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N:\15 Strategi och förändringsledning\04 Kommunikation\05 Gemensamt\03 Projekt och stora arbeten\Hållbarometern\2022 Aktiviteter, underlag, rapporter och presentationer\"/>
    </mc:Choice>
  </mc:AlternateContent>
  <xr:revisionPtr revIDLastSave="0" documentId="13_ncr:1_{7FCBA9FC-320B-4ACF-AB06-C8E3C89E3BCE}" xr6:coauthVersionLast="47" xr6:coauthVersionMax="47" xr10:uidLastSave="{00000000-0000-0000-0000-000000000000}"/>
  <bookViews>
    <workbookView xWindow="-120" yWindow="-120" windowWidth="25440" windowHeight="15390" firstSheet="76" activeTab="76" xr2:uid="{38CBBDB3-8F0A-42BC-BC5C-22C2AB72F7B6}"/>
  </bookViews>
  <sheets>
    <sheet name="Info" sheetId="12" r:id="rId1"/>
    <sheet name="Ekonomisk utsatthet" sheetId="1" r:id="rId2"/>
    <sheet name="Saknar kontantmarginal" sheetId="2" r:id="rId3"/>
    <sheet name="Pension" sheetId="8" r:id="rId4"/>
    <sheet name="Demografisk försörjningskvot" sheetId="11" r:id="rId5"/>
    <sheet name="Arbetslöshet" sheetId="78" r:id="rId6"/>
    <sheet name="Långtidsarbetslöshet" sheetId="17" r:id="rId7"/>
    <sheet name="Förvärvsintensitet utrikes" sheetId="18" r:id="rId8"/>
    <sheet name="Förvärvsarbetande +70 år" sheetId="19" r:id="rId9"/>
    <sheet name="Arbetsställen" sheetId="20" r:id="rId10"/>
    <sheet name="Nystartade företag" sheetId="16" r:id="rId11"/>
    <sheet name="Åk 9 betyg" sheetId="9" r:id="rId12"/>
    <sheet name="Fullföljande av gymnasium" sheetId="22" r:id="rId13"/>
    <sheet name="♀ Ekonomisk jämställdhet" sheetId="57" r:id="rId14"/>
    <sheet name="♀ Ekonomisk jämställdhet_K" sheetId="91" r:id="rId15"/>
    <sheet name="♀ Ekonomisk jämställdhet_M" sheetId="92" r:id="rId16"/>
    <sheet name="♀ Pension" sheetId="59" r:id="rId17"/>
    <sheet name="♀ Pension_K" sheetId="93" r:id="rId18"/>
    <sheet name="♀ Pension_M" sheetId="94" r:id="rId19"/>
    <sheet name="♀ Arbetslöshet" sheetId="55" r:id="rId20"/>
    <sheet name="♀ Arbetslöshet_K" sheetId="95" r:id="rId21"/>
    <sheet name="♀ Arbetslöshet_M" sheetId="103" r:id="rId22"/>
    <sheet name="♀ Långtidsarbetslöshet" sheetId="61" r:id="rId23"/>
    <sheet name="♀ Långtidsarbetslöshet_K" sheetId="96" r:id="rId24"/>
    <sheet name="♀ Långtidsarbetslöshet_M" sheetId="104" r:id="rId25"/>
    <sheet name="♀ Förvärvsintensitet utrikes" sheetId="58" r:id="rId26"/>
    <sheet name="♀ Förvärvsintensitet utrikes_K" sheetId="97" r:id="rId27"/>
    <sheet name="♀ Förvärvsintensitet utrikes_M" sheetId="105" r:id="rId28"/>
    <sheet name="♀ Fördelning föräldrapenning" sheetId="56" r:id="rId29"/>
    <sheet name="♀ Fördelning föräldrapenning_K" sheetId="98" r:id="rId30"/>
    <sheet name="♀ Fördelning föräldrapenning_M" sheetId="110" r:id="rId31"/>
    <sheet name="♀ Tillfällig föräldrapenning" sheetId="60" r:id="rId32"/>
    <sheet name="♀ Tillfällig föräldrapenning_K" sheetId="99" r:id="rId33"/>
    <sheet name="♀ Tillfällig föräldrapenning_M" sheetId="109" r:id="rId34"/>
    <sheet name="♀ Sjukpenning" sheetId="62" r:id="rId35"/>
    <sheet name="♀ Sjukpenning_K" sheetId="100" r:id="rId36"/>
    <sheet name="♀ Sjukpenning_M" sheetId="108" r:id="rId37"/>
    <sheet name="♀ Åk 9 betyg" sheetId="88" r:id="rId38"/>
    <sheet name="♀ Åk 9 betyg_K" sheetId="101" r:id="rId39"/>
    <sheet name="♀ Åk 9 betyg_M" sheetId="107" r:id="rId40"/>
    <sheet name="♀ Fullföljande av gymnasium" sheetId="87" r:id="rId41"/>
    <sheet name="♀ Fullföljande av gymnasium_K" sheetId="102" r:id="rId42"/>
    <sheet name="♀ Fullföljande av gymnasium_M" sheetId="106" r:id="rId43"/>
    <sheet name="Sv. Försäkrings kommunrankning" sheetId="29" r:id="rId44"/>
    <sheet name="Solenergi" sheetId="30" r:id="rId45"/>
    <sheet name="Elnätsföretagens avbrott" sheetId="32" r:id="rId46"/>
    <sheet name="Nyregistrerade klimatbonusbilar" sheetId="81" r:id="rId47"/>
    <sheet name="Tillgänglighet laddstationer" sheetId="80" r:id="rId48"/>
    <sheet name="Kollektiva färdkilometer" sheetId="28" r:id="rId49"/>
    <sheet name="Naturskador" sheetId="31" r:id="rId50"/>
    <sheet name="Utsläpp av CO2" sheetId="33" r:id="rId51"/>
    <sheet name="Utsläpp av luftföroreningar" sheetId="27" r:id="rId52"/>
    <sheet name="Bränder i bostad" sheetId="26" r:id="rId53"/>
    <sheet name="Naturreservat" sheetId="34" r:id="rId54"/>
    <sheet name="Sjukpenning" sheetId="35" r:id="rId55"/>
    <sheet name="Psykiskt välbefinnande" sheetId="36" r:id="rId56"/>
    <sheet name="Lågt socialt deltagande" sheetId="37" r:id="rId57"/>
    <sheet name="Saknar emotionellt stöd" sheetId="38" r:id="rId58"/>
    <sheet name="Hjärtsjukdomar" sheetId="39" r:id="rId59"/>
    <sheet name="Tobaksbrukare" sheetId="40" r:id="rId60"/>
    <sheet name="Alkoholbesvär" sheetId="41" r:id="rId61"/>
    <sheet name="Övervikt och fetma" sheetId="42" r:id="rId62"/>
    <sheet name="Fysisk aktivitet" sheetId="43" r:id="rId63"/>
    <sheet name="Olycksfallsskador" sheetId="44" r:id="rId64"/>
    <sheet name="Fallolyckor +65 år" sheetId="45" r:id="rId65"/>
    <sheet name="Väntetider Sjukvården" sheetId="46" r:id="rId66"/>
    <sheet name="Väntetider BUP" sheetId="47" r:id="rId67"/>
    <sheet name="Responstid räddningstjänst" sheetId="48" r:id="rId68"/>
    <sheet name="Bredband +100 Mbit per s" sheetId="83" r:id="rId69"/>
    <sheet name="Stöld- och tillgreppsbrott" sheetId="51" r:id="rId70"/>
    <sheet name="Anmälda våldsbrott" sheetId="49" r:id="rId71"/>
    <sheet name="Trafikolyckor med oskyddade" sheetId="84" r:id="rId72"/>
    <sheet name="Trafikolyckor" sheetId="52" r:id="rId73"/>
    <sheet name="Avsaknad av tillit" sheetId="53" r:id="rId74"/>
    <sheet name="Samhällstrygghet-Inbrott" sheetId="54" r:id="rId75"/>
    <sheet name="Samhällstrygghet-Våldsbrott" sheetId="85" r:id="rId76"/>
    <sheet name="Samhällstrygghet-Samhällsstörn." sheetId="86" r:id="rId77"/>
  </sheets>
  <definedNames>
    <definedName name="_xlnm._FilterDatabase" localSheetId="19" hidden="1">'♀ Arbetslöshet'!$B$2:$H$257</definedName>
    <definedName name="_xlnm._FilterDatabase" localSheetId="20" hidden="1">'♀ Arbetslöshet_K'!$B$2:$H$257</definedName>
    <definedName name="_xlnm._FilterDatabase" localSheetId="21" hidden="1">'♀ Arbetslöshet_M'!$B$2:$H$257</definedName>
    <definedName name="_xlnm._FilterDatabase" localSheetId="28" hidden="1">'♀ Fördelning föräldrapenning'!$B$2:$F$257</definedName>
    <definedName name="_xlnm._FilterDatabase" localSheetId="29" hidden="1">'♀ Fördelning föräldrapenning_K'!$B$2:$F$257</definedName>
    <definedName name="_xlnm._FilterDatabase" localSheetId="30" hidden="1">'♀ Fördelning föräldrapenning_M'!$B$2:$F$257</definedName>
    <definedName name="_xlnm._FilterDatabase" localSheetId="16" hidden="1">'♀ Pension'!$B$5:$I$131</definedName>
    <definedName name="_xlnm._FilterDatabase" localSheetId="17" hidden="1">'♀ Pension_K'!$B$5:$I$131</definedName>
    <definedName name="_xlnm._FilterDatabase" localSheetId="18" hidden="1">'♀ Pension_M'!$B$5:$I$131</definedName>
    <definedName name="_xlnm._FilterDatabase" localSheetId="5" hidden="1">Arbetslöshet!$B$5:$G$257</definedName>
    <definedName name="_xlnm._FilterDatabase" localSheetId="52" hidden="1">'Bränder i bostad'!$B$5:$F$257</definedName>
    <definedName name="_xlnm._FilterDatabase" localSheetId="1" hidden="1">'Ekonomisk utsatthet'!$B$5:$E$215</definedName>
    <definedName name="_xlnm._FilterDatabase" localSheetId="64" hidden="1">'Fallolyckor +65 år'!$B$2:$H$236</definedName>
    <definedName name="_xlnm._FilterDatabase" localSheetId="7" hidden="1">'Förvärvsintensitet utrikes'!$B$5:$F$236</definedName>
    <definedName name="_xlnm._FilterDatabase" localSheetId="6" hidden="1">Långtidsarbetslöshet!$B$5:$F$257</definedName>
    <definedName name="_xlnm._FilterDatabase" localSheetId="2" hidden="1">'Saknar kontantmarginal'!$B$5:$G$215</definedName>
    <definedName name="_xlnm._FilterDatabase" localSheetId="65" hidden="1">'Väntetider Sjukvården'!$B$5:$J$209</definedName>
    <definedName name="_xlnm._FilterDatabase" localSheetId="11" hidden="1">'Åk 9 betyg'!$B$5:$E$257</definedName>
    <definedName name="ExternalData_1" localSheetId="44" hidden="1">Solenergi!$B$5:$F$131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84" l="1"/>
  <c r="K3" i="30"/>
  <c r="G7" i="30"/>
  <c r="Q7" i="30" s="1"/>
  <c r="G8" i="30"/>
  <c r="Q8" i="30" s="1"/>
  <c r="G9" i="30"/>
  <c r="Q9" i="30" s="1"/>
  <c r="G10" i="30"/>
  <c r="Q10" i="30" s="1"/>
  <c r="G11" i="30"/>
  <c r="Q11" i="30" s="1"/>
  <c r="G12" i="30"/>
  <c r="Q12" i="30" s="1"/>
  <c r="G13" i="30"/>
  <c r="Q13" i="30" s="1"/>
  <c r="G14" i="30"/>
  <c r="Q14" i="30" s="1"/>
  <c r="G15" i="30"/>
  <c r="Q15" i="30" s="1"/>
  <c r="G16" i="30"/>
  <c r="Q16" i="30" s="1"/>
  <c r="G17" i="30"/>
  <c r="Q17" i="30" s="1"/>
  <c r="G18" i="30"/>
  <c r="Q18" i="30" s="1"/>
  <c r="G19" i="30"/>
  <c r="Q19" i="30" s="1"/>
  <c r="G20" i="30"/>
  <c r="Q20" i="30" s="1"/>
  <c r="G21" i="30"/>
  <c r="Q21" i="30" s="1"/>
  <c r="G22" i="30"/>
  <c r="Q22" i="30" s="1"/>
  <c r="G23" i="30"/>
  <c r="Q23" i="30" s="1"/>
  <c r="G24" i="30"/>
  <c r="Q24" i="30" s="1"/>
  <c r="G25" i="30"/>
  <c r="Q25" i="30" s="1"/>
  <c r="G26" i="30"/>
  <c r="Q26" i="30" s="1"/>
  <c r="G27" i="30"/>
  <c r="Q27" i="30" s="1"/>
  <c r="G28" i="30"/>
  <c r="Q28" i="30" s="1"/>
  <c r="G29" i="30"/>
  <c r="Q29" i="30" s="1"/>
  <c r="G30" i="30"/>
  <c r="Q30" i="30" s="1"/>
  <c r="G31" i="30"/>
  <c r="Q31" i="30" s="1"/>
  <c r="G32" i="30"/>
  <c r="Q32" i="30" s="1"/>
  <c r="G33" i="30"/>
  <c r="Q33" i="30" s="1"/>
  <c r="G34" i="30"/>
  <c r="Q34" i="30" s="1"/>
  <c r="G35" i="30"/>
  <c r="Q35" i="30" s="1"/>
  <c r="G36" i="30"/>
  <c r="Q36" i="30" s="1"/>
  <c r="G37" i="30"/>
  <c r="Q37" i="30" s="1"/>
  <c r="G38" i="30"/>
  <c r="Q38" i="30" s="1"/>
  <c r="G39" i="30"/>
  <c r="Q39" i="30" s="1"/>
  <c r="G40" i="30"/>
  <c r="Q40" i="30" s="1"/>
  <c r="G41" i="30"/>
  <c r="Q41" i="30" s="1"/>
  <c r="G42" i="30"/>
  <c r="Q42" i="30" s="1"/>
  <c r="G43" i="30"/>
  <c r="Q43" i="30" s="1"/>
  <c r="G44" i="30"/>
  <c r="Q44" i="30" s="1"/>
  <c r="G45" i="30"/>
  <c r="Q45" i="30" s="1"/>
  <c r="G46" i="30"/>
  <c r="Q46" i="30" s="1"/>
  <c r="G47" i="30"/>
  <c r="Q47" i="30" s="1"/>
  <c r="G48" i="30"/>
  <c r="Q48" i="30" s="1"/>
  <c r="G49" i="30"/>
  <c r="Q49" i="30" s="1"/>
  <c r="G50" i="30"/>
  <c r="Q50" i="30" s="1"/>
  <c r="G51" i="30"/>
  <c r="Q51" i="30" s="1"/>
  <c r="G52" i="30"/>
  <c r="Q52" i="30" s="1"/>
  <c r="G53" i="30"/>
  <c r="Q53" i="30" s="1"/>
  <c r="G54" i="30"/>
  <c r="Q54" i="30" s="1"/>
  <c r="G55" i="30"/>
  <c r="Q55" i="30" s="1"/>
  <c r="G56" i="30"/>
  <c r="Q56" i="30" s="1"/>
  <c r="G57" i="30"/>
  <c r="Q57" i="30" s="1"/>
  <c r="G58" i="30"/>
  <c r="Q58" i="30" s="1"/>
  <c r="G59" i="30"/>
  <c r="Q59" i="30" s="1"/>
  <c r="G60" i="30"/>
  <c r="Q60" i="30" s="1"/>
  <c r="G61" i="30"/>
  <c r="Q61" i="30" s="1"/>
  <c r="G62" i="30"/>
  <c r="Q62" i="30" s="1"/>
  <c r="G63" i="30"/>
  <c r="Q63" i="30" s="1"/>
  <c r="G64" i="30"/>
  <c r="Q64" i="30" s="1"/>
  <c r="G65" i="30"/>
  <c r="Q65" i="30" s="1"/>
  <c r="G66" i="30"/>
  <c r="Q66" i="30" s="1"/>
  <c r="G67" i="30"/>
  <c r="Q67" i="30" s="1"/>
  <c r="G68" i="30"/>
  <c r="Q68" i="30" s="1"/>
  <c r="G69" i="30"/>
  <c r="Q69" i="30" s="1"/>
  <c r="G70" i="30"/>
  <c r="Q70" i="30" s="1"/>
  <c r="G71" i="30"/>
  <c r="Q71" i="30" s="1"/>
  <c r="G72" i="30"/>
  <c r="Q72" i="30" s="1"/>
  <c r="G73" i="30"/>
  <c r="Q73" i="30" s="1"/>
  <c r="G74" i="30"/>
  <c r="Q74" i="30" s="1"/>
  <c r="G75" i="30"/>
  <c r="Q75" i="30" s="1"/>
  <c r="G76" i="30"/>
  <c r="Q76" i="30" s="1"/>
  <c r="G77" i="30"/>
  <c r="Q77" i="30" s="1"/>
  <c r="G78" i="30"/>
  <c r="Q78" i="30" s="1"/>
  <c r="G79" i="30"/>
  <c r="Q79" i="30" s="1"/>
  <c r="G80" i="30"/>
  <c r="Q80" i="30" s="1"/>
  <c r="G81" i="30"/>
  <c r="Q81" i="30" s="1"/>
  <c r="G82" i="30"/>
  <c r="Q82" i="30" s="1"/>
  <c r="G83" i="30"/>
  <c r="Q83" i="30" s="1"/>
  <c r="G84" i="30"/>
  <c r="Q84" i="30" s="1"/>
  <c r="G85" i="30"/>
  <c r="Q85" i="30" s="1"/>
  <c r="G86" i="30"/>
  <c r="Q86" i="30" s="1"/>
  <c r="G87" i="30"/>
  <c r="Q87" i="30" s="1"/>
  <c r="G88" i="30"/>
  <c r="Q88" i="30" s="1"/>
  <c r="G89" i="30"/>
  <c r="Q89" i="30" s="1"/>
  <c r="G90" i="30"/>
  <c r="Q90" i="30" s="1"/>
  <c r="G91" i="30"/>
  <c r="Q91" i="30" s="1"/>
  <c r="G92" i="30"/>
  <c r="Q92" i="30" s="1"/>
  <c r="G93" i="30"/>
  <c r="Q93" i="30" s="1"/>
  <c r="G94" i="30"/>
  <c r="Q94" i="30" s="1"/>
  <c r="G95" i="30"/>
  <c r="Q95" i="30" s="1"/>
  <c r="G96" i="30"/>
  <c r="Q96" i="30" s="1"/>
  <c r="G97" i="30"/>
  <c r="Q97" i="30" s="1"/>
  <c r="G98" i="30"/>
  <c r="Q98" i="30" s="1"/>
  <c r="G99" i="30"/>
  <c r="Q99" i="30" s="1"/>
  <c r="G100" i="30"/>
  <c r="Q100" i="30" s="1"/>
  <c r="G101" i="30"/>
  <c r="Q101" i="30" s="1"/>
  <c r="G102" i="30"/>
  <c r="Q102" i="30" s="1"/>
  <c r="G103" i="30"/>
  <c r="Q103" i="30" s="1"/>
  <c r="G104" i="30"/>
  <c r="Q104" i="30" s="1"/>
  <c r="G105" i="30"/>
  <c r="Q105" i="30" s="1"/>
  <c r="G106" i="30"/>
  <c r="Q106" i="30" s="1"/>
  <c r="G107" i="30"/>
  <c r="Q107" i="30" s="1"/>
  <c r="G108" i="30"/>
  <c r="Q108" i="30" s="1"/>
  <c r="G109" i="30"/>
  <c r="Q109" i="30" s="1"/>
  <c r="G110" i="30"/>
  <c r="Q110" i="30" s="1"/>
  <c r="G111" i="30"/>
  <c r="Q111" i="30" s="1"/>
  <c r="G112" i="30"/>
  <c r="Q112" i="30" s="1"/>
  <c r="G113" i="30"/>
  <c r="Q113" i="30" s="1"/>
  <c r="G114" i="30"/>
  <c r="Q114" i="30" s="1"/>
  <c r="G115" i="30"/>
  <c r="Q115" i="30" s="1"/>
  <c r="G116" i="30"/>
  <c r="Q116" i="30" s="1"/>
  <c r="G117" i="30"/>
  <c r="Q117" i="30" s="1"/>
  <c r="G118" i="30"/>
  <c r="Q118" i="30" s="1"/>
  <c r="G119" i="30"/>
  <c r="Q119" i="30" s="1"/>
  <c r="G120" i="30"/>
  <c r="Q120" i="30" s="1"/>
  <c r="G121" i="30"/>
  <c r="Q121" i="30" s="1"/>
  <c r="G122" i="30"/>
  <c r="Q122" i="30" s="1"/>
  <c r="G123" i="30"/>
  <c r="Q123" i="30" s="1"/>
  <c r="G124" i="30"/>
  <c r="Q124" i="30" s="1"/>
  <c r="G125" i="30"/>
  <c r="Q125" i="30" s="1"/>
  <c r="G126" i="30"/>
  <c r="Q126" i="30" s="1"/>
  <c r="G127" i="30"/>
  <c r="Q127" i="30" s="1"/>
  <c r="G128" i="30"/>
  <c r="Q128" i="30" s="1"/>
  <c r="G129" i="30"/>
  <c r="Q129" i="30" s="1"/>
  <c r="G130" i="30"/>
  <c r="Q130" i="30" s="1"/>
  <c r="G131" i="30"/>
  <c r="Q131" i="30" s="1"/>
  <c r="G6" i="30"/>
  <c r="Q6" i="30" s="1"/>
  <c r="K3" i="91"/>
  <c r="Q6" i="109"/>
  <c r="P6" i="109"/>
  <c r="Q257" i="109"/>
  <c r="P257" i="109"/>
  <c r="O257" i="109"/>
  <c r="Q256" i="109"/>
  <c r="P256" i="109"/>
  <c r="O256" i="109"/>
  <c r="Q255" i="109"/>
  <c r="P255" i="109"/>
  <c r="O255" i="109"/>
  <c r="Q254" i="109"/>
  <c r="P254" i="109"/>
  <c r="O254" i="109"/>
  <c r="Q253" i="109"/>
  <c r="P253" i="109"/>
  <c r="O253" i="109"/>
  <c r="Q252" i="109"/>
  <c r="P252" i="109"/>
  <c r="O252" i="109"/>
  <c r="Q251" i="109"/>
  <c r="P251" i="109"/>
  <c r="O251" i="109"/>
  <c r="Q250" i="109"/>
  <c r="P250" i="109"/>
  <c r="O250" i="109"/>
  <c r="Q249" i="109"/>
  <c r="P249" i="109"/>
  <c r="O249" i="109"/>
  <c r="Q248" i="109"/>
  <c r="P248" i="109"/>
  <c r="O248" i="109"/>
  <c r="Q247" i="109"/>
  <c r="P247" i="109"/>
  <c r="O247" i="109"/>
  <c r="Q246" i="109"/>
  <c r="P246" i="109"/>
  <c r="O246" i="109"/>
  <c r="Q245" i="109"/>
  <c r="P245" i="109"/>
  <c r="O245" i="109"/>
  <c r="Q244" i="109"/>
  <c r="P244" i="109"/>
  <c r="O244" i="109"/>
  <c r="Q243" i="109"/>
  <c r="P243" i="109"/>
  <c r="O243" i="109"/>
  <c r="Q242" i="109"/>
  <c r="P242" i="109"/>
  <c r="O242" i="109"/>
  <c r="Q241" i="109"/>
  <c r="P241" i="109"/>
  <c r="O241" i="109"/>
  <c r="Q240" i="109"/>
  <c r="P240" i="109"/>
  <c r="O240" i="109"/>
  <c r="Q239" i="109"/>
  <c r="P239" i="109"/>
  <c r="O239" i="109"/>
  <c r="Q238" i="109"/>
  <c r="P238" i="109"/>
  <c r="O238" i="109"/>
  <c r="Q237" i="109"/>
  <c r="P237" i="109"/>
  <c r="O237" i="109"/>
  <c r="Q236" i="109"/>
  <c r="P236" i="109"/>
  <c r="O236" i="109"/>
  <c r="Q235" i="109"/>
  <c r="P235" i="109"/>
  <c r="O235" i="109"/>
  <c r="Q234" i="109"/>
  <c r="P234" i="109"/>
  <c r="O234" i="109"/>
  <c r="Q233" i="109"/>
  <c r="P233" i="109"/>
  <c r="O233" i="109"/>
  <c r="Q232" i="109"/>
  <c r="P232" i="109"/>
  <c r="O232" i="109"/>
  <c r="Q231" i="109"/>
  <c r="P231" i="109"/>
  <c r="O231" i="109"/>
  <c r="Q230" i="109"/>
  <c r="P230" i="109"/>
  <c r="O230" i="109"/>
  <c r="Q229" i="109"/>
  <c r="P229" i="109"/>
  <c r="O229" i="109"/>
  <c r="Q228" i="109"/>
  <c r="P228" i="109"/>
  <c r="O228" i="109"/>
  <c r="Q227" i="109"/>
  <c r="P227" i="109"/>
  <c r="O227" i="109"/>
  <c r="Q226" i="109"/>
  <c r="P226" i="109"/>
  <c r="O226" i="109"/>
  <c r="Q225" i="109"/>
  <c r="P225" i="109"/>
  <c r="O225" i="109"/>
  <c r="Q224" i="109"/>
  <c r="P224" i="109"/>
  <c r="O224" i="109"/>
  <c r="Q223" i="109"/>
  <c r="P223" i="109"/>
  <c r="O223" i="109"/>
  <c r="Q222" i="109"/>
  <c r="P222" i="109"/>
  <c r="O222" i="109"/>
  <c r="Q221" i="109"/>
  <c r="P221" i="109"/>
  <c r="O221" i="109"/>
  <c r="Q220" i="109"/>
  <c r="P220" i="109"/>
  <c r="O220" i="109"/>
  <c r="Q219" i="109"/>
  <c r="P219" i="109"/>
  <c r="O219" i="109"/>
  <c r="Q218" i="109"/>
  <c r="P218" i="109"/>
  <c r="O218" i="109"/>
  <c r="Q217" i="109"/>
  <c r="P217" i="109"/>
  <c r="O217" i="109"/>
  <c r="Q216" i="109"/>
  <c r="P216" i="109"/>
  <c r="O216" i="109"/>
  <c r="Q215" i="109"/>
  <c r="P215" i="109"/>
  <c r="O215" i="109"/>
  <c r="Q214" i="109"/>
  <c r="P214" i="109"/>
  <c r="O214" i="109"/>
  <c r="Q213" i="109"/>
  <c r="P213" i="109"/>
  <c r="O213" i="109"/>
  <c r="Q212" i="109"/>
  <c r="P212" i="109"/>
  <c r="O212" i="109"/>
  <c r="Q211" i="109"/>
  <c r="P211" i="109"/>
  <c r="O211" i="109"/>
  <c r="Q210" i="109"/>
  <c r="P210" i="109"/>
  <c r="O210" i="109"/>
  <c r="Q209" i="109"/>
  <c r="P209" i="109"/>
  <c r="O209" i="109"/>
  <c r="Q208" i="109"/>
  <c r="P208" i="109"/>
  <c r="O208" i="109"/>
  <c r="Q207" i="109"/>
  <c r="P207" i="109"/>
  <c r="O207" i="109"/>
  <c r="Q206" i="109"/>
  <c r="P206" i="109"/>
  <c r="O206" i="109"/>
  <c r="Q205" i="109"/>
  <c r="P205" i="109"/>
  <c r="O205" i="109"/>
  <c r="Q204" i="109"/>
  <c r="P204" i="109"/>
  <c r="O204" i="109"/>
  <c r="Q203" i="109"/>
  <c r="P203" i="109"/>
  <c r="O203" i="109"/>
  <c r="Q202" i="109"/>
  <c r="P202" i="109"/>
  <c r="O202" i="109"/>
  <c r="Q201" i="109"/>
  <c r="P201" i="109"/>
  <c r="O201" i="109"/>
  <c r="Q200" i="109"/>
  <c r="P200" i="109"/>
  <c r="O200" i="109"/>
  <c r="Q199" i="109"/>
  <c r="P199" i="109"/>
  <c r="O199" i="109"/>
  <c r="Q198" i="109"/>
  <c r="P198" i="109"/>
  <c r="O198" i="109"/>
  <c r="Q197" i="109"/>
  <c r="P197" i="109"/>
  <c r="O197" i="109"/>
  <c r="Q196" i="109"/>
  <c r="P196" i="109"/>
  <c r="O196" i="109"/>
  <c r="Q195" i="109"/>
  <c r="P195" i="109"/>
  <c r="O195" i="109"/>
  <c r="Q194" i="109"/>
  <c r="P194" i="109"/>
  <c r="O194" i="109"/>
  <c r="Q193" i="109"/>
  <c r="P193" i="109"/>
  <c r="O193" i="109"/>
  <c r="Q192" i="109"/>
  <c r="P192" i="109"/>
  <c r="O192" i="109"/>
  <c r="Q191" i="109"/>
  <c r="P191" i="109"/>
  <c r="O191" i="109"/>
  <c r="Q190" i="109"/>
  <c r="P190" i="109"/>
  <c r="O190" i="109"/>
  <c r="Q189" i="109"/>
  <c r="P189" i="109"/>
  <c r="O189" i="109"/>
  <c r="Q188" i="109"/>
  <c r="P188" i="109"/>
  <c r="O188" i="109"/>
  <c r="Q187" i="109"/>
  <c r="P187" i="109"/>
  <c r="O187" i="109"/>
  <c r="Q186" i="109"/>
  <c r="P186" i="109"/>
  <c r="O186" i="109"/>
  <c r="Q185" i="109"/>
  <c r="P185" i="109"/>
  <c r="O185" i="109"/>
  <c r="Q184" i="109"/>
  <c r="P184" i="109"/>
  <c r="O184" i="109"/>
  <c r="Q183" i="109"/>
  <c r="P183" i="109"/>
  <c r="O183" i="109"/>
  <c r="Q182" i="109"/>
  <c r="P182" i="109"/>
  <c r="O182" i="109"/>
  <c r="Q181" i="109"/>
  <c r="P181" i="109"/>
  <c r="O181" i="109"/>
  <c r="Q180" i="109"/>
  <c r="P180" i="109"/>
  <c r="O180" i="109"/>
  <c r="Q179" i="109"/>
  <c r="P179" i="109"/>
  <c r="O179" i="109"/>
  <c r="Q178" i="109"/>
  <c r="P178" i="109"/>
  <c r="O178" i="109"/>
  <c r="Q177" i="109"/>
  <c r="P177" i="109"/>
  <c r="O177" i="109"/>
  <c r="Q176" i="109"/>
  <c r="P176" i="109"/>
  <c r="O176" i="109"/>
  <c r="Q175" i="109"/>
  <c r="P175" i="109"/>
  <c r="O175" i="109"/>
  <c r="Q174" i="109"/>
  <c r="P174" i="109"/>
  <c r="O174" i="109"/>
  <c r="Q173" i="109"/>
  <c r="P173" i="109"/>
  <c r="O173" i="109"/>
  <c r="Q172" i="109"/>
  <c r="P172" i="109"/>
  <c r="O172" i="109"/>
  <c r="Q171" i="109"/>
  <c r="P171" i="109"/>
  <c r="O171" i="109"/>
  <c r="Q170" i="109"/>
  <c r="P170" i="109"/>
  <c r="O170" i="109"/>
  <c r="Q169" i="109"/>
  <c r="P169" i="109"/>
  <c r="O169" i="109"/>
  <c r="Q168" i="109"/>
  <c r="P168" i="109"/>
  <c r="O168" i="109"/>
  <c r="Q167" i="109"/>
  <c r="P167" i="109"/>
  <c r="O167" i="109"/>
  <c r="Q166" i="109"/>
  <c r="P166" i="109"/>
  <c r="O166" i="109"/>
  <c r="Q165" i="109"/>
  <c r="P165" i="109"/>
  <c r="O165" i="109"/>
  <c r="Q164" i="109"/>
  <c r="P164" i="109"/>
  <c r="O164" i="109"/>
  <c r="Q163" i="109"/>
  <c r="P163" i="109"/>
  <c r="O163" i="109"/>
  <c r="Q162" i="109"/>
  <c r="P162" i="109"/>
  <c r="O162" i="109"/>
  <c r="Q161" i="109"/>
  <c r="P161" i="109"/>
  <c r="O161" i="109"/>
  <c r="Q160" i="109"/>
  <c r="P160" i="109"/>
  <c r="O160" i="109"/>
  <c r="Q159" i="109"/>
  <c r="P159" i="109"/>
  <c r="O159" i="109"/>
  <c r="Q158" i="109"/>
  <c r="P158" i="109"/>
  <c r="O158" i="109"/>
  <c r="Q157" i="109"/>
  <c r="P157" i="109"/>
  <c r="O157" i="109"/>
  <c r="Q156" i="109"/>
  <c r="P156" i="109"/>
  <c r="O156" i="109"/>
  <c r="Q155" i="109"/>
  <c r="P155" i="109"/>
  <c r="O155" i="109"/>
  <c r="Q154" i="109"/>
  <c r="P154" i="109"/>
  <c r="O154" i="109"/>
  <c r="Q153" i="109"/>
  <c r="P153" i="109"/>
  <c r="O153" i="109"/>
  <c r="Q152" i="109"/>
  <c r="P152" i="109"/>
  <c r="O152" i="109"/>
  <c r="Q151" i="109"/>
  <c r="P151" i="109"/>
  <c r="O151" i="109"/>
  <c r="Q150" i="109"/>
  <c r="P150" i="109"/>
  <c r="O150" i="109"/>
  <c r="Q149" i="109"/>
  <c r="P149" i="109"/>
  <c r="O149" i="109"/>
  <c r="Q148" i="109"/>
  <c r="P148" i="109"/>
  <c r="O148" i="109"/>
  <c r="Q147" i="109"/>
  <c r="P147" i="109"/>
  <c r="O147" i="109"/>
  <c r="Q146" i="109"/>
  <c r="P146" i="109"/>
  <c r="O146" i="109"/>
  <c r="Q145" i="109"/>
  <c r="P145" i="109"/>
  <c r="O145" i="109"/>
  <c r="Q144" i="109"/>
  <c r="P144" i="109"/>
  <c r="O144" i="109"/>
  <c r="Q143" i="109"/>
  <c r="P143" i="109"/>
  <c r="O143" i="109"/>
  <c r="Q142" i="109"/>
  <c r="P142" i="109"/>
  <c r="O142" i="109"/>
  <c r="Q141" i="109"/>
  <c r="P141" i="109"/>
  <c r="O141" i="109"/>
  <c r="Q140" i="109"/>
  <c r="P140" i="109"/>
  <c r="O140" i="109"/>
  <c r="Q139" i="109"/>
  <c r="P139" i="109"/>
  <c r="O139" i="109"/>
  <c r="Q138" i="109"/>
  <c r="P138" i="109"/>
  <c r="O138" i="109"/>
  <c r="Q137" i="109"/>
  <c r="P137" i="109"/>
  <c r="O137" i="109"/>
  <c r="Q136" i="109"/>
  <c r="P136" i="109"/>
  <c r="O136" i="109"/>
  <c r="Q135" i="109"/>
  <c r="P135" i="109"/>
  <c r="O135" i="109"/>
  <c r="Q134" i="109"/>
  <c r="P134" i="109"/>
  <c r="O134" i="109"/>
  <c r="Q133" i="109"/>
  <c r="P133" i="109"/>
  <c r="O133" i="109"/>
  <c r="Q132" i="109"/>
  <c r="P132" i="109"/>
  <c r="O132" i="109"/>
  <c r="Q131" i="109"/>
  <c r="P131" i="109"/>
  <c r="O131" i="109"/>
  <c r="Q130" i="109"/>
  <c r="P130" i="109"/>
  <c r="O130" i="109"/>
  <c r="Q129" i="109"/>
  <c r="P129" i="109"/>
  <c r="O129" i="109"/>
  <c r="Q128" i="109"/>
  <c r="P128" i="109"/>
  <c r="O128" i="109"/>
  <c r="Q127" i="109"/>
  <c r="P127" i="109"/>
  <c r="O127" i="109"/>
  <c r="Q126" i="109"/>
  <c r="P126" i="109"/>
  <c r="O126" i="109"/>
  <c r="Q125" i="109"/>
  <c r="P125" i="109"/>
  <c r="O125" i="109"/>
  <c r="Q124" i="109"/>
  <c r="P124" i="109"/>
  <c r="O124" i="109"/>
  <c r="Q123" i="109"/>
  <c r="P123" i="109"/>
  <c r="O123" i="109"/>
  <c r="Q122" i="109"/>
  <c r="P122" i="109"/>
  <c r="O122" i="109"/>
  <c r="Q121" i="109"/>
  <c r="P121" i="109"/>
  <c r="O121" i="109"/>
  <c r="Q120" i="109"/>
  <c r="P120" i="109"/>
  <c r="O120" i="109"/>
  <c r="Q119" i="109"/>
  <c r="P119" i="109"/>
  <c r="O119" i="109"/>
  <c r="Q118" i="109"/>
  <c r="P118" i="109"/>
  <c r="O118" i="109"/>
  <c r="Q117" i="109"/>
  <c r="P117" i="109"/>
  <c r="O117" i="109"/>
  <c r="Q116" i="109"/>
  <c r="P116" i="109"/>
  <c r="O116" i="109"/>
  <c r="Q115" i="109"/>
  <c r="P115" i="109"/>
  <c r="O115" i="109"/>
  <c r="Q114" i="109"/>
  <c r="P114" i="109"/>
  <c r="O114" i="109"/>
  <c r="Q113" i="109"/>
  <c r="P113" i="109"/>
  <c r="O113" i="109"/>
  <c r="Q112" i="109"/>
  <c r="P112" i="109"/>
  <c r="O112" i="109"/>
  <c r="Q111" i="109"/>
  <c r="P111" i="109"/>
  <c r="O111" i="109"/>
  <c r="Q110" i="109"/>
  <c r="P110" i="109"/>
  <c r="O110" i="109"/>
  <c r="Q109" i="109"/>
  <c r="P109" i="109"/>
  <c r="O109" i="109"/>
  <c r="Q108" i="109"/>
  <c r="P108" i="109"/>
  <c r="O108" i="109"/>
  <c r="Q107" i="109"/>
  <c r="P107" i="109"/>
  <c r="O107" i="109"/>
  <c r="Q106" i="109"/>
  <c r="P106" i="109"/>
  <c r="O106" i="109"/>
  <c r="Q105" i="109"/>
  <c r="P105" i="109"/>
  <c r="O105" i="109"/>
  <c r="Q104" i="109"/>
  <c r="P104" i="109"/>
  <c r="O104" i="109"/>
  <c r="Q103" i="109"/>
  <c r="P103" i="109"/>
  <c r="O103" i="109"/>
  <c r="Q102" i="109"/>
  <c r="P102" i="109"/>
  <c r="O102" i="109"/>
  <c r="Q101" i="109"/>
  <c r="P101" i="109"/>
  <c r="O101" i="109"/>
  <c r="Q100" i="109"/>
  <c r="P100" i="109"/>
  <c r="O100" i="109"/>
  <c r="Q99" i="109"/>
  <c r="P99" i="109"/>
  <c r="O99" i="109"/>
  <c r="Q98" i="109"/>
  <c r="P98" i="109"/>
  <c r="O98" i="109"/>
  <c r="Q97" i="109"/>
  <c r="P97" i="109"/>
  <c r="O97" i="109"/>
  <c r="Q96" i="109"/>
  <c r="P96" i="109"/>
  <c r="O96" i="109"/>
  <c r="Q95" i="109"/>
  <c r="P95" i="109"/>
  <c r="O95" i="109"/>
  <c r="Q94" i="109"/>
  <c r="P94" i="109"/>
  <c r="O94" i="109"/>
  <c r="Q93" i="109"/>
  <c r="P93" i="109"/>
  <c r="O93" i="109"/>
  <c r="Q92" i="109"/>
  <c r="P92" i="109"/>
  <c r="O92" i="109"/>
  <c r="Q91" i="109"/>
  <c r="P91" i="109"/>
  <c r="O91" i="109"/>
  <c r="Q90" i="109"/>
  <c r="P90" i="109"/>
  <c r="O90" i="109"/>
  <c r="Q89" i="109"/>
  <c r="P89" i="109"/>
  <c r="O89" i="109"/>
  <c r="Q88" i="109"/>
  <c r="P88" i="109"/>
  <c r="O88" i="109"/>
  <c r="Q87" i="109"/>
  <c r="P87" i="109"/>
  <c r="O87" i="109"/>
  <c r="Q86" i="109"/>
  <c r="P86" i="109"/>
  <c r="O86" i="109"/>
  <c r="Q85" i="109"/>
  <c r="P85" i="109"/>
  <c r="O85" i="109"/>
  <c r="Q84" i="109"/>
  <c r="P84" i="109"/>
  <c r="O84" i="109"/>
  <c r="Q83" i="109"/>
  <c r="P83" i="109"/>
  <c r="O83" i="109"/>
  <c r="Q82" i="109"/>
  <c r="P82" i="109"/>
  <c r="O82" i="109"/>
  <c r="Q81" i="109"/>
  <c r="P81" i="109"/>
  <c r="O81" i="109"/>
  <c r="Q80" i="109"/>
  <c r="P80" i="109"/>
  <c r="O80" i="109"/>
  <c r="Q79" i="109"/>
  <c r="P79" i="109"/>
  <c r="O79" i="109"/>
  <c r="Q78" i="109"/>
  <c r="P78" i="109"/>
  <c r="O78" i="109"/>
  <c r="Q77" i="109"/>
  <c r="P77" i="109"/>
  <c r="O77" i="109"/>
  <c r="Q76" i="109"/>
  <c r="P76" i="109"/>
  <c r="O76" i="109"/>
  <c r="Q75" i="109"/>
  <c r="P75" i="109"/>
  <c r="O75" i="109"/>
  <c r="Q74" i="109"/>
  <c r="P74" i="109"/>
  <c r="O74" i="109"/>
  <c r="Q73" i="109"/>
  <c r="P73" i="109"/>
  <c r="O73" i="109"/>
  <c r="Q72" i="109"/>
  <c r="P72" i="109"/>
  <c r="O72" i="109"/>
  <c r="Q71" i="109"/>
  <c r="P71" i="109"/>
  <c r="O71" i="109"/>
  <c r="Q70" i="109"/>
  <c r="P70" i="109"/>
  <c r="O70" i="109"/>
  <c r="Q69" i="109"/>
  <c r="P69" i="109"/>
  <c r="O69" i="109"/>
  <c r="Q68" i="109"/>
  <c r="P68" i="109"/>
  <c r="O68" i="109"/>
  <c r="Q67" i="109"/>
  <c r="P67" i="109"/>
  <c r="O67" i="109"/>
  <c r="Q66" i="109"/>
  <c r="P66" i="109"/>
  <c r="O66" i="109"/>
  <c r="Q65" i="109"/>
  <c r="P65" i="109"/>
  <c r="O65" i="109"/>
  <c r="Q64" i="109"/>
  <c r="P64" i="109"/>
  <c r="O64" i="109"/>
  <c r="Q63" i="109"/>
  <c r="P63" i="109"/>
  <c r="O63" i="109"/>
  <c r="Q62" i="109"/>
  <c r="P62" i="109"/>
  <c r="O62" i="109"/>
  <c r="Q61" i="109"/>
  <c r="P61" i="109"/>
  <c r="O61" i="109"/>
  <c r="Q60" i="109"/>
  <c r="P60" i="109"/>
  <c r="O60" i="109"/>
  <c r="Q59" i="109"/>
  <c r="P59" i="109"/>
  <c r="O59" i="109"/>
  <c r="Q58" i="109"/>
  <c r="P58" i="109"/>
  <c r="O58" i="109"/>
  <c r="Q57" i="109"/>
  <c r="P57" i="109"/>
  <c r="O57" i="109"/>
  <c r="Q56" i="109"/>
  <c r="P56" i="109"/>
  <c r="O56" i="109"/>
  <c r="Q55" i="109"/>
  <c r="P55" i="109"/>
  <c r="O55" i="109"/>
  <c r="Q54" i="109"/>
  <c r="P54" i="109"/>
  <c r="O54" i="109"/>
  <c r="Q53" i="109"/>
  <c r="P53" i="109"/>
  <c r="O53" i="109"/>
  <c r="Q52" i="109"/>
  <c r="P52" i="109"/>
  <c r="O52" i="109"/>
  <c r="Q51" i="109"/>
  <c r="P51" i="109"/>
  <c r="O51" i="109"/>
  <c r="Q50" i="109"/>
  <c r="P50" i="109"/>
  <c r="O50" i="109"/>
  <c r="Q49" i="109"/>
  <c r="P49" i="109"/>
  <c r="O49" i="109"/>
  <c r="Q48" i="109"/>
  <c r="P48" i="109"/>
  <c r="O48" i="109"/>
  <c r="Q47" i="109"/>
  <c r="P47" i="109"/>
  <c r="O47" i="109"/>
  <c r="Q46" i="109"/>
  <c r="P46" i="109"/>
  <c r="O46" i="109"/>
  <c r="Q45" i="109"/>
  <c r="P45" i="109"/>
  <c r="O45" i="109"/>
  <c r="Q44" i="109"/>
  <c r="P44" i="109"/>
  <c r="O44" i="109"/>
  <c r="Q43" i="109"/>
  <c r="P43" i="109"/>
  <c r="O43" i="109"/>
  <c r="Q42" i="109"/>
  <c r="P42" i="109"/>
  <c r="O42" i="109"/>
  <c r="Q41" i="109"/>
  <c r="P41" i="109"/>
  <c r="O41" i="109"/>
  <c r="Q40" i="109"/>
  <c r="P40" i="109"/>
  <c r="O40" i="109"/>
  <c r="Q39" i="109"/>
  <c r="P39" i="109"/>
  <c r="O39" i="109"/>
  <c r="Q38" i="109"/>
  <c r="P38" i="109"/>
  <c r="O38" i="109"/>
  <c r="Q37" i="109"/>
  <c r="P37" i="109"/>
  <c r="O37" i="109"/>
  <c r="Q36" i="109"/>
  <c r="P36" i="109"/>
  <c r="O36" i="109"/>
  <c r="Q35" i="109"/>
  <c r="P35" i="109"/>
  <c r="O35" i="109"/>
  <c r="Q34" i="109"/>
  <c r="P34" i="109"/>
  <c r="O34" i="109"/>
  <c r="Q33" i="109"/>
  <c r="P33" i="109"/>
  <c r="O33" i="109"/>
  <c r="Q32" i="109"/>
  <c r="P32" i="109"/>
  <c r="O32" i="109"/>
  <c r="Q31" i="109"/>
  <c r="P31" i="109"/>
  <c r="O31" i="109"/>
  <c r="Q30" i="109"/>
  <c r="P30" i="109"/>
  <c r="O30" i="109"/>
  <c r="Q29" i="109"/>
  <c r="P29" i="109"/>
  <c r="O29" i="109"/>
  <c r="Q28" i="109"/>
  <c r="P28" i="109"/>
  <c r="O28" i="109"/>
  <c r="Q27" i="109"/>
  <c r="P27" i="109"/>
  <c r="O27" i="109"/>
  <c r="Q26" i="109"/>
  <c r="P26" i="109"/>
  <c r="O26" i="109"/>
  <c r="Q25" i="109"/>
  <c r="P25" i="109"/>
  <c r="O25" i="109"/>
  <c r="Q24" i="109"/>
  <c r="P24" i="109"/>
  <c r="O24" i="109"/>
  <c r="Q23" i="109"/>
  <c r="P23" i="109"/>
  <c r="O23" i="109"/>
  <c r="Q22" i="109"/>
  <c r="P22" i="109"/>
  <c r="O22" i="109"/>
  <c r="Q21" i="109"/>
  <c r="P21" i="109"/>
  <c r="O21" i="109"/>
  <c r="Q20" i="109"/>
  <c r="P20" i="109"/>
  <c r="O20" i="109"/>
  <c r="Q19" i="109"/>
  <c r="P19" i="109"/>
  <c r="O19" i="109"/>
  <c r="Q18" i="109"/>
  <c r="P18" i="109"/>
  <c r="O18" i="109"/>
  <c r="Q17" i="109"/>
  <c r="P17" i="109"/>
  <c r="O17" i="109"/>
  <c r="Q16" i="109"/>
  <c r="P16" i="109"/>
  <c r="O16" i="109"/>
  <c r="Q15" i="109"/>
  <c r="P15" i="109"/>
  <c r="O15" i="109"/>
  <c r="Q14" i="109"/>
  <c r="P14" i="109"/>
  <c r="O14" i="109"/>
  <c r="Q13" i="109"/>
  <c r="P13" i="109"/>
  <c r="O13" i="109"/>
  <c r="Q12" i="109"/>
  <c r="P12" i="109"/>
  <c r="O12" i="109"/>
  <c r="Q11" i="109"/>
  <c r="P11" i="109"/>
  <c r="O11" i="109"/>
  <c r="Q10" i="109"/>
  <c r="P10" i="109"/>
  <c r="O10" i="109"/>
  <c r="Q9" i="109"/>
  <c r="P9" i="109"/>
  <c r="O9" i="109"/>
  <c r="Q8" i="109"/>
  <c r="P8" i="109"/>
  <c r="O8" i="109"/>
  <c r="Q7" i="109"/>
  <c r="P7" i="109"/>
  <c r="O7" i="109"/>
  <c r="O6" i="109"/>
  <c r="P7" i="99"/>
  <c r="Q7" i="99"/>
  <c r="P8" i="99"/>
  <c r="Q8" i="99"/>
  <c r="P9" i="99"/>
  <c r="Q9" i="99"/>
  <c r="P10" i="99"/>
  <c r="Q10" i="99"/>
  <c r="P11" i="99"/>
  <c r="Q11" i="99"/>
  <c r="P12" i="99"/>
  <c r="Q12" i="99"/>
  <c r="P13" i="99"/>
  <c r="Q13" i="99"/>
  <c r="P14" i="99"/>
  <c r="Q14" i="99"/>
  <c r="P15" i="99"/>
  <c r="Q15" i="99"/>
  <c r="P16" i="99"/>
  <c r="Q16" i="99"/>
  <c r="P17" i="99"/>
  <c r="Q17" i="99"/>
  <c r="P18" i="99"/>
  <c r="Q18" i="99"/>
  <c r="P19" i="99"/>
  <c r="Q19" i="99"/>
  <c r="P20" i="99"/>
  <c r="Q20" i="99"/>
  <c r="P21" i="99"/>
  <c r="Q21" i="99"/>
  <c r="P22" i="99"/>
  <c r="Q22" i="99"/>
  <c r="P23" i="99"/>
  <c r="Q23" i="99"/>
  <c r="P24" i="99"/>
  <c r="Q24" i="99"/>
  <c r="P25" i="99"/>
  <c r="Q25" i="99"/>
  <c r="P26" i="99"/>
  <c r="Q26" i="99"/>
  <c r="P27" i="99"/>
  <c r="Q27" i="99"/>
  <c r="P28" i="99"/>
  <c r="Q28" i="99"/>
  <c r="P29" i="99"/>
  <c r="Q29" i="99"/>
  <c r="P30" i="99"/>
  <c r="Q30" i="99"/>
  <c r="P31" i="99"/>
  <c r="Q31" i="99"/>
  <c r="P32" i="99"/>
  <c r="Q32" i="99"/>
  <c r="P33" i="99"/>
  <c r="Q33" i="99"/>
  <c r="P34" i="99"/>
  <c r="Q34" i="99"/>
  <c r="P35" i="99"/>
  <c r="Q35" i="99"/>
  <c r="P36" i="99"/>
  <c r="Q36" i="99"/>
  <c r="P37" i="99"/>
  <c r="Q37" i="99"/>
  <c r="P38" i="99"/>
  <c r="Q38" i="99"/>
  <c r="P39" i="99"/>
  <c r="Q39" i="99"/>
  <c r="P40" i="99"/>
  <c r="Q40" i="99"/>
  <c r="P41" i="99"/>
  <c r="Q41" i="99"/>
  <c r="P42" i="99"/>
  <c r="Q42" i="99"/>
  <c r="P43" i="99"/>
  <c r="Q43" i="99"/>
  <c r="P44" i="99"/>
  <c r="Q44" i="99"/>
  <c r="P45" i="99"/>
  <c r="Q45" i="99"/>
  <c r="P46" i="99"/>
  <c r="Q46" i="99"/>
  <c r="P47" i="99"/>
  <c r="Q47" i="99"/>
  <c r="P48" i="99"/>
  <c r="Q48" i="99"/>
  <c r="P49" i="99"/>
  <c r="Q49" i="99"/>
  <c r="P50" i="99"/>
  <c r="Q50" i="99"/>
  <c r="P51" i="99"/>
  <c r="Q51" i="99"/>
  <c r="P52" i="99"/>
  <c r="Q52" i="99"/>
  <c r="P53" i="99"/>
  <c r="Q53" i="99"/>
  <c r="P54" i="99"/>
  <c r="Q54" i="99"/>
  <c r="P55" i="99"/>
  <c r="Q55" i="99"/>
  <c r="P56" i="99"/>
  <c r="Q56" i="99"/>
  <c r="P57" i="99"/>
  <c r="Q57" i="99"/>
  <c r="P58" i="99"/>
  <c r="Q58" i="99"/>
  <c r="P59" i="99"/>
  <c r="Q59" i="99"/>
  <c r="P60" i="99"/>
  <c r="Q60" i="99"/>
  <c r="P61" i="99"/>
  <c r="Q61" i="99"/>
  <c r="P62" i="99"/>
  <c r="Q62" i="99"/>
  <c r="P63" i="99"/>
  <c r="Q63" i="99"/>
  <c r="P64" i="99"/>
  <c r="Q64" i="99"/>
  <c r="P65" i="99"/>
  <c r="Q65" i="99"/>
  <c r="P66" i="99"/>
  <c r="Q66" i="99"/>
  <c r="P67" i="99"/>
  <c r="Q67" i="99"/>
  <c r="P68" i="99"/>
  <c r="Q68" i="99"/>
  <c r="P69" i="99"/>
  <c r="Q69" i="99"/>
  <c r="P70" i="99"/>
  <c r="Q70" i="99"/>
  <c r="P71" i="99"/>
  <c r="Q71" i="99"/>
  <c r="P72" i="99"/>
  <c r="Q72" i="99"/>
  <c r="P73" i="99"/>
  <c r="Q73" i="99"/>
  <c r="P74" i="99"/>
  <c r="Q74" i="99"/>
  <c r="P75" i="99"/>
  <c r="Q75" i="99"/>
  <c r="P76" i="99"/>
  <c r="Q76" i="99"/>
  <c r="P77" i="99"/>
  <c r="Q77" i="99"/>
  <c r="P78" i="99"/>
  <c r="Q78" i="99"/>
  <c r="P79" i="99"/>
  <c r="Q79" i="99"/>
  <c r="P80" i="99"/>
  <c r="Q80" i="99"/>
  <c r="P81" i="99"/>
  <c r="Q81" i="99"/>
  <c r="P82" i="99"/>
  <c r="Q82" i="99"/>
  <c r="P83" i="99"/>
  <c r="Q83" i="99"/>
  <c r="P84" i="99"/>
  <c r="Q84" i="99"/>
  <c r="P85" i="99"/>
  <c r="Q85" i="99"/>
  <c r="P86" i="99"/>
  <c r="Q86" i="99"/>
  <c r="P87" i="99"/>
  <c r="Q87" i="99"/>
  <c r="P88" i="99"/>
  <c r="Q88" i="99"/>
  <c r="P89" i="99"/>
  <c r="Q89" i="99"/>
  <c r="P90" i="99"/>
  <c r="Q90" i="99"/>
  <c r="P91" i="99"/>
  <c r="Q91" i="99"/>
  <c r="P92" i="99"/>
  <c r="Q92" i="99"/>
  <c r="P93" i="99"/>
  <c r="Q93" i="99"/>
  <c r="P94" i="99"/>
  <c r="Q94" i="99"/>
  <c r="P95" i="99"/>
  <c r="Q95" i="99"/>
  <c r="P96" i="99"/>
  <c r="Q96" i="99"/>
  <c r="P97" i="99"/>
  <c r="Q97" i="99"/>
  <c r="P98" i="99"/>
  <c r="Q98" i="99"/>
  <c r="P99" i="99"/>
  <c r="Q99" i="99"/>
  <c r="P100" i="99"/>
  <c r="Q100" i="99"/>
  <c r="P101" i="99"/>
  <c r="Q101" i="99"/>
  <c r="P102" i="99"/>
  <c r="Q102" i="99"/>
  <c r="P103" i="99"/>
  <c r="Q103" i="99"/>
  <c r="P104" i="99"/>
  <c r="Q104" i="99"/>
  <c r="P105" i="99"/>
  <c r="Q105" i="99"/>
  <c r="P106" i="99"/>
  <c r="Q106" i="99"/>
  <c r="P107" i="99"/>
  <c r="Q107" i="99"/>
  <c r="P108" i="99"/>
  <c r="Q108" i="99"/>
  <c r="P109" i="99"/>
  <c r="Q109" i="99"/>
  <c r="P110" i="99"/>
  <c r="Q110" i="99"/>
  <c r="P111" i="99"/>
  <c r="Q111" i="99"/>
  <c r="P112" i="99"/>
  <c r="Q112" i="99"/>
  <c r="P113" i="99"/>
  <c r="Q113" i="99"/>
  <c r="P114" i="99"/>
  <c r="Q114" i="99"/>
  <c r="P115" i="99"/>
  <c r="Q115" i="99"/>
  <c r="P116" i="99"/>
  <c r="Q116" i="99"/>
  <c r="P117" i="99"/>
  <c r="Q117" i="99"/>
  <c r="P118" i="99"/>
  <c r="Q118" i="99"/>
  <c r="P119" i="99"/>
  <c r="Q119" i="99"/>
  <c r="P120" i="99"/>
  <c r="Q120" i="99"/>
  <c r="P121" i="99"/>
  <c r="Q121" i="99"/>
  <c r="P122" i="99"/>
  <c r="Q122" i="99"/>
  <c r="P123" i="99"/>
  <c r="Q123" i="99"/>
  <c r="P124" i="99"/>
  <c r="Q124" i="99"/>
  <c r="P125" i="99"/>
  <c r="Q125" i="99"/>
  <c r="P126" i="99"/>
  <c r="Q126" i="99"/>
  <c r="P127" i="99"/>
  <c r="Q127" i="99"/>
  <c r="P128" i="99"/>
  <c r="Q128" i="99"/>
  <c r="P129" i="99"/>
  <c r="Q129" i="99"/>
  <c r="P130" i="99"/>
  <c r="Q130" i="99"/>
  <c r="P131" i="99"/>
  <c r="Q131" i="99"/>
  <c r="P132" i="99"/>
  <c r="Q132" i="99"/>
  <c r="P133" i="99"/>
  <c r="Q133" i="99"/>
  <c r="P134" i="99"/>
  <c r="Q134" i="99"/>
  <c r="P135" i="99"/>
  <c r="Q135" i="99"/>
  <c r="P136" i="99"/>
  <c r="Q136" i="99"/>
  <c r="P137" i="99"/>
  <c r="Q137" i="99"/>
  <c r="P138" i="99"/>
  <c r="Q138" i="99"/>
  <c r="P139" i="99"/>
  <c r="Q139" i="99"/>
  <c r="P140" i="99"/>
  <c r="Q140" i="99"/>
  <c r="P141" i="99"/>
  <c r="Q141" i="99"/>
  <c r="P142" i="99"/>
  <c r="Q142" i="99"/>
  <c r="P143" i="99"/>
  <c r="Q143" i="99"/>
  <c r="P144" i="99"/>
  <c r="Q144" i="99"/>
  <c r="P145" i="99"/>
  <c r="Q145" i="99"/>
  <c r="P146" i="99"/>
  <c r="Q146" i="99"/>
  <c r="P147" i="99"/>
  <c r="Q147" i="99"/>
  <c r="P148" i="99"/>
  <c r="Q148" i="99"/>
  <c r="P149" i="99"/>
  <c r="Q149" i="99"/>
  <c r="P150" i="99"/>
  <c r="Q150" i="99"/>
  <c r="P151" i="99"/>
  <c r="Q151" i="99"/>
  <c r="P152" i="99"/>
  <c r="Q152" i="99"/>
  <c r="P153" i="99"/>
  <c r="Q153" i="99"/>
  <c r="P154" i="99"/>
  <c r="Q154" i="99"/>
  <c r="P155" i="99"/>
  <c r="Q155" i="99"/>
  <c r="P156" i="99"/>
  <c r="Q156" i="99"/>
  <c r="P157" i="99"/>
  <c r="Q157" i="99"/>
  <c r="P158" i="99"/>
  <c r="Q158" i="99"/>
  <c r="P159" i="99"/>
  <c r="Q159" i="99"/>
  <c r="P160" i="99"/>
  <c r="Q160" i="99"/>
  <c r="P161" i="99"/>
  <c r="Q161" i="99"/>
  <c r="P162" i="99"/>
  <c r="Q162" i="99"/>
  <c r="P163" i="99"/>
  <c r="Q163" i="99"/>
  <c r="P164" i="99"/>
  <c r="Q164" i="99"/>
  <c r="P165" i="99"/>
  <c r="Q165" i="99"/>
  <c r="P166" i="99"/>
  <c r="Q166" i="99"/>
  <c r="P167" i="99"/>
  <c r="Q167" i="99"/>
  <c r="P168" i="99"/>
  <c r="Q168" i="99"/>
  <c r="P169" i="99"/>
  <c r="Q169" i="99"/>
  <c r="P170" i="99"/>
  <c r="Q170" i="99"/>
  <c r="P171" i="99"/>
  <c r="Q171" i="99"/>
  <c r="P172" i="99"/>
  <c r="Q172" i="99"/>
  <c r="P173" i="99"/>
  <c r="Q173" i="99"/>
  <c r="P174" i="99"/>
  <c r="Q174" i="99"/>
  <c r="P175" i="99"/>
  <c r="Q175" i="99"/>
  <c r="P176" i="99"/>
  <c r="Q176" i="99"/>
  <c r="P177" i="99"/>
  <c r="Q177" i="99"/>
  <c r="P178" i="99"/>
  <c r="Q178" i="99"/>
  <c r="P179" i="99"/>
  <c r="Q179" i="99"/>
  <c r="P180" i="99"/>
  <c r="Q180" i="99"/>
  <c r="P181" i="99"/>
  <c r="Q181" i="99"/>
  <c r="P182" i="99"/>
  <c r="Q182" i="99"/>
  <c r="P183" i="99"/>
  <c r="Q183" i="99"/>
  <c r="P184" i="99"/>
  <c r="Q184" i="99"/>
  <c r="P185" i="99"/>
  <c r="Q185" i="99"/>
  <c r="P186" i="99"/>
  <c r="Q186" i="99"/>
  <c r="P187" i="99"/>
  <c r="Q187" i="99"/>
  <c r="P188" i="99"/>
  <c r="Q188" i="99"/>
  <c r="P189" i="99"/>
  <c r="Q189" i="99"/>
  <c r="P190" i="99"/>
  <c r="Q190" i="99"/>
  <c r="P191" i="99"/>
  <c r="Q191" i="99"/>
  <c r="P192" i="99"/>
  <c r="Q192" i="99"/>
  <c r="P193" i="99"/>
  <c r="Q193" i="99"/>
  <c r="P194" i="99"/>
  <c r="Q194" i="99"/>
  <c r="P195" i="99"/>
  <c r="Q195" i="99"/>
  <c r="P196" i="99"/>
  <c r="Q196" i="99"/>
  <c r="P197" i="99"/>
  <c r="Q197" i="99"/>
  <c r="P198" i="99"/>
  <c r="Q198" i="99"/>
  <c r="P199" i="99"/>
  <c r="Q199" i="99"/>
  <c r="P200" i="99"/>
  <c r="Q200" i="99"/>
  <c r="P201" i="99"/>
  <c r="Q201" i="99"/>
  <c r="P202" i="99"/>
  <c r="Q202" i="99"/>
  <c r="P203" i="99"/>
  <c r="Q203" i="99"/>
  <c r="P204" i="99"/>
  <c r="Q204" i="99"/>
  <c r="P205" i="99"/>
  <c r="Q205" i="99"/>
  <c r="P206" i="99"/>
  <c r="Q206" i="99"/>
  <c r="P207" i="99"/>
  <c r="Q207" i="99"/>
  <c r="P208" i="99"/>
  <c r="Q208" i="99"/>
  <c r="P209" i="99"/>
  <c r="Q209" i="99"/>
  <c r="P210" i="99"/>
  <c r="Q210" i="99"/>
  <c r="P211" i="99"/>
  <c r="Q211" i="99"/>
  <c r="P212" i="99"/>
  <c r="Q212" i="99"/>
  <c r="P213" i="99"/>
  <c r="Q213" i="99"/>
  <c r="P214" i="99"/>
  <c r="Q214" i="99"/>
  <c r="P215" i="99"/>
  <c r="Q215" i="99"/>
  <c r="P216" i="99"/>
  <c r="Q216" i="99"/>
  <c r="P217" i="99"/>
  <c r="Q217" i="99"/>
  <c r="P218" i="99"/>
  <c r="Q218" i="99"/>
  <c r="P219" i="99"/>
  <c r="Q219" i="99"/>
  <c r="P220" i="99"/>
  <c r="Q220" i="99"/>
  <c r="P221" i="99"/>
  <c r="Q221" i="99"/>
  <c r="P222" i="99"/>
  <c r="Q222" i="99"/>
  <c r="P223" i="99"/>
  <c r="Q223" i="99"/>
  <c r="P224" i="99"/>
  <c r="Q224" i="99"/>
  <c r="P225" i="99"/>
  <c r="Q225" i="99"/>
  <c r="P226" i="99"/>
  <c r="Q226" i="99"/>
  <c r="P227" i="99"/>
  <c r="Q227" i="99"/>
  <c r="P228" i="99"/>
  <c r="Q228" i="99"/>
  <c r="P229" i="99"/>
  <c r="Q229" i="99"/>
  <c r="P230" i="99"/>
  <c r="Q230" i="99"/>
  <c r="P231" i="99"/>
  <c r="Q231" i="99"/>
  <c r="P232" i="99"/>
  <c r="Q232" i="99"/>
  <c r="P233" i="99"/>
  <c r="Q233" i="99"/>
  <c r="P234" i="99"/>
  <c r="Q234" i="99"/>
  <c r="P235" i="99"/>
  <c r="Q235" i="99"/>
  <c r="P236" i="99"/>
  <c r="Q236" i="99"/>
  <c r="P237" i="99"/>
  <c r="Q237" i="99"/>
  <c r="P238" i="99"/>
  <c r="Q238" i="99"/>
  <c r="P239" i="99"/>
  <c r="Q239" i="99"/>
  <c r="P240" i="99"/>
  <c r="Q240" i="99"/>
  <c r="P241" i="99"/>
  <c r="Q241" i="99"/>
  <c r="P242" i="99"/>
  <c r="Q242" i="99"/>
  <c r="P243" i="99"/>
  <c r="Q243" i="99"/>
  <c r="P244" i="99"/>
  <c r="Q244" i="99"/>
  <c r="P245" i="99"/>
  <c r="Q245" i="99"/>
  <c r="P246" i="99"/>
  <c r="Q246" i="99"/>
  <c r="P247" i="99"/>
  <c r="Q247" i="99"/>
  <c r="P248" i="99"/>
  <c r="Q248" i="99"/>
  <c r="P249" i="99"/>
  <c r="Q249" i="99"/>
  <c r="P250" i="99"/>
  <c r="Q250" i="99"/>
  <c r="P251" i="99"/>
  <c r="Q251" i="99"/>
  <c r="P252" i="99"/>
  <c r="Q252" i="99"/>
  <c r="P253" i="99"/>
  <c r="Q253" i="99"/>
  <c r="P254" i="99"/>
  <c r="Q254" i="99"/>
  <c r="P255" i="99"/>
  <c r="Q255" i="99"/>
  <c r="P256" i="99"/>
  <c r="Q256" i="99"/>
  <c r="P257" i="99"/>
  <c r="Q257" i="99"/>
  <c r="O6" i="99"/>
  <c r="P6" i="99"/>
  <c r="Q6" i="99"/>
  <c r="O257" i="99"/>
  <c r="O256" i="99"/>
  <c r="O255" i="99"/>
  <c r="O254" i="99"/>
  <c r="O253" i="99"/>
  <c r="O252" i="99"/>
  <c r="O251" i="99"/>
  <c r="O250" i="99"/>
  <c r="O249" i="99"/>
  <c r="O248" i="99"/>
  <c r="O247" i="99"/>
  <c r="O246" i="99"/>
  <c r="O245" i="99"/>
  <c r="O244" i="99"/>
  <c r="O243" i="99"/>
  <c r="O242" i="99"/>
  <c r="O241" i="99"/>
  <c r="O240" i="99"/>
  <c r="O239" i="99"/>
  <c r="O238" i="99"/>
  <c r="O237" i="99"/>
  <c r="O236" i="99"/>
  <c r="O235" i="99"/>
  <c r="O234" i="99"/>
  <c r="O233" i="99"/>
  <c r="O232" i="99"/>
  <c r="O231" i="99"/>
  <c r="O230" i="99"/>
  <c r="O229" i="99"/>
  <c r="O228" i="99"/>
  <c r="O227" i="99"/>
  <c r="O226" i="99"/>
  <c r="O225" i="99"/>
  <c r="O224" i="99"/>
  <c r="O223" i="99"/>
  <c r="O222" i="99"/>
  <c r="O221" i="99"/>
  <c r="O220" i="99"/>
  <c r="O219" i="99"/>
  <c r="O218" i="99"/>
  <c r="O217" i="99"/>
  <c r="O216" i="99"/>
  <c r="O215" i="99"/>
  <c r="O214" i="99"/>
  <c r="O213" i="99"/>
  <c r="O212" i="99"/>
  <c r="O211" i="99"/>
  <c r="O210" i="99"/>
  <c r="O209" i="99"/>
  <c r="O208" i="99"/>
  <c r="O207" i="99"/>
  <c r="O206" i="99"/>
  <c r="O205" i="99"/>
  <c r="O204" i="99"/>
  <c r="O203" i="99"/>
  <c r="O202" i="99"/>
  <c r="O201" i="99"/>
  <c r="O200" i="99"/>
  <c r="O199" i="99"/>
  <c r="O198" i="99"/>
  <c r="O197" i="99"/>
  <c r="O196" i="99"/>
  <c r="O195" i="99"/>
  <c r="O194" i="99"/>
  <c r="O193" i="99"/>
  <c r="O192" i="99"/>
  <c r="O191" i="99"/>
  <c r="O190" i="99"/>
  <c r="O189" i="99"/>
  <c r="O188" i="99"/>
  <c r="O187" i="99"/>
  <c r="O186" i="99"/>
  <c r="O185" i="99"/>
  <c r="O184" i="99"/>
  <c r="O183" i="99"/>
  <c r="O182" i="99"/>
  <c r="O181" i="99"/>
  <c r="O180" i="99"/>
  <c r="O179" i="99"/>
  <c r="O178" i="99"/>
  <c r="O177" i="99"/>
  <c r="O176" i="99"/>
  <c r="O175" i="99"/>
  <c r="O174" i="99"/>
  <c r="O173" i="99"/>
  <c r="O172" i="99"/>
  <c r="O171" i="99"/>
  <c r="O170" i="99"/>
  <c r="O169" i="99"/>
  <c r="O168" i="99"/>
  <c r="O167" i="99"/>
  <c r="O166" i="99"/>
  <c r="O165" i="99"/>
  <c r="O164" i="99"/>
  <c r="O163" i="99"/>
  <c r="O162" i="99"/>
  <c r="O161" i="99"/>
  <c r="O160" i="99"/>
  <c r="O159" i="99"/>
  <c r="O158" i="99"/>
  <c r="O157" i="99"/>
  <c r="O156" i="99"/>
  <c r="O155" i="99"/>
  <c r="O154" i="99"/>
  <c r="O153" i="99"/>
  <c r="O152" i="99"/>
  <c r="O151" i="99"/>
  <c r="O150" i="99"/>
  <c r="O149" i="99"/>
  <c r="O148" i="99"/>
  <c r="O147" i="99"/>
  <c r="O146" i="99"/>
  <c r="O145" i="99"/>
  <c r="O144" i="99"/>
  <c r="O143" i="99"/>
  <c r="O142" i="99"/>
  <c r="O141" i="99"/>
  <c r="O140" i="99"/>
  <c r="O139" i="99"/>
  <c r="O138" i="99"/>
  <c r="O137" i="99"/>
  <c r="O136" i="99"/>
  <c r="O135" i="99"/>
  <c r="O134" i="99"/>
  <c r="O133" i="99"/>
  <c r="O132" i="99"/>
  <c r="O131" i="99"/>
  <c r="O130" i="99"/>
  <c r="O129" i="99"/>
  <c r="O128" i="99"/>
  <c r="O127" i="99"/>
  <c r="O126" i="99"/>
  <c r="O125" i="99"/>
  <c r="O124" i="99"/>
  <c r="O123" i="99"/>
  <c r="O122" i="99"/>
  <c r="O121" i="99"/>
  <c r="O120" i="99"/>
  <c r="O119" i="99"/>
  <c r="O118" i="99"/>
  <c r="O117" i="99"/>
  <c r="O116" i="99"/>
  <c r="O115" i="99"/>
  <c r="O114" i="99"/>
  <c r="O113" i="99"/>
  <c r="O112" i="99"/>
  <c r="O111" i="99"/>
  <c r="O110" i="99"/>
  <c r="O109" i="99"/>
  <c r="O108" i="99"/>
  <c r="O107" i="99"/>
  <c r="O106" i="99"/>
  <c r="O105" i="99"/>
  <c r="O104" i="99"/>
  <c r="O103" i="99"/>
  <c r="O102" i="99"/>
  <c r="O101" i="99"/>
  <c r="O100" i="99"/>
  <c r="O99" i="99"/>
  <c r="O98" i="99"/>
  <c r="O97" i="99"/>
  <c r="O96" i="99"/>
  <c r="O95" i="99"/>
  <c r="O94" i="99"/>
  <c r="O93" i="99"/>
  <c r="O92" i="99"/>
  <c r="O91" i="99"/>
  <c r="O90" i="99"/>
  <c r="O89" i="99"/>
  <c r="O88" i="99"/>
  <c r="O87" i="99"/>
  <c r="O86" i="99"/>
  <c r="O85" i="99"/>
  <c r="O84" i="99"/>
  <c r="O83" i="99"/>
  <c r="O82" i="99"/>
  <c r="O81" i="99"/>
  <c r="O80" i="99"/>
  <c r="O79" i="99"/>
  <c r="O78" i="99"/>
  <c r="O77" i="99"/>
  <c r="O76" i="99"/>
  <c r="O75" i="99"/>
  <c r="O74" i="99"/>
  <c r="O73" i="99"/>
  <c r="O72" i="99"/>
  <c r="O71" i="99"/>
  <c r="O70" i="99"/>
  <c r="O69" i="99"/>
  <c r="O68" i="99"/>
  <c r="O67" i="99"/>
  <c r="O66" i="99"/>
  <c r="O65" i="99"/>
  <c r="O64" i="99"/>
  <c r="O63" i="99"/>
  <c r="O62" i="99"/>
  <c r="O61" i="99"/>
  <c r="O60" i="99"/>
  <c r="O59" i="99"/>
  <c r="O58" i="99"/>
  <c r="O57" i="99"/>
  <c r="O56" i="99"/>
  <c r="O55" i="99"/>
  <c r="O54" i="99"/>
  <c r="O53" i="99"/>
  <c r="O52" i="99"/>
  <c r="O51" i="99"/>
  <c r="O50" i="99"/>
  <c r="O49" i="99"/>
  <c r="O48" i="99"/>
  <c r="O47" i="99"/>
  <c r="O46" i="99"/>
  <c r="O45" i="99"/>
  <c r="O44" i="99"/>
  <c r="O43" i="99"/>
  <c r="O42" i="99"/>
  <c r="O41" i="99"/>
  <c r="O40" i="99"/>
  <c r="O39" i="99"/>
  <c r="O38" i="99"/>
  <c r="O37" i="99"/>
  <c r="O36" i="99"/>
  <c r="O35" i="99"/>
  <c r="O34" i="99"/>
  <c r="O33" i="99"/>
  <c r="O32" i="99"/>
  <c r="O31" i="99"/>
  <c r="O30" i="99"/>
  <c r="O29" i="99"/>
  <c r="O28" i="99"/>
  <c r="O27" i="99"/>
  <c r="O26" i="99"/>
  <c r="O25" i="99"/>
  <c r="O24" i="99"/>
  <c r="O23" i="99"/>
  <c r="O22" i="99"/>
  <c r="O21" i="99"/>
  <c r="O20" i="99"/>
  <c r="O19" i="99"/>
  <c r="O18" i="99"/>
  <c r="O17" i="99"/>
  <c r="O16" i="99"/>
  <c r="O15" i="99"/>
  <c r="O14" i="99"/>
  <c r="O13" i="99"/>
  <c r="O12" i="99"/>
  <c r="O11" i="99"/>
  <c r="O10" i="99"/>
  <c r="O9" i="99"/>
  <c r="O8" i="99"/>
  <c r="O7" i="99"/>
  <c r="K3" i="98"/>
  <c r="K3" i="110"/>
  <c r="Q257" i="110"/>
  <c r="P257" i="110"/>
  <c r="O257" i="110"/>
  <c r="Q256" i="110"/>
  <c r="P256" i="110"/>
  <c r="O256" i="110"/>
  <c r="Q255" i="110"/>
  <c r="P255" i="110"/>
  <c r="O255" i="110"/>
  <c r="Q254" i="110"/>
  <c r="P254" i="110"/>
  <c r="O254" i="110"/>
  <c r="Q253" i="110"/>
  <c r="P253" i="110"/>
  <c r="O253" i="110"/>
  <c r="Q252" i="110"/>
  <c r="P252" i="110"/>
  <c r="O252" i="110"/>
  <c r="Q251" i="110"/>
  <c r="P251" i="110"/>
  <c r="O251" i="110"/>
  <c r="Q250" i="110"/>
  <c r="P250" i="110"/>
  <c r="O250" i="110"/>
  <c r="Q249" i="110"/>
  <c r="P249" i="110"/>
  <c r="O249" i="110"/>
  <c r="Q248" i="110"/>
  <c r="P248" i="110"/>
  <c r="O248" i="110"/>
  <c r="Q247" i="110"/>
  <c r="P247" i="110"/>
  <c r="O247" i="110"/>
  <c r="Q246" i="110"/>
  <c r="P246" i="110"/>
  <c r="O246" i="110"/>
  <c r="Q245" i="110"/>
  <c r="P245" i="110"/>
  <c r="O245" i="110"/>
  <c r="Q244" i="110"/>
  <c r="P244" i="110"/>
  <c r="O244" i="110"/>
  <c r="Q243" i="110"/>
  <c r="P243" i="110"/>
  <c r="O243" i="110"/>
  <c r="Q242" i="110"/>
  <c r="P242" i="110"/>
  <c r="O242" i="110"/>
  <c r="Q241" i="110"/>
  <c r="P241" i="110"/>
  <c r="O241" i="110"/>
  <c r="Q240" i="110"/>
  <c r="P240" i="110"/>
  <c r="O240" i="110"/>
  <c r="Q239" i="110"/>
  <c r="P239" i="110"/>
  <c r="O239" i="110"/>
  <c r="Q238" i="110"/>
  <c r="P238" i="110"/>
  <c r="O238" i="110"/>
  <c r="Q237" i="110"/>
  <c r="P237" i="110"/>
  <c r="O237" i="110"/>
  <c r="Q236" i="110"/>
  <c r="P236" i="110"/>
  <c r="O236" i="110"/>
  <c r="Q235" i="110"/>
  <c r="P235" i="110"/>
  <c r="O235" i="110"/>
  <c r="Q234" i="110"/>
  <c r="P234" i="110"/>
  <c r="O234" i="110"/>
  <c r="Q233" i="110"/>
  <c r="P233" i="110"/>
  <c r="O233" i="110"/>
  <c r="Q232" i="110"/>
  <c r="P232" i="110"/>
  <c r="O232" i="110"/>
  <c r="Q231" i="110"/>
  <c r="P231" i="110"/>
  <c r="O231" i="110"/>
  <c r="Q230" i="110"/>
  <c r="P230" i="110"/>
  <c r="O230" i="110"/>
  <c r="Q229" i="110"/>
  <c r="P229" i="110"/>
  <c r="O229" i="110"/>
  <c r="Q228" i="110"/>
  <c r="P228" i="110"/>
  <c r="O228" i="110"/>
  <c r="Q227" i="110"/>
  <c r="P227" i="110"/>
  <c r="O227" i="110"/>
  <c r="Q226" i="110"/>
  <c r="P226" i="110"/>
  <c r="O226" i="110"/>
  <c r="Q225" i="110"/>
  <c r="P225" i="110"/>
  <c r="O225" i="110"/>
  <c r="Q224" i="110"/>
  <c r="P224" i="110"/>
  <c r="O224" i="110"/>
  <c r="Q223" i="110"/>
  <c r="P223" i="110"/>
  <c r="O223" i="110"/>
  <c r="Q222" i="110"/>
  <c r="P222" i="110"/>
  <c r="O222" i="110"/>
  <c r="Q221" i="110"/>
  <c r="P221" i="110"/>
  <c r="O221" i="110"/>
  <c r="Q220" i="110"/>
  <c r="P220" i="110"/>
  <c r="O220" i="110"/>
  <c r="Q219" i="110"/>
  <c r="P219" i="110"/>
  <c r="O219" i="110"/>
  <c r="Q218" i="110"/>
  <c r="P218" i="110"/>
  <c r="O218" i="110"/>
  <c r="Q217" i="110"/>
  <c r="P217" i="110"/>
  <c r="O217" i="110"/>
  <c r="Q216" i="110"/>
  <c r="P216" i="110"/>
  <c r="O216" i="110"/>
  <c r="Q215" i="110"/>
  <c r="P215" i="110"/>
  <c r="O215" i="110"/>
  <c r="Q214" i="110"/>
  <c r="P214" i="110"/>
  <c r="O214" i="110"/>
  <c r="Q213" i="110"/>
  <c r="P213" i="110"/>
  <c r="O213" i="110"/>
  <c r="Q212" i="110"/>
  <c r="P212" i="110"/>
  <c r="O212" i="110"/>
  <c r="Q211" i="110"/>
  <c r="P211" i="110"/>
  <c r="O211" i="110"/>
  <c r="Q210" i="110"/>
  <c r="P210" i="110"/>
  <c r="O210" i="110"/>
  <c r="Q209" i="110"/>
  <c r="P209" i="110"/>
  <c r="O209" i="110"/>
  <c r="Q208" i="110"/>
  <c r="P208" i="110"/>
  <c r="O208" i="110"/>
  <c r="Q207" i="110"/>
  <c r="P207" i="110"/>
  <c r="O207" i="110"/>
  <c r="Q206" i="110"/>
  <c r="P206" i="110"/>
  <c r="O206" i="110"/>
  <c r="Q205" i="110"/>
  <c r="P205" i="110"/>
  <c r="O205" i="110"/>
  <c r="Q204" i="110"/>
  <c r="P204" i="110"/>
  <c r="O204" i="110"/>
  <c r="Q203" i="110"/>
  <c r="P203" i="110"/>
  <c r="O203" i="110"/>
  <c r="Q202" i="110"/>
  <c r="P202" i="110"/>
  <c r="O202" i="110"/>
  <c r="Q201" i="110"/>
  <c r="P201" i="110"/>
  <c r="O201" i="110"/>
  <c r="Q200" i="110"/>
  <c r="P200" i="110"/>
  <c r="O200" i="110"/>
  <c r="Q199" i="110"/>
  <c r="P199" i="110"/>
  <c r="O199" i="110"/>
  <c r="Q198" i="110"/>
  <c r="P198" i="110"/>
  <c r="O198" i="110"/>
  <c r="Q197" i="110"/>
  <c r="P197" i="110"/>
  <c r="O197" i="110"/>
  <c r="Q196" i="110"/>
  <c r="P196" i="110"/>
  <c r="O196" i="110"/>
  <c r="Q195" i="110"/>
  <c r="P195" i="110"/>
  <c r="O195" i="110"/>
  <c r="Q194" i="110"/>
  <c r="P194" i="110"/>
  <c r="O194" i="110"/>
  <c r="Q193" i="110"/>
  <c r="P193" i="110"/>
  <c r="O193" i="110"/>
  <c r="Q192" i="110"/>
  <c r="P192" i="110"/>
  <c r="O192" i="110"/>
  <c r="Q191" i="110"/>
  <c r="P191" i="110"/>
  <c r="O191" i="110"/>
  <c r="Q190" i="110"/>
  <c r="P190" i="110"/>
  <c r="O190" i="110"/>
  <c r="Q189" i="110"/>
  <c r="P189" i="110"/>
  <c r="O189" i="110"/>
  <c r="Q188" i="110"/>
  <c r="P188" i="110"/>
  <c r="O188" i="110"/>
  <c r="Q187" i="110"/>
  <c r="P187" i="110"/>
  <c r="O187" i="110"/>
  <c r="Q186" i="110"/>
  <c r="P186" i="110"/>
  <c r="O186" i="110"/>
  <c r="Q185" i="110"/>
  <c r="P185" i="110"/>
  <c r="O185" i="110"/>
  <c r="Q184" i="110"/>
  <c r="P184" i="110"/>
  <c r="O184" i="110"/>
  <c r="Q183" i="110"/>
  <c r="P183" i="110"/>
  <c r="O183" i="110"/>
  <c r="Q182" i="110"/>
  <c r="P182" i="110"/>
  <c r="O182" i="110"/>
  <c r="Q181" i="110"/>
  <c r="P181" i="110"/>
  <c r="O181" i="110"/>
  <c r="Q180" i="110"/>
  <c r="P180" i="110"/>
  <c r="O180" i="110"/>
  <c r="Q179" i="110"/>
  <c r="P179" i="110"/>
  <c r="O179" i="110"/>
  <c r="Q178" i="110"/>
  <c r="P178" i="110"/>
  <c r="O178" i="110"/>
  <c r="Q177" i="110"/>
  <c r="P177" i="110"/>
  <c r="O177" i="110"/>
  <c r="Q176" i="110"/>
  <c r="P176" i="110"/>
  <c r="O176" i="110"/>
  <c r="Q175" i="110"/>
  <c r="P175" i="110"/>
  <c r="O175" i="110"/>
  <c r="Q174" i="110"/>
  <c r="P174" i="110"/>
  <c r="O174" i="110"/>
  <c r="Q173" i="110"/>
  <c r="P173" i="110"/>
  <c r="O173" i="110"/>
  <c r="Q172" i="110"/>
  <c r="P172" i="110"/>
  <c r="O172" i="110"/>
  <c r="Q171" i="110"/>
  <c r="P171" i="110"/>
  <c r="O171" i="110"/>
  <c r="Q170" i="110"/>
  <c r="P170" i="110"/>
  <c r="O170" i="110"/>
  <c r="Q169" i="110"/>
  <c r="P169" i="110"/>
  <c r="O169" i="110"/>
  <c r="Q168" i="110"/>
  <c r="P168" i="110"/>
  <c r="O168" i="110"/>
  <c r="Q167" i="110"/>
  <c r="P167" i="110"/>
  <c r="O167" i="110"/>
  <c r="Q166" i="110"/>
  <c r="P166" i="110"/>
  <c r="O166" i="110"/>
  <c r="Q165" i="110"/>
  <c r="P165" i="110"/>
  <c r="O165" i="110"/>
  <c r="Q164" i="110"/>
  <c r="P164" i="110"/>
  <c r="O164" i="110"/>
  <c r="Q163" i="110"/>
  <c r="P163" i="110"/>
  <c r="O163" i="110"/>
  <c r="Q162" i="110"/>
  <c r="P162" i="110"/>
  <c r="O162" i="110"/>
  <c r="Q161" i="110"/>
  <c r="P161" i="110"/>
  <c r="O161" i="110"/>
  <c r="Q160" i="110"/>
  <c r="P160" i="110"/>
  <c r="O160" i="110"/>
  <c r="Q159" i="110"/>
  <c r="P159" i="110"/>
  <c r="O159" i="110"/>
  <c r="Q158" i="110"/>
  <c r="P158" i="110"/>
  <c r="O158" i="110"/>
  <c r="Q157" i="110"/>
  <c r="P157" i="110"/>
  <c r="O157" i="110"/>
  <c r="Q156" i="110"/>
  <c r="P156" i="110"/>
  <c r="O156" i="110"/>
  <c r="Q155" i="110"/>
  <c r="P155" i="110"/>
  <c r="O155" i="110"/>
  <c r="Q154" i="110"/>
  <c r="P154" i="110"/>
  <c r="O154" i="110"/>
  <c r="Q153" i="110"/>
  <c r="P153" i="110"/>
  <c r="O153" i="110"/>
  <c r="Q152" i="110"/>
  <c r="P152" i="110"/>
  <c r="O152" i="110"/>
  <c r="Q151" i="110"/>
  <c r="P151" i="110"/>
  <c r="O151" i="110"/>
  <c r="Q150" i="110"/>
  <c r="P150" i="110"/>
  <c r="O150" i="110"/>
  <c r="Q149" i="110"/>
  <c r="P149" i="110"/>
  <c r="O149" i="110"/>
  <c r="Q148" i="110"/>
  <c r="P148" i="110"/>
  <c r="O148" i="110"/>
  <c r="Q147" i="110"/>
  <c r="P147" i="110"/>
  <c r="O147" i="110"/>
  <c r="Q146" i="110"/>
  <c r="P146" i="110"/>
  <c r="O146" i="110"/>
  <c r="Q145" i="110"/>
  <c r="P145" i="110"/>
  <c r="O145" i="110"/>
  <c r="Q144" i="110"/>
  <c r="P144" i="110"/>
  <c r="O144" i="110"/>
  <c r="Q143" i="110"/>
  <c r="P143" i="110"/>
  <c r="O143" i="110"/>
  <c r="Q142" i="110"/>
  <c r="P142" i="110"/>
  <c r="O142" i="110"/>
  <c r="Q141" i="110"/>
  <c r="P141" i="110"/>
  <c r="O141" i="110"/>
  <c r="Q140" i="110"/>
  <c r="P140" i="110"/>
  <c r="O140" i="110"/>
  <c r="Q139" i="110"/>
  <c r="P139" i="110"/>
  <c r="O139" i="110"/>
  <c r="Q138" i="110"/>
  <c r="P138" i="110"/>
  <c r="O138" i="110"/>
  <c r="Q137" i="110"/>
  <c r="P137" i="110"/>
  <c r="O137" i="110"/>
  <c r="Q136" i="110"/>
  <c r="P136" i="110"/>
  <c r="O136" i="110"/>
  <c r="Q135" i="110"/>
  <c r="P135" i="110"/>
  <c r="O135" i="110"/>
  <c r="Q134" i="110"/>
  <c r="P134" i="110"/>
  <c r="O134" i="110"/>
  <c r="Q133" i="110"/>
  <c r="P133" i="110"/>
  <c r="O133" i="110"/>
  <c r="Q132" i="110"/>
  <c r="P132" i="110"/>
  <c r="O132" i="110"/>
  <c r="Q131" i="110"/>
  <c r="P131" i="110"/>
  <c r="O131" i="110"/>
  <c r="Q130" i="110"/>
  <c r="P130" i="110"/>
  <c r="O130" i="110"/>
  <c r="Q129" i="110"/>
  <c r="P129" i="110"/>
  <c r="O129" i="110"/>
  <c r="Q128" i="110"/>
  <c r="P128" i="110"/>
  <c r="O128" i="110"/>
  <c r="Q127" i="110"/>
  <c r="P127" i="110"/>
  <c r="O127" i="110"/>
  <c r="Q126" i="110"/>
  <c r="P126" i="110"/>
  <c r="O126" i="110"/>
  <c r="Q125" i="110"/>
  <c r="P125" i="110"/>
  <c r="O125" i="110"/>
  <c r="Q124" i="110"/>
  <c r="P124" i="110"/>
  <c r="O124" i="110"/>
  <c r="Q123" i="110"/>
  <c r="P123" i="110"/>
  <c r="O123" i="110"/>
  <c r="Q122" i="110"/>
  <c r="P122" i="110"/>
  <c r="O122" i="110"/>
  <c r="Q121" i="110"/>
  <c r="P121" i="110"/>
  <c r="O121" i="110"/>
  <c r="Q120" i="110"/>
  <c r="P120" i="110"/>
  <c r="O120" i="110"/>
  <c r="Q119" i="110"/>
  <c r="P119" i="110"/>
  <c r="O119" i="110"/>
  <c r="Q118" i="110"/>
  <c r="P118" i="110"/>
  <c r="O118" i="110"/>
  <c r="Q117" i="110"/>
  <c r="P117" i="110"/>
  <c r="O117" i="110"/>
  <c r="Q116" i="110"/>
  <c r="P116" i="110"/>
  <c r="O116" i="110"/>
  <c r="Q115" i="110"/>
  <c r="P115" i="110"/>
  <c r="O115" i="110"/>
  <c r="Q114" i="110"/>
  <c r="P114" i="110"/>
  <c r="O114" i="110"/>
  <c r="Q113" i="110"/>
  <c r="P113" i="110"/>
  <c r="O113" i="110"/>
  <c r="Q112" i="110"/>
  <c r="P112" i="110"/>
  <c r="O112" i="110"/>
  <c r="Q111" i="110"/>
  <c r="P111" i="110"/>
  <c r="O111" i="110"/>
  <c r="Q110" i="110"/>
  <c r="P110" i="110"/>
  <c r="O110" i="110"/>
  <c r="Q109" i="110"/>
  <c r="P109" i="110"/>
  <c r="O109" i="110"/>
  <c r="Q108" i="110"/>
  <c r="P108" i="110"/>
  <c r="O108" i="110"/>
  <c r="Q107" i="110"/>
  <c r="P107" i="110"/>
  <c r="O107" i="110"/>
  <c r="Q106" i="110"/>
  <c r="P106" i="110"/>
  <c r="O106" i="110"/>
  <c r="Q105" i="110"/>
  <c r="P105" i="110"/>
  <c r="O105" i="110"/>
  <c r="Q104" i="110"/>
  <c r="P104" i="110"/>
  <c r="O104" i="110"/>
  <c r="Q103" i="110"/>
  <c r="P103" i="110"/>
  <c r="O103" i="110"/>
  <c r="Q102" i="110"/>
  <c r="P102" i="110"/>
  <c r="O102" i="110"/>
  <c r="Q101" i="110"/>
  <c r="P101" i="110"/>
  <c r="O101" i="110"/>
  <c r="Q100" i="110"/>
  <c r="P100" i="110"/>
  <c r="O100" i="110"/>
  <c r="Q99" i="110"/>
  <c r="P99" i="110"/>
  <c r="O99" i="110"/>
  <c r="Q98" i="110"/>
  <c r="P98" i="110"/>
  <c r="O98" i="110"/>
  <c r="Q97" i="110"/>
  <c r="P97" i="110"/>
  <c r="O97" i="110"/>
  <c r="Q96" i="110"/>
  <c r="P96" i="110"/>
  <c r="O96" i="110"/>
  <c r="Q95" i="110"/>
  <c r="P95" i="110"/>
  <c r="O95" i="110"/>
  <c r="Q94" i="110"/>
  <c r="P94" i="110"/>
  <c r="O94" i="110"/>
  <c r="Q93" i="110"/>
  <c r="P93" i="110"/>
  <c r="O93" i="110"/>
  <c r="Q92" i="110"/>
  <c r="P92" i="110"/>
  <c r="O92" i="110"/>
  <c r="Q91" i="110"/>
  <c r="P91" i="110"/>
  <c r="O91" i="110"/>
  <c r="Q90" i="110"/>
  <c r="P90" i="110"/>
  <c r="O90" i="110"/>
  <c r="Q89" i="110"/>
  <c r="P89" i="110"/>
  <c r="O89" i="110"/>
  <c r="Q88" i="110"/>
  <c r="P88" i="110"/>
  <c r="O88" i="110"/>
  <c r="Q87" i="110"/>
  <c r="P87" i="110"/>
  <c r="O87" i="110"/>
  <c r="Q86" i="110"/>
  <c r="P86" i="110"/>
  <c r="O86" i="110"/>
  <c r="Q85" i="110"/>
  <c r="P85" i="110"/>
  <c r="O85" i="110"/>
  <c r="Q84" i="110"/>
  <c r="P84" i="110"/>
  <c r="O84" i="110"/>
  <c r="Q83" i="110"/>
  <c r="P83" i="110"/>
  <c r="O83" i="110"/>
  <c r="Q82" i="110"/>
  <c r="P82" i="110"/>
  <c r="O82" i="110"/>
  <c r="Q81" i="110"/>
  <c r="P81" i="110"/>
  <c r="O81" i="110"/>
  <c r="Q80" i="110"/>
  <c r="P80" i="110"/>
  <c r="O80" i="110"/>
  <c r="Q79" i="110"/>
  <c r="P79" i="110"/>
  <c r="O79" i="110"/>
  <c r="Q78" i="110"/>
  <c r="P78" i="110"/>
  <c r="O78" i="110"/>
  <c r="Q77" i="110"/>
  <c r="P77" i="110"/>
  <c r="O77" i="110"/>
  <c r="Q76" i="110"/>
  <c r="P76" i="110"/>
  <c r="O76" i="110"/>
  <c r="Q75" i="110"/>
  <c r="P75" i="110"/>
  <c r="O75" i="110"/>
  <c r="Q74" i="110"/>
  <c r="P74" i="110"/>
  <c r="O74" i="110"/>
  <c r="Q73" i="110"/>
  <c r="P73" i="110"/>
  <c r="O73" i="110"/>
  <c r="Q72" i="110"/>
  <c r="P72" i="110"/>
  <c r="O72" i="110"/>
  <c r="Q71" i="110"/>
  <c r="P71" i="110"/>
  <c r="O71" i="110"/>
  <c r="Q70" i="110"/>
  <c r="P70" i="110"/>
  <c r="O70" i="110"/>
  <c r="Q69" i="110"/>
  <c r="P69" i="110"/>
  <c r="O69" i="110"/>
  <c r="Q68" i="110"/>
  <c r="P68" i="110"/>
  <c r="O68" i="110"/>
  <c r="Q67" i="110"/>
  <c r="P67" i="110"/>
  <c r="O67" i="110"/>
  <c r="Q66" i="110"/>
  <c r="P66" i="110"/>
  <c r="O66" i="110"/>
  <c r="Q65" i="110"/>
  <c r="P65" i="110"/>
  <c r="O65" i="110"/>
  <c r="Q64" i="110"/>
  <c r="P64" i="110"/>
  <c r="O64" i="110"/>
  <c r="Q63" i="110"/>
  <c r="P63" i="110"/>
  <c r="O63" i="110"/>
  <c r="Q62" i="110"/>
  <c r="P62" i="110"/>
  <c r="O62" i="110"/>
  <c r="Q61" i="110"/>
  <c r="P61" i="110"/>
  <c r="O61" i="110"/>
  <c r="Q60" i="110"/>
  <c r="P60" i="110"/>
  <c r="O60" i="110"/>
  <c r="Q59" i="110"/>
  <c r="P59" i="110"/>
  <c r="O59" i="110"/>
  <c r="Q58" i="110"/>
  <c r="P58" i="110"/>
  <c r="O58" i="110"/>
  <c r="Q57" i="110"/>
  <c r="P57" i="110"/>
  <c r="O57" i="110"/>
  <c r="Q56" i="110"/>
  <c r="P56" i="110"/>
  <c r="O56" i="110"/>
  <c r="Q55" i="110"/>
  <c r="P55" i="110"/>
  <c r="O55" i="110"/>
  <c r="Q54" i="110"/>
  <c r="P54" i="110"/>
  <c r="O54" i="110"/>
  <c r="Q53" i="110"/>
  <c r="P53" i="110"/>
  <c r="O53" i="110"/>
  <c r="Q52" i="110"/>
  <c r="P52" i="110"/>
  <c r="O52" i="110"/>
  <c r="Q51" i="110"/>
  <c r="P51" i="110"/>
  <c r="O51" i="110"/>
  <c r="Q50" i="110"/>
  <c r="P50" i="110"/>
  <c r="O50" i="110"/>
  <c r="Q49" i="110"/>
  <c r="P49" i="110"/>
  <c r="O49" i="110"/>
  <c r="Q48" i="110"/>
  <c r="P48" i="110"/>
  <c r="O48" i="110"/>
  <c r="Q47" i="110"/>
  <c r="P47" i="110"/>
  <c r="O47" i="110"/>
  <c r="Q46" i="110"/>
  <c r="P46" i="110"/>
  <c r="O46" i="110"/>
  <c r="Q45" i="110"/>
  <c r="P45" i="110"/>
  <c r="O45" i="110"/>
  <c r="Q44" i="110"/>
  <c r="P44" i="110"/>
  <c r="O44" i="110"/>
  <c r="Q43" i="110"/>
  <c r="P43" i="110"/>
  <c r="O43" i="110"/>
  <c r="Q42" i="110"/>
  <c r="P42" i="110"/>
  <c r="O42" i="110"/>
  <c r="Q41" i="110"/>
  <c r="P41" i="110"/>
  <c r="O41" i="110"/>
  <c r="Q40" i="110"/>
  <c r="P40" i="110"/>
  <c r="O40" i="110"/>
  <c r="Q39" i="110"/>
  <c r="P39" i="110"/>
  <c r="O39" i="110"/>
  <c r="Q38" i="110"/>
  <c r="P38" i="110"/>
  <c r="O38" i="110"/>
  <c r="Q37" i="110"/>
  <c r="P37" i="110"/>
  <c r="O37" i="110"/>
  <c r="Q36" i="110"/>
  <c r="P36" i="110"/>
  <c r="O36" i="110"/>
  <c r="Q35" i="110"/>
  <c r="P35" i="110"/>
  <c r="O35" i="110"/>
  <c r="Q34" i="110"/>
  <c r="P34" i="110"/>
  <c r="O34" i="110"/>
  <c r="Q33" i="110"/>
  <c r="P33" i="110"/>
  <c r="O33" i="110"/>
  <c r="Q32" i="110"/>
  <c r="P32" i="110"/>
  <c r="O32" i="110"/>
  <c r="Q31" i="110"/>
  <c r="P31" i="110"/>
  <c r="O31" i="110"/>
  <c r="Q30" i="110"/>
  <c r="P30" i="110"/>
  <c r="O30" i="110"/>
  <c r="Q29" i="110"/>
  <c r="P29" i="110"/>
  <c r="O29" i="110"/>
  <c r="Q28" i="110"/>
  <c r="P28" i="110"/>
  <c r="O28" i="110"/>
  <c r="Q27" i="110"/>
  <c r="P27" i="110"/>
  <c r="O27" i="110"/>
  <c r="Q26" i="110"/>
  <c r="P26" i="110"/>
  <c r="O26" i="110"/>
  <c r="Q25" i="110"/>
  <c r="P25" i="110"/>
  <c r="O25" i="110"/>
  <c r="Q24" i="110"/>
  <c r="P24" i="110"/>
  <c r="O24" i="110"/>
  <c r="Q23" i="110"/>
  <c r="P23" i="110"/>
  <c r="O23" i="110"/>
  <c r="Q22" i="110"/>
  <c r="P22" i="110"/>
  <c r="O22" i="110"/>
  <c r="Q21" i="110"/>
  <c r="P21" i="110"/>
  <c r="O21" i="110"/>
  <c r="Q20" i="110"/>
  <c r="P20" i="110"/>
  <c r="O20" i="110"/>
  <c r="Q19" i="110"/>
  <c r="P19" i="110"/>
  <c r="O19" i="110"/>
  <c r="Q18" i="110"/>
  <c r="P18" i="110"/>
  <c r="O18" i="110"/>
  <c r="Q17" i="110"/>
  <c r="P17" i="110"/>
  <c r="O17" i="110"/>
  <c r="Q16" i="110"/>
  <c r="P16" i="110"/>
  <c r="O16" i="110"/>
  <c r="Q15" i="110"/>
  <c r="P15" i="110"/>
  <c r="O15" i="110"/>
  <c r="Q14" i="110"/>
  <c r="P14" i="110"/>
  <c r="O14" i="110"/>
  <c r="Q13" i="110"/>
  <c r="P13" i="110"/>
  <c r="O13" i="110"/>
  <c r="Q12" i="110"/>
  <c r="P12" i="110"/>
  <c r="O12" i="110"/>
  <c r="Q11" i="110"/>
  <c r="P11" i="110"/>
  <c r="O11" i="110"/>
  <c r="Q10" i="110"/>
  <c r="P10" i="110"/>
  <c r="O10" i="110"/>
  <c r="Q9" i="110"/>
  <c r="P9" i="110"/>
  <c r="O9" i="110"/>
  <c r="Q8" i="110"/>
  <c r="P8" i="110"/>
  <c r="O8" i="110"/>
  <c r="Q7" i="110"/>
  <c r="P7" i="110"/>
  <c r="O7" i="110"/>
  <c r="Q6" i="110"/>
  <c r="P6" i="110"/>
  <c r="O6" i="110"/>
  <c r="O7" i="98"/>
  <c r="P7" i="98"/>
  <c r="Q7" i="98"/>
  <c r="O8" i="98"/>
  <c r="P8" i="98"/>
  <c r="Q8" i="98"/>
  <c r="O9" i="98"/>
  <c r="P9" i="98"/>
  <c r="Q9" i="98"/>
  <c r="O10" i="98"/>
  <c r="P10" i="98"/>
  <c r="Q10" i="98"/>
  <c r="O11" i="98"/>
  <c r="P11" i="98"/>
  <c r="Q11" i="98"/>
  <c r="O12" i="98"/>
  <c r="P12" i="98"/>
  <c r="Q12" i="98"/>
  <c r="O13" i="98"/>
  <c r="P13" i="98"/>
  <c r="Q13" i="98"/>
  <c r="O14" i="98"/>
  <c r="P14" i="98"/>
  <c r="Q14" i="98"/>
  <c r="O15" i="98"/>
  <c r="P15" i="98"/>
  <c r="Q15" i="98"/>
  <c r="O16" i="98"/>
  <c r="P16" i="98"/>
  <c r="Q16" i="98"/>
  <c r="O17" i="98"/>
  <c r="P17" i="98"/>
  <c r="Q17" i="98"/>
  <c r="O18" i="98"/>
  <c r="P18" i="98"/>
  <c r="Q18" i="98"/>
  <c r="O19" i="98"/>
  <c r="P19" i="98"/>
  <c r="Q19" i="98"/>
  <c r="O20" i="98"/>
  <c r="P20" i="98"/>
  <c r="Q20" i="98"/>
  <c r="O21" i="98"/>
  <c r="P21" i="98"/>
  <c r="Q21" i="98"/>
  <c r="O22" i="98"/>
  <c r="P22" i="98"/>
  <c r="Q22" i="98"/>
  <c r="O23" i="98"/>
  <c r="P23" i="98"/>
  <c r="Q23" i="98"/>
  <c r="O24" i="98"/>
  <c r="P24" i="98"/>
  <c r="Q24" i="98"/>
  <c r="O25" i="98"/>
  <c r="P25" i="98"/>
  <c r="Q25" i="98"/>
  <c r="O26" i="98"/>
  <c r="P26" i="98"/>
  <c r="Q26" i="98"/>
  <c r="O27" i="98"/>
  <c r="P27" i="98"/>
  <c r="Q27" i="98"/>
  <c r="O28" i="98"/>
  <c r="P28" i="98"/>
  <c r="Q28" i="98"/>
  <c r="O29" i="98"/>
  <c r="P29" i="98"/>
  <c r="Q29" i="98"/>
  <c r="O30" i="98"/>
  <c r="P30" i="98"/>
  <c r="Q30" i="98"/>
  <c r="O31" i="98"/>
  <c r="P31" i="98"/>
  <c r="Q31" i="98"/>
  <c r="O32" i="98"/>
  <c r="P32" i="98"/>
  <c r="Q32" i="98"/>
  <c r="O33" i="98"/>
  <c r="P33" i="98"/>
  <c r="Q33" i="98"/>
  <c r="O34" i="98"/>
  <c r="P34" i="98"/>
  <c r="Q34" i="98"/>
  <c r="O35" i="98"/>
  <c r="P35" i="98"/>
  <c r="Q35" i="98"/>
  <c r="O36" i="98"/>
  <c r="P36" i="98"/>
  <c r="Q36" i="98"/>
  <c r="O37" i="98"/>
  <c r="P37" i="98"/>
  <c r="Q37" i="98"/>
  <c r="O38" i="98"/>
  <c r="P38" i="98"/>
  <c r="Q38" i="98"/>
  <c r="O39" i="98"/>
  <c r="P39" i="98"/>
  <c r="Q39" i="98"/>
  <c r="O40" i="98"/>
  <c r="P40" i="98"/>
  <c r="Q40" i="98"/>
  <c r="O41" i="98"/>
  <c r="P41" i="98"/>
  <c r="Q41" i="98"/>
  <c r="O42" i="98"/>
  <c r="P42" i="98"/>
  <c r="Q42" i="98"/>
  <c r="O43" i="98"/>
  <c r="P43" i="98"/>
  <c r="Q43" i="98"/>
  <c r="O44" i="98"/>
  <c r="P44" i="98"/>
  <c r="Q44" i="98"/>
  <c r="O45" i="98"/>
  <c r="P45" i="98"/>
  <c r="Q45" i="98"/>
  <c r="O46" i="98"/>
  <c r="P46" i="98"/>
  <c r="Q46" i="98"/>
  <c r="O47" i="98"/>
  <c r="P47" i="98"/>
  <c r="Q47" i="98"/>
  <c r="O48" i="98"/>
  <c r="P48" i="98"/>
  <c r="Q48" i="98"/>
  <c r="O49" i="98"/>
  <c r="P49" i="98"/>
  <c r="Q49" i="98"/>
  <c r="O50" i="98"/>
  <c r="P50" i="98"/>
  <c r="Q50" i="98"/>
  <c r="O51" i="98"/>
  <c r="P51" i="98"/>
  <c r="Q51" i="98"/>
  <c r="O52" i="98"/>
  <c r="P52" i="98"/>
  <c r="Q52" i="98"/>
  <c r="O53" i="98"/>
  <c r="P53" i="98"/>
  <c r="Q53" i="98"/>
  <c r="O54" i="98"/>
  <c r="P54" i="98"/>
  <c r="Q54" i="98"/>
  <c r="O55" i="98"/>
  <c r="P55" i="98"/>
  <c r="Q55" i="98"/>
  <c r="O56" i="98"/>
  <c r="P56" i="98"/>
  <c r="Q56" i="98"/>
  <c r="O57" i="98"/>
  <c r="P57" i="98"/>
  <c r="Q57" i="98"/>
  <c r="O58" i="98"/>
  <c r="P58" i="98"/>
  <c r="Q58" i="98"/>
  <c r="O59" i="98"/>
  <c r="P59" i="98"/>
  <c r="Q59" i="98"/>
  <c r="O60" i="98"/>
  <c r="P60" i="98"/>
  <c r="Q60" i="98"/>
  <c r="O61" i="98"/>
  <c r="P61" i="98"/>
  <c r="Q61" i="98"/>
  <c r="O62" i="98"/>
  <c r="P62" i="98"/>
  <c r="Q62" i="98"/>
  <c r="O63" i="98"/>
  <c r="P63" i="98"/>
  <c r="Q63" i="98"/>
  <c r="O64" i="98"/>
  <c r="P64" i="98"/>
  <c r="Q64" i="98"/>
  <c r="O65" i="98"/>
  <c r="P65" i="98"/>
  <c r="Q65" i="98"/>
  <c r="O66" i="98"/>
  <c r="P66" i="98"/>
  <c r="Q66" i="98"/>
  <c r="O67" i="98"/>
  <c r="P67" i="98"/>
  <c r="Q67" i="98"/>
  <c r="O68" i="98"/>
  <c r="P68" i="98"/>
  <c r="Q68" i="98"/>
  <c r="O69" i="98"/>
  <c r="P69" i="98"/>
  <c r="Q69" i="98"/>
  <c r="O70" i="98"/>
  <c r="P70" i="98"/>
  <c r="Q70" i="98"/>
  <c r="O71" i="98"/>
  <c r="P71" i="98"/>
  <c r="Q71" i="98"/>
  <c r="O72" i="98"/>
  <c r="P72" i="98"/>
  <c r="Q72" i="98"/>
  <c r="O73" i="98"/>
  <c r="P73" i="98"/>
  <c r="Q73" i="98"/>
  <c r="O74" i="98"/>
  <c r="P74" i="98"/>
  <c r="Q74" i="98"/>
  <c r="O75" i="98"/>
  <c r="P75" i="98"/>
  <c r="Q75" i="98"/>
  <c r="O76" i="98"/>
  <c r="P76" i="98"/>
  <c r="Q76" i="98"/>
  <c r="O77" i="98"/>
  <c r="P77" i="98"/>
  <c r="Q77" i="98"/>
  <c r="O78" i="98"/>
  <c r="P78" i="98"/>
  <c r="Q78" i="98"/>
  <c r="O79" i="98"/>
  <c r="P79" i="98"/>
  <c r="Q79" i="98"/>
  <c r="O80" i="98"/>
  <c r="P80" i="98"/>
  <c r="Q80" i="98"/>
  <c r="O81" i="98"/>
  <c r="P81" i="98"/>
  <c r="Q81" i="98"/>
  <c r="O82" i="98"/>
  <c r="P82" i="98"/>
  <c r="Q82" i="98"/>
  <c r="O83" i="98"/>
  <c r="P83" i="98"/>
  <c r="Q83" i="98"/>
  <c r="O84" i="98"/>
  <c r="P84" i="98"/>
  <c r="Q84" i="98"/>
  <c r="O85" i="98"/>
  <c r="P85" i="98"/>
  <c r="Q85" i="98"/>
  <c r="O86" i="98"/>
  <c r="P86" i="98"/>
  <c r="Q86" i="98"/>
  <c r="O87" i="98"/>
  <c r="P87" i="98"/>
  <c r="Q87" i="98"/>
  <c r="O88" i="98"/>
  <c r="P88" i="98"/>
  <c r="Q88" i="98"/>
  <c r="O89" i="98"/>
  <c r="P89" i="98"/>
  <c r="Q89" i="98"/>
  <c r="O90" i="98"/>
  <c r="P90" i="98"/>
  <c r="Q90" i="98"/>
  <c r="O91" i="98"/>
  <c r="P91" i="98"/>
  <c r="Q91" i="98"/>
  <c r="O92" i="98"/>
  <c r="P92" i="98"/>
  <c r="Q92" i="98"/>
  <c r="O93" i="98"/>
  <c r="P93" i="98"/>
  <c r="Q93" i="98"/>
  <c r="O94" i="98"/>
  <c r="P94" i="98"/>
  <c r="Q94" i="98"/>
  <c r="O95" i="98"/>
  <c r="P95" i="98"/>
  <c r="Q95" i="98"/>
  <c r="O96" i="98"/>
  <c r="P96" i="98"/>
  <c r="Q96" i="98"/>
  <c r="O97" i="98"/>
  <c r="P97" i="98"/>
  <c r="Q97" i="98"/>
  <c r="O98" i="98"/>
  <c r="P98" i="98"/>
  <c r="Q98" i="98"/>
  <c r="O99" i="98"/>
  <c r="P99" i="98"/>
  <c r="Q99" i="98"/>
  <c r="O100" i="98"/>
  <c r="P100" i="98"/>
  <c r="Q100" i="98"/>
  <c r="O101" i="98"/>
  <c r="P101" i="98"/>
  <c r="Q101" i="98"/>
  <c r="O102" i="98"/>
  <c r="P102" i="98"/>
  <c r="Q102" i="98"/>
  <c r="O103" i="98"/>
  <c r="P103" i="98"/>
  <c r="Q103" i="98"/>
  <c r="O104" i="98"/>
  <c r="P104" i="98"/>
  <c r="Q104" i="98"/>
  <c r="O105" i="98"/>
  <c r="P105" i="98"/>
  <c r="Q105" i="98"/>
  <c r="O106" i="98"/>
  <c r="P106" i="98"/>
  <c r="Q106" i="98"/>
  <c r="O107" i="98"/>
  <c r="P107" i="98"/>
  <c r="Q107" i="98"/>
  <c r="O108" i="98"/>
  <c r="P108" i="98"/>
  <c r="Q108" i="98"/>
  <c r="O109" i="98"/>
  <c r="P109" i="98"/>
  <c r="Q109" i="98"/>
  <c r="O110" i="98"/>
  <c r="P110" i="98"/>
  <c r="Q110" i="98"/>
  <c r="O111" i="98"/>
  <c r="P111" i="98"/>
  <c r="Q111" i="98"/>
  <c r="O112" i="98"/>
  <c r="P112" i="98"/>
  <c r="Q112" i="98"/>
  <c r="O113" i="98"/>
  <c r="P113" i="98"/>
  <c r="Q113" i="98"/>
  <c r="O114" i="98"/>
  <c r="P114" i="98"/>
  <c r="Q114" i="98"/>
  <c r="O115" i="98"/>
  <c r="P115" i="98"/>
  <c r="Q115" i="98"/>
  <c r="O116" i="98"/>
  <c r="P116" i="98"/>
  <c r="Q116" i="98"/>
  <c r="O117" i="98"/>
  <c r="P117" i="98"/>
  <c r="Q117" i="98"/>
  <c r="O118" i="98"/>
  <c r="P118" i="98"/>
  <c r="Q118" i="98"/>
  <c r="O119" i="98"/>
  <c r="P119" i="98"/>
  <c r="Q119" i="98"/>
  <c r="O120" i="98"/>
  <c r="P120" i="98"/>
  <c r="Q120" i="98"/>
  <c r="O121" i="98"/>
  <c r="P121" i="98"/>
  <c r="Q121" i="98"/>
  <c r="O122" i="98"/>
  <c r="P122" i="98"/>
  <c r="Q122" i="98"/>
  <c r="O123" i="98"/>
  <c r="P123" i="98"/>
  <c r="Q123" i="98"/>
  <c r="O124" i="98"/>
  <c r="P124" i="98"/>
  <c r="Q124" i="98"/>
  <c r="O125" i="98"/>
  <c r="P125" i="98"/>
  <c r="Q125" i="98"/>
  <c r="O126" i="98"/>
  <c r="P126" i="98"/>
  <c r="Q126" i="98"/>
  <c r="O127" i="98"/>
  <c r="P127" i="98"/>
  <c r="Q127" i="98"/>
  <c r="O128" i="98"/>
  <c r="P128" i="98"/>
  <c r="Q128" i="98"/>
  <c r="O129" i="98"/>
  <c r="P129" i="98"/>
  <c r="Q129" i="98"/>
  <c r="O130" i="98"/>
  <c r="P130" i="98"/>
  <c r="Q130" i="98"/>
  <c r="O131" i="98"/>
  <c r="P131" i="98"/>
  <c r="Q131" i="98"/>
  <c r="O132" i="98"/>
  <c r="P132" i="98"/>
  <c r="Q132" i="98"/>
  <c r="O133" i="98"/>
  <c r="P133" i="98"/>
  <c r="Q133" i="98"/>
  <c r="O134" i="98"/>
  <c r="P134" i="98"/>
  <c r="Q134" i="98"/>
  <c r="O135" i="98"/>
  <c r="P135" i="98"/>
  <c r="Q135" i="98"/>
  <c r="O136" i="98"/>
  <c r="P136" i="98"/>
  <c r="Q136" i="98"/>
  <c r="O137" i="98"/>
  <c r="P137" i="98"/>
  <c r="Q137" i="98"/>
  <c r="O138" i="98"/>
  <c r="P138" i="98"/>
  <c r="Q138" i="98"/>
  <c r="O139" i="98"/>
  <c r="P139" i="98"/>
  <c r="Q139" i="98"/>
  <c r="O140" i="98"/>
  <c r="P140" i="98"/>
  <c r="Q140" i="98"/>
  <c r="O141" i="98"/>
  <c r="P141" i="98"/>
  <c r="Q141" i="98"/>
  <c r="O142" i="98"/>
  <c r="P142" i="98"/>
  <c r="Q142" i="98"/>
  <c r="O143" i="98"/>
  <c r="P143" i="98"/>
  <c r="Q143" i="98"/>
  <c r="O144" i="98"/>
  <c r="P144" i="98"/>
  <c r="Q144" i="98"/>
  <c r="O145" i="98"/>
  <c r="P145" i="98"/>
  <c r="Q145" i="98"/>
  <c r="O146" i="98"/>
  <c r="P146" i="98"/>
  <c r="Q146" i="98"/>
  <c r="O147" i="98"/>
  <c r="P147" i="98"/>
  <c r="Q147" i="98"/>
  <c r="O148" i="98"/>
  <c r="P148" i="98"/>
  <c r="Q148" i="98"/>
  <c r="O149" i="98"/>
  <c r="P149" i="98"/>
  <c r="Q149" i="98"/>
  <c r="O150" i="98"/>
  <c r="P150" i="98"/>
  <c r="Q150" i="98"/>
  <c r="O151" i="98"/>
  <c r="P151" i="98"/>
  <c r="Q151" i="98"/>
  <c r="O152" i="98"/>
  <c r="P152" i="98"/>
  <c r="Q152" i="98"/>
  <c r="O153" i="98"/>
  <c r="P153" i="98"/>
  <c r="Q153" i="98"/>
  <c r="O154" i="98"/>
  <c r="P154" i="98"/>
  <c r="Q154" i="98"/>
  <c r="O155" i="98"/>
  <c r="P155" i="98"/>
  <c r="Q155" i="98"/>
  <c r="O156" i="98"/>
  <c r="P156" i="98"/>
  <c r="Q156" i="98"/>
  <c r="O157" i="98"/>
  <c r="P157" i="98"/>
  <c r="Q157" i="98"/>
  <c r="O158" i="98"/>
  <c r="P158" i="98"/>
  <c r="Q158" i="98"/>
  <c r="O159" i="98"/>
  <c r="P159" i="98"/>
  <c r="Q159" i="98"/>
  <c r="O160" i="98"/>
  <c r="P160" i="98"/>
  <c r="Q160" i="98"/>
  <c r="O161" i="98"/>
  <c r="P161" i="98"/>
  <c r="Q161" i="98"/>
  <c r="O162" i="98"/>
  <c r="P162" i="98"/>
  <c r="Q162" i="98"/>
  <c r="O163" i="98"/>
  <c r="P163" i="98"/>
  <c r="Q163" i="98"/>
  <c r="O164" i="98"/>
  <c r="P164" i="98"/>
  <c r="Q164" i="98"/>
  <c r="O165" i="98"/>
  <c r="P165" i="98"/>
  <c r="Q165" i="98"/>
  <c r="O166" i="98"/>
  <c r="P166" i="98"/>
  <c r="Q166" i="98"/>
  <c r="O167" i="98"/>
  <c r="P167" i="98"/>
  <c r="Q167" i="98"/>
  <c r="O168" i="98"/>
  <c r="P168" i="98"/>
  <c r="Q168" i="98"/>
  <c r="O169" i="98"/>
  <c r="P169" i="98"/>
  <c r="Q169" i="98"/>
  <c r="O170" i="98"/>
  <c r="P170" i="98"/>
  <c r="Q170" i="98"/>
  <c r="O171" i="98"/>
  <c r="P171" i="98"/>
  <c r="Q171" i="98"/>
  <c r="O172" i="98"/>
  <c r="P172" i="98"/>
  <c r="Q172" i="98"/>
  <c r="O173" i="98"/>
  <c r="P173" i="98"/>
  <c r="Q173" i="98"/>
  <c r="O174" i="98"/>
  <c r="P174" i="98"/>
  <c r="Q174" i="98"/>
  <c r="O175" i="98"/>
  <c r="P175" i="98"/>
  <c r="Q175" i="98"/>
  <c r="O176" i="98"/>
  <c r="P176" i="98"/>
  <c r="Q176" i="98"/>
  <c r="O177" i="98"/>
  <c r="P177" i="98"/>
  <c r="Q177" i="98"/>
  <c r="O178" i="98"/>
  <c r="P178" i="98"/>
  <c r="Q178" i="98"/>
  <c r="O179" i="98"/>
  <c r="P179" i="98"/>
  <c r="Q179" i="98"/>
  <c r="O180" i="98"/>
  <c r="P180" i="98"/>
  <c r="Q180" i="98"/>
  <c r="O181" i="98"/>
  <c r="P181" i="98"/>
  <c r="Q181" i="98"/>
  <c r="O182" i="98"/>
  <c r="P182" i="98"/>
  <c r="Q182" i="98"/>
  <c r="O183" i="98"/>
  <c r="P183" i="98"/>
  <c r="Q183" i="98"/>
  <c r="O184" i="98"/>
  <c r="P184" i="98"/>
  <c r="Q184" i="98"/>
  <c r="O185" i="98"/>
  <c r="P185" i="98"/>
  <c r="Q185" i="98"/>
  <c r="O186" i="98"/>
  <c r="P186" i="98"/>
  <c r="Q186" i="98"/>
  <c r="O187" i="98"/>
  <c r="P187" i="98"/>
  <c r="Q187" i="98"/>
  <c r="O188" i="98"/>
  <c r="P188" i="98"/>
  <c r="Q188" i="98"/>
  <c r="O189" i="98"/>
  <c r="P189" i="98"/>
  <c r="Q189" i="98"/>
  <c r="O190" i="98"/>
  <c r="P190" i="98"/>
  <c r="Q190" i="98"/>
  <c r="O191" i="98"/>
  <c r="P191" i="98"/>
  <c r="Q191" i="98"/>
  <c r="O192" i="98"/>
  <c r="P192" i="98"/>
  <c r="Q192" i="98"/>
  <c r="O193" i="98"/>
  <c r="P193" i="98"/>
  <c r="Q193" i="98"/>
  <c r="O194" i="98"/>
  <c r="P194" i="98"/>
  <c r="Q194" i="98"/>
  <c r="O195" i="98"/>
  <c r="P195" i="98"/>
  <c r="Q195" i="98"/>
  <c r="O196" i="98"/>
  <c r="P196" i="98"/>
  <c r="Q196" i="98"/>
  <c r="O197" i="98"/>
  <c r="P197" i="98"/>
  <c r="Q197" i="98"/>
  <c r="O198" i="98"/>
  <c r="P198" i="98"/>
  <c r="Q198" i="98"/>
  <c r="O199" i="98"/>
  <c r="P199" i="98"/>
  <c r="Q199" i="98"/>
  <c r="O200" i="98"/>
  <c r="P200" i="98"/>
  <c r="Q200" i="98"/>
  <c r="O201" i="98"/>
  <c r="P201" i="98"/>
  <c r="Q201" i="98"/>
  <c r="O202" i="98"/>
  <c r="P202" i="98"/>
  <c r="Q202" i="98"/>
  <c r="O203" i="98"/>
  <c r="P203" i="98"/>
  <c r="Q203" i="98"/>
  <c r="O204" i="98"/>
  <c r="P204" i="98"/>
  <c r="Q204" i="98"/>
  <c r="O205" i="98"/>
  <c r="P205" i="98"/>
  <c r="Q205" i="98"/>
  <c r="O206" i="98"/>
  <c r="P206" i="98"/>
  <c r="Q206" i="98"/>
  <c r="O207" i="98"/>
  <c r="P207" i="98"/>
  <c r="Q207" i="98"/>
  <c r="O208" i="98"/>
  <c r="P208" i="98"/>
  <c r="Q208" i="98"/>
  <c r="O209" i="98"/>
  <c r="P209" i="98"/>
  <c r="Q209" i="98"/>
  <c r="O210" i="98"/>
  <c r="P210" i="98"/>
  <c r="Q210" i="98"/>
  <c r="O211" i="98"/>
  <c r="P211" i="98"/>
  <c r="Q211" i="98"/>
  <c r="O212" i="98"/>
  <c r="P212" i="98"/>
  <c r="Q212" i="98"/>
  <c r="O213" i="98"/>
  <c r="P213" i="98"/>
  <c r="Q213" i="98"/>
  <c r="O214" i="98"/>
  <c r="P214" i="98"/>
  <c r="Q214" i="98"/>
  <c r="O215" i="98"/>
  <c r="P215" i="98"/>
  <c r="Q215" i="98"/>
  <c r="O216" i="98"/>
  <c r="P216" i="98"/>
  <c r="Q216" i="98"/>
  <c r="O217" i="98"/>
  <c r="P217" i="98"/>
  <c r="Q217" i="98"/>
  <c r="O218" i="98"/>
  <c r="P218" i="98"/>
  <c r="Q218" i="98"/>
  <c r="O219" i="98"/>
  <c r="P219" i="98"/>
  <c r="Q219" i="98"/>
  <c r="O220" i="98"/>
  <c r="P220" i="98"/>
  <c r="Q220" i="98"/>
  <c r="O221" i="98"/>
  <c r="P221" i="98"/>
  <c r="Q221" i="98"/>
  <c r="O222" i="98"/>
  <c r="P222" i="98"/>
  <c r="Q222" i="98"/>
  <c r="O223" i="98"/>
  <c r="P223" i="98"/>
  <c r="Q223" i="98"/>
  <c r="O224" i="98"/>
  <c r="P224" i="98"/>
  <c r="Q224" i="98"/>
  <c r="O225" i="98"/>
  <c r="P225" i="98"/>
  <c r="Q225" i="98"/>
  <c r="O226" i="98"/>
  <c r="P226" i="98"/>
  <c r="Q226" i="98"/>
  <c r="O227" i="98"/>
  <c r="P227" i="98"/>
  <c r="Q227" i="98"/>
  <c r="O228" i="98"/>
  <c r="P228" i="98"/>
  <c r="Q228" i="98"/>
  <c r="O229" i="98"/>
  <c r="P229" i="98"/>
  <c r="Q229" i="98"/>
  <c r="O230" i="98"/>
  <c r="P230" i="98"/>
  <c r="Q230" i="98"/>
  <c r="O231" i="98"/>
  <c r="P231" i="98"/>
  <c r="Q231" i="98"/>
  <c r="O232" i="98"/>
  <c r="P232" i="98"/>
  <c r="Q232" i="98"/>
  <c r="O233" i="98"/>
  <c r="P233" i="98"/>
  <c r="Q233" i="98"/>
  <c r="O234" i="98"/>
  <c r="P234" i="98"/>
  <c r="Q234" i="98"/>
  <c r="O235" i="98"/>
  <c r="P235" i="98"/>
  <c r="Q235" i="98"/>
  <c r="O236" i="98"/>
  <c r="P236" i="98"/>
  <c r="Q236" i="98"/>
  <c r="O237" i="98"/>
  <c r="P237" i="98"/>
  <c r="Q237" i="98"/>
  <c r="O238" i="98"/>
  <c r="P238" i="98"/>
  <c r="Q238" i="98"/>
  <c r="O239" i="98"/>
  <c r="P239" i="98"/>
  <c r="Q239" i="98"/>
  <c r="O240" i="98"/>
  <c r="P240" i="98"/>
  <c r="Q240" i="98"/>
  <c r="O241" i="98"/>
  <c r="P241" i="98"/>
  <c r="Q241" i="98"/>
  <c r="O242" i="98"/>
  <c r="P242" i="98"/>
  <c r="Q242" i="98"/>
  <c r="O243" i="98"/>
  <c r="P243" i="98"/>
  <c r="Q243" i="98"/>
  <c r="O244" i="98"/>
  <c r="P244" i="98"/>
  <c r="Q244" i="98"/>
  <c r="O245" i="98"/>
  <c r="P245" i="98"/>
  <c r="Q245" i="98"/>
  <c r="O246" i="98"/>
  <c r="P246" i="98"/>
  <c r="Q246" i="98"/>
  <c r="O247" i="98"/>
  <c r="P247" i="98"/>
  <c r="Q247" i="98"/>
  <c r="O248" i="98"/>
  <c r="P248" i="98"/>
  <c r="Q248" i="98"/>
  <c r="O249" i="98"/>
  <c r="P249" i="98"/>
  <c r="Q249" i="98"/>
  <c r="O250" i="98"/>
  <c r="P250" i="98"/>
  <c r="Q250" i="98"/>
  <c r="O251" i="98"/>
  <c r="P251" i="98"/>
  <c r="Q251" i="98"/>
  <c r="O252" i="98"/>
  <c r="P252" i="98"/>
  <c r="Q252" i="98"/>
  <c r="O253" i="98"/>
  <c r="P253" i="98"/>
  <c r="Q253" i="98"/>
  <c r="O254" i="98"/>
  <c r="P254" i="98"/>
  <c r="Q254" i="98"/>
  <c r="O255" i="98"/>
  <c r="P255" i="98"/>
  <c r="Q255" i="98"/>
  <c r="O256" i="98"/>
  <c r="P256" i="98"/>
  <c r="Q256" i="98"/>
  <c r="O257" i="98"/>
  <c r="P257" i="98"/>
  <c r="Q257" i="98"/>
  <c r="O6" i="98"/>
  <c r="P6" i="98"/>
  <c r="Q6" i="98"/>
  <c r="K3" i="87"/>
  <c r="K3" i="102"/>
  <c r="K3" i="106"/>
  <c r="K3" i="88"/>
  <c r="K3" i="107"/>
  <c r="K3" i="101"/>
  <c r="K3" i="108"/>
  <c r="K3" i="100"/>
  <c r="K3" i="62"/>
  <c r="E10" i="62" a="1"/>
  <c r="E10" i="62" s="1"/>
  <c r="E9" i="62" a="1"/>
  <c r="E9" i="62" s="1"/>
  <c r="E8" i="62" a="1"/>
  <c r="E8" i="62" s="1"/>
  <c r="E7" i="62" a="1"/>
  <c r="E7" i="62" s="1"/>
  <c r="E6" i="62" a="1"/>
  <c r="E6" i="62" s="1"/>
  <c r="E11" i="62" a="1"/>
  <c r="E11" i="62" s="1"/>
  <c r="E12" i="62" a="1"/>
  <c r="E12" i="62" s="1"/>
  <c r="E13" i="62" a="1"/>
  <c r="E13" i="62" s="1"/>
  <c r="E14" i="62" a="1"/>
  <c r="E14" i="62" s="1"/>
  <c r="E15" i="62" a="1"/>
  <c r="E15" i="62" s="1"/>
  <c r="E16" i="62" a="1"/>
  <c r="E16" i="62" s="1"/>
  <c r="E17" i="62" a="1"/>
  <c r="E17" i="62" s="1"/>
  <c r="E18" i="62" a="1"/>
  <c r="E18" i="62" s="1"/>
  <c r="E19" i="62" a="1"/>
  <c r="E19" i="62" s="1"/>
  <c r="E20" i="62" a="1"/>
  <c r="E20" i="62" s="1"/>
  <c r="E21" i="62" a="1"/>
  <c r="E21" i="62" s="1"/>
  <c r="E22" i="62" a="1"/>
  <c r="E22" i="62" s="1"/>
  <c r="E23" i="62" a="1"/>
  <c r="E23" i="62" s="1"/>
  <c r="E24" i="62" a="1"/>
  <c r="E24" i="62" s="1"/>
  <c r="E25" i="62" a="1"/>
  <c r="E25" i="62" s="1"/>
  <c r="E26" i="62" a="1"/>
  <c r="E26" i="62" s="1"/>
  <c r="E27" i="62" a="1"/>
  <c r="E27" i="62" s="1"/>
  <c r="E28" i="62" a="1"/>
  <c r="E28" i="62" s="1"/>
  <c r="E29" i="62" a="1"/>
  <c r="E29" i="62" s="1"/>
  <c r="E30" i="62" a="1"/>
  <c r="E30" i="62" s="1"/>
  <c r="E31" i="62" a="1"/>
  <c r="E31" i="62" s="1"/>
  <c r="E32" i="62" a="1"/>
  <c r="E32" i="62" s="1"/>
  <c r="E33" i="62" a="1"/>
  <c r="E33" i="62" s="1"/>
  <c r="E34" i="62" a="1"/>
  <c r="E34" i="62" s="1"/>
  <c r="E35" i="62" a="1"/>
  <c r="E35" i="62" s="1"/>
  <c r="E36" i="62" a="1"/>
  <c r="E36" i="62" s="1"/>
  <c r="E37" i="62" a="1"/>
  <c r="E37" i="62" s="1"/>
  <c r="E38" i="62" a="1"/>
  <c r="E38" i="62" s="1"/>
  <c r="E39" i="62" a="1"/>
  <c r="E39" i="62" s="1"/>
  <c r="E40" i="62" a="1"/>
  <c r="E40" i="62" s="1"/>
  <c r="E41" i="62" a="1"/>
  <c r="E41" i="62" s="1"/>
  <c r="E42" i="62" a="1"/>
  <c r="E42" i="62" s="1"/>
  <c r="E43" i="62" a="1"/>
  <c r="E43" i="62" s="1"/>
  <c r="E44" i="62" a="1"/>
  <c r="E44" i="62" s="1"/>
  <c r="E45" i="62" a="1"/>
  <c r="E45" i="62" s="1"/>
  <c r="E46" i="62" a="1"/>
  <c r="E46" i="62" s="1"/>
  <c r="E47" i="62" a="1"/>
  <c r="E47" i="62" s="1"/>
  <c r="E48" i="62" a="1"/>
  <c r="E48" i="62" s="1"/>
  <c r="E49" i="62" a="1"/>
  <c r="E49" i="62" s="1"/>
  <c r="E50" i="62" a="1"/>
  <c r="E50" i="62" s="1"/>
  <c r="E51" i="62" a="1"/>
  <c r="E51" i="62" s="1"/>
  <c r="E52" i="62" a="1"/>
  <c r="E52" i="62" s="1"/>
  <c r="E53" i="62" a="1"/>
  <c r="E53" i="62" s="1"/>
  <c r="E54" i="62" a="1"/>
  <c r="E54" i="62" s="1"/>
  <c r="E55" i="62" a="1"/>
  <c r="E55" i="62" s="1"/>
  <c r="E56" i="62" a="1"/>
  <c r="E56" i="62" s="1"/>
  <c r="E57" i="62" a="1"/>
  <c r="E57" i="62" s="1"/>
  <c r="E58" i="62" a="1"/>
  <c r="E58" i="62" s="1"/>
  <c r="E59" i="62" a="1"/>
  <c r="E59" i="62" s="1"/>
  <c r="E60" i="62" a="1"/>
  <c r="E60" i="62" s="1"/>
  <c r="E61" i="62" a="1"/>
  <c r="E61" i="62" s="1"/>
  <c r="E62" i="62" a="1"/>
  <c r="E62" i="62" s="1"/>
  <c r="E63" i="62" a="1"/>
  <c r="E63" i="62" s="1"/>
  <c r="E64" i="62" a="1"/>
  <c r="E64" i="62" s="1"/>
  <c r="E65" i="62" a="1"/>
  <c r="E65" i="62" s="1"/>
  <c r="E66" i="62" a="1"/>
  <c r="E66" i="62" s="1"/>
  <c r="E67" i="62" a="1"/>
  <c r="E67" i="62" s="1"/>
  <c r="E68" i="62" a="1"/>
  <c r="E68" i="62" s="1"/>
  <c r="E69" i="62" a="1"/>
  <c r="E69" i="62" s="1"/>
  <c r="E70" i="62" a="1"/>
  <c r="E70" i="62" s="1"/>
  <c r="E71" i="62" a="1"/>
  <c r="E71" i="62" s="1"/>
  <c r="E72" i="62" a="1"/>
  <c r="E72" i="62" s="1"/>
  <c r="E73" i="62" a="1"/>
  <c r="E73" i="62" s="1"/>
  <c r="E74" i="62" a="1"/>
  <c r="E74" i="62" s="1"/>
  <c r="E75" i="62" a="1"/>
  <c r="E75" i="62" s="1"/>
  <c r="E76" i="62" a="1"/>
  <c r="E76" i="62" s="1"/>
  <c r="E77" i="62" a="1"/>
  <c r="E77" i="62" s="1"/>
  <c r="E78" i="62" a="1"/>
  <c r="E78" i="62" s="1"/>
  <c r="E79" i="62" a="1"/>
  <c r="E79" i="62" s="1"/>
  <c r="E80" i="62" a="1"/>
  <c r="E80" i="62" s="1"/>
  <c r="E81" i="62" a="1"/>
  <c r="E81" i="62" s="1"/>
  <c r="E82" i="62" a="1"/>
  <c r="E82" i="62" s="1"/>
  <c r="E83" i="62" a="1"/>
  <c r="E83" i="62" s="1"/>
  <c r="E84" i="62" a="1"/>
  <c r="E84" i="62" s="1"/>
  <c r="E85" i="62" a="1"/>
  <c r="E85" i="62" s="1"/>
  <c r="E86" i="62" a="1"/>
  <c r="E86" i="62" s="1"/>
  <c r="E87" i="62" a="1"/>
  <c r="E87" i="62" s="1"/>
  <c r="E88" i="62" a="1"/>
  <c r="E88" i="62" s="1"/>
  <c r="E89" i="62" a="1"/>
  <c r="E89" i="62" s="1"/>
  <c r="E90" i="62" a="1"/>
  <c r="E90" i="62" s="1"/>
  <c r="E91" i="62" a="1"/>
  <c r="E91" i="62" s="1"/>
  <c r="E92" i="62" a="1"/>
  <c r="E92" i="62" s="1"/>
  <c r="E93" i="62" a="1"/>
  <c r="E93" i="62" s="1"/>
  <c r="E94" i="62" a="1"/>
  <c r="E94" i="62" s="1"/>
  <c r="E95" i="62" a="1"/>
  <c r="E95" i="62" s="1"/>
  <c r="E96" i="62" a="1"/>
  <c r="E96" i="62" s="1"/>
  <c r="E97" i="62" a="1"/>
  <c r="E97" i="62" s="1"/>
  <c r="E98" i="62" a="1"/>
  <c r="E98" i="62" s="1"/>
  <c r="E99" i="62" a="1"/>
  <c r="E99" i="62" s="1"/>
  <c r="E100" i="62" a="1"/>
  <c r="E100" i="62" s="1"/>
  <c r="E101" i="62" a="1"/>
  <c r="E101" i="62" s="1"/>
  <c r="E102" i="62" a="1"/>
  <c r="E102" i="62" s="1"/>
  <c r="E103" i="62" a="1"/>
  <c r="E103" i="62" s="1"/>
  <c r="E104" i="62" a="1"/>
  <c r="E104" i="62" s="1"/>
  <c r="E105" i="62" a="1"/>
  <c r="E105" i="62" s="1"/>
  <c r="E106" i="62" a="1"/>
  <c r="E106" i="62" s="1"/>
  <c r="E107" i="62" a="1"/>
  <c r="E107" i="62" s="1"/>
  <c r="E108" i="62" a="1"/>
  <c r="E108" i="62" s="1"/>
  <c r="E109" i="62" a="1"/>
  <c r="E109" i="62" s="1"/>
  <c r="E110" i="62" a="1"/>
  <c r="E110" i="62" s="1"/>
  <c r="E111" i="62" a="1"/>
  <c r="E111" i="62" s="1"/>
  <c r="E112" i="62" a="1"/>
  <c r="E112" i="62" s="1"/>
  <c r="E113" i="62" a="1"/>
  <c r="E113" i="62" s="1"/>
  <c r="E114" i="62" a="1"/>
  <c r="E114" i="62" s="1"/>
  <c r="E115" i="62" a="1"/>
  <c r="E115" i="62" s="1"/>
  <c r="E116" i="62" a="1"/>
  <c r="E116" i="62" s="1"/>
  <c r="E117" i="62" a="1"/>
  <c r="E117" i="62" s="1"/>
  <c r="E118" i="62" a="1"/>
  <c r="E118" i="62" s="1"/>
  <c r="E119" i="62" a="1"/>
  <c r="E119" i="62" s="1"/>
  <c r="E120" i="62" a="1"/>
  <c r="E120" i="62" s="1"/>
  <c r="E121" i="62" a="1"/>
  <c r="E121" i="62" s="1"/>
  <c r="E122" i="62" a="1"/>
  <c r="E122" i="62" s="1"/>
  <c r="E123" i="62" a="1"/>
  <c r="E123" i="62" s="1"/>
  <c r="E124" i="62" a="1"/>
  <c r="E124" i="62" s="1"/>
  <c r="E125" i="62" a="1"/>
  <c r="E125" i="62" s="1"/>
  <c r="E126" i="62" a="1"/>
  <c r="E126" i="62" s="1"/>
  <c r="E127" i="62" a="1"/>
  <c r="E127" i="62" s="1"/>
  <c r="E128" i="62" a="1"/>
  <c r="E128" i="62" s="1"/>
  <c r="E129" i="62" a="1"/>
  <c r="E129" i="62" s="1"/>
  <c r="E130" i="62" a="1"/>
  <c r="E130" i="62" s="1"/>
  <c r="E131" i="62" a="1"/>
  <c r="E131" i="62" s="1"/>
  <c r="E132" i="62" a="1"/>
  <c r="E132" i="62" s="1"/>
  <c r="E133" i="62" a="1"/>
  <c r="E133" i="62" s="1"/>
  <c r="E134" i="62" a="1"/>
  <c r="E134" i="62" s="1"/>
  <c r="E135" i="62" a="1"/>
  <c r="E135" i="62" s="1"/>
  <c r="E136" i="62" a="1"/>
  <c r="E136" i="62" s="1"/>
  <c r="E137" i="62" a="1"/>
  <c r="E137" i="62" s="1"/>
  <c r="E138" i="62" a="1"/>
  <c r="E138" i="62" s="1"/>
  <c r="E139" i="62" a="1"/>
  <c r="E139" i="62" s="1"/>
  <c r="E140" i="62" a="1"/>
  <c r="E140" i="62" s="1"/>
  <c r="E141" i="62" a="1"/>
  <c r="E141" i="62" s="1"/>
  <c r="E142" i="62" a="1"/>
  <c r="E142" i="62" s="1"/>
  <c r="E143" i="62" a="1"/>
  <c r="E143" i="62" s="1"/>
  <c r="E144" i="62" a="1"/>
  <c r="E144" i="62" s="1"/>
  <c r="E145" i="62" a="1"/>
  <c r="E145" i="62" s="1"/>
  <c r="E146" i="62" a="1"/>
  <c r="E146" i="62" s="1"/>
  <c r="E147" i="62" a="1"/>
  <c r="E147" i="62" s="1"/>
  <c r="E148" i="62" a="1"/>
  <c r="E148" i="62" s="1"/>
  <c r="E149" i="62" a="1"/>
  <c r="E149" i="62" s="1"/>
  <c r="E150" i="62" a="1"/>
  <c r="E150" i="62" s="1"/>
  <c r="E151" i="62" a="1"/>
  <c r="E151" i="62" s="1"/>
  <c r="E152" i="62" a="1"/>
  <c r="E152" i="62" s="1"/>
  <c r="E153" i="62" a="1"/>
  <c r="E153" i="62" s="1"/>
  <c r="E154" i="62" a="1"/>
  <c r="E154" i="62" s="1"/>
  <c r="E155" i="62" a="1"/>
  <c r="E155" i="62" s="1"/>
  <c r="E156" i="62" a="1"/>
  <c r="E156" i="62" s="1"/>
  <c r="E157" i="62" a="1"/>
  <c r="E157" i="62" s="1"/>
  <c r="E158" i="62" a="1"/>
  <c r="E158" i="62" s="1"/>
  <c r="E159" i="62" a="1"/>
  <c r="E159" i="62" s="1"/>
  <c r="E160" i="62" a="1"/>
  <c r="E160" i="62" s="1"/>
  <c r="E161" i="62" a="1"/>
  <c r="E161" i="62" s="1"/>
  <c r="E162" i="62" a="1"/>
  <c r="E162" i="62" s="1"/>
  <c r="E163" i="62" a="1"/>
  <c r="E163" i="62" s="1"/>
  <c r="E164" i="62" a="1"/>
  <c r="E164" i="62" s="1"/>
  <c r="E165" i="62" a="1"/>
  <c r="E165" i="62" s="1"/>
  <c r="E166" i="62" a="1"/>
  <c r="E166" i="62" s="1"/>
  <c r="E167" i="62" a="1"/>
  <c r="E167" i="62" s="1"/>
  <c r="E168" i="62" a="1"/>
  <c r="E168" i="62" s="1"/>
  <c r="E169" i="62" a="1"/>
  <c r="E169" i="62" s="1"/>
  <c r="E170" i="62" a="1"/>
  <c r="E170" i="62" s="1"/>
  <c r="E171" i="62" a="1"/>
  <c r="E171" i="62" s="1"/>
  <c r="E172" i="62" a="1"/>
  <c r="E172" i="62" s="1"/>
  <c r="E173" i="62" a="1"/>
  <c r="E173" i="62" s="1"/>
  <c r="E174" i="62" a="1"/>
  <c r="E174" i="62" s="1"/>
  <c r="E175" i="62" a="1"/>
  <c r="E175" i="62" s="1"/>
  <c r="E176" i="62" a="1"/>
  <c r="E176" i="62" s="1"/>
  <c r="E177" i="62" a="1"/>
  <c r="E177" i="62" s="1"/>
  <c r="E178" i="62" a="1"/>
  <c r="E178" i="62" s="1"/>
  <c r="E179" i="62" a="1"/>
  <c r="E179" i="62" s="1"/>
  <c r="E180" i="62" a="1"/>
  <c r="E180" i="62" s="1"/>
  <c r="E181" i="62" a="1"/>
  <c r="E181" i="62" s="1"/>
  <c r="E182" i="62" a="1"/>
  <c r="E182" i="62" s="1"/>
  <c r="E183" i="62" a="1"/>
  <c r="E183" i="62" s="1"/>
  <c r="E184" i="62" a="1"/>
  <c r="E184" i="62" s="1"/>
  <c r="E185" i="62" a="1"/>
  <c r="E185" i="62" s="1"/>
  <c r="E186" i="62" a="1"/>
  <c r="E186" i="62" s="1"/>
  <c r="E187" i="62" a="1"/>
  <c r="E187" i="62" s="1"/>
  <c r="E188" i="62" a="1"/>
  <c r="E188" i="62" s="1"/>
  <c r="E189" i="62" a="1"/>
  <c r="E189" i="62" s="1"/>
  <c r="E190" i="62" a="1"/>
  <c r="E190" i="62" s="1"/>
  <c r="E191" i="62" a="1"/>
  <c r="E191" i="62" s="1"/>
  <c r="E192" i="62" a="1"/>
  <c r="E192" i="62" s="1"/>
  <c r="E193" i="62" a="1"/>
  <c r="E193" i="62" s="1"/>
  <c r="E194" i="62" a="1"/>
  <c r="E194" i="62" s="1"/>
  <c r="E195" i="62" a="1"/>
  <c r="E195" i="62" s="1"/>
  <c r="E196" i="62" a="1"/>
  <c r="E196" i="62" s="1"/>
  <c r="E197" i="62" a="1"/>
  <c r="E197" i="62" s="1"/>
  <c r="E198" i="62" a="1"/>
  <c r="E198" i="62" s="1"/>
  <c r="E199" i="62" a="1"/>
  <c r="E199" i="62" s="1"/>
  <c r="E200" i="62" a="1"/>
  <c r="E200" i="62" s="1"/>
  <c r="E201" i="62" a="1"/>
  <c r="E201" i="62" s="1"/>
  <c r="E202" i="62" a="1"/>
  <c r="E202" i="62" s="1"/>
  <c r="E203" i="62" a="1"/>
  <c r="E203" i="62" s="1"/>
  <c r="E204" i="62" a="1"/>
  <c r="E204" i="62" s="1"/>
  <c r="E205" i="62" a="1"/>
  <c r="E205" i="62" s="1"/>
  <c r="E206" i="62" a="1"/>
  <c r="E206" i="62" s="1"/>
  <c r="E207" i="62" a="1"/>
  <c r="E207" i="62" s="1"/>
  <c r="E208" i="62" a="1"/>
  <c r="E208" i="62" s="1"/>
  <c r="E209" i="62" a="1"/>
  <c r="E209" i="62" s="1"/>
  <c r="E210" i="62" a="1"/>
  <c r="E210" i="62" s="1"/>
  <c r="E211" i="62" a="1"/>
  <c r="E211" i="62" s="1"/>
  <c r="E212" i="62" a="1"/>
  <c r="E212" i="62" s="1"/>
  <c r="E213" i="62" a="1"/>
  <c r="E213" i="62" s="1"/>
  <c r="E214" i="62" a="1"/>
  <c r="E214" i="62" s="1"/>
  <c r="E215" i="62" a="1"/>
  <c r="E215" i="62" s="1"/>
  <c r="E216" i="62" a="1"/>
  <c r="E216" i="62" s="1"/>
  <c r="E217" i="62" a="1"/>
  <c r="E217" i="62" s="1"/>
  <c r="E218" i="62" a="1"/>
  <c r="E218" i="62" s="1"/>
  <c r="E219" i="62" a="1"/>
  <c r="E219" i="62" s="1"/>
  <c r="E220" i="62" a="1"/>
  <c r="E220" i="62" s="1"/>
  <c r="E221" i="62" a="1"/>
  <c r="E221" i="62" s="1"/>
  <c r="E222" i="62" a="1"/>
  <c r="E222" i="62" s="1"/>
  <c r="E223" i="62" a="1"/>
  <c r="E223" i="62" s="1"/>
  <c r="E224" i="62" a="1"/>
  <c r="E224" i="62" s="1"/>
  <c r="E225" i="62" a="1"/>
  <c r="E225" i="62" s="1"/>
  <c r="E226" i="62" a="1"/>
  <c r="E226" i="62" s="1"/>
  <c r="E227" i="62" a="1"/>
  <c r="E227" i="62" s="1"/>
  <c r="E228" i="62" a="1"/>
  <c r="E228" i="62" s="1"/>
  <c r="E229" i="62" a="1"/>
  <c r="E229" i="62" s="1"/>
  <c r="E230" i="62" a="1"/>
  <c r="E230" i="62" s="1"/>
  <c r="E231" i="62" a="1"/>
  <c r="E231" i="62" s="1"/>
  <c r="E232" i="62" a="1"/>
  <c r="E232" i="62" s="1"/>
  <c r="E233" i="62" a="1"/>
  <c r="E233" i="62" s="1"/>
  <c r="E234" i="62" a="1"/>
  <c r="E234" i="62" s="1"/>
  <c r="E235" i="62" a="1"/>
  <c r="E235" i="62" s="1"/>
  <c r="E236" i="62" a="1"/>
  <c r="E236" i="62" s="1"/>
  <c r="E237" i="62" a="1"/>
  <c r="E237" i="62" s="1"/>
  <c r="E238" i="62" a="1"/>
  <c r="E238" i="62" s="1"/>
  <c r="E239" i="62" a="1"/>
  <c r="E239" i="62" s="1"/>
  <c r="E240" i="62" a="1"/>
  <c r="E240" i="62" s="1"/>
  <c r="E241" i="62" a="1"/>
  <c r="E241" i="62" s="1"/>
  <c r="E242" i="62" a="1"/>
  <c r="E242" i="62" s="1"/>
  <c r="E243" i="62" a="1"/>
  <c r="E243" i="62" s="1"/>
  <c r="E244" i="62" a="1"/>
  <c r="E244" i="62" s="1"/>
  <c r="E245" i="62" a="1"/>
  <c r="E245" i="62" s="1"/>
  <c r="E246" i="62" a="1"/>
  <c r="E246" i="62" s="1"/>
  <c r="E247" i="62" a="1"/>
  <c r="E247" i="62" s="1"/>
  <c r="E248" i="62" a="1"/>
  <c r="E248" i="62" s="1"/>
  <c r="E249" i="62" a="1"/>
  <c r="E249" i="62" s="1"/>
  <c r="E250" i="62" a="1"/>
  <c r="E250" i="62" s="1"/>
  <c r="E251" i="62" a="1"/>
  <c r="E251" i="62" s="1"/>
  <c r="E252" i="62" a="1"/>
  <c r="E252" i="62" s="1"/>
  <c r="E253" i="62" a="1"/>
  <c r="E253" i="62" s="1"/>
  <c r="E254" i="62" a="1"/>
  <c r="E254" i="62" s="1"/>
  <c r="E255" i="62" a="1"/>
  <c r="E255" i="62" s="1"/>
  <c r="E256" i="62" a="1"/>
  <c r="E256" i="62" s="1"/>
  <c r="E257" i="62" a="1"/>
  <c r="E257" i="62" s="1"/>
  <c r="Q7" i="100"/>
  <c r="Q8" i="100"/>
  <c r="Q9" i="100"/>
  <c r="Q10" i="100"/>
  <c r="Q11" i="100"/>
  <c r="Q12" i="100"/>
  <c r="Q13" i="100"/>
  <c r="Q14" i="100"/>
  <c r="Q15" i="100"/>
  <c r="Q16" i="100"/>
  <c r="Q17" i="100"/>
  <c r="Q18" i="100"/>
  <c r="Q19" i="100"/>
  <c r="Q20" i="100"/>
  <c r="Q21" i="100"/>
  <c r="Q22" i="100"/>
  <c r="Q23" i="100"/>
  <c r="Q24" i="100"/>
  <c r="Q25" i="100"/>
  <c r="Q26" i="100"/>
  <c r="Q27" i="100"/>
  <c r="Q28" i="100"/>
  <c r="Q29" i="100"/>
  <c r="Q30" i="100"/>
  <c r="Q31" i="100"/>
  <c r="Q32" i="100"/>
  <c r="Q33" i="100"/>
  <c r="Q34" i="100"/>
  <c r="Q35" i="100"/>
  <c r="Q36" i="100"/>
  <c r="Q37" i="100"/>
  <c r="Q38" i="100"/>
  <c r="Q39" i="100"/>
  <c r="Q40" i="100"/>
  <c r="Q41" i="100"/>
  <c r="Q42" i="100"/>
  <c r="Q43" i="100"/>
  <c r="Q44" i="100"/>
  <c r="Q45" i="100"/>
  <c r="Q46" i="100"/>
  <c r="Q47" i="100"/>
  <c r="Q48" i="100"/>
  <c r="Q49" i="100"/>
  <c r="Q50" i="100"/>
  <c r="Q51" i="100"/>
  <c r="Q52" i="100"/>
  <c r="Q53" i="100"/>
  <c r="Q54" i="100"/>
  <c r="Q55" i="100"/>
  <c r="Q56" i="100"/>
  <c r="Q57" i="100"/>
  <c r="Q58" i="100"/>
  <c r="Q59" i="100"/>
  <c r="Q60" i="100"/>
  <c r="Q61" i="100"/>
  <c r="Q62" i="100"/>
  <c r="Q63" i="100"/>
  <c r="Q64" i="100"/>
  <c r="Q65" i="100"/>
  <c r="Q66" i="100"/>
  <c r="Q67" i="100"/>
  <c r="Q68" i="100"/>
  <c r="Q69" i="100"/>
  <c r="Q70" i="100"/>
  <c r="Q71" i="100"/>
  <c r="Q72" i="100"/>
  <c r="Q73" i="100"/>
  <c r="Q74" i="100"/>
  <c r="Q75" i="100"/>
  <c r="Q76" i="100"/>
  <c r="Q77" i="100"/>
  <c r="Q78" i="100"/>
  <c r="Q79" i="100"/>
  <c r="Q80" i="100"/>
  <c r="Q81" i="100"/>
  <c r="Q82" i="100"/>
  <c r="Q83" i="100"/>
  <c r="Q84" i="100"/>
  <c r="Q85" i="100"/>
  <c r="Q86" i="100"/>
  <c r="Q87" i="100"/>
  <c r="Q88" i="100"/>
  <c r="Q89" i="100"/>
  <c r="Q90" i="100"/>
  <c r="Q91" i="100"/>
  <c r="Q92" i="100"/>
  <c r="Q93" i="100"/>
  <c r="Q94" i="100"/>
  <c r="Q95" i="100"/>
  <c r="Q96" i="100"/>
  <c r="Q97" i="100"/>
  <c r="Q98" i="100"/>
  <c r="Q99" i="100"/>
  <c r="Q100" i="100"/>
  <c r="Q101" i="100"/>
  <c r="Q102" i="100"/>
  <c r="Q103" i="100"/>
  <c r="Q104" i="100"/>
  <c r="Q105" i="100"/>
  <c r="Q106" i="100"/>
  <c r="Q107" i="100"/>
  <c r="Q108" i="100"/>
  <c r="Q109" i="100"/>
  <c r="Q110" i="100"/>
  <c r="Q111" i="100"/>
  <c r="Q112" i="100"/>
  <c r="Q113" i="100"/>
  <c r="Q114" i="100"/>
  <c r="Q115" i="100"/>
  <c r="Q116" i="100"/>
  <c r="Q117" i="100"/>
  <c r="Q118" i="100"/>
  <c r="Q119" i="100"/>
  <c r="Q120" i="100"/>
  <c r="Q121" i="100"/>
  <c r="Q122" i="100"/>
  <c r="Q123" i="100"/>
  <c r="Q124" i="100"/>
  <c r="Q125" i="100"/>
  <c r="Q126" i="100"/>
  <c r="Q127" i="100"/>
  <c r="Q128" i="100"/>
  <c r="Q129" i="100"/>
  <c r="Q130" i="100"/>
  <c r="Q131" i="100"/>
  <c r="Q132" i="100"/>
  <c r="Q133" i="100"/>
  <c r="Q134" i="100"/>
  <c r="Q135" i="100"/>
  <c r="Q136" i="100"/>
  <c r="Q137" i="100"/>
  <c r="Q138" i="100"/>
  <c r="Q139" i="100"/>
  <c r="Q140" i="100"/>
  <c r="Q141" i="100"/>
  <c r="Q142" i="100"/>
  <c r="Q143" i="100"/>
  <c r="Q144" i="100"/>
  <c r="Q145" i="100"/>
  <c r="Q146" i="100"/>
  <c r="Q147" i="100"/>
  <c r="Q148" i="100"/>
  <c r="Q149" i="100"/>
  <c r="Q150" i="100"/>
  <c r="Q151" i="100"/>
  <c r="Q152" i="100"/>
  <c r="Q153" i="100"/>
  <c r="Q154" i="100"/>
  <c r="Q155" i="100"/>
  <c r="Q156" i="100"/>
  <c r="Q157" i="100"/>
  <c r="Q158" i="100"/>
  <c r="Q159" i="100"/>
  <c r="Q160" i="100"/>
  <c r="Q161" i="100"/>
  <c r="Q162" i="100"/>
  <c r="Q163" i="100"/>
  <c r="Q164" i="100"/>
  <c r="Q165" i="100"/>
  <c r="Q166" i="100"/>
  <c r="Q167" i="100"/>
  <c r="Q168" i="100"/>
  <c r="Q169" i="100"/>
  <c r="Q170" i="100"/>
  <c r="Q171" i="100"/>
  <c r="Q172" i="100"/>
  <c r="Q173" i="100"/>
  <c r="Q174" i="100"/>
  <c r="Q175" i="100"/>
  <c r="Q176" i="100"/>
  <c r="Q177" i="100"/>
  <c r="Q178" i="100"/>
  <c r="Q179" i="100"/>
  <c r="Q180" i="100"/>
  <c r="Q181" i="100"/>
  <c r="Q182" i="100"/>
  <c r="Q183" i="100"/>
  <c r="Q184" i="100"/>
  <c r="Q185" i="100"/>
  <c r="Q186" i="100"/>
  <c r="Q187" i="100"/>
  <c r="Q188" i="100"/>
  <c r="Q189" i="100"/>
  <c r="Q190" i="100"/>
  <c r="Q191" i="100"/>
  <c r="Q192" i="100"/>
  <c r="Q193" i="100"/>
  <c r="Q194" i="100"/>
  <c r="Q195" i="100"/>
  <c r="Q196" i="100"/>
  <c r="Q197" i="100"/>
  <c r="Q198" i="100"/>
  <c r="Q199" i="100"/>
  <c r="Q200" i="100"/>
  <c r="Q201" i="100"/>
  <c r="Q202" i="100"/>
  <c r="Q203" i="100"/>
  <c r="Q204" i="100"/>
  <c r="Q205" i="100"/>
  <c r="Q206" i="100"/>
  <c r="Q207" i="100"/>
  <c r="Q208" i="100"/>
  <c r="Q209" i="100"/>
  <c r="Q210" i="100"/>
  <c r="Q211" i="100"/>
  <c r="Q212" i="100"/>
  <c r="Q213" i="100"/>
  <c r="Q214" i="100"/>
  <c r="Q215" i="100"/>
  <c r="Q216" i="100"/>
  <c r="Q217" i="100"/>
  <c r="Q218" i="100"/>
  <c r="Q219" i="100"/>
  <c r="Q220" i="100"/>
  <c r="Q221" i="100"/>
  <c r="Q222" i="100"/>
  <c r="Q223" i="100"/>
  <c r="Q224" i="100"/>
  <c r="Q225" i="100"/>
  <c r="Q226" i="100"/>
  <c r="Q227" i="100"/>
  <c r="Q228" i="100"/>
  <c r="Q229" i="100"/>
  <c r="Q230" i="100"/>
  <c r="Q231" i="100"/>
  <c r="Q232" i="100"/>
  <c r="Q233" i="100"/>
  <c r="Q234" i="100"/>
  <c r="Q235" i="100"/>
  <c r="Q236" i="100"/>
  <c r="Q237" i="100"/>
  <c r="Q238" i="100"/>
  <c r="Q239" i="100"/>
  <c r="Q240" i="100"/>
  <c r="Q241" i="100"/>
  <c r="Q242" i="100"/>
  <c r="Q243" i="100"/>
  <c r="Q244" i="100"/>
  <c r="Q245" i="100"/>
  <c r="Q246" i="100"/>
  <c r="Q247" i="100"/>
  <c r="Q248" i="100"/>
  <c r="Q249" i="100"/>
  <c r="Q250" i="100"/>
  <c r="Q251" i="100"/>
  <c r="Q252" i="100"/>
  <c r="Q253" i="100"/>
  <c r="Q254" i="100"/>
  <c r="Q255" i="100"/>
  <c r="Q256" i="100"/>
  <c r="Q257" i="100"/>
  <c r="Q6" i="100"/>
  <c r="Q7" i="108"/>
  <c r="Q8" i="108"/>
  <c r="Q9" i="108"/>
  <c r="Q10" i="108"/>
  <c r="Q11" i="108"/>
  <c r="Q12" i="108"/>
  <c r="Q13" i="108"/>
  <c r="Q14" i="108"/>
  <c r="Q15" i="108"/>
  <c r="Q16" i="108"/>
  <c r="Q17" i="108"/>
  <c r="Q18" i="108"/>
  <c r="Q19" i="108"/>
  <c r="Q20" i="108"/>
  <c r="Q21" i="108"/>
  <c r="Q22" i="108"/>
  <c r="Q23" i="108"/>
  <c r="Q24" i="108"/>
  <c r="Q25" i="108"/>
  <c r="Q26" i="108"/>
  <c r="Q27" i="108"/>
  <c r="Q28" i="108"/>
  <c r="Q29" i="108"/>
  <c r="Q30" i="108"/>
  <c r="Q31" i="108"/>
  <c r="Q32" i="108"/>
  <c r="Q33" i="108"/>
  <c r="Q34" i="108"/>
  <c r="Q35" i="108"/>
  <c r="Q36" i="108"/>
  <c r="Q37" i="108"/>
  <c r="Q38" i="108"/>
  <c r="Q39" i="108"/>
  <c r="Q40" i="108"/>
  <c r="Q41" i="108"/>
  <c r="Q42" i="108"/>
  <c r="Q43" i="108"/>
  <c r="Q44" i="108"/>
  <c r="Q45" i="108"/>
  <c r="Q46" i="108"/>
  <c r="Q47" i="108"/>
  <c r="Q48" i="108"/>
  <c r="Q49" i="108"/>
  <c r="Q50" i="108"/>
  <c r="Q51" i="108"/>
  <c r="Q52" i="108"/>
  <c r="Q53" i="108"/>
  <c r="Q54" i="108"/>
  <c r="Q55" i="108"/>
  <c r="Q56" i="108"/>
  <c r="Q57" i="108"/>
  <c r="Q58" i="108"/>
  <c r="Q59" i="108"/>
  <c r="Q60" i="108"/>
  <c r="Q61" i="108"/>
  <c r="Q62" i="108"/>
  <c r="Q63" i="108"/>
  <c r="Q64" i="108"/>
  <c r="Q65" i="108"/>
  <c r="Q66" i="108"/>
  <c r="Q67" i="108"/>
  <c r="Q68" i="108"/>
  <c r="Q69" i="108"/>
  <c r="Q70" i="108"/>
  <c r="Q71" i="108"/>
  <c r="Q72" i="108"/>
  <c r="Q73" i="108"/>
  <c r="Q74" i="108"/>
  <c r="Q75" i="108"/>
  <c r="Q76" i="108"/>
  <c r="Q77" i="108"/>
  <c r="Q78" i="108"/>
  <c r="Q79" i="108"/>
  <c r="Q80" i="108"/>
  <c r="Q81" i="108"/>
  <c r="Q82" i="108"/>
  <c r="Q83" i="108"/>
  <c r="Q84" i="108"/>
  <c r="Q85" i="108"/>
  <c r="Q86" i="108"/>
  <c r="Q87" i="108"/>
  <c r="Q88" i="108"/>
  <c r="Q89" i="108"/>
  <c r="Q90" i="108"/>
  <c r="Q91" i="108"/>
  <c r="Q92" i="108"/>
  <c r="Q93" i="108"/>
  <c r="Q94" i="108"/>
  <c r="Q95" i="108"/>
  <c r="Q96" i="108"/>
  <c r="Q97" i="108"/>
  <c r="Q98" i="108"/>
  <c r="Q99" i="108"/>
  <c r="Q100" i="108"/>
  <c r="Q101" i="108"/>
  <c r="Q102" i="108"/>
  <c r="Q103" i="108"/>
  <c r="Q104" i="108"/>
  <c r="Q105" i="108"/>
  <c r="Q106" i="108"/>
  <c r="Q107" i="108"/>
  <c r="Q108" i="108"/>
  <c r="Q109" i="108"/>
  <c r="Q110" i="108"/>
  <c r="Q111" i="108"/>
  <c r="Q112" i="108"/>
  <c r="Q113" i="108"/>
  <c r="Q114" i="108"/>
  <c r="Q115" i="108"/>
  <c r="Q116" i="108"/>
  <c r="Q117" i="108"/>
  <c r="Q118" i="108"/>
  <c r="Q119" i="108"/>
  <c r="Q120" i="108"/>
  <c r="Q121" i="108"/>
  <c r="Q122" i="108"/>
  <c r="Q123" i="108"/>
  <c r="Q124" i="108"/>
  <c r="Q125" i="108"/>
  <c r="Q126" i="108"/>
  <c r="Q127" i="108"/>
  <c r="Q128" i="108"/>
  <c r="Q129" i="108"/>
  <c r="Q130" i="108"/>
  <c r="Q131" i="108"/>
  <c r="Q132" i="108"/>
  <c r="Q133" i="108"/>
  <c r="Q134" i="108"/>
  <c r="Q135" i="108"/>
  <c r="Q136" i="108"/>
  <c r="Q137" i="108"/>
  <c r="Q138" i="108"/>
  <c r="Q139" i="108"/>
  <c r="Q140" i="108"/>
  <c r="Q141" i="108"/>
  <c r="Q142" i="108"/>
  <c r="Q143" i="108"/>
  <c r="Q144" i="108"/>
  <c r="Q145" i="108"/>
  <c r="Q146" i="108"/>
  <c r="Q147" i="108"/>
  <c r="Q148" i="108"/>
  <c r="Q149" i="108"/>
  <c r="Q150" i="108"/>
  <c r="Q151" i="108"/>
  <c r="Q152" i="108"/>
  <c r="Q153" i="108"/>
  <c r="Q154" i="108"/>
  <c r="Q155" i="108"/>
  <c r="Q156" i="108"/>
  <c r="Q157" i="108"/>
  <c r="Q158" i="108"/>
  <c r="Q159" i="108"/>
  <c r="Q160" i="108"/>
  <c r="Q161" i="108"/>
  <c r="Q162" i="108"/>
  <c r="Q163" i="108"/>
  <c r="Q164" i="108"/>
  <c r="Q165" i="108"/>
  <c r="Q166" i="108"/>
  <c r="Q167" i="108"/>
  <c r="Q168" i="108"/>
  <c r="Q169" i="108"/>
  <c r="Q170" i="108"/>
  <c r="Q171" i="108"/>
  <c r="Q172" i="108"/>
  <c r="Q173" i="108"/>
  <c r="Q174" i="108"/>
  <c r="Q175" i="108"/>
  <c r="Q176" i="108"/>
  <c r="Q177" i="108"/>
  <c r="Q178" i="108"/>
  <c r="Q179" i="108"/>
  <c r="Q180" i="108"/>
  <c r="Q181" i="108"/>
  <c r="Q182" i="108"/>
  <c r="Q183" i="108"/>
  <c r="Q184" i="108"/>
  <c r="Q185" i="108"/>
  <c r="Q186" i="108"/>
  <c r="Q187" i="108"/>
  <c r="Q188" i="108"/>
  <c r="Q189" i="108"/>
  <c r="Q190" i="108"/>
  <c r="Q191" i="108"/>
  <c r="Q192" i="108"/>
  <c r="Q193" i="108"/>
  <c r="Q194" i="108"/>
  <c r="Q195" i="108"/>
  <c r="Q196" i="108"/>
  <c r="Q197" i="108"/>
  <c r="Q198" i="108"/>
  <c r="Q199" i="108"/>
  <c r="Q200" i="108"/>
  <c r="Q201" i="108"/>
  <c r="Q202" i="108"/>
  <c r="Q203" i="108"/>
  <c r="Q204" i="108"/>
  <c r="Q205" i="108"/>
  <c r="Q206" i="108"/>
  <c r="Q207" i="108"/>
  <c r="Q208" i="108"/>
  <c r="Q209" i="108"/>
  <c r="Q210" i="108"/>
  <c r="Q211" i="108"/>
  <c r="Q212" i="108"/>
  <c r="Q213" i="108"/>
  <c r="Q214" i="108"/>
  <c r="Q215" i="108"/>
  <c r="Q216" i="108"/>
  <c r="Q217" i="108"/>
  <c r="Q218" i="108"/>
  <c r="Q219" i="108"/>
  <c r="Q220" i="108"/>
  <c r="Q221" i="108"/>
  <c r="Q222" i="108"/>
  <c r="Q223" i="108"/>
  <c r="Q224" i="108"/>
  <c r="Q225" i="108"/>
  <c r="Q226" i="108"/>
  <c r="Q227" i="108"/>
  <c r="Q228" i="108"/>
  <c r="Q229" i="108"/>
  <c r="Q230" i="108"/>
  <c r="Q231" i="108"/>
  <c r="Q232" i="108"/>
  <c r="Q233" i="108"/>
  <c r="Q234" i="108"/>
  <c r="Q235" i="108"/>
  <c r="Q236" i="108"/>
  <c r="Q237" i="108"/>
  <c r="Q238" i="108"/>
  <c r="Q239" i="108"/>
  <c r="Q240" i="108"/>
  <c r="Q241" i="108"/>
  <c r="Q242" i="108"/>
  <c r="Q243" i="108"/>
  <c r="Q244" i="108"/>
  <c r="Q245" i="108"/>
  <c r="Q246" i="108"/>
  <c r="Q247" i="108"/>
  <c r="Q248" i="108"/>
  <c r="Q249" i="108"/>
  <c r="Q250" i="108"/>
  <c r="Q251" i="108"/>
  <c r="Q252" i="108"/>
  <c r="Q253" i="108"/>
  <c r="Q254" i="108"/>
  <c r="Q255" i="108"/>
  <c r="Q256" i="108"/>
  <c r="Q257" i="108"/>
  <c r="Q6" i="108"/>
  <c r="L3" i="109"/>
  <c r="K3" i="109"/>
  <c r="P257" i="108"/>
  <c r="O257" i="108"/>
  <c r="P256" i="108"/>
  <c r="O256" i="108"/>
  <c r="P255" i="108"/>
  <c r="O255" i="108"/>
  <c r="P254" i="108"/>
  <c r="O254" i="108"/>
  <c r="P253" i="108"/>
  <c r="O253" i="108"/>
  <c r="P252" i="108"/>
  <c r="O252" i="108"/>
  <c r="P251" i="108"/>
  <c r="O251" i="108"/>
  <c r="P250" i="108"/>
  <c r="O250" i="108"/>
  <c r="P249" i="108"/>
  <c r="O249" i="108"/>
  <c r="P248" i="108"/>
  <c r="O248" i="108"/>
  <c r="P247" i="108"/>
  <c r="O247" i="108"/>
  <c r="P246" i="108"/>
  <c r="O246" i="108"/>
  <c r="P245" i="108"/>
  <c r="O245" i="108"/>
  <c r="P244" i="108"/>
  <c r="O244" i="108"/>
  <c r="P243" i="108"/>
  <c r="O243" i="108"/>
  <c r="P242" i="108"/>
  <c r="O242" i="108"/>
  <c r="P241" i="108"/>
  <c r="O241" i="108"/>
  <c r="P240" i="108"/>
  <c r="O240" i="108"/>
  <c r="P239" i="108"/>
  <c r="O239" i="108"/>
  <c r="P238" i="108"/>
  <c r="O238" i="108"/>
  <c r="P237" i="108"/>
  <c r="O237" i="108"/>
  <c r="P236" i="108"/>
  <c r="O236" i="108"/>
  <c r="P235" i="108"/>
  <c r="O235" i="108"/>
  <c r="P234" i="108"/>
  <c r="O234" i="108"/>
  <c r="P233" i="108"/>
  <c r="O233" i="108"/>
  <c r="P232" i="108"/>
  <c r="O232" i="108"/>
  <c r="P231" i="108"/>
  <c r="O231" i="108"/>
  <c r="P230" i="108"/>
  <c r="O230" i="108"/>
  <c r="P229" i="108"/>
  <c r="O229" i="108"/>
  <c r="P228" i="108"/>
  <c r="O228" i="108"/>
  <c r="P227" i="108"/>
  <c r="O227" i="108"/>
  <c r="P226" i="108"/>
  <c r="O226" i="108"/>
  <c r="P225" i="108"/>
  <c r="O225" i="108"/>
  <c r="P224" i="108"/>
  <c r="O224" i="108"/>
  <c r="P223" i="108"/>
  <c r="O223" i="108"/>
  <c r="P222" i="108"/>
  <c r="O222" i="108"/>
  <c r="P221" i="108"/>
  <c r="O221" i="108"/>
  <c r="P220" i="108"/>
  <c r="O220" i="108"/>
  <c r="P219" i="108"/>
  <c r="O219" i="108"/>
  <c r="P218" i="108"/>
  <c r="O218" i="108"/>
  <c r="P217" i="108"/>
  <c r="O217" i="108"/>
  <c r="P216" i="108"/>
  <c r="O216" i="108"/>
  <c r="P215" i="108"/>
  <c r="O215" i="108"/>
  <c r="P214" i="108"/>
  <c r="O214" i="108"/>
  <c r="P213" i="108"/>
  <c r="O213" i="108"/>
  <c r="P212" i="108"/>
  <c r="O212" i="108"/>
  <c r="P211" i="108"/>
  <c r="O211" i="108"/>
  <c r="P210" i="108"/>
  <c r="O210" i="108"/>
  <c r="P209" i="108"/>
  <c r="O209" i="108"/>
  <c r="P208" i="108"/>
  <c r="O208" i="108"/>
  <c r="P207" i="108"/>
  <c r="O207" i="108"/>
  <c r="P206" i="108"/>
  <c r="O206" i="108"/>
  <c r="P205" i="108"/>
  <c r="O205" i="108"/>
  <c r="P204" i="108"/>
  <c r="O204" i="108"/>
  <c r="P203" i="108"/>
  <c r="O203" i="108"/>
  <c r="P202" i="108"/>
  <c r="O202" i="108"/>
  <c r="P201" i="108"/>
  <c r="O201" i="108"/>
  <c r="P200" i="108"/>
  <c r="O200" i="108"/>
  <c r="P199" i="108"/>
  <c r="O199" i="108"/>
  <c r="P198" i="108"/>
  <c r="O198" i="108"/>
  <c r="P197" i="108"/>
  <c r="O197" i="108"/>
  <c r="P196" i="108"/>
  <c r="O196" i="108"/>
  <c r="P195" i="108"/>
  <c r="O195" i="108"/>
  <c r="P194" i="108"/>
  <c r="O194" i="108"/>
  <c r="P193" i="108"/>
  <c r="O193" i="108"/>
  <c r="P192" i="108"/>
  <c r="O192" i="108"/>
  <c r="P191" i="108"/>
  <c r="O191" i="108"/>
  <c r="P190" i="108"/>
  <c r="O190" i="108"/>
  <c r="P189" i="108"/>
  <c r="O189" i="108"/>
  <c r="P188" i="108"/>
  <c r="O188" i="108"/>
  <c r="P187" i="108"/>
  <c r="O187" i="108"/>
  <c r="P186" i="108"/>
  <c r="O186" i="108"/>
  <c r="P185" i="108"/>
  <c r="O185" i="108"/>
  <c r="P184" i="108"/>
  <c r="O184" i="108"/>
  <c r="P183" i="108"/>
  <c r="O183" i="108"/>
  <c r="P182" i="108"/>
  <c r="O182" i="108"/>
  <c r="P181" i="108"/>
  <c r="O181" i="108"/>
  <c r="P180" i="108"/>
  <c r="O180" i="108"/>
  <c r="P179" i="108"/>
  <c r="O179" i="108"/>
  <c r="P178" i="108"/>
  <c r="O178" i="108"/>
  <c r="P177" i="108"/>
  <c r="O177" i="108"/>
  <c r="P176" i="108"/>
  <c r="O176" i="108"/>
  <c r="P175" i="108"/>
  <c r="O175" i="108"/>
  <c r="P174" i="108"/>
  <c r="O174" i="108"/>
  <c r="P173" i="108"/>
  <c r="O173" i="108"/>
  <c r="P172" i="108"/>
  <c r="O172" i="108"/>
  <c r="P171" i="108"/>
  <c r="O171" i="108"/>
  <c r="P170" i="108"/>
  <c r="O170" i="108"/>
  <c r="P169" i="108"/>
  <c r="O169" i="108"/>
  <c r="P168" i="108"/>
  <c r="O168" i="108"/>
  <c r="P167" i="108"/>
  <c r="O167" i="108"/>
  <c r="P166" i="108"/>
  <c r="O166" i="108"/>
  <c r="P165" i="108"/>
  <c r="O165" i="108"/>
  <c r="P164" i="108"/>
  <c r="O164" i="108"/>
  <c r="P163" i="108"/>
  <c r="O163" i="108"/>
  <c r="P162" i="108"/>
  <c r="O162" i="108"/>
  <c r="P161" i="108"/>
  <c r="O161" i="108"/>
  <c r="P160" i="108"/>
  <c r="O160" i="108"/>
  <c r="P159" i="108"/>
  <c r="O159" i="108"/>
  <c r="P158" i="108"/>
  <c r="O158" i="108"/>
  <c r="P157" i="108"/>
  <c r="O157" i="108"/>
  <c r="P156" i="108"/>
  <c r="O156" i="108"/>
  <c r="P155" i="108"/>
  <c r="O155" i="108"/>
  <c r="P154" i="108"/>
  <c r="O154" i="108"/>
  <c r="P153" i="108"/>
  <c r="O153" i="108"/>
  <c r="P152" i="108"/>
  <c r="O152" i="108"/>
  <c r="P151" i="108"/>
  <c r="O151" i="108"/>
  <c r="P150" i="108"/>
  <c r="O150" i="108"/>
  <c r="P149" i="108"/>
  <c r="O149" i="108"/>
  <c r="P148" i="108"/>
  <c r="O148" i="108"/>
  <c r="P147" i="108"/>
  <c r="O147" i="108"/>
  <c r="P146" i="108"/>
  <c r="O146" i="108"/>
  <c r="P145" i="108"/>
  <c r="O145" i="108"/>
  <c r="P144" i="108"/>
  <c r="O144" i="108"/>
  <c r="P143" i="108"/>
  <c r="O143" i="108"/>
  <c r="P142" i="108"/>
  <c r="O142" i="108"/>
  <c r="P141" i="108"/>
  <c r="O141" i="108"/>
  <c r="P140" i="108"/>
  <c r="O140" i="108"/>
  <c r="P139" i="108"/>
  <c r="O139" i="108"/>
  <c r="P138" i="108"/>
  <c r="O138" i="108"/>
  <c r="P137" i="108"/>
  <c r="O137" i="108"/>
  <c r="P136" i="108"/>
  <c r="O136" i="108"/>
  <c r="P135" i="108"/>
  <c r="O135" i="108"/>
  <c r="P134" i="108"/>
  <c r="O134" i="108"/>
  <c r="P133" i="108"/>
  <c r="O133" i="108"/>
  <c r="P132" i="108"/>
  <c r="O132" i="108"/>
  <c r="P131" i="108"/>
  <c r="O131" i="108"/>
  <c r="P130" i="108"/>
  <c r="O130" i="108"/>
  <c r="P129" i="108"/>
  <c r="O129" i="108"/>
  <c r="P128" i="108"/>
  <c r="O128" i="108"/>
  <c r="P127" i="108"/>
  <c r="O127" i="108"/>
  <c r="P126" i="108"/>
  <c r="O126" i="108"/>
  <c r="P125" i="108"/>
  <c r="O125" i="108"/>
  <c r="P124" i="108"/>
  <c r="O124" i="108"/>
  <c r="P123" i="108"/>
  <c r="O123" i="108"/>
  <c r="P122" i="108"/>
  <c r="O122" i="108"/>
  <c r="P121" i="108"/>
  <c r="O121" i="108"/>
  <c r="P120" i="108"/>
  <c r="O120" i="108"/>
  <c r="P119" i="108"/>
  <c r="O119" i="108"/>
  <c r="P118" i="108"/>
  <c r="O118" i="108"/>
  <c r="P117" i="108"/>
  <c r="O117" i="108"/>
  <c r="P116" i="108"/>
  <c r="O116" i="108"/>
  <c r="P115" i="108"/>
  <c r="O115" i="108"/>
  <c r="P114" i="108"/>
  <c r="O114" i="108"/>
  <c r="P113" i="108"/>
  <c r="O113" i="108"/>
  <c r="P112" i="108"/>
  <c r="O112" i="108"/>
  <c r="P111" i="108"/>
  <c r="O111" i="108"/>
  <c r="P110" i="108"/>
  <c r="O110" i="108"/>
  <c r="P109" i="108"/>
  <c r="O109" i="108"/>
  <c r="P108" i="108"/>
  <c r="O108" i="108"/>
  <c r="P107" i="108"/>
  <c r="O107" i="108"/>
  <c r="P106" i="108"/>
  <c r="O106" i="108"/>
  <c r="P105" i="108"/>
  <c r="O105" i="108"/>
  <c r="P104" i="108"/>
  <c r="O104" i="108"/>
  <c r="P103" i="108"/>
  <c r="O103" i="108"/>
  <c r="P102" i="108"/>
  <c r="O102" i="108"/>
  <c r="P101" i="108"/>
  <c r="O101" i="108"/>
  <c r="P100" i="108"/>
  <c r="O100" i="108"/>
  <c r="P99" i="108"/>
  <c r="O99" i="108"/>
  <c r="P98" i="108"/>
  <c r="O98" i="108"/>
  <c r="P97" i="108"/>
  <c r="O97" i="108"/>
  <c r="P96" i="108"/>
  <c r="O96" i="108"/>
  <c r="P95" i="108"/>
  <c r="O95" i="108"/>
  <c r="P94" i="108"/>
  <c r="O94" i="108"/>
  <c r="P93" i="108"/>
  <c r="O93" i="108"/>
  <c r="P92" i="108"/>
  <c r="O92" i="108"/>
  <c r="P91" i="108"/>
  <c r="O91" i="108"/>
  <c r="P90" i="108"/>
  <c r="O90" i="108"/>
  <c r="P89" i="108"/>
  <c r="O89" i="108"/>
  <c r="P88" i="108"/>
  <c r="O88" i="108"/>
  <c r="P87" i="108"/>
  <c r="O87" i="108"/>
  <c r="P86" i="108"/>
  <c r="O86" i="108"/>
  <c r="P85" i="108"/>
  <c r="O85" i="108"/>
  <c r="P84" i="108"/>
  <c r="O84" i="108"/>
  <c r="P83" i="108"/>
  <c r="O83" i="108"/>
  <c r="P82" i="108"/>
  <c r="O82" i="108"/>
  <c r="P81" i="108"/>
  <c r="O81" i="108"/>
  <c r="P80" i="108"/>
  <c r="O80" i="108"/>
  <c r="P79" i="108"/>
  <c r="O79" i="108"/>
  <c r="P78" i="108"/>
  <c r="O78" i="108"/>
  <c r="P77" i="108"/>
  <c r="O77" i="108"/>
  <c r="P76" i="108"/>
  <c r="O76" i="108"/>
  <c r="P75" i="108"/>
  <c r="O75" i="108"/>
  <c r="P74" i="108"/>
  <c r="O74" i="108"/>
  <c r="P73" i="108"/>
  <c r="O73" i="108"/>
  <c r="P72" i="108"/>
  <c r="O72" i="108"/>
  <c r="P71" i="108"/>
  <c r="O71" i="108"/>
  <c r="P70" i="108"/>
  <c r="O70" i="108"/>
  <c r="P69" i="108"/>
  <c r="O69" i="108"/>
  <c r="P68" i="108"/>
  <c r="O68" i="108"/>
  <c r="P67" i="108"/>
  <c r="O67" i="108"/>
  <c r="P66" i="108"/>
  <c r="O66" i="108"/>
  <c r="P65" i="108"/>
  <c r="O65" i="108"/>
  <c r="P64" i="108"/>
  <c r="O64" i="108"/>
  <c r="P63" i="108"/>
  <c r="O63" i="108"/>
  <c r="P62" i="108"/>
  <c r="O62" i="108"/>
  <c r="P61" i="108"/>
  <c r="O61" i="108"/>
  <c r="P60" i="108"/>
  <c r="O60" i="108"/>
  <c r="P59" i="108"/>
  <c r="O59" i="108"/>
  <c r="P58" i="108"/>
  <c r="O58" i="108"/>
  <c r="P57" i="108"/>
  <c r="O57" i="108"/>
  <c r="P56" i="108"/>
  <c r="O56" i="108"/>
  <c r="P55" i="108"/>
  <c r="O55" i="108"/>
  <c r="P54" i="108"/>
  <c r="O54" i="108"/>
  <c r="P53" i="108"/>
  <c r="O53" i="108"/>
  <c r="P52" i="108"/>
  <c r="O52" i="108"/>
  <c r="P51" i="108"/>
  <c r="O51" i="108"/>
  <c r="P50" i="108"/>
  <c r="O50" i="108"/>
  <c r="P49" i="108"/>
  <c r="O49" i="108"/>
  <c r="P48" i="108"/>
  <c r="O48" i="108"/>
  <c r="P47" i="108"/>
  <c r="O47" i="108"/>
  <c r="P46" i="108"/>
  <c r="O46" i="108"/>
  <c r="P45" i="108"/>
  <c r="O45" i="108"/>
  <c r="P44" i="108"/>
  <c r="O44" i="108"/>
  <c r="P43" i="108"/>
  <c r="O43" i="108"/>
  <c r="P42" i="108"/>
  <c r="O42" i="108"/>
  <c r="P41" i="108"/>
  <c r="O41" i="108"/>
  <c r="P40" i="108"/>
  <c r="O40" i="108"/>
  <c r="P39" i="108"/>
  <c r="O39" i="108"/>
  <c r="P38" i="108"/>
  <c r="O38" i="108"/>
  <c r="P37" i="108"/>
  <c r="O37" i="108"/>
  <c r="P36" i="108"/>
  <c r="O36" i="108"/>
  <c r="P35" i="108"/>
  <c r="O35" i="108"/>
  <c r="P34" i="108"/>
  <c r="O34" i="108"/>
  <c r="P33" i="108"/>
  <c r="O33" i="108"/>
  <c r="P32" i="108"/>
  <c r="O32" i="108"/>
  <c r="P31" i="108"/>
  <c r="O31" i="108"/>
  <c r="P30" i="108"/>
  <c r="O30" i="108"/>
  <c r="P29" i="108"/>
  <c r="O29" i="108"/>
  <c r="P28" i="108"/>
  <c r="O28" i="108"/>
  <c r="P27" i="108"/>
  <c r="O27" i="108"/>
  <c r="P26" i="108"/>
  <c r="O26" i="108"/>
  <c r="P25" i="108"/>
  <c r="O25" i="108"/>
  <c r="P24" i="108"/>
  <c r="O24" i="108"/>
  <c r="P23" i="108"/>
  <c r="O23" i="108"/>
  <c r="P22" i="108"/>
  <c r="O22" i="108"/>
  <c r="P21" i="108"/>
  <c r="O21" i="108"/>
  <c r="P20" i="108"/>
  <c r="O20" i="108"/>
  <c r="P19" i="108"/>
  <c r="O19" i="108"/>
  <c r="P18" i="108"/>
  <c r="O18" i="108"/>
  <c r="P17" i="108"/>
  <c r="O17" i="108"/>
  <c r="P16" i="108"/>
  <c r="O16" i="108"/>
  <c r="P15" i="108"/>
  <c r="O15" i="108"/>
  <c r="P14" i="108"/>
  <c r="O14" i="108"/>
  <c r="P13" i="108"/>
  <c r="O13" i="108"/>
  <c r="P12" i="108"/>
  <c r="O12" i="108"/>
  <c r="P11" i="108"/>
  <c r="O11" i="108"/>
  <c r="P10" i="108"/>
  <c r="O10" i="108"/>
  <c r="P9" i="108"/>
  <c r="O9" i="108"/>
  <c r="P8" i="108"/>
  <c r="O8" i="108"/>
  <c r="P7" i="108"/>
  <c r="O7" i="108"/>
  <c r="P6" i="108"/>
  <c r="O6" i="108"/>
  <c r="P257" i="107"/>
  <c r="O257" i="107"/>
  <c r="P256" i="107"/>
  <c r="O256" i="107"/>
  <c r="P255" i="107"/>
  <c r="O255" i="107"/>
  <c r="P254" i="107"/>
  <c r="O254" i="107"/>
  <c r="P253" i="107"/>
  <c r="O253" i="107"/>
  <c r="P252" i="107"/>
  <c r="O252" i="107"/>
  <c r="P251" i="107"/>
  <c r="O251" i="107"/>
  <c r="P250" i="107"/>
  <c r="O250" i="107"/>
  <c r="P249" i="107"/>
  <c r="O249" i="107"/>
  <c r="P248" i="107"/>
  <c r="O248" i="107"/>
  <c r="P247" i="107"/>
  <c r="O247" i="107"/>
  <c r="P246" i="107"/>
  <c r="O246" i="107"/>
  <c r="P245" i="107"/>
  <c r="O245" i="107"/>
  <c r="P244" i="107"/>
  <c r="O244" i="107"/>
  <c r="P243" i="107"/>
  <c r="O243" i="107"/>
  <c r="P242" i="107"/>
  <c r="O242" i="107"/>
  <c r="P241" i="107"/>
  <c r="O241" i="107"/>
  <c r="P240" i="107"/>
  <c r="O240" i="107"/>
  <c r="P239" i="107"/>
  <c r="O239" i="107"/>
  <c r="P238" i="107"/>
  <c r="O238" i="107"/>
  <c r="P237" i="107"/>
  <c r="O237" i="107"/>
  <c r="P236" i="107"/>
  <c r="O236" i="107"/>
  <c r="P235" i="107"/>
  <c r="O235" i="107"/>
  <c r="P234" i="107"/>
  <c r="O234" i="107"/>
  <c r="P233" i="107"/>
  <c r="O233" i="107"/>
  <c r="P232" i="107"/>
  <c r="O232" i="107"/>
  <c r="P231" i="107"/>
  <c r="O231" i="107"/>
  <c r="P230" i="107"/>
  <c r="O230" i="107"/>
  <c r="P229" i="107"/>
  <c r="O229" i="107"/>
  <c r="P228" i="107"/>
  <c r="O228" i="107"/>
  <c r="P227" i="107"/>
  <c r="O227" i="107"/>
  <c r="P226" i="107"/>
  <c r="O226" i="107"/>
  <c r="P225" i="107"/>
  <c r="O225" i="107"/>
  <c r="P224" i="107"/>
  <c r="O224" i="107"/>
  <c r="P223" i="107"/>
  <c r="O223" i="107"/>
  <c r="P222" i="107"/>
  <c r="O222" i="107"/>
  <c r="P221" i="107"/>
  <c r="O221" i="107"/>
  <c r="P220" i="107"/>
  <c r="O220" i="107"/>
  <c r="P219" i="107"/>
  <c r="O219" i="107"/>
  <c r="P218" i="107"/>
  <c r="O218" i="107"/>
  <c r="P217" i="107"/>
  <c r="O217" i="107"/>
  <c r="P216" i="107"/>
  <c r="O216" i="107"/>
  <c r="P215" i="107"/>
  <c r="O215" i="107"/>
  <c r="P214" i="107"/>
  <c r="O214" i="107"/>
  <c r="P213" i="107"/>
  <c r="O213" i="107"/>
  <c r="P212" i="107"/>
  <c r="O212" i="107"/>
  <c r="P211" i="107"/>
  <c r="O211" i="107"/>
  <c r="P210" i="107"/>
  <c r="O210" i="107"/>
  <c r="P209" i="107"/>
  <c r="O209" i="107"/>
  <c r="P208" i="107"/>
  <c r="O208" i="107"/>
  <c r="P207" i="107"/>
  <c r="O207" i="107"/>
  <c r="P206" i="107"/>
  <c r="O206" i="107"/>
  <c r="P205" i="107"/>
  <c r="O205" i="107"/>
  <c r="P204" i="107"/>
  <c r="O204" i="107"/>
  <c r="P203" i="107"/>
  <c r="O203" i="107"/>
  <c r="P202" i="107"/>
  <c r="O202" i="107"/>
  <c r="P201" i="107"/>
  <c r="O201" i="107"/>
  <c r="P200" i="107"/>
  <c r="O200" i="107"/>
  <c r="P199" i="107"/>
  <c r="O199" i="107"/>
  <c r="P198" i="107"/>
  <c r="O198" i="107"/>
  <c r="P197" i="107"/>
  <c r="O197" i="107"/>
  <c r="P196" i="107"/>
  <c r="O196" i="107"/>
  <c r="P195" i="107"/>
  <c r="O195" i="107"/>
  <c r="P194" i="107"/>
  <c r="O194" i="107"/>
  <c r="P193" i="107"/>
  <c r="O193" i="107"/>
  <c r="P192" i="107"/>
  <c r="O192" i="107"/>
  <c r="P191" i="107"/>
  <c r="O191" i="107"/>
  <c r="P190" i="107"/>
  <c r="O190" i="107"/>
  <c r="P189" i="107"/>
  <c r="O189" i="107"/>
  <c r="P188" i="107"/>
  <c r="O188" i="107"/>
  <c r="P187" i="107"/>
  <c r="O187" i="107"/>
  <c r="P186" i="107"/>
  <c r="O186" i="107"/>
  <c r="P185" i="107"/>
  <c r="O185" i="107"/>
  <c r="P184" i="107"/>
  <c r="O184" i="107"/>
  <c r="P183" i="107"/>
  <c r="O183" i="107"/>
  <c r="P182" i="107"/>
  <c r="O182" i="107"/>
  <c r="P181" i="107"/>
  <c r="O181" i="107"/>
  <c r="P180" i="107"/>
  <c r="O180" i="107"/>
  <c r="P179" i="107"/>
  <c r="O179" i="107"/>
  <c r="P178" i="107"/>
  <c r="O178" i="107"/>
  <c r="P177" i="107"/>
  <c r="O177" i="107"/>
  <c r="P176" i="107"/>
  <c r="O176" i="107"/>
  <c r="P175" i="107"/>
  <c r="O175" i="107"/>
  <c r="P174" i="107"/>
  <c r="O174" i="107"/>
  <c r="P173" i="107"/>
  <c r="O173" i="107"/>
  <c r="P172" i="107"/>
  <c r="O172" i="107"/>
  <c r="P171" i="107"/>
  <c r="O171" i="107"/>
  <c r="P170" i="107"/>
  <c r="O170" i="107"/>
  <c r="P169" i="107"/>
  <c r="O169" i="107"/>
  <c r="P168" i="107"/>
  <c r="O168" i="107"/>
  <c r="P167" i="107"/>
  <c r="O167" i="107"/>
  <c r="P166" i="107"/>
  <c r="O166" i="107"/>
  <c r="P165" i="107"/>
  <c r="O165" i="107"/>
  <c r="P164" i="107"/>
  <c r="O164" i="107"/>
  <c r="P163" i="107"/>
  <c r="O163" i="107"/>
  <c r="P162" i="107"/>
  <c r="O162" i="107"/>
  <c r="P161" i="107"/>
  <c r="O161" i="107"/>
  <c r="P160" i="107"/>
  <c r="O160" i="107"/>
  <c r="P159" i="107"/>
  <c r="O159" i="107"/>
  <c r="P158" i="107"/>
  <c r="O158" i="107"/>
  <c r="P157" i="107"/>
  <c r="O157" i="107"/>
  <c r="P156" i="107"/>
  <c r="O156" i="107"/>
  <c r="P155" i="107"/>
  <c r="O155" i="107"/>
  <c r="P154" i="107"/>
  <c r="O154" i="107"/>
  <c r="P153" i="107"/>
  <c r="O153" i="107"/>
  <c r="P152" i="107"/>
  <c r="O152" i="107"/>
  <c r="P151" i="107"/>
  <c r="O151" i="107"/>
  <c r="P150" i="107"/>
  <c r="O150" i="107"/>
  <c r="P149" i="107"/>
  <c r="O149" i="107"/>
  <c r="P148" i="107"/>
  <c r="O148" i="107"/>
  <c r="P147" i="107"/>
  <c r="O147" i="107"/>
  <c r="P146" i="107"/>
  <c r="O146" i="107"/>
  <c r="P145" i="107"/>
  <c r="O145" i="107"/>
  <c r="P144" i="107"/>
  <c r="O144" i="107"/>
  <c r="P143" i="107"/>
  <c r="O143" i="107"/>
  <c r="P142" i="107"/>
  <c r="O142" i="107"/>
  <c r="P141" i="107"/>
  <c r="O141" i="107"/>
  <c r="P140" i="107"/>
  <c r="O140" i="107"/>
  <c r="P139" i="107"/>
  <c r="O139" i="107"/>
  <c r="P138" i="107"/>
  <c r="O138" i="107"/>
  <c r="P137" i="107"/>
  <c r="O137" i="107"/>
  <c r="P136" i="107"/>
  <c r="O136" i="107"/>
  <c r="P135" i="107"/>
  <c r="O135" i="107"/>
  <c r="P134" i="107"/>
  <c r="O134" i="107"/>
  <c r="P133" i="107"/>
  <c r="O133" i="107"/>
  <c r="P132" i="107"/>
  <c r="O132" i="107"/>
  <c r="P131" i="107"/>
  <c r="O131" i="107"/>
  <c r="P130" i="107"/>
  <c r="O130" i="107"/>
  <c r="P129" i="107"/>
  <c r="O129" i="107"/>
  <c r="P128" i="107"/>
  <c r="O128" i="107"/>
  <c r="P127" i="107"/>
  <c r="O127" i="107"/>
  <c r="P126" i="107"/>
  <c r="O126" i="107"/>
  <c r="P125" i="107"/>
  <c r="O125" i="107"/>
  <c r="P124" i="107"/>
  <c r="O124" i="107"/>
  <c r="P123" i="107"/>
  <c r="O123" i="107"/>
  <c r="P122" i="107"/>
  <c r="O122" i="107"/>
  <c r="P121" i="107"/>
  <c r="O121" i="107"/>
  <c r="P120" i="107"/>
  <c r="O120" i="107"/>
  <c r="P119" i="107"/>
  <c r="O119" i="107"/>
  <c r="P118" i="107"/>
  <c r="O118" i="107"/>
  <c r="P117" i="107"/>
  <c r="O117" i="107"/>
  <c r="P116" i="107"/>
  <c r="O116" i="107"/>
  <c r="P115" i="107"/>
  <c r="O115" i="107"/>
  <c r="P114" i="107"/>
  <c r="O114" i="107"/>
  <c r="P113" i="107"/>
  <c r="O113" i="107"/>
  <c r="P112" i="107"/>
  <c r="O112" i="107"/>
  <c r="P111" i="107"/>
  <c r="O111" i="107"/>
  <c r="P110" i="107"/>
  <c r="O110" i="107"/>
  <c r="P109" i="107"/>
  <c r="O109" i="107"/>
  <c r="P108" i="107"/>
  <c r="O108" i="107"/>
  <c r="P107" i="107"/>
  <c r="O107" i="107"/>
  <c r="P106" i="107"/>
  <c r="O106" i="107"/>
  <c r="P105" i="107"/>
  <c r="O105" i="107"/>
  <c r="P104" i="107"/>
  <c r="O104" i="107"/>
  <c r="P103" i="107"/>
  <c r="O103" i="107"/>
  <c r="P102" i="107"/>
  <c r="O102" i="107"/>
  <c r="P101" i="107"/>
  <c r="O101" i="107"/>
  <c r="P100" i="107"/>
  <c r="O100" i="107"/>
  <c r="P99" i="107"/>
  <c r="O99" i="107"/>
  <c r="P98" i="107"/>
  <c r="O98" i="107"/>
  <c r="P97" i="107"/>
  <c r="O97" i="107"/>
  <c r="P96" i="107"/>
  <c r="O96" i="107"/>
  <c r="P95" i="107"/>
  <c r="O95" i="107"/>
  <c r="P94" i="107"/>
  <c r="O94" i="107"/>
  <c r="P93" i="107"/>
  <c r="O93" i="107"/>
  <c r="P92" i="107"/>
  <c r="O92" i="107"/>
  <c r="P91" i="107"/>
  <c r="O91" i="107"/>
  <c r="P90" i="107"/>
  <c r="O90" i="107"/>
  <c r="P89" i="107"/>
  <c r="O89" i="107"/>
  <c r="P88" i="107"/>
  <c r="O88" i="107"/>
  <c r="P87" i="107"/>
  <c r="O87" i="107"/>
  <c r="P86" i="107"/>
  <c r="O86" i="107"/>
  <c r="P85" i="107"/>
  <c r="O85" i="107"/>
  <c r="P84" i="107"/>
  <c r="O84" i="107"/>
  <c r="P83" i="107"/>
  <c r="O83" i="107"/>
  <c r="P82" i="107"/>
  <c r="O82" i="107"/>
  <c r="P81" i="107"/>
  <c r="O81" i="107"/>
  <c r="P80" i="107"/>
  <c r="O80" i="107"/>
  <c r="P79" i="107"/>
  <c r="O79" i="107"/>
  <c r="P78" i="107"/>
  <c r="O78" i="107"/>
  <c r="P77" i="107"/>
  <c r="O77" i="107"/>
  <c r="P76" i="107"/>
  <c r="O76" i="107"/>
  <c r="P75" i="107"/>
  <c r="O75" i="107"/>
  <c r="P74" i="107"/>
  <c r="O74" i="107"/>
  <c r="P73" i="107"/>
  <c r="O73" i="107"/>
  <c r="P72" i="107"/>
  <c r="O72" i="107"/>
  <c r="P71" i="107"/>
  <c r="O71" i="107"/>
  <c r="P70" i="107"/>
  <c r="O70" i="107"/>
  <c r="P69" i="107"/>
  <c r="O69" i="107"/>
  <c r="P68" i="107"/>
  <c r="O68" i="107"/>
  <c r="P67" i="107"/>
  <c r="O67" i="107"/>
  <c r="P66" i="107"/>
  <c r="O66" i="107"/>
  <c r="P65" i="107"/>
  <c r="O65" i="107"/>
  <c r="P64" i="107"/>
  <c r="O64" i="107"/>
  <c r="P63" i="107"/>
  <c r="O63" i="107"/>
  <c r="P62" i="107"/>
  <c r="O62" i="107"/>
  <c r="P61" i="107"/>
  <c r="O61" i="107"/>
  <c r="P60" i="107"/>
  <c r="O60" i="107"/>
  <c r="P59" i="107"/>
  <c r="O59" i="107"/>
  <c r="P58" i="107"/>
  <c r="O58" i="107"/>
  <c r="P57" i="107"/>
  <c r="O57" i="107"/>
  <c r="P56" i="107"/>
  <c r="O56" i="107"/>
  <c r="P55" i="107"/>
  <c r="O55" i="107"/>
  <c r="P54" i="107"/>
  <c r="O54" i="107"/>
  <c r="P53" i="107"/>
  <c r="O53" i="107"/>
  <c r="P52" i="107"/>
  <c r="O52" i="107"/>
  <c r="P51" i="107"/>
  <c r="O51" i="107"/>
  <c r="P50" i="107"/>
  <c r="O50" i="107"/>
  <c r="P49" i="107"/>
  <c r="O49" i="107"/>
  <c r="P48" i="107"/>
  <c r="O48" i="107"/>
  <c r="P47" i="107"/>
  <c r="O47" i="107"/>
  <c r="P46" i="107"/>
  <c r="O46" i="107"/>
  <c r="P45" i="107"/>
  <c r="O45" i="107"/>
  <c r="P44" i="107"/>
  <c r="O44" i="107"/>
  <c r="P43" i="107"/>
  <c r="O43" i="107"/>
  <c r="P42" i="107"/>
  <c r="O42" i="107"/>
  <c r="P41" i="107"/>
  <c r="O41" i="107"/>
  <c r="P40" i="107"/>
  <c r="O40" i="107"/>
  <c r="P39" i="107"/>
  <c r="O39" i="107"/>
  <c r="P38" i="107"/>
  <c r="O38" i="107"/>
  <c r="P37" i="107"/>
  <c r="O37" i="107"/>
  <c r="P36" i="107"/>
  <c r="O36" i="107"/>
  <c r="P35" i="107"/>
  <c r="O35" i="107"/>
  <c r="P34" i="107"/>
  <c r="O34" i="107"/>
  <c r="P33" i="107"/>
  <c r="O33" i="107"/>
  <c r="P32" i="107"/>
  <c r="O32" i="107"/>
  <c r="P31" i="107"/>
  <c r="O31" i="107"/>
  <c r="P30" i="107"/>
  <c r="O30" i="107"/>
  <c r="P29" i="107"/>
  <c r="O29" i="107"/>
  <c r="P28" i="107"/>
  <c r="O28" i="107"/>
  <c r="P27" i="107"/>
  <c r="O27" i="107"/>
  <c r="P26" i="107"/>
  <c r="O26" i="107"/>
  <c r="P25" i="107"/>
  <c r="O25" i="107"/>
  <c r="P24" i="107"/>
  <c r="O24" i="107"/>
  <c r="P23" i="107"/>
  <c r="O23" i="107"/>
  <c r="P22" i="107"/>
  <c r="O22" i="107"/>
  <c r="P21" i="107"/>
  <c r="O21" i="107"/>
  <c r="P20" i="107"/>
  <c r="O20" i="107"/>
  <c r="P19" i="107"/>
  <c r="O19" i="107"/>
  <c r="P18" i="107"/>
  <c r="O18" i="107"/>
  <c r="P17" i="107"/>
  <c r="O17" i="107"/>
  <c r="P16" i="107"/>
  <c r="O16" i="107"/>
  <c r="P15" i="107"/>
  <c r="O15" i="107"/>
  <c r="P14" i="107"/>
  <c r="O14" i="107"/>
  <c r="P13" i="107"/>
  <c r="O13" i="107"/>
  <c r="P12" i="107"/>
  <c r="O12" i="107"/>
  <c r="P11" i="107"/>
  <c r="O11" i="107"/>
  <c r="P10" i="107"/>
  <c r="O10" i="107"/>
  <c r="P9" i="107"/>
  <c r="O9" i="107"/>
  <c r="P8" i="107"/>
  <c r="O8" i="107"/>
  <c r="P7" i="107"/>
  <c r="O7" i="107"/>
  <c r="P6" i="107"/>
  <c r="O6" i="107"/>
  <c r="P152" i="106"/>
  <c r="O152" i="106"/>
  <c r="P151" i="106"/>
  <c r="O151" i="106"/>
  <c r="P150" i="106"/>
  <c r="O150" i="106"/>
  <c r="P149" i="106"/>
  <c r="O149" i="106"/>
  <c r="P148" i="106"/>
  <c r="O148" i="106"/>
  <c r="P147" i="106"/>
  <c r="O147" i="106"/>
  <c r="P146" i="106"/>
  <c r="O146" i="106"/>
  <c r="P145" i="106"/>
  <c r="O145" i="106"/>
  <c r="P144" i="106"/>
  <c r="O144" i="106"/>
  <c r="P143" i="106"/>
  <c r="O143" i="106"/>
  <c r="P142" i="106"/>
  <c r="O142" i="106"/>
  <c r="P141" i="106"/>
  <c r="O141" i="106"/>
  <c r="P140" i="106"/>
  <c r="O140" i="106"/>
  <c r="P139" i="106"/>
  <c r="O139" i="106"/>
  <c r="P138" i="106"/>
  <c r="O138" i="106"/>
  <c r="P137" i="106"/>
  <c r="O137" i="106"/>
  <c r="P136" i="106"/>
  <c r="O136" i="106"/>
  <c r="P135" i="106"/>
  <c r="O135" i="106"/>
  <c r="P134" i="106"/>
  <c r="O134" i="106"/>
  <c r="P133" i="106"/>
  <c r="O133" i="106"/>
  <c r="P132" i="106"/>
  <c r="O132" i="106"/>
  <c r="P131" i="106"/>
  <c r="O131" i="106"/>
  <c r="P130" i="106"/>
  <c r="O130" i="106"/>
  <c r="P129" i="106"/>
  <c r="O129" i="106"/>
  <c r="P128" i="106"/>
  <c r="O128" i="106"/>
  <c r="P127" i="106"/>
  <c r="O127" i="106"/>
  <c r="P126" i="106"/>
  <c r="O126" i="106"/>
  <c r="P125" i="106"/>
  <c r="O125" i="106"/>
  <c r="P124" i="106"/>
  <c r="O124" i="106"/>
  <c r="P123" i="106"/>
  <c r="O123" i="106"/>
  <c r="P122" i="106"/>
  <c r="O122" i="106"/>
  <c r="P121" i="106"/>
  <c r="O121" i="106"/>
  <c r="P120" i="106"/>
  <c r="O120" i="106"/>
  <c r="P119" i="106"/>
  <c r="O119" i="106"/>
  <c r="P118" i="106"/>
  <c r="O118" i="106"/>
  <c r="P117" i="106"/>
  <c r="O117" i="106"/>
  <c r="P116" i="106"/>
  <c r="O116" i="106"/>
  <c r="P115" i="106"/>
  <c r="O115" i="106"/>
  <c r="P114" i="106"/>
  <c r="O114" i="106"/>
  <c r="P113" i="106"/>
  <c r="O113" i="106"/>
  <c r="P112" i="106"/>
  <c r="O112" i="106"/>
  <c r="P111" i="106"/>
  <c r="O111" i="106"/>
  <c r="P110" i="106"/>
  <c r="O110" i="106"/>
  <c r="P109" i="106"/>
  <c r="O109" i="106"/>
  <c r="P108" i="106"/>
  <c r="O108" i="106"/>
  <c r="P107" i="106"/>
  <c r="O107" i="106"/>
  <c r="P106" i="106"/>
  <c r="O106" i="106"/>
  <c r="P105" i="106"/>
  <c r="O105" i="106"/>
  <c r="P104" i="106"/>
  <c r="O104" i="106"/>
  <c r="P103" i="106"/>
  <c r="O103" i="106"/>
  <c r="P102" i="106"/>
  <c r="O102" i="106"/>
  <c r="P101" i="106"/>
  <c r="O101" i="106"/>
  <c r="P100" i="106"/>
  <c r="O100" i="106"/>
  <c r="P99" i="106"/>
  <c r="O99" i="106"/>
  <c r="P98" i="106"/>
  <c r="O98" i="106"/>
  <c r="P97" i="106"/>
  <c r="O97" i="106"/>
  <c r="P96" i="106"/>
  <c r="O96" i="106"/>
  <c r="P95" i="106"/>
  <c r="O95" i="106"/>
  <c r="P94" i="106"/>
  <c r="O94" i="106"/>
  <c r="P93" i="106"/>
  <c r="O93" i="106"/>
  <c r="P92" i="106"/>
  <c r="O92" i="106"/>
  <c r="P91" i="106"/>
  <c r="O91" i="106"/>
  <c r="P90" i="106"/>
  <c r="O90" i="106"/>
  <c r="P89" i="106"/>
  <c r="O89" i="106"/>
  <c r="P88" i="106"/>
  <c r="O88" i="106"/>
  <c r="P87" i="106"/>
  <c r="O87" i="106"/>
  <c r="P86" i="106"/>
  <c r="O86" i="106"/>
  <c r="P85" i="106"/>
  <c r="O85" i="106"/>
  <c r="P84" i="106"/>
  <c r="O84" i="106"/>
  <c r="P83" i="106"/>
  <c r="O83" i="106"/>
  <c r="P82" i="106"/>
  <c r="O82" i="106"/>
  <c r="P81" i="106"/>
  <c r="O81" i="106"/>
  <c r="P80" i="106"/>
  <c r="O80" i="106"/>
  <c r="P79" i="106"/>
  <c r="O79" i="106"/>
  <c r="P78" i="106"/>
  <c r="O78" i="106"/>
  <c r="P77" i="106"/>
  <c r="O77" i="106"/>
  <c r="P76" i="106"/>
  <c r="O76" i="106"/>
  <c r="P75" i="106"/>
  <c r="O75" i="106"/>
  <c r="P74" i="106"/>
  <c r="O74" i="106"/>
  <c r="P73" i="106"/>
  <c r="O73" i="106"/>
  <c r="P72" i="106"/>
  <c r="O72" i="106"/>
  <c r="P71" i="106"/>
  <c r="O71" i="106"/>
  <c r="P70" i="106"/>
  <c r="O70" i="106"/>
  <c r="P69" i="106"/>
  <c r="O69" i="106"/>
  <c r="P68" i="106"/>
  <c r="O68" i="106"/>
  <c r="P67" i="106"/>
  <c r="O67" i="106"/>
  <c r="P66" i="106"/>
  <c r="O66" i="106"/>
  <c r="P65" i="106"/>
  <c r="O65" i="106"/>
  <c r="P64" i="106"/>
  <c r="O64" i="106"/>
  <c r="P63" i="106"/>
  <c r="O63" i="106"/>
  <c r="P62" i="106"/>
  <c r="O62" i="106"/>
  <c r="P61" i="106"/>
  <c r="O61" i="106"/>
  <c r="P60" i="106"/>
  <c r="O60" i="106"/>
  <c r="P59" i="106"/>
  <c r="O59" i="106"/>
  <c r="P58" i="106"/>
  <c r="O58" i="106"/>
  <c r="P57" i="106"/>
  <c r="O57" i="106"/>
  <c r="P56" i="106"/>
  <c r="O56" i="106"/>
  <c r="P55" i="106"/>
  <c r="O55" i="106"/>
  <c r="P54" i="106"/>
  <c r="O54" i="106"/>
  <c r="P53" i="106"/>
  <c r="O53" i="106"/>
  <c r="P52" i="106"/>
  <c r="O52" i="106"/>
  <c r="P51" i="106"/>
  <c r="O51" i="106"/>
  <c r="P50" i="106"/>
  <c r="O50" i="106"/>
  <c r="P49" i="106"/>
  <c r="O49" i="106"/>
  <c r="P48" i="106"/>
  <c r="O48" i="106"/>
  <c r="P47" i="106"/>
  <c r="O47" i="106"/>
  <c r="P46" i="106"/>
  <c r="O46" i="106"/>
  <c r="P45" i="106"/>
  <c r="O45" i="106"/>
  <c r="P44" i="106"/>
  <c r="O44" i="106"/>
  <c r="P43" i="106"/>
  <c r="O43" i="106"/>
  <c r="P42" i="106"/>
  <c r="O42" i="106"/>
  <c r="P41" i="106"/>
  <c r="O41" i="106"/>
  <c r="P40" i="106"/>
  <c r="O40" i="106"/>
  <c r="P39" i="106"/>
  <c r="O39" i="106"/>
  <c r="P38" i="106"/>
  <c r="O38" i="106"/>
  <c r="P37" i="106"/>
  <c r="O37" i="106"/>
  <c r="P36" i="106"/>
  <c r="O36" i="106"/>
  <c r="P35" i="106"/>
  <c r="O35" i="106"/>
  <c r="P34" i="106"/>
  <c r="O34" i="106"/>
  <c r="P33" i="106"/>
  <c r="O33" i="106"/>
  <c r="P32" i="106"/>
  <c r="O32" i="106"/>
  <c r="P31" i="106"/>
  <c r="O31" i="106"/>
  <c r="P30" i="106"/>
  <c r="O30" i="106"/>
  <c r="P29" i="106"/>
  <c r="O29" i="106"/>
  <c r="P28" i="106"/>
  <c r="O28" i="106"/>
  <c r="P27" i="106"/>
  <c r="O27" i="106"/>
  <c r="P26" i="106"/>
  <c r="O26" i="106"/>
  <c r="P25" i="106"/>
  <c r="O25" i="106"/>
  <c r="P24" i="106"/>
  <c r="O24" i="106"/>
  <c r="P23" i="106"/>
  <c r="O23" i="106"/>
  <c r="P22" i="106"/>
  <c r="O22" i="106"/>
  <c r="P21" i="106"/>
  <c r="O21" i="106"/>
  <c r="P20" i="106"/>
  <c r="O20" i="106"/>
  <c r="P19" i="106"/>
  <c r="O19" i="106"/>
  <c r="P18" i="106"/>
  <c r="O18" i="106"/>
  <c r="P17" i="106"/>
  <c r="O17" i="106"/>
  <c r="P16" i="106"/>
  <c r="O16" i="106"/>
  <c r="P15" i="106"/>
  <c r="O15" i="106"/>
  <c r="P14" i="106"/>
  <c r="O14" i="106"/>
  <c r="P13" i="106"/>
  <c r="O13" i="106"/>
  <c r="P12" i="106"/>
  <c r="O12" i="106"/>
  <c r="P11" i="106"/>
  <c r="O11" i="106"/>
  <c r="P10" i="106"/>
  <c r="O10" i="106"/>
  <c r="P9" i="106"/>
  <c r="O9" i="106"/>
  <c r="P8" i="106"/>
  <c r="O8" i="106"/>
  <c r="P7" i="106"/>
  <c r="O7" i="106"/>
  <c r="P6" i="106"/>
  <c r="O6" i="106"/>
  <c r="O6" i="58"/>
  <c r="P6" i="58"/>
  <c r="F7" i="58" a="1"/>
  <c r="F7" i="58" s="1"/>
  <c r="F8" i="58" a="1"/>
  <c r="F8" i="58" s="1"/>
  <c r="F9" i="58" a="1"/>
  <c r="F9" i="58" s="1"/>
  <c r="F10" i="58" a="1"/>
  <c r="F10" i="58" s="1"/>
  <c r="F11" i="58" a="1"/>
  <c r="F11" i="58" s="1"/>
  <c r="F12" i="58" a="1"/>
  <c r="F12" i="58" s="1"/>
  <c r="F13" i="58" a="1"/>
  <c r="F13" i="58" s="1"/>
  <c r="F14" i="58" a="1"/>
  <c r="F14" i="58" s="1"/>
  <c r="F15" i="58" a="1"/>
  <c r="F15" i="58" s="1"/>
  <c r="F16" i="58" a="1"/>
  <c r="F16" i="58" s="1"/>
  <c r="F17" i="58" a="1"/>
  <c r="F17" i="58" s="1"/>
  <c r="F18" i="58" a="1"/>
  <c r="F18" i="58" s="1"/>
  <c r="F19" i="58" a="1"/>
  <c r="F19" i="58" s="1"/>
  <c r="F20" i="58" a="1"/>
  <c r="F20" i="58" s="1"/>
  <c r="F21" i="58" a="1"/>
  <c r="F21" i="58" s="1"/>
  <c r="F22" i="58" a="1"/>
  <c r="F22" i="58" s="1"/>
  <c r="F23" i="58" a="1"/>
  <c r="F23" i="58" s="1"/>
  <c r="F24" i="58" a="1"/>
  <c r="F24" i="58" s="1"/>
  <c r="F25" i="58" a="1"/>
  <c r="F25" i="58" s="1"/>
  <c r="F26" i="58" a="1"/>
  <c r="F26" i="58" s="1"/>
  <c r="F27" i="58" a="1"/>
  <c r="F27" i="58" s="1"/>
  <c r="F28" i="58" a="1"/>
  <c r="F28" i="58" s="1"/>
  <c r="F29" i="58" a="1"/>
  <c r="F29" i="58" s="1"/>
  <c r="F30" i="58" a="1"/>
  <c r="F30" i="58" s="1"/>
  <c r="F31" i="58" a="1"/>
  <c r="F31" i="58" s="1"/>
  <c r="F32" i="58" a="1"/>
  <c r="F32" i="58" s="1"/>
  <c r="F33" i="58" a="1"/>
  <c r="F33" i="58" s="1"/>
  <c r="F34" i="58" a="1"/>
  <c r="F34" i="58" s="1"/>
  <c r="F35" i="58" a="1"/>
  <c r="F35" i="58" s="1"/>
  <c r="F36" i="58" a="1"/>
  <c r="F36" i="58" s="1"/>
  <c r="F37" i="58" a="1"/>
  <c r="F37" i="58" s="1"/>
  <c r="F38" i="58" a="1"/>
  <c r="F38" i="58" s="1"/>
  <c r="F39" i="58" a="1"/>
  <c r="F39" i="58" s="1"/>
  <c r="F40" i="58" a="1"/>
  <c r="F40" i="58" s="1"/>
  <c r="F41" i="58" a="1"/>
  <c r="F41" i="58" s="1"/>
  <c r="F42" i="58" a="1"/>
  <c r="F42" i="58" s="1"/>
  <c r="F43" i="58" a="1"/>
  <c r="F43" i="58" s="1"/>
  <c r="F44" i="58" a="1"/>
  <c r="F44" i="58" s="1"/>
  <c r="F45" i="58" a="1"/>
  <c r="F45" i="58" s="1"/>
  <c r="F46" i="58" a="1"/>
  <c r="F46" i="58" s="1"/>
  <c r="F47" i="58" a="1"/>
  <c r="F47" i="58" s="1"/>
  <c r="F48" i="58" a="1"/>
  <c r="F48" i="58" s="1"/>
  <c r="F49" i="58" a="1"/>
  <c r="F49" i="58" s="1"/>
  <c r="F50" i="58" a="1"/>
  <c r="F50" i="58" s="1"/>
  <c r="F51" i="58" a="1"/>
  <c r="F51" i="58" s="1"/>
  <c r="F52" i="58" a="1"/>
  <c r="F52" i="58" s="1"/>
  <c r="F53" i="58" a="1"/>
  <c r="F53" i="58" s="1"/>
  <c r="F54" i="58" a="1"/>
  <c r="F54" i="58" s="1"/>
  <c r="F55" i="58" a="1"/>
  <c r="F55" i="58" s="1"/>
  <c r="F56" i="58" a="1"/>
  <c r="F56" i="58" s="1"/>
  <c r="F57" i="58" a="1"/>
  <c r="F57" i="58" s="1"/>
  <c r="F58" i="58" a="1"/>
  <c r="F58" i="58" s="1"/>
  <c r="F59" i="58" a="1"/>
  <c r="F59" i="58" s="1"/>
  <c r="F60" i="58" a="1"/>
  <c r="F60" i="58" s="1"/>
  <c r="F61" i="58" a="1"/>
  <c r="F61" i="58" s="1"/>
  <c r="F62" i="58" a="1"/>
  <c r="F62" i="58" s="1"/>
  <c r="F63" i="58" a="1"/>
  <c r="F63" i="58" s="1"/>
  <c r="F64" i="58" a="1"/>
  <c r="F64" i="58" s="1"/>
  <c r="F65" i="58" a="1"/>
  <c r="F65" i="58" s="1"/>
  <c r="F66" i="58" a="1"/>
  <c r="F66" i="58" s="1"/>
  <c r="F67" i="58" a="1"/>
  <c r="F67" i="58" s="1"/>
  <c r="F68" i="58" a="1"/>
  <c r="F68" i="58" s="1"/>
  <c r="F69" i="58" a="1"/>
  <c r="F69" i="58" s="1"/>
  <c r="F70" i="58" a="1"/>
  <c r="F70" i="58" s="1"/>
  <c r="F71" i="58" a="1"/>
  <c r="F71" i="58" s="1"/>
  <c r="F72" i="58" a="1"/>
  <c r="F72" i="58" s="1"/>
  <c r="F73" i="58" a="1"/>
  <c r="F73" i="58" s="1"/>
  <c r="F74" i="58" a="1"/>
  <c r="F74" i="58" s="1"/>
  <c r="F75" i="58" a="1"/>
  <c r="F75" i="58" s="1"/>
  <c r="F76" i="58" a="1"/>
  <c r="F76" i="58" s="1"/>
  <c r="F77" i="58" a="1"/>
  <c r="F77" i="58" s="1"/>
  <c r="F78" i="58" a="1"/>
  <c r="F78" i="58" s="1"/>
  <c r="F79" i="58" a="1"/>
  <c r="F79" i="58" s="1"/>
  <c r="F80" i="58" a="1"/>
  <c r="F80" i="58" s="1"/>
  <c r="F81" i="58" a="1"/>
  <c r="F81" i="58" s="1"/>
  <c r="F82" i="58" a="1"/>
  <c r="F82" i="58" s="1"/>
  <c r="F83" i="58" a="1"/>
  <c r="F83" i="58" s="1"/>
  <c r="F84" i="58" a="1"/>
  <c r="F84" i="58" s="1"/>
  <c r="F85" i="58" a="1"/>
  <c r="F85" i="58" s="1"/>
  <c r="F86" i="58" a="1"/>
  <c r="F86" i="58" s="1"/>
  <c r="F87" i="58" a="1"/>
  <c r="F87" i="58" s="1"/>
  <c r="F88" i="58" a="1"/>
  <c r="F88" i="58" s="1"/>
  <c r="F89" i="58" a="1"/>
  <c r="F89" i="58" s="1"/>
  <c r="F90" i="58" a="1"/>
  <c r="F90" i="58" s="1"/>
  <c r="F91" i="58" a="1"/>
  <c r="F91" i="58" s="1"/>
  <c r="F92" i="58" a="1"/>
  <c r="F92" i="58" s="1"/>
  <c r="F93" i="58" a="1"/>
  <c r="F93" i="58" s="1"/>
  <c r="F94" i="58" a="1"/>
  <c r="F94" i="58" s="1"/>
  <c r="F95" i="58" a="1"/>
  <c r="F95" i="58" s="1"/>
  <c r="F96" i="58" a="1"/>
  <c r="F96" i="58" s="1"/>
  <c r="F97" i="58" a="1"/>
  <c r="F97" i="58" s="1"/>
  <c r="F98" i="58" a="1"/>
  <c r="F98" i="58" s="1"/>
  <c r="F99" i="58" a="1"/>
  <c r="F99" i="58" s="1"/>
  <c r="F100" i="58" a="1"/>
  <c r="F100" i="58" s="1"/>
  <c r="F101" i="58" a="1"/>
  <c r="F101" i="58" s="1"/>
  <c r="F102" i="58" a="1"/>
  <c r="F102" i="58" s="1"/>
  <c r="F103" i="58" a="1"/>
  <c r="F103" i="58" s="1"/>
  <c r="F104" i="58" a="1"/>
  <c r="F104" i="58" s="1"/>
  <c r="F105" i="58" a="1"/>
  <c r="F105" i="58" s="1"/>
  <c r="F106" i="58" a="1"/>
  <c r="F106" i="58" s="1"/>
  <c r="F107" i="58" a="1"/>
  <c r="F107" i="58" s="1"/>
  <c r="F108" i="58" a="1"/>
  <c r="F108" i="58" s="1"/>
  <c r="F109" i="58" a="1"/>
  <c r="F109" i="58" s="1"/>
  <c r="F110" i="58" a="1"/>
  <c r="F110" i="58" s="1"/>
  <c r="F111" i="58" a="1"/>
  <c r="F111" i="58" s="1"/>
  <c r="F112" i="58" a="1"/>
  <c r="F112" i="58" s="1"/>
  <c r="F113" i="58" a="1"/>
  <c r="F113" i="58" s="1"/>
  <c r="F114" i="58" a="1"/>
  <c r="F114" i="58" s="1"/>
  <c r="F115" i="58" a="1"/>
  <c r="F115" i="58" s="1"/>
  <c r="F116" i="58" a="1"/>
  <c r="F116" i="58" s="1"/>
  <c r="F117" i="58" a="1"/>
  <c r="F117" i="58" s="1"/>
  <c r="F118" i="58" a="1"/>
  <c r="F118" i="58" s="1"/>
  <c r="F119" i="58" a="1"/>
  <c r="F119" i="58" s="1"/>
  <c r="F120" i="58" a="1"/>
  <c r="F120" i="58" s="1"/>
  <c r="F121" i="58" a="1"/>
  <c r="F121" i="58" s="1"/>
  <c r="F122" i="58" a="1"/>
  <c r="F122" i="58" s="1"/>
  <c r="F123" i="58" a="1"/>
  <c r="F123" i="58" s="1"/>
  <c r="F124" i="58" a="1"/>
  <c r="F124" i="58" s="1"/>
  <c r="F125" i="58" a="1"/>
  <c r="F125" i="58" s="1"/>
  <c r="F126" i="58" a="1"/>
  <c r="F126" i="58" s="1"/>
  <c r="F127" i="58" a="1"/>
  <c r="F127" i="58" s="1"/>
  <c r="F128" i="58" a="1"/>
  <c r="F128" i="58" s="1"/>
  <c r="F129" i="58" a="1"/>
  <c r="F129" i="58" s="1"/>
  <c r="F130" i="58" a="1"/>
  <c r="F130" i="58" s="1"/>
  <c r="F131" i="58" a="1"/>
  <c r="F131" i="58" s="1"/>
  <c r="F132" i="58" a="1"/>
  <c r="F132" i="58" s="1"/>
  <c r="F133" i="58" a="1"/>
  <c r="F133" i="58" s="1"/>
  <c r="F134" i="58" a="1"/>
  <c r="F134" i="58" s="1"/>
  <c r="F135" i="58" a="1"/>
  <c r="F135" i="58" s="1"/>
  <c r="F136" i="58" a="1"/>
  <c r="F136" i="58" s="1"/>
  <c r="F137" i="58" a="1"/>
  <c r="F137" i="58" s="1"/>
  <c r="F138" i="58" a="1"/>
  <c r="F138" i="58" s="1"/>
  <c r="F139" i="58" a="1"/>
  <c r="F139" i="58" s="1"/>
  <c r="F140" i="58" a="1"/>
  <c r="F140" i="58" s="1"/>
  <c r="F141" i="58" a="1"/>
  <c r="F141" i="58" s="1"/>
  <c r="F142" i="58" a="1"/>
  <c r="F142" i="58" s="1"/>
  <c r="F143" i="58" a="1"/>
  <c r="F143" i="58" s="1"/>
  <c r="F144" i="58" a="1"/>
  <c r="F144" i="58" s="1"/>
  <c r="F145" i="58" a="1"/>
  <c r="F145" i="58" s="1"/>
  <c r="F146" i="58" a="1"/>
  <c r="F146" i="58" s="1"/>
  <c r="F147" i="58" a="1"/>
  <c r="F147" i="58" s="1"/>
  <c r="F148" i="58" a="1"/>
  <c r="F148" i="58" s="1"/>
  <c r="F149" i="58" a="1"/>
  <c r="F149" i="58" s="1"/>
  <c r="F150" i="58" a="1"/>
  <c r="F150" i="58" s="1"/>
  <c r="F151" i="58" a="1"/>
  <c r="F151" i="58" s="1"/>
  <c r="F152" i="58" a="1"/>
  <c r="F152" i="58" s="1"/>
  <c r="F153" i="58" a="1"/>
  <c r="F153" i="58" s="1"/>
  <c r="F154" i="58" a="1"/>
  <c r="F154" i="58" s="1"/>
  <c r="F155" i="58" a="1"/>
  <c r="F155" i="58" s="1"/>
  <c r="F156" i="58" a="1"/>
  <c r="F156" i="58" s="1"/>
  <c r="F157" i="58" a="1"/>
  <c r="F157" i="58" s="1"/>
  <c r="F158" i="58" a="1"/>
  <c r="F158" i="58" s="1"/>
  <c r="F159" i="58" a="1"/>
  <c r="F159" i="58" s="1"/>
  <c r="F160" i="58" a="1"/>
  <c r="F160" i="58" s="1"/>
  <c r="F161" i="58" a="1"/>
  <c r="F161" i="58" s="1"/>
  <c r="F162" i="58" a="1"/>
  <c r="F162" i="58" s="1"/>
  <c r="F163" i="58" a="1"/>
  <c r="F163" i="58" s="1"/>
  <c r="F164" i="58" a="1"/>
  <c r="F164" i="58" s="1"/>
  <c r="F165" i="58" a="1"/>
  <c r="F165" i="58" s="1"/>
  <c r="F166" i="58" a="1"/>
  <c r="F166" i="58" s="1"/>
  <c r="F167" i="58" a="1"/>
  <c r="F167" i="58" s="1"/>
  <c r="F168" i="58" a="1"/>
  <c r="F168" i="58" s="1"/>
  <c r="F169" i="58" a="1"/>
  <c r="F169" i="58" s="1"/>
  <c r="F170" i="58" a="1"/>
  <c r="F170" i="58" s="1"/>
  <c r="F171" i="58" a="1"/>
  <c r="F171" i="58" s="1"/>
  <c r="F172" i="58" a="1"/>
  <c r="F172" i="58" s="1"/>
  <c r="F173" i="58" a="1"/>
  <c r="F173" i="58" s="1"/>
  <c r="F174" i="58" a="1"/>
  <c r="F174" i="58" s="1"/>
  <c r="F175" i="58" a="1"/>
  <c r="F175" i="58" s="1"/>
  <c r="F176" i="58" a="1"/>
  <c r="F176" i="58" s="1"/>
  <c r="F177" i="58" a="1"/>
  <c r="F177" i="58" s="1"/>
  <c r="F178" i="58" a="1"/>
  <c r="F178" i="58" s="1"/>
  <c r="F179" i="58" a="1"/>
  <c r="F179" i="58" s="1"/>
  <c r="F180" i="58" a="1"/>
  <c r="F180" i="58" s="1"/>
  <c r="F181" i="58" a="1"/>
  <c r="F181" i="58" s="1"/>
  <c r="F182" i="58" a="1"/>
  <c r="F182" i="58" s="1"/>
  <c r="F183" i="58" a="1"/>
  <c r="F183" i="58" s="1"/>
  <c r="F184" i="58" a="1"/>
  <c r="F184" i="58" s="1"/>
  <c r="F185" i="58" a="1"/>
  <c r="F185" i="58" s="1"/>
  <c r="F186" i="58" a="1"/>
  <c r="F186" i="58" s="1"/>
  <c r="F187" i="58" a="1"/>
  <c r="F187" i="58" s="1"/>
  <c r="F188" i="58" a="1"/>
  <c r="F188" i="58" s="1"/>
  <c r="F189" i="58" a="1"/>
  <c r="F189" i="58" s="1"/>
  <c r="F190" i="58" a="1"/>
  <c r="F190" i="58" s="1"/>
  <c r="F191" i="58" a="1"/>
  <c r="F191" i="58" s="1"/>
  <c r="F192" i="58" a="1"/>
  <c r="F192" i="58" s="1"/>
  <c r="F193" i="58" a="1"/>
  <c r="F193" i="58" s="1"/>
  <c r="F194" i="58" a="1"/>
  <c r="F194" i="58" s="1"/>
  <c r="F195" i="58" a="1"/>
  <c r="F195" i="58" s="1"/>
  <c r="F196" i="58" a="1"/>
  <c r="F196" i="58" s="1"/>
  <c r="F197" i="58" a="1"/>
  <c r="F197" i="58" s="1"/>
  <c r="F198" i="58" a="1"/>
  <c r="F198" i="58" s="1"/>
  <c r="F199" i="58" a="1"/>
  <c r="F199" i="58" s="1"/>
  <c r="F200" i="58" a="1"/>
  <c r="F200" i="58" s="1"/>
  <c r="F201" i="58" a="1"/>
  <c r="F201" i="58" s="1"/>
  <c r="F202" i="58" a="1"/>
  <c r="F202" i="58" s="1"/>
  <c r="F203" i="58" a="1"/>
  <c r="F203" i="58" s="1"/>
  <c r="F204" i="58" a="1"/>
  <c r="F204" i="58" s="1"/>
  <c r="F205" i="58" a="1"/>
  <c r="F205" i="58" s="1"/>
  <c r="F206" i="58" a="1"/>
  <c r="F206" i="58" s="1"/>
  <c r="F207" i="58" a="1"/>
  <c r="F207" i="58" s="1"/>
  <c r="F208" i="58" a="1"/>
  <c r="F208" i="58" s="1"/>
  <c r="F209" i="58" a="1"/>
  <c r="F209" i="58" s="1"/>
  <c r="F210" i="58" a="1"/>
  <c r="F210" i="58" s="1"/>
  <c r="F211" i="58" a="1"/>
  <c r="F211" i="58" s="1"/>
  <c r="F212" i="58" a="1"/>
  <c r="F212" i="58" s="1"/>
  <c r="F213" i="58" a="1"/>
  <c r="F213" i="58" s="1"/>
  <c r="F214" i="58" a="1"/>
  <c r="F214" i="58" s="1"/>
  <c r="F215" i="58" a="1"/>
  <c r="F215" i="58" s="1"/>
  <c r="F216" i="58" a="1"/>
  <c r="F216" i="58" s="1"/>
  <c r="F217" i="58" a="1"/>
  <c r="F217" i="58" s="1"/>
  <c r="F218" i="58" a="1"/>
  <c r="F218" i="58" s="1"/>
  <c r="F219" i="58" a="1"/>
  <c r="F219" i="58" s="1"/>
  <c r="F220" i="58" a="1"/>
  <c r="F220" i="58" s="1"/>
  <c r="F221" i="58" a="1"/>
  <c r="F221" i="58" s="1"/>
  <c r="F222" i="58" a="1"/>
  <c r="F222" i="58" s="1"/>
  <c r="F223" i="58" a="1"/>
  <c r="F223" i="58" s="1"/>
  <c r="F224" i="58" a="1"/>
  <c r="F224" i="58" s="1"/>
  <c r="F225" i="58" a="1"/>
  <c r="F225" i="58" s="1"/>
  <c r="F226" i="58" a="1"/>
  <c r="F226" i="58" s="1"/>
  <c r="F227" i="58" a="1"/>
  <c r="F227" i="58" s="1"/>
  <c r="F228" i="58" a="1"/>
  <c r="F228" i="58" s="1"/>
  <c r="F229" i="58" a="1"/>
  <c r="F229" i="58" s="1"/>
  <c r="F230" i="58" a="1"/>
  <c r="F230" i="58" s="1"/>
  <c r="F231" i="58" a="1"/>
  <c r="F231" i="58" s="1"/>
  <c r="F232" i="58" a="1"/>
  <c r="F232" i="58" s="1"/>
  <c r="F233" i="58" a="1"/>
  <c r="F233" i="58" s="1"/>
  <c r="F234" i="58" a="1"/>
  <c r="F234" i="58" s="1"/>
  <c r="F235" i="58" a="1"/>
  <c r="F235" i="58" s="1"/>
  <c r="F236" i="58" a="1"/>
  <c r="F236" i="58" s="1"/>
  <c r="F6" i="58" a="1"/>
  <c r="F6" i="58" s="1"/>
  <c r="Q6" i="58" s="1"/>
  <c r="Q236" i="105"/>
  <c r="P236" i="105"/>
  <c r="O236" i="105"/>
  <c r="Q235" i="105"/>
  <c r="P235" i="105"/>
  <c r="O235" i="105"/>
  <c r="Q234" i="105"/>
  <c r="P234" i="105"/>
  <c r="O234" i="105"/>
  <c r="Q233" i="105"/>
  <c r="P233" i="105"/>
  <c r="O233" i="105"/>
  <c r="Q232" i="105"/>
  <c r="P232" i="105"/>
  <c r="O232" i="105"/>
  <c r="Q231" i="105"/>
  <c r="P231" i="105"/>
  <c r="O231" i="105"/>
  <c r="Q230" i="105"/>
  <c r="P230" i="105"/>
  <c r="O230" i="105"/>
  <c r="Q229" i="105"/>
  <c r="P229" i="105"/>
  <c r="O229" i="105"/>
  <c r="Q228" i="105"/>
  <c r="P228" i="105"/>
  <c r="O228" i="105"/>
  <c r="Q227" i="105"/>
  <c r="P227" i="105"/>
  <c r="O227" i="105"/>
  <c r="Q226" i="105"/>
  <c r="P226" i="105"/>
  <c r="O226" i="105"/>
  <c r="Q225" i="105"/>
  <c r="P225" i="105"/>
  <c r="O225" i="105"/>
  <c r="Q224" i="105"/>
  <c r="P224" i="105"/>
  <c r="O224" i="105"/>
  <c r="Q223" i="105"/>
  <c r="P223" i="105"/>
  <c r="O223" i="105"/>
  <c r="Q222" i="105"/>
  <c r="P222" i="105"/>
  <c r="O222" i="105"/>
  <c r="Q221" i="105"/>
  <c r="P221" i="105"/>
  <c r="O221" i="105"/>
  <c r="Q220" i="105"/>
  <c r="P220" i="105"/>
  <c r="O220" i="105"/>
  <c r="Q219" i="105"/>
  <c r="P219" i="105"/>
  <c r="O219" i="105"/>
  <c r="Q218" i="105"/>
  <c r="P218" i="105"/>
  <c r="O218" i="105"/>
  <c r="Q217" i="105"/>
  <c r="P217" i="105"/>
  <c r="O217" i="105"/>
  <c r="Q216" i="105"/>
  <c r="P216" i="105"/>
  <c r="O216" i="105"/>
  <c r="Q215" i="105"/>
  <c r="P215" i="105"/>
  <c r="O215" i="105"/>
  <c r="Q214" i="105"/>
  <c r="P214" i="105"/>
  <c r="O214" i="105"/>
  <c r="Q213" i="105"/>
  <c r="P213" i="105"/>
  <c r="O213" i="105"/>
  <c r="Q212" i="105"/>
  <c r="P212" i="105"/>
  <c r="O212" i="105"/>
  <c r="Q211" i="105"/>
  <c r="P211" i="105"/>
  <c r="O211" i="105"/>
  <c r="Q210" i="105"/>
  <c r="P210" i="105"/>
  <c r="O210" i="105"/>
  <c r="Q209" i="105"/>
  <c r="P209" i="105"/>
  <c r="O209" i="105"/>
  <c r="Q208" i="105"/>
  <c r="P208" i="105"/>
  <c r="O208" i="105"/>
  <c r="Q207" i="105"/>
  <c r="P207" i="105"/>
  <c r="O207" i="105"/>
  <c r="Q206" i="105"/>
  <c r="P206" i="105"/>
  <c r="O206" i="105"/>
  <c r="Q205" i="105"/>
  <c r="P205" i="105"/>
  <c r="O205" i="105"/>
  <c r="Q204" i="105"/>
  <c r="P204" i="105"/>
  <c r="O204" i="105"/>
  <c r="Q203" i="105"/>
  <c r="P203" i="105"/>
  <c r="O203" i="105"/>
  <c r="Q202" i="105"/>
  <c r="P202" i="105"/>
  <c r="O202" i="105"/>
  <c r="Q201" i="105"/>
  <c r="P201" i="105"/>
  <c r="O201" i="105"/>
  <c r="Q200" i="105"/>
  <c r="P200" i="105"/>
  <c r="O200" i="105"/>
  <c r="Q199" i="105"/>
  <c r="P199" i="105"/>
  <c r="O199" i="105"/>
  <c r="Q198" i="105"/>
  <c r="P198" i="105"/>
  <c r="O198" i="105"/>
  <c r="Q197" i="105"/>
  <c r="P197" i="105"/>
  <c r="O197" i="105"/>
  <c r="Q196" i="105"/>
  <c r="P196" i="105"/>
  <c r="O196" i="105"/>
  <c r="Q195" i="105"/>
  <c r="P195" i="105"/>
  <c r="O195" i="105"/>
  <c r="Q194" i="105"/>
  <c r="P194" i="105"/>
  <c r="O194" i="105"/>
  <c r="Q193" i="105"/>
  <c r="P193" i="105"/>
  <c r="O193" i="105"/>
  <c r="Q192" i="105"/>
  <c r="P192" i="105"/>
  <c r="O192" i="105"/>
  <c r="Q191" i="105"/>
  <c r="P191" i="105"/>
  <c r="O191" i="105"/>
  <c r="Q190" i="105"/>
  <c r="P190" i="105"/>
  <c r="O190" i="105"/>
  <c r="Q189" i="105"/>
  <c r="P189" i="105"/>
  <c r="O189" i="105"/>
  <c r="Q188" i="105"/>
  <c r="P188" i="105"/>
  <c r="O188" i="105"/>
  <c r="Q187" i="105"/>
  <c r="P187" i="105"/>
  <c r="O187" i="105"/>
  <c r="Q186" i="105"/>
  <c r="P186" i="105"/>
  <c r="O186" i="105"/>
  <c r="Q185" i="105"/>
  <c r="P185" i="105"/>
  <c r="O185" i="105"/>
  <c r="Q184" i="105"/>
  <c r="P184" i="105"/>
  <c r="O184" i="105"/>
  <c r="Q183" i="105"/>
  <c r="P183" i="105"/>
  <c r="O183" i="105"/>
  <c r="Q182" i="105"/>
  <c r="P182" i="105"/>
  <c r="O182" i="105"/>
  <c r="Q181" i="105"/>
  <c r="P181" i="105"/>
  <c r="O181" i="105"/>
  <c r="Q180" i="105"/>
  <c r="P180" i="105"/>
  <c r="O180" i="105"/>
  <c r="Q179" i="105"/>
  <c r="P179" i="105"/>
  <c r="O179" i="105"/>
  <c r="Q178" i="105"/>
  <c r="P178" i="105"/>
  <c r="O178" i="105"/>
  <c r="Q177" i="105"/>
  <c r="P177" i="105"/>
  <c r="O177" i="105"/>
  <c r="Q176" i="105"/>
  <c r="P176" i="105"/>
  <c r="O176" i="105"/>
  <c r="Q175" i="105"/>
  <c r="P175" i="105"/>
  <c r="O175" i="105"/>
  <c r="Q174" i="105"/>
  <c r="P174" i="105"/>
  <c r="O174" i="105"/>
  <c r="Q173" i="105"/>
  <c r="P173" i="105"/>
  <c r="O173" i="105"/>
  <c r="Q172" i="105"/>
  <c r="P172" i="105"/>
  <c r="O172" i="105"/>
  <c r="Q171" i="105"/>
  <c r="P171" i="105"/>
  <c r="O171" i="105"/>
  <c r="Q170" i="105"/>
  <c r="P170" i="105"/>
  <c r="O170" i="105"/>
  <c r="Q169" i="105"/>
  <c r="P169" i="105"/>
  <c r="O169" i="105"/>
  <c r="Q168" i="105"/>
  <c r="P168" i="105"/>
  <c r="O168" i="105"/>
  <c r="Q167" i="105"/>
  <c r="P167" i="105"/>
  <c r="O167" i="105"/>
  <c r="Q166" i="105"/>
  <c r="P166" i="105"/>
  <c r="O166" i="105"/>
  <c r="Q165" i="105"/>
  <c r="P165" i="105"/>
  <c r="O165" i="105"/>
  <c r="Q164" i="105"/>
  <c r="P164" i="105"/>
  <c r="O164" i="105"/>
  <c r="Q163" i="105"/>
  <c r="P163" i="105"/>
  <c r="O163" i="105"/>
  <c r="Q162" i="105"/>
  <c r="P162" i="105"/>
  <c r="O162" i="105"/>
  <c r="Q161" i="105"/>
  <c r="P161" i="105"/>
  <c r="O161" i="105"/>
  <c r="Q160" i="105"/>
  <c r="P160" i="105"/>
  <c r="O160" i="105"/>
  <c r="Q159" i="105"/>
  <c r="P159" i="105"/>
  <c r="O159" i="105"/>
  <c r="Q158" i="105"/>
  <c r="P158" i="105"/>
  <c r="O158" i="105"/>
  <c r="Q157" i="105"/>
  <c r="P157" i="105"/>
  <c r="O157" i="105"/>
  <c r="Q156" i="105"/>
  <c r="P156" i="105"/>
  <c r="O156" i="105"/>
  <c r="Q155" i="105"/>
  <c r="P155" i="105"/>
  <c r="O155" i="105"/>
  <c r="Q154" i="105"/>
  <c r="P154" i="105"/>
  <c r="O154" i="105"/>
  <c r="Q153" i="105"/>
  <c r="P153" i="105"/>
  <c r="O153" i="105"/>
  <c r="Q152" i="105"/>
  <c r="P152" i="105"/>
  <c r="O152" i="105"/>
  <c r="Q151" i="105"/>
  <c r="P151" i="105"/>
  <c r="O151" i="105"/>
  <c r="Q150" i="105"/>
  <c r="P150" i="105"/>
  <c r="O150" i="105"/>
  <c r="Q149" i="105"/>
  <c r="P149" i="105"/>
  <c r="O149" i="105"/>
  <c r="Q148" i="105"/>
  <c r="P148" i="105"/>
  <c r="O148" i="105"/>
  <c r="Q147" i="105"/>
  <c r="P147" i="105"/>
  <c r="O147" i="105"/>
  <c r="Q146" i="105"/>
  <c r="P146" i="105"/>
  <c r="O146" i="105"/>
  <c r="Q145" i="105"/>
  <c r="P145" i="105"/>
  <c r="O145" i="105"/>
  <c r="Q144" i="105"/>
  <c r="P144" i="105"/>
  <c r="O144" i="105"/>
  <c r="Q143" i="105"/>
  <c r="P143" i="105"/>
  <c r="O143" i="105"/>
  <c r="Q142" i="105"/>
  <c r="P142" i="105"/>
  <c r="O142" i="105"/>
  <c r="Q141" i="105"/>
  <c r="P141" i="105"/>
  <c r="O141" i="105"/>
  <c r="Q140" i="105"/>
  <c r="P140" i="105"/>
  <c r="O140" i="105"/>
  <c r="Q139" i="105"/>
  <c r="P139" i="105"/>
  <c r="O139" i="105"/>
  <c r="Q138" i="105"/>
  <c r="P138" i="105"/>
  <c r="O138" i="105"/>
  <c r="Q137" i="105"/>
  <c r="P137" i="105"/>
  <c r="O137" i="105"/>
  <c r="Q136" i="105"/>
  <c r="P136" i="105"/>
  <c r="O136" i="105"/>
  <c r="Q135" i="105"/>
  <c r="P135" i="105"/>
  <c r="O135" i="105"/>
  <c r="Q134" i="105"/>
  <c r="P134" i="105"/>
  <c r="O134" i="105"/>
  <c r="Q133" i="105"/>
  <c r="P133" i="105"/>
  <c r="O133" i="105"/>
  <c r="Q132" i="105"/>
  <c r="P132" i="105"/>
  <c r="O132" i="105"/>
  <c r="Q131" i="105"/>
  <c r="P131" i="105"/>
  <c r="O131" i="105"/>
  <c r="Q130" i="105"/>
  <c r="P130" i="105"/>
  <c r="O130" i="105"/>
  <c r="Q129" i="105"/>
  <c r="P129" i="105"/>
  <c r="O129" i="105"/>
  <c r="Q128" i="105"/>
  <c r="P128" i="105"/>
  <c r="O128" i="105"/>
  <c r="Q127" i="105"/>
  <c r="P127" i="105"/>
  <c r="O127" i="105"/>
  <c r="Q126" i="105"/>
  <c r="P126" i="105"/>
  <c r="O126" i="105"/>
  <c r="Q125" i="105"/>
  <c r="P125" i="105"/>
  <c r="O125" i="105"/>
  <c r="Q124" i="105"/>
  <c r="P124" i="105"/>
  <c r="O124" i="105"/>
  <c r="Q123" i="105"/>
  <c r="P123" i="105"/>
  <c r="O123" i="105"/>
  <c r="Q122" i="105"/>
  <c r="P122" i="105"/>
  <c r="O122" i="105"/>
  <c r="Q121" i="105"/>
  <c r="P121" i="105"/>
  <c r="O121" i="105"/>
  <c r="Q120" i="105"/>
  <c r="P120" i="105"/>
  <c r="O120" i="105"/>
  <c r="Q119" i="105"/>
  <c r="P119" i="105"/>
  <c r="O119" i="105"/>
  <c r="Q118" i="105"/>
  <c r="P118" i="105"/>
  <c r="O118" i="105"/>
  <c r="Q117" i="105"/>
  <c r="P117" i="105"/>
  <c r="O117" i="105"/>
  <c r="Q116" i="105"/>
  <c r="P116" i="105"/>
  <c r="O116" i="105"/>
  <c r="Q115" i="105"/>
  <c r="P115" i="105"/>
  <c r="O115" i="105"/>
  <c r="Q114" i="105"/>
  <c r="P114" i="105"/>
  <c r="O114" i="105"/>
  <c r="Q113" i="105"/>
  <c r="P113" i="105"/>
  <c r="O113" i="105"/>
  <c r="Q112" i="105"/>
  <c r="P112" i="105"/>
  <c r="O112" i="105"/>
  <c r="Q111" i="105"/>
  <c r="P111" i="105"/>
  <c r="O111" i="105"/>
  <c r="Q110" i="105"/>
  <c r="P110" i="105"/>
  <c r="O110" i="105"/>
  <c r="Q109" i="105"/>
  <c r="P109" i="105"/>
  <c r="O109" i="105"/>
  <c r="Q108" i="105"/>
  <c r="P108" i="105"/>
  <c r="O108" i="105"/>
  <c r="Q107" i="105"/>
  <c r="P107" i="105"/>
  <c r="O107" i="105"/>
  <c r="Q106" i="105"/>
  <c r="P106" i="105"/>
  <c r="O106" i="105"/>
  <c r="Q105" i="105"/>
  <c r="P105" i="105"/>
  <c r="O105" i="105"/>
  <c r="Q104" i="105"/>
  <c r="P104" i="105"/>
  <c r="O104" i="105"/>
  <c r="Q103" i="105"/>
  <c r="P103" i="105"/>
  <c r="O103" i="105"/>
  <c r="Q102" i="105"/>
  <c r="P102" i="105"/>
  <c r="O102" i="105"/>
  <c r="Q101" i="105"/>
  <c r="P101" i="105"/>
  <c r="O101" i="105"/>
  <c r="Q100" i="105"/>
  <c r="P100" i="105"/>
  <c r="O100" i="105"/>
  <c r="Q99" i="105"/>
  <c r="P99" i="105"/>
  <c r="O99" i="105"/>
  <c r="Q98" i="105"/>
  <c r="P98" i="105"/>
  <c r="O98" i="105"/>
  <c r="Q97" i="105"/>
  <c r="P97" i="105"/>
  <c r="O97" i="105"/>
  <c r="Q96" i="105"/>
  <c r="P96" i="105"/>
  <c r="O96" i="105"/>
  <c r="Q95" i="105"/>
  <c r="P95" i="105"/>
  <c r="O95" i="105"/>
  <c r="Q94" i="105"/>
  <c r="P94" i="105"/>
  <c r="O94" i="105"/>
  <c r="Q93" i="105"/>
  <c r="P93" i="105"/>
  <c r="O93" i="105"/>
  <c r="Q92" i="105"/>
  <c r="P92" i="105"/>
  <c r="O92" i="105"/>
  <c r="Q91" i="105"/>
  <c r="P91" i="105"/>
  <c r="O91" i="105"/>
  <c r="Q90" i="105"/>
  <c r="P90" i="105"/>
  <c r="O90" i="105"/>
  <c r="Q89" i="105"/>
  <c r="P89" i="105"/>
  <c r="O89" i="105"/>
  <c r="Q88" i="105"/>
  <c r="P88" i="105"/>
  <c r="O88" i="105"/>
  <c r="Q87" i="105"/>
  <c r="P87" i="105"/>
  <c r="O87" i="105"/>
  <c r="Q86" i="105"/>
  <c r="P86" i="105"/>
  <c r="O86" i="105"/>
  <c r="Q85" i="105"/>
  <c r="P85" i="105"/>
  <c r="O85" i="105"/>
  <c r="Q84" i="105"/>
  <c r="P84" i="105"/>
  <c r="O84" i="105"/>
  <c r="Q83" i="105"/>
  <c r="P83" i="105"/>
  <c r="O83" i="105"/>
  <c r="Q82" i="105"/>
  <c r="P82" i="105"/>
  <c r="O82" i="105"/>
  <c r="Q81" i="105"/>
  <c r="P81" i="105"/>
  <c r="O81" i="105"/>
  <c r="Q80" i="105"/>
  <c r="P80" i="105"/>
  <c r="O80" i="105"/>
  <c r="Q79" i="105"/>
  <c r="P79" i="105"/>
  <c r="O79" i="105"/>
  <c r="Q78" i="105"/>
  <c r="P78" i="105"/>
  <c r="O78" i="105"/>
  <c r="Q77" i="105"/>
  <c r="P77" i="105"/>
  <c r="O77" i="105"/>
  <c r="Q76" i="105"/>
  <c r="P76" i="105"/>
  <c r="O76" i="105"/>
  <c r="Q75" i="105"/>
  <c r="P75" i="105"/>
  <c r="O75" i="105"/>
  <c r="Q74" i="105"/>
  <c r="P74" i="105"/>
  <c r="O74" i="105"/>
  <c r="Q73" i="105"/>
  <c r="P73" i="105"/>
  <c r="O73" i="105"/>
  <c r="Q72" i="105"/>
  <c r="P72" i="105"/>
  <c r="O72" i="105"/>
  <c r="Q71" i="105"/>
  <c r="P71" i="105"/>
  <c r="O71" i="105"/>
  <c r="Q70" i="105"/>
  <c r="P70" i="105"/>
  <c r="O70" i="105"/>
  <c r="Q69" i="105"/>
  <c r="P69" i="105"/>
  <c r="O69" i="105"/>
  <c r="Q68" i="105"/>
  <c r="P68" i="105"/>
  <c r="O68" i="105"/>
  <c r="Q67" i="105"/>
  <c r="P67" i="105"/>
  <c r="O67" i="105"/>
  <c r="Q66" i="105"/>
  <c r="P66" i="105"/>
  <c r="O66" i="105"/>
  <c r="Q65" i="105"/>
  <c r="P65" i="105"/>
  <c r="O65" i="105"/>
  <c r="Q64" i="105"/>
  <c r="P64" i="105"/>
  <c r="O64" i="105"/>
  <c r="Q63" i="105"/>
  <c r="P63" i="105"/>
  <c r="O63" i="105"/>
  <c r="Q62" i="105"/>
  <c r="P62" i="105"/>
  <c r="O62" i="105"/>
  <c r="Q61" i="105"/>
  <c r="P61" i="105"/>
  <c r="O61" i="105"/>
  <c r="Q60" i="105"/>
  <c r="P60" i="105"/>
  <c r="O60" i="105"/>
  <c r="Q59" i="105"/>
  <c r="P59" i="105"/>
  <c r="O59" i="105"/>
  <c r="Q58" i="105"/>
  <c r="P58" i="105"/>
  <c r="O58" i="105"/>
  <c r="Q57" i="105"/>
  <c r="P57" i="105"/>
  <c r="O57" i="105"/>
  <c r="Q56" i="105"/>
  <c r="P56" i="105"/>
  <c r="O56" i="105"/>
  <c r="Q55" i="105"/>
  <c r="P55" i="105"/>
  <c r="O55" i="105"/>
  <c r="Q54" i="105"/>
  <c r="P54" i="105"/>
  <c r="O54" i="105"/>
  <c r="Q53" i="105"/>
  <c r="P53" i="105"/>
  <c r="O53" i="105"/>
  <c r="Q52" i="105"/>
  <c r="P52" i="105"/>
  <c r="O52" i="105"/>
  <c r="Q51" i="105"/>
  <c r="P51" i="105"/>
  <c r="O51" i="105"/>
  <c r="Q50" i="105"/>
  <c r="P50" i="105"/>
  <c r="O50" i="105"/>
  <c r="Q49" i="105"/>
  <c r="P49" i="105"/>
  <c r="O49" i="105"/>
  <c r="Q48" i="105"/>
  <c r="P48" i="105"/>
  <c r="O48" i="105"/>
  <c r="Q47" i="105"/>
  <c r="P47" i="105"/>
  <c r="O47" i="105"/>
  <c r="Q46" i="105"/>
  <c r="P46" i="105"/>
  <c r="O46" i="105"/>
  <c r="Q45" i="105"/>
  <c r="P45" i="105"/>
  <c r="O45" i="105"/>
  <c r="Q44" i="105"/>
  <c r="P44" i="105"/>
  <c r="O44" i="105"/>
  <c r="Q43" i="105"/>
  <c r="P43" i="105"/>
  <c r="O43" i="105"/>
  <c r="Q42" i="105"/>
  <c r="P42" i="105"/>
  <c r="O42" i="105"/>
  <c r="Q41" i="105"/>
  <c r="P41" i="105"/>
  <c r="O41" i="105"/>
  <c r="Q40" i="105"/>
  <c r="P40" i="105"/>
  <c r="O40" i="105"/>
  <c r="Q39" i="105"/>
  <c r="P39" i="105"/>
  <c r="O39" i="105"/>
  <c r="Q38" i="105"/>
  <c r="P38" i="105"/>
  <c r="O38" i="105"/>
  <c r="Q37" i="105"/>
  <c r="P37" i="105"/>
  <c r="O37" i="105"/>
  <c r="Q36" i="105"/>
  <c r="P36" i="105"/>
  <c r="O36" i="105"/>
  <c r="Q35" i="105"/>
  <c r="P35" i="105"/>
  <c r="O35" i="105"/>
  <c r="Q34" i="105"/>
  <c r="P34" i="105"/>
  <c r="O34" i="105"/>
  <c r="Q33" i="105"/>
  <c r="P33" i="105"/>
  <c r="O33" i="105"/>
  <c r="Q32" i="105"/>
  <c r="P32" i="105"/>
  <c r="O32" i="105"/>
  <c r="Q31" i="105"/>
  <c r="P31" i="105"/>
  <c r="O31" i="105"/>
  <c r="Q30" i="105"/>
  <c r="P30" i="105"/>
  <c r="O30" i="105"/>
  <c r="Q29" i="105"/>
  <c r="P29" i="105"/>
  <c r="O29" i="105"/>
  <c r="Q28" i="105"/>
  <c r="P28" i="105"/>
  <c r="O28" i="105"/>
  <c r="Q27" i="105"/>
  <c r="P27" i="105"/>
  <c r="O27" i="105"/>
  <c r="Q26" i="105"/>
  <c r="P26" i="105"/>
  <c r="O26" i="105"/>
  <c r="Q25" i="105"/>
  <c r="P25" i="105"/>
  <c r="O25" i="105"/>
  <c r="Q24" i="105"/>
  <c r="P24" i="105"/>
  <c r="O24" i="105"/>
  <c r="Q23" i="105"/>
  <c r="P23" i="105"/>
  <c r="O23" i="105"/>
  <c r="Q22" i="105"/>
  <c r="P22" i="105"/>
  <c r="O22" i="105"/>
  <c r="Q21" i="105"/>
  <c r="P21" i="105"/>
  <c r="O21" i="105"/>
  <c r="Q20" i="105"/>
  <c r="P20" i="105"/>
  <c r="O20" i="105"/>
  <c r="Q19" i="105"/>
  <c r="P19" i="105"/>
  <c r="O19" i="105"/>
  <c r="Q18" i="105"/>
  <c r="P18" i="105"/>
  <c r="O18" i="105"/>
  <c r="Q17" i="105"/>
  <c r="P17" i="105"/>
  <c r="O17" i="105"/>
  <c r="Q16" i="105"/>
  <c r="P16" i="105"/>
  <c r="O16" i="105"/>
  <c r="Q15" i="105"/>
  <c r="P15" i="105"/>
  <c r="O15" i="105"/>
  <c r="Q14" i="105"/>
  <c r="P14" i="105"/>
  <c r="O14" i="105"/>
  <c r="Q13" i="105"/>
  <c r="P13" i="105"/>
  <c r="O13" i="105"/>
  <c r="Q12" i="105"/>
  <c r="P12" i="105"/>
  <c r="O12" i="105"/>
  <c r="Q11" i="105"/>
  <c r="P11" i="105"/>
  <c r="O11" i="105"/>
  <c r="Q10" i="105"/>
  <c r="P10" i="105"/>
  <c r="O10" i="105"/>
  <c r="Q9" i="105"/>
  <c r="P9" i="105"/>
  <c r="O9" i="105"/>
  <c r="Q8" i="105"/>
  <c r="P8" i="105"/>
  <c r="O8" i="105"/>
  <c r="Q7" i="105"/>
  <c r="P7" i="105"/>
  <c r="O7" i="105"/>
  <c r="Q6" i="105"/>
  <c r="P6" i="105"/>
  <c r="O6" i="105"/>
  <c r="O7" i="97"/>
  <c r="P7" i="97"/>
  <c r="Q7" i="97"/>
  <c r="O8" i="97"/>
  <c r="P8" i="97"/>
  <c r="Q8" i="97"/>
  <c r="O9" i="97"/>
  <c r="P9" i="97"/>
  <c r="Q9" i="97"/>
  <c r="O10" i="97"/>
  <c r="P10" i="97"/>
  <c r="Q10" i="97"/>
  <c r="O11" i="97"/>
  <c r="P11" i="97"/>
  <c r="Q11" i="97"/>
  <c r="O12" i="97"/>
  <c r="P12" i="97"/>
  <c r="Q12" i="97"/>
  <c r="O13" i="97"/>
  <c r="P13" i="97"/>
  <c r="Q13" i="97"/>
  <c r="O14" i="97"/>
  <c r="P14" i="97"/>
  <c r="Q14" i="97"/>
  <c r="O15" i="97"/>
  <c r="P15" i="97"/>
  <c r="Q15" i="97"/>
  <c r="O16" i="97"/>
  <c r="P16" i="97"/>
  <c r="Q16" i="97"/>
  <c r="O17" i="97"/>
  <c r="P17" i="97"/>
  <c r="Q17" i="97"/>
  <c r="O18" i="97"/>
  <c r="P18" i="97"/>
  <c r="Q18" i="97"/>
  <c r="O19" i="97"/>
  <c r="P19" i="97"/>
  <c r="Q19" i="97"/>
  <c r="O20" i="97"/>
  <c r="P20" i="97"/>
  <c r="Q20" i="97"/>
  <c r="O21" i="97"/>
  <c r="P21" i="97"/>
  <c r="Q21" i="97"/>
  <c r="O22" i="97"/>
  <c r="P22" i="97"/>
  <c r="Q22" i="97"/>
  <c r="O23" i="97"/>
  <c r="P23" i="97"/>
  <c r="Q23" i="97"/>
  <c r="O24" i="97"/>
  <c r="P24" i="97"/>
  <c r="Q24" i="97"/>
  <c r="O25" i="97"/>
  <c r="P25" i="97"/>
  <c r="Q25" i="97"/>
  <c r="O26" i="97"/>
  <c r="P26" i="97"/>
  <c r="Q26" i="97"/>
  <c r="O27" i="97"/>
  <c r="P27" i="97"/>
  <c r="Q27" i="97"/>
  <c r="O28" i="97"/>
  <c r="P28" i="97"/>
  <c r="Q28" i="97"/>
  <c r="O29" i="97"/>
  <c r="P29" i="97"/>
  <c r="Q29" i="97"/>
  <c r="O30" i="97"/>
  <c r="P30" i="97"/>
  <c r="Q30" i="97"/>
  <c r="O31" i="97"/>
  <c r="P31" i="97"/>
  <c r="Q31" i="97"/>
  <c r="O32" i="97"/>
  <c r="P32" i="97"/>
  <c r="Q32" i="97"/>
  <c r="O33" i="97"/>
  <c r="P33" i="97"/>
  <c r="Q33" i="97"/>
  <c r="O34" i="97"/>
  <c r="P34" i="97"/>
  <c r="Q34" i="97"/>
  <c r="O35" i="97"/>
  <c r="P35" i="97"/>
  <c r="Q35" i="97"/>
  <c r="O36" i="97"/>
  <c r="P36" i="97"/>
  <c r="Q36" i="97"/>
  <c r="O37" i="97"/>
  <c r="P37" i="97"/>
  <c r="Q37" i="97"/>
  <c r="O38" i="97"/>
  <c r="P38" i="97"/>
  <c r="Q38" i="97"/>
  <c r="O39" i="97"/>
  <c r="P39" i="97"/>
  <c r="Q39" i="97"/>
  <c r="O40" i="97"/>
  <c r="P40" i="97"/>
  <c r="Q40" i="97"/>
  <c r="O41" i="97"/>
  <c r="P41" i="97"/>
  <c r="Q41" i="97"/>
  <c r="O42" i="97"/>
  <c r="P42" i="97"/>
  <c r="Q42" i="97"/>
  <c r="O43" i="97"/>
  <c r="P43" i="97"/>
  <c r="Q43" i="97"/>
  <c r="O44" i="97"/>
  <c r="P44" i="97"/>
  <c r="Q44" i="97"/>
  <c r="O45" i="97"/>
  <c r="P45" i="97"/>
  <c r="Q45" i="97"/>
  <c r="O46" i="97"/>
  <c r="P46" i="97"/>
  <c r="Q46" i="97"/>
  <c r="O47" i="97"/>
  <c r="P47" i="97"/>
  <c r="Q47" i="97"/>
  <c r="O48" i="97"/>
  <c r="P48" i="97"/>
  <c r="Q48" i="97"/>
  <c r="O49" i="97"/>
  <c r="P49" i="97"/>
  <c r="Q49" i="97"/>
  <c r="O50" i="97"/>
  <c r="P50" i="97"/>
  <c r="Q50" i="97"/>
  <c r="O51" i="97"/>
  <c r="P51" i="97"/>
  <c r="Q51" i="97"/>
  <c r="O52" i="97"/>
  <c r="P52" i="97"/>
  <c r="Q52" i="97"/>
  <c r="O53" i="97"/>
  <c r="P53" i="97"/>
  <c r="Q53" i="97"/>
  <c r="O54" i="97"/>
  <c r="P54" i="97"/>
  <c r="Q54" i="97"/>
  <c r="O55" i="97"/>
  <c r="P55" i="97"/>
  <c r="Q55" i="97"/>
  <c r="O56" i="97"/>
  <c r="P56" i="97"/>
  <c r="Q56" i="97"/>
  <c r="O57" i="97"/>
  <c r="P57" i="97"/>
  <c r="Q57" i="97"/>
  <c r="O58" i="97"/>
  <c r="P58" i="97"/>
  <c r="Q58" i="97"/>
  <c r="O59" i="97"/>
  <c r="P59" i="97"/>
  <c r="Q59" i="97"/>
  <c r="O60" i="97"/>
  <c r="P60" i="97"/>
  <c r="Q60" i="97"/>
  <c r="O61" i="97"/>
  <c r="P61" i="97"/>
  <c r="Q61" i="97"/>
  <c r="O62" i="97"/>
  <c r="P62" i="97"/>
  <c r="Q62" i="97"/>
  <c r="O63" i="97"/>
  <c r="P63" i="97"/>
  <c r="Q63" i="97"/>
  <c r="O64" i="97"/>
  <c r="P64" i="97"/>
  <c r="Q64" i="97"/>
  <c r="O65" i="97"/>
  <c r="P65" i="97"/>
  <c r="Q65" i="97"/>
  <c r="O66" i="97"/>
  <c r="P66" i="97"/>
  <c r="Q66" i="97"/>
  <c r="O67" i="97"/>
  <c r="P67" i="97"/>
  <c r="Q67" i="97"/>
  <c r="O68" i="97"/>
  <c r="P68" i="97"/>
  <c r="Q68" i="97"/>
  <c r="O69" i="97"/>
  <c r="P69" i="97"/>
  <c r="Q69" i="97"/>
  <c r="O70" i="97"/>
  <c r="P70" i="97"/>
  <c r="Q70" i="97"/>
  <c r="O71" i="97"/>
  <c r="P71" i="97"/>
  <c r="Q71" i="97"/>
  <c r="O72" i="97"/>
  <c r="P72" i="97"/>
  <c r="Q72" i="97"/>
  <c r="O73" i="97"/>
  <c r="P73" i="97"/>
  <c r="Q73" i="97"/>
  <c r="O74" i="97"/>
  <c r="P74" i="97"/>
  <c r="Q74" i="97"/>
  <c r="O75" i="97"/>
  <c r="P75" i="97"/>
  <c r="Q75" i="97"/>
  <c r="O76" i="97"/>
  <c r="P76" i="97"/>
  <c r="Q76" i="97"/>
  <c r="O77" i="97"/>
  <c r="P77" i="97"/>
  <c r="Q77" i="97"/>
  <c r="O78" i="97"/>
  <c r="P78" i="97"/>
  <c r="Q78" i="97"/>
  <c r="O79" i="97"/>
  <c r="P79" i="97"/>
  <c r="Q79" i="97"/>
  <c r="O80" i="97"/>
  <c r="P80" i="97"/>
  <c r="Q80" i="97"/>
  <c r="O81" i="97"/>
  <c r="P81" i="97"/>
  <c r="Q81" i="97"/>
  <c r="O82" i="97"/>
  <c r="P82" i="97"/>
  <c r="Q82" i="97"/>
  <c r="O83" i="97"/>
  <c r="P83" i="97"/>
  <c r="Q83" i="97"/>
  <c r="O84" i="97"/>
  <c r="P84" i="97"/>
  <c r="Q84" i="97"/>
  <c r="O85" i="97"/>
  <c r="P85" i="97"/>
  <c r="Q85" i="97"/>
  <c r="O86" i="97"/>
  <c r="P86" i="97"/>
  <c r="Q86" i="97"/>
  <c r="O87" i="97"/>
  <c r="P87" i="97"/>
  <c r="Q87" i="97"/>
  <c r="O88" i="97"/>
  <c r="P88" i="97"/>
  <c r="Q88" i="97"/>
  <c r="O89" i="97"/>
  <c r="P89" i="97"/>
  <c r="Q89" i="97"/>
  <c r="O90" i="97"/>
  <c r="P90" i="97"/>
  <c r="Q90" i="97"/>
  <c r="O91" i="97"/>
  <c r="P91" i="97"/>
  <c r="Q91" i="97"/>
  <c r="O92" i="97"/>
  <c r="P92" i="97"/>
  <c r="Q92" i="97"/>
  <c r="O93" i="97"/>
  <c r="P93" i="97"/>
  <c r="Q93" i="97"/>
  <c r="O94" i="97"/>
  <c r="P94" i="97"/>
  <c r="Q94" i="97"/>
  <c r="O95" i="97"/>
  <c r="P95" i="97"/>
  <c r="Q95" i="97"/>
  <c r="O96" i="97"/>
  <c r="P96" i="97"/>
  <c r="Q96" i="97"/>
  <c r="O97" i="97"/>
  <c r="P97" i="97"/>
  <c r="Q97" i="97"/>
  <c r="O98" i="97"/>
  <c r="P98" i="97"/>
  <c r="Q98" i="97"/>
  <c r="O99" i="97"/>
  <c r="P99" i="97"/>
  <c r="Q99" i="97"/>
  <c r="O100" i="97"/>
  <c r="P100" i="97"/>
  <c r="Q100" i="97"/>
  <c r="O101" i="97"/>
  <c r="P101" i="97"/>
  <c r="Q101" i="97"/>
  <c r="O102" i="97"/>
  <c r="P102" i="97"/>
  <c r="Q102" i="97"/>
  <c r="O103" i="97"/>
  <c r="P103" i="97"/>
  <c r="Q103" i="97"/>
  <c r="O104" i="97"/>
  <c r="P104" i="97"/>
  <c r="Q104" i="97"/>
  <c r="O105" i="97"/>
  <c r="P105" i="97"/>
  <c r="Q105" i="97"/>
  <c r="O106" i="97"/>
  <c r="P106" i="97"/>
  <c r="Q106" i="97"/>
  <c r="O107" i="97"/>
  <c r="P107" i="97"/>
  <c r="Q107" i="97"/>
  <c r="O108" i="97"/>
  <c r="P108" i="97"/>
  <c r="Q108" i="97"/>
  <c r="O109" i="97"/>
  <c r="P109" i="97"/>
  <c r="Q109" i="97"/>
  <c r="O110" i="97"/>
  <c r="P110" i="97"/>
  <c r="Q110" i="97"/>
  <c r="O111" i="97"/>
  <c r="P111" i="97"/>
  <c r="Q111" i="97"/>
  <c r="O112" i="97"/>
  <c r="P112" i="97"/>
  <c r="Q112" i="97"/>
  <c r="O113" i="97"/>
  <c r="P113" i="97"/>
  <c r="Q113" i="97"/>
  <c r="O114" i="97"/>
  <c r="P114" i="97"/>
  <c r="Q114" i="97"/>
  <c r="O115" i="97"/>
  <c r="P115" i="97"/>
  <c r="Q115" i="97"/>
  <c r="O116" i="97"/>
  <c r="P116" i="97"/>
  <c r="Q116" i="97"/>
  <c r="O117" i="97"/>
  <c r="P117" i="97"/>
  <c r="Q117" i="97"/>
  <c r="O118" i="97"/>
  <c r="P118" i="97"/>
  <c r="Q118" i="97"/>
  <c r="O119" i="97"/>
  <c r="P119" i="97"/>
  <c r="Q119" i="97"/>
  <c r="O120" i="97"/>
  <c r="P120" i="97"/>
  <c r="Q120" i="97"/>
  <c r="O121" i="97"/>
  <c r="P121" i="97"/>
  <c r="Q121" i="97"/>
  <c r="O122" i="97"/>
  <c r="P122" i="97"/>
  <c r="Q122" i="97"/>
  <c r="O123" i="97"/>
  <c r="P123" i="97"/>
  <c r="Q123" i="97"/>
  <c r="O124" i="97"/>
  <c r="P124" i="97"/>
  <c r="Q124" i="97"/>
  <c r="O125" i="97"/>
  <c r="P125" i="97"/>
  <c r="Q125" i="97"/>
  <c r="O126" i="97"/>
  <c r="P126" i="97"/>
  <c r="Q126" i="97"/>
  <c r="O127" i="97"/>
  <c r="P127" i="97"/>
  <c r="Q127" i="97"/>
  <c r="O128" i="97"/>
  <c r="P128" i="97"/>
  <c r="Q128" i="97"/>
  <c r="O129" i="97"/>
  <c r="P129" i="97"/>
  <c r="Q129" i="97"/>
  <c r="O130" i="97"/>
  <c r="P130" i="97"/>
  <c r="Q130" i="97"/>
  <c r="O131" i="97"/>
  <c r="P131" i="97"/>
  <c r="Q131" i="97"/>
  <c r="O132" i="97"/>
  <c r="P132" i="97"/>
  <c r="Q132" i="97"/>
  <c r="O133" i="97"/>
  <c r="P133" i="97"/>
  <c r="Q133" i="97"/>
  <c r="O134" i="97"/>
  <c r="P134" i="97"/>
  <c r="Q134" i="97"/>
  <c r="O135" i="97"/>
  <c r="P135" i="97"/>
  <c r="Q135" i="97"/>
  <c r="O136" i="97"/>
  <c r="P136" i="97"/>
  <c r="Q136" i="97"/>
  <c r="O137" i="97"/>
  <c r="P137" i="97"/>
  <c r="Q137" i="97"/>
  <c r="O138" i="97"/>
  <c r="P138" i="97"/>
  <c r="Q138" i="97"/>
  <c r="O139" i="97"/>
  <c r="P139" i="97"/>
  <c r="Q139" i="97"/>
  <c r="O140" i="97"/>
  <c r="P140" i="97"/>
  <c r="Q140" i="97"/>
  <c r="O141" i="97"/>
  <c r="P141" i="97"/>
  <c r="Q141" i="97"/>
  <c r="O142" i="97"/>
  <c r="P142" i="97"/>
  <c r="Q142" i="97"/>
  <c r="O143" i="97"/>
  <c r="P143" i="97"/>
  <c r="Q143" i="97"/>
  <c r="O144" i="97"/>
  <c r="P144" i="97"/>
  <c r="Q144" i="97"/>
  <c r="O145" i="97"/>
  <c r="P145" i="97"/>
  <c r="Q145" i="97"/>
  <c r="O146" i="97"/>
  <c r="P146" i="97"/>
  <c r="Q146" i="97"/>
  <c r="O147" i="97"/>
  <c r="P147" i="97"/>
  <c r="Q147" i="97"/>
  <c r="O148" i="97"/>
  <c r="P148" i="97"/>
  <c r="Q148" i="97"/>
  <c r="O149" i="97"/>
  <c r="P149" i="97"/>
  <c r="Q149" i="97"/>
  <c r="O150" i="97"/>
  <c r="P150" i="97"/>
  <c r="Q150" i="97"/>
  <c r="O151" i="97"/>
  <c r="P151" i="97"/>
  <c r="Q151" i="97"/>
  <c r="O152" i="97"/>
  <c r="P152" i="97"/>
  <c r="Q152" i="97"/>
  <c r="O153" i="97"/>
  <c r="P153" i="97"/>
  <c r="Q153" i="97"/>
  <c r="O154" i="97"/>
  <c r="P154" i="97"/>
  <c r="Q154" i="97"/>
  <c r="O155" i="97"/>
  <c r="P155" i="97"/>
  <c r="Q155" i="97"/>
  <c r="O156" i="97"/>
  <c r="P156" i="97"/>
  <c r="Q156" i="97"/>
  <c r="O157" i="97"/>
  <c r="P157" i="97"/>
  <c r="Q157" i="97"/>
  <c r="O158" i="97"/>
  <c r="P158" i="97"/>
  <c r="Q158" i="97"/>
  <c r="O159" i="97"/>
  <c r="P159" i="97"/>
  <c r="Q159" i="97"/>
  <c r="O160" i="97"/>
  <c r="P160" i="97"/>
  <c r="Q160" i="97"/>
  <c r="O161" i="97"/>
  <c r="P161" i="97"/>
  <c r="Q161" i="97"/>
  <c r="O162" i="97"/>
  <c r="P162" i="97"/>
  <c r="Q162" i="97"/>
  <c r="O163" i="97"/>
  <c r="P163" i="97"/>
  <c r="Q163" i="97"/>
  <c r="O164" i="97"/>
  <c r="P164" i="97"/>
  <c r="Q164" i="97"/>
  <c r="O165" i="97"/>
  <c r="P165" i="97"/>
  <c r="Q165" i="97"/>
  <c r="O166" i="97"/>
  <c r="P166" i="97"/>
  <c r="Q166" i="97"/>
  <c r="O167" i="97"/>
  <c r="P167" i="97"/>
  <c r="Q167" i="97"/>
  <c r="O168" i="97"/>
  <c r="P168" i="97"/>
  <c r="Q168" i="97"/>
  <c r="O169" i="97"/>
  <c r="P169" i="97"/>
  <c r="Q169" i="97"/>
  <c r="O170" i="97"/>
  <c r="P170" i="97"/>
  <c r="Q170" i="97"/>
  <c r="O171" i="97"/>
  <c r="P171" i="97"/>
  <c r="Q171" i="97"/>
  <c r="O172" i="97"/>
  <c r="P172" i="97"/>
  <c r="Q172" i="97"/>
  <c r="O173" i="97"/>
  <c r="P173" i="97"/>
  <c r="Q173" i="97"/>
  <c r="O174" i="97"/>
  <c r="P174" i="97"/>
  <c r="Q174" i="97"/>
  <c r="O175" i="97"/>
  <c r="P175" i="97"/>
  <c r="Q175" i="97"/>
  <c r="O176" i="97"/>
  <c r="P176" i="97"/>
  <c r="Q176" i="97"/>
  <c r="O177" i="97"/>
  <c r="P177" i="97"/>
  <c r="Q177" i="97"/>
  <c r="O178" i="97"/>
  <c r="P178" i="97"/>
  <c r="Q178" i="97"/>
  <c r="O179" i="97"/>
  <c r="P179" i="97"/>
  <c r="Q179" i="97"/>
  <c r="O180" i="97"/>
  <c r="P180" i="97"/>
  <c r="Q180" i="97"/>
  <c r="O181" i="97"/>
  <c r="P181" i="97"/>
  <c r="Q181" i="97"/>
  <c r="O182" i="97"/>
  <c r="P182" i="97"/>
  <c r="Q182" i="97"/>
  <c r="O183" i="97"/>
  <c r="P183" i="97"/>
  <c r="Q183" i="97"/>
  <c r="O184" i="97"/>
  <c r="P184" i="97"/>
  <c r="Q184" i="97"/>
  <c r="O185" i="97"/>
  <c r="P185" i="97"/>
  <c r="Q185" i="97"/>
  <c r="O186" i="97"/>
  <c r="P186" i="97"/>
  <c r="Q186" i="97"/>
  <c r="O187" i="97"/>
  <c r="P187" i="97"/>
  <c r="Q187" i="97"/>
  <c r="O188" i="97"/>
  <c r="P188" i="97"/>
  <c r="Q188" i="97"/>
  <c r="O189" i="97"/>
  <c r="P189" i="97"/>
  <c r="Q189" i="97"/>
  <c r="O190" i="97"/>
  <c r="P190" i="97"/>
  <c r="Q190" i="97"/>
  <c r="O191" i="97"/>
  <c r="P191" i="97"/>
  <c r="Q191" i="97"/>
  <c r="O192" i="97"/>
  <c r="P192" i="97"/>
  <c r="Q192" i="97"/>
  <c r="O193" i="97"/>
  <c r="P193" i="97"/>
  <c r="Q193" i="97"/>
  <c r="O194" i="97"/>
  <c r="P194" i="97"/>
  <c r="Q194" i="97"/>
  <c r="O195" i="97"/>
  <c r="P195" i="97"/>
  <c r="Q195" i="97"/>
  <c r="O196" i="97"/>
  <c r="P196" i="97"/>
  <c r="Q196" i="97"/>
  <c r="O197" i="97"/>
  <c r="P197" i="97"/>
  <c r="Q197" i="97"/>
  <c r="O198" i="97"/>
  <c r="P198" i="97"/>
  <c r="Q198" i="97"/>
  <c r="O199" i="97"/>
  <c r="P199" i="97"/>
  <c r="Q199" i="97"/>
  <c r="O200" i="97"/>
  <c r="P200" i="97"/>
  <c r="Q200" i="97"/>
  <c r="O201" i="97"/>
  <c r="P201" i="97"/>
  <c r="Q201" i="97"/>
  <c r="O202" i="97"/>
  <c r="P202" i="97"/>
  <c r="Q202" i="97"/>
  <c r="O203" i="97"/>
  <c r="P203" i="97"/>
  <c r="Q203" i="97"/>
  <c r="O204" i="97"/>
  <c r="P204" i="97"/>
  <c r="Q204" i="97"/>
  <c r="O205" i="97"/>
  <c r="P205" i="97"/>
  <c r="Q205" i="97"/>
  <c r="O206" i="97"/>
  <c r="P206" i="97"/>
  <c r="Q206" i="97"/>
  <c r="O207" i="97"/>
  <c r="P207" i="97"/>
  <c r="Q207" i="97"/>
  <c r="O208" i="97"/>
  <c r="P208" i="97"/>
  <c r="Q208" i="97"/>
  <c r="O209" i="97"/>
  <c r="P209" i="97"/>
  <c r="Q209" i="97"/>
  <c r="O210" i="97"/>
  <c r="P210" i="97"/>
  <c r="Q210" i="97"/>
  <c r="O211" i="97"/>
  <c r="P211" i="97"/>
  <c r="Q211" i="97"/>
  <c r="O212" i="97"/>
  <c r="P212" i="97"/>
  <c r="Q212" i="97"/>
  <c r="O213" i="97"/>
  <c r="P213" i="97"/>
  <c r="Q213" i="97"/>
  <c r="O214" i="97"/>
  <c r="P214" i="97"/>
  <c r="Q214" i="97"/>
  <c r="O215" i="97"/>
  <c r="P215" i="97"/>
  <c r="Q215" i="97"/>
  <c r="O216" i="97"/>
  <c r="P216" i="97"/>
  <c r="Q216" i="97"/>
  <c r="O217" i="97"/>
  <c r="P217" i="97"/>
  <c r="Q217" i="97"/>
  <c r="O218" i="97"/>
  <c r="P218" i="97"/>
  <c r="Q218" i="97"/>
  <c r="O219" i="97"/>
  <c r="P219" i="97"/>
  <c r="Q219" i="97"/>
  <c r="O220" i="97"/>
  <c r="P220" i="97"/>
  <c r="Q220" i="97"/>
  <c r="O221" i="97"/>
  <c r="P221" i="97"/>
  <c r="Q221" i="97"/>
  <c r="O222" i="97"/>
  <c r="P222" i="97"/>
  <c r="Q222" i="97"/>
  <c r="O223" i="97"/>
  <c r="P223" i="97"/>
  <c r="Q223" i="97"/>
  <c r="O224" i="97"/>
  <c r="P224" i="97"/>
  <c r="Q224" i="97"/>
  <c r="O225" i="97"/>
  <c r="P225" i="97"/>
  <c r="Q225" i="97"/>
  <c r="O226" i="97"/>
  <c r="P226" i="97"/>
  <c r="Q226" i="97"/>
  <c r="O227" i="97"/>
  <c r="P227" i="97"/>
  <c r="Q227" i="97"/>
  <c r="O228" i="97"/>
  <c r="P228" i="97"/>
  <c r="Q228" i="97"/>
  <c r="O229" i="97"/>
  <c r="P229" i="97"/>
  <c r="Q229" i="97"/>
  <c r="O230" i="97"/>
  <c r="P230" i="97"/>
  <c r="Q230" i="97"/>
  <c r="O231" i="97"/>
  <c r="P231" i="97"/>
  <c r="Q231" i="97"/>
  <c r="O232" i="97"/>
  <c r="P232" i="97"/>
  <c r="Q232" i="97"/>
  <c r="O233" i="97"/>
  <c r="P233" i="97"/>
  <c r="Q233" i="97"/>
  <c r="O234" i="97"/>
  <c r="P234" i="97"/>
  <c r="Q234" i="97"/>
  <c r="O235" i="97"/>
  <c r="P235" i="97"/>
  <c r="Q235" i="97"/>
  <c r="O236" i="97"/>
  <c r="P236" i="97"/>
  <c r="Q236" i="97"/>
  <c r="Q6" i="97"/>
  <c r="P6" i="97"/>
  <c r="O6" i="97"/>
  <c r="K3" i="105"/>
  <c r="K3" i="104"/>
  <c r="E256" i="61" a="1"/>
  <c r="E256" i="61" s="1"/>
  <c r="E257" i="61" a="1"/>
  <c r="E257" i="61" s="1"/>
  <c r="E7" i="61" a="1"/>
  <c r="E7" i="61" s="1"/>
  <c r="E8" i="61" a="1"/>
  <c r="E8" i="61" s="1"/>
  <c r="E9" i="61" a="1"/>
  <c r="E9" i="61" s="1"/>
  <c r="E10" i="61" a="1"/>
  <c r="E10" i="61" s="1"/>
  <c r="E11" i="61" a="1"/>
  <c r="E11" i="61" s="1"/>
  <c r="E12" i="61" a="1"/>
  <c r="E12" i="61" s="1"/>
  <c r="E13" i="61" a="1"/>
  <c r="E13" i="61" s="1"/>
  <c r="E14" i="61" a="1"/>
  <c r="E14" i="61" s="1"/>
  <c r="E15" i="61" a="1"/>
  <c r="E15" i="61" s="1"/>
  <c r="E16" i="61" a="1"/>
  <c r="E16" i="61" s="1"/>
  <c r="E17" i="61" a="1"/>
  <c r="E17" i="61" s="1"/>
  <c r="E18" i="61" a="1"/>
  <c r="E18" i="61" s="1"/>
  <c r="E19" i="61" a="1"/>
  <c r="E19" i="61" s="1"/>
  <c r="E20" i="61" a="1"/>
  <c r="E20" i="61" s="1"/>
  <c r="E21" i="61" a="1"/>
  <c r="E21" i="61" s="1"/>
  <c r="E22" i="61" a="1"/>
  <c r="E22" i="61" s="1"/>
  <c r="E23" i="61" a="1"/>
  <c r="E23" i="61" s="1"/>
  <c r="E24" i="61" a="1"/>
  <c r="E24" i="61" s="1"/>
  <c r="E25" i="61" a="1"/>
  <c r="E25" i="61" s="1"/>
  <c r="E26" i="61" a="1"/>
  <c r="E26" i="61" s="1"/>
  <c r="E27" i="61" a="1"/>
  <c r="E27" i="61" s="1"/>
  <c r="E28" i="61" a="1"/>
  <c r="E28" i="61" s="1"/>
  <c r="E29" i="61" a="1"/>
  <c r="E29" i="61" s="1"/>
  <c r="E30" i="61" a="1"/>
  <c r="E30" i="61" s="1"/>
  <c r="E31" i="61" a="1"/>
  <c r="E31" i="61" s="1"/>
  <c r="E32" i="61" a="1"/>
  <c r="E32" i="61" s="1"/>
  <c r="E33" i="61" a="1"/>
  <c r="E33" i="61" s="1"/>
  <c r="E34" i="61" a="1"/>
  <c r="E34" i="61" s="1"/>
  <c r="E35" i="61" a="1"/>
  <c r="E35" i="61" s="1"/>
  <c r="E36" i="61" a="1"/>
  <c r="E36" i="61" s="1"/>
  <c r="E37" i="61" a="1"/>
  <c r="E37" i="61" s="1"/>
  <c r="E38" i="61" a="1"/>
  <c r="E38" i="61" s="1"/>
  <c r="E39" i="61" a="1"/>
  <c r="E39" i="61" s="1"/>
  <c r="E40" i="61" a="1"/>
  <c r="E40" i="61" s="1"/>
  <c r="E41" i="61" a="1"/>
  <c r="E41" i="61" s="1"/>
  <c r="E42" i="61" a="1"/>
  <c r="E42" i="61" s="1"/>
  <c r="E43" i="61" a="1"/>
  <c r="E43" i="61" s="1"/>
  <c r="E44" i="61" a="1"/>
  <c r="E44" i="61" s="1"/>
  <c r="E45" i="61" a="1"/>
  <c r="E45" i="61" s="1"/>
  <c r="E46" i="61" a="1"/>
  <c r="E46" i="61" s="1"/>
  <c r="E47" i="61" a="1"/>
  <c r="E47" i="61" s="1"/>
  <c r="E48" i="61" a="1"/>
  <c r="E48" i="61" s="1"/>
  <c r="E49" i="61" a="1"/>
  <c r="E49" i="61" s="1"/>
  <c r="E50" i="61" a="1"/>
  <c r="E50" i="61" s="1"/>
  <c r="E51" i="61" a="1"/>
  <c r="E51" i="61" s="1"/>
  <c r="E52" i="61" a="1"/>
  <c r="E52" i="61" s="1"/>
  <c r="E53" i="61" a="1"/>
  <c r="E53" i="61" s="1"/>
  <c r="E54" i="61" a="1"/>
  <c r="E54" i="61" s="1"/>
  <c r="E55" i="61" a="1"/>
  <c r="E55" i="61" s="1"/>
  <c r="E56" i="61" a="1"/>
  <c r="E56" i="61" s="1"/>
  <c r="E57" i="61" a="1"/>
  <c r="E57" i="61" s="1"/>
  <c r="E58" i="61" a="1"/>
  <c r="E58" i="61" s="1"/>
  <c r="E59" i="61" a="1"/>
  <c r="E59" i="61" s="1"/>
  <c r="E60" i="61" a="1"/>
  <c r="E60" i="61" s="1"/>
  <c r="E61" i="61" a="1"/>
  <c r="E61" i="61" s="1"/>
  <c r="E62" i="61" a="1"/>
  <c r="E62" i="61" s="1"/>
  <c r="E63" i="61" a="1"/>
  <c r="E63" i="61" s="1"/>
  <c r="E64" i="61" a="1"/>
  <c r="E64" i="61" s="1"/>
  <c r="E65" i="61" a="1"/>
  <c r="E65" i="61" s="1"/>
  <c r="E66" i="61" a="1"/>
  <c r="E66" i="61" s="1"/>
  <c r="E67" i="61" a="1"/>
  <c r="E67" i="61" s="1"/>
  <c r="E68" i="61" a="1"/>
  <c r="E68" i="61" s="1"/>
  <c r="E69" i="61" a="1"/>
  <c r="E69" i="61" s="1"/>
  <c r="E70" i="61" a="1"/>
  <c r="E70" i="61" s="1"/>
  <c r="E71" i="61" a="1"/>
  <c r="E71" i="61" s="1"/>
  <c r="E72" i="61" a="1"/>
  <c r="E72" i="61" s="1"/>
  <c r="E73" i="61" a="1"/>
  <c r="E73" i="61" s="1"/>
  <c r="E74" i="61" a="1"/>
  <c r="E74" i="61" s="1"/>
  <c r="E75" i="61" a="1"/>
  <c r="E75" i="61" s="1"/>
  <c r="E76" i="61" a="1"/>
  <c r="E76" i="61" s="1"/>
  <c r="E77" i="61" a="1"/>
  <c r="E77" i="61" s="1"/>
  <c r="E78" i="61" a="1"/>
  <c r="E78" i="61" s="1"/>
  <c r="E79" i="61" a="1"/>
  <c r="E79" i="61" s="1"/>
  <c r="E80" i="61" a="1"/>
  <c r="E80" i="61" s="1"/>
  <c r="E81" i="61" a="1"/>
  <c r="E81" i="61" s="1"/>
  <c r="E82" i="61" a="1"/>
  <c r="E82" i="61" s="1"/>
  <c r="E83" i="61" a="1"/>
  <c r="E83" i="61" s="1"/>
  <c r="E84" i="61" a="1"/>
  <c r="E84" i="61" s="1"/>
  <c r="E85" i="61" a="1"/>
  <c r="E85" i="61" s="1"/>
  <c r="E86" i="61" a="1"/>
  <c r="E86" i="61" s="1"/>
  <c r="E87" i="61" a="1"/>
  <c r="E87" i="61" s="1"/>
  <c r="E88" i="61" a="1"/>
  <c r="E88" i="61" s="1"/>
  <c r="E89" i="61" a="1"/>
  <c r="E89" i="61" s="1"/>
  <c r="E90" i="61" a="1"/>
  <c r="E90" i="61" s="1"/>
  <c r="E91" i="61" a="1"/>
  <c r="E91" i="61" s="1"/>
  <c r="E92" i="61" a="1"/>
  <c r="E92" i="61" s="1"/>
  <c r="E93" i="61" a="1"/>
  <c r="E93" i="61" s="1"/>
  <c r="E94" i="61" a="1"/>
  <c r="E94" i="61" s="1"/>
  <c r="E95" i="61" a="1"/>
  <c r="E95" i="61" s="1"/>
  <c r="E96" i="61" a="1"/>
  <c r="E96" i="61" s="1"/>
  <c r="E97" i="61" a="1"/>
  <c r="E97" i="61" s="1"/>
  <c r="E98" i="61" a="1"/>
  <c r="E98" i="61" s="1"/>
  <c r="E99" i="61" a="1"/>
  <c r="E99" i="61" s="1"/>
  <c r="E100" i="61" a="1"/>
  <c r="E100" i="61" s="1"/>
  <c r="E101" i="61" a="1"/>
  <c r="E101" i="61" s="1"/>
  <c r="E102" i="61" a="1"/>
  <c r="E102" i="61" s="1"/>
  <c r="E103" i="61" a="1"/>
  <c r="E103" i="61" s="1"/>
  <c r="E104" i="61" a="1"/>
  <c r="E104" i="61" s="1"/>
  <c r="E105" i="61" a="1"/>
  <c r="E105" i="61" s="1"/>
  <c r="E106" i="61" a="1"/>
  <c r="E106" i="61" s="1"/>
  <c r="E107" i="61" a="1"/>
  <c r="E107" i="61" s="1"/>
  <c r="E108" i="61" a="1"/>
  <c r="E108" i="61" s="1"/>
  <c r="E109" i="61" a="1"/>
  <c r="E109" i="61" s="1"/>
  <c r="E110" i="61" a="1"/>
  <c r="E110" i="61" s="1"/>
  <c r="E111" i="61" a="1"/>
  <c r="E111" i="61" s="1"/>
  <c r="E112" i="61" a="1"/>
  <c r="E112" i="61" s="1"/>
  <c r="E113" i="61" a="1"/>
  <c r="E113" i="61" s="1"/>
  <c r="E114" i="61" a="1"/>
  <c r="E114" i="61" s="1"/>
  <c r="E115" i="61" a="1"/>
  <c r="E115" i="61" s="1"/>
  <c r="E116" i="61" a="1"/>
  <c r="E116" i="61" s="1"/>
  <c r="E117" i="61" a="1"/>
  <c r="E117" i="61" s="1"/>
  <c r="E118" i="61" a="1"/>
  <c r="E118" i="61" s="1"/>
  <c r="E119" i="61" a="1"/>
  <c r="E119" i="61" s="1"/>
  <c r="E120" i="61" a="1"/>
  <c r="E120" i="61" s="1"/>
  <c r="E121" i="61" a="1"/>
  <c r="E121" i="61" s="1"/>
  <c r="E122" i="61" a="1"/>
  <c r="E122" i="61" s="1"/>
  <c r="E123" i="61" a="1"/>
  <c r="E123" i="61" s="1"/>
  <c r="E124" i="61" a="1"/>
  <c r="E124" i="61" s="1"/>
  <c r="E125" i="61" a="1"/>
  <c r="E125" i="61" s="1"/>
  <c r="E126" i="61" a="1"/>
  <c r="E126" i="61" s="1"/>
  <c r="E127" i="61" a="1"/>
  <c r="E127" i="61" s="1"/>
  <c r="E128" i="61" a="1"/>
  <c r="E128" i="61" s="1"/>
  <c r="E129" i="61" a="1"/>
  <c r="E129" i="61" s="1"/>
  <c r="E130" i="61" a="1"/>
  <c r="E130" i="61" s="1"/>
  <c r="E131" i="61" a="1"/>
  <c r="E131" i="61" s="1"/>
  <c r="E132" i="61" a="1"/>
  <c r="E132" i="61" s="1"/>
  <c r="E133" i="61" a="1"/>
  <c r="E133" i="61" s="1"/>
  <c r="E134" i="61" a="1"/>
  <c r="E134" i="61" s="1"/>
  <c r="E135" i="61" a="1"/>
  <c r="E135" i="61" s="1"/>
  <c r="E136" i="61" a="1"/>
  <c r="E136" i="61" s="1"/>
  <c r="E137" i="61" a="1"/>
  <c r="E137" i="61" s="1"/>
  <c r="E138" i="61" a="1"/>
  <c r="E138" i="61" s="1"/>
  <c r="E139" i="61" a="1"/>
  <c r="E139" i="61" s="1"/>
  <c r="E140" i="61" a="1"/>
  <c r="E140" i="61" s="1"/>
  <c r="E141" i="61" a="1"/>
  <c r="E141" i="61" s="1"/>
  <c r="E142" i="61" a="1"/>
  <c r="E142" i="61" s="1"/>
  <c r="E143" i="61" a="1"/>
  <c r="E143" i="61" s="1"/>
  <c r="E144" i="61" a="1"/>
  <c r="E144" i="61" s="1"/>
  <c r="E145" i="61" a="1"/>
  <c r="E145" i="61" s="1"/>
  <c r="E146" i="61" a="1"/>
  <c r="E146" i="61" s="1"/>
  <c r="E147" i="61" a="1"/>
  <c r="E147" i="61" s="1"/>
  <c r="E148" i="61" a="1"/>
  <c r="E148" i="61" s="1"/>
  <c r="E149" i="61" a="1"/>
  <c r="E149" i="61" s="1"/>
  <c r="E150" i="61" a="1"/>
  <c r="E150" i="61" s="1"/>
  <c r="E151" i="61" a="1"/>
  <c r="E151" i="61" s="1"/>
  <c r="E152" i="61" a="1"/>
  <c r="E152" i="61" s="1"/>
  <c r="E153" i="61" a="1"/>
  <c r="E153" i="61" s="1"/>
  <c r="E154" i="61" a="1"/>
  <c r="E154" i="61" s="1"/>
  <c r="E155" i="61" a="1"/>
  <c r="E155" i="61" s="1"/>
  <c r="E156" i="61" a="1"/>
  <c r="E156" i="61" s="1"/>
  <c r="E157" i="61" a="1"/>
  <c r="E157" i="61" s="1"/>
  <c r="E158" i="61" a="1"/>
  <c r="E158" i="61" s="1"/>
  <c r="E159" i="61" a="1"/>
  <c r="E159" i="61" s="1"/>
  <c r="E160" i="61" a="1"/>
  <c r="E160" i="61" s="1"/>
  <c r="E161" i="61" a="1"/>
  <c r="E161" i="61" s="1"/>
  <c r="E162" i="61" a="1"/>
  <c r="E162" i="61" s="1"/>
  <c r="E163" i="61" a="1"/>
  <c r="E163" i="61" s="1"/>
  <c r="E164" i="61" a="1"/>
  <c r="E164" i="61" s="1"/>
  <c r="E165" i="61" a="1"/>
  <c r="E165" i="61" s="1"/>
  <c r="E166" i="61" a="1"/>
  <c r="E166" i="61" s="1"/>
  <c r="E167" i="61" a="1"/>
  <c r="E167" i="61" s="1"/>
  <c r="E168" i="61" a="1"/>
  <c r="E168" i="61" s="1"/>
  <c r="E169" i="61" a="1"/>
  <c r="E169" i="61" s="1"/>
  <c r="E170" i="61" a="1"/>
  <c r="E170" i="61" s="1"/>
  <c r="E171" i="61" a="1"/>
  <c r="E171" i="61" s="1"/>
  <c r="E172" i="61" a="1"/>
  <c r="E172" i="61" s="1"/>
  <c r="E173" i="61" a="1"/>
  <c r="E173" i="61" s="1"/>
  <c r="E174" i="61" a="1"/>
  <c r="E174" i="61" s="1"/>
  <c r="E175" i="61" a="1"/>
  <c r="E175" i="61" s="1"/>
  <c r="E176" i="61" a="1"/>
  <c r="E176" i="61" s="1"/>
  <c r="E177" i="61" a="1"/>
  <c r="E177" i="61" s="1"/>
  <c r="E178" i="61" a="1"/>
  <c r="E178" i="61" s="1"/>
  <c r="E179" i="61" a="1"/>
  <c r="E179" i="61" s="1"/>
  <c r="E180" i="61" a="1"/>
  <c r="E180" i="61" s="1"/>
  <c r="E181" i="61" a="1"/>
  <c r="E181" i="61" s="1"/>
  <c r="E182" i="61" a="1"/>
  <c r="E182" i="61" s="1"/>
  <c r="E183" i="61" a="1"/>
  <c r="E183" i="61" s="1"/>
  <c r="E184" i="61" a="1"/>
  <c r="E184" i="61" s="1"/>
  <c r="E185" i="61" a="1"/>
  <c r="E185" i="61" s="1"/>
  <c r="E186" i="61" a="1"/>
  <c r="E186" i="61" s="1"/>
  <c r="E187" i="61" a="1"/>
  <c r="E187" i="61" s="1"/>
  <c r="E188" i="61" a="1"/>
  <c r="E188" i="61" s="1"/>
  <c r="E189" i="61" a="1"/>
  <c r="E189" i="61" s="1"/>
  <c r="E190" i="61" a="1"/>
  <c r="E190" i="61" s="1"/>
  <c r="E191" i="61" a="1"/>
  <c r="E191" i="61" s="1"/>
  <c r="E192" i="61" a="1"/>
  <c r="E192" i="61" s="1"/>
  <c r="E193" i="61" a="1"/>
  <c r="E193" i="61" s="1"/>
  <c r="E194" i="61" a="1"/>
  <c r="E194" i="61" s="1"/>
  <c r="E195" i="61" a="1"/>
  <c r="E195" i="61" s="1"/>
  <c r="E196" i="61" a="1"/>
  <c r="E196" i="61" s="1"/>
  <c r="E197" i="61" a="1"/>
  <c r="E197" i="61" s="1"/>
  <c r="E198" i="61" a="1"/>
  <c r="E198" i="61" s="1"/>
  <c r="E199" i="61" a="1"/>
  <c r="E199" i="61" s="1"/>
  <c r="E200" i="61" a="1"/>
  <c r="E200" i="61" s="1"/>
  <c r="E201" i="61" a="1"/>
  <c r="E201" i="61" s="1"/>
  <c r="E202" i="61" a="1"/>
  <c r="E202" i="61" s="1"/>
  <c r="E203" i="61" a="1"/>
  <c r="E203" i="61" s="1"/>
  <c r="E204" i="61" a="1"/>
  <c r="E204" i="61" s="1"/>
  <c r="E205" i="61" a="1"/>
  <c r="E205" i="61" s="1"/>
  <c r="E206" i="61" a="1"/>
  <c r="E206" i="61" s="1"/>
  <c r="E207" i="61" a="1"/>
  <c r="E207" i="61" s="1"/>
  <c r="E208" i="61" a="1"/>
  <c r="E208" i="61" s="1"/>
  <c r="E209" i="61" a="1"/>
  <c r="E209" i="61" s="1"/>
  <c r="E210" i="61" a="1"/>
  <c r="E210" i="61" s="1"/>
  <c r="E211" i="61" a="1"/>
  <c r="E211" i="61" s="1"/>
  <c r="E212" i="61" a="1"/>
  <c r="E212" i="61" s="1"/>
  <c r="E213" i="61" a="1"/>
  <c r="E213" i="61" s="1"/>
  <c r="E214" i="61" a="1"/>
  <c r="E214" i="61" s="1"/>
  <c r="E215" i="61" a="1"/>
  <c r="E215" i="61" s="1"/>
  <c r="E216" i="61" a="1"/>
  <c r="E216" i="61" s="1"/>
  <c r="E217" i="61" a="1"/>
  <c r="E217" i="61" s="1"/>
  <c r="E218" i="61" a="1"/>
  <c r="E218" i="61" s="1"/>
  <c r="E219" i="61" a="1"/>
  <c r="E219" i="61" s="1"/>
  <c r="E220" i="61" a="1"/>
  <c r="E220" i="61" s="1"/>
  <c r="E221" i="61" a="1"/>
  <c r="E221" i="61" s="1"/>
  <c r="E222" i="61" a="1"/>
  <c r="E222" i="61" s="1"/>
  <c r="E223" i="61" a="1"/>
  <c r="E223" i="61" s="1"/>
  <c r="E224" i="61" a="1"/>
  <c r="E224" i="61" s="1"/>
  <c r="E225" i="61" a="1"/>
  <c r="E225" i="61" s="1"/>
  <c r="E226" i="61" a="1"/>
  <c r="E226" i="61" s="1"/>
  <c r="E227" i="61" a="1"/>
  <c r="E227" i="61" s="1"/>
  <c r="E228" i="61" a="1"/>
  <c r="E228" i="61" s="1"/>
  <c r="E229" i="61" a="1"/>
  <c r="E229" i="61" s="1"/>
  <c r="E230" i="61" a="1"/>
  <c r="E230" i="61" s="1"/>
  <c r="E231" i="61" a="1"/>
  <c r="E231" i="61" s="1"/>
  <c r="E232" i="61" a="1"/>
  <c r="E232" i="61" s="1"/>
  <c r="E233" i="61" a="1"/>
  <c r="E233" i="61" s="1"/>
  <c r="E234" i="61" a="1"/>
  <c r="E234" i="61" s="1"/>
  <c r="E235" i="61" a="1"/>
  <c r="E235" i="61" s="1"/>
  <c r="E236" i="61" a="1"/>
  <c r="E236" i="61" s="1"/>
  <c r="E237" i="61" a="1"/>
  <c r="E237" i="61" s="1"/>
  <c r="E238" i="61" a="1"/>
  <c r="E238" i="61" s="1"/>
  <c r="E239" i="61" a="1"/>
  <c r="E239" i="61" s="1"/>
  <c r="E240" i="61" a="1"/>
  <c r="E240" i="61" s="1"/>
  <c r="E241" i="61" a="1"/>
  <c r="E241" i="61" s="1"/>
  <c r="E242" i="61" a="1"/>
  <c r="E242" i="61" s="1"/>
  <c r="E243" i="61" a="1"/>
  <c r="E243" i="61" s="1"/>
  <c r="E244" i="61" a="1"/>
  <c r="E244" i="61" s="1"/>
  <c r="E245" i="61" a="1"/>
  <c r="E245" i="61" s="1"/>
  <c r="E246" i="61" a="1"/>
  <c r="E246" i="61" s="1"/>
  <c r="E247" i="61" a="1"/>
  <c r="E247" i="61" s="1"/>
  <c r="E248" i="61" a="1"/>
  <c r="E248" i="61" s="1"/>
  <c r="E249" i="61" a="1"/>
  <c r="E249" i="61" s="1"/>
  <c r="E250" i="61" a="1"/>
  <c r="E250" i="61" s="1"/>
  <c r="E251" i="61" a="1"/>
  <c r="E251" i="61" s="1"/>
  <c r="E252" i="61" a="1"/>
  <c r="E252" i="61" s="1"/>
  <c r="E253" i="61" a="1"/>
  <c r="E253" i="61" s="1"/>
  <c r="E254" i="61" a="1"/>
  <c r="E254" i="61" s="1"/>
  <c r="E255" i="61" a="1"/>
  <c r="E255" i="61" s="1"/>
  <c r="E6" i="61" a="1"/>
  <c r="E6" i="61" s="1"/>
  <c r="E6" i="55" a="1"/>
  <c r="E6" i="55" s="1"/>
  <c r="O7" i="104"/>
  <c r="P7" i="104"/>
  <c r="Q7" i="104"/>
  <c r="O8" i="104"/>
  <c r="P8" i="104"/>
  <c r="Q8" i="104"/>
  <c r="O9" i="104"/>
  <c r="P9" i="104"/>
  <c r="Q9" i="104"/>
  <c r="O10" i="104"/>
  <c r="P10" i="104"/>
  <c r="Q10" i="104"/>
  <c r="O11" i="104"/>
  <c r="P11" i="104"/>
  <c r="Q11" i="104"/>
  <c r="O12" i="104"/>
  <c r="P12" i="104"/>
  <c r="Q12" i="104"/>
  <c r="O13" i="104"/>
  <c r="P13" i="104"/>
  <c r="Q13" i="104"/>
  <c r="O14" i="104"/>
  <c r="P14" i="104"/>
  <c r="Q14" i="104"/>
  <c r="O15" i="104"/>
  <c r="P15" i="104"/>
  <c r="Q15" i="104"/>
  <c r="O16" i="104"/>
  <c r="P16" i="104"/>
  <c r="Q16" i="104"/>
  <c r="O17" i="104"/>
  <c r="P17" i="104"/>
  <c r="Q17" i="104"/>
  <c r="O18" i="104"/>
  <c r="P18" i="104"/>
  <c r="Q18" i="104"/>
  <c r="O19" i="104"/>
  <c r="P19" i="104"/>
  <c r="Q19" i="104"/>
  <c r="O20" i="104"/>
  <c r="P20" i="104"/>
  <c r="Q20" i="104"/>
  <c r="O21" i="104"/>
  <c r="P21" i="104"/>
  <c r="Q21" i="104"/>
  <c r="O22" i="104"/>
  <c r="P22" i="104"/>
  <c r="Q22" i="104"/>
  <c r="O23" i="104"/>
  <c r="P23" i="104"/>
  <c r="Q23" i="104"/>
  <c r="O24" i="104"/>
  <c r="P24" i="104"/>
  <c r="Q24" i="104"/>
  <c r="O25" i="104"/>
  <c r="P25" i="104"/>
  <c r="Q25" i="104"/>
  <c r="O26" i="104"/>
  <c r="P26" i="104"/>
  <c r="Q26" i="104"/>
  <c r="O27" i="104"/>
  <c r="P27" i="104"/>
  <c r="Q27" i="104"/>
  <c r="O28" i="104"/>
  <c r="P28" i="104"/>
  <c r="Q28" i="104"/>
  <c r="O29" i="104"/>
  <c r="P29" i="104"/>
  <c r="Q29" i="104"/>
  <c r="O30" i="104"/>
  <c r="P30" i="104"/>
  <c r="Q30" i="104"/>
  <c r="O31" i="104"/>
  <c r="P31" i="104"/>
  <c r="Q31" i="104"/>
  <c r="O32" i="104"/>
  <c r="P32" i="104"/>
  <c r="Q32" i="104"/>
  <c r="O33" i="104"/>
  <c r="P33" i="104"/>
  <c r="Q33" i="104"/>
  <c r="O34" i="104"/>
  <c r="P34" i="104"/>
  <c r="Q34" i="104"/>
  <c r="O35" i="104"/>
  <c r="P35" i="104"/>
  <c r="Q35" i="104"/>
  <c r="O36" i="104"/>
  <c r="P36" i="104"/>
  <c r="Q36" i="104"/>
  <c r="O37" i="104"/>
  <c r="P37" i="104"/>
  <c r="Q37" i="104"/>
  <c r="O38" i="104"/>
  <c r="P38" i="104"/>
  <c r="Q38" i="104"/>
  <c r="O39" i="104"/>
  <c r="P39" i="104"/>
  <c r="Q39" i="104"/>
  <c r="O40" i="104"/>
  <c r="P40" i="104"/>
  <c r="Q40" i="104"/>
  <c r="O41" i="104"/>
  <c r="P41" i="104"/>
  <c r="Q41" i="104"/>
  <c r="O42" i="104"/>
  <c r="P42" i="104"/>
  <c r="Q42" i="104"/>
  <c r="O43" i="104"/>
  <c r="P43" i="104"/>
  <c r="Q43" i="104"/>
  <c r="O44" i="104"/>
  <c r="P44" i="104"/>
  <c r="Q44" i="104"/>
  <c r="O45" i="104"/>
  <c r="P45" i="104"/>
  <c r="Q45" i="104"/>
  <c r="O46" i="104"/>
  <c r="P46" i="104"/>
  <c r="Q46" i="104"/>
  <c r="O47" i="104"/>
  <c r="P47" i="104"/>
  <c r="Q47" i="104"/>
  <c r="O48" i="104"/>
  <c r="P48" i="104"/>
  <c r="Q48" i="104"/>
  <c r="O49" i="104"/>
  <c r="P49" i="104"/>
  <c r="Q49" i="104"/>
  <c r="O50" i="104"/>
  <c r="P50" i="104"/>
  <c r="Q50" i="104"/>
  <c r="O51" i="104"/>
  <c r="P51" i="104"/>
  <c r="Q51" i="104"/>
  <c r="O52" i="104"/>
  <c r="P52" i="104"/>
  <c r="Q52" i="104"/>
  <c r="O53" i="104"/>
  <c r="P53" i="104"/>
  <c r="Q53" i="104"/>
  <c r="O54" i="104"/>
  <c r="P54" i="104"/>
  <c r="Q54" i="104"/>
  <c r="O55" i="104"/>
  <c r="P55" i="104"/>
  <c r="Q55" i="104"/>
  <c r="O56" i="104"/>
  <c r="P56" i="104"/>
  <c r="Q56" i="104"/>
  <c r="O57" i="104"/>
  <c r="P57" i="104"/>
  <c r="Q57" i="104"/>
  <c r="O58" i="104"/>
  <c r="P58" i="104"/>
  <c r="Q58" i="104"/>
  <c r="O59" i="104"/>
  <c r="P59" i="104"/>
  <c r="Q59" i="104"/>
  <c r="O60" i="104"/>
  <c r="P60" i="104"/>
  <c r="Q60" i="104"/>
  <c r="O61" i="104"/>
  <c r="P61" i="104"/>
  <c r="Q61" i="104"/>
  <c r="O62" i="104"/>
  <c r="P62" i="104"/>
  <c r="Q62" i="104"/>
  <c r="O63" i="104"/>
  <c r="P63" i="104"/>
  <c r="Q63" i="104"/>
  <c r="O64" i="104"/>
  <c r="P64" i="104"/>
  <c r="Q64" i="104"/>
  <c r="O65" i="104"/>
  <c r="P65" i="104"/>
  <c r="Q65" i="104"/>
  <c r="O66" i="104"/>
  <c r="P66" i="104"/>
  <c r="Q66" i="104"/>
  <c r="O67" i="104"/>
  <c r="P67" i="104"/>
  <c r="Q67" i="104"/>
  <c r="O68" i="104"/>
  <c r="P68" i="104"/>
  <c r="Q68" i="104"/>
  <c r="O69" i="104"/>
  <c r="P69" i="104"/>
  <c r="Q69" i="104"/>
  <c r="O70" i="104"/>
  <c r="P70" i="104"/>
  <c r="Q70" i="104"/>
  <c r="O71" i="104"/>
  <c r="P71" i="104"/>
  <c r="Q71" i="104"/>
  <c r="O72" i="104"/>
  <c r="P72" i="104"/>
  <c r="Q72" i="104"/>
  <c r="O73" i="104"/>
  <c r="P73" i="104"/>
  <c r="Q73" i="104"/>
  <c r="O74" i="104"/>
  <c r="P74" i="104"/>
  <c r="Q74" i="104"/>
  <c r="O75" i="104"/>
  <c r="P75" i="104"/>
  <c r="Q75" i="104"/>
  <c r="O76" i="104"/>
  <c r="P76" i="104"/>
  <c r="Q76" i="104"/>
  <c r="O77" i="104"/>
  <c r="P77" i="104"/>
  <c r="Q77" i="104"/>
  <c r="O78" i="104"/>
  <c r="P78" i="104"/>
  <c r="Q78" i="104"/>
  <c r="O79" i="104"/>
  <c r="P79" i="104"/>
  <c r="Q79" i="104"/>
  <c r="O80" i="104"/>
  <c r="P80" i="104"/>
  <c r="Q80" i="104"/>
  <c r="O81" i="104"/>
  <c r="P81" i="104"/>
  <c r="Q81" i="104"/>
  <c r="O82" i="104"/>
  <c r="P82" i="104"/>
  <c r="Q82" i="104"/>
  <c r="O83" i="104"/>
  <c r="P83" i="104"/>
  <c r="Q83" i="104"/>
  <c r="O84" i="104"/>
  <c r="P84" i="104"/>
  <c r="Q84" i="104"/>
  <c r="O85" i="104"/>
  <c r="P85" i="104"/>
  <c r="Q85" i="104"/>
  <c r="O86" i="104"/>
  <c r="P86" i="104"/>
  <c r="Q86" i="104"/>
  <c r="O87" i="104"/>
  <c r="P87" i="104"/>
  <c r="Q87" i="104"/>
  <c r="O88" i="104"/>
  <c r="P88" i="104"/>
  <c r="Q88" i="104"/>
  <c r="O89" i="104"/>
  <c r="P89" i="104"/>
  <c r="Q89" i="104"/>
  <c r="O90" i="104"/>
  <c r="P90" i="104"/>
  <c r="Q90" i="104"/>
  <c r="O91" i="104"/>
  <c r="P91" i="104"/>
  <c r="Q91" i="104"/>
  <c r="O92" i="104"/>
  <c r="P92" i="104"/>
  <c r="Q92" i="104"/>
  <c r="O93" i="104"/>
  <c r="P93" i="104"/>
  <c r="Q93" i="104"/>
  <c r="O94" i="104"/>
  <c r="P94" i="104"/>
  <c r="Q94" i="104"/>
  <c r="O95" i="104"/>
  <c r="P95" i="104"/>
  <c r="Q95" i="104"/>
  <c r="O96" i="104"/>
  <c r="P96" i="104"/>
  <c r="Q96" i="104"/>
  <c r="O97" i="104"/>
  <c r="P97" i="104"/>
  <c r="Q97" i="104"/>
  <c r="O98" i="104"/>
  <c r="P98" i="104"/>
  <c r="Q98" i="104"/>
  <c r="O99" i="104"/>
  <c r="P99" i="104"/>
  <c r="Q99" i="104"/>
  <c r="O100" i="104"/>
  <c r="P100" i="104"/>
  <c r="Q100" i="104"/>
  <c r="O101" i="104"/>
  <c r="P101" i="104"/>
  <c r="Q101" i="104"/>
  <c r="O102" i="104"/>
  <c r="P102" i="104"/>
  <c r="Q102" i="104"/>
  <c r="O103" i="104"/>
  <c r="P103" i="104"/>
  <c r="Q103" i="104"/>
  <c r="O104" i="104"/>
  <c r="P104" i="104"/>
  <c r="Q104" i="104"/>
  <c r="O105" i="104"/>
  <c r="P105" i="104"/>
  <c r="Q105" i="104"/>
  <c r="O106" i="104"/>
  <c r="P106" i="104"/>
  <c r="Q106" i="104"/>
  <c r="O107" i="104"/>
  <c r="P107" i="104"/>
  <c r="Q107" i="104"/>
  <c r="O108" i="104"/>
  <c r="P108" i="104"/>
  <c r="Q108" i="104"/>
  <c r="O109" i="104"/>
  <c r="P109" i="104"/>
  <c r="Q109" i="104"/>
  <c r="O110" i="104"/>
  <c r="P110" i="104"/>
  <c r="Q110" i="104"/>
  <c r="O111" i="104"/>
  <c r="P111" i="104"/>
  <c r="Q111" i="104"/>
  <c r="O112" i="104"/>
  <c r="P112" i="104"/>
  <c r="Q112" i="104"/>
  <c r="O113" i="104"/>
  <c r="P113" i="104"/>
  <c r="Q113" i="104"/>
  <c r="O114" i="104"/>
  <c r="P114" i="104"/>
  <c r="Q114" i="104"/>
  <c r="O115" i="104"/>
  <c r="P115" i="104"/>
  <c r="Q115" i="104"/>
  <c r="O116" i="104"/>
  <c r="P116" i="104"/>
  <c r="Q116" i="104"/>
  <c r="O117" i="104"/>
  <c r="P117" i="104"/>
  <c r="Q117" i="104"/>
  <c r="O118" i="104"/>
  <c r="P118" i="104"/>
  <c r="Q118" i="104"/>
  <c r="O119" i="104"/>
  <c r="P119" i="104"/>
  <c r="Q119" i="104"/>
  <c r="O120" i="104"/>
  <c r="P120" i="104"/>
  <c r="Q120" i="104"/>
  <c r="O121" i="104"/>
  <c r="P121" i="104"/>
  <c r="Q121" i="104"/>
  <c r="O122" i="104"/>
  <c r="P122" i="104"/>
  <c r="Q122" i="104"/>
  <c r="O123" i="104"/>
  <c r="P123" i="104"/>
  <c r="Q123" i="104"/>
  <c r="O124" i="104"/>
  <c r="P124" i="104"/>
  <c r="Q124" i="104"/>
  <c r="O125" i="104"/>
  <c r="P125" i="104"/>
  <c r="Q125" i="104"/>
  <c r="O126" i="104"/>
  <c r="P126" i="104"/>
  <c r="Q126" i="104"/>
  <c r="O127" i="104"/>
  <c r="P127" i="104"/>
  <c r="Q127" i="104"/>
  <c r="O128" i="104"/>
  <c r="P128" i="104"/>
  <c r="Q128" i="104"/>
  <c r="O129" i="104"/>
  <c r="P129" i="104"/>
  <c r="Q129" i="104"/>
  <c r="O130" i="104"/>
  <c r="P130" i="104"/>
  <c r="Q130" i="104"/>
  <c r="O131" i="104"/>
  <c r="P131" i="104"/>
  <c r="Q131" i="104"/>
  <c r="O132" i="104"/>
  <c r="P132" i="104"/>
  <c r="Q132" i="104"/>
  <c r="O133" i="104"/>
  <c r="P133" i="104"/>
  <c r="Q133" i="104"/>
  <c r="O134" i="104"/>
  <c r="P134" i="104"/>
  <c r="Q134" i="104"/>
  <c r="O135" i="104"/>
  <c r="P135" i="104"/>
  <c r="Q135" i="104"/>
  <c r="O136" i="104"/>
  <c r="P136" i="104"/>
  <c r="Q136" i="104"/>
  <c r="O137" i="104"/>
  <c r="P137" i="104"/>
  <c r="Q137" i="104"/>
  <c r="O138" i="104"/>
  <c r="P138" i="104"/>
  <c r="Q138" i="104"/>
  <c r="O139" i="104"/>
  <c r="P139" i="104"/>
  <c r="Q139" i="104"/>
  <c r="O140" i="104"/>
  <c r="P140" i="104"/>
  <c r="Q140" i="104"/>
  <c r="O141" i="104"/>
  <c r="P141" i="104"/>
  <c r="Q141" i="104"/>
  <c r="O142" i="104"/>
  <c r="P142" i="104"/>
  <c r="Q142" i="104"/>
  <c r="O143" i="104"/>
  <c r="P143" i="104"/>
  <c r="Q143" i="104"/>
  <c r="O144" i="104"/>
  <c r="P144" i="104"/>
  <c r="Q144" i="104"/>
  <c r="O145" i="104"/>
  <c r="P145" i="104"/>
  <c r="Q145" i="104"/>
  <c r="O146" i="104"/>
  <c r="P146" i="104"/>
  <c r="Q146" i="104"/>
  <c r="O147" i="104"/>
  <c r="P147" i="104"/>
  <c r="Q147" i="104"/>
  <c r="O148" i="104"/>
  <c r="P148" i="104"/>
  <c r="Q148" i="104"/>
  <c r="O149" i="104"/>
  <c r="P149" i="104"/>
  <c r="Q149" i="104"/>
  <c r="O150" i="104"/>
  <c r="P150" i="104"/>
  <c r="Q150" i="104"/>
  <c r="O151" i="104"/>
  <c r="P151" i="104"/>
  <c r="Q151" i="104"/>
  <c r="O152" i="104"/>
  <c r="P152" i="104"/>
  <c r="Q152" i="104"/>
  <c r="O153" i="104"/>
  <c r="P153" i="104"/>
  <c r="Q153" i="104"/>
  <c r="O154" i="104"/>
  <c r="P154" i="104"/>
  <c r="Q154" i="104"/>
  <c r="O155" i="104"/>
  <c r="P155" i="104"/>
  <c r="Q155" i="104"/>
  <c r="O156" i="104"/>
  <c r="P156" i="104"/>
  <c r="Q156" i="104"/>
  <c r="O157" i="104"/>
  <c r="P157" i="104"/>
  <c r="Q157" i="104"/>
  <c r="O158" i="104"/>
  <c r="P158" i="104"/>
  <c r="Q158" i="104"/>
  <c r="O159" i="104"/>
  <c r="P159" i="104"/>
  <c r="Q159" i="104"/>
  <c r="O160" i="104"/>
  <c r="P160" i="104"/>
  <c r="Q160" i="104"/>
  <c r="O161" i="104"/>
  <c r="P161" i="104"/>
  <c r="Q161" i="104"/>
  <c r="O162" i="104"/>
  <c r="P162" i="104"/>
  <c r="Q162" i="104"/>
  <c r="O163" i="104"/>
  <c r="P163" i="104"/>
  <c r="Q163" i="104"/>
  <c r="O164" i="104"/>
  <c r="P164" i="104"/>
  <c r="Q164" i="104"/>
  <c r="O165" i="104"/>
  <c r="P165" i="104"/>
  <c r="Q165" i="104"/>
  <c r="O166" i="104"/>
  <c r="P166" i="104"/>
  <c r="Q166" i="104"/>
  <c r="O167" i="104"/>
  <c r="P167" i="104"/>
  <c r="Q167" i="104"/>
  <c r="O168" i="104"/>
  <c r="P168" i="104"/>
  <c r="Q168" i="104"/>
  <c r="O169" i="104"/>
  <c r="P169" i="104"/>
  <c r="Q169" i="104"/>
  <c r="O170" i="104"/>
  <c r="P170" i="104"/>
  <c r="Q170" i="104"/>
  <c r="O171" i="104"/>
  <c r="P171" i="104"/>
  <c r="Q171" i="104"/>
  <c r="O172" i="104"/>
  <c r="P172" i="104"/>
  <c r="Q172" i="104"/>
  <c r="O173" i="104"/>
  <c r="P173" i="104"/>
  <c r="Q173" i="104"/>
  <c r="O174" i="104"/>
  <c r="P174" i="104"/>
  <c r="Q174" i="104"/>
  <c r="O175" i="104"/>
  <c r="P175" i="104"/>
  <c r="Q175" i="104"/>
  <c r="O176" i="104"/>
  <c r="P176" i="104"/>
  <c r="Q176" i="104"/>
  <c r="O177" i="104"/>
  <c r="P177" i="104"/>
  <c r="Q177" i="104"/>
  <c r="O178" i="104"/>
  <c r="P178" i="104"/>
  <c r="Q178" i="104"/>
  <c r="O179" i="104"/>
  <c r="P179" i="104"/>
  <c r="Q179" i="104"/>
  <c r="O180" i="104"/>
  <c r="P180" i="104"/>
  <c r="Q180" i="104"/>
  <c r="O181" i="104"/>
  <c r="P181" i="104"/>
  <c r="Q181" i="104"/>
  <c r="O182" i="104"/>
  <c r="P182" i="104"/>
  <c r="Q182" i="104"/>
  <c r="O183" i="104"/>
  <c r="P183" i="104"/>
  <c r="Q183" i="104"/>
  <c r="O184" i="104"/>
  <c r="P184" i="104"/>
  <c r="Q184" i="104"/>
  <c r="O185" i="104"/>
  <c r="P185" i="104"/>
  <c r="Q185" i="104"/>
  <c r="O186" i="104"/>
  <c r="P186" i="104"/>
  <c r="Q186" i="104"/>
  <c r="O187" i="104"/>
  <c r="P187" i="104"/>
  <c r="Q187" i="104"/>
  <c r="O188" i="104"/>
  <c r="P188" i="104"/>
  <c r="Q188" i="104"/>
  <c r="O189" i="104"/>
  <c r="P189" i="104"/>
  <c r="Q189" i="104"/>
  <c r="O190" i="104"/>
  <c r="P190" i="104"/>
  <c r="Q190" i="104"/>
  <c r="O191" i="104"/>
  <c r="P191" i="104"/>
  <c r="Q191" i="104"/>
  <c r="O192" i="104"/>
  <c r="P192" i="104"/>
  <c r="Q192" i="104"/>
  <c r="O193" i="104"/>
  <c r="P193" i="104"/>
  <c r="Q193" i="104"/>
  <c r="O194" i="104"/>
  <c r="P194" i="104"/>
  <c r="Q194" i="104"/>
  <c r="O195" i="104"/>
  <c r="P195" i="104"/>
  <c r="Q195" i="104"/>
  <c r="O196" i="104"/>
  <c r="P196" i="104"/>
  <c r="Q196" i="104"/>
  <c r="O197" i="104"/>
  <c r="P197" i="104"/>
  <c r="Q197" i="104"/>
  <c r="O198" i="104"/>
  <c r="P198" i="104"/>
  <c r="Q198" i="104"/>
  <c r="O199" i="104"/>
  <c r="P199" i="104"/>
  <c r="Q199" i="104"/>
  <c r="O200" i="104"/>
  <c r="P200" i="104"/>
  <c r="Q200" i="104"/>
  <c r="O201" i="104"/>
  <c r="P201" i="104"/>
  <c r="Q201" i="104"/>
  <c r="O202" i="104"/>
  <c r="P202" i="104"/>
  <c r="Q202" i="104"/>
  <c r="O203" i="104"/>
  <c r="P203" i="104"/>
  <c r="Q203" i="104"/>
  <c r="O204" i="104"/>
  <c r="P204" i="104"/>
  <c r="Q204" i="104"/>
  <c r="O205" i="104"/>
  <c r="P205" i="104"/>
  <c r="Q205" i="104"/>
  <c r="O206" i="104"/>
  <c r="P206" i="104"/>
  <c r="Q206" i="104"/>
  <c r="O207" i="104"/>
  <c r="P207" i="104"/>
  <c r="Q207" i="104"/>
  <c r="O208" i="104"/>
  <c r="P208" i="104"/>
  <c r="Q208" i="104"/>
  <c r="O209" i="104"/>
  <c r="P209" i="104"/>
  <c r="Q209" i="104"/>
  <c r="O210" i="104"/>
  <c r="P210" i="104"/>
  <c r="Q210" i="104"/>
  <c r="O211" i="104"/>
  <c r="P211" i="104"/>
  <c r="Q211" i="104"/>
  <c r="O212" i="104"/>
  <c r="P212" i="104"/>
  <c r="Q212" i="104"/>
  <c r="O213" i="104"/>
  <c r="P213" i="104"/>
  <c r="Q213" i="104"/>
  <c r="O214" i="104"/>
  <c r="P214" i="104"/>
  <c r="Q214" i="104"/>
  <c r="O215" i="104"/>
  <c r="P215" i="104"/>
  <c r="Q215" i="104"/>
  <c r="O216" i="104"/>
  <c r="P216" i="104"/>
  <c r="Q216" i="104"/>
  <c r="O217" i="104"/>
  <c r="P217" i="104"/>
  <c r="Q217" i="104"/>
  <c r="O218" i="104"/>
  <c r="P218" i="104"/>
  <c r="Q218" i="104"/>
  <c r="O219" i="104"/>
  <c r="P219" i="104"/>
  <c r="Q219" i="104"/>
  <c r="O220" i="104"/>
  <c r="P220" i="104"/>
  <c r="Q220" i="104"/>
  <c r="O221" i="104"/>
  <c r="P221" i="104"/>
  <c r="Q221" i="104"/>
  <c r="O222" i="104"/>
  <c r="P222" i="104"/>
  <c r="Q222" i="104"/>
  <c r="O223" i="104"/>
  <c r="P223" i="104"/>
  <c r="Q223" i="104"/>
  <c r="O224" i="104"/>
  <c r="P224" i="104"/>
  <c r="Q224" i="104"/>
  <c r="O225" i="104"/>
  <c r="P225" i="104"/>
  <c r="Q225" i="104"/>
  <c r="O226" i="104"/>
  <c r="P226" i="104"/>
  <c r="Q226" i="104"/>
  <c r="O227" i="104"/>
  <c r="P227" i="104"/>
  <c r="Q227" i="104"/>
  <c r="O228" i="104"/>
  <c r="P228" i="104"/>
  <c r="Q228" i="104"/>
  <c r="O229" i="104"/>
  <c r="P229" i="104"/>
  <c r="Q229" i="104"/>
  <c r="O230" i="104"/>
  <c r="P230" i="104"/>
  <c r="Q230" i="104"/>
  <c r="O231" i="104"/>
  <c r="P231" i="104"/>
  <c r="Q231" i="104"/>
  <c r="O232" i="104"/>
  <c r="P232" i="104"/>
  <c r="Q232" i="104"/>
  <c r="O233" i="104"/>
  <c r="P233" i="104"/>
  <c r="Q233" i="104"/>
  <c r="O234" i="104"/>
  <c r="P234" i="104"/>
  <c r="Q234" i="104"/>
  <c r="O235" i="104"/>
  <c r="P235" i="104"/>
  <c r="Q235" i="104"/>
  <c r="O236" i="104"/>
  <c r="P236" i="104"/>
  <c r="Q236" i="104"/>
  <c r="O237" i="104"/>
  <c r="P237" i="104"/>
  <c r="Q237" i="104"/>
  <c r="O238" i="104"/>
  <c r="P238" i="104"/>
  <c r="Q238" i="104"/>
  <c r="O239" i="104"/>
  <c r="P239" i="104"/>
  <c r="Q239" i="104"/>
  <c r="O240" i="104"/>
  <c r="P240" i="104"/>
  <c r="Q240" i="104"/>
  <c r="O241" i="104"/>
  <c r="P241" i="104"/>
  <c r="Q241" i="104"/>
  <c r="O242" i="104"/>
  <c r="P242" i="104"/>
  <c r="Q242" i="104"/>
  <c r="O243" i="104"/>
  <c r="P243" i="104"/>
  <c r="Q243" i="104"/>
  <c r="O244" i="104"/>
  <c r="P244" i="104"/>
  <c r="Q244" i="104"/>
  <c r="O245" i="104"/>
  <c r="P245" i="104"/>
  <c r="Q245" i="104"/>
  <c r="O246" i="104"/>
  <c r="P246" i="104"/>
  <c r="Q246" i="104"/>
  <c r="O247" i="104"/>
  <c r="P247" i="104"/>
  <c r="Q247" i="104"/>
  <c r="O248" i="104"/>
  <c r="P248" i="104"/>
  <c r="Q248" i="104"/>
  <c r="O249" i="104"/>
  <c r="P249" i="104"/>
  <c r="Q249" i="104"/>
  <c r="O250" i="104"/>
  <c r="P250" i="104"/>
  <c r="Q250" i="104"/>
  <c r="O251" i="104"/>
  <c r="P251" i="104"/>
  <c r="Q251" i="104"/>
  <c r="O252" i="104"/>
  <c r="P252" i="104"/>
  <c r="Q252" i="104"/>
  <c r="O253" i="104"/>
  <c r="P253" i="104"/>
  <c r="Q253" i="104"/>
  <c r="O254" i="104"/>
  <c r="P254" i="104"/>
  <c r="Q254" i="104"/>
  <c r="O255" i="104"/>
  <c r="P255" i="104"/>
  <c r="Q255" i="104"/>
  <c r="O256" i="104"/>
  <c r="P256" i="104"/>
  <c r="Q256" i="104"/>
  <c r="O257" i="104"/>
  <c r="P257" i="104"/>
  <c r="Q257" i="104"/>
  <c r="Q6" i="104"/>
  <c r="P6" i="104"/>
  <c r="O6" i="104"/>
  <c r="K3" i="96"/>
  <c r="O7" i="96"/>
  <c r="P7" i="96"/>
  <c r="Q7" i="96"/>
  <c r="O8" i="96"/>
  <c r="P8" i="96"/>
  <c r="Q8" i="96"/>
  <c r="O9" i="96"/>
  <c r="P9" i="96"/>
  <c r="Q9" i="96"/>
  <c r="O10" i="96"/>
  <c r="P10" i="96"/>
  <c r="Q10" i="96"/>
  <c r="O11" i="96"/>
  <c r="P11" i="96"/>
  <c r="Q11" i="96"/>
  <c r="O12" i="96"/>
  <c r="P12" i="96"/>
  <c r="Q12" i="96"/>
  <c r="O13" i="96"/>
  <c r="P13" i="96"/>
  <c r="Q13" i="96"/>
  <c r="O14" i="96"/>
  <c r="P14" i="96"/>
  <c r="Q14" i="96"/>
  <c r="O15" i="96"/>
  <c r="P15" i="96"/>
  <c r="Q15" i="96"/>
  <c r="O16" i="96"/>
  <c r="P16" i="96"/>
  <c r="Q16" i="96"/>
  <c r="O17" i="96"/>
  <c r="P17" i="96"/>
  <c r="Q17" i="96"/>
  <c r="O18" i="96"/>
  <c r="P18" i="96"/>
  <c r="Q18" i="96"/>
  <c r="O19" i="96"/>
  <c r="P19" i="96"/>
  <c r="Q19" i="96"/>
  <c r="O20" i="96"/>
  <c r="P20" i="96"/>
  <c r="Q20" i="96"/>
  <c r="O21" i="96"/>
  <c r="P21" i="96"/>
  <c r="Q21" i="96"/>
  <c r="O22" i="96"/>
  <c r="P22" i="96"/>
  <c r="Q22" i="96"/>
  <c r="O23" i="96"/>
  <c r="P23" i="96"/>
  <c r="Q23" i="96"/>
  <c r="O24" i="96"/>
  <c r="P24" i="96"/>
  <c r="Q24" i="96"/>
  <c r="O25" i="96"/>
  <c r="P25" i="96"/>
  <c r="Q25" i="96"/>
  <c r="O26" i="96"/>
  <c r="P26" i="96"/>
  <c r="Q26" i="96"/>
  <c r="O27" i="96"/>
  <c r="P27" i="96"/>
  <c r="Q27" i="96"/>
  <c r="O28" i="96"/>
  <c r="P28" i="96"/>
  <c r="Q28" i="96"/>
  <c r="O29" i="96"/>
  <c r="P29" i="96"/>
  <c r="Q29" i="96"/>
  <c r="O30" i="96"/>
  <c r="P30" i="96"/>
  <c r="Q30" i="96"/>
  <c r="O31" i="96"/>
  <c r="P31" i="96"/>
  <c r="Q31" i="96"/>
  <c r="O32" i="96"/>
  <c r="P32" i="96"/>
  <c r="Q32" i="96"/>
  <c r="O33" i="96"/>
  <c r="P33" i="96"/>
  <c r="Q33" i="96"/>
  <c r="O34" i="96"/>
  <c r="P34" i="96"/>
  <c r="Q34" i="96"/>
  <c r="O35" i="96"/>
  <c r="P35" i="96"/>
  <c r="Q35" i="96"/>
  <c r="O36" i="96"/>
  <c r="P36" i="96"/>
  <c r="Q36" i="96"/>
  <c r="O37" i="96"/>
  <c r="P37" i="96"/>
  <c r="Q37" i="96"/>
  <c r="O38" i="96"/>
  <c r="P38" i="96"/>
  <c r="Q38" i="96"/>
  <c r="O39" i="96"/>
  <c r="P39" i="96"/>
  <c r="Q39" i="96"/>
  <c r="O40" i="96"/>
  <c r="P40" i="96"/>
  <c r="Q40" i="96"/>
  <c r="O41" i="96"/>
  <c r="P41" i="96"/>
  <c r="Q41" i="96"/>
  <c r="O42" i="96"/>
  <c r="P42" i="96"/>
  <c r="Q42" i="96"/>
  <c r="O43" i="96"/>
  <c r="P43" i="96"/>
  <c r="Q43" i="96"/>
  <c r="O44" i="96"/>
  <c r="P44" i="96"/>
  <c r="Q44" i="96"/>
  <c r="O45" i="96"/>
  <c r="P45" i="96"/>
  <c r="Q45" i="96"/>
  <c r="O46" i="96"/>
  <c r="P46" i="96"/>
  <c r="Q46" i="96"/>
  <c r="O47" i="96"/>
  <c r="P47" i="96"/>
  <c r="Q47" i="96"/>
  <c r="O48" i="96"/>
  <c r="P48" i="96"/>
  <c r="Q48" i="96"/>
  <c r="O49" i="96"/>
  <c r="P49" i="96"/>
  <c r="Q49" i="96"/>
  <c r="O50" i="96"/>
  <c r="P50" i="96"/>
  <c r="Q50" i="96"/>
  <c r="O51" i="96"/>
  <c r="P51" i="96"/>
  <c r="Q51" i="96"/>
  <c r="O52" i="96"/>
  <c r="P52" i="96"/>
  <c r="Q52" i="96"/>
  <c r="O53" i="96"/>
  <c r="P53" i="96"/>
  <c r="Q53" i="96"/>
  <c r="O54" i="96"/>
  <c r="P54" i="96"/>
  <c r="Q54" i="96"/>
  <c r="O55" i="96"/>
  <c r="P55" i="96"/>
  <c r="Q55" i="96"/>
  <c r="O56" i="96"/>
  <c r="P56" i="96"/>
  <c r="Q56" i="96"/>
  <c r="O57" i="96"/>
  <c r="P57" i="96"/>
  <c r="Q57" i="96"/>
  <c r="O58" i="96"/>
  <c r="P58" i="96"/>
  <c r="Q58" i="96"/>
  <c r="O59" i="96"/>
  <c r="P59" i="96"/>
  <c r="Q59" i="96"/>
  <c r="O60" i="96"/>
  <c r="P60" i="96"/>
  <c r="Q60" i="96"/>
  <c r="O61" i="96"/>
  <c r="P61" i="96"/>
  <c r="Q61" i="96"/>
  <c r="O62" i="96"/>
  <c r="P62" i="96"/>
  <c r="Q62" i="96"/>
  <c r="O63" i="96"/>
  <c r="P63" i="96"/>
  <c r="Q63" i="96"/>
  <c r="O64" i="96"/>
  <c r="P64" i="96"/>
  <c r="Q64" i="96"/>
  <c r="O65" i="96"/>
  <c r="P65" i="96"/>
  <c r="Q65" i="96"/>
  <c r="O66" i="96"/>
  <c r="P66" i="96"/>
  <c r="Q66" i="96"/>
  <c r="O67" i="96"/>
  <c r="P67" i="96"/>
  <c r="Q67" i="96"/>
  <c r="O68" i="96"/>
  <c r="P68" i="96"/>
  <c r="Q68" i="96"/>
  <c r="O69" i="96"/>
  <c r="P69" i="96"/>
  <c r="Q69" i="96"/>
  <c r="O70" i="96"/>
  <c r="P70" i="96"/>
  <c r="Q70" i="96"/>
  <c r="O71" i="96"/>
  <c r="P71" i="96"/>
  <c r="Q71" i="96"/>
  <c r="O72" i="96"/>
  <c r="P72" i="96"/>
  <c r="Q72" i="96"/>
  <c r="O73" i="96"/>
  <c r="P73" i="96"/>
  <c r="Q73" i="96"/>
  <c r="O74" i="96"/>
  <c r="P74" i="96"/>
  <c r="Q74" i="96"/>
  <c r="O75" i="96"/>
  <c r="P75" i="96"/>
  <c r="Q75" i="96"/>
  <c r="O76" i="96"/>
  <c r="P76" i="96"/>
  <c r="Q76" i="96"/>
  <c r="O77" i="96"/>
  <c r="P77" i="96"/>
  <c r="Q77" i="96"/>
  <c r="O78" i="96"/>
  <c r="P78" i="96"/>
  <c r="Q78" i="96"/>
  <c r="O79" i="96"/>
  <c r="P79" i="96"/>
  <c r="Q79" i="96"/>
  <c r="O80" i="96"/>
  <c r="P80" i="96"/>
  <c r="Q80" i="96"/>
  <c r="O81" i="96"/>
  <c r="P81" i="96"/>
  <c r="Q81" i="96"/>
  <c r="O82" i="96"/>
  <c r="P82" i="96"/>
  <c r="Q82" i="96"/>
  <c r="O83" i="96"/>
  <c r="P83" i="96"/>
  <c r="Q83" i="96"/>
  <c r="O84" i="96"/>
  <c r="P84" i="96"/>
  <c r="Q84" i="96"/>
  <c r="O85" i="96"/>
  <c r="P85" i="96"/>
  <c r="Q85" i="96"/>
  <c r="O86" i="96"/>
  <c r="P86" i="96"/>
  <c r="Q86" i="96"/>
  <c r="O87" i="96"/>
  <c r="P87" i="96"/>
  <c r="Q87" i="96"/>
  <c r="O88" i="96"/>
  <c r="P88" i="96"/>
  <c r="Q88" i="96"/>
  <c r="O89" i="96"/>
  <c r="P89" i="96"/>
  <c r="Q89" i="96"/>
  <c r="O90" i="96"/>
  <c r="P90" i="96"/>
  <c r="Q90" i="96"/>
  <c r="O91" i="96"/>
  <c r="P91" i="96"/>
  <c r="Q91" i="96"/>
  <c r="O92" i="96"/>
  <c r="P92" i="96"/>
  <c r="Q92" i="96"/>
  <c r="O93" i="96"/>
  <c r="P93" i="96"/>
  <c r="Q93" i="96"/>
  <c r="O94" i="96"/>
  <c r="P94" i="96"/>
  <c r="Q94" i="96"/>
  <c r="O95" i="96"/>
  <c r="P95" i="96"/>
  <c r="Q95" i="96"/>
  <c r="O96" i="96"/>
  <c r="P96" i="96"/>
  <c r="Q96" i="96"/>
  <c r="O97" i="96"/>
  <c r="P97" i="96"/>
  <c r="Q97" i="96"/>
  <c r="O98" i="96"/>
  <c r="P98" i="96"/>
  <c r="Q98" i="96"/>
  <c r="O99" i="96"/>
  <c r="P99" i="96"/>
  <c r="Q99" i="96"/>
  <c r="O100" i="96"/>
  <c r="P100" i="96"/>
  <c r="Q100" i="96"/>
  <c r="O101" i="96"/>
  <c r="P101" i="96"/>
  <c r="Q101" i="96"/>
  <c r="O102" i="96"/>
  <c r="P102" i="96"/>
  <c r="Q102" i="96"/>
  <c r="O103" i="96"/>
  <c r="P103" i="96"/>
  <c r="Q103" i="96"/>
  <c r="O104" i="96"/>
  <c r="P104" i="96"/>
  <c r="Q104" i="96"/>
  <c r="O105" i="96"/>
  <c r="P105" i="96"/>
  <c r="Q105" i="96"/>
  <c r="O106" i="96"/>
  <c r="P106" i="96"/>
  <c r="Q106" i="96"/>
  <c r="O107" i="96"/>
  <c r="P107" i="96"/>
  <c r="Q107" i="96"/>
  <c r="O108" i="96"/>
  <c r="P108" i="96"/>
  <c r="Q108" i="96"/>
  <c r="O109" i="96"/>
  <c r="P109" i="96"/>
  <c r="Q109" i="96"/>
  <c r="O110" i="96"/>
  <c r="P110" i="96"/>
  <c r="Q110" i="96"/>
  <c r="O111" i="96"/>
  <c r="P111" i="96"/>
  <c r="Q111" i="96"/>
  <c r="O112" i="96"/>
  <c r="P112" i="96"/>
  <c r="Q112" i="96"/>
  <c r="O113" i="96"/>
  <c r="P113" i="96"/>
  <c r="Q113" i="96"/>
  <c r="O114" i="96"/>
  <c r="P114" i="96"/>
  <c r="Q114" i="96"/>
  <c r="O115" i="96"/>
  <c r="P115" i="96"/>
  <c r="Q115" i="96"/>
  <c r="O116" i="96"/>
  <c r="P116" i="96"/>
  <c r="Q116" i="96"/>
  <c r="O117" i="96"/>
  <c r="P117" i="96"/>
  <c r="Q117" i="96"/>
  <c r="O118" i="96"/>
  <c r="P118" i="96"/>
  <c r="Q118" i="96"/>
  <c r="O119" i="96"/>
  <c r="P119" i="96"/>
  <c r="Q119" i="96"/>
  <c r="O120" i="96"/>
  <c r="P120" i="96"/>
  <c r="Q120" i="96"/>
  <c r="O121" i="96"/>
  <c r="P121" i="96"/>
  <c r="Q121" i="96"/>
  <c r="O122" i="96"/>
  <c r="P122" i="96"/>
  <c r="Q122" i="96"/>
  <c r="O123" i="96"/>
  <c r="P123" i="96"/>
  <c r="Q123" i="96"/>
  <c r="O124" i="96"/>
  <c r="P124" i="96"/>
  <c r="Q124" i="96"/>
  <c r="O125" i="96"/>
  <c r="P125" i="96"/>
  <c r="Q125" i="96"/>
  <c r="O126" i="96"/>
  <c r="P126" i="96"/>
  <c r="Q126" i="96"/>
  <c r="O127" i="96"/>
  <c r="P127" i="96"/>
  <c r="Q127" i="96"/>
  <c r="O128" i="96"/>
  <c r="P128" i="96"/>
  <c r="Q128" i="96"/>
  <c r="O129" i="96"/>
  <c r="P129" i="96"/>
  <c r="Q129" i="96"/>
  <c r="O130" i="96"/>
  <c r="P130" i="96"/>
  <c r="Q130" i="96"/>
  <c r="O131" i="96"/>
  <c r="P131" i="96"/>
  <c r="Q131" i="96"/>
  <c r="O132" i="96"/>
  <c r="P132" i="96"/>
  <c r="Q132" i="96"/>
  <c r="O133" i="96"/>
  <c r="P133" i="96"/>
  <c r="Q133" i="96"/>
  <c r="O134" i="96"/>
  <c r="P134" i="96"/>
  <c r="Q134" i="96"/>
  <c r="O135" i="96"/>
  <c r="P135" i="96"/>
  <c r="Q135" i="96"/>
  <c r="O136" i="96"/>
  <c r="P136" i="96"/>
  <c r="Q136" i="96"/>
  <c r="O137" i="96"/>
  <c r="P137" i="96"/>
  <c r="Q137" i="96"/>
  <c r="O138" i="96"/>
  <c r="P138" i="96"/>
  <c r="Q138" i="96"/>
  <c r="O139" i="96"/>
  <c r="P139" i="96"/>
  <c r="Q139" i="96"/>
  <c r="O140" i="96"/>
  <c r="P140" i="96"/>
  <c r="Q140" i="96"/>
  <c r="O141" i="96"/>
  <c r="P141" i="96"/>
  <c r="Q141" i="96"/>
  <c r="O142" i="96"/>
  <c r="P142" i="96"/>
  <c r="Q142" i="96"/>
  <c r="O143" i="96"/>
  <c r="P143" i="96"/>
  <c r="Q143" i="96"/>
  <c r="O144" i="96"/>
  <c r="P144" i="96"/>
  <c r="Q144" i="96"/>
  <c r="O145" i="96"/>
  <c r="P145" i="96"/>
  <c r="Q145" i="96"/>
  <c r="O146" i="96"/>
  <c r="P146" i="96"/>
  <c r="Q146" i="96"/>
  <c r="O147" i="96"/>
  <c r="P147" i="96"/>
  <c r="Q147" i="96"/>
  <c r="O148" i="96"/>
  <c r="P148" i="96"/>
  <c r="Q148" i="96"/>
  <c r="O149" i="96"/>
  <c r="P149" i="96"/>
  <c r="Q149" i="96"/>
  <c r="O150" i="96"/>
  <c r="P150" i="96"/>
  <c r="Q150" i="96"/>
  <c r="O151" i="96"/>
  <c r="P151" i="96"/>
  <c r="Q151" i="96"/>
  <c r="O152" i="96"/>
  <c r="P152" i="96"/>
  <c r="Q152" i="96"/>
  <c r="O153" i="96"/>
  <c r="P153" i="96"/>
  <c r="Q153" i="96"/>
  <c r="O154" i="96"/>
  <c r="P154" i="96"/>
  <c r="Q154" i="96"/>
  <c r="O155" i="96"/>
  <c r="P155" i="96"/>
  <c r="Q155" i="96"/>
  <c r="O156" i="96"/>
  <c r="P156" i="96"/>
  <c r="Q156" i="96"/>
  <c r="O157" i="96"/>
  <c r="P157" i="96"/>
  <c r="Q157" i="96"/>
  <c r="O158" i="96"/>
  <c r="P158" i="96"/>
  <c r="Q158" i="96"/>
  <c r="O159" i="96"/>
  <c r="P159" i="96"/>
  <c r="Q159" i="96"/>
  <c r="O160" i="96"/>
  <c r="P160" i="96"/>
  <c r="Q160" i="96"/>
  <c r="O161" i="96"/>
  <c r="P161" i="96"/>
  <c r="Q161" i="96"/>
  <c r="O162" i="96"/>
  <c r="P162" i="96"/>
  <c r="Q162" i="96"/>
  <c r="O163" i="96"/>
  <c r="P163" i="96"/>
  <c r="Q163" i="96"/>
  <c r="O164" i="96"/>
  <c r="P164" i="96"/>
  <c r="Q164" i="96"/>
  <c r="O165" i="96"/>
  <c r="P165" i="96"/>
  <c r="Q165" i="96"/>
  <c r="O166" i="96"/>
  <c r="P166" i="96"/>
  <c r="Q166" i="96"/>
  <c r="O167" i="96"/>
  <c r="P167" i="96"/>
  <c r="Q167" i="96"/>
  <c r="O168" i="96"/>
  <c r="P168" i="96"/>
  <c r="Q168" i="96"/>
  <c r="O169" i="96"/>
  <c r="P169" i="96"/>
  <c r="Q169" i="96"/>
  <c r="O170" i="96"/>
  <c r="P170" i="96"/>
  <c r="Q170" i="96"/>
  <c r="O171" i="96"/>
  <c r="P171" i="96"/>
  <c r="Q171" i="96"/>
  <c r="O172" i="96"/>
  <c r="P172" i="96"/>
  <c r="Q172" i="96"/>
  <c r="O173" i="96"/>
  <c r="P173" i="96"/>
  <c r="Q173" i="96"/>
  <c r="O174" i="96"/>
  <c r="P174" i="96"/>
  <c r="Q174" i="96"/>
  <c r="O175" i="96"/>
  <c r="P175" i="96"/>
  <c r="Q175" i="96"/>
  <c r="O176" i="96"/>
  <c r="P176" i="96"/>
  <c r="Q176" i="96"/>
  <c r="O177" i="96"/>
  <c r="P177" i="96"/>
  <c r="Q177" i="96"/>
  <c r="O178" i="96"/>
  <c r="P178" i="96"/>
  <c r="Q178" i="96"/>
  <c r="O179" i="96"/>
  <c r="P179" i="96"/>
  <c r="Q179" i="96"/>
  <c r="O180" i="96"/>
  <c r="P180" i="96"/>
  <c r="Q180" i="96"/>
  <c r="O181" i="96"/>
  <c r="P181" i="96"/>
  <c r="Q181" i="96"/>
  <c r="O182" i="96"/>
  <c r="P182" i="96"/>
  <c r="Q182" i="96"/>
  <c r="O183" i="96"/>
  <c r="P183" i="96"/>
  <c r="Q183" i="96"/>
  <c r="O184" i="96"/>
  <c r="P184" i="96"/>
  <c r="Q184" i="96"/>
  <c r="O185" i="96"/>
  <c r="P185" i="96"/>
  <c r="Q185" i="96"/>
  <c r="O186" i="96"/>
  <c r="P186" i="96"/>
  <c r="Q186" i="96"/>
  <c r="O187" i="96"/>
  <c r="P187" i="96"/>
  <c r="Q187" i="96"/>
  <c r="O188" i="96"/>
  <c r="P188" i="96"/>
  <c r="Q188" i="96"/>
  <c r="O189" i="96"/>
  <c r="P189" i="96"/>
  <c r="Q189" i="96"/>
  <c r="O190" i="96"/>
  <c r="P190" i="96"/>
  <c r="Q190" i="96"/>
  <c r="O191" i="96"/>
  <c r="P191" i="96"/>
  <c r="Q191" i="96"/>
  <c r="O192" i="96"/>
  <c r="P192" i="96"/>
  <c r="Q192" i="96"/>
  <c r="O193" i="96"/>
  <c r="P193" i="96"/>
  <c r="Q193" i="96"/>
  <c r="O194" i="96"/>
  <c r="P194" i="96"/>
  <c r="Q194" i="96"/>
  <c r="O195" i="96"/>
  <c r="P195" i="96"/>
  <c r="Q195" i="96"/>
  <c r="O196" i="96"/>
  <c r="P196" i="96"/>
  <c r="Q196" i="96"/>
  <c r="O197" i="96"/>
  <c r="P197" i="96"/>
  <c r="Q197" i="96"/>
  <c r="O198" i="96"/>
  <c r="P198" i="96"/>
  <c r="Q198" i="96"/>
  <c r="O199" i="96"/>
  <c r="P199" i="96"/>
  <c r="Q199" i="96"/>
  <c r="O200" i="96"/>
  <c r="P200" i="96"/>
  <c r="Q200" i="96"/>
  <c r="O201" i="96"/>
  <c r="P201" i="96"/>
  <c r="Q201" i="96"/>
  <c r="O202" i="96"/>
  <c r="P202" i="96"/>
  <c r="Q202" i="96"/>
  <c r="O203" i="96"/>
  <c r="P203" i="96"/>
  <c r="Q203" i="96"/>
  <c r="O204" i="96"/>
  <c r="P204" i="96"/>
  <c r="Q204" i="96"/>
  <c r="O205" i="96"/>
  <c r="P205" i="96"/>
  <c r="Q205" i="96"/>
  <c r="O206" i="96"/>
  <c r="P206" i="96"/>
  <c r="Q206" i="96"/>
  <c r="O207" i="96"/>
  <c r="P207" i="96"/>
  <c r="Q207" i="96"/>
  <c r="O208" i="96"/>
  <c r="P208" i="96"/>
  <c r="Q208" i="96"/>
  <c r="O209" i="96"/>
  <c r="P209" i="96"/>
  <c r="Q209" i="96"/>
  <c r="O210" i="96"/>
  <c r="P210" i="96"/>
  <c r="Q210" i="96"/>
  <c r="O211" i="96"/>
  <c r="P211" i="96"/>
  <c r="Q211" i="96"/>
  <c r="O212" i="96"/>
  <c r="P212" i="96"/>
  <c r="Q212" i="96"/>
  <c r="O213" i="96"/>
  <c r="P213" i="96"/>
  <c r="Q213" i="96"/>
  <c r="O214" i="96"/>
  <c r="P214" i="96"/>
  <c r="Q214" i="96"/>
  <c r="O215" i="96"/>
  <c r="P215" i="96"/>
  <c r="Q215" i="96"/>
  <c r="O216" i="96"/>
  <c r="P216" i="96"/>
  <c r="Q216" i="96"/>
  <c r="O217" i="96"/>
  <c r="P217" i="96"/>
  <c r="Q217" i="96"/>
  <c r="O218" i="96"/>
  <c r="P218" i="96"/>
  <c r="Q218" i="96"/>
  <c r="O219" i="96"/>
  <c r="P219" i="96"/>
  <c r="Q219" i="96"/>
  <c r="O220" i="96"/>
  <c r="P220" i="96"/>
  <c r="Q220" i="96"/>
  <c r="O221" i="96"/>
  <c r="P221" i="96"/>
  <c r="Q221" i="96"/>
  <c r="O222" i="96"/>
  <c r="P222" i="96"/>
  <c r="Q222" i="96"/>
  <c r="O223" i="96"/>
  <c r="P223" i="96"/>
  <c r="Q223" i="96"/>
  <c r="O224" i="96"/>
  <c r="P224" i="96"/>
  <c r="Q224" i="96"/>
  <c r="O225" i="96"/>
  <c r="P225" i="96"/>
  <c r="Q225" i="96"/>
  <c r="O226" i="96"/>
  <c r="P226" i="96"/>
  <c r="Q226" i="96"/>
  <c r="O227" i="96"/>
  <c r="P227" i="96"/>
  <c r="Q227" i="96"/>
  <c r="O228" i="96"/>
  <c r="P228" i="96"/>
  <c r="Q228" i="96"/>
  <c r="O229" i="96"/>
  <c r="P229" i="96"/>
  <c r="Q229" i="96"/>
  <c r="O230" i="96"/>
  <c r="P230" i="96"/>
  <c r="Q230" i="96"/>
  <c r="O231" i="96"/>
  <c r="P231" i="96"/>
  <c r="Q231" i="96"/>
  <c r="O232" i="96"/>
  <c r="P232" i="96"/>
  <c r="Q232" i="96"/>
  <c r="O233" i="96"/>
  <c r="P233" i="96"/>
  <c r="Q233" i="96"/>
  <c r="O234" i="96"/>
  <c r="P234" i="96"/>
  <c r="Q234" i="96"/>
  <c r="O235" i="96"/>
  <c r="P235" i="96"/>
  <c r="Q235" i="96"/>
  <c r="O236" i="96"/>
  <c r="P236" i="96"/>
  <c r="Q236" i="96"/>
  <c r="O237" i="96"/>
  <c r="P237" i="96"/>
  <c r="Q237" i="96"/>
  <c r="O238" i="96"/>
  <c r="P238" i="96"/>
  <c r="Q238" i="96"/>
  <c r="O239" i="96"/>
  <c r="P239" i="96"/>
  <c r="Q239" i="96"/>
  <c r="O240" i="96"/>
  <c r="P240" i="96"/>
  <c r="Q240" i="96"/>
  <c r="O241" i="96"/>
  <c r="P241" i="96"/>
  <c r="Q241" i="96"/>
  <c r="O242" i="96"/>
  <c r="P242" i="96"/>
  <c r="Q242" i="96"/>
  <c r="O243" i="96"/>
  <c r="P243" i="96"/>
  <c r="Q243" i="96"/>
  <c r="O244" i="96"/>
  <c r="P244" i="96"/>
  <c r="Q244" i="96"/>
  <c r="O245" i="96"/>
  <c r="P245" i="96"/>
  <c r="Q245" i="96"/>
  <c r="O246" i="96"/>
  <c r="P246" i="96"/>
  <c r="Q246" i="96"/>
  <c r="O247" i="96"/>
  <c r="P247" i="96"/>
  <c r="Q247" i="96"/>
  <c r="O248" i="96"/>
  <c r="P248" i="96"/>
  <c r="Q248" i="96"/>
  <c r="O249" i="96"/>
  <c r="P249" i="96"/>
  <c r="Q249" i="96"/>
  <c r="O250" i="96"/>
  <c r="P250" i="96"/>
  <c r="Q250" i="96"/>
  <c r="O251" i="96"/>
  <c r="P251" i="96"/>
  <c r="Q251" i="96"/>
  <c r="O252" i="96"/>
  <c r="P252" i="96"/>
  <c r="Q252" i="96"/>
  <c r="O253" i="96"/>
  <c r="P253" i="96"/>
  <c r="Q253" i="96"/>
  <c r="O254" i="96"/>
  <c r="P254" i="96"/>
  <c r="Q254" i="96"/>
  <c r="O255" i="96"/>
  <c r="P255" i="96"/>
  <c r="Q255" i="96"/>
  <c r="O256" i="96"/>
  <c r="P256" i="96"/>
  <c r="Q256" i="96"/>
  <c r="O257" i="96"/>
  <c r="P257" i="96"/>
  <c r="Q257" i="96"/>
  <c r="Q6" i="96"/>
  <c r="P6" i="96"/>
  <c r="O6" i="96"/>
  <c r="O7" i="103"/>
  <c r="P7" i="103"/>
  <c r="Q7" i="103"/>
  <c r="O8" i="103"/>
  <c r="P8" i="103"/>
  <c r="Q8" i="103"/>
  <c r="O9" i="103"/>
  <c r="P9" i="103"/>
  <c r="Q9" i="103"/>
  <c r="O10" i="103"/>
  <c r="P10" i="103"/>
  <c r="Q10" i="103"/>
  <c r="O11" i="103"/>
  <c r="P11" i="103"/>
  <c r="Q11" i="103"/>
  <c r="O12" i="103"/>
  <c r="P12" i="103"/>
  <c r="Q12" i="103"/>
  <c r="O13" i="103"/>
  <c r="P13" i="103"/>
  <c r="Q13" i="103"/>
  <c r="O14" i="103"/>
  <c r="P14" i="103"/>
  <c r="Q14" i="103"/>
  <c r="O15" i="103"/>
  <c r="P15" i="103"/>
  <c r="Q15" i="103"/>
  <c r="O16" i="103"/>
  <c r="P16" i="103"/>
  <c r="Q16" i="103"/>
  <c r="O17" i="103"/>
  <c r="P17" i="103"/>
  <c r="Q17" i="103"/>
  <c r="O18" i="103"/>
  <c r="P18" i="103"/>
  <c r="Q18" i="103"/>
  <c r="O19" i="103"/>
  <c r="P19" i="103"/>
  <c r="Q19" i="103"/>
  <c r="O20" i="103"/>
  <c r="P20" i="103"/>
  <c r="Q20" i="103"/>
  <c r="O21" i="103"/>
  <c r="P21" i="103"/>
  <c r="Q21" i="103"/>
  <c r="O22" i="103"/>
  <c r="P22" i="103"/>
  <c r="Q22" i="103"/>
  <c r="O23" i="103"/>
  <c r="P23" i="103"/>
  <c r="Q23" i="103"/>
  <c r="O24" i="103"/>
  <c r="P24" i="103"/>
  <c r="Q24" i="103"/>
  <c r="O25" i="103"/>
  <c r="P25" i="103"/>
  <c r="Q25" i="103"/>
  <c r="O26" i="103"/>
  <c r="P26" i="103"/>
  <c r="Q26" i="103"/>
  <c r="O27" i="103"/>
  <c r="P27" i="103"/>
  <c r="Q27" i="103"/>
  <c r="O28" i="103"/>
  <c r="P28" i="103"/>
  <c r="Q28" i="103"/>
  <c r="O29" i="103"/>
  <c r="P29" i="103"/>
  <c r="Q29" i="103"/>
  <c r="O30" i="103"/>
  <c r="P30" i="103"/>
  <c r="Q30" i="103"/>
  <c r="O31" i="103"/>
  <c r="P31" i="103"/>
  <c r="Q31" i="103"/>
  <c r="O32" i="103"/>
  <c r="P32" i="103"/>
  <c r="Q32" i="103"/>
  <c r="O33" i="103"/>
  <c r="P33" i="103"/>
  <c r="Q33" i="103"/>
  <c r="O34" i="103"/>
  <c r="P34" i="103"/>
  <c r="Q34" i="103"/>
  <c r="O35" i="103"/>
  <c r="P35" i="103"/>
  <c r="Q35" i="103"/>
  <c r="O36" i="103"/>
  <c r="P36" i="103"/>
  <c r="Q36" i="103"/>
  <c r="O37" i="103"/>
  <c r="P37" i="103"/>
  <c r="Q37" i="103"/>
  <c r="O38" i="103"/>
  <c r="P38" i="103"/>
  <c r="Q38" i="103"/>
  <c r="O39" i="103"/>
  <c r="P39" i="103"/>
  <c r="Q39" i="103"/>
  <c r="O40" i="103"/>
  <c r="P40" i="103"/>
  <c r="Q40" i="103"/>
  <c r="O41" i="103"/>
  <c r="P41" i="103"/>
  <c r="Q41" i="103"/>
  <c r="O42" i="103"/>
  <c r="P42" i="103"/>
  <c r="Q42" i="103"/>
  <c r="O43" i="103"/>
  <c r="P43" i="103"/>
  <c r="Q43" i="103"/>
  <c r="O44" i="103"/>
  <c r="P44" i="103"/>
  <c r="Q44" i="103"/>
  <c r="O45" i="103"/>
  <c r="P45" i="103"/>
  <c r="Q45" i="103"/>
  <c r="O46" i="103"/>
  <c r="P46" i="103"/>
  <c r="Q46" i="103"/>
  <c r="O47" i="103"/>
  <c r="P47" i="103"/>
  <c r="Q47" i="103"/>
  <c r="O48" i="103"/>
  <c r="P48" i="103"/>
  <c r="Q48" i="103"/>
  <c r="O49" i="103"/>
  <c r="P49" i="103"/>
  <c r="Q49" i="103"/>
  <c r="O50" i="103"/>
  <c r="P50" i="103"/>
  <c r="Q50" i="103"/>
  <c r="O51" i="103"/>
  <c r="P51" i="103"/>
  <c r="Q51" i="103"/>
  <c r="O52" i="103"/>
  <c r="P52" i="103"/>
  <c r="Q52" i="103"/>
  <c r="O53" i="103"/>
  <c r="P53" i="103"/>
  <c r="Q53" i="103"/>
  <c r="O54" i="103"/>
  <c r="P54" i="103"/>
  <c r="Q54" i="103"/>
  <c r="O55" i="103"/>
  <c r="P55" i="103"/>
  <c r="Q55" i="103"/>
  <c r="O56" i="103"/>
  <c r="P56" i="103"/>
  <c r="Q56" i="103"/>
  <c r="O57" i="103"/>
  <c r="P57" i="103"/>
  <c r="Q57" i="103"/>
  <c r="O58" i="103"/>
  <c r="P58" i="103"/>
  <c r="Q58" i="103"/>
  <c r="O59" i="103"/>
  <c r="P59" i="103"/>
  <c r="Q59" i="103"/>
  <c r="O60" i="103"/>
  <c r="P60" i="103"/>
  <c r="Q60" i="103"/>
  <c r="O61" i="103"/>
  <c r="P61" i="103"/>
  <c r="Q61" i="103"/>
  <c r="O62" i="103"/>
  <c r="P62" i="103"/>
  <c r="Q62" i="103"/>
  <c r="O63" i="103"/>
  <c r="P63" i="103"/>
  <c r="Q63" i="103"/>
  <c r="O64" i="103"/>
  <c r="P64" i="103"/>
  <c r="Q64" i="103"/>
  <c r="O65" i="103"/>
  <c r="P65" i="103"/>
  <c r="Q65" i="103"/>
  <c r="O66" i="103"/>
  <c r="P66" i="103"/>
  <c r="Q66" i="103"/>
  <c r="O67" i="103"/>
  <c r="P67" i="103"/>
  <c r="Q67" i="103"/>
  <c r="O68" i="103"/>
  <c r="P68" i="103"/>
  <c r="Q68" i="103"/>
  <c r="O69" i="103"/>
  <c r="P69" i="103"/>
  <c r="Q69" i="103"/>
  <c r="O70" i="103"/>
  <c r="P70" i="103"/>
  <c r="Q70" i="103"/>
  <c r="O71" i="103"/>
  <c r="P71" i="103"/>
  <c r="Q71" i="103"/>
  <c r="O72" i="103"/>
  <c r="P72" i="103"/>
  <c r="Q72" i="103"/>
  <c r="O73" i="103"/>
  <c r="P73" i="103"/>
  <c r="Q73" i="103"/>
  <c r="O74" i="103"/>
  <c r="P74" i="103"/>
  <c r="Q74" i="103"/>
  <c r="O75" i="103"/>
  <c r="P75" i="103"/>
  <c r="Q75" i="103"/>
  <c r="O76" i="103"/>
  <c r="P76" i="103"/>
  <c r="Q76" i="103"/>
  <c r="O77" i="103"/>
  <c r="P77" i="103"/>
  <c r="Q77" i="103"/>
  <c r="O78" i="103"/>
  <c r="P78" i="103"/>
  <c r="Q78" i="103"/>
  <c r="O79" i="103"/>
  <c r="P79" i="103"/>
  <c r="Q79" i="103"/>
  <c r="O80" i="103"/>
  <c r="P80" i="103"/>
  <c r="Q80" i="103"/>
  <c r="O81" i="103"/>
  <c r="P81" i="103"/>
  <c r="Q81" i="103"/>
  <c r="O82" i="103"/>
  <c r="P82" i="103"/>
  <c r="Q82" i="103"/>
  <c r="O83" i="103"/>
  <c r="P83" i="103"/>
  <c r="Q83" i="103"/>
  <c r="O84" i="103"/>
  <c r="P84" i="103"/>
  <c r="Q84" i="103"/>
  <c r="O85" i="103"/>
  <c r="P85" i="103"/>
  <c r="Q85" i="103"/>
  <c r="O86" i="103"/>
  <c r="P86" i="103"/>
  <c r="Q86" i="103"/>
  <c r="O87" i="103"/>
  <c r="P87" i="103"/>
  <c r="Q87" i="103"/>
  <c r="O88" i="103"/>
  <c r="P88" i="103"/>
  <c r="Q88" i="103"/>
  <c r="O89" i="103"/>
  <c r="P89" i="103"/>
  <c r="Q89" i="103"/>
  <c r="O90" i="103"/>
  <c r="P90" i="103"/>
  <c r="Q90" i="103"/>
  <c r="O91" i="103"/>
  <c r="P91" i="103"/>
  <c r="Q91" i="103"/>
  <c r="O92" i="103"/>
  <c r="P92" i="103"/>
  <c r="Q92" i="103"/>
  <c r="O93" i="103"/>
  <c r="P93" i="103"/>
  <c r="Q93" i="103"/>
  <c r="O94" i="103"/>
  <c r="P94" i="103"/>
  <c r="Q94" i="103"/>
  <c r="O95" i="103"/>
  <c r="P95" i="103"/>
  <c r="Q95" i="103"/>
  <c r="O96" i="103"/>
  <c r="P96" i="103"/>
  <c r="Q96" i="103"/>
  <c r="O97" i="103"/>
  <c r="P97" i="103"/>
  <c r="Q97" i="103"/>
  <c r="O98" i="103"/>
  <c r="P98" i="103"/>
  <c r="Q98" i="103"/>
  <c r="O99" i="103"/>
  <c r="P99" i="103"/>
  <c r="Q99" i="103"/>
  <c r="O100" i="103"/>
  <c r="P100" i="103"/>
  <c r="Q100" i="103"/>
  <c r="O101" i="103"/>
  <c r="P101" i="103"/>
  <c r="Q101" i="103"/>
  <c r="O102" i="103"/>
  <c r="P102" i="103"/>
  <c r="Q102" i="103"/>
  <c r="O103" i="103"/>
  <c r="P103" i="103"/>
  <c r="Q103" i="103"/>
  <c r="O104" i="103"/>
  <c r="P104" i="103"/>
  <c r="Q104" i="103"/>
  <c r="O105" i="103"/>
  <c r="P105" i="103"/>
  <c r="Q105" i="103"/>
  <c r="O106" i="103"/>
  <c r="P106" i="103"/>
  <c r="Q106" i="103"/>
  <c r="O107" i="103"/>
  <c r="P107" i="103"/>
  <c r="Q107" i="103"/>
  <c r="O108" i="103"/>
  <c r="P108" i="103"/>
  <c r="Q108" i="103"/>
  <c r="O109" i="103"/>
  <c r="P109" i="103"/>
  <c r="Q109" i="103"/>
  <c r="O110" i="103"/>
  <c r="P110" i="103"/>
  <c r="Q110" i="103"/>
  <c r="O111" i="103"/>
  <c r="P111" i="103"/>
  <c r="Q111" i="103"/>
  <c r="O112" i="103"/>
  <c r="P112" i="103"/>
  <c r="Q112" i="103"/>
  <c r="O113" i="103"/>
  <c r="P113" i="103"/>
  <c r="Q113" i="103"/>
  <c r="O114" i="103"/>
  <c r="P114" i="103"/>
  <c r="Q114" i="103"/>
  <c r="O115" i="103"/>
  <c r="P115" i="103"/>
  <c r="Q115" i="103"/>
  <c r="O116" i="103"/>
  <c r="P116" i="103"/>
  <c r="Q116" i="103"/>
  <c r="O117" i="103"/>
  <c r="P117" i="103"/>
  <c r="Q117" i="103"/>
  <c r="O118" i="103"/>
  <c r="P118" i="103"/>
  <c r="Q118" i="103"/>
  <c r="O119" i="103"/>
  <c r="P119" i="103"/>
  <c r="Q119" i="103"/>
  <c r="O120" i="103"/>
  <c r="P120" i="103"/>
  <c r="Q120" i="103"/>
  <c r="O121" i="103"/>
  <c r="P121" i="103"/>
  <c r="Q121" i="103"/>
  <c r="O122" i="103"/>
  <c r="P122" i="103"/>
  <c r="Q122" i="103"/>
  <c r="O123" i="103"/>
  <c r="P123" i="103"/>
  <c r="Q123" i="103"/>
  <c r="O124" i="103"/>
  <c r="P124" i="103"/>
  <c r="Q124" i="103"/>
  <c r="O125" i="103"/>
  <c r="P125" i="103"/>
  <c r="Q125" i="103"/>
  <c r="O126" i="103"/>
  <c r="P126" i="103"/>
  <c r="Q126" i="103"/>
  <c r="O127" i="103"/>
  <c r="P127" i="103"/>
  <c r="Q127" i="103"/>
  <c r="O128" i="103"/>
  <c r="P128" i="103"/>
  <c r="Q128" i="103"/>
  <c r="O129" i="103"/>
  <c r="P129" i="103"/>
  <c r="Q129" i="103"/>
  <c r="O130" i="103"/>
  <c r="P130" i="103"/>
  <c r="Q130" i="103"/>
  <c r="O131" i="103"/>
  <c r="P131" i="103"/>
  <c r="Q131" i="103"/>
  <c r="O132" i="103"/>
  <c r="P132" i="103"/>
  <c r="Q132" i="103"/>
  <c r="O133" i="103"/>
  <c r="P133" i="103"/>
  <c r="Q133" i="103"/>
  <c r="O134" i="103"/>
  <c r="P134" i="103"/>
  <c r="Q134" i="103"/>
  <c r="O135" i="103"/>
  <c r="P135" i="103"/>
  <c r="Q135" i="103"/>
  <c r="O136" i="103"/>
  <c r="P136" i="103"/>
  <c r="Q136" i="103"/>
  <c r="O137" i="103"/>
  <c r="P137" i="103"/>
  <c r="Q137" i="103"/>
  <c r="O138" i="103"/>
  <c r="P138" i="103"/>
  <c r="Q138" i="103"/>
  <c r="O139" i="103"/>
  <c r="P139" i="103"/>
  <c r="Q139" i="103"/>
  <c r="O140" i="103"/>
  <c r="P140" i="103"/>
  <c r="Q140" i="103"/>
  <c r="O141" i="103"/>
  <c r="P141" i="103"/>
  <c r="Q141" i="103"/>
  <c r="O142" i="103"/>
  <c r="P142" i="103"/>
  <c r="Q142" i="103"/>
  <c r="O143" i="103"/>
  <c r="P143" i="103"/>
  <c r="Q143" i="103"/>
  <c r="O144" i="103"/>
  <c r="P144" i="103"/>
  <c r="Q144" i="103"/>
  <c r="O145" i="103"/>
  <c r="P145" i="103"/>
  <c r="Q145" i="103"/>
  <c r="O146" i="103"/>
  <c r="P146" i="103"/>
  <c r="Q146" i="103"/>
  <c r="O147" i="103"/>
  <c r="P147" i="103"/>
  <c r="Q147" i="103"/>
  <c r="O148" i="103"/>
  <c r="P148" i="103"/>
  <c r="Q148" i="103"/>
  <c r="O149" i="103"/>
  <c r="P149" i="103"/>
  <c r="Q149" i="103"/>
  <c r="O150" i="103"/>
  <c r="P150" i="103"/>
  <c r="Q150" i="103"/>
  <c r="O151" i="103"/>
  <c r="P151" i="103"/>
  <c r="Q151" i="103"/>
  <c r="O152" i="103"/>
  <c r="P152" i="103"/>
  <c r="Q152" i="103"/>
  <c r="O153" i="103"/>
  <c r="P153" i="103"/>
  <c r="Q153" i="103"/>
  <c r="O154" i="103"/>
  <c r="P154" i="103"/>
  <c r="Q154" i="103"/>
  <c r="O155" i="103"/>
  <c r="P155" i="103"/>
  <c r="Q155" i="103"/>
  <c r="O156" i="103"/>
  <c r="P156" i="103"/>
  <c r="Q156" i="103"/>
  <c r="O157" i="103"/>
  <c r="P157" i="103"/>
  <c r="Q157" i="103"/>
  <c r="O158" i="103"/>
  <c r="P158" i="103"/>
  <c r="Q158" i="103"/>
  <c r="O159" i="103"/>
  <c r="P159" i="103"/>
  <c r="Q159" i="103"/>
  <c r="O160" i="103"/>
  <c r="P160" i="103"/>
  <c r="Q160" i="103"/>
  <c r="O161" i="103"/>
  <c r="P161" i="103"/>
  <c r="Q161" i="103"/>
  <c r="O162" i="103"/>
  <c r="P162" i="103"/>
  <c r="Q162" i="103"/>
  <c r="O163" i="103"/>
  <c r="P163" i="103"/>
  <c r="Q163" i="103"/>
  <c r="O164" i="103"/>
  <c r="P164" i="103"/>
  <c r="Q164" i="103"/>
  <c r="O165" i="103"/>
  <c r="P165" i="103"/>
  <c r="Q165" i="103"/>
  <c r="O166" i="103"/>
  <c r="P166" i="103"/>
  <c r="Q166" i="103"/>
  <c r="O167" i="103"/>
  <c r="P167" i="103"/>
  <c r="Q167" i="103"/>
  <c r="O168" i="103"/>
  <c r="P168" i="103"/>
  <c r="Q168" i="103"/>
  <c r="O169" i="103"/>
  <c r="P169" i="103"/>
  <c r="Q169" i="103"/>
  <c r="O170" i="103"/>
  <c r="P170" i="103"/>
  <c r="Q170" i="103"/>
  <c r="O171" i="103"/>
  <c r="P171" i="103"/>
  <c r="Q171" i="103"/>
  <c r="O172" i="103"/>
  <c r="P172" i="103"/>
  <c r="Q172" i="103"/>
  <c r="O173" i="103"/>
  <c r="P173" i="103"/>
  <c r="Q173" i="103"/>
  <c r="O174" i="103"/>
  <c r="P174" i="103"/>
  <c r="Q174" i="103"/>
  <c r="O175" i="103"/>
  <c r="P175" i="103"/>
  <c r="Q175" i="103"/>
  <c r="O176" i="103"/>
  <c r="P176" i="103"/>
  <c r="Q176" i="103"/>
  <c r="O177" i="103"/>
  <c r="P177" i="103"/>
  <c r="Q177" i="103"/>
  <c r="O178" i="103"/>
  <c r="P178" i="103"/>
  <c r="Q178" i="103"/>
  <c r="O179" i="103"/>
  <c r="P179" i="103"/>
  <c r="Q179" i="103"/>
  <c r="O180" i="103"/>
  <c r="P180" i="103"/>
  <c r="Q180" i="103"/>
  <c r="O181" i="103"/>
  <c r="P181" i="103"/>
  <c r="Q181" i="103"/>
  <c r="O182" i="103"/>
  <c r="P182" i="103"/>
  <c r="Q182" i="103"/>
  <c r="O183" i="103"/>
  <c r="P183" i="103"/>
  <c r="Q183" i="103"/>
  <c r="O184" i="103"/>
  <c r="P184" i="103"/>
  <c r="Q184" i="103"/>
  <c r="O185" i="103"/>
  <c r="P185" i="103"/>
  <c r="Q185" i="103"/>
  <c r="O186" i="103"/>
  <c r="P186" i="103"/>
  <c r="Q186" i="103"/>
  <c r="O187" i="103"/>
  <c r="P187" i="103"/>
  <c r="Q187" i="103"/>
  <c r="O188" i="103"/>
  <c r="P188" i="103"/>
  <c r="Q188" i="103"/>
  <c r="O189" i="103"/>
  <c r="P189" i="103"/>
  <c r="Q189" i="103"/>
  <c r="O190" i="103"/>
  <c r="P190" i="103"/>
  <c r="Q190" i="103"/>
  <c r="O191" i="103"/>
  <c r="P191" i="103"/>
  <c r="Q191" i="103"/>
  <c r="O192" i="103"/>
  <c r="P192" i="103"/>
  <c r="Q192" i="103"/>
  <c r="O193" i="103"/>
  <c r="P193" i="103"/>
  <c r="Q193" i="103"/>
  <c r="O194" i="103"/>
  <c r="P194" i="103"/>
  <c r="Q194" i="103"/>
  <c r="O195" i="103"/>
  <c r="P195" i="103"/>
  <c r="Q195" i="103"/>
  <c r="O196" i="103"/>
  <c r="P196" i="103"/>
  <c r="Q196" i="103"/>
  <c r="O197" i="103"/>
  <c r="P197" i="103"/>
  <c r="Q197" i="103"/>
  <c r="O198" i="103"/>
  <c r="P198" i="103"/>
  <c r="Q198" i="103"/>
  <c r="O199" i="103"/>
  <c r="P199" i="103"/>
  <c r="Q199" i="103"/>
  <c r="O200" i="103"/>
  <c r="P200" i="103"/>
  <c r="Q200" i="103"/>
  <c r="O201" i="103"/>
  <c r="P201" i="103"/>
  <c r="Q201" i="103"/>
  <c r="O202" i="103"/>
  <c r="P202" i="103"/>
  <c r="Q202" i="103"/>
  <c r="O203" i="103"/>
  <c r="P203" i="103"/>
  <c r="Q203" i="103"/>
  <c r="O204" i="103"/>
  <c r="P204" i="103"/>
  <c r="Q204" i="103"/>
  <c r="O205" i="103"/>
  <c r="P205" i="103"/>
  <c r="Q205" i="103"/>
  <c r="O206" i="103"/>
  <c r="P206" i="103"/>
  <c r="Q206" i="103"/>
  <c r="O207" i="103"/>
  <c r="P207" i="103"/>
  <c r="Q207" i="103"/>
  <c r="O208" i="103"/>
  <c r="P208" i="103"/>
  <c r="Q208" i="103"/>
  <c r="O209" i="103"/>
  <c r="P209" i="103"/>
  <c r="Q209" i="103"/>
  <c r="O210" i="103"/>
  <c r="P210" i="103"/>
  <c r="Q210" i="103"/>
  <c r="O211" i="103"/>
  <c r="P211" i="103"/>
  <c r="Q211" i="103"/>
  <c r="O212" i="103"/>
  <c r="P212" i="103"/>
  <c r="Q212" i="103"/>
  <c r="O213" i="103"/>
  <c r="P213" i="103"/>
  <c r="Q213" i="103"/>
  <c r="O214" i="103"/>
  <c r="P214" i="103"/>
  <c r="Q214" i="103"/>
  <c r="O215" i="103"/>
  <c r="P215" i="103"/>
  <c r="Q215" i="103"/>
  <c r="O216" i="103"/>
  <c r="P216" i="103"/>
  <c r="Q216" i="103"/>
  <c r="O217" i="103"/>
  <c r="P217" i="103"/>
  <c r="Q217" i="103"/>
  <c r="O218" i="103"/>
  <c r="P218" i="103"/>
  <c r="Q218" i="103"/>
  <c r="O219" i="103"/>
  <c r="P219" i="103"/>
  <c r="Q219" i="103"/>
  <c r="O220" i="103"/>
  <c r="P220" i="103"/>
  <c r="Q220" i="103"/>
  <c r="O221" i="103"/>
  <c r="P221" i="103"/>
  <c r="Q221" i="103"/>
  <c r="O222" i="103"/>
  <c r="P222" i="103"/>
  <c r="Q222" i="103"/>
  <c r="O223" i="103"/>
  <c r="P223" i="103"/>
  <c r="Q223" i="103"/>
  <c r="O224" i="103"/>
  <c r="P224" i="103"/>
  <c r="Q224" i="103"/>
  <c r="O225" i="103"/>
  <c r="P225" i="103"/>
  <c r="Q225" i="103"/>
  <c r="O226" i="103"/>
  <c r="P226" i="103"/>
  <c r="Q226" i="103"/>
  <c r="O227" i="103"/>
  <c r="P227" i="103"/>
  <c r="Q227" i="103"/>
  <c r="O228" i="103"/>
  <c r="P228" i="103"/>
  <c r="Q228" i="103"/>
  <c r="O229" i="103"/>
  <c r="P229" i="103"/>
  <c r="Q229" i="103"/>
  <c r="O230" i="103"/>
  <c r="P230" i="103"/>
  <c r="Q230" i="103"/>
  <c r="O231" i="103"/>
  <c r="P231" i="103"/>
  <c r="Q231" i="103"/>
  <c r="O232" i="103"/>
  <c r="P232" i="103"/>
  <c r="Q232" i="103"/>
  <c r="O233" i="103"/>
  <c r="P233" i="103"/>
  <c r="Q233" i="103"/>
  <c r="O234" i="103"/>
  <c r="P234" i="103"/>
  <c r="Q234" i="103"/>
  <c r="O235" i="103"/>
  <c r="P235" i="103"/>
  <c r="Q235" i="103"/>
  <c r="O236" i="103"/>
  <c r="P236" i="103"/>
  <c r="Q236" i="103"/>
  <c r="O237" i="103"/>
  <c r="P237" i="103"/>
  <c r="Q237" i="103"/>
  <c r="O238" i="103"/>
  <c r="P238" i="103"/>
  <c r="Q238" i="103"/>
  <c r="O239" i="103"/>
  <c r="P239" i="103"/>
  <c r="Q239" i="103"/>
  <c r="O240" i="103"/>
  <c r="P240" i="103"/>
  <c r="Q240" i="103"/>
  <c r="O241" i="103"/>
  <c r="P241" i="103"/>
  <c r="Q241" i="103"/>
  <c r="O242" i="103"/>
  <c r="P242" i="103"/>
  <c r="Q242" i="103"/>
  <c r="O243" i="103"/>
  <c r="P243" i="103"/>
  <c r="Q243" i="103"/>
  <c r="O244" i="103"/>
  <c r="P244" i="103"/>
  <c r="Q244" i="103"/>
  <c r="O245" i="103"/>
  <c r="P245" i="103"/>
  <c r="Q245" i="103"/>
  <c r="O246" i="103"/>
  <c r="P246" i="103"/>
  <c r="Q246" i="103"/>
  <c r="O247" i="103"/>
  <c r="P247" i="103"/>
  <c r="Q247" i="103"/>
  <c r="O248" i="103"/>
  <c r="P248" i="103"/>
  <c r="Q248" i="103"/>
  <c r="O249" i="103"/>
  <c r="P249" i="103"/>
  <c r="Q249" i="103"/>
  <c r="O250" i="103"/>
  <c r="P250" i="103"/>
  <c r="Q250" i="103"/>
  <c r="O251" i="103"/>
  <c r="P251" i="103"/>
  <c r="Q251" i="103"/>
  <c r="O252" i="103"/>
  <c r="P252" i="103"/>
  <c r="Q252" i="103"/>
  <c r="O253" i="103"/>
  <c r="P253" i="103"/>
  <c r="Q253" i="103"/>
  <c r="O254" i="103"/>
  <c r="P254" i="103"/>
  <c r="Q254" i="103"/>
  <c r="O255" i="103"/>
  <c r="P255" i="103"/>
  <c r="Q255" i="103"/>
  <c r="O256" i="103"/>
  <c r="P256" i="103"/>
  <c r="Q256" i="103"/>
  <c r="O257" i="103"/>
  <c r="P257" i="103"/>
  <c r="Q257" i="103"/>
  <c r="O7" i="95"/>
  <c r="P7" i="95"/>
  <c r="Q7" i="95"/>
  <c r="O8" i="95"/>
  <c r="P8" i="95"/>
  <c r="Q8" i="95"/>
  <c r="O9" i="95"/>
  <c r="P9" i="95"/>
  <c r="Q9" i="95"/>
  <c r="O10" i="95"/>
  <c r="P10" i="95"/>
  <c r="Q10" i="95"/>
  <c r="O11" i="95"/>
  <c r="P11" i="95"/>
  <c r="Q11" i="95"/>
  <c r="O12" i="95"/>
  <c r="P12" i="95"/>
  <c r="Q12" i="95"/>
  <c r="O13" i="95"/>
  <c r="P13" i="95"/>
  <c r="Q13" i="95"/>
  <c r="O14" i="95"/>
  <c r="P14" i="95"/>
  <c r="Q14" i="95"/>
  <c r="O15" i="95"/>
  <c r="P15" i="95"/>
  <c r="Q15" i="95"/>
  <c r="O16" i="95"/>
  <c r="P16" i="95"/>
  <c r="Q16" i="95"/>
  <c r="O17" i="95"/>
  <c r="P17" i="95"/>
  <c r="Q17" i="95"/>
  <c r="O18" i="95"/>
  <c r="P18" i="95"/>
  <c r="Q18" i="95"/>
  <c r="O19" i="95"/>
  <c r="P19" i="95"/>
  <c r="Q19" i="95"/>
  <c r="O20" i="95"/>
  <c r="P20" i="95"/>
  <c r="Q20" i="95"/>
  <c r="O21" i="95"/>
  <c r="P21" i="95"/>
  <c r="Q21" i="95"/>
  <c r="O22" i="95"/>
  <c r="P22" i="95"/>
  <c r="Q22" i="95"/>
  <c r="O23" i="95"/>
  <c r="P23" i="95"/>
  <c r="Q23" i="95"/>
  <c r="O24" i="95"/>
  <c r="P24" i="95"/>
  <c r="Q24" i="95"/>
  <c r="O25" i="95"/>
  <c r="P25" i="95"/>
  <c r="Q25" i="95"/>
  <c r="O26" i="95"/>
  <c r="P26" i="95"/>
  <c r="Q26" i="95"/>
  <c r="O27" i="95"/>
  <c r="P27" i="95"/>
  <c r="Q27" i="95"/>
  <c r="O28" i="95"/>
  <c r="P28" i="95"/>
  <c r="Q28" i="95"/>
  <c r="O29" i="95"/>
  <c r="P29" i="95"/>
  <c r="Q29" i="95"/>
  <c r="O30" i="95"/>
  <c r="P30" i="95"/>
  <c r="Q30" i="95"/>
  <c r="O31" i="95"/>
  <c r="P31" i="95"/>
  <c r="Q31" i="95"/>
  <c r="O32" i="95"/>
  <c r="P32" i="95"/>
  <c r="Q32" i="95"/>
  <c r="O33" i="95"/>
  <c r="P33" i="95"/>
  <c r="Q33" i="95"/>
  <c r="O34" i="95"/>
  <c r="P34" i="95"/>
  <c r="Q34" i="95"/>
  <c r="O35" i="95"/>
  <c r="P35" i="95"/>
  <c r="Q35" i="95"/>
  <c r="O36" i="95"/>
  <c r="P36" i="95"/>
  <c r="Q36" i="95"/>
  <c r="O37" i="95"/>
  <c r="P37" i="95"/>
  <c r="Q37" i="95"/>
  <c r="O38" i="95"/>
  <c r="P38" i="95"/>
  <c r="Q38" i="95"/>
  <c r="O39" i="95"/>
  <c r="P39" i="95"/>
  <c r="Q39" i="95"/>
  <c r="O40" i="95"/>
  <c r="P40" i="95"/>
  <c r="Q40" i="95"/>
  <c r="O41" i="95"/>
  <c r="P41" i="95"/>
  <c r="Q41" i="95"/>
  <c r="O42" i="95"/>
  <c r="P42" i="95"/>
  <c r="Q42" i="95"/>
  <c r="O43" i="95"/>
  <c r="P43" i="95"/>
  <c r="Q43" i="95"/>
  <c r="O44" i="95"/>
  <c r="P44" i="95"/>
  <c r="Q44" i="95"/>
  <c r="O45" i="95"/>
  <c r="P45" i="95"/>
  <c r="Q45" i="95"/>
  <c r="O46" i="95"/>
  <c r="P46" i="95"/>
  <c r="Q46" i="95"/>
  <c r="O47" i="95"/>
  <c r="P47" i="95"/>
  <c r="Q47" i="95"/>
  <c r="O48" i="95"/>
  <c r="P48" i="95"/>
  <c r="Q48" i="95"/>
  <c r="O49" i="95"/>
  <c r="P49" i="95"/>
  <c r="Q49" i="95"/>
  <c r="O50" i="95"/>
  <c r="P50" i="95"/>
  <c r="Q50" i="95"/>
  <c r="O51" i="95"/>
  <c r="P51" i="95"/>
  <c r="Q51" i="95"/>
  <c r="O52" i="95"/>
  <c r="P52" i="95"/>
  <c r="Q52" i="95"/>
  <c r="O53" i="95"/>
  <c r="P53" i="95"/>
  <c r="Q53" i="95"/>
  <c r="O54" i="95"/>
  <c r="P54" i="95"/>
  <c r="Q54" i="95"/>
  <c r="O55" i="95"/>
  <c r="P55" i="95"/>
  <c r="Q55" i="95"/>
  <c r="O56" i="95"/>
  <c r="P56" i="95"/>
  <c r="Q56" i="95"/>
  <c r="O57" i="95"/>
  <c r="P57" i="95"/>
  <c r="Q57" i="95"/>
  <c r="O58" i="95"/>
  <c r="P58" i="95"/>
  <c r="Q58" i="95"/>
  <c r="O59" i="95"/>
  <c r="P59" i="95"/>
  <c r="Q59" i="95"/>
  <c r="O60" i="95"/>
  <c r="P60" i="95"/>
  <c r="Q60" i="95"/>
  <c r="O61" i="95"/>
  <c r="P61" i="95"/>
  <c r="Q61" i="95"/>
  <c r="O62" i="95"/>
  <c r="P62" i="95"/>
  <c r="Q62" i="95"/>
  <c r="O63" i="95"/>
  <c r="P63" i="95"/>
  <c r="Q63" i="95"/>
  <c r="O64" i="95"/>
  <c r="P64" i="95"/>
  <c r="Q64" i="95"/>
  <c r="O65" i="95"/>
  <c r="P65" i="95"/>
  <c r="Q65" i="95"/>
  <c r="O66" i="95"/>
  <c r="P66" i="95"/>
  <c r="Q66" i="95"/>
  <c r="O67" i="95"/>
  <c r="P67" i="95"/>
  <c r="Q67" i="95"/>
  <c r="O68" i="95"/>
  <c r="P68" i="95"/>
  <c r="Q68" i="95"/>
  <c r="O69" i="95"/>
  <c r="P69" i="95"/>
  <c r="Q69" i="95"/>
  <c r="O70" i="95"/>
  <c r="P70" i="95"/>
  <c r="Q70" i="95"/>
  <c r="O71" i="95"/>
  <c r="P71" i="95"/>
  <c r="Q71" i="95"/>
  <c r="O72" i="95"/>
  <c r="P72" i="95"/>
  <c r="Q72" i="95"/>
  <c r="O73" i="95"/>
  <c r="P73" i="95"/>
  <c r="Q73" i="95"/>
  <c r="O74" i="95"/>
  <c r="P74" i="95"/>
  <c r="Q74" i="95"/>
  <c r="O75" i="95"/>
  <c r="P75" i="95"/>
  <c r="Q75" i="95"/>
  <c r="O76" i="95"/>
  <c r="P76" i="95"/>
  <c r="Q76" i="95"/>
  <c r="O77" i="95"/>
  <c r="P77" i="95"/>
  <c r="Q77" i="95"/>
  <c r="O78" i="95"/>
  <c r="P78" i="95"/>
  <c r="Q78" i="95"/>
  <c r="O79" i="95"/>
  <c r="P79" i="95"/>
  <c r="Q79" i="95"/>
  <c r="O80" i="95"/>
  <c r="P80" i="95"/>
  <c r="Q80" i="95"/>
  <c r="O81" i="95"/>
  <c r="P81" i="95"/>
  <c r="Q81" i="95"/>
  <c r="O82" i="95"/>
  <c r="P82" i="95"/>
  <c r="Q82" i="95"/>
  <c r="O83" i="95"/>
  <c r="P83" i="95"/>
  <c r="Q83" i="95"/>
  <c r="O84" i="95"/>
  <c r="P84" i="95"/>
  <c r="Q84" i="95"/>
  <c r="O85" i="95"/>
  <c r="P85" i="95"/>
  <c r="Q85" i="95"/>
  <c r="O86" i="95"/>
  <c r="P86" i="95"/>
  <c r="Q86" i="95"/>
  <c r="O87" i="95"/>
  <c r="P87" i="95"/>
  <c r="Q87" i="95"/>
  <c r="O88" i="95"/>
  <c r="P88" i="95"/>
  <c r="Q88" i="95"/>
  <c r="O89" i="95"/>
  <c r="P89" i="95"/>
  <c r="Q89" i="95"/>
  <c r="O90" i="95"/>
  <c r="P90" i="95"/>
  <c r="Q90" i="95"/>
  <c r="O91" i="95"/>
  <c r="P91" i="95"/>
  <c r="Q91" i="95"/>
  <c r="O92" i="95"/>
  <c r="P92" i="95"/>
  <c r="Q92" i="95"/>
  <c r="O93" i="95"/>
  <c r="P93" i="95"/>
  <c r="Q93" i="95"/>
  <c r="O94" i="95"/>
  <c r="P94" i="95"/>
  <c r="Q94" i="95"/>
  <c r="O95" i="95"/>
  <c r="P95" i="95"/>
  <c r="Q95" i="95"/>
  <c r="O96" i="95"/>
  <c r="P96" i="95"/>
  <c r="Q96" i="95"/>
  <c r="O97" i="95"/>
  <c r="P97" i="95"/>
  <c r="Q97" i="95"/>
  <c r="O98" i="95"/>
  <c r="P98" i="95"/>
  <c r="Q98" i="95"/>
  <c r="O99" i="95"/>
  <c r="P99" i="95"/>
  <c r="Q99" i="95"/>
  <c r="O100" i="95"/>
  <c r="P100" i="95"/>
  <c r="Q100" i="95"/>
  <c r="O101" i="95"/>
  <c r="P101" i="95"/>
  <c r="Q101" i="95"/>
  <c r="O102" i="95"/>
  <c r="P102" i="95"/>
  <c r="Q102" i="95"/>
  <c r="O103" i="95"/>
  <c r="P103" i="95"/>
  <c r="Q103" i="95"/>
  <c r="O104" i="95"/>
  <c r="P104" i="95"/>
  <c r="Q104" i="95"/>
  <c r="O105" i="95"/>
  <c r="P105" i="95"/>
  <c r="Q105" i="95"/>
  <c r="O106" i="95"/>
  <c r="P106" i="95"/>
  <c r="Q106" i="95"/>
  <c r="O107" i="95"/>
  <c r="P107" i="95"/>
  <c r="Q107" i="95"/>
  <c r="O108" i="95"/>
  <c r="P108" i="95"/>
  <c r="Q108" i="95"/>
  <c r="O109" i="95"/>
  <c r="P109" i="95"/>
  <c r="Q109" i="95"/>
  <c r="O110" i="95"/>
  <c r="P110" i="95"/>
  <c r="Q110" i="95"/>
  <c r="O111" i="95"/>
  <c r="P111" i="95"/>
  <c r="Q111" i="95"/>
  <c r="O112" i="95"/>
  <c r="P112" i="95"/>
  <c r="Q112" i="95"/>
  <c r="O113" i="95"/>
  <c r="P113" i="95"/>
  <c r="Q113" i="95"/>
  <c r="O114" i="95"/>
  <c r="P114" i="95"/>
  <c r="Q114" i="95"/>
  <c r="O115" i="95"/>
  <c r="P115" i="95"/>
  <c r="Q115" i="95"/>
  <c r="O116" i="95"/>
  <c r="P116" i="95"/>
  <c r="Q116" i="95"/>
  <c r="O117" i="95"/>
  <c r="P117" i="95"/>
  <c r="Q117" i="95"/>
  <c r="O118" i="95"/>
  <c r="P118" i="95"/>
  <c r="Q118" i="95"/>
  <c r="O119" i="95"/>
  <c r="P119" i="95"/>
  <c r="Q119" i="95"/>
  <c r="O120" i="95"/>
  <c r="P120" i="95"/>
  <c r="Q120" i="95"/>
  <c r="O121" i="95"/>
  <c r="P121" i="95"/>
  <c r="Q121" i="95"/>
  <c r="O122" i="95"/>
  <c r="P122" i="95"/>
  <c r="Q122" i="95"/>
  <c r="O123" i="95"/>
  <c r="P123" i="95"/>
  <c r="Q123" i="95"/>
  <c r="O124" i="95"/>
  <c r="P124" i="95"/>
  <c r="Q124" i="95"/>
  <c r="O125" i="95"/>
  <c r="P125" i="95"/>
  <c r="Q125" i="95"/>
  <c r="O126" i="95"/>
  <c r="P126" i="95"/>
  <c r="Q126" i="95"/>
  <c r="O127" i="95"/>
  <c r="P127" i="95"/>
  <c r="Q127" i="95"/>
  <c r="O128" i="95"/>
  <c r="P128" i="95"/>
  <c r="Q128" i="95"/>
  <c r="O129" i="95"/>
  <c r="P129" i="95"/>
  <c r="Q129" i="95"/>
  <c r="O130" i="95"/>
  <c r="P130" i="95"/>
  <c r="Q130" i="95"/>
  <c r="O131" i="95"/>
  <c r="P131" i="95"/>
  <c r="Q131" i="95"/>
  <c r="O132" i="95"/>
  <c r="P132" i="95"/>
  <c r="Q132" i="95"/>
  <c r="O133" i="95"/>
  <c r="P133" i="95"/>
  <c r="Q133" i="95"/>
  <c r="O134" i="95"/>
  <c r="P134" i="95"/>
  <c r="Q134" i="95"/>
  <c r="O135" i="95"/>
  <c r="P135" i="95"/>
  <c r="Q135" i="95"/>
  <c r="O136" i="95"/>
  <c r="P136" i="95"/>
  <c r="Q136" i="95"/>
  <c r="O137" i="95"/>
  <c r="P137" i="95"/>
  <c r="Q137" i="95"/>
  <c r="O138" i="95"/>
  <c r="P138" i="95"/>
  <c r="Q138" i="95"/>
  <c r="O139" i="95"/>
  <c r="P139" i="95"/>
  <c r="Q139" i="95"/>
  <c r="O140" i="95"/>
  <c r="P140" i="95"/>
  <c r="Q140" i="95"/>
  <c r="O141" i="95"/>
  <c r="P141" i="95"/>
  <c r="Q141" i="95"/>
  <c r="O142" i="95"/>
  <c r="P142" i="95"/>
  <c r="Q142" i="95"/>
  <c r="O143" i="95"/>
  <c r="P143" i="95"/>
  <c r="Q143" i="95"/>
  <c r="O144" i="95"/>
  <c r="P144" i="95"/>
  <c r="Q144" i="95"/>
  <c r="O145" i="95"/>
  <c r="P145" i="95"/>
  <c r="Q145" i="95"/>
  <c r="O146" i="95"/>
  <c r="P146" i="95"/>
  <c r="Q146" i="95"/>
  <c r="O147" i="95"/>
  <c r="P147" i="95"/>
  <c r="Q147" i="95"/>
  <c r="O148" i="95"/>
  <c r="P148" i="95"/>
  <c r="Q148" i="95"/>
  <c r="O149" i="95"/>
  <c r="P149" i="95"/>
  <c r="Q149" i="95"/>
  <c r="O150" i="95"/>
  <c r="P150" i="95"/>
  <c r="Q150" i="95"/>
  <c r="O151" i="95"/>
  <c r="P151" i="95"/>
  <c r="Q151" i="95"/>
  <c r="O152" i="95"/>
  <c r="P152" i="95"/>
  <c r="Q152" i="95"/>
  <c r="O153" i="95"/>
  <c r="P153" i="95"/>
  <c r="Q153" i="95"/>
  <c r="O154" i="95"/>
  <c r="P154" i="95"/>
  <c r="Q154" i="95"/>
  <c r="O155" i="95"/>
  <c r="P155" i="95"/>
  <c r="Q155" i="95"/>
  <c r="O156" i="95"/>
  <c r="P156" i="95"/>
  <c r="Q156" i="95"/>
  <c r="O157" i="95"/>
  <c r="P157" i="95"/>
  <c r="Q157" i="95"/>
  <c r="O158" i="95"/>
  <c r="P158" i="95"/>
  <c r="Q158" i="95"/>
  <c r="O159" i="95"/>
  <c r="P159" i="95"/>
  <c r="Q159" i="95"/>
  <c r="O160" i="95"/>
  <c r="P160" i="95"/>
  <c r="Q160" i="95"/>
  <c r="O161" i="95"/>
  <c r="P161" i="95"/>
  <c r="Q161" i="95"/>
  <c r="O162" i="95"/>
  <c r="P162" i="95"/>
  <c r="Q162" i="95"/>
  <c r="O163" i="95"/>
  <c r="P163" i="95"/>
  <c r="Q163" i="95"/>
  <c r="O164" i="95"/>
  <c r="P164" i="95"/>
  <c r="Q164" i="95"/>
  <c r="O165" i="95"/>
  <c r="P165" i="95"/>
  <c r="Q165" i="95"/>
  <c r="O166" i="95"/>
  <c r="P166" i="95"/>
  <c r="Q166" i="95"/>
  <c r="O167" i="95"/>
  <c r="P167" i="95"/>
  <c r="Q167" i="95"/>
  <c r="O168" i="95"/>
  <c r="P168" i="95"/>
  <c r="Q168" i="95"/>
  <c r="O169" i="95"/>
  <c r="P169" i="95"/>
  <c r="Q169" i="95"/>
  <c r="O170" i="95"/>
  <c r="P170" i="95"/>
  <c r="Q170" i="95"/>
  <c r="O171" i="95"/>
  <c r="P171" i="95"/>
  <c r="Q171" i="95"/>
  <c r="O172" i="95"/>
  <c r="P172" i="95"/>
  <c r="Q172" i="95"/>
  <c r="O173" i="95"/>
  <c r="P173" i="95"/>
  <c r="Q173" i="95"/>
  <c r="O174" i="95"/>
  <c r="P174" i="95"/>
  <c r="Q174" i="95"/>
  <c r="O175" i="95"/>
  <c r="P175" i="95"/>
  <c r="Q175" i="95"/>
  <c r="O176" i="95"/>
  <c r="P176" i="95"/>
  <c r="Q176" i="95"/>
  <c r="O177" i="95"/>
  <c r="P177" i="95"/>
  <c r="Q177" i="95"/>
  <c r="O178" i="95"/>
  <c r="P178" i="95"/>
  <c r="Q178" i="95"/>
  <c r="O179" i="95"/>
  <c r="P179" i="95"/>
  <c r="Q179" i="95"/>
  <c r="O180" i="95"/>
  <c r="P180" i="95"/>
  <c r="Q180" i="95"/>
  <c r="O181" i="95"/>
  <c r="P181" i="95"/>
  <c r="Q181" i="95"/>
  <c r="O182" i="95"/>
  <c r="P182" i="95"/>
  <c r="Q182" i="95"/>
  <c r="O183" i="95"/>
  <c r="P183" i="95"/>
  <c r="Q183" i="95"/>
  <c r="O184" i="95"/>
  <c r="P184" i="95"/>
  <c r="Q184" i="95"/>
  <c r="O185" i="95"/>
  <c r="P185" i="95"/>
  <c r="Q185" i="95"/>
  <c r="O186" i="95"/>
  <c r="P186" i="95"/>
  <c r="Q186" i="95"/>
  <c r="O187" i="95"/>
  <c r="P187" i="95"/>
  <c r="Q187" i="95"/>
  <c r="O188" i="95"/>
  <c r="P188" i="95"/>
  <c r="Q188" i="95"/>
  <c r="O189" i="95"/>
  <c r="P189" i="95"/>
  <c r="Q189" i="95"/>
  <c r="O190" i="95"/>
  <c r="P190" i="95"/>
  <c r="Q190" i="95"/>
  <c r="O191" i="95"/>
  <c r="P191" i="95"/>
  <c r="Q191" i="95"/>
  <c r="O192" i="95"/>
  <c r="P192" i="95"/>
  <c r="Q192" i="95"/>
  <c r="O193" i="95"/>
  <c r="P193" i="95"/>
  <c r="Q193" i="95"/>
  <c r="O194" i="95"/>
  <c r="P194" i="95"/>
  <c r="Q194" i="95"/>
  <c r="O195" i="95"/>
  <c r="P195" i="95"/>
  <c r="Q195" i="95"/>
  <c r="O196" i="95"/>
  <c r="P196" i="95"/>
  <c r="Q196" i="95"/>
  <c r="O197" i="95"/>
  <c r="P197" i="95"/>
  <c r="Q197" i="95"/>
  <c r="O198" i="95"/>
  <c r="P198" i="95"/>
  <c r="Q198" i="95"/>
  <c r="O199" i="95"/>
  <c r="P199" i="95"/>
  <c r="Q199" i="95"/>
  <c r="O200" i="95"/>
  <c r="P200" i="95"/>
  <c r="Q200" i="95"/>
  <c r="O201" i="95"/>
  <c r="P201" i="95"/>
  <c r="Q201" i="95"/>
  <c r="O202" i="95"/>
  <c r="P202" i="95"/>
  <c r="Q202" i="95"/>
  <c r="O203" i="95"/>
  <c r="P203" i="95"/>
  <c r="Q203" i="95"/>
  <c r="O204" i="95"/>
  <c r="P204" i="95"/>
  <c r="Q204" i="95"/>
  <c r="O205" i="95"/>
  <c r="P205" i="95"/>
  <c r="Q205" i="95"/>
  <c r="O206" i="95"/>
  <c r="P206" i="95"/>
  <c r="Q206" i="95"/>
  <c r="O207" i="95"/>
  <c r="P207" i="95"/>
  <c r="Q207" i="95"/>
  <c r="O208" i="95"/>
  <c r="P208" i="95"/>
  <c r="Q208" i="95"/>
  <c r="O209" i="95"/>
  <c r="P209" i="95"/>
  <c r="Q209" i="95"/>
  <c r="O210" i="95"/>
  <c r="P210" i="95"/>
  <c r="Q210" i="95"/>
  <c r="O211" i="95"/>
  <c r="P211" i="95"/>
  <c r="Q211" i="95"/>
  <c r="O212" i="95"/>
  <c r="P212" i="95"/>
  <c r="Q212" i="95"/>
  <c r="O213" i="95"/>
  <c r="P213" i="95"/>
  <c r="Q213" i="95"/>
  <c r="O214" i="95"/>
  <c r="P214" i="95"/>
  <c r="Q214" i="95"/>
  <c r="O215" i="95"/>
  <c r="P215" i="95"/>
  <c r="Q215" i="95"/>
  <c r="O216" i="95"/>
  <c r="P216" i="95"/>
  <c r="Q216" i="95"/>
  <c r="O217" i="95"/>
  <c r="P217" i="95"/>
  <c r="Q217" i="95"/>
  <c r="O218" i="95"/>
  <c r="P218" i="95"/>
  <c r="Q218" i="95"/>
  <c r="O219" i="95"/>
  <c r="P219" i="95"/>
  <c r="Q219" i="95"/>
  <c r="O220" i="95"/>
  <c r="P220" i="95"/>
  <c r="Q220" i="95"/>
  <c r="O221" i="95"/>
  <c r="P221" i="95"/>
  <c r="Q221" i="95"/>
  <c r="O222" i="95"/>
  <c r="P222" i="95"/>
  <c r="Q222" i="95"/>
  <c r="O223" i="95"/>
  <c r="P223" i="95"/>
  <c r="Q223" i="95"/>
  <c r="O224" i="95"/>
  <c r="P224" i="95"/>
  <c r="Q224" i="95"/>
  <c r="O225" i="95"/>
  <c r="P225" i="95"/>
  <c r="Q225" i="95"/>
  <c r="O226" i="95"/>
  <c r="P226" i="95"/>
  <c r="Q226" i="95"/>
  <c r="O227" i="95"/>
  <c r="P227" i="95"/>
  <c r="Q227" i="95"/>
  <c r="O228" i="95"/>
  <c r="P228" i="95"/>
  <c r="Q228" i="95"/>
  <c r="O229" i="95"/>
  <c r="P229" i="95"/>
  <c r="Q229" i="95"/>
  <c r="O230" i="95"/>
  <c r="P230" i="95"/>
  <c r="Q230" i="95"/>
  <c r="O231" i="95"/>
  <c r="P231" i="95"/>
  <c r="Q231" i="95"/>
  <c r="O232" i="95"/>
  <c r="P232" i="95"/>
  <c r="Q232" i="95"/>
  <c r="O233" i="95"/>
  <c r="P233" i="95"/>
  <c r="Q233" i="95"/>
  <c r="O234" i="95"/>
  <c r="P234" i="95"/>
  <c r="Q234" i="95"/>
  <c r="O235" i="95"/>
  <c r="P235" i="95"/>
  <c r="Q235" i="95"/>
  <c r="O236" i="95"/>
  <c r="P236" i="95"/>
  <c r="Q236" i="95"/>
  <c r="O237" i="95"/>
  <c r="P237" i="95"/>
  <c r="Q237" i="95"/>
  <c r="O238" i="95"/>
  <c r="P238" i="95"/>
  <c r="Q238" i="95"/>
  <c r="O239" i="95"/>
  <c r="P239" i="95"/>
  <c r="Q239" i="95"/>
  <c r="O240" i="95"/>
  <c r="P240" i="95"/>
  <c r="Q240" i="95"/>
  <c r="O241" i="95"/>
  <c r="P241" i="95"/>
  <c r="Q241" i="95"/>
  <c r="O242" i="95"/>
  <c r="P242" i="95"/>
  <c r="Q242" i="95"/>
  <c r="O243" i="95"/>
  <c r="P243" i="95"/>
  <c r="Q243" i="95"/>
  <c r="O244" i="95"/>
  <c r="P244" i="95"/>
  <c r="Q244" i="95"/>
  <c r="O245" i="95"/>
  <c r="P245" i="95"/>
  <c r="Q245" i="95"/>
  <c r="O246" i="95"/>
  <c r="P246" i="95"/>
  <c r="Q246" i="95"/>
  <c r="O247" i="95"/>
  <c r="P247" i="95"/>
  <c r="Q247" i="95"/>
  <c r="O248" i="95"/>
  <c r="P248" i="95"/>
  <c r="Q248" i="95"/>
  <c r="O249" i="95"/>
  <c r="P249" i="95"/>
  <c r="Q249" i="95"/>
  <c r="O250" i="95"/>
  <c r="P250" i="95"/>
  <c r="Q250" i="95"/>
  <c r="O251" i="95"/>
  <c r="P251" i="95"/>
  <c r="Q251" i="95"/>
  <c r="O252" i="95"/>
  <c r="P252" i="95"/>
  <c r="Q252" i="95"/>
  <c r="O253" i="95"/>
  <c r="P253" i="95"/>
  <c r="Q253" i="95"/>
  <c r="O254" i="95"/>
  <c r="P254" i="95"/>
  <c r="Q254" i="95"/>
  <c r="O255" i="95"/>
  <c r="P255" i="95"/>
  <c r="Q255" i="95"/>
  <c r="O256" i="95"/>
  <c r="P256" i="95"/>
  <c r="Q256" i="95"/>
  <c r="O257" i="95"/>
  <c r="P257" i="95"/>
  <c r="Q257" i="95"/>
  <c r="O7" i="94"/>
  <c r="P7" i="94"/>
  <c r="Q7" i="94"/>
  <c r="O8" i="94"/>
  <c r="P8" i="94"/>
  <c r="Q8" i="94"/>
  <c r="O9" i="94"/>
  <c r="P9" i="94"/>
  <c r="Q9" i="94"/>
  <c r="O10" i="94"/>
  <c r="P10" i="94"/>
  <c r="Q10" i="94"/>
  <c r="O11" i="94"/>
  <c r="P11" i="94"/>
  <c r="Q11" i="94"/>
  <c r="O12" i="94"/>
  <c r="P12" i="94"/>
  <c r="Q12" i="94"/>
  <c r="O13" i="94"/>
  <c r="P13" i="94"/>
  <c r="Q13" i="94"/>
  <c r="O14" i="94"/>
  <c r="P14" i="94"/>
  <c r="Q14" i="94"/>
  <c r="O15" i="94"/>
  <c r="P15" i="94"/>
  <c r="Q15" i="94"/>
  <c r="O16" i="94"/>
  <c r="P16" i="94"/>
  <c r="Q16" i="94"/>
  <c r="O17" i="94"/>
  <c r="P17" i="94"/>
  <c r="Q17" i="94"/>
  <c r="O18" i="94"/>
  <c r="P18" i="94"/>
  <c r="Q18" i="94"/>
  <c r="O19" i="94"/>
  <c r="P19" i="94"/>
  <c r="Q19" i="94"/>
  <c r="O20" i="94"/>
  <c r="P20" i="94"/>
  <c r="Q20" i="94"/>
  <c r="O21" i="94"/>
  <c r="P21" i="94"/>
  <c r="Q21" i="94"/>
  <c r="O22" i="94"/>
  <c r="P22" i="94"/>
  <c r="Q22" i="94"/>
  <c r="O23" i="94"/>
  <c r="P23" i="94"/>
  <c r="Q23" i="94"/>
  <c r="O24" i="94"/>
  <c r="P24" i="94"/>
  <c r="Q24" i="94"/>
  <c r="O25" i="94"/>
  <c r="P25" i="94"/>
  <c r="Q25" i="94"/>
  <c r="O26" i="94"/>
  <c r="P26" i="94"/>
  <c r="Q26" i="94"/>
  <c r="O27" i="94"/>
  <c r="P27" i="94"/>
  <c r="Q27" i="94"/>
  <c r="O28" i="94"/>
  <c r="P28" i="94"/>
  <c r="Q28" i="94"/>
  <c r="O29" i="94"/>
  <c r="P29" i="94"/>
  <c r="Q29" i="94"/>
  <c r="O30" i="94"/>
  <c r="P30" i="94"/>
  <c r="Q30" i="94"/>
  <c r="O31" i="94"/>
  <c r="P31" i="94"/>
  <c r="Q31" i="94"/>
  <c r="O32" i="94"/>
  <c r="P32" i="94"/>
  <c r="Q32" i="94"/>
  <c r="O33" i="94"/>
  <c r="P33" i="94"/>
  <c r="Q33" i="94"/>
  <c r="O34" i="94"/>
  <c r="P34" i="94"/>
  <c r="Q34" i="94"/>
  <c r="O35" i="94"/>
  <c r="P35" i="94"/>
  <c r="Q35" i="94"/>
  <c r="O36" i="94"/>
  <c r="P36" i="94"/>
  <c r="Q36" i="94"/>
  <c r="O37" i="94"/>
  <c r="P37" i="94"/>
  <c r="Q37" i="94"/>
  <c r="O38" i="94"/>
  <c r="P38" i="94"/>
  <c r="Q38" i="94"/>
  <c r="O39" i="94"/>
  <c r="P39" i="94"/>
  <c r="Q39" i="94"/>
  <c r="O40" i="94"/>
  <c r="P40" i="94"/>
  <c r="Q40" i="94"/>
  <c r="O41" i="94"/>
  <c r="P41" i="94"/>
  <c r="Q41" i="94"/>
  <c r="O42" i="94"/>
  <c r="P42" i="94"/>
  <c r="Q42" i="94"/>
  <c r="O43" i="94"/>
  <c r="P43" i="94"/>
  <c r="Q43" i="94"/>
  <c r="O44" i="94"/>
  <c r="P44" i="94"/>
  <c r="Q44" i="94"/>
  <c r="O45" i="94"/>
  <c r="P45" i="94"/>
  <c r="Q45" i="94"/>
  <c r="O46" i="94"/>
  <c r="P46" i="94"/>
  <c r="Q46" i="94"/>
  <c r="O47" i="94"/>
  <c r="P47" i="94"/>
  <c r="Q47" i="94"/>
  <c r="O48" i="94"/>
  <c r="P48" i="94"/>
  <c r="Q48" i="94"/>
  <c r="O49" i="94"/>
  <c r="P49" i="94"/>
  <c r="Q49" i="94"/>
  <c r="O50" i="94"/>
  <c r="P50" i="94"/>
  <c r="Q50" i="94"/>
  <c r="O51" i="94"/>
  <c r="P51" i="94"/>
  <c r="Q51" i="94"/>
  <c r="O52" i="94"/>
  <c r="P52" i="94"/>
  <c r="Q52" i="94"/>
  <c r="O53" i="94"/>
  <c r="P53" i="94"/>
  <c r="Q53" i="94"/>
  <c r="O54" i="94"/>
  <c r="P54" i="94"/>
  <c r="Q54" i="94"/>
  <c r="O55" i="94"/>
  <c r="P55" i="94"/>
  <c r="Q55" i="94"/>
  <c r="O56" i="94"/>
  <c r="P56" i="94"/>
  <c r="Q56" i="94"/>
  <c r="O57" i="94"/>
  <c r="P57" i="94"/>
  <c r="Q57" i="94"/>
  <c r="O58" i="94"/>
  <c r="P58" i="94"/>
  <c r="Q58" i="94"/>
  <c r="O59" i="94"/>
  <c r="P59" i="94"/>
  <c r="Q59" i="94"/>
  <c r="O60" i="94"/>
  <c r="P60" i="94"/>
  <c r="Q60" i="94"/>
  <c r="O61" i="94"/>
  <c r="P61" i="94"/>
  <c r="Q61" i="94"/>
  <c r="O62" i="94"/>
  <c r="P62" i="94"/>
  <c r="Q62" i="94"/>
  <c r="O63" i="94"/>
  <c r="P63" i="94"/>
  <c r="Q63" i="94"/>
  <c r="O64" i="94"/>
  <c r="P64" i="94"/>
  <c r="Q64" i="94"/>
  <c r="O65" i="94"/>
  <c r="P65" i="94"/>
  <c r="Q65" i="94"/>
  <c r="O66" i="94"/>
  <c r="P66" i="94"/>
  <c r="Q66" i="94"/>
  <c r="O67" i="94"/>
  <c r="P67" i="94"/>
  <c r="Q67" i="94"/>
  <c r="O68" i="94"/>
  <c r="P68" i="94"/>
  <c r="Q68" i="94"/>
  <c r="O69" i="94"/>
  <c r="P69" i="94"/>
  <c r="Q69" i="94"/>
  <c r="O70" i="94"/>
  <c r="P70" i="94"/>
  <c r="Q70" i="94"/>
  <c r="O71" i="94"/>
  <c r="P71" i="94"/>
  <c r="Q71" i="94"/>
  <c r="O72" i="94"/>
  <c r="P72" i="94"/>
  <c r="Q72" i="94"/>
  <c r="O73" i="94"/>
  <c r="P73" i="94"/>
  <c r="Q73" i="94"/>
  <c r="O74" i="94"/>
  <c r="P74" i="94"/>
  <c r="Q74" i="94"/>
  <c r="O75" i="94"/>
  <c r="P75" i="94"/>
  <c r="Q75" i="94"/>
  <c r="O76" i="94"/>
  <c r="P76" i="94"/>
  <c r="Q76" i="94"/>
  <c r="O77" i="94"/>
  <c r="P77" i="94"/>
  <c r="Q77" i="94"/>
  <c r="O78" i="94"/>
  <c r="P78" i="94"/>
  <c r="Q78" i="94"/>
  <c r="O79" i="94"/>
  <c r="P79" i="94"/>
  <c r="Q79" i="94"/>
  <c r="O80" i="94"/>
  <c r="P80" i="94"/>
  <c r="Q80" i="94"/>
  <c r="O81" i="94"/>
  <c r="P81" i="94"/>
  <c r="Q81" i="94"/>
  <c r="O82" i="94"/>
  <c r="P82" i="94"/>
  <c r="Q82" i="94"/>
  <c r="O83" i="94"/>
  <c r="P83" i="94"/>
  <c r="Q83" i="94"/>
  <c r="O84" i="94"/>
  <c r="P84" i="94"/>
  <c r="Q84" i="94"/>
  <c r="O85" i="94"/>
  <c r="P85" i="94"/>
  <c r="Q85" i="94"/>
  <c r="O86" i="94"/>
  <c r="P86" i="94"/>
  <c r="Q86" i="94"/>
  <c r="O87" i="94"/>
  <c r="P87" i="94"/>
  <c r="Q87" i="94"/>
  <c r="O88" i="94"/>
  <c r="P88" i="94"/>
  <c r="Q88" i="94"/>
  <c r="O89" i="94"/>
  <c r="P89" i="94"/>
  <c r="Q89" i="94"/>
  <c r="O90" i="94"/>
  <c r="P90" i="94"/>
  <c r="Q90" i="94"/>
  <c r="O91" i="94"/>
  <c r="P91" i="94"/>
  <c r="Q91" i="94"/>
  <c r="O92" i="94"/>
  <c r="P92" i="94"/>
  <c r="Q92" i="94"/>
  <c r="O93" i="94"/>
  <c r="P93" i="94"/>
  <c r="Q93" i="94"/>
  <c r="O94" i="94"/>
  <c r="P94" i="94"/>
  <c r="Q94" i="94"/>
  <c r="O95" i="94"/>
  <c r="P95" i="94"/>
  <c r="Q95" i="94"/>
  <c r="O96" i="94"/>
  <c r="P96" i="94"/>
  <c r="Q96" i="94"/>
  <c r="O97" i="94"/>
  <c r="P97" i="94"/>
  <c r="Q97" i="94"/>
  <c r="O98" i="94"/>
  <c r="P98" i="94"/>
  <c r="Q98" i="94"/>
  <c r="O99" i="94"/>
  <c r="P99" i="94"/>
  <c r="Q99" i="94"/>
  <c r="O100" i="94"/>
  <c r="P100" i="94"/>
  <c r="Q100" i="94"/>
  <c r="O101" i="94"/>
  <c r="P101" i="94"/>
  <c r="Q101" i="94"/>
  <c r="O102" i="94"/>
  <c r="P102" i="94"/>
  <c r="Q102" i="94"/>
  <c r="O103" i="94"/>
  <c r="P103" i="94"/>
  <c r="Q103" i="94"/>
  <c r="O104" i="94"/>
  <c r="P104" i="94"/>
  <c r="Q104" i="94"/>
  <c r="O105" i="94"/>
  <c r="P105" i="94"/>
  <c r="Q105" i="94"/>
  <c r="O106" i="94"/>
  <c r="P106" i="94"/>
  <c r="Q106" i="94"/>
  <c r="O107" i="94"/>
  <c r="P107" i="94"/>
  <c r="Q107" i="94"/>
  <c r="O108" i="94"/>
  <c r="P108" i="94"/>
  <c r="Q108" i="94"/>
  <c r="O109" i="94"/>
  <c r="P109" i="94"/>
  <c r="Q109" i="94"/>
  <c r="O110" i="94"/>
  <c r="P110" i="94"/>
  <c r="Q110" i="94"/>
  <c r="O111" i="94"/>
  <c r="P111" i="94"/>
  <c r="Q111" i="94"/>
  <c r="O112" i="94"/>
  <c r="P112" i="94"/>
  <c r="Q112" i="94"/>
  <c r="O113" i="94"/>
  <c r="P113" i="94"/>
  <c r="Q113" i="94"/>
  <c r="O114" i="94"/>
  <c r="P114" i="94"/>
  <c r="Q114" i="94"/>
  <c r="O115" i="94"/>
  <c r="P115" i="94"/>
  <c r="Q115" i="94"/>
  <c r="O116" i="94"/>
  <c r="P116" i="94"/>
  <c r="Q116" i="94"/>
  <c r="O117" i="94"/>
  <c r="P117" i="94"/>
  <c r="Q117" i="94"/>
  <c r="O118" i="94"/>
  <c r="P118" i="94"/>
  <c r="Q118" i="94"/>
  <c r="O119" i="94"/>
  <c r="P119" i="94"/>
  <c r="Q119" i="94"/>
  <c r="O120" i="94"/>
  <c r="P120" i="94"/>
  <c r="Q120" i="94"/>
  <c r="O121" i="94"/>
  <c r="P121" i="94"/>
  <c r="Q121" i="94"/>
  <c r="O122" i="94"/>
  <c r="P122" i="94"/>
  <c r="Q122" i="94"/>
  <c r="O123" i="94"/>
  <c r="P123" i="94"/>
  <c r="Q123" i="94"/>
  <c r="O124" i="94"/>
  <c r="P124" i="94"/>
  <c r="Q124" i="94"/>
  <c r="O125" i="94"/>
  <c r="P125" i="94"/>
  <c r="Q125" i="94"/>
  <c r="O126" i="94"/>
  <c r="P126" i="94"/>
  <c r="Q126" i="94"/>
  <c r="O127" i="94"/>
  <c r="P127" i="94"/>
  <c r="Q127" i="94"/>
  <c r="O128" i="94"/>
  <c r="P128" i="94"/>
  <c r="Q128" i="94"/>
  <c r="O129" i="94"/>
  <c r="P129" i="94"/>
  <c r="Q129" i="94"/>
  <c r="O130" i="94"/>
  <c r="P130" i="94"/>
  <c r="Q130" i="94"/>
  <c r="O131" i="94"/>
  <c r="P131" i="94"/>
  <c r="Q131" i="94"/>
  <c r="O7" i="93"/>
  <c r="P7" i="93"/>
  <c r="Q7" i="93"/>
  <c r="O8" i="93"/>
  <c r="P8" i="93"/>
  <c r="Q8" i="93"/>
  <c r="O9" i="93"/>
  <c r="P9" i="93"/>
  <c r="Q9" i="93"/>
  <c r="O10" i="93"/>
  <c r="P10" i="93"/>
  <c r="Q10" i="93"/>
  <c r="O11" i="93"/>
  <c r="P11" i="93"/>
  <c r="Q11" i="93"/>
  <c r="O12" i="93"/>
  <c r="P12" i="93"/>
  <c r="Q12" i="93"/>
  <c r="O13" i="93"/>
  <c r="P13" i="93"/>
  <c r="Q13" i="93"/>
  <c r="O14" i="93"/>
  <c r="P14" i="93"/>
  <c r="Q14" i="93"/>
  <c r="O15" i="93"/>
  <c r="P15" i="93"/>
  <c r="Q15" i="93"/>
  <c r="O16" i="93"/>
  <c r="P16" i="93"/>
  <c r="Q16" i="93"/>
  <c r="O17" i="93"/>
  <c r="P17" i="93"/>
  <c r="Q17" i="93"/>
  <c r="O18" i="93"/>
  <c r="P18" i="93"/>
  <c r="Q18" i="93"/>
  <c r="O19" i="93"/>
  <c r="P19" i="93"/>
  <c r="Q19" i="93"/>
  <c r="O20" i="93"/>
  <c r="P20" i="93"/>
  <c r="Q20" i="93"/>
  <c r="O21" i="93"/>
  <c r="P21" i="93"/>
  <c r="Q21" i="93"/>
  <c r="O22" i="93"/>
  <c r="P22" i="93"/>
  <c r="Q22" i="93"/>
  <c r="O23" i="93"/>
  <c r="P23" i="93"/>
  <c r="Q23" i="93"/>
  <c r="O24" i="93"/>
  <c r="P24" i="93"/>
  <c r="Q24" i="93"/>
  <c r="O25" i="93"/>
  <c r="P25" i="93"/>
  <c r="Q25" i="93"/>
  <c r="O26" i="93"/>
  <c r="P26" i="93"/>
  <c r="Q26" i="93"/>
  <c r="O27" i="93"/>
  <c r="P27" i="93"/>
  <c r="Q27" i="93"/>
  <c r="O28" i="93"/>
  <c r="P28" i="93"/>
  <c r="Q28" i="93"/>
  <c r="O29" i="93"/>
  <c r="P29" i="93"/>
  <c r="Q29" i="93"/>
  <c r="O30" i="93"/>
  <c r="P30" i="93"/>
  <c r="Q30" i="93"/>
  <c r="O31" i="93"/>
  <c r="P31" i="93"/>
  <c r="Q31" i="93"/>
  <c r="O32" i="93"/>
  <c r="P32" i="93"/>
  <c r="Q32" i="93"/>
  <c r="O33" i="93"/>
  <c r="P33" i="93"/>
  <c r="Q33" i="93"/>
  <c r="O34" i="93"/>
  <c r="P34" i="93"/>
  <c r="Q34" i="93"/>
  <c r="O35" i="93"/>
  <c r="P35" i="93"/>
  <c r="Q35" i="93"/>
  <c r="O36" i="93"/>
  <c r="P36" i="93"/>
  <c r="Q36" i="93"/>
  <c r="O37" i="93"/>
  <c r="P37" i="93"/>
  <c r="Q37" i="93"/>
  <c r="O38" i="93"/>
  <c r="P38" i="93"/>
  <c r="Q38" i="93"/>
  <c r="O39" i="93"/>
  <c r="P39" i="93"/>
  <c r="Q39" i="93"/>
  <c r="O40" i="93"/>
  <c r="P40" i="93"/>
  <c r="Q40" i="93"/>
  <c r="O41" i="93"/>
  <c r="P41" i="93"/>
  <c r="Q41" i="93"/>
  <c r="O42" i="93"/>
  <c r="P42" i="93"/>
  <c r="Q42" i="93"/>
  <c r="O43" i="93"/>
  <c r="P43" i="93"/>
  <c r="Q43" i="93"/>
  <c r="O44" i="93"/>
  <c r="P44" i="93"/>
  <c r="Q44" i="93"/>
  <c r="O45" i="93"/>
  <c r="P45" i="93"/>
  <c r="Q45" i="93"/>
  <c r="O46" i="93"/>
  <c r="P46" i="93"/>
  <c r="Q46" i="93"/>
  <c r="O47" i="93"/>
  <c r="P47" i="93"/>
  <c r="Q47" i="93"/>
  <c r="O48" i="93"/>
  <c r="P48" i="93"/>
  <c r="Q48" i="93"/>
  <c r="O49" i="93"/>
  <c r="P49" i="93"/>
  <c r="Q49" i="93"/>
  <c r="O50" i="93"/>
  <c r="P50" i="93"/>
  <c r="Q50" i="93"/>
  <c r="O51" i="93"/>
  <c r="P51" i="93"/>
  <c r="Q51" i="93"/>
  <c r="O52" i="93"/>
  <c r="P52" i="93"/>
  <c r="Q52" i="93"/>
  <c r="O53" i="93"/>
  <c r="P53" i="93"/>
  <c r="Q53" i="93"/>
  <c r="O54" i="93"/>
  <c r="P54" i="93"/>
  <c r="Q54" i="93"/>
  <c r="O55" i="93"/>
  <c r="P55" i="93"/>
  <c r="Q55" i="93"/>
  <c r="O56" i="93"/>
  <c r="P56" i="93"/>
  <c r="Q56" i="93"/>
  <c r="O57" i="93"/>
  <c r="P57" i="93"/>
  <c r="Q57" i="93"/>
  <c r="O58" i="93"/>
  <c r="P58" i="93"/>
  <c r="Q58" i="93"/>
  <c r="O59" i="93"/>
  <c r="P59" i="93"/>
  <c r="Q59" i="93"/>
  <c r="O60" i="93"/>
  <c r="P60" i="93"/>
  <c r="Q60" i="93"/>
  <c r="O61" i="93"/>
  <c r="P61" i="93"/>
  <c r="Q61" i="93"/>
  <c r="O62" i="93"/>
  <c r="P62" i="93"/>
  <c r="Q62" i="93"/>
  <c r="O63" i="93"/>
  <c r="P63" i="93"/>
  <c r="Q63" i="93"/>
  <c r="O64" i="93"/>
  <c r="P64" i="93"/>
  <c r="Q64" i="93"/>
  <c r="O65" i="93"/>
  <c r="P65" i="93"/>
  <c r="Q65" i="93"/>
  <c r="O66" i="93"/>
  <c r="P66" i="93"/>
  <c r="Q66" i="93"/>
  <c r="O67" i="93"/>
  <c r="P67" i="93"/>
  <c r="Q67" i="93"/>
  <c r="O68" i="93"/>
  <c r="P68" i="93"/>
  <c r="Q68" i="93"/>
  <c r="O69" i="93"/>
  <c r="P69" i="93"/>
  <c r="Q69" i="93"/>
  <c r="O70" i="93"/>
  <c r="P70" i="93"/>
  <c r="Q70" i="93"/>
  <c r="O71" i="93"/>
  <c r="P71" i="93"/>
  <c r="Q71" i="93"/>
  <c r="O72" i="93"/>
  <c r="P72" i="93"/>
  <c r="Q72" i="93"/>
  <c r="O73" i="93"/>
  <c r="P73" i="93"/>
  <c r="Q73" i="93"/>
  <c r="O74" i="93"/>
  <c r="P74" i="93"/>
  <c r="Q74" i="93"/>
  <c r="O75" i="93"/>
  <c r="P75" i="93"/>
  <c r="Q75" i="93"/>
  <c r="O76" i="93"/>
  <c r="P76" i="93"/>
  <c r="Q76" i="93"/>
  <c r="O77" i="93"/>
  <c r="P77" i="93"/>
  <c r="Q77" i="93"/>
  <c r="O78" i="93"/>
  <c r="P78" i="93"/>
  <c r="Q78" i="93"/>
  <c r="O79" i="93"/>
  <c r="P79" i="93"/>
  <c r="Q79" i="93"/>
  <c r="O80" i="93"/>
  <c r="P80" i="93"/>
  <c r="Q80" i="93"/>
  <c r="O81" i="93"/>
  <c r="P81" i="93"/>
  <c r="Q81" i="93"/>
  <c r="O82" i="93"/>
  <c r="P82" i="93"/>
  <c r="Q82" i="93"/>
  <c r="O83" i="93"/>
  <c r="P83" i="93"/>
  <c r="Q83" i="93"/>
  <c r="O84" i="93"/>
  <c r="P84" i="93"/>
  <c r="Q84" i="93"/>
  <c r="O85" i="93"/>
  <c r="P85" i="93"/>
  <c r="Q85" i="93"/>
  <c r="O86" i="93"/>
  <c r="P86" i="93"/>
  <c r="Q86" i="93"/>
  <c r="O87" i="93"/>
  <c r="P87" i="93"/>
  <c r="Q87" i="93"/>
  <c r="O88" i="93"/>
  <c r="P88" i="93"/>
  <c r="Q88" i="93"/>
  <c r="O89" i="93"/>
  <c r="P89" i="93"/>
  <c r="Q89" i="93"/>
  <c r="O90" i="93"/>
  <c r="P90" i="93"/>
  <c r="Q90" i="93"/>
  <c r="O91" i="93"/>
  <c r="P91" i="93"/>
  <c r="Q91" i="93"/>
  <c r="O92" i="93"/>
  <c r="P92" i="93"/>
  <c r="Q92" i="93"/>
  <c r="O93" i="93"/>
  <c r="P93" i="93"/>
  <c r="Q93" i="93"/>
  <c r="O94" i="93"/>
  <c r="P94" i="93"/>
  <c r="Q94" i="93"/>
  <c r="O95" i="93"/>
  <c r="P95" i="93"/>
  <c r="Q95" i="93"/>
  <c r="O96" i="93"/>
  <c r="P96" i="93"/>
  <c r="Q96" i="93"/>
  <c r="O97" i="93"/>
  <c r="P97" i="93"/>
  <c r="Q97" i="93"/>
  <c r="O98" i="93"/>
  <c r="P98" i="93"/>
  <c r="Q98" i="93"/>
  <c r="O99" i="93"/>
  <c r="P99" i="93"/>
  <c r="Q99" i="93"/>
  <c r="O100" i="93"/>
  <c r="P100" i="93"/>
  <c r="Q100" i="93"/>
  <c r="O101" i="93"/>
  <c r="P101" i="93"/>
  <c r="Q101" i="93"/>
  <c r="O102" i="93"/>
  <c r="P102" i="93"/>
  <c r="Q102" i="93"/>
  <c r="O103" i="93"/>
  <c r="P103" i="93"/>
  <c r="Q103" i="93"/>
  <c r="O104" i="93"/>
  <c r="P104" i="93"/>
  <c r="Q104" i="93"/>
  <c r="O105" i="93"/>
  <c r="P105" i="93"/>
  <c r="Q105" i="93"/>
  <c r="O106" i="93"/>
  <c r="P106" i="93"/>
  <c r="Q106" i="93"/>
  <c r="O107" i="93"/>
  <c r="P107" i="93"/>
  <c r="Q107" i="93"/>
  <c r="O108" i="93"/>
  <c r="P108" i="93"/>
  <c r="Q108" i="93"/>
  <c r="O109" i="93"/>
  <c r="P109" i="93"/>
  <c r="Q109" i="93"/>
  <c r="O110" i="93"/>
  <c r="P110" i="93"/>
  <c r="Q110" i="93"/>
  <c r="O111" i="93"/>
  <c r="P111" i="93"/>
  <c r="Q111" i="93"/>
  <c r="O112" i="93"/>
  <c r="P112" i="93"/>
  <c r="Q112" i="93"/>
  <c r="O113" i="93"/>
  <c r="P113" i="93"/>
  <c r="Q113" i="93"/>
  <c r="O114" i="93"/>
  <c r="P114" i="93"/>
  <c r="Q114" i="93"/>
  <c r="O115" i="93"/>
  <c r="P115" i="93"/>
  <c r="Q115" i="93"/>
  <c r="O116" i="93"/>
  <c r="P116" i="93"/>
  <c r="Q116" i="93"/>
  <c r="O117" i="93"/>
  <c r="P117" i="93"/>
  <c r="Q117" i="93"/>
  <c r="O118" i="93"/>
  <c r="P118" i="93"/>
  <c r="Q118" i="93"/>
  <c r="O119" i="93"/>
  <c r="P119" i="93"/>
  <c r="Q119" i="93"/>
  <c r="O120" i="93"/>
  <c r="P120" i="93"/>
  <c r="Q120" i="93"/>
  <c r="O121" i="93"/>
  <c r="P121" i="93"/>
  <c r="Q121" i="93"/>
  <c r="O122" i="93"/>
  <c r="P122" i="93"/>
  <c r="Q122" i="93"/>
  <c r="O123" i="93"/>
  <c r="P123" i="93"/>
  <c r="Q123" i="93"/>
  <c r="O124" i="93"/>
  <c r="P124" i="93"/>
  <c r="Q124" i="93"/>
  <c r="O125" i="93"/>
  <c r="P125" i="93"/>
  <c r="Q125" i="93"/>
  <c r="O126" i="93"/>
  <c r="P126" i="93"/>
  <c r="Q126" i="93"/>
  <c r="O127" i="93"/>
  <c r="P127" i="93"/>
  <c r="Q127" i="93"/>
  <c r="O128" i="93"/>
  <c r="P128" i="93"/>
  <c r="Q128" i="93"/>
  <c r="O129" i="93"/>
  <c r="P129" i="93"/>
  <c r="Q129" i="93"/>
  <c r="O130" i="93"/>
  <c r="P130" i="93"/>
  <c r="Q130" i="93"/>
  <c r="O131" i="93"/>
  <c r="P131" i="93"/>
  <c r="Q131" i="93"/>
  <c r="O7" i="59"/>
  <c r="P7" i="59"/>
  <c r="O8" i="59"/>
  <c r="P8" i="59"/>
  <c r="O9" i="59"/>
  <c r="P9" i="59"/>
  <c r="O10" i="59"/>
  <c r="P10" i="59"/>
  <c r="O11" i="59"/>
  <c r="P11" i="59"/>
  <c r="O12" i="59"/>
  <c r="P12" i="59"/>
  <c r="O13" i="59"/>
  <c r="P13" i="59"/>
  <c r="O14" i="59"/>
  <c r="P14" i="59"/>
  <c r="O15" i="59"/>
  <c r="P15" i="59"/>
  <c r="O16" i="59"/>
  <c r="P16" i="59"/>
  <c r="O17" i="59"/>
  <c r="P17" i="59"/>
  <c r="O18" i="59"/>
  <c r="P18" i="59"/>
  <c r="O19" i="59"/>
  <c r="P19" i="59"/>
  <c r="O20" i="59"/>
  <c r="P20" i="59"/>
  <c r="O21" i="59"/>
  <c r="P21" i="59"/>
  <c r="O22" i="59"/>
  <c r="P22" i="59"/>
  <c r="O23" i="59"/>
  <c r="P23" i="59"/>
  <c r="O24" i="59"/>
  <c r="P24" i="59"/>
  <c r="O25" i="59"/>
  <c r="P25" i="59"/>
  <c r="O26" i="59"/>
  <c r="P26" i="59"/>
  <c r="O27" i="59"/>
  <c r="P27" i="59"/>
  <c r="O28" i="59"/>
  <c r="P28" i="59"/>
  <c r="O29" i="59"/>
  <c r="P29" i="59"/>
  <c r="O30" i="59"/>
  <c r="P30" i="59"/>
  <c r="O31" i="59"/>
  <c r="P31" i="59"/>
  <c r="O32" i="59"/>
  <c r="P32" i="59"/>
  <c r="O33" i="59"/>
  <c r="P33" i="59"/>
  <c r="O34" i="59"/>
  <c r="P34" i="59"/>
  <c r="O35" i="59"/>
  <c r="P35" i="59"/>
  <c r="O36" i="59"/>
  <c r="P36" i="59"/>
  <c r="O37" i="59"/>
  <c r="P37" i="59"/>
  <c r="O38" i="59"/>
  <c r="P38" i="59"/>
  <c r="O39" i="59"/>
  <c r="P39" i="59"/>
  <c r="O40" i="59"/>
  <c r="P40" i="59"/>
  <c r="O41" i="59"/>
  <c r="P41" i="59"/>
  <c r="O42" i="59"/>
  <c r="P42" i="59"/>
  <c r="O43" i="59"/>
  <c r="P43" i="59"/>
  <c r="O44" i="59"/>
  <c r="P44" i="59"/>
  <c r="O45" i="59"/>
  <c r="P45" i="59"/>
  <c r="O46" i="59"/>
  <c r="P46" i="59"/>
  <c r="O47" i="59"/>
  <c r="P47" i="59"/>
  <c r="O48" i="59"/>
  <c r="P48" i="59"/>
  <c r="O49" i="59"/>
  <c r="P49" i="59"/>
  <c r="O50" i="59"/>
  <c r="P50" i="59"/>
  <c r="O51" i="59"/>
  <c r="P51" i="59"/>
  <c r="O52" i="59"/>
  <c r="P52" i="59"/>
  <c r="O53" i="59"/>
  <c r="P53" i="59"/>
  <c r="O54" i="59"/>
  <c r="P54" i="59"/>
  <c r="O55" i="59"/>
  <c r="P55" i="59"/>
  <c r="O56" i="59"/>
  <c r="P56" i="59"/>
  <c r="O57" i="59"/>
  <c r="P57" i="59"/>
  <c r="O58" i="59"/>
  <c r="P58" i="59"/>
  <c r="O59" i="59"/>
  <c r="P59" i="59"/>
  <c r="O60" i="59"/>
  <c r="P60" i="59"/>
  <c r="O61" i="59"/>
  <c r="P61" i="59"/>
  <c r="O62" i="59"/>
  <c r="P62" i="59"/>
  <c r="O63" i="59"/>
  <c r="P63" i="59"/>
  <c r="O64" i="59"/>
  <c r="P64" i="59"/>
  <c r="O65" i="59"/>
  <c r="P65" i="59"/>
  <c r="O66" i="59"/>
  <c r="P66" i="59"/>
  <c r="O67" i="59"/>
  <c r="P67" i="59"/>
  <c r="O68" i="59"/>
  <c r="P68" i="59"/>
  <c r="O69" i="59"/>
  <c r="P69" i="59"/>
  <c r="O70" i="59"/>
  <c r="P70" i="59"/>
  <c r="O71" i="59"/>
  <c r="P71" i="59"/>
  <c r="O72" i="59"/>
  <c r="P72" i="59"/>
  <c r="O73" i="59"/>
  <c r="P73" i="59"/>
  <c r="O74" i="59"/>
  <c r="P74" i="59"/>
  <c r="O75" i="59"/>
  <c r="P75" i="59"/>
  <c r="O76" i="59"/>
  <c r="P76" i="59"/>
  <c r="O77" i="59"/>
  <c r="P77" i="59"/>
  <c r="O78" i="59"/>
  <c r="P78" i="59"/>
  <c r="O79" i="59"/>
  <c r="P79" i="59"/>
  <c r="O80" i="59"/>
  <c r="P80" i="59"/>
  <c r="O81" i="59"/>
  <c r="P81" i="59"/>
  <c r="O82" i="59"/>
  <c r="P82" i="59"/>
  <c r="O83" i="59"/>
  <c r="P83" i="59"/>
  <c r="O84" i="59"/>
  <c r="P84" i="59"/>
  <c r="O85" i="59"/>
  <c r="P85" i="59"/>
  <c r="O86" i="59"/>
  <c r="P86" i="59"/>
  <c r="O87" i="59"/>
  <c r="P87" i="59"/>
  <c r="O88" i="59"/>
  <c r="P88" i="59"/>
  <c r="O89" i="59"/>
  <c r="P89" i="59"/>
  <c r="O90" i="59"/>
  <c r="P90" i="59"/>
  <c r="O91" i="59"/>
  <c r="P91" i="59"/>
  <c r="O92" i="59"/>
  <c r="P92" i="59"/>
  <c r="O93" i="59"/>
  <c r="P93" i="59"/>
  <c r="O94" i="59"/>
  <c r="P94" i="59"/>
  <c r="O95" i="59"/>
  <c r="P95" i="59"/>
  <c r="O96" i="59"/>
  <c r="P96" i="59"/>
  <c r="O97" i="59"/>
  <c r="P97" i="59"/>
  <c r="O98" i="59"/>
  <c r="P98" i="59"/>
  <c r="O99" i="59"/>
  <c r="P99" i="59"/>
  <c r="O100" i="59"/>
  <c r="P100" i="59"/>
  <c r="O101" i="59"/>
  <c r="P101" i="59"/>
  <c r="O102" i="59"/>
  <c r="P102" i="59"/>
  <c r="O103" i="59"/>
  <c r="P103" i="59"/>
  <c r="O104" i="59"/>
  <c r="P104" i="59"/>
  <c r="O105" i="59"/>
  <c r="P105" i="59"/>
  <c r="O106" i="59"/>
  <c r="P106" i="59"/>
  <c r="O107" i="59"/>
  <c r="P107" i="59"/>
  <c r="O108" i="59"/>
  <c r="P108" i="59"/>
  <c r="O109" i="59"/>
  <c r="P109" i="59"/>
  <c r="O110" i="59"/>
  <c r="P110" i="59"/>
  <c r="O111" i="59"/>
  <c r="P111" i="59"/>
  <c r="O112" i="59"/>
  <c r="P112" i="59"/>
  <c r="O113" i="59"/>
  <c r="P113" i="59"/>
  <c r="O114" i="59"/>
  <c r="P114" i="59"/>
  <c r="O115" i="59"/>
  <c r="P115" i="59"/>
  <c r="O116" i="59"/>
  <c r="P116" i="59"/>
  <c r="O117" i="59"/>
  <c r="P117" i="59"/>
  <c r="O118" i="59"/>
  <c r="P118" i="59"/>
  <c r="O119" i="59"/>
  <c r="P119" i="59"/>
  <c r="O120" i="59"/>
  <c r="P120" i="59"/>
  <c r="O121" i="59"/>
  <c r="P121" i="59"/>
  <c r="O122" i="59"/>
  <c r="P122" i="59"/>
  <c r="O123" i="59"/>
  <c r="P123" i="59"/>
  <c r="O124" i="59"/>
  <c r="P124" i="59"/>
  <c r="O125" i="59"/>
  <c r="P125" i="59"/>
  <c r="O126" i="59"/>
  <c r="P126" i="59"/>
  <c r="O127" i="59"/>
  <c r="P127" i="59"/>
  <c r="O128" i="59"/>
  <c r="P128" i="59"/>
  <c r="O129" i="59"/>
  <c r="P129" i="59"/>
  <c r="O130" i="59"/>
  <c r="P130" i="59"/>
  <c r="O131" i="59"/>
  <c r="P131" i="59"/>
  <c r="O226" i="91"/>
  <c r="P226" i="91"/>
  <c r="Q226" i="91"/>
  <c r="O227" i="91"/>
  <c r="P227" i="91"/>
  <c r="Q227" i="91"/>
  <c r="O228" i="91"/>
  <c r="P228" i="91"/>
  <c r="Q228" i="91"/>
  <c r="O229" i="91"/>
  <c r="P229" i="91"/>
  <c r="Q229" i="91"/>
  <c r="O230" i="91"/>
  <c r="P230" i="91"/>
  <c r="Q230" i="91"/>
  <c r="O231" i="91"/>
  <c r="P231" i="91"/>
  <c r="Q231" i="91"/>
  <c r="O232" i="91"/>
  <c r="P232" i="91"/>
  <c r="Q232" i="91"/>
  <c r="O233" i="91"/>
  <c r="P233" i="91"/>
  <c r="Q233" i="91"/>
  <c r="O234" i="91"/>
  <c r="P234" i="91"/>
  <c r="Q234" i="91"/>
  <c r="O235" i="91"/>
  <c r="P235" i="91"/>
  <c r="Q235" i="91"/>
  <c r="O236" i="91"/>
  <c r="P236" i="91"/>
  <c r="Q236" i="91"/>
  <c r="O7" i="91"/>
  <c r="P7" i="91"/>
  <c r="Q7" i="91"/>
  <c r="O8" i="91"/>
  <c r="P8" i="91"/>
  <c r="Q8" i="91"/>
  <c r="O9" i="91"/>
  <c r="P9" i="91"/>
  <c r="Q9" i="91"/>
  <c r="O10" i="91"/>
  <c r="P10" i="91"/>
  <c r="Q10" i="91"/>
  <c r="O11" i="91"/>
  <c r="P11" i="91"/>
  <c r="Q11" i="91"/>
  <c r="O12" i="91"/>
  <c r="P12" i="91"/>
  <c r="Q12" i="91"/>
  <c r="O13" i="91"/>
  <c r="P13" i="91"/>
  <c r="Q13" i="91"/>
  <c r="O14" i="91"/>
  <c r="P14" i="91"/>
  <c r="Q14" i="91"/>
  <c r="O15" i="91"/>
  <c r="P15" i="91"/>
  <c r="Q15" i="91"/>
  <c r="O16" i="91"/>
  <c r="P16" i="91"/>
  <c r="Q16" i="91"/>
  <c r="O17" i="91"/>
  <c r="P17" i="91"/>
  <c r="Q17" i="91"/>
  <c r="O18" i="91"/>
  <c r="P18" i="91"/>
  <c r="Q18" i="91"/>
  <c r="O19" i="91"/>
  <c r="P19" i="91"/>
  <c r="Q19" i="91"/>
  <c r="O20" i="91"/>
  <c r="P20" i="91"/>
  <c r="Q20" i="91"/>
  <c r="O21" i="91"/>
  <c r="P21" i="91"/>
  <c r="Q21" i="91"/>
  <c r="O22" i="91"/>
  <c r="P22" i="91"/>
  <c r="Q22" i="91"/>
  <c r="O23" i="91"/>
  <c r="P23" i="91"/>
  <c r="Q23" i="91"/>
  <c r="O24" i="91"/>
  <c r="P24" i="91"/>
  <c r="Q24" i="91"/>
  <c r="O25" i="91"/>
  <c r="P25" i="91"/>
  <c r="Q25" i="91"/>
  <c r="O26" i="91"/>
  <c r="P26" i="91"/>
  <c r="Q26" i="91"/>
  <c r="O27" i="91"/>
  <c r="P27" i="91"/>
  <c r="Q27" i="91"/>
  <c r="O28" i="91"/>
  <c r="P28" i="91"/>
  <c r="Q28" i="91"/>
  <c r="O29" i="91"/>
  <c r="P29" i="91"/>
  <c r="Q29" i="91"/>
  <c r="O30" i="91"/>
  <c r="P30" i="91"/>
  <c r="Q30" i="91"/>
  <c r="O31" i="91"/>
  <c r="P31" i="91"/>
  <c r="Q31" i="91"/>
  <c r="O32" i="91"/>
  <c r="P32" i="91"/>
  <c r="Q32" i="91"/>
  <c r="O33" i="91"/>
  <c r="P33" i="91"/>
  <c r="Q33" i="91"/>
  <c r="O34" i="91"/>
  <c r="P34" i="91"/>
  <c r="Q34" i="91"/>
  <c r="O35" i="91"/>
  <c r="P35" i="91"/>
  <c r="Q35" i="91"/>
  <c r="O36" i="91"/>
  <c r="P36" i="91"/>
  <c r="Q36" i="91"/>
  <c r="O37" i="91"/>
  <c r="P37" i="91"/>
  <c r="Q37" i="91"/>
  <c r="O38" i="91"/>
  <c r="P38" i="91"/>
  <c r="Q38" i="91"/>
  <c r="O39" i="91"/>
  <c r="P39" i="91"/>
  <c r="Q39" i="91"/>
  <c r="O40" i="91"/>
  <c r="P40" i="91"/>
  <c r="Q40" i="91"/>
  <c r="O41" i="91"/>
  <c r="P41" i="91"/>
  <c r="Q41" i="91"/>
  <c r="O42" i="91"/>
  <c r="P42" i="91"/>
  <c r="Q42" i="91"/>
  <c r="O43" i="91"/>
  <c r="P43" i="91"/>
  <c r="Q43" i="91"/>
  <c r="O44" i="91"/>
  <c r="P44" i="91"/>
  <c r="Q44" i="91"/>
  <c r="O45" i="91"/>
  <c r="P45" i="91"/>
  <c r="Q45" i="91"/>
  <c r="O46" i="91"/>
  <c r="P46" i="91"/>
  <c r="Q46" i="91"/>
  <c r="O47" i="91"/>
  <c r="P47" i="91"/>
  <c r="Q47" i="91"/>
  <c r="O48" i="91"/>
  <c r="P48" i="91"/>
  <c r="Q48" i="91"/>
  <c r="O49" i="91"/>
  <c r="P49" i="91"/>
  <c r="Q49" i="91"/>
  <c r="O50" i="91"/>
  <c r="P50" i="91"/>
  <c r="Q50" i="91"/>
  <c r="O51" i="91"/>
  <c r="P51" i="91"/>
  <c r="Q51" i="91"/>
  <c r="O52" i="91"/>
  <c r="P52" i="91"/>
  <c r="Q52" i="91"/>
  <c r="O53" i="91"/>
  <c r="P53" i="91"/>
  <c r="Q53" i="91"/>
  <c r="O54" i="91"/>
  <c r="P54" i="91"/>
  <c r="Q54" i="91"/>
  <c r="O55" i="91"/>
  <c r="P55" i="91"/>
  <c r="Q55" i="91"/>
  <c r="O56" i="91"/>
  <c r="P56" i="91"/>
  <c r="Q56" i="91"/>
  <c r="O57" i="91"/>
  <c r="P57" i="91"/>
  <c r="Q57" i="91"/>
  <c r="O58" i="91"/>
  <c r="P58" i="91"/>
  <c r="Q58" i="91"/>
  <c r="O59" i="91"/>
  <c r="P59" i="91"/>
  <c r="Q59" i="91"/>
  <c r="O60" i="91"/>
  <c r="P60" i="91"/>
  <c r="Q60" i="91"/>
  <c r="O61" i="91"/>
  <c r="P61" i="91"/>
  <c r="Q61" i="91"/>
  <c r="O62" i="91"/>
  <c r="P62" i="91"/>
  <c r="Q62" i="91"/>
  <c r="O63" i="91"/>
  <c r="P63" i="91"/>
  <c r="Q63" i="91"/>
  <c r="O64" i="91"/>
  <c r="P64" i="91"/>
  <c r="Q64" i="91"/>
  <c r="O65" i="91"/>
  <c r="P65" i="91"/>
  <c r="Q65" i="91"/>
  <c r="O66" i="91"/>
  <c r="P66" i="91"/>
  <c r="Q66" i="91"/>
  <c r="O67" i="91"/>
  <c r="P67" i="91"/>
  <c r="Q67" i="91"/>
  <c r="O68" i="91"/>
  <c r="P68" i="91"/>
  <c r="Q68" i="91"/>
  <c r="O69" i="91"/>
  <c r="P69" i="91"/>
  <c r="Q69" i="91"/>
  <c r="O70" i="91"/>
  <c r="P70" i="91"/>
  <c r="Q70" i="91"/>
  <c r="O71" i="91"/>
  <c r="P71" i="91"/>
  <c r="Q71" i="91"/>
  <c r="O72" i="91"/>
  <c r="P72" i="91"/>
  <c r="Q72" i="91"/>
  <c r="O73" i="91"/>
  <c r="P73" i="91"/>
  <c r="Q73" i="91"/>
  <c r="O74" i="91"/>
  <c r="P74" i="91"/>
  <c r="Q74" i="91"/>
  <c r="O75" i="91"/>
  <c r="P75" i="91"/>
  <c r="Q75" i="91"/>
  <c r="O76" i="91"/>
  <c r="P76" i="91"/>
  <c r="Q76" i="91"/>
  <c r="O77" i="91"/>
  <c r="P77" i="91"/>
  <c r="Q77" i="91"/>
  <c r="O78" i="91"/>
  <c r="P78" i="91"/>
  <c r="Q78" i="91"/>
  <c r="O79" i="91"/>
  <c r="P79" i="91"/>
  <c r="Q79" i="91"/>
  <c r="O80" i="91"/>
  <c r="P80" i="91"/>
  <c r="Q80" i="91"/>
  <c r="O81" i="91"/>
  <c r="P81" i="91"/>
  <c r="Q81" i="91"/>
  <c r="O82" i="91"/>
  <c r="P82" i="91"/>
  <c r="Q82" i="91"/>
  <c r="O83" i="91"/>
  <c r="P83" i="91"/>
  <c r="Q83" i="91"/>
  <c r="O84" i="91"/>
  <c r="P84" i="91"/>
  <c r="Q84" i="91"/>
  <c r="O85" i="91"/>
  <c r="P85" i="91"/>
  <c r="Q85" i="91"/>
  <c r="O86" i="91"/>
  <c r="P86" i="91"/>
  <c r="Q86" i="91"/>
  <c r="O87" i="91"/>
  <c r="P87" i="91"/>
  <c r="Q87" i="91"/>
  <c r="O88" i="91"/>
  <c r="P88" i="91"/>
  <c r="Q88" i="91"/>
  <c r="O89" i="91"/>
  <c r="P89" i="91"/>
  <c r="Q89" i="91"/>
  <c r="O90" i="91"/>
  <c r="P90" i="91"/>
  <c r="Q90" i="91"/>
  <c r="O91" i="91"/>
  <c r="P91" i="91"/>
  <c r="Q91" i="91"/>
  <c r="O92" i="91"/>
  <c r="P92" i="91"/>
  <c r="Q92" i="91"/>
  <c r="O93" i="91"/>
  <c r="P93" i="91"/>
  <c r="Q93" i="91"/>
  <c r="O94" i="91"/>
  <c r="P94" i="91"/>
  <c r="Q94" i="91"/>
  <c r="O95" i="91"/>
  <c r="P95" i="91"/>
  <c r="Q95" i="91"/>
  <c r="O96" i="91"/>
  <c r="P96" i="91"/>
  <c r="Q96" i="91"/>
  <c r="O97" i="91"/>
  <c r="P97" i="91"/>
  <c r="Q97" i="91"/>
  <c r="O98" i="91"/>
  <c r="P98" i="91"/>
  <c r="Q98" i="91"/>
  <c r="O99" i="91"/>
  <c r="P99" i="91"/>
  <c r="Q99" i="91"/>
  <c r="O100" i="91"/>
  <c r="P100" i="91"/>
  <c r="Q100" i="91"/>
  <c r="O101" i="91"/>
  <c r="P101" i="91"/>
  <c r="Q101" i="91"/>
  <c r="O102" i="91"/>
  <c r="P102" i="91"/>
  <c r="Q102" i="91"/>
  <c r="O103" i="91"/>
  <c r="P103" i="91"/>
  <c r="Q103" i="91"/>
  <c r="O104" i="91"/>
  <c r="P104" i="91"/>
  <c r="Q104" i="91"/>
  <c r="O105" i="91"/>
  <c r="P105" i="91"/>
  <c r="Q105" i="91"/>
  <c r="O106" i="91"/>
  <c r="P106" i="91"/>
  <c r="Q106" i="91"/>
  <c r="O107" i="91"/>
  <c r="P107" i="91"/>
  <c r="Q107" i="91"/>
  <c r="O108" i="91"/>
  <c r="P108" i="91"/>
  <c r="Q108" i="91"/>
  <c r="O109" i="91"/>
  <c r="P109" i="91"/>
  <c r="Q109" i="91"/>
  <c r="O110" i="91"/>
  <c r="P110" i="91"/>
  <c r="Q110" i="91"/>
  <c r="O111" i="91"/>
  <c r="P111" i="91"/>
  <c r="Q111" i="91"/>
  <c r="O112" i="91"/>
  <c r="P112" i="91"/>
  <c r="Q112" i="91"/>
  <c r="O113" i="91"/>
  <c r="P113" i="91"/>
  <c r="Q113" i="91"/>
  <c r="O114" i="91"/>
  <c r="P114" i="91"/>
  <c r="Q114" i="91"/>
  <c r="O115" i="91"/>
  <c r="P115" i="91"/>
  <c r="Q115" i="91"/>
  <c r="O116" i="91"/>
  <c r="P116" i="91"/>
  <c r="Q116" i="91"/>
  <c r="O117" i="91"/>
  <c r="P117" i="91"/>
  <c r="Q117" i="91"/>
  <c r="O118" i="91"/>
  <c r="P118" i="91"/>
  <c r="Q118" i="91"/>
  <c r="O119" i="91"/>
  <c r="P119" i="91"/>
  <c r="Q119" i="91"/>
  <c r="O120" i="91"/>
  <c r="P120" i="91"/>
  <c r="Q120" i="91"/>
  <c r="O121" i="91"/>
  <c r="P121" i="91"/>
  <c r="Q121" i="91"/>
  <c r="O122" i="91"/>
  <c r="P122" i="91"/>
  <c r="Q122" i="91"/>
  <c r="O123" i="91"/>
  <c r="P123" i="91"/>
  <c r="Q123" i="91"/>
  <c r="O124" i="91"/>
  <c r="P124" i="91"/>
  <c r="Q124" i="91"/>
  <c r="O125" i="91"/>
  <c r="P125" i="91"/>
  <c r="Q125" i="91"/>
  <c r="O126" i="91"/>
  <c r="P126" i="91"/>
  <c r="Q126" i="91"/>
  <c r="O127" i="91"/>
  <c r="P127" i="91"/>
  <c r="Q127" i="91"/>
  <c r="O128" i="91"/>
  <c r="P128" i="91"/>
  <c r="Q128" i="91"/>
  <c r="O129" i="91"/>
  <c r="P129" i="91"/>
  <c r="Q129" i="91"/>
  <c r="O130" i="91"/>
  <c r="P130" i="91"/>
  <c r="Q130" i="91"/>
  <c r="O131" i="91"/>
  <c r="P131" i="91"/>
  <c r="Q131" i="91"/>
  <c r="O132" i="91"/>
  <c r="P132" i="91"/>
  <c r="Q132" i="91"/>
  <c r="O133" i="91"/>
  <c r="P133" i="91"/>
  <c r="Q133" i="91"/>
  <c r="O134" i="91"/>
  <c r="P134" i="91"/>
  <c r="Q134" i="91"/>
  <c r="O135" i="91"/>
  <c r="P135" i="91"/>
  <c r="Q135" i="91"/>
  <c r="O136" i="91"/>
  <c r="P136" i="91"/>
  <c r="Q136" i="91"/>
  <c r="O137" i="91"/>
  <c r="P137" i="91"/>
  <c r="Q137" i="91"/>
  <c r="O138" i="91"/>
  <c r="P138" i="91"/>
  <c r="Q138" i="91"/>
  <c r="O139" i="91"/>
  <c r="P139" i="91"/>
  <c r="Q139" i="91"/>
  <c r="O140" i="91"/>
  <c r="P140" i="91"/>
  <c r="Q140" i="91"/>
  <c r="O141" i="91"/>
  <c r="P141" i="91"/>
  <c r="Q141" i="91"/>
  <c r="O142" i="91"/>
  <c r="P142" i="91"/>
  <c r="Q142" i="91"/>
  <c r="O143" i="91"/>
  <c r="P143" i="91"/>
  <c r="Q143" i="91"/>
  <c r="O144" i="91"/>
  <c r="P144" i="91"/>
  <c r="Q144" i="91"/>
  <c r="O145" i="91"/>
  <c r="P145" i="91"/>
  <c r="Q145" i="91"/>
  <c r="O146" i="91"/>
  <c r="P146" i="91"/>
  <c r="Q146" i="91"/>
  <c r="O147" i="91"/>
  <c r="P147" i="91"/>
  <c r="Q147" i="91"/>
  <c r="O148" i="91"/>
  <c r="P148" i="91"/>
  <c r="Q148" i="91"/>
  <c r="O149" i="91"/>
  <c r="P149" i="91"/>
  <c r="Q149" i="91"/>
  <c r="O150" i="91"/>
  <c r="P150" i="91"/>
  <c r="Q150" i="91"/>
  <c r="O151" i="91"/>
  <c r="P151" i="91"/>
  <c r="Q151" i="91"/>
  <c r="O152" i="91"/>
  <c r="P152" i="91"/>
  <c r="Q152" i="91"/>
  <c r="O153" i="91"/>
  <c r="P153" i="91"/>
  <c r="Q153" i="91"/>
  <c r="O154" i="91"/>
  <c r="P154" i="91"/>
  <c r="Q154" i="91"/>
  <c r="O155" i="91"/>
  <c r="P155" i="91"/>
  <c r="Q155" i="91"/>
  <c r="O156" i="91"/>
  <c r="P156" i="91"/>
  <c r="Q156" i="91"/>
  <c r="O157" i="91"/>
  <c r="P157" i="91"/>
  <c r="Q157" i="91"/>
  <c r="O158" i="91"/>
  <c r="P158" i="91"/>
  <c r="Q158" i="91"/>
  <c r="O159" i="91"/>
  <c r="P159" i="91"/>
  <c r="Q159" i="91"/>
  <c r="O160" i="91"/>
  <c r="P160" i="91"/>
  <c r="Q160" i="91"/>
  <c r="O161" i="91"/>
  <c r="P161" i="91"/>
  <c r="Q161" i="91"/>
  <c r="O162" i="91"/>
  <c r="P162" i="91"/>
  <c r="Q162" i="91"/>
  <c r="O163" i="91"/>
  <c r="P163" i="91"/>
  <c r="Q163" i="91"/>
  <c r="O164" i="91"/>
  <c r="P164" i="91"/>
  <c r="Q164" i="91"/>
  <c r="O165" i="91"/>
  <c r="P165" i="91"/>
  <c r="Q165" i="91"/>
  <c r="O166" i="91"/>
  <c r="P166" i="91"/>
  <c r="Q166" i="91"/>
  <c r="O167" i="91"/>
  <c r="P167" i="91"/>
  <c r="Q167" i="91"/>
  <c r="O168" i="91"/>
  <c r="P168" i="91"/>
  <c r="Q168" i="91"/>
  <c r="O169" i="91"/>
  <c r="P169" i="91"/>
  <c r="Q169" i="91"/>
  <c r="O170" i="91"/>
  <c r="P170" i="91"/>
  <c r="Q170" i="91"/>
  <c r="O171" i="91"/>
  <c r="P171" i="91"/>
  <c r="Q171" i="91"/>
  <c r="O172" i="91"/>
  <c r="P172" i="91"/>
  <c r="Q172" i="91"/>
  <c r="O173" i="91"/>
  <c r="P173" i="91"/>
  <c r="Q173" i="91"/>
  <c r="O174" i="91"/>
  <c r="P174" i="91"/>
  <c r="Q174" i="91"/>
  <c r="O175" i="91"/>
  <c r="P175" i="91"/>
  <c r="Q175" i="91"/>
  <c r="O176" i="91"/>
  <c r="P176" i="91"/>
  <c r="Q176" i="91"/>
  <c r="O177" i="91"/>
  <c r="P177" i="91"/>
  <c r="Q177" i="91"/>
  <c r="O178" i="91"/>
  <c r="P178" i="91"/>
  <c r="Q178" i="91"/>
  <c r="O179" i="91"/>
  <c r="P179" i="91"/>
  <c r="Q179" i="91"/>
  <c r="O180" i="91"/>
  <c r="P180" i="91"/>
  <c r="Q180" i="91"/>
  <c r="O181" i="91"/>
  <c r="P181" i="91"/>
  <c r="Q181" i="91"/>
  <c r="O182" i="91"/>
  <c r="P182" i="91"/>
  <c r="Q182" i="91"/>
  <c r="O183" i="91"/>
  <c r="P183" i="91"/>
  <c r="Q183" i="91"/>
  <c r="O184" i="91"/>
  <c r="P184" i="91"/>
  <c r="Q184" i="91"/>
  <c r="O185" i="91"/>
  <c r="P185" i="91"/>
  <c r="Q185" i="91"/>
  <c r="O186" i="91"/>
  <c r="P186" i="91"/>
  <c r="Q186" i="91"/>
  <c r="O187" i="91"/>
  <c r="P187" i="91"/>
  <c r="Q187" i="91"/>
  <c r="O188" i="91"/>
  <c r="P188" i="91"/>
  <c r="Q188" i="91"/>
  <c r="O189" i="91"/>
  <c r="P189" i="91"/>
  <c r="Q189" i="91"/>
  <c r="O190" i="91"/>
  <c r="P190" i="91"/>
  <c r="Q190" i="91"/>
  <c r="O191" i="91"/>
  <c r="P191" i="91"/>
  <c r="Q191" i="91"/>
  <c r="O192" i="91"/>
  <c r="P192" i="91"/>
  <c r="Q192" i="91"/>
  <c r="O193" i="91"/>
  <c r="P193" i="91"/>
  <c r="Q193" i="91"/>
  <c r="O194" i="91"/>
  <c r="P194" i="91"/>
  <c r="Q194" i="91"/>
  <c r="O195" i="91"/>
  <c r="P195" i="91"/>
  <c r="Q195" i="91"/>
  <c r="O196" i="91"/>
  <c r="P196" i="91"/>
  <c r="Q196" i="91"/>
  <c r="O197" i="91"/>
  <c r="P197" i="91"/>
  <c r="Q197" i="91"/>
  <c r="O198" i="91"/>
  <c r="P198" i="91"/>
  <c r="Q198" i="91"/>
  <c r="O199" i="91"/>
  <c r="P199" i="91"/>
  <c r="Q199" i="91"/>
  <c r="O200" i="91"/>
  <c r="P200" i="91"/>
  <c r="Q200" i="91"/>
  <c r="O201" i="91"/>
  <c r="P201" i="91"/>
  <c r="Q201" i="91"/>
  <c r="O202" i="91"/>
  <c r="P202" i="91"/>
  <c r="Q202" i="91"/>
  <c r="O203" i="91"/>
  <c r="P203" i="91"/>
  <c r="Q203" i="91"/>
  <c r="O204" i="91"/>
  <c r="P204" i="91"/>
  <c r="Q204" i="91"/>
  <c r="O205" i="91"/>
  <c r="P205" i="91"/>
  <c r="Q205" i="91"/>
  <c r="O206" i="91"/>
  <c r="P206" i="91"/>
  <c r="Q206" i="91"/>
  <c r="O207" i="91"/>
  <c r="P207" i="91"/>
  <c r="Q207" i="91"/>
  <c r="O208" i="91"/>
  <c r="P208" i="91"/>
  <c r="Q208" i="91"/>
  <c r="O209" i="91"/>
  <c r="P209" i="91"/>
  <c r="Q209" i="91"/>
  <c r="O210" i="91"/>
  <c r="P210" i="91"/>
  <c r="Q210" i="91"/>
  <c r="O211" i="91"/>
  <c r="P211" i="91"/>
  <c r="Q211" i="91"/>
  <c r="O212" i="91"/>
  <c r="P212" i="91"/>
  <c r="Q212" i="91"/>
  <c r="O213" i="91"/>
  <c r="P213" i="91"/>
  <c r="Q213" i="91"/>
  <c r="O214" i="91"/>
  <c r="P214" i="91"/>
  <c r="Q214" i="91"/>
  <c r="O215" i="91"/>
  <c r="P215" i="91"/>
  <c r="Q215" i="91"/>
  <c r="O216" i="91"/>
  <c r="P216" i="91"/>
  <c r="Q216" i="91"/>
  <c r="O217" i="91"/>
  <c r="P217" i="91"/>
  <c r="Q217" i="91"/>
  <c r="O218" i="91"/>
  <c r="P218" i="91"/>
  <c r="Q218" i="91"/>
  <c r="O219" i="91"/>
  <c r="P219" i="91"/>
  <c r="Q219" i="91"/>
  <c r="O220" i="91"/>
  <c r="P220" i="91"/>
  <c r="Q220" i="91"/>
  <c r="O221" i="91"/>
  <c r="P221" i="91"/>
  <c r="Q221" i="91"/>
  <c r="O222" i="91"/>
  <c r="P222" i="91"/>
  <c r="Q222" i="91"/>
  <c r="O223" i="91"/>
  <c r="P223" i="91"/>
  <c r="Q223" i="91"/>
  <c r="O224" i="91"/>
  <c r="P224" i="91"/>
  <c r="Q224" i="91"/>
  <c r="O225" i="91"/>
  <c r="P225" i="91"/>
  <c r="Q225" i="91"/>
  <c r="Q6" i="91"/>
  <c r="P6" i="91"/>
  <c r="O6" i="91"/>
  <c r="O7" i="92"/>
  <c r="P7" i="92"/>
  <c r="Q7" i="92"/>
  <c r="O8" i="92"/>
  <c r="P8" i="92"/>
  <c r="Q8" i="92"/>
  <c r="O9" i="92"/>
  <c r="P9" i="92"/>
  <c r="Q9" i="92"/>
  <c r="O10" i="92"/>
  <c r="P10" i="92"/>
  <c r="Q10" i="92"/>
  <c r="O11" i="92"/>
  <c r="P11" i="92"/>
  <c r="Q11" i="92"/>
  <c r="O12" i="92"/>
  <c r="P12" i="92"/>
  <c r="Q12" i="92"/>
  <c r="O13" i="92"/>
  <c r="P13" i="92"/>
  <c r="Q13" i="92"/>
  <c r="O14" i="92"/>
  <c r="P14" i="92"/>
  <c r="Q14" i="92"/>
  <c r="O15" i="92"/>
  <c r="P15" i="92"/>
  <c r="Q15" i="92"/>
  <c r="O16" i="92"/>
  <c r="P16" i="92"/>
  <c r="Q16" i="92"/>
  <c r="O17" i="92"/>
  <c r="P17" i="92"/>
  <c r="Q17" i="92"/>
  <c r="O18" i="92"/>
  <c r="P18" i="92"/>
  <c r="Q18" i="92"/>
  <c r="O19" i="92"/>
  <c r="P19" i="92"/>
  <c r="Q19" i="92"/>
  <c r="O20" i="92"/>
  <c r="P20" i="92"/>
  <c r="Q20" i="92"/>
  <c r="O21" i="92"/>
  <c r="P21" i="92"/>
  <c r="Q21" i="92"/>
  <c r="O22" i="92"/>
  <c r="P22" i="92"/>
  <c r="Q22" i="92"/>
  <c r="O23" i="92"/>
  <c r="P23" i="92"/>
  <c r="Q23" i="92"/>
  <c r="O24" i="92"/>
  <c r="P24" i="92"/>
  <c r="Q24" i="92"/>
  <c r="O25" i="92"/>
  <c r="P25" i="92"/>
  <c r="Q25" i="92"/>
  <c r="O26" i="92"/>
  <c r="P26" i="92"/>
  <c r="Q26" i="92"/>
  <c r="O27" i="92"/>
  <c r="P27" i="92"/>
  <c r="Q27" i="92"/>
  <c r="O28" i="92"/>
  <c r="P28" i="92"/>
  <c r="Q28" i="92"/>
  <c r="O29" i="92"/>
  <c r="P29" i="92"/>
  <c r="Q29" i="92"/>
  <c r="O30" i="92"/>
  <c r="P30" i="92"/>
  <c r="Q30" i="92"/>
  <c r="O31" i="92"/>
  <c r="P31" i="92"/>
  <c r="Q31" i="92"/>
  <c r="O32" i="92"/>
  <c r="P32" i="92"/>
  <c r="Q32" i="92"/>
  <c r="O33" i="92"/>
  <c r="P33" i="92"/>
  <c r="Q33" i="92"/>
  <c r="O34" i="92"/>
  <c r="P34" i="92"/>
  <c r="Q34" i="92"/>
  <c r="O35" i="92"/>
  <c r="P35" i="92"/>
  <c r="Q35" i="92"/>
  <c r="O36" i="92"/>
  <c r="P36" i="92"/>
  <c r="Q36" i="92"/>
  <c r="O37" i="92"/>
  <c r="P37" i="92"/>
  <c r="Q37" i="92"/>
  <c r="O38" i="92"/>
  <c r="P38" i="92"/>
  <c r="Q38" i="92"/>
  <c r="O39" i="92"/>
  <c r="P39" i="92"/>
  <c r="Q39" i="92"/>
  <c r="O40" i="92"/>
  <c r="P40" i="92"/>
  <c r="Q40" i="92"/>
  <c r="O41" i="92"/>
  <c r="P41" i="92"/>
  <c r="Q41" i="92"/>
  <c r="O42" i="92"/>
  <c r="P42" i="92"/>
  <c r="Q42" i="92"/>
  <c r="O43" i="92"/>
  <c r="P43" i="92"/>
  <c r="Q43" i="92"/>
  <c r="O44" i="92"/>
  <c r="P44" i="92"/>
  <c r="Q44" i="92"/>
  <c r="O45" i="92"/>
  <c r="P45" i="92"/>
  <c r="Q45" i="92"/>
  <c r="O46" i="92"/>
  <c r="P46" i="92"/>
  <c r="Q46" i="92"/>
  <c r="O47" i="92"/>
  <c r="P47" i="92"/>
  <c r="Q47" i="92"/>
  <c r="O48" i="92"/>
  <c r="P48" i="92"/>
  <c r="Q48" i="92"/>
  <c r="O49" i="92"/>
  <c r="P49" i="92"/>
  <c r="Q49" i="92"/>
  <c r="O50" i="92"/>
  <c r="P50" i="92"/>
  <c r="Q50" i="92"/>
  <c r="O51" i="92"/>
  <c r="P51" i="92"/>
  <c r="Q51" i="92"/>
  <c r="O52" i="92"/>
  <c r="P52" i="92"/>
  <c r="Q52" i="92"/>
  <c r="O53" i="92"/>
  <c r="P53" i="92"/>
  <c r="Q53" i="92"/>
  <c r="O54" i="92"/>
  <c r="P54" i="92"/>
  <c r="Q54" i="92"/>
  <c r="O55" i="92"/>
  <c r="P55" i="92"/>
  <c r="Q55" i="92"/>
  <c r="O56" i="92"/>
  <c r="P56" i="92"/>
  <c r="Q56" i="92"/>
  <c r="O57" i="92"/>
  <c r="P57" i="92"/>
  <c r="Q57" i="92"/>
  <c r="O58" i="92"/>
  <c r="P58" i="92"/>
  <c r="Q58" i="92"/>
  <c r="O59" i="92"/>
  <c r="P59" i="92"/>
  <c r="Q59" i="92"/>
  <c r="O60" i="92"/>
  <c r="P60" i="92"/>
  <c r="Q60" i="92"/>
  <c r="O61" i="92"/>
  <c r="P61" i="92"/>
  <c r="Q61" i="92"/>
  <c r="O62" i="92"/>
  <c r="P62" i="92"/>
  <c r="Q62" i="92"/>
  <c r="O63" i="92"/>
  <c r="P63" i="92"/>
  <c r="Q63" i="92"/>
  <c r="O64" i="92"/>
  <c r="P64" i="92"/>
  <c r="Q64" i="92"/>
  <c r="O65" i="92"/>
  <c r="P65" i="92"/>
  <c r="Q65" i="92"/>
  <c r="O66" i="92"/>
  <c r="P66" i="92"/>
  <c r="Q66" i="92"/>
  <c r="O67" i="92"/>
  <c r="P67" i="92"/>
  <c r="Q67" i="92"/>
  <c r="O68" i="92"/>
  <c r="P68" i="92"/>
  <c r="Q68" i="92"/>
  <c r="O69" i="92"/>
  <c r="P69" i="92"/>
  <c r="Q69" i="92"/>
  <c r="O70" i="92"/>
  <c r="P70" i="92"/>
  <c r="Q70" i="92"/>
  <c r="O71" i="92"/>
  <c r="P71" i="92"/>
  <c r="Q71" i="92"/>
  <c r="O72" i="92"/>
  <c r="P72" i="92"/>
  <c r="Q72" i="92"/>
  <c r="O73" i="92"/>
  <c r="P73" i="92"/>
  <c r="Q73" i="92"/>
  <c r="O74" i="92"/>
  <c r="P74" i="92"/>
  <c r="Q74" i="92"/>
  <c r="O75" i="92"/>
  <c r="P75" i="92"/>
  <c r="Q75" i="92"/>
  <c r="O76" i="92"/>
  <c r="P76" i="92"/>
  <c r="Q76" i="92"/>
  <c r="O77" i="92"/>
  <c r="P77" i="92"/>
  <c r="Q77" i="92"/>
  <c r="O78" i="92"/>
  <c r="P78" i="92"/>
  <c r="Q78" i="92"/>
  <c r="O79" i="92"/>
  <c r="P79" i="92"/>
  <c r="Q79" i="92"/>
  <c r="O80" i="92"/>
  <c r="P80" i="92"/>
  <c r="Q80" i="92"/>
  <c r="O81" i="92"/>
  <c r="P81" i="92"/>
  <c r="Q81" i="92"/>
  <c r="O82" i="92"/>
  <c r="P82" i="92"/>
  <c r="Q82" i="92"/>
  <c r="O83" i="92"/>
  <c r="P83" i="92"/>
  <c r="Q83" i="92"/>
  <c r="O84" i="92"/>
  <c r="P84" i="92"/>
  <c r="Q84" i="92"/>
  <c r="O85" i="92"/>
  <c r="P85" i="92"/>
  <c r="Q85" i="92"/>
  <c r="O86" i="92"/>
  <c r="P86" i="92"/>
  <c r="Q86" i="92"/>
  <c r="O87" i="92"/>
  <c r="P87" i="92"/>
  <c r="Q87" i="92"/>
  <c r="O88" i="92"/>
  <c r="P88" i="92"/>
  <c r="Q88" i="92"/>
  <c r="O89" i="92"/>
  <c r="P89" i="92"/>
  <c r="Q89" i="92"/>
  <c r="O90" i="92"/>
  <c r="P90" i="92"/>
  <c r="Q90" i="92"/>
  <c r="O91" i="92"/>
  <c r="P91" i="92"/>
  <c r="Q91" i="92"/>
  <c r="O92" i="92"/>
  <c r="P92" i="92"/>
  <c r="Q92" i="92"/>
  <c r="O93" i="92"/>
  <c r="P93" i="92"/>
  <c r="Q93" i="92"/>
  <c r="O94" i="92"/>
  <c r="P94" i="92"/>
  <c r="Q94" i="92"/>
  <c r="O95" i="92"/>
  <c r="P95" i="92"/>
  <c r="Q95" i="92"/>
  <c r="O96" i="92"/>
  <c r="P96" i="92"/>
  <c r="Q96" i="92"/>
  <c r="O97" i="92"/>
  <c r="P97" i="92"/>
  <c r="Q97" i="92"/>
  <c r="O98" i="92"/>
  <c r="P98" i="92"/>
  <c r="Q98" i="92"/>
  <c r="O99" i="92"/>
  <c r="P99" i="92"/>
  <c r="Q99" i="92"/>
  <c r="O100" i="92"/>
  <c r="P100" i="92"/>
  <c r="Q100" i="92"/>
  <c r="O101" i="92"/>
  <c r="P101" i="92"/>
  <c r="Q101" i="92"/>
  <c r="O102" i="92"/>
  <c r="P102" i="92"/>
  <c r="Q102" i="92"/>
  <c r="O103" i="92"/>
  <c r="P103" i="92"/>
  <c r="Q103" i="92"/>
  <c r="O104" i="92"/>
  <c r="P104" i="92"/>
  <c r="Q104" i="92"/>
  <c r="O105" i="92"/>
  <c r="P105" i="92"/>
  <c r="Q105" i="92"/>
  <c r="O106" i="92"/>
  <c r="P106" i="92"/>
  <c r="Q106" i="92"/>
  <c r="O107" i="92"/>
  <c r="P107" i="92"/>
  <c r="Q107" i="92"/>
  <c r="O108" i="92"/>
  <c r="P108" i="92"/>
  <c r="Q108" i="92"/>
  <c r="O109" i="92"/>
  <c r="P109" i="92"/>
  <c r="Q109" i="92"/>
  <c r="O110" i="92"/>
  <c r="P110" i="92"/>
  <c r="Q110" i="92"/>
  <c r="O111" i="92"/>
  <c r="P111" i="92"/>
  <c r="Q111" i="92"/>
  <c r="O112" i="92"/>
  <c r="P112" i="92"/>
  <c r="Q112" i="92"/>
  <c r="O113" i="92"/>
  <c r="P113" i="92"/>
  <c r="Q113" i="92"/>
  <c r="O114" i="92"/>
  <c r="P114" i="92"/>
  <c r="Q114" i="92"/>
  <c r="O115" i="92"/>
  <c r="P115" i="92"/>
  <c r="Q115" i="92"/>
  <c r="O116" i="92"/>
  <c r="P116" i="92"/>
  <c r="Q116" i="92"/>
  <c r="O117" i="92"/>
  <c r="P117" i="92"/>
  <c r="Q117" i="92"/>
  <c r="O118" i="92"/>
  <c r="P118" i="92"/>
  <c r="Q118" i="92"/>
  <c r="O119" i="92"/>
  <c r="P119" i="92"/>
  <c r="Q119" i="92"/>
  <c r="O120" i="92"/>
  <c r="P120" i="92"/>
  <c r="Q120" i="92"/>
  <c r="O121" i="92"/>
  <c r="P121" i="92"/>
  <c r="Q121" i="92"/>
  <c r="O122" i="92"/>
  <c r="P122" i="92"/>
  <c r="Q122" i="92"/>
  <c r="O123" i="92"/>
  <c r="P123" i="92"/>
  <c r="Q123" i="92"/>
  <c r="O124" i="92"/>
  <c r="P124" i="92"/>
  <c r="Q124" i="92"/>
  <c r="O125" i="92"/>
  <c r="P125" i="92"/>
  <c r="Q125" i="92"/>
  <c r="O126" i="92"/>
  <c r="P126" i="92"/>
  <c r="Q126" i="92"/>
  <c r="O127" i="92"/>
  <c r="P127" i="92"/>
  <c r="Q127" i="92"/>
  <c r="O128" i="92"/>
  <c r="P128" i="92"/>
  <c r="Q128" i="92"/>
  <c r="O129" i="92"/>
  <c r="P129" i="92"/>
  <c r="Q129" i="92"/>
  <c r="O130" i="92"/>
  <c r="P130" i="92"/>
  <c r="Q130" i="92"/>
  <c r="O131" i="92"/>
  <c r="P131" i="92"/>
  <c r="Q131" i="92"/>
  <c r="O132" i="92"/>
  <c r="P132" i="92"/>
  <c r="Q132" i="92"/>
  <c r="O133" i="92"/>
  <c r="P133" i="92"/>
  <c r="Q133" i="92"/>
  <c r="O134" i="92"/>
  <c r="P134" i="92"/>
  <c r="Q134" i="92"/>
  <c r="O135" i="92"/>
  <c r="P135" i="92"/>
  <c r="Q135" i="92"/>
  <c r="O136" i="92"/>
  <c r="P136" i="92"/>
  <c r="Q136" i="92"/>
  <c r="O137" i="92"/>
  <c r="P137" i="92"/>
  <c r="Q137" i="92"/>
  <c r="O138" i="92"/>
  <c r="P138" i="92"/>
  <c r="Q138" i="92"/>
  <c r="O139" i="92"/>
  <c r="P139" i="92"/>
  <c r="Q139" i="92"/>
  <c r="O140" i="92"/>
  <c r="P140" i="92"/>
  <c r="Q140" i="92"/>
  <c r="O141" i="92"/>
  <c r="P141" i="92"/>
  <c r="Q141" i="92"/>
  <c r="O142" i="92"/>
  <c r="P142" i="92"/>
  <c r="Q142" i="92"/>
  <c r="O143" i="92"/>
  <c r="P143" i="92"/>
  <c r="Q143" i="92"/>
  <c r="O144" i="92"/>
  <c r="P144" i="92"/>
  <c r="Q144" i="92"/>
  <c r="O145" i="92"/>
  <c r="P145" i="92"/>
  <c r="Q145" i="92"/>
  <c r="O146" i="92"/>
  <c r="P146" i="92"/>
  <c r="Q146" i="92"/>
  <c r="O147" i="92"/>
  <c r="P147" i="92"/>
  <c r="Q147" i="92"/>
  <c r="O148" i="92"/>
  <c r="P148" i="92"/>
  <c r="Q148" i="92"/>
  <c r="O149" i="92"/>
  <c r="P149" i="92"/>
  <c r="Q149" i="92"/>
  <c r="O150" i="92"/>
  <c r="P150" i="92"/>
  <c r="Q150" i="92"/>
  <c r="O151" i="92"/>
  <c r="P151" i="92"/>
  <c r="Q151" i="92"/>
  <c r="O152" i="92"/>
  <c r="P152" i="92"/>
  <c r="Q152" i="92"/>
  <c r="O153" i="92"/>
  <c r="P153" i="92"/>
  <c r="Q153" i="92"/>
  <c r="O154" i="92"/>
  <c r="P154" i="92"/>
  <c r="Q154" i="92"/>
  <c r="O155" i="92"/>
  <c r="P155" i="92"/>
  <c r="Q155" i="92"/>
  <c r="O156" i="92"/>
  <c r="P156" i="92"/>
  <c r="Q156" i="92"/>
  <c r="O157" i="92"/>
  <c r="P157" i="92"/>
  <c r="Q157" i="92"/>
  <c r="O158" i="92"/>
  <c r="P158" i="92"/>
  <c r="Q158" i="92"/>
  <c r="O159" i="92"/>
  <c r="P159" i="92"/>
  <c r="Q159" i="92"/>
  <c r="O160" i="92"/>
  <c r="P160" i="92"/>
  <c r="Q160" i="92"/>
  <c r="O161" i="92"/>
  <c r="P161" i="92"/>
  <c r="Q161" i="92"/>
  <c r="O162" i="92"/>
  <c r="P162" i="92"/>
  <c r="Q162" i="92"/>
  <c r="O163" i="92"/>
  <c r="P163" i="92"/>
  <c r="Q163" i="92"/>
  <c r="O164" i="92"/>
  <c r="P164" i="92"/>
  <c r="Q164" i="92"/>
  <c r="O165" i="92"/>
  <c r="P165" i="92"/>
  <c r="Q165" i="92"/>
  <c r="O166" i="92"/>
  <c r="P166" i="92"/>
  <c r="Q166" i="92"/>
  <c r="O167" i="92"/>
  <c r="P167" i="92"/>
  <c r="Q167" i="92"/>
  <c r="O168" i="92"/>
  <c r="P168" i="92"/>
  <c r="Q168" i="92"/>
  <c r="O169" i="92"/>
  <c r="P169" i="92"/>
  <c r="Q169" i="92"/>
  <c r="O170" i="92"/>
  <c r="P170" i="92"/>
  <c r="Q170" i="92"/>
  <c r="O171" i="92"/>
  <c r="P171" i="92"/>
  <c r="Q171" i="92"/>
  <c r="O172" i="92"/>
  <c r="P172" i="92"/>
  <c r="Q172" i="92"/>
  <c r="O173" i="92"/>
  <c r="P173" i="92"/>
  <c r="Q173" i="92"/>
  <c r="O174" i="92"/>
  <c r="P174" i="92"/>
  <c r="Q174" i="92"/>
  <c r="O175" i="92"/>
  <c r="P175" i="92"/>
  <c r="Q175" i="92"/>
  <c r="O176" i="92"/>
  <c r="P176" i="92"/>
  <c r="Q176" i="92"/>
  <c r="O177" i="92"/>
  <c r="P177" i="92"/>
  <c r="Q177" i="92"/>
  <c r="O178" i="92"/>
  <c r="P178" i="92"/>
  <c r="Q178" i="92"/>
  <c r="O179" i="92"/>
  <c r="P179" i="92"/>
  <c r="Q179" i="92"/>
  <c r="O180" i="92"/>
  <c r="P180" i="92"/>
  <c r="Q180" i="92"/>
  <c r="O181" i="92"/>
  <c r="P181" i="92"/>
  <c r="Q181" i="92"/>
  <c r="O182" i="92"/>
  <c r="P182" i="92"/>
  <c r="Q182" i="92"/>
  <c r="O183" i="92"/>
  <c r="P183" i="92"/>
  <c r="Q183" i="92"/>
  <c r="O184" i="92"/>
  <c r="P184" i="92"/>
  <c r="Q184" i="92"/>
  <c r="O185" i="92"/>
  <c r="P185" i="92"/>
  <c r="Q185" i="92"/>
  <c r="O186" i="92"/>
  <c r="P186" i="92"/>
  <c r="Q186" i="92"/>
  <c r="O187" i="92"/>
  <c r="P187" i="92"/>
  <c r="Q187" i="92"/>
  <c r="O188" i="92"/>
  <c r="P188" i="92"/>
  <c r="Q188" i="92"/>
  <c r="O189" i="92"/>
  <c r="P189" i="92"/>
  <c r="Q189" i="92"/>
  <c r="O190" i="92"/>
  <c r="P190" i="92"/>
  <c r="Q190" i="92"/>
  <c r="O191" i="92"/>
  <c r="P191" i="92"/>
  <c r="Q191" i="92"/>
  <c r="O192" i="92"/>
  <c r="P192" i="92"/>
  <c r="Q192" i="92"/>
  <c r="O193" i="92"/>
  <c r="P193" i="92"/>
  <c r="Q193" i="92"/>
  <c r="O194" i="92"/>
  <c r="P194" i="92"/>
  <c r="Q194" i="92"/>
  <c r="O195" i="92"/>
  <c r="P195" i="92"/>
  <c r="Q195" i="92"/>
  <c r="O196" i="92"/>
  <c r="P196" i="92"/>
  <c r="Q196" i="92"/>
  <c r="O197" i="92"/>
  <c r="P197" i="92"/>
  <c r="Q197" i="92"/>
  <c r="O198" i="92"/>
  <c r="P198" i="92"/>
  <c r="Q198" i="92"/>
  <c r="O199" i="92"/>
  <c r="P199" i="92"/>
  <c r="Q199" i="92"/>
  <c r="O200" i="92"/>
  <c r="P200" i="92"/>
  <c r="Q200" i="92"/>
  <c r="O201" i="92"/>
  <c r="P201" i="92"/>
  <c r="Q201" i="92"/>
  <c r="O202" i="92"/>
  <c r="P202" i="92"/>
  <c r="Q202" i="92"/>
  <c r="O203" i="92"/>
  <c r="P203" i="92"/>
  <c r="Q203" i="92"/>
  <c r="O204" i="92"/>
  <c r="P204" i="92"/>
  <c r="Q204" i="92"/>
  <c r="O205" i="92"/>
  <c r="P205" i="92"/>
  <c r="Q205" i="92"/>
  <c r="O206" i="92"/>
  <c r="P206" i="92"/>
  <c r="Q206" i="92"/>
  <c r="O207" i="92"/>
  <c r="P207" i="92"/>
  <c r="Q207" i="92"/>
  <c r="O208" i="92"/>
  <c r="P208" i="92"/>
  <c r="Q208" i="92"/>
  <c r="O209" i="92"/>
  <c r="P209" i="92"/>
  <c r="Q209" i="92"/>
  <c r="O210" i="92"/>
  <c r="P210" i="92"/>
  <c r="Q210" i="92"/>
  <c r="O211" i="92"/>
  <c r="P211" i="92"/>
  <c r="Q211" i="92"/>
  <c r="O212" i="92"/>
  <c r="P212" i="92"/>
  <c r="Q212" i="92"/>
  <c r="O213" i="92"/>
  <c r="P213" i="92"/>
  <c r="Q213" i="92"/>
  <c r="O214" i="92"/>
  <c r="P214" i="92"/>
  <c r="Q214" i="92"/>
  <c r="O215" i="92"/>
  <c r="P215" i="92"/>
  <c r="Q215" i="92"/>
  <c r="O216" i="92"/>
  <c r="P216" i="92"/>
  <c r="Q216" i="92"/>
  <c r="O217" i="92"/>
  <c r="P217" i="92"/>
  <c r="Q217" i="92"/>
  <c r="O218" i="92"/>
  <c r="P218" i="92"/>
  <c r="Q218" i="92"/>
  <c r="O219" i="92"/>
  <c r="P219" i="92"/>
  <c r="Q219" i="92"/>
  <c r="O220" i="92"/>
  <c r="P220" i="92"/>
  <c r="Q220" i="92"/>
  <c r="O221" i="92"/>
  <c r="P221" i="92"/>
  <c r="Q221" i="92"/>
  <c r="O222" i="92"/>
  <c r="P222" i="92"/>
  <c r="Q222" i="92"/>
  <c r="O223" i="92"/>
  <c r="P223" i="92"/>
  <c r="Q223" i="92"/>
  <c r="O224" i="92"/>
  <c r="P224" i="92"/>
  <c r="Q224" i="92"/>
  <c r="O225" i="92"/>
  <c r="P225" i="92"/>
  <c r="Q225" i="92"/>
  <c r="O226" i="92"/>
  <c r="P226" i="92"/>
  <c r="Q226" i="92"/>
  <c r="O227" i="92"/>
  <c r="P227" i="92"/>
  <c r="Q227" i="92"/>
  <c r="O228" i="92"/>
  <c r="P228" i="92"/>
  <c r="Q228" i="92"/>
  <c r="O229" i="92"/>
  <c r="P229" i="92"/>
  <c r="Q229" i="92"/>
  <c r="O230" i="92"/>
  <c r="P230" i="92"/>
  <c r="Q230" i="92"/>
  <c r="O231" i="92"/>
  <c r="P231" i="92"/>
  <c r="Q231" i="92"/>
  <c r="O232" i="92"/>
  <c r="P232" i="92"/>
  <c r="Q232" i="92"/>
  <c r="O233" i="92"/>
  <c r="P233" i="92"/>
  <c r="Q233" i="92"/>
  <c r="O234" i="92"/>
  <c r="P234" i="92"/>
  <c r="Q234" i="92"/>
  <c r="O235" i="92"/>
  <c r="P235" i="92"/>
  <c r="Q235" i="92"/>
  <c r="O236" i="92"/>
  <c r="P236" i="92"/>
  <c r="Q236" i="92"/>
  <c r="Q6" i="92"/>
  <c r="P6" i="92"/>
  <c r="O6" i="92"/>
  <c r="Q6" i="93"/>
  <c r="Q6" i="94"/>
  <c r="E7" i="55" a="1"/>
  <c r="E7" i="55" s="1"/>
  <c r="E8" i="55" a="1"/>
  <c r="E8" i="55" s="1"/>
  <c r="E9" i="55" a="1"/>
  <c r="E9" i="55" s="1"/>
  <c r="E10" i="55" a="1"/>
  <c r="E10" i="55" s="1"/>
  <c r="E11" i="55" a="1"/>
  <c r="E11" i="55" s="1"/>
  <c r="E12" i="55" a="1"/>
  <c r="E12" i="55" s="1"/>
  <c r="E13" i="55" a="1"/>
  <c r="E13" i="55" s="1"/>
  <c r="E14" i="55" a="1"/>
  <c r="E14" i="55" s="1"/>
  <c r="E15" i="55" a="1"/>
  <c r="E15" i="55" s="1"/>
  <c r="E16" i="55" a="1"/>
  <c r="E16" i="55" s="1"/>
  <c r="E17" i="55" a="1"/>
  <c r="E17" i="55" s="1"/>
  <c r="E18" i="55" a="1"/>
  <c r="E18" i="55" s="1"/>
  <c r="E19" i="55" a="1"/>
  <c r="E19" i="55" s="1"/>
  <c r="E20" i="55" a="1"/>
  <c r="E20" i="55" s="1"/>
  <c r="E21" i="55" a="1"/>
  <c r="E21" i="55" s="1"/>
  <c r="E22" i="55" a="1"/>
  <c r="E22" i="55" s="1"/>
  <c r="E23" i="55" a="1"/>
  <c r="E23" i="55" s="1"/>
  <c r="E24" i="55" a="1"/>
  <c r="E24" i="55" s="1"/>
  <c r="E25" i="55" a="1"/>
  <c r="E25" i="55" s="1"/>
  <c r="E26" i="55" a="1"/>
  <c r="E26" i="55" s="1"/>
  <c r="E27" i="55" a="1"/>
  <c r="E27" i="55" s="1"/>
  <c r="E28" i="55" a="1"/>
  <c r="E28" i="55" s="1"/>
  <c r="E29" i="55" a="1"/>
  <c r="E29" i="55" s="1"/>
  <c r="E30" i="55" a="1"/>
  <c r="E30" i="55" s="1"/>
  <c r="E31" i="55" a="1"/>
  <c r="E31" i="55" s="1"/>
  <c r="E32" i="55" a="1"/>
  <c r="E32" i="55" s="1"/>
  <c r="E33" i="55" a="1"/>
  <c r="E33" i="55" s="1"/>
  <c r="E34" i="55" a="1"/>
  <c r="E34" i="55" s="1"/>
  <c r="E35" i="55" a="1"/>
  <c r="E35" i="55" s="1"/>
  <c r="E36" i="55" a="1"/>
  <c r="E36" i="55" s="1"/>
  <c r="E37" i="55" a="1"/>
  <c r="E37" i="55" s="1"/>
  <c r="E38" i="55" a="1"/>
  <c r="E38" i="55" s="1"/>
  <c r="E39" i="55" a="1"/>
  <c r="E39" i="55" s="1"/>
  <c r="E40" i="55" a="1"/>
  <c r="E40" i="55" s="1"/>
  <c r="E41" i="55" a="1"/>
  <c r="E41" i="55" s="1"/>
  <c r="E42" i="55" a="1"/>
  <c r="E42" i="55" s="1"/>
  <c r="E43" i="55" a="1"/>
  <c r="E43" i="55" s="1"/>
  <c r="E44" i="55" a="1"/>
  <c r="E44" i="55" s="1"/>
  <c r="E45" i="55" a="1"/>
  <c r="E45" i="55" s="1"/>
  <c r="E46" i="55" a="1"/>
  <c r="E46" i="55" s="1"/>
  <c r="E47" i="55" a="1"/>
  <c r="E47" i="55" s="1"/>
  <c r="E48" i="55" a="1"/>
  <c r="E48" i="55" s="1"/>
  <c r="E49" i="55" a="1"/>
  <c r="E49" i="55" s="1"/>
  <c r="E50" i="55" a="1"/>
  <c r="E50" i="55" s="1"/>
  <c r="E51" i="55" a="1"/>
  <c r="E51" i="55" s="1"/>
  <c r="E52" i="55" a="1"/>
  <c r="E52" i="55" s="1"/>
  <c r="E53" i="55" a="1"/>
  <c r="E53" i="55" s="1"/>
  <c r="E54" i="55" a="1"/>
  <c r="E54" i="55" s="1"/>
  <c r="E55" i="55" a="1"/>
  <c r="E55" i="55" s="1"/>
  <c r="E56" i="55" a="1"/>
  <c r="E56" i="55" s="1"/>
  <c r="E57" i="55" a="1"/>
  <c r="E57" i="55" s="1"/>
  <c r="E58" i="55" a="1"/>
  <c r="E58" i="55" s="1"/>
  <c r="E59" i="55" a="1"/>
  <c r="E59" i="55" s="1"/>
  <c r="E60" i="55" a="1"/>
  <c r="E60" i="55" s="1"/>
  <c r="E61" i="55" a="1"/>
  <c r="E61" i="55" s="1"/>
  <c r="E62" i="55" a="1"/>
  <c r="E62" i="55" s="1"/>
  <c r="E63" i="55" a="1"/>
  <c r="E63" i="55" s="1"/>
  <c r="E64" i="55" a="1"/>
  <c r="E64" i="55" s="1"/>
  <c r="E65" i="55" a="1"/>
  <c r="E65" i="55" s="1"/>
  <c r="E66" i="55" a="1"/>
  <c r="E66" i="55" s="1"/>
  <c r="E67" i="55" a="1"/>
  <c r="E67" i="55" s="1"/>
  <c r="E68" i="55" a="1"/>
  <c r="E68" i="55" s="1"/>
  <c r="E69" i="55" a="1"/>
  <c r="E69" i="55" s="1"/>
  <c r="E70" i="55" a="1"/>
  <c r="E70" i="55" s="1"/>
  <c r="E71" i="55" a="1"/>
  <c r="E71" i="55" s="1"/>
  <c r="E72" i="55" a="1"/>
  <c r="E72" i="55" s="1"/>
  <c r="E73" i="55" a="1"/>
  <c r="E73" i="55" s="1"/>
  <c r="E74" i="55" a="1"/>
  <c r="E74" i="55" s="1"/>
  <c r="E75" i="55" a="1"/>
  <c r="E75" i="55" s="1"/>
  <c r="E76" i="55" a="1"/>
  <c r="E76" i="55" s="1"/>
  <c r="E77" i="55" a="1"/>
  <c r="E77" i="55" s="1"/>
  <c r="E78" i="55" a="1"/>
  <c r="E78" i="55" s="1"/>
  <c r="E79" i="55" a="1"/>
  <c r="E79" i="55" s="1"/>
  <c r="E80" i="55" a="1"/>
  <c r="E80" i="55" s="1"/>
  <c r="E81" i="55" a="1"/>
  <c r="E81" i="55" s="1"/>
  <c r="E82" i="55" a="1"/>
  <c r="E82" i="55" s="1"/>
  <c r="E83" i="55" a="1"/>
  <c r="E83" i="55" s="1"/>
  <c r="E84" i="55" a="1"/>
  <c r="E84" i="55" s="1"/>
  <c r="E85" i="55" a="1"/>
  <c r="E85" i="55" s="1"/>
  <c r="E86" i="55" a="1"/>
  <c r="E86" i="55" s="1"/>
  <c r="E87" i="55" a="1"/>
  <c r="E87" i="55" s="1"/>
  <c r="E88" i="55" a="1"/>
  <c r="E88" i="55" s="1"/>
  <c r="E89" i="55" a="1"/>
  <c r="E89" i="55" s="1"/>
  <c r="E90" i="55" a="1"/>
  <c r="E90" i="55" s="1"/>
  <c r="E91" i="55" a="1"/>
  <c r="E91" i="55" s="1"/>
  <c r="E92" i="55" a="1"/>
  <c r="E92" i="55" s="1"/>
  <c r="E93" i="55" a="1"/>
  <c r="E93" i="55" s="1"/>
  <c r="E94" i="55" a="1"/>
  <c r="E94" i="55" s="1"/>
  <c r="E95" i="55" a="1"/>
  <c r="E95" i="55" s="1"/>
  <c r="E96" i="55" a="1"/>
  <c r="E96" i="55" s="1"/>
  <c r="E97" i="55" a="1"/>
  <c r="E97" i="55" s="1"/>
  <c r="E98" i="55" a="1"/>
  <c r="E98" i="55" s="1"/>
  <c r="E99" i="55" a="1"/>
  <c r="E99" i="55" s="1"/>
  <c r="E100" i="55" a="1"/>
  <c r="E100" i="55" s="1"/>
  <c r="E101" i="55" a="1"/>
  <c r="E101" i="55" s="1"/>
  <c r="E102" i="55" a="1"/>
  <c r="E102" i="55" s="1"/>
  <c r="E103" i="55" a="1"/>
  <c r="E103" i="55" s="1"/>
  <c r="E104" i="55" a="1"/>
  <c r="E104" i="55" s="1"/>
  <c r="E105" i="55" a="1"/>
  <c r="E105" i="55" s="1"/>
  <c r="E106" i="55" a="1"/>
  <c r="E106" i="55" s="1"/>
  <c r="E107" i="55" a="1"/>
  <c r="E107" i="55" s="1"/>
  <c r="E108" i="55" a="1"/>
  <c r="E108" i="55" s="1"/>
  <c r="E109" i="55" a="1"/>
  <c r="E109" i="55" s="1"/>
  <c r="E110" i="55" a="1"/>
  <c r="E110" i="55" s="1"/>
  <c r="E111" i="55" a="1"/>
  <c r="E111" i="55" s="1"/>
  <c r="E112" i="55" a="1"/>
  <c r="E112" i="55" s="1"/>
  <c r="E113" i="55" a="1"/>
  <c r="E113" i="55" s="1"/>
  <c r="E114" i="55" a="1"/>
  <c r="E114" i="55" s="1"/>
  <c r="E115" i="55" a="1"/>
  <c r="E115" i="55" s="1"/>
  <c r="E116" i="55" a="1"/>
  <c r="E116" i="55" s="1"/>
  <c r="E117" i="55" a="1"/>
  <c r="E117" i="55" s="1"/>
  <c r="E118" i="55" a="1"/>
  <c r="E118" i="55" s="1"/>
  <c r="E119" i="55" a="1"/>
  <c r="E119" i="55" s="1"/>
  <c r="E120" i="55" a="1"/>
  <c r="E120" i="55" s="1"/>
  <c r="E121" i="55" a="1"/>
  <c r="E121" i="55" s="1"/>
  <c r="E122" i="55" a="1"/>
  <c r="E122" i="55" s="1"/>
  <c r="E123" i="55" a="1"/>
  <c r="E123" i="55" s="1"/>
  <c r="E124" i="55" a="1"/>
  <c r="E124" i="55" s="1"/>
  <c r="E125" i="55" a="1"/>
  <c r="E125" i="55" s="1"/>
  <c r="E126" i="55" a="1"/>
  <c r="E126" i="55" s="1"/>
  <c r="E127" i="55" a="1"/>
  <c r="E127" i="55" s="1"/>
  <c r="E128" i="55" a="1"/>
  <c r="E128" i="55" s="1"/>
  <c r="E129" i="55" a="1"/>
  <c r="E129" i="55" s="1"/>
  <c r="E130" i="55" a="1"/>
  <c r="E130" i="55" s="1"/>
  <c r="E131" i="55" a="1"/>
  <c r="E131" i="55" s="1"/>
  <c r="E132" i="55" a="1"/>
  <c r="E132" i="55" s="1"/>
  <c r="E133" i="55" a="1"/>
  <c r="E133" i="55" s="1"/>
  <c r="E134" i="55" a="1"/>
  <c r="E134" i="55" s="1"/>
  <c r="E135" i="55" a="1"/>
  <c r="E135" i="55" s="1"/>
  <c r="E136" i="55" a="1"/>
  <c r="E136" i="55" s="1"/>
  <c r="E137" i="55" a="1"/>
  <c r="E137" i="55" s="1"/>
  <c r="E138" i="55" a="1"/>
  <c r="E138" i="55" s="1"/>
  <c r="E139" i="55" a="1"/>
  <c r="E139" i="55" s="1"/>
  <c r="E140" i="55" a="1"/>
  <c r="E140" i="55" s="1"/>
  <c r="E141" i="55" a="1"/>
  <c r="E141" i="55" s="1"/>
  <c r="E142" i="55" a="1"/>
  <c r="E142" i="55" s="1"/>
  <c r="E143" i="55" a="1"/>
  <c r="E143" i="55" s="1"/>
  <c r="E144" i="55" a="1"/>
  <c r="E144" i="55" s="1"/>
  <c r="E145" i="55" a="1"/>
  <c r="E145" i="55" s="1"/>
  <c r="E146" i="55" a="1"/>
  <c r="E146" i="55" s="1"/>
  <c r="E147" i="55" a="1"/>
  <c r="E147" i="55" s="1"/>
  <c r="E148" i="55" a="1"/>
  <c r="E148" i="55" s="1"/>
  <c r="E149" i="55" a="1"/>
  <c r="E149" i="55" s="1"/>
  <c r="E150" i="55" a="1"/>
  <c r="E150" i="55" s="1"/>
  <c r="E151" i="55" a="1"/>
  <c r="E151" i="55" s="1"/>
  <c r="E152" i="55" a="1"/>
  <c r="E152" i="55" s="1"/>
  <c r="E153" i="55" a="1"/>
  <c r="E153" i="55" s="1"/>
  <c r="E154" i="55" a="1"/>
  <c r="E154" i="55" s="1"/>
  <c r="E155" i="55" a="1"/>
  <c r="E155" i="55" s="1"/>
  <c r="E156" i="55" a="1"/>
  <c r="E156" i="55" s="1"/>
  <c r="E157" i="55" a="1"/>
  <c r="E157" i="55" s="1"/>
  <c r="E158" i="55" a="1"/>
  <c r="E158" i="55" s="1"/>
  <c r="E159" i="55" a="1"/>
  <c r="E159" i="55" s="1"/>
  <c r="E160" i="55" a="1"/>
  <c r="E160" i="55" s="1"/>
  <c r="E161" i="55" a="1"/>
  <c r="E161" i="55" s="1"/>
  <c r="E162" i="55" a="1"/>
  <c r="E162" i="55" s="1"/>
  <c r="E163" i="55" a="1"/>
  <c r="E163" i="55" s="1"/>
  <c r="E164" i="55" a="1"/>
  <c r="E164" i="55" s="1"/>
  <c r="E165" i="55" a="1"/>
  <c r="E165" i="55" s="1"/>
  <c r="E166" i="55" a="1"/>
  <c r="E166" i="55" s="1"/>
  <c r="E167" i="55" a="1"/>
  <c r="E167" i="55" s="1"/>
  <c r="E168" i="55" a="1"/>
  <c r="E168" i="55" s="1"/>
  <c r="E169" i="55" a="1"/>
  <c r="E169" i="55" s="1"/>
  <c r="E170" i="55" a="1"/>
  <c r="E170" i="55" s="1"/>
  <c r="E171" i="55" a="1"/>
  <c r="E171" i="55" s="1"/>
  <c r="E172" i="55" a="1"/>
  <c r="E172" i="55" s="1"/>
  <c r="E173" i="55" a="1"/>
  <c r="E173" i="55" s="1"/>
  <c r="E174" i="55" a="1"/>
  <c r="E174" i="55" s="1"/>
  <c r="E175" i="55" a="1"/>
  <c r="E175" i="55" s="1"/>
  <c r="E176" i="55" a="1"/>
  <c r="E176" i="55" s="1"/>
  <c r="E177" i="55" a="1"/>
  <c r="E177" i="55" s="1"/>
  <c r="E178" i="55" a="1"/>
  <c r="E178" i="55" s="1"/>
  <c r="E179" i="55" a="1"/>
  <c r="E179" i="55" s="1"/>
  <c r="E180" i="55" a="1"/>
  <c r="E180" i="55" s="1"/>
  <c r="E181" i="55" a="1"/>
  <c r="E181" i="55" s="1"/>
  <c r="E182" i="55" a="1"/>
  <c r="E182" i="55" s="1"/>
  <c r="E183" i="55" a="1"/>
  <c r="E183" i="55" s="1"/>
  <c r="E184" i="55" a="1"/>
  <c r="E184" i="55" s="1"/>
  <c r="E185" i="55" a="1"/>
  <c r="E185" i="55" s="1"/>
  <c r="E186" i="55" a="1"/>
  <c r="E186" i="55" s="1"/>
  <c r="E187" i="55" a="1"/>
  <c r="E187" i="55" s="1"/>
  <c r="E188" i="55" a="1"/>
  <c r="E188" i="55" s="1"/>
  <c r="E189" i="55" a="1"/>
  <c r="E189" i="55" s="1"/>
  <c r="E190" i="55" a="1"/>
  <c r="E190" i="55" s="1"/>
  <c r="E191" i="55" a="1"/>
  <c r="E191" i="55" s="1"/>
  <c r="E192" i="55" a="1"/>
  <c r="E192" i="55" s="1"/>
  <c r="E193" i="55" a="1"/>
  <c r="E193" i="55" s="1"/>
  <c r="E194" i="55" a="1"/>
  <c r="E194" i="55" s="1"/>
  <c r="E195" i="55" a="1"/>
  <c r="E195" i="55" s="1"/>
  <c r="E196" i="55" a="1"/>
  <c r="E196" i="55" s="1"/>
  <c r="E197" i="55" a="1"/>
  <c r="E197" i="55" s="1"/>
  <c r="E198" i="55" a="1"/>
  <c r="E198" i="55" s="1"/>
  <c r="E199" i="55" a="1"/>
  <c r="E199" i="55" s="1"/>
  <c r="E200" i="55" a="1"/>
  <c r="E200" i="55" s="1"/>
  <c r="E201" i="55" a="1"/>
  <c r="E201" i="55" s="1"/>
  <c r="E202" i="55" a="1"/>
  <c r="E202" i="55" s="1"/>
  <c r="E203" i="55" a="1"/>
  <c r="E203" i="55" s="1"/>
  <c r="E204" i="55" a="1"/>
  <c r="E204" i="55" s="1"/>
  <c r="E205" i="55" a="1"/>
  <c r="E205" i="55" s="1"/>
  <c r="E206" i="55" a="1"/>
  <c r="E206" i="55" s="1"/>
  <c r="E207" i="55" a="1"/>
  <c r="E207" i="55" s="1"/>
  <c r="E208" i="55" a="1"/>
  <c r="E208" i="55" s="1"/>
  <c r="E209" i="55" a="1"/>
  <c r="E209" i="55" s="1"/>
  <c r="E210" i="55" a="1"/>
  <c r="E210" i="55" s="1"/>
  <c r="E211" i="55" a="1"/>
  <c r="E211" i="55" s="1"/>
  <c r="E212" i="55" a="1"/>
  <c r="E212" i="55" s="1"/>
  <c r="E213" i="55" a="1"/>
  <c r="E213" i="55" s="1"/>
  <c r="E214" i="55" a="1"/>
  <c r="E214" i="55" s="1"/>
  <c r="E215" i="55" a="1"/>
  <c r="E215" i="55" s="1"/>
  <c r="E216" i="55" a="1"/>
  <c r="E216" i="55" s="1"/>
  <c r="E217" i="55" a="1"/>
  <c r="E217" i="55" s="1"/>
  <c r="E218" i="55" a="1"/>
  <c r="E218" i="55" s="1"/>
  <c r="E219" i="55" a="1"/>
  <c r="E219" i="55" s="1"/>
  <c r="E220" i="55" a="1"/>
  <c r="E220" i="55" s="1"/>
  <c r="E221" i="55" a="1"/>
  <c r="E221" i="55" s="1"/>
  <c r="E222" i="55" a="1"/>
  <c r="E222" i="55" s="1"/>
  <c r="E223" i="55" a="1"/>
  <c r="E223" i="55" s="1"/>
  <c r="E224" i="55" a="1"/>
  <c r="E224" i="55" s="1"/>
  <c r="E225" i="55" a="1"/>
  <c r="E225" i="55" s="1"/>
  <c r="E226" i="55" a="1"/>
  <c r="E226" i="55" s="1"/>
  <c r="E227" i="55" a="1"/>
  <c r="E227" i="55" s="1"/>
  <c r="E228" i="55" a="1"/>
  <c r="E228" i="55" s="1"/>
  <c r="E229" i="55" a="1"/>
  <c r="E229" i="55" s="1"/>
  <c r="E230" i="55" a="1"/>
  <c r="E230" i="55" s="1"/>
  <c r="E231" i="55" a="1"/>
  <c r="E231" i="55" s="1"/>
  <c r="E232" i="55" a="1"/>
  <c r="E232" i="55" s="1"/>
  <c r="E233" i="55" a="1"/>
  <c r="E233" i="55" s="1"/>
  <c r="E234" i="55" a="1"/>
  <c r="E234" i="55" s="1"/>
  <c r="E235" i="55" a="1"/>
  <c r="E235" i="55" s="1"/>
  <c r="E236" i="55" a="1"/>
  <c r="E236" i="55" s="1"/>
  <c r="E237" i="55" a="1"/>
  <c r="E237" i="55" s="1"/>
  <c r="E238" i="55" a="1"/>
  <c r="E238" i="55" s="1"/>
  <c r="E239" i="55" a="1"/>
  <c r="E239" i="55" s="1"/>
  <c r="E240" i="55" a="1"/>
  <c r="E240" i="55" s="1"/>
  <c r="E241" i="55" a="1"/>
  <c r="E241" i="55" s="1"/>
  <c r="E242" i="55" a="1"/>
  <c r="E242" i="55" s="1"/>
  <c r="E243" i="55" a="1"/>
  <c r="E243" i="55" s="1"/>
  <c r="E244" i="55" a="1"/>
  <c r="E244" i="55" s="1"/>
  <c r="E245" i="55" a="1"/>
  <c r="E245" i="55" s="1"/>
  <c r="E246" i="55" a="1"/>
  <c r="E246" i="55" s="1"/>
  <c r="E247" i="55" a="1"/>
  <c r="E247" i="55" s="1"/>
  <c r="E248" i="55" a="1"/>
  <c r="E248" i="55" s="1"/>
  <c r="E249" i="55" a="1"/>
  <c r="E249" i="55" s="1"/>
  <c r="E250" i="55" a="1"/>
  <c r="E250" i="55" s="1"/>
  <c r="E251" i="55" a="1"/>
  <c r="E251" i="55" s="1"/>
  <c r="E252" i="55" a="1"/>
  <c r="E252" i="55" s="1"/>
  <c r="E253" i="55" a="1"/>
  <c r="E253" i="55" s="1"/>
  <c r="E254" i="55" a="1"/>
  <c r="E254" i="55" s="1"/>
  <c r="E255" i="55" a="1"/>
  <c r="E255" i="55" s="1"/>
  <c r="E256" i="55" a="1"/>
  <c r="E256" i="55" s="1"/>
  <c r="E257" i="55" a="1"/>
  <c r="E257" i="55" s="1"/>
  <c r="K3" i="95"/>
  <c r="K3" i="103"/>
  <c r="Q6" i="103"/>
  <c r="P6" i="103"/>
  <c r="L3" i="103" s="1"/>
  <c r="O6" i="103"/>
  <c r="O6" i="95"/>
  <c r="P6" i="95"/>
  <c r="P152" i="102"/>
  <c r="O152" i="102"/>
  <c r="P151" i="102"/>
  <c r="O151" i="102"/>
  <c r="P150" i="102"/>
  <c r="O150" i="102"/>
  <c r="P149" i="102"/>
  <c r="O149" i="102"/>
  <c r="P148" i="102"/>
  <c r="O148" i="102"/>
  <c r="P147" i="102"/>
  <c r="O147" i="102"/>
  <c r="P146" i="102"/>
  <c r="O146" i="102"/>
  <c r="P145" i="102"/>
  <c r="O145" i="102"/>
  <c r="P144" i="102"/>
  <c r="O144" i="102"/>
  <c r="P143" i="102"/>
  <c r="O143" i="102"/>
  <c r="P142" i="102"/>
  <c r="O142" i="102"/>
  <c r="P141" i="102"/>
  <c r="O141" i="102"/>
  <c r="P140" i="102"/>
  <c r="O140" i="102"/>
  <c r="P139" i="102"/>
  <c r="O139" i="102"/>
  <c r="P138" i="102"/>
  <c r="O138" i="102"/>
  <c r="P137" i="102"/>
  <c r="O137" i="102"/>
  <c r="P136" i="102"/>
  <c r="O136" i="102"/>
  <c r="P135" i="102"/>
  <c r="O135" i="102"/>
  <c r="P134" i="102"/>
  <c r="O134" i="102"/>
  <c r="P133" i="102"/>
  <c r="O133" i="102"/>
  <c r="P132" i="102"/>
  <c r="O132" i="102"/>
  <c r="P131" i="102"/>
  <c r="O131" i="102"/>
  <c r="P130" i="102"/>
  <c r="O130" i="102"/>
  <c r="P129" i="102"/>
  <c r="O129" i="102"/>
  <c r="P128" i="102"/>
  <c r="O128" i="102"/>
  <c r="P127" i="102"/>
  <c r="O127" i="102"/>
  <c r="P126" i="102"/>
  <c r="O126" i="102"/>
  <c r="P125" i="102"/>
  <c r="O125" i="102"/>
  <c r="P124" i="102"/>
  <c r="O124" i="102"/>
  <c r="P123" i="102"/>
  <c r="O123" i="102"/>
  <c r="P122" i="102"/>
  <c r="O122" i="102"/>
  <c r="P121" i="102"/>
  <c r="O121" i="102"/>
  <c r="P120" i="102"/>
  <c r="O120" i="102"/>
  <c r="P119" i="102"/>
  <c r="O119" i="102"/>
  <c r="P118" i="102"/>
  <c r="O118" i="102"/>
  <c r="P117" i="102"/>
  <c r="O117" i="102"/>
  <c r="P116" i="102"/>
  <c r="O116" i="102"/>
  <c r="P115" i="102"/>
  <c r="O115" i="102"/>
  <c r="P114" i="102"/>
  <c r="O114" i="102"/>
  <c r="P113" i="102"/>
  <c r="O113" i="102"/>
  <c r="P112" i="102"/>
  <c r="O112" i="102"/>
  <c r="P111" i="102"/>
  <c r="O111" i="102"/>
  <c r="P110" i="102"/>
  <c r="O110" i="102"/>
  <c r="P109" i="102"/>
  <c r="O109" i="102"/>
  <c r="P108" i="102"/>
  <c r="O108" i="102"/>
  <c r="P107" i="102"/>
  <c r="O107" i="102"/>
  <c r="P106" i="102"/>
  <c r="O106" i="102"/>
  <c r="P105" i="102"/>
  <c r="O105" i="102"/>
  <c r="P104" i="102"/>
  <c r="O104" i="102"/>
  <c r="P103" i="102"/>
  <c r="O103" i="102"/>
  <c r="P102" i="102"/>
  <c r="O102" i="102"/>
  <c r="P101" i="102"/>
  <c r="O101" i="102"/>
  <c r="P100" i="102"/>
  <c r="O100" i="102"/>
  <c r="P99" i="102"/>
  <c r="O99" i="102"/>
  <c r="P98" i="102"/>
  <c r="O98" i="102"/>
  <c r="P97" i="102"/>
  <c r="O97" i="102"/>
  <c r="P96" i="102"/>
  <c r="O96" i="102"/>
  <c r="P95" i="102"/>
  <c r="O95" i="102"/>
  <c r="P94" i="102"/>
  <c r="O94" i="102"/>
  <c r="P93" i="102"/>
  <c r="O93" i="102"/>
  <c r="P92" i="102"/>
  <c r="O92" i="102"/>
  <c r="P91" i="102"/>
  <c r="O91" i="102"/>
  <c r="P90" i="102"/>
  <c r="O90" i="102"/>
  <c r="P89" i="102"/>
  <c r="O89" i="102"/>
  <c r="P88" i="102"/>
  <c r="O88" i="102"/>
  <c r="P87" i="102"/>
  <c r="O87" i="102"/>
  <c r="P86" i="102"/>
  <c r="O86" i="102"/>
  <c r="P85" i="102"/>
  <c r="O85" i="102"/>
  <c r="P84" i="102"/>
  <c r="O84" i="102"/>
  <c r="P83" i="102"/>
  <c r="O83" i="102"/>
  <c r="P82" i="102"/>
  <c r="O82" i="102"/>
  <c r="P81" i="102"/>
  <c r="O81" i="102"/>
  <c r="P80" i="102"/>
  <c r="O80" i="102"/>
  <c r="P79" i="102"/>
  <c r="O79" i="102"/>
  <c r="P78" i="102"/>
  <c r="O78" i="102"/>
  <c r="P77" i="102"/>
  <c r="O77" i="102"/>
  <c r="P76" i="102"/>
  <c r="O76" i="102"/>
  <c r="P75" i="102"/>
  <c r="O75" i="102"/>
  <c r="P74" i="102"/>
  <c r="O74" i="102"/>
  <c r="P73" i="102"/>
  <c r="O73" i="102"/>
  <c r="P72" i="102"/>
  <c r="O72" i="102"/>
  <c r="P71" i="102"/>
  <c r="O71" i="102"/>
  <c r="P70" i="102"/>
  <c r="O70" i="102"/>
  <c r="P69" i="102"/>
  <c r="O69" i="102"/>
  <c r="P68" i="102"/>
  <c r="O68" i="102"/>
  <c r="P67" i="102"/>
  <c r="O67" i="102"/>
  <c r="P66" i="102"/>
  <c r="O66" i="102"/>
  <c r="P65" i="102"/>
  <c r="O65" i="102"/>
  <c r="P64" i="102"/>
  <c r="O64" i="102"/>
  <c r="P63" i="102"/>
  <c r="O63" i="102"/>
  <c r="P62" i="102"/>
  <c r="O62" i="102"/>
  <c r="P61" i="102"/>
  <c r="O61" i="102"/>
  <c r="P60" i="102"/>
  <c r="O60" i="102"/>
  <c r="P59" i="102"/>
  <c r="O59" i="102"/>
  <c r="P58" i="102"/>
  <c r="O58" i="102"/>
  <c r="P57" i="102"/>
  <c r="O57" i="102"/>
  <c r="P56" i="102"/>
  <c r="O56" i="102"/>
  <c r="P55" i="102"/>
  <c r="O55" i="102"/>
  <c r="P54" i="102"/>
  <c r="O54" i="102"/>
  <c r="P53" i="102"/>
  <c r="O53" i="102"/>
  <c r="P52" i="102"/>
  <c r="O52" i="102"/>
  <c r="P51" i="102"/>
  <c r="O51" i="102"/>
  <c r="P50" i="102"/>
  <c r="O50" i="102"/>
  <c r="P49" i="102"/>
  <c r="O49" i="102"/>
  <c r="P48" i="102"/>
  <c r="O48" i="102"/>
  <c r="P47" i="102"/>
  <c r="O47" i="102"/>
  <c r="P46" i="102"/>
  <c r="O46" i="102"/>
  <c r="P45" i="102"/>
  <c r="O45" i="102"/>
  <c r="P44" i="102"/>
  <c r="O44" i="102"/>
  <c r="P43" i="102"/>
  <c r="O43" i="102"/>
  <c r="P42" i="102"/>
  <c r="O42" i="102"/>
  <c r="P41" i="102"/>
  <c r="O41" i="102"/>
  <c r="P40" i="102"/>
  <c r="O40" i="102"/>
  <c r="P39" i="102"/>
  <c r="O39" i="102"/>
  <c r="P38" i="102"/>
  <c r="O38" i="102"/>
  <c r="P37" i="102"/>
  <c r="O37" i="102"/>
  <c r="P36" i="102"/>
  <c r="O36" i="102"/>
  <c r="P35" i="102"/>
  <c r="O35" i="102"/>
  <c r="P34" i="102"/>
  <c r="O34" i="102"/>
  <c r="P33" i="102"/>
  <c r="O33" i="102"/>
  <c r="P32" i="102"/>
  <c r="O32" i="102"/>
  <c r="P31" i="102"/>
  <c r="O31" i="102"/>
  <c r="P30" i="102"/>
  <c r="O30" i="102"/>
  <c r="P29" i="102"/>
  <c r="O29" i="102"/>
  <c r="P28" i="102"/>
  <c r="O28" i="102"/>
  <c r="P27" i="102"/>
  <c r="O27" i="102"/>
  <c r="P26" i="102"/>
  <c r="O26" i="102"/>
  <c r="P25" i="102"/>
  <c r="O25" i="102"/>
  <c r="P24" i="102"/>
  <c r="O24" i="102"/>
  <c r="P23" i="102"/>
  <c r="O23" i="102"/>
  <c r="P22" i="102"/>
  <c r="O22" i="102"/>
  <c r="P21" i="102"/>
  <c r="O21" i="102"/>
  <c r="P20" i="102"/>
  <c r="O20" i="102"/>
  <c r="P19" i="102"/>
  <c r="O19" i="102"/>
  <c r="P18" i="102"/>
  <c r="O18" i="102"/>
  <c r="P17" i="102"/>
  <c r="O17" i="102"/>
  <c r="P16" i="102"/>
  <c r="O16" i="102"/>
  <c r="P15" i="102"/>
  <c r="O15" i="102"/>
  <c r="P14" i="102"/>
  <c r="O14" i="102"/>
  <c r="P13" i="102"/>
  <c r="O13" i="102"/>
  <c r="P12" i="102"/>
  <c r="O12" i="102"/>
  <c r="P11" i="102"/>
  <c r="O11" i="102"/>
  <c r="P10" i="102"/>
  <c r="O10" i="102"/>
  <c r="P9" i="102"/>
  <c r="O9" i="102"/>
  <c r="P8" i="102"/>
  <c r="O8" i="102"/>
  <c r="P7" i="102"/>
  <c r="O7" i="102"/>
  <c r="P6" i="102"/>
  <c r="O6" i="102"/>
  <c r="P257" i="101"/>
  <c r="O257" i="101"/>
  <c r="P256" i="101"/>
  <c r="O256" i="101"/>
  <c r="P255" i="101"/>
  <c r="O255" i="101"/>
  <c r="P254" i="101"/>
  <c r="O254" i="101"/>
  <c r="P253" i="101"/>
  <c r="O253" i="101"/>
  <c r="P252" i="101"/>
  <c r="O252" i="101"/>
  <c r="P251" i="101"/>
  <c r="O251" i="101"/>
  <c r="P250" i="101"/>
  <c r="O250" i="101"/>
  <c r="P249" i="101"/>
  <c r="O249" i="101"/>
  <c r="P248" i="101"/>
  <c r="O248" i="101"/>
  <c r="P247" i="101"/>
  <c r="O247" i="101"/>
  <c r="P246" i="101"/>
  <c r="O246" i="101"/>
  <c r="P245" i="101"/>
  <c r="O245" i="101"/>
  <c r="P244" i="101"/>
  <c r="O244" i="101"/>
  <c r="P243" i="101"/>
  <c r="O243" i="101"/>
  <c r="P242" i="101"/>
  <c r="O242" i="101"/>
  <c r="P241" i="101"/>
  <c r="O241" i="101"/>
  <c r="P240" i="101"/>
  <c r="O240" i="101"/>
  <c r="P239" i="101"/>
  <c r="O239" i="101"/>
  <c r="P238" i="101"/>
  <c r="O238" i="101"/>
  <c r="P237" i="101"/>
  <c r="O237" i="101"/>
  <c r="P236" i="101"/>
  <c r="O236" i="101"/>
  <c r="P235" i="101"/>
  <c r="O235" i="101"/>
  <c r="P234" i="101"/>
  <c r="O234" i="101"/>
  <c r="P233" i="101"/>
  <c r="O233" i="101"/>
  <c r="P232" i="101"/>
  <c r="O232" i="101"/>
  <c r="P231" i="101"/>
  <c r="O231" i="101"/>
  <c r="P230" i="101"/>
  <c r="O230" i="101"/>
  <c r="P229" i="101"/>
  <c r="O229" i="101"/>
  <c r="P228" i="101"/>
  <c r="O228" i="101"/>
  <c r="P227" i="101"/>
  <c r="O227" i="101"/>
  <c r="P226" i="101"/>
  <c r="O226" i="101"/>
  <c r="P225" i="101"/>
  <c r="O225" i="101"/>
  <c r="P224" i="101"/>
  <c r="O224" i="101"/>
  <c r="P223" i="101"/>
  <c r="O223" i="101"/>
  <c r="P222" i="101"/>
  <c r="O222" i="101"/>
  <c r="P221" i="101"/>
  <c r="O221" i="101"/>
  <c r="P220" i="101"/>
  <c r="O220" i="101"/>
  <c r="P219" i="101"/>
  <c r="O219" i="101"/>
  <c r="P218" i="101"/>
  <c r="O218" i="101"/>
  <c r="P217" i="101"/>
  <c r="O217" i="101"/>
  <c r="P216" i="101"/>
  <c r="O216" i="101"/>
  <c r="P215" i="101"/>
  <c r="O215" i="101"/>
  <c r="P214" i="101"/>
  <c r="O214" i="101"/>
  <c r="P213" i="101"/>
  <c r="O213" i="101"/>
  <c r="P212" i="101"/>
  <c r="O212" i="101"/>
  <c r="P211" i="101"/>
  <c r="O211" i="101"/>
  <c r="P210" i="101"/>
  <c r="O210" i="101"/>
  <c r="P209" i="101"/>
  <c r="O209" i="101"/>
  <c r="P208" i="101"/>
  <c r="O208" i="101"/>
  <c r="P207" i="101"/>
  <c r="O207" i="101"/>
  <c r="P206" i="101"/>
  <c r="O206" i="101"/>
  <c r="P205" i="101"/>
  <c r="O205" i="101"/>
  <c r="P204" i="101"/>
  <c r="O204" i="101"/>
  <c r="P203" i="101"/>
  <c r="O203" i="101"/>
  <c r="P202" i="101"/>
  <c r="O202" i="101"/>
  <c r="P201" i="101"/>
  <c r="O201" i="101"/>
  <c r="P200" i="101"/>
  <c r="O200" i="101"/>
  <c r="P199" i="101"/>
  <c r="O199" i="101"/>
  <c r="P198" i="101"/>
  <c r="O198" i="101"/>
  <c r="P197" i="101"/>
  <c r="O197" i="101"/>
  <c r="P196" i="101"/>
  <c r="O196" i="101"/>
  <c r="P195" i="101"/>
  <c r="O195" i="101"/>
  <c r="P194" i="101"/>
  <c r="O194" i="101"/>
  <c r="P193" i="101"/>
  <c r="O193" i="101"/>
  <c r="P192" i="101"/>
  <c r="O192" i="101"/>
  <c r="P191" i="101"/>
  <c r="O191" i="101"/>
  <c r="P190" i="101"/>
  <c r="O190" i="101"/>
  <c r="P189" i="101"/>
  <c r="O189" i="101"/>
  <c r="P188" i="101"/>
  <c r="O188" i="101"/>
  <c r="P187" i="101"/>
  <c r="O187" i="101"/>
  <c r="P186" i="101"/>
  <c r="O186" i="101"/>
  <c r="P185" i="101"/>
  <c r="O185" i="101"/>
  <c r="P184" i="101"/>
  <c r="O184" i="101"/>
  <c r="P183" i="101"/>
  <c r="O183" i="101"/>
  <c r="P182" i="101"/>
  <c r="O182" i="101"/>
  <c r="P181" i="101"/>
  <c r="O181" i="101"/>
  <c r="P180" i="101"/>
  <c r="O180" i="101"/>
  <c r="P179" i="101"/>
  <c r="O179" i="101"/>
  <c r="P178" i="101"/>
  <c r="O178" i="101"/>
  <c r="P177" i="101"/>
  <c r="O177" i="101"/>
  <c r="P176" i="101"/>
  <c r="O176" i="101"/>
  <c r="P175" i="101"/>
  <c r="O175" i="101"/>
  <c r="P174" i="101"/>
  <c r="O174" i="101"/>
  <c r="P173" i="101"/>
  <c r="O173" i="101"/>
  <c r="P172" i="101"/>
  <c r="O172" i="101"/>
  <c r="P171" i="101"/>
  <c r="O171" i="101"/>
  <c r="P170" i="101"/>
  <c r="O170" i="101"/>
  <c r="P169" i="101"/>
  <c r="O169" i="101"/>
  <c r="P168" i="101"/>
  <c r="O168" i="101"/>
  <c r="P167" i="101"/>
  <c r="O167" i="101"/>
  <c r="P166" i="101"/>
  <c r="O166" i="101"/>
  <c r="P165" i="101"/>
  <c r="O165" i="101"/>
  <c r="P164" i="101"/>
  <c r="O164" i="101"/>
  <c r="P163" i="101"/>
  <c r="O163" i="101"/>
  <c r="P162" i="101"/>
  <c r="O162" i="101"/>
  <c r="P161" i="101"/>
  <c r="O161" i="101"/>
  <c r="P160" i="101"/>
  <c r="O160" i="101"/>
  <c r="P159" i="101"/>
  <c r="O159" i="101"/>
  <c r="P158" i="101"/>
  <c r="O158" i="101"/>
  <c r="P157" i="101"/>
  <c r="O157" i="101"/>
  <c r="P156" i="101"/>
  <c r="O156" i="101"/>
  <c r="P155" i="101"/>
  <c r="O155" i="101"/>
  <c r="P154" i="101"/>
  <c r="O154" i="101"/>
  <c r="P153" i="101"/>
  <c r="O153" i="101"/>
  <c r="P152" i="101"/>
  <c r="O152" i="101"/>
  <c r="P151" i="101"/>
  <c r="O151" i="101"/>
  <c r="P150" i="101"/>
  <c r="O150" i="101"/>
  <c r="P149" i="101"/>
  <c r="O149" i="101"/>
  <c r="P148" i="101"/>
  <c r="O148" i="101"/>
  <c r="P147" i="101"/>
  <c r="O147" i="101"/>
  <c r="P146" i="101"/>
  <c r="O146" i="101"/>
  <c r="P145" i="101"/>
  <c r="O145" i="101"/>
  <c r="P144" i="101"/>
  <c r="O144" i="101"/>
  <c r="P143" i="101"/>
  <c r="O143" i="101"/>
  <c r="P142" i="101"/>
  <c r="O142" i="101"/>
  <c r="P141" i="101"/>
  <c r="O141" i="101"/>
  <c r="P140" i="101"/>
  <c r="O140" i="101"/>
  <c r="P139" i="101"/>
  <c r="O139" i="101"/>
  <c r="P138" i="101"/>
  <c r="O138" i="101"/>
  <c r="P137" i="101"/>
  <c r="O137" i="101"/>
  <c r="P136" i="101"/>
  <c r="O136" i="101"/>
  <c r="P135" i="101"/>
  <c r="O135" i="101"/>
  <c r="P134" i="101"/>
  <c r="O134" i="101"/>
  <c r="P133" i="101"/>
  <c r="O133" i="101"/>
  <c r="P132" i="101"/>
  <c r="O132" i="101"/>
  <c r="P131" i="101"/>
  <c r="O131" i="101"/>
  <c r="P130" i="101"/>
  <c r="O130" i="101"/>
  <c r="P129" i="101"/>
  <c r="O129" i="101"/>
  <c r="P128" i="101"/>
  <c r="O128" i="101"/>
  <c r="P127" i="101"/>
  <c r="O127" i="101"/>
  <c r="P126" i="101"/>
  <c r="O126" i="101"/>
  <c r="P125" i="101"/>
  <c r="O125" i="101"/>
  <c r="P124" i="101"/>
  <c r="O124" i="101"/>
  <c r="P123" i="101"/>
  <c r="O123" i="101"/>
  <c r="P122" i="101"/>
  <c r="O122" i="101"/>
  <c r="P121" i="101"/>
  <c r="O121" i="101"/>
  <c r="P120" i="101"/>
  <c r="O120" i="101"/>
  <c r="P119" i="101"/>
  <c r="O119" i="101"/>
  <c r="P118" i="101"/>
  <c r="O118" i="101"/>
  <c r="P117" i="101"/>
  <c r="O117" i="101"/>
  <c r="P116" i="101"/>
  <c r="O116" i="101"/>
  <c r="P115" i="101"/>
  <c r="O115" i="101"/>
  <c r="P114" i="101"/>
  <c r="O114" i="101"/>
  <c r="P113" i="101"/>
  <c r="O113" i="101"/>
  <c r="P112" i="101"/>
  <c r="O112" i="101"/>
  <c r="P111" i="101"/>
  <c r="O111" i="101"/>
  <c r="P110" i="101"/>
  <c r="O110" i="101"/>
  <c r="P109" i="101"/>
  <c r="O109" i="101"/>
  <c r="P108" i="101"/>
  <c r="O108" i="101"/>
  <c r="P107" i="101"/>
  <c r="O107" i="101"/>
  <c r="P106" i="101"/>
  <c r="O106" i="101"/>
  <c r="P105" i="101"/>
  <c r="O105" i="101"/>
  <c r="P104" i="101"/>
  <c r="O104" i="101"/>
  <c r="P103" i="101"/>
  <c r="O103" i="101"/>
  <c r="P102" i="101"/>
  <c r="O102" i="101"/>
  <c r="P101" i="101"/>
  <c r="O101" i="101"/>
  <c r="P100" i="101"/>
  <c r="O100" i="101"/>
  <c r="P99" i="101"/>
  <c r="O99" i="101"/>
  <c r="P98" i="101"/>
  <c r="O98" i="101"/>
  <c r="P97" i="101"/>
  <c r="O97" i="101"/>
  <c r="P96" i="101"/>
  <c r="O96" i="101"/>
  <c r="P95" i="101"/>
  <c r="O95" i="101"/>
  <c r="P94" i="101"/>
  <c r="O94" i="101"/>
  <c r="P93" i="101"/>
  <c r="O93" i="101"/>
  <c r="P92" i="101"/>
  <c r="O92" i="101"/>
  <c r="P91" i="101"/>
  <c r="O91" i="101"/>
  <c r="P90" i="101"/>
  <c r="O90" i="101"/>
  <c r="P89" i="101"/>
  <c r="O89" i="101"/>
  <c r="P88" i="101"/>
  <c r="O88" i="101"/>
  <c r="P87" i="101"/>
  <c r="O87" i="101"/>
  <c r="P86" i="101"/>
  <c r="O86" i="101"/>
  <c r="P85" i="101"/>
  <c r="O85" i="101"/>
  <c r="P84" i="101"/>
  <c r="O84" i="101"/>
  <c r="P83" i="101"/>
  <c r="O83" i="101"/>
  <c r="P82" i="101"/>
  <c r="O82" i="101"/>
  <c r="P81" i="101"/>
  <c r="O81" i="101"/>
  <c r="P80" i="101"/>
  <c r="O80" i="101"/>
  <c r="P79" i="101"/>
  <c r="O79" i="101"/>
  <c r="P78" i="101"/>
  <c r="O78" i="101"/>
  <c r="P77" i="101"/>
  <c r="O77" i="101"/>
  <c r="P76" i="101"/>
  <c r="O76" i="101"/>
  <c r="P75" i="101"/>
  <c r="O75" i="101"/>
  <c r="P74" i="101"/>
  <c r="O74" i="101"/>
  <c r="P73" i="101"/>
  <c r="O73" i="101"/>
  <c r="P72" i="101"/>
  <c r="O72" i="101"/>
  <c r="P71" i="101"/>
  <c r="O71" i="101"/>
  <c r="P70" i="101"/>
  <c r="O70" i="101"/>
  <c r="P69" i="101"/>
  <c r="O69" i="101"/>
  <c r="P68" i="101"/>
  <c r="O68" i="101"/>
  <c r="P67" i="101"/>
  <c r="O67" i="101"/>
  <c r="P66" i="101"/>
  <c r="O66" i="101"/>
  <c r="P65" i="101"/>
  <c r="O65" i="101"/>
  <c r="P64" i="101"/>
  <c r="O64" i="101"/>
  <c r="P63" i="101"/>
  <c r="O63" i="101"/>
  <c r="P62" i="101"/>
  <c r="O62" i="101"/>
  <c r="P61" i="101"/>
  <c r="O61" i="101"/>
  <c r="P60" i="101"/>
  <c r="O60" i="101"/>
  <c r="P59" i="101"/>
  <c r="O59" i="101"/>
  <c r="P58" i="101"/>
  <c r="O58" i="101"/>
  <c r="P57" i="101"/>
  <c r="O57" i="101"/>
  <c r="P56" i="101"/>
  <c r="O56" i="101"/>
  <c r="P55" i="101"/>
  <c r="O55" i="101"/>
  <c r="P54" i="101"/>
  <c r="O54" i="101"/>
  <c r="P53" i="101"/>
  <c r="O53" i="101"/>
  <c r="P52" i="101"/>
  <c r="O52" i="101"/>
  <c r="P51" i="101"/>
  <c r="O51" i="101"/>
  <c r="P50" i="101"/>
  <c r="O50" i="101"/>
  <c r="P49" i="101"/>
  <c r="O49" i="101"/>
  <c r="P48" i="101"/>
  <c r="O48" i="101"/>
  <c r="P47" i="101"/>
  <c r="O47" i="101"/>
  <c r="P46" i="101"/>
  <c r="O46" i="101"/>
  <c r="P45" i="101"/>
  <c r="O45" i="101"/>
  <c r="P44" i="101"/>
  <c r="O44" i="101"/>
  <c r="P43" i="101"/>
  <c r="O43" i="101"/>
  <c r="P42" i="101"/>
  <c r="O42" i="101"/>
  <c r="P41" i="101"/>
  <c r="O41" i="101"/>
  <c r="P40" i="101"/>
  <c r="O40" i="101"/>
  <c r="P39" i="101"/>
  <c r="O39" i="101"/>
  <c r="P38" i="101"/>
  <c r="O38" i="101"/>
  <c r="P37" i="101"/>
  <c r="O37" i="101"/>
  <c r="P36" i="101"/>
  <c r="O36" i="101"/>
  <c r="P35" i="101"/>
  <c r="O35" i="101"/>
  <c r="P34" i="101"/>
  <c r="O34" i="101"/>
  <c r="P33" i="101"/>
  <c r="O33" i="101"/>
  <c r="P32" i="101"/>
  <c r="O32" i="101"/>
  <c r="P31" i="101"/>
  <c r="O31" i="101"/>
  <c r="P30" i="101"/>
  <c r="O30" i="101"/>
  <c r="P29" i="101"/>
  <c r="O29" i="101"/>
  <c r="P28" i="101"/>
  <c r="O28" i="101"/>
  <c r="P27" i="101"/>
  <c r="O27" i="101"/>
  <c r="P26" i="101"/>
  <c r="O26" i="101"/>
  <c r="P25" i="101"/>
  <c r="O25" i="101"/>
  <c r="P24" i="101"/>
  <c r="O24" i="101"/>
  <c r="P23" i="101"/>
  <c r="O23" i="101"/>
  <c r="P22" i="101"/>
  <c r="O22" i="101"/>
  <c r="P21" i="101"/>
  <c r="O21" i="101"/>
  <c r="P20" i="101"/>
  <c r="O20" i="101"/>
  <c r="P19" i="101"/>
  <c r="O19" i="101"/>
  <c r="P18" i="101"/>
  <c r="O18" i="101"/>
  <c r="P17" i="101"/>
  <c r="O17" i="101"/>
  <c r="P16" i="101"/>
  <c r="O16" i="101"/>
  <c r="P15" i="101"/>
  <c r="O15" i="101"/>
  <c r="P14" i="101"/>
  <c r="O14" i="101"/>
  <c r="P13" i="101"/>
  <c r="O13" i="101"/>
  <c r="P12" i="101"/>
  <c r="O12" i="101"/>
  <c r="P11" i="101"/>
  <c r="O11" i="101"/>
  <c r="P10" i="101"/>
  <c r="O10" i="101"/>
  <c r="P9" i="101"/>
  <c r="O9" i="101"/>
  <c r="P8" i="101"/>
  <c r="O8" i="101"/>
  <c r="P7" i="101"/>
  <c r="O7" i="101"/>
  <c r="P6" i="101"/>
  <c r="O6" i="101"/>
  <c r="P257" i="100"/>
  <c r="O257" i="100"/>
  <c r="P256" i="100"/>
  <c r="O256" i="100"/>
  <c r="P255" i="100"/>
  <c r="O255" i="100"/>
  <c r="P254" i="100"/>
  <c r="O254" i="100"/>
  <c r="P253" i="100"/>
  <c r="O253" i="100"/>
  <c r="P252" i="100"/>
  <c r="O252" i="100"/>
  <c r="P251" i="100"/>
  <c r="O251" i="100"/>
  <c r="P250" i="100"/>
  <c r="O250" i="100"/>
  <c r="P249" i="100"/>
  <c r="O249" i="100"/>
  <c r="P248" i="100"/>
  <c r="O248" i="100"/>
  <c r="P247" i="100"/>
  <c r="O247" i="100"/>
  <c r="P246" i="100"/>
  <c r="O246" i="100"/>
  <c r="P245" i="100"/>
  <c r="O245" i="100"/>
  <c r="P244" i="100"/>
  <c r="O244" i="100"/>
  <c r="P243" i="100"/>
  <c r="O243" i="100"/>
  <c r="P242" i="100"/>
  <c r="O242" i="100"/>
  <c r="P241" i="100"/>
  <c r="O241" i="100"/>
  <c r="P240" i="100"/>
  <c r="O240" i="100"/>
  <c r="P239" i="100"/>
  <c r="O239" i="100"/>
  <c r="P238" i="100"/>
  <c r="O238" i="100"/>
  <c r="P237" i="100"/>
  <c r="O237" i="100"/>
  <c r="P236" i="100"/>
  <c r="O236" i="100"/>
  <c r="P235" i="100"/>
  <c r="O235" i="100"/>
  <c r="P234" i="100"/>
  <c r="O234" i="100"/>
  <c r="P233" i="100"/>
  <c r="O233" i="100"/>
  <c r="P232" i="100"/>
  <c r="O232" i="100"/>
  <c r="P231" i="100"/>
  <c r="O231" i="100"/>
  <c r="P230" i="100"/>
  <c r="O230" i="100"/>
  <c r="P229" i="100"/>
  <c r="O229" i="100"/>
  <c r="P228" i="100"/>
  <c r="O228" i="100"/>
  <c r="P227" i="100"/>
  <c r="O227" i="100"/>
  <c r="P226" i="100"/>
  <c r="O226" i="100"/>
  <c r="P225" i="100"/>
  <c r="O225" i="100"/>
  <c r="P224" i="100"/>
  <c r="O224" i="100"/>
  <c r="P223" i="100"/>
  <c r="O223" i="100"/>
  <c r="P222" i="100"/>
  <c r="O222" i="100"/>
  <c r="P221" i="100"/>
  <c r="O221" i="100"/>
  <c r="P220" i="100"/>
  <c r="O220" i="100"/>
  <c r="P219" i="100"/>
  <c r="O219" i="100"/>
  <c r="P218" i="100"/>
  <c r="O218" i="100"/>
  <c r="P217" i="100"/>
  <c r="O217" i="100"/>
  <c r="P216" i="100"/>
  <c r="O216" i="100"/>
  <c r="P215" i="100"/>
  <c r="O215" i="100"/>
  <c r="P214" i="100"/>
  <c r="O214" i="100"/>
  <c r="P213" i="100"/>
  <c r="O213" i="100"/>
  <c r="P212" i="100"/>
  <c r="O212" i="100"/>
  <c r="P211" i="100"/>
  <c r="O211" i="100"/>
  <c r="P210" i="100"/>
  <c r="O210" i="100"/>
  <c r="P209" i="100"/>
  <c r="O209" i="100"/>
  <c r="P208" i="100"/>
  <c r="O208" i="100"/>
  <c r="P207" i="100"/>
  <c r="O207" i="100"/>
  <c r="P206" i="100"/>
  <c r="O206" i="100"/>
  <c r="P205" i="100"/>
  <c r="O205" i="100"/>
  <c r="P204" i="100"/>
  <c r="O204" i="100"/>
  <c r="P203" i="100"/>
  <c r="O203" i="100"/>
  <c r="P202" i="100"/>
  <c r="O202" i="100"/>
  <c r="P201" i="100"/>
  <c r="O201" i="100"/>
  <c r="P200" i="100"/>
  <c r="O200" i="100"/>
  <c r="P199" i="100"/>
  <c r="O199" i="100"/>
  <c r="P198" i="100"/>
  <c r="O198" i="100"/>
  <c r="P197" i="100"/>
  <c r="O197" i="100"/>
  <c r="P196" i="100"/>
  <c r="O196" i="100"/>
  <c r="P195" i="100"/>
  <c r="O195" i="100"/>
  <c r="P194" i="100"/>
  <c r="O194" i="100"/>
  <c r="P193" i="100"/>
  <c r="O193" i="100"/>
  <c r="P192" i="100"/>
  <c r="O192" i="100"/>
  <c r="P191" i="100"/>
  <c r="O191" i="100"/>
  <c r="P190" i="100"/>
  <c r="O190" i="100"/>
  <c r="P189" i="100"/>
  <c r="O189" i="100"/>
  <c r="P188" i="100"/>
  <c r="O188" i="100"/>
  <c r="P187" i="100"/>
  <c r="O187" i="100"/>
  <c r="P186" i="100"/>
  <c r="O186" i="100"/>
  <c r="P185" i="100"/>
  <c r="O185" i="100"/>
  <c r="P184" i="100"/>
  <c r="O184" i="100"/>
  <c r="P183" i="100"/>
  <c r="O183" i="100"/>
  <c r="P182" i="100"/>
  <c r="O182" i="100"/>
  <c r="P181" i="100"/>
  <c r="O181" i="100"/>
  <c r="P180" i="100"/>
  <c r="O180" i="100"/>
  <c r="P179" i="100"/>
  <c r="O179" i="100"/>
  <c r="P178" i="100"/>
  <c r="O178" i="100"/>
  <c r="P177" i="100"/>
  <c r="O177" i="100"/>
  <c r="P176" i="100"/>
  <c r="O176" i="100"/>
  <c r="P175" i="100"/>
  <c r="O175" i="100"/>
  <c r="P174" i="100"/>
  <c r="O174" i="100"/>
  <c r="P173" i="100"/>
  <c r="O173" i="100"/>
  <c r="P172" i="100"/>
  <c r="O172" i="100"/>
  <c r="P171" i="100"/>
  <c r="O171" i="100"/>
  <c r="P170" i="100"/>
  <c r="O170" i="100"/>
  <c r="P169" i="100"/>
  <c r="O169" i="100"/>
  <c r="P168" i="100"/>
  <c r="O168" i="100"/>
  <c r="P167" i="100"/>
  <c r="O167" i="100"/>
  <c r="P166" i="100"/>
  <c r="O166" i="100"/>
  <c r="P165" i="100"/>
  <c r="O165" i="100"/>
  <c r="P164" i="100"/>
  <c r="O164" i="100"/>
  <c r="P163" i="100"/>
  <c r="O163" i="100"/>
  <c r="P162" i="100"/>
  <c r="O162" i="100"/>
  <c r="P161" i="100"/>
  <c r="O161" i="100"/>
  <c r="P160" i="100"/>
  <c r="O160" i="100"/>
  <c r="P159" i="100"/>
  <c r="O159" i="100"/>
  <c r="P158" i="100"/>
  <c r="O158" i="100"/>
  <c r="P157" i="100"/>
  <c r="O157" i="100"/>
  <c r="P156" i="100"/>
  <c r="O156" i="100"/>
  <c r="P155" i="100"/>
  <c r="O155" i="100"/>
  <c r="P154" i="100"/>
  <c r="O154" i="100"/>
  <c r="P153" i="100"/>
  <c r="O153" i="100"/>
  <c r="P152" i="100"/>
  <c r="O152" i="100"/>
  <c r="P151" i="100"/>
  <c r="O151" i="100"/>
  <c r="P150" i="100"/>
  <c r="O150" i="100"/>
  <c r="P149" i="100"/>
  <c r="O149" i="100"/>
  <c r="P148" i="100"/>
  <c r="O148" i="100"/>
  <c r="P147" i="100"/>
  <c r="O147" i="100"/>
  <c r="P146" i="100"/>
  <c r="O146" i="100"/>
  <c r="P145" i="100"/>
  <c r="O145" i="100"/>
  <c r="P144" i="100"/>
  <c r="O144" i="100"/>
  <c r="P143" i="100"/>
  <c r="O143" i="100"/>
  <c r="P142" i="100"/>
  <c r="O142" i="100"/>
  <c r="P141" i="100"/>
  <c r="O141" i="100"/>
  <c r="P140" i="100"/>
  <c r="O140" i="100"/>
  <c r="P139" i="100"/>
  <c r="O139" i="100"/>
  <c r="P138" i="100"/>
  <c r="O138" i="100"/>
  <c r="P137" i="100"/>
  <c r="O137" i="100"/>
  <c r="P136" i="100"/>
  <c r="O136" i="100"/>
  <c r="P135" i="100"/>
  <c r="O135" i="100"/>
  <c r="P134" i="100"/>
  <c r="O134" i="100"/>
  <c r="P133" i="100"/>
  <c r="O133" i="100"/>
  <c r="P132" i="100"/>
  <c r="O132" i="100"/>
  <c r="P131" i="100"/>
  <c r="O131" i="100"/>
  <c r="P130" i="100"/>
  <c r="O130" i="100"/>
  <c r="P129" i="100"/>
  <c r="O129" i="100"/>
  <c r="P128" i="100"/>
  <c r="O128" i="100"/>
  <c r="P127" i="100"/>
  <c r="O127" i="100"/>
  <c r="P126" i="100"/>
  <c r="O126" i="100"/>
  <c r="P125" i="100"/>
  <c r="O125" i="100"/>
  <c r="P124" i="100"/>
  <c r="O124" i="100"/>
  <c r="P123" i="100"/>
  <c r="O123" i="100"/>
  <c r="P122" i="100"/>
  <c r="O122" i="100"/>
  <c r="P121" i="100"/>
  <c r="O121" i="100"/>
  <c r="P120" i="100"/>
  <c r="O120" i="100"/>
  <c r="P119" i="100"/>
  <c r="O119" i="100"/>
  <c r="P118" i="100"/>
  <c r="O118" i="100"/>
  <c r="P117" i="100"/>
  <c r="O117" i="100"/>
  <c r="P116" i="100"/>
  <c r="O116" i="100"/>
  <c r="P115" i="100"/>
  <c r="O115" i="100"/>
  <c r="P114" i="100"/>
  <c r="O114" i="100"/>
  <c r="P113" i="100"/>
  <c r="O113" i="100"/>
  <c r="P112" i="100"/>
  <c r="O112" i="100"/>
  <c r="P111" i="100"/>
  <c r="O111" i="100"/>
  <c r="P110" i="100"/>
  <c r="O110" i="100"/>
  <c r="P109" i="100"/>
  <c r="O109" i="100"/>
  <c r="P108" i="100"/>
  <c r="O108" i="100"/>
  <c r="P107" i="100"/>
  <c r="O107" i="100"/>
  <c r="P106" i="100"/>
  <c r="O106" i="100"/>
  <c r="P105" i="100"/>
  <c r="O105" i="100"/>
  <c r="P104" i="100"/>
  <c r="O104" i="100"/>
  <c r="P103" i="100"/>
  <c r="O103" i="100"/>
  <c r="P102" i="100"/>
  <c r="O102" i="100"/>
  <c r="P101" i="100"/>
  <c r="O101" i="100"/>
  <c r="P100" i="100"/>
  <c r="O100" i="100"/>
  <c r="P99" i="100"/>
  <c r="O99" i="100"/>
  <c r="P98" i="100"/>
  <c r="O98" i="100"/>
  <c r="P97" i="100"/>
  <c r="O97" i="100"/>
  <c r="P96" i="100"/>
  <c r="O96" i="100"/>
  <c r="P95" i="100"/>
  <c r="O95" i="100"/>
  <c r="P94" i="100"/>
  <c r="O94" i="100"/>
  <c r="P93" i="100"/>
  <c r="O93" i="100"/>
  <c r="P92" i="100"/>
  <c r="O92" i="100"/>
  <c r="P91" i="100"/>
  <c r="O91" i="100"/>
  <c r="P90" i="100"/>
  <c r="O90" i="100"/>
  <c r="P89" i="100"/>
  <c r="O89" i="100"/>
  <c r="P88" i="100"/>
  <c r="O88" i="100"/>
  <c r="P87" i="100"/>
  <c r="O87" i="100"/>
  <c r="P86" i="100"/>
  <c r="O86" i="100"/>
  <c r="P85" i="100"/>
  <c r="O85" i="100"/>
  <c r="P84" i="100"/>
  <c r="O84" i="100"/>
  <c r="P83" i="100"/>
  <c r="O83" i="100"/>
  <c r="P82" i="100"/>
  <c r="O82" i="100"/>
  <c r="P81" i="100"/>
  <c r="O81" i="100"/>
  <c r="P80" i="100"/>
  <c r="O80" i="100"/>
  <c r="P79" i="100"/>
  <c r="O79" i="100"/>
  <c r="P78" i="100"/>
  <c r="O78" i="100"/>
  <c r="P77" i="100"/>
  <c r="O77" i="100"/>
  <c r="P76" i="100"/>
  <c r="O76" i="100"/>
  <c r="P75" i="100"/>
  <c r="O75" i="100"/>
  <c r="P74" i="100"/>
  <c r="O74" i="100"/>
  <c r="P73" i="100"/>
  <c r="O73" i="100"/>
  <c r="P72" i="100"/>
  <c r="O72" i="100"/>
  <c r="P71" i="100"/>
  <c r="O71" i="100"/>
  <c r="P70" i="100"/>
  <c r="O70" i="100"/>
  <c r="P69" i="100"/>
  <c r="O69" i="100"/>
  <c r="P68" i="100"/>
  <c r="O68" i="100"/>
  <c r="P67" i="100"/>
  <c r="O67" i="100"/>
  <c r="P66" i="100"/>
  <c r="O66" i="100"/>
  <c r="P65" i="100"/>
  <c r="O65" i="100"/>
  <c r="P64" i="100"/>
  <c r="O64" i="100"/>
  <c r="P63" i="100"/>
  <c r="O63" i="100"/>
  <c r="P62" i="100"/>
  <c r="O62" i="100"/>
  <c r="P61" i="100"/>
  <c r="O61" i="100"/>
  <c r="P60" i="100"/>
  <c r="O60" i="100"/>
  <c r="P59" i="100"/>
  <c r="O59" i="100"/>
  <c r="P58" i="100"/>
  <c r="O58" i="100"/>
  <c r="P57" i="100"/>
  <c r="O57" i="100"/>
  <c r="P56" i="100"/>
  <c r="O56" i="100"/>
  <c r="P55" i="100"/>
  <c r="O55" i="100"/>
  <c r="P54" i="100"/>
  <c r="O54" i="100"/>
  <c r="P53" i="100"/>
  <c r="O53" i="100"/>
  <c r="P52" i="100"/>
  <c r="O52" i="100"/>
  <c r="P51" i="100"/>
  <c r="O51" i="100"/>
  <c r="P50" i="100"/>
  <c r="O50" i="100"/>
  <c r="P49" i="100"/>
  <c r="O49" i="100"/>
  <c r="P48" i="100"/>
  <c r="O48" i="100"/>
  <c r="P47" i="100"/>
  <c r="O47" i="100"/>
  <c r="P46" i="100"/>
  <c r="O46" i="100"/>
  <c r="P45" i="100"/>
  <c r="O45" i="100"/>
  <c r="P44" i="100"/>
  <c r="O44" i="100"/>
  <c r="P43" i="100"/>
  <c r="O43" i="100"/>
  <c r="P42" i="100"/>
  <c r="O42" i="100"/>
  <c r="P41" i="100"/>
  <c r="O41" i="100"/>
  <c r="P40" i="100"/>
  <c r="O40" i="100"/>
  <c r="P39" i="100"/>
  <c r="O39" i="100"/>
  <c r="P38" i="100"/>
  <c r="O38" i="100"/>
  <c r="P37" i="100"/>
  <c r="O37" i="100"/>
  <c r="P36" i="100"/>
  <c r="O36" i="100"/>
  <c r="P35" i="100"/>
  <c r="O35" i="100"/>
  <c r="P34" i="100"/>
  <c r="O34" i="100"/>
  <c r="P33" i="100"/>
  <c r="O33" i="100"/>
  <c r="P32" i="100"/>
  <c r="O32" i="100"/>
  <c r="P31" i="100"/>
  <c r="O31" i="100"/>
  <c r="P30" i="100"/>
  <c r="O30" i="100"/>
  <c r="P29" i="100"/>
  <c r="O29" i="100"/>
  <c r="P28" i="100"/>
  <c r="O28" i="100"/>
  <c r="P27" i="100"/>
  <c r="O27" i="100"/>
  <c r="P26" i="100"/>
  <c r="O26" i="100"/>
  <c r="P25" i="100"/>
  <c r="O25" i="100"/>
  <c r="P24" i="100"/>
  <c r="O24" i="100"/>
  <c r="P23" i="100"/>
  <c r="O23" i="100"/>
  <c r="P22" i="100"/>
  <c r="O22" i="100"/>
  <c r="P21" i="100"/>
  <c r="O21" i="100"/>
  <c r="P20" i="100"/>
  <c r="O20" i="100"/>
  <c r="P19" i="100"/>
  <c r="O19" i="100"/>
  <c r="P18" i="100"/>
  <c r="O18" i="100"/>
  <c r="P17" i="100"/>
  <c r="O17" i="100"/>
  <c r="P16" i="100"/>
  <c r="O16" i="100"/>
  <c r="P15" i="100"/>
  <c r="O15" i="100"/>
  <c r="P14" i="100"/>
  <c r="O14" i="100"/>
  <c r="P13" i="100"/>
  <c r="O13" i="100"/>
  <c r="P12" i="100"/>
  <c r="O12" i="100"/>
  <c r="P11" i="100"/>
  <c r="O11" i="100"/>
  <c r="P10" i="100"/>
  <c r="O10" i="100"/>
  <c r="P9" i="100"/>
  <c r="O9" i="100"/>
  <c r="P8" i="100"/>
  <c r="O8" i="100"/>
  <c r="P7" i="100"/>
  <c r="O7" i="100"/>
  <c r="P6" i="100"/>
  <c r="O6" i="100"/>
  <c r="K3" i="99"/>
  <c r="L3" i="98"/>
  <c r="L3" i="97"/>
  <c r="K3" i="97"/>
  <c r="Q6" i="95"/>
  <c r="P6" i="94"/>
  <c r="L3" i="94" s="1"/>
  <c r="O6" i="94"/>
  <c r="P6" i="93"/>
  <c r="L3" i="93" s="1"/>
  <c r="O6" i="93"/>
  <c r="K3" i="92"/>
  <c r="F50" i="33" a="1"/>
  <c r="F50" i="33" s="1"/>
  <c r="O7" i="45"/>
  <c r="P7" i="45"/>
  <c r="Q7" i="45"/>
  <c r="O8" i="45"/>
  <c r="P8" i="45"/>
  <c r="Q8" i="45"/>
  <c r="O9" i="45"/>
  <c r="P9" i="45"/>
  <c r="Q9" i="45"/>
  <c r="O10" i="45"/>
  <c r="P10" i="45"/>
  <c r="Q10" i="45"/>
  <c r="O11" i="45"/>
  <c r="P11" i="45"/>
  <c r="Q11" i="45"/>
  <c r="O12" i="45"/>
  <c r="P12" i="45"/>
  <c r="Q12" i="45"/>
  <c r="O13" i="45"/>
  <c r="P13" i="45"/>
  <c r="Q13" i="45"/>
  <c r="O14" i="45"/>
  <c r="P14" i="45"/>
  <c r="Q14" i="45"/>
  <c r="O15" i="45"/>
  <c r="P15" i="45"/>
  <c r="Q15" i="45"/>
  <c r="O16" i="45"/>
  <c r="P16" i="45"/>
  <c r="Q16" i="45"/>
  <c r="O17" i="45"/>
  <c r="P17" i="45"/>
  <c r="Q17" i="45"/>
  <c r="O18" i="45"/>
  <c r="P18" i="45"/>
  <c r="Q18" i="45"/>
  <c r="O19" i="45"/>
  <c r="P19" i="45"/>
  <c r="Q19" i="45"/>
  <c r="O20" i="45"/>
  <c r="P20" i="45"/>
  <c r="Q20" i="45"/>
  <c r="O21" i="45"/>
  <c r="P21" i="45"/>
  <c r="Q21" i="45"/>
  <c r="O22" i="45"/>
  <c r="P22" i="45"/>
  <c r="Q22" i="45"/>
  <c r="O23" i="45"/>
  <c r="P23" i="45"/>
  <c r="Q23" i="45"/>
  <c r="O24" i="45"/>
  <c r="P24" i="45"/>
  <c r="Q24" i="45"/>
  <c r="O25" i="45"/>
  <c r="P25" i="45"/>
  <c r="Q25" i="45"/>
  <c r="O26" i="45"/>
  <c r="P26" i="45"/>
  <c r="Q26" i="45"/>
  <c r="O27" i="45"/>
  <c r="P27" i="45"/>
  <c r="Q27" i="45"/>
  <c r="O28" i="45"/>
  <c r="P28" i="45"/>
  <c r="Q28" i="45"/>
  <c r="O29" i="45"/>
  <c r="P29" i="45"/>
  <c r="Q29" i="45"/>
  <c r="O30" i="45"/>
  <c r="P30" i="45"/>
  <c r="Q30" i="45"/>
  <c r="O31" i="45"/>
  <c r="P31" i="45"/>
  <c r="Q31" i="45"/>
  <c r="O32" i="45"/>
  <c r="P32" i="45"/>
  <c r="Q32" i="45"/>
  <c r="O33" i="45"/>
  <c r="P33" i="45"/>
  <c r="Q33" i="45"/>
  <c r="O34" i="45"/>
  <c r="P34" i="45"/>
  <c r="Q34" i="45"/>
  <c r="O35" i="45"/>
  <c r="P35" i="45"/>
  <c r="Q35" i="45"/>
  <c r="O36" i="45"/>
  <c r="P36" i="45"/>
  <c r="Q36" i="45"/>
  <c r="O37" i="45"/>
  <c r="P37" i="45"/>
  <c r="Q37" i="45"/>
  <c r="O38" i="45"/>
  <c r="P38" i="45"/>
  <c r="Q38" i="45"/>
  <c r="O39" i="45"/>
  <c r="P39" i="45"/>
  <c r="Q39" i="45"/>
  <c r="O40" i="45"/>
  <c r="P40" i="45"/>
  <c r="Q40" i="45"/>
  <c r="O41" i="45"/>
  <c r="P41" i="45"/>
  <c r="Q41" i="45"/>
  <c r="O42" i="45"/>
  <c r="P42" i="45"/>
  <c r="Q42" i="45"/>
  <c r="O43" i="45"/>
  <c r="P43" i="45"/>
  <c r="Q43" i="45"/>
  <c r="O44" i="45"/>
  <c r="P44" i="45"/>
  <c r="Q44" i="45"/>
  <c r="O45" i="45"/>
  <c r="P45" i="45"/>
  <c r="Q45" i="45"/>
  <c r="O46" i="45"/>
  <c r="P46" i="45"/>
  <c r="Q46" i="45"/>
  <c r="O47" i="45"/>
  <c r="P47" i="45"/>
  <c r="Q47" i="45"/>
  <c r="O48" i="45"/>
  <c r="P48" i="45"/>
  <c r="Q48" i="45"/>
  <c r="O49" i="45"/>
  <c r="P49" i="45"/>
  <c r="Q49" i="45"/>
  <c r="O50" i="45"/>
  <c r="P50" i="45"/>
  <c r="Q50" i="45"/>
  <c r="O51" i="45"/>
  <c r="P51" i="45"/>
  <c r="Q51" i="45"/>
  <c r="O52" i="45"/>
  <c r="P52" i="45"/>
  <c r="Q52" i="45"/>
  <c r="O53" i="45"/>
  <c r="P53" i="45"/>
  <c r="Q53" i="45"/>
  <c r="O54" i="45"/>
  <c r="P54" i="45"/>
  <c r="Q54" i="45"/>
  <c r="O55" i="45"/>
  <c r="P55" i="45"/>
  <c r="Q55" i="45"/>
  <c r="O56" i="45"/>
  <c r="P56" i="45"/>
  <c r="Q56" i="45"/>
  <c r="O57" i="45"/>
  <c r="P57" i="45"/>
  <c r="Q57" i="45"/>
  <c r="O58" i="45"/>
  <c r="P58" i="45"/>
  <c r="Q58" i="45"/>
  <c r="O59" i="45"/>
  <c r="P59" i="45"/>
  <c r="Q59" i="45"/>
  <c r="O60" i="45"/>
  <c r="P60" i="45"/>
  <c r="Q60" i="45"/>
  <c r="O61" i="45"/>
  <c r="P61" i="45"/>
  <c r="Q61" i="45"/>
  <c r="O62" i="45"/>
  <c r="P62" i="45"/>
  <c r="Q62" i="45"/>
  <c r="O63" i="45"/>
  <c r="P63" i="45"/>
  <c r="Q63" i="45"/>
  <c r="O64" i="45"/>
  <c r="P64" i="45"/>
  <c r="Q64" i="45"/>
  <c r="O65" i="45"/>
  <c r="P65" i="45"/>
  <c r="Q65" i="45"/>
  <c r="O66" i="45"/>
  <c r="P66" i="45"/>
  <c r="Q66" i="45"/>
  <c r="O67" i="45"/>
  <c r="P67" i="45"/>
  <c r="Q67" i="45"/>
  <c r="O68" i="45"/>
  <c r="P68" i="45"/>
  <c r="Q68" i="45"/>
  <c r="O69" i="45"/>
  <c r="P69" i="45"/>
  <c r="Q69" i="45"/>
  <c r="O70" i="45"/>
  <c r="P70" i="45"/>
  <c r="Q70" i="45"/>
  <c r="O71" i="45"/>
  <c r="P71" i="45"/>
  <c r="Q71" i="45"/>
  <c r="O72" i="45"/>
  <c r="P72" i="45"/>
  <c r="Q72" i="45"/>
  <c r="O73" i="45"/>
  <c r="P73" i="45"/>
  <c r="Q73" i="45"/>
  <c r="O74" i="45"/>
  <c r="P74" i="45"/>
  <c r="Q74" i="45"/>
  <c r="O75" i="45"/>
  <c r="P75" i="45"/>
  <c r="Q75" i="45"/>
  <c r="O76" i="45"/>
  <c r="P76" i="45"/>
  <c r="Q76" i="45"/>
  <c r="O77" i="45"/>
  <c r="P77" i="45"/>
  <c r="Q77" i="45"/>
  <c r="O78" i="45"/>
  <c r="P78" i="45"/>
  <c r="Q78" i="45"/>
  <c r="O79" i="45"/>
  <c r="P79" i="45"/>
  <c r="Q79" i="45"/>
  <c r="O80" i="45"/>
  <c r="P80" i="45"/>
  <c r="Q80" i="45"/>
  <c r="O81" i="45"/>
  <c r="P81" i="45"/>
  <c r="Q81" i="45"/>
  <c r="O82" i="45"/>
  <c r="P82" i="45"/>
  <c r="Q82" i="45"/>
  <c r="O83" i="45"/>
  <c r="P83" i="45"/>
  <c r="Q83" i="45"/>
  <c r="O84" i="45"/>
  <c r="P84" i="45"/>
  <c r="Q84" i="45"/>
  <c r="O85" i="45"/>
  <c r="P85" i="45"/>
  <c r="Q85" i="45"/>
  <c r="O86" i="45"/>
  <c r="P86" i="45"/>
  <c r="Q86" i="45"/>
  <c r="O87" i="45"/>
  <c r="P87" i="45"/>
  <c r="Q87" i="45"/>
  <c r="O88" i="45"/>
  <c r="P88" i="45"/>
  <c r="Q88" i="45"/>
  <c r="O89" i="45"/>
  <c r="P89" i="45"/>
  <c r="Q89" i="45"/>
  <c r="O90" i="45"/>
  <c r="P90" i="45"/>
  <c r="Q90" i="45"/>
  <c r="O91" i="45"/>
  <c r="P91" i="45"/>
  <c r="Q91" i="45"/>
  <c r="O92" i="45"/>
  <c r="P92" i="45"/>
  <c r="Q92" i="45"/>
  <c r="O93" i="45"/>
  <c r="P93" i="45"/>
  <c r="Q93" i="45"/>
  <c r="O94" i="45"/>
  <c r="P94" i="45"/>
  <c r="Q94" i="45"/>
  <c r="O95" i="45"/>
  <c r="P95" i="45"/>
  <c r="Q95" i="45"/>
  <c r="O96" i="45"/>
  <c r="P96" i="45"/>
  <c r="Q96" i="45"/>
  <c r="O97" i="45"/>
  <c r="P97" i="45"/>
  <c r="Q97" i="45"/>
  <c r="O98" i="45"/>
  <c r="P98" i="45"/>
  <c r="Q98" i="45"/>
  <c r="O99" i="45"/>
  <c r="P99" i="45"/>
  <c r="Q99" i="45"/>
  <c r="O100" i="45"/>
  <c r="P100" i="45"/>
  <c r="Q100" i="45"/>
  <c r="O101" i="45"/>
  <c r="P101" i="45"/>
  <c r="Q101" i="45"/>
  <c r="O102" i="45"/>
  <c r="P102" i="45"/>
  <c r="Q102" i="45"/>
  <c r="O103" i="45"/>
  <c r="P103" i="45"/>
  <c r="Q103" i="45"/>
  <c r="O104" i="45"/>
  <c r="P104" i="45"/>
  <c r="Q104" i="45"/>
  <c r="O105" i="45"/>
  <c r="P105" i="45"/>
  <c r="Q105" i="45"/>
  <c r="O106" i="45"/>
  <c r="P106" i="45"/>
  <c r="Q106" i="45"/>
  <c r="O107" i="45"/>
  <c r="P107" i="45"/>
  <c r="Q107" i="45"/>
  <c r="O108" i="45"/>
  <c r="P108" i="45"/>
  <c r="Q108" i="45"/>
  <c r="O109" i="45"/>
  <c r="P109" i="45"/>
  <c r="Q109" i="45"/>
  <c r="O110" i="45"/>
  <c r="P110" i="45"/>
  <c r="Q110" i="45"/>
  <c r="O111" i="45"/>
  <c r="P111" i="45"/>
  <c r="Q111" i="45"/>
  <c r="O112" i="45"/>
  <c r="P112" i="45"/>
  <c r="Q112" i="45"/>
  <c r="O113" i="45"/>
  <c r="P113" i="45"/>
  <c r="Q113" i="45"/>
  <c r="O114" i="45"/>
  <c r="P114" i="45"/>
  <c r="Q114" i="45"/>
  <c r="O115" i="45"/>
  <c r="P115" i="45"/>
  <c r="Q115" i="45"/>
  <c r="O116" i="45"/>
  <c r="P116" i="45"/>
  <c r="Q116" i="45"/>
  <c r="O117" i="45"/>
  <c r="P117" i="45"/>
  <c r="Q117" i="45"/>
  <c r="O118" i="45"/>
  <c r="P118" i="45"/>
  <c r="Q118" i="45"/>
  <c r="O119" i="45"/>
  <c r="P119" i="45"/>
  <c r="Q119" i="45"/>
  <c r="O120" i="45"/>
  <c r="P120" i="45"/>
  <c r="Q120" i="45"/>
  <c r="O121" i="45"/>
  <c r="P121" i="45"/>
  <c r="Q121" i="45"/>
  <c r="O122" i="45"/>
  <c r="P122" i="45"/>
  <c r="Q122" i="45"/>
  <c r="O123" i="45"/>
  <c r="P123" i="45"/>
  <c r="Q123" i="45"/>
  <c r="O124" i="45"/>
  <c r="P124" i="45"/>
  <c r="Q124" i="45"/>
  <c r="O125" i="45"/>
  <c r="P125" i="45"/>
  <c r="Q125" i="45"/>
  <c r="O126" i="45"/>
  <c r="P126" i="45"/>
  <c r="Q126" i="45"/>
  <c r="O127" i="45"/>
  <c r="P127" i="45"/>
  <c r="Q127" i="45"/>
  <c r="O128" i="45"/>
  <c r="P128" i="45"/>
  <c r="Q128" i="45"/>
  <c r="O129" i="45"/>
  <c r="P129" i="45"/>
  <c r="Q129" i="45"/>
  <c r="O130" i="45"/>
  <c r="P130" i="45"/>
  <c r="Q130" i="45"/>
  <c r="O131" i="45"/>
  <c r="P131" i="45"/>
  <c r="Q131" i="45"/>
  <c r="O132" i="45"/>
  <c r="P132" i="45"/>
  <c r="Q132" i="45"/>
  <c r="O133" i="45"/>
  <c r="P133" i="45"/>
  <c r="Q133" i="45"/>
  <c r="O134" i="45"/>
  <c r="P134" i="45"/>
  <c r="Q134" i="45"/>
  <c r="O135" i="45"/>
  <c r="P135" i="45"/>
  <c r="Q135" i="45"/>
  <c r="O136" i="45"/>
  <c r="P136" i="45"/>
  <c r="Q136" i="45"/>
  <c r="O137" i="45"/>
  <c r="P137" i="45"/>
  <c r="Q137" i="45"/>
  <c r="O138" i="45"/>
  <c r="P138" i="45"/>
  <c r="Q138" i="45"/>
  <c r="O139" i="45"/>
  <c r="P139" i="45"/>
  <c r="Q139" i="45"/>
  <c r="O140" i="45"/>
  <c r="P140" i="45"/>
  <c r="Q140" i="45"/>
  <c r="O141" i="45"/>
  <c r="P141" i="45"/>
  <c r="Q141" i="45"/>
  <c r="O142" i="45"/>
  <c r="P142" i="45"/>
  <c r="Q142" i="45"/>
  <c r="O143" i="45"/>
  <c r="P143" i="45"/>
  <c r="Q143" i="45"/>
  <c r="O144" i="45"/>
  <c r="P144" i="45"/>
  <c r="Q144" i="45"/>
  <c r="O145" i="45"/>
  <c r="P145" i="45"/>
  <c r="Q145" i="45"/>
  <c r="O146" i="45"/>
  <c r="P146" i="45"/>
  <c r="Q146" i="45"/>
  <c r="O147" i="45"/>
  <c r="P147" i="45"/>
  <c r="Q147" i="45"/>
  <c r="O148" i="45"/>
  <c r="P148" i="45"/>
  <c r="Q148" i="45"/>
  <c r="O149" i="45"/>
  <c r="P149" i="45"/>
  <c r="Q149" i="45"/>
  <c r="O150" i="45"/>
  <c r="P150" i="45"/>
  <c r="Q150" i="45"/>
  <c r="O151" i="45"/>
  <c r="P151" i="45"/>
  <c r="Q151" i="45"/>
  <c r="O152" i="45"/>
  <c r="P152" i="45"/>
  <c r="Q152" i="45"/>
  <c r="O153" i="45"/>
  <c r="P153" i="45"/>
  <c r="Q153" i="45"/>
  <c r="O154" i="45"/>
  <c r="P154" i="45"/>
  <c r="Q154" i="45"/>
  <c r="O155" i="45"/>
  <c r="P155" i="45"/>
  <c r="Q155" i="45"/>
  <c r="O156" i="45"/>
  <c r="P156" i="45"/>
  <c r="Q156" i="45"/>
  <c r="O157" i="45"/>
  <c r="P157" i="45"/>
  <c r="Q157" i="45"/>
  <c r="O158" i="45"/>
  <c r="P158" i="45"/>
  <c r="Q158" i="45"/>
  <c r="O159" i="45"/>
  <c r="P159" i="45"/>
  <c r="Q159" i="45"/>
  <c r="O160" i="45"/>
  <c r="P160" i="45"/>
  <c r="Q160" i="45"/>
  <c r="O161" i="45"/>
  <c r="P161" i="45"/>
  <c r="Q161" i="45"/>
  <c r="O162" i="45"/>
  <c r="P162" i="45"/>
  <c r="Q162" i="45"/>
  <c r="O163" i="45"/>
  <c r="P163" i="45"/>
  <c r="Q163" i="45"/>
  <c r="O164" i="45"/>
  <c r="P164" i="45"/>
  <c r="Q164" i="45"/>
  <c r="O165" i="45"/>
  <c r="P165" i="45"/>
  <c r="Q165" i="45"/>
  <c r="O166" i="45"/>
  <c r="P166" i="45"/>
  <c r="Q166" i="45"/>
  <c r="O167" i="45"/>
  <c r="P167" i="45"/>
  <c r="Q167" i="45"/>
  <c r="O168" i="45"/>
  <c r="P168" i="45"/>
  <c r="Q168" i="45"/>
  <c r="O169" i="45"/>
  <c r="P169" i="45"/>
  <c r="Q169" i="45"/>
  <c r="O170" i="45"/>
  <c r="P170" i="45"/>
  <c r="Q170" i="45"/>
  <c r="O171" i="45"/>
  <c r="P171" i="45"/>
  <c r="Q171" i="45"/>
  <c r="O172" i="45"/>
  <c r="P172" i="45"/>
  <c r="Q172" i="45"/>
  <c r="O173" i="45"/>
  <c r="P173" i="45"/>
  <c r="Q173" i="45"/>
  <c r="O174" i="45"/>
  <c r="P174" i="45"/>
  <c r="Q174" i="45"/>
  <c r="O175" i="45"/>
  <c r="P175" i="45"/>
  <c r="Q175" i="45"/>
  <c r="O176" i="45"/>
  <c r="P176" i="45"/>
  <c r="Q176" i="45"/>
  <c r="O177" i="45"/>
  <c r="P177" i="45"/>
  <c r="Q177" i="45"/>
  <c r="O178" i="45"/>
  <c r="P178" i="45"/>
  <c r="Q178" i="45"/>
  <c r="O179" i="45"/>
  <c r="P179" i="45"/>
  <c r="Q179" i="45"/>
  <c r="O180" i="45"/>
  <c r="P180" i="45"/>
  <c r="Q180" i="45"/>
  <c r="O181" i="45"/>
  <c r="P181" i="45"/>
  <c r="Q181" i="45"/>
  <c r="O182" i="45"/>
  <c r="P182" i="45"/>
  <c r="Q182" i="45"/>
  <c r="O183" i="45"/>
  <c r="P183" i="45"/>
  <c r="Q183" i="45"/>
  <c r="O184" i="45"/>
  <c r="P184" i="45"/>
  <c r="Q184" i="45"/>
  <c r="O185" i="45"/>
  <c r="P185" i="45"/>
  <c r="Q185" i="45"/>
  <c r="O186" i="45"/>
  <c r="P186" i="45"/>
  <c r="Q186" i="45"/>
  <c r="O187" i="45"/>
  <c r="P187" i="45"/>
  <c r="Q187" i="45"/>
  <c r="O188" i="45"/>
  <c r="P188" i="45"/>
  <c r="Q188" i="45"/>
  <c r="O189" i="45"/>
  <c r="P189" i="45"/>
  <c r="Q189" i="45"/>
  <c r="O190" i="45"/>
  <c r="P190" i="45"/>
  <c r="Q190" i="45"/>
  <c r="O191" i="45"/>
  <c r="P191" i="45"/>
  <c r="Q191" i="45"/>
  <c r="O192" i="45"/>
  <c r="P192" i="45"/>
  <c r="Q192" i="45"/>
  <c r="O193" i="45"/>
  <c r="P193" i="45"/>
  <c r="Q193" i="45"/>
  <c r="O194" i="45"/>
  <c r="P194" i="45"/>
  <c r="Q194" i="45"/>
  <c r="O195" i="45"/>
  <c r="P195" i="45"/>
  <c r="Q195" i="45"/>
  <c r="O196" i="45"/>
  <c r="P196" i="45"/>
  <c r="Q196" i="45"/>
  <c r="O197" i="45"/>
  <c r="P197" i="45"/>
  <c r="Q197" i="45"/>
  <c r="O198" i="45"/>
  <c r="P198" i="45"/>
  <c r="Q198" i="45"/>
  <c r="O199" i="45"/>
  <c r="P199" i="45"/>
  <c r="Q199" i="45"/>
  <c r="O200" i="45"/>
  <c r="P200" i="45"/>
  <c r="Q200" i="45"/>
  <c r="O201" i="45"/>
  <c r="P201" i="45"/>
  <c r="Q201" i="45"/>
  <c r="O202" i="45"/>
  <c r="P202" i="45"/>
  <c r="Q202" i="45"/>
  <c r="O203" i="45"/>
  <c r="P203" i="45"/>
  <c r="Q203" i="45"/>
  <c r="O204" i="45"/>
  <c r="P204" i="45"/>
  <c r="Q204" i="45"/>
  <c r="O205" i="45"/>
  <c r="P205" i="45"/>
  <c r="Q205" i="45"/>
  <c r="O206" i="45"/>
  <c r="P206" i="45"/>
  <c r="Q206" i="45"/>
  <c r="O207" i="45"/>
  <c r="P207" i="45"/>
  <c r="Q207" i="45"/>
  <c r="O208" i="45"/>
  <c r="P208" i="45"/>
  <c r="Q208" i="45"/>
  <c r="O209" i="45"/>
  <c r="P209" i="45"/>
  <c r="Q209" i="45"/>
  <c r="O210" i="45"/>
  <c r="P210" i="45"/>
  <c r="Q210" i="45"/>
  <c r="O211" i="45"/>
  <c r="P211" i="45"/>
  <c r="Q211" i="45"/>
  <c r="O212" i="45"/>
  <c r="P212" i="45"/>
  <c r="Q212" i="45"/>
  <c r="O213" i="45"/>
  <c r="P213" i="45"/>
  <c r="Q213" i="45"/>
  <c r="O214" i="45"/>
  <c r="P214" i="45"/>
  <c r="Q214" i="45"/>
  <c r="O215" i="45"/>
  <c r="P215" i="45"/>
  <c r="Q215" i="45"/>
  <c r="O216" i="45"/>
  <c r="P216" i="45"/>
  <c r="Q216" i="45"/>
  <c r="O217" i="45"/>
  <c r="P217" i="45"/>
  <c r="Q217" i="45"/>
  <c r="O218" i="45"/>
  <c r="P218" i="45"/>
  <c r="Q218" i="45"/>
  <c r="O219" i="45"/>
  <c r="P219" i="45"/>
  <c r="Q219" i="45"/>
  <c r="O220" i="45"/>
  <c r="P220" i="45"/>
  <c r="Q220" i="45"/>
  <c r="O221" i="45"/>
  <c r="P221" i="45"/>
  <c r="Q221" i="45"/>
  <c r="O222" i="45"/>
  <c r="P222" i="45"/>
  <c r="Q222" i="45"/>
  <c r="O223" i="45"/>
  <c r="P223" i="45"/>
  <c r="Q223" i="45"/>
  <c r="O224" i="45"/>
  <c r="P224" i="45"/>
  <c r="Q224" i="45"/>
  <c r="O225" i="45"/>
  <c r="P225" i="45"/>
  <c r="Q225" i="45"/>
  <c r="O226" i="45"/>
  <c r="P226" i="45"/>
  <c r="Q226" i="45"/>
  <c r="O227" i="45"/>
  <c r="P227" i="45"/>
  <c r="Q227" i="45"/>
  <c r="O228" i="45"/>
  <c r="P228" i="45"/>
  <c r="Q228" i="45"/>
  <c r="O229" i="45"/>
  <c r="P229" i="45"/>
  <c r="Q229" i="45"/>
  <c r="O230" i="45"/>
  <c r="P230" i="45"/>
  <c r="Q230" i="45"/>
  <c r="O231" i="45"/>
  <c r="P231" i="45"/>
  <c r="Q231" i="45"/>
  <c r="O232" i="45"/>
  <c r="P232" i="45"/>
  <c r="Q232" i="45"/>
  <c r="O233" i="45"/>
  <c r="P233" i="45"/>
  <c r="Q233" i="45"/>
  <c r="O234" i="45"/>
  <c r="P234" i="45"/>
  <c r="Q234" i="45"/>
  <c r="O235" i="45"/>
  <c r="P235" i="45"/>
  <c r="Q235" i="45"/>
  <c r="O236" i="45"/>
  <c r="P236" i="45"/>
  <c r="Q236" i="45"/>
  <c r="Q6" i="45"/>
  <c r="P6" i="45"/>
  <c r="O6" i="59"/>
  <c r="P6" i="59"/>
  <c r="O6" i="45"/>
  <c r="O7" i="88"/>
  <c r="O6" i="88"/>
  <c r="P6" i="88"/>
  <c r="P7" i="88"/>
  <c r="F38" i="12" a="1"/>
  <c r="E23" i="12" a="1"/>
  <c r="F23" i="12" a="1"/>
  <c r="E23" i="12" l="1"/>
  <c r="F23" i="12"/>
  <c r="F38" i="12"/>
  <c r="L3" i="99"/>
  <c r="L3" i="107"/>
  <c r="L3" i="101"/>
  <c r="L3" i="100"/>
  <c r="L3" i="102"/>
  <c r="L3" i="105"/>
  <c r="L3" i="104"/>
  <c r="L3" i="92"/>
  <c r="L3" i="91"/>
  <c r="L3" i="108"/>
  <c r="L3" i="110"/>
  <c r="L3" i="106"/>
  <c r="L3" i="96"/>
  <c r="L3" i="95"/>
  <c r="P89" i="81"/>
  <c r="P88" i="81"/>
  <c r="P87" i="81"/>
  <c r="P86" i="81"/>
  <c r="P85" i="81"/>
  <c r="P84" i="81"/>
  <c r="P83" i="81"/>
  <c r="P82" i="81"/>
  <c r="P81" i="81"/>
  <c r="P80" i="81"/>
  <c r="P79" i="81"/>
  <c r="P78" i="81"/>
  <c r="P77" i="81"/>
  <c r="P76" i="81"/>
  <c r="P75" i="81"/>
  <c r="P74" i="81"/>
  <c r="P73" i="81"/>
  <c r="P72" i="81"/>
  <c r="P71" i="81"/>
  <c r="P70" i="81"/>
  <c r="P69" i="81"/>
  <c r="P68" i="81"/>
  <c r="P67" i="81"/>
  <c r="P66" i="81"/>
  <c r="P65" i="81"/>
  <c r="P64" i="81"/>
  <c r="P63" i="81"/>
  <c r="P62" i="81"/>
  <c r="P61" i="81"/>
  <c r="P60" i="81"/>
  <c r="P59" i="81"/>
  <c r="P58" i="81"/>
  <c r="P57" i="81"/>
  <c r="P56" i="81"/>
  <c r="P55" i="81"/>
  <c r="P54" i="81"/>
  <c r="P53" i="81"/>
  <c r="P52" i="81"/>
  <c r="P51" i="81"/>
  <c r="P50" i="81"/>
  <c r="P49" i="81"/>
  <c r="P48" i="81"/>
  <c r="P47" i="81"/>
  <c r="P46" i="81"/>
  <c r="P45" i="81"/>
  <c r="P44" i="81"/>
  <c r="P43" i="81"/>
  <c r="P42" i="81"/>
  <c r="P41" i="81"/>
  <c r="P40" i="81"/>
  <c r="P39" i="81"/>
  <c r="P38" i="81"/>
  <c r="P37" i="81"/>
  <c r="P36" i="81"/>
  <c r="P35" i="81"/>
  <c r="P34" i="81"/>
  <c r="P33" i="81"/>
  <c r="P32" i="81"/>
  <c r="P31" i="81"/>
  <c r="P30" i="81"/>
  <c r="P29" i="81"/>
  <c r="P28" i="81"/>
  <c r="P27" i="81"/>
  <c r="P26" i="81"/>
  <c r="P25" i="81"/>
  <c r="P24" i="81"/>
  <c r="P23" i="81"/>
  <c r="P22" i="81"/>
  <c r="P21" i="81"/>
  <c r="P20" i="81"/>
  <c r="P19" i="81"/>
  <c r="P18" i="81"/>
  <c r="P17" i="81"/>
  <c r="P16" i="81"/>
  <c r="P15" i="81"/>
  <c r="P14" i="81"/>
  <c r="P13" i="81"/>
  <c r="P12" i="81"/>
  <c r="P11" i="81"/>
  <c r="P10" i="81"/>
  <c r="P9" i="81"/>
  <c r="P8" i="81"/>
  <c r="P7" i="81"/>
  <c r="P6" i="81"/>
  <c r="E89" i="81" a="1"/>
  <c r="E89" i="81" s="1"/>
  <c r="E88" i="81" a="1"/>
  <c r="E88" i="81" s="1"/>
  <c r="E87" i="81" a="1"/>
  <c r="E87" i="81" s="1"/>
  <c r="E86" i="81" a="1"/>
  <c r="E86" i="81" s="1"/>
  <c r="E85" i="81" a="1"/>
  <c r="E85" i="81" s="1"/>
  <c r="E84" i="81" a="1"/>
  <c r="E84" i="81" s="1"/>
  <c r="E83" i="81" a="1"/>
  <c r="E83" i="81" s="1"/>
  <c r="E82" i="81" a="1"/>
  <c r="E82" i="81" s="1"/>
  <c r="E81" i="81" a="1"/>
  <c r="E81" i="81" s="1"/>
  <c r="E80" i="81" a="1"/>
  <c r="E80" i="81" s="1"/>
  <c r="E79" i="81" a="1"/>
  <c r="E79" i="81" s="1"/>
  <c r="E78" i="81" a="1"/>
  <c r="E78" i="81" s="1"/>
  <c r="E77" i="81" a="1"/>
  <c r="E77" i="81" s="1"/>
  <c r="E76" i="81" a="1"/>
  <c r="E76" i="81" s="1"/>
  <c r="E75" i="81" a="1"/>
  <c r="E75" i="81" s="1"/>
  <c r="E74" i="81" a="1"/>
  <c r="E74" i="81" s="1"/>
  <c r="E73" i="81" a="1"/>
  <c r="E73" i="81" s="1"/>
  <c r="E72" i="81" a="1"/>
  <c r="E72" i="81" s="1"/>
  <c r="E71" i="81" a="1"/>
  <c r="E71" i="81" s="1"/>
  <c r="E70" i="81" a="1"/>
  <c r="E70" i="81" s="1"/>
  <c r="E69" i="81" a="1"/>
  <c r="E69" i="81" s="1"/>
  <c r="E68" i="81" a="1"/>
  <c r="E68" i="81" s="1"/>
  <c r="E67" i="81" a="1"/>
  <c r="E67" i="81" s="1"/>
  <c r="E66" i="81" a="1"/>
  <c r="E66" i="81" s="1"/>
  <c r="E65" i="81" a="1"/>
  <c r="E65" i="81" s="1"/>
  <c r="E64" i="81" a="1"/>
  <c r="E64" i="81" s="1"/>
  <c r="E63" i="81" a="1"/>
  <c r="E63" i="81" s="1"/>
  <c r="E62" i="81" a="1"/>
  <c r="E62" i="81" s="1"/>
  <c r="E61" i="81" a="1"/>
  <c r="E61" i="81" s="1"/>
  <c r="E60" i="81" a="1"/>
  <c r="E60" i="81" s="1"/>
  <c r="E59" i="81" a="1"/>
  <c r="E59" i="81" s="1"/>
  <c r="E58" i="81" a="1"/>
  <c r="E58" i="81" s="1"/>
  <c r="E57" i="81" a="1"/>
  <c r="E57" i="81" s="1"/>
  <c r="E56" i="81" a="1"/>
  <c r="E56" i="81" s="1"/>
  <c r="E55" i="81" a="1"/>
  <c r="E55" i="81" s="1"/>
  <c r="E54" i="81" a="1"/>
  <c r="E54" i="81" s="1"/>
  <c r="E53" i="81" a="1"/>
  <c r="E53" i="81" s="1"/>
  <c r="E52" i="81" a="1"/>
  <c r="E52" i="81" s="1"/>
  <c r="E51" i="81" a="1"/>
  <c r="E51" i="81" s="1"/>
  <c r="E50" i="81" a="1"/>
  <c r="E50" i="81" s="1"/>
  <c r="E49" i="81" a="1"/>
  <c r="E49" i="81" s="1"/>
  <c r="E48" i="81" a="1"/>
  <c r="E48" i="81" s="1"/>
  <c r="E47" i="81" a="1"/>
  <c r="E47" i="81" s="1"/>
  <c r="E46" i="81" a="1"/>
  <c r="E46" i="81" s="1"/>
  <c r="E45" i="81" a="1"/>
  <c r="E45" i="81" s="1"/>
  <c r="E44" i="81" a="1"/>
  <c r="E44" i="81" s="1"/>
  <c r="E43" i="81" a="1"/>
  <c r="E43" i="81" s="1"/>
  <c r="E42" i="81" a="1"/>
  <c r="E42" i="81" s="1"/>
  <c r="E41" i="81" a="1"/>
  <c r="E41" i="81" s="1"/>
  <c r="E40" i="81" a="1"/>
  <c r="E40" i="81" s="1"/>
  <c r="E39" i="81" a="1"/>
  <c r="E39" i="81" s="1"/>
  <c r="E38" i="81" a="1"/>
  <c r="E38" i="81" s="1"/>
  <c r="E37" i="81" a="1"/>
  <c r="E37" i="81" s="1"/>
  <c r="E36" i="81" a="1"/>
  <c r="E36" i="81" s="1"/>
  <c r="E35" i="81" a="1"/>
  <c r="E35" i="81" s="1"/>
  <c r="E34" i="81" a="1"/>
  <c r="E34" i="81" s="1"/>
  <c r="E33" i="81" a="1"/>
  <c r="E33" i="81" s="1"/>
  <c r="E32" i="81" a="1"/>
  <c r="E32" i="81" s="1"/>
  <c r="E31" i="81" a="1"/>
  <c r="E31" i="81" s="1"/>
  <c r="E30" i="81" a="1"/>
  <c r="E30" i="81" s="1"/>
  <c r="E29" i="81" a="1"/>
  <c r="E29" i="81" s="1"/>
  <c r="E28" i="81" a="1"/>
  <c r="E28" i="81" s="1"/>
  <c r="E27" i="81" a="1"/>
  <c r="E27" i="81" s="1"/>
  <c r="E26" i="81" a="1"/>
  <c r="E26" i="81" s="1"/>
  <c r="E25" i="81" a="1"/>
  <c r="E25" i="81" s="1"/>
  <c r="E24" i="81" a="1"/>
  <c r="E24" i="81" s="1"/>
  <c r="E23" i="81" a="1"/>
  <c r="E23" i="81" s="1"/>
  <c r="E22" i="81" a="1"/>
  <c r="E22" i="81" s="1"/>
  <c r="E21" i="81" a="1"/>
  <c r="E21" i="81" s="1"/>
  <c r="E20" i="81" a="1"/>
  <c r="E20" i="81" s="1"/>
  <c r="E19" i="81" a="1"/>
  <c r="E19" i="81" s="1"/>
  <c r="E18" i="81" a="1"/>
  <c r="E18" i="81" s="1"/>
  <c r="E17" i="81" a="1"/>
  <c r="E17" i="81" s="1"/>
  <c r="E16" i="81" a="1"/>
  <c r="E16" i="81" s="1"/>
  <c r="E15" i="81" a="1"/>
  <c r="E15" i="81" s="1"/>
  <c r="E14" i="81" a="1"/>
  <c r="E14" i="81" s="1"/>
  <c r="E13" i="81" a="1"/>
  <c r="E13" i="81" s="1"/>
  <c r="E12" i="81" a="1"/>
  <c r="E12" i="81" s="1"/>
  <c r="E11" i="81" a="1"/>
  <c r="E11" i="81" s="1"/>
  <c r="E10" i="81" a="1"/>
  <c r="E10" i="81" s="1"/>
  <c r="E9" i="81" a="1"/>
  <c r="E9" i="81" s="1"/>
  <c r="E8" i="81" a="1"/>
  <c r="E8" i="81" s="1"/>
  <c r="E7" i="81" a="1"/>
  <c r="E7" i="81" s="1"/>
  <c r="E6" i="81" a="1"/>
  <c r="E6" i="81" s="1"/>
  <c r="O7" i="87"/>
  <c r="P7" i="87"/>
  <c r="O8" i="87"/>
  <c r="P8" i="87"/>
  <c r="O9" i="87"/>
  <c r="P9" i="87"/>
  <c r="O10" i="87"/>
  <c r="P10" i="87"/>
  <c r="O11" i="87"/>
  <c r="P11" i="87"/>
  <c r="O12" i="87"/>
  <c r="P12" i="87"/>
  <c r="O13" i="87"/>
  <c r="P13" i="87"/>
  <c r="O14" i="87"/>
  <c r="P14" i="87"/>
  <c r="O15" i="87"/>
  <c r="P15" i="87"/>
  <c r="O16" i="87"/>
  <c r="P16" i="87"/>
  <c r="O17" i="87"/>
  <c r="P17" i="87"/>
  <c r="O18" i="87"/>
  <c r="P18" i="87"/>
  <c r="O19" i="87"/>
  <c r="P19" i="87"/>
  <c r="O20" i="87"/>
  <c r="P20" i="87"/>
  <c r="O21" i="87"/>
  <c r="P21" i="87"/>
  <c r="O22" i="87"/>
  <c r="P22" i="87"/>
  <c r="O23" i="87"/>
  <c r="P23" i="87"/>
  <c r="O24" i="87"/>
  <c r="P24" i="87"/>
  <c r="O25" i="87"/>
  <c r="P25" i="87"/>
  <c r="O26" i="87"/>
  <c r="P26" i="87"/>
  <c r="O27" i="87"/>
  <c r="P27" i="87"/>
  <c r="O28" i="87"/>
  <c r="P28" i="87"/>
  <c r="O29" i="87"/>
  <c r="P29" i="87"/>
  <c r="O30" i="87"/>
  <c r="P30" i="87"/>
  <c r="O31" i="87"/>
  <c r="P31" i="87"/>
  <c r="O32" i="87"/>
  <c r="P32" i="87"/>
  <c r="O33" i="87"/>
  <c r="P33" i="87"/>
  <c r="O34" i="87"/>
  <c r="P34" i="87"/>
  <c r="O35" i="87"/>
  <c r="P35" i="87"/>
  <c r="O36" i="87"/>
  <c r="P36" i="87"/>
  <c r="O37" i="87"/>
  <c r="P37" i="87"/>
  <c r="O38" i="87"/>
  <c r="P38" i="87"/>
  <c r="O39" i="87"/>
  <c r="P39" i="87"/>
  <c r="O40" i="87"/>
  <c r="P40" i="87"/>
  <c r="O41" i="87"/>
  <c r="P41" i="87"/>
  <c r="O42" i="87"/>
  <c r="P42" i="87"/>
  <c r="O43" i="87"/>
  <c r="P43" i="87"/>
  <c r="O44" i="87"/>
  <c r="P44" i="87"/>
  <c r="O45" i="87"/>
  <c r="P45" i="87"/>
  <c r="O46" i="87"/>
  <c r="P46" i="87"/>
  <c r="O47" i="87"/>
  <c r="P47" i="87"/>
  <c r="O48" i="87"/>
  <c r="P48" i="87"/>
  <c r="O49" i="87"/>
  <c r="P49" i="87"/>
  <c r="O50" i="87"/>
  <c r="P50" i="87"/>
  <c r="O51" i="87"/>
  <c r="P51" i="87"/>
  <c r="O52" i="87"/>
  <c r="P52" i="87"/>
  <c r="O53" i="87"/>
  <c r="P53" i="87"/>
  <c r="O54" i="87"/>
  <c r="P54" i="87"/>
  <c r="O55" i="87"/>
  <c r="P55" i="87"/>
  <c r="O56" i="87"/>
  <c r="P56" i="87"/>
  <c r="O57" i="87"/>
  <c r="P57" i="87"/>
  <c r="O58" i="87"/>
  <c r="P58" i="87"/>
  <c r="O59" i="87"/>
  <c r="P59" i="87"/>
  <c r="O60" i="87"/>
  <c r="P60" i="87"/>
  <c r="O61" i="87"/>
  <c r="P61" i="87"/>
  <c r="O62" i="87"/>
  <c r="P62" i="87"/>
  <c r="O63" i="87"/>
  <c r="P63" i="87"/>
  <c r="O64" i="87"/>
  <c r="P64" i="87"/>
  <c r="O65" i="87"/>
  <c r="P65" i="87"/>
  <c r="O66" i="87"/>
  <c r="P66" i="87"/>
  <c r="O67" i="87"/>
  <c r="P67" i="87"/>
  <c r="O68" i="87"/>
  <c r="P68" i="87"/>
  <c r="O69" i="87"/>
  <c r="P69" i="87"/>
  <c r="O70" i="87"/>
  <c r="P70" i="87"/>
  <c r="O71" i="87"/>
  <c r="P71" i="87"/>
  <c r="O72" i="87"/>
  <c r="P72" i="87"/>
  <c r="O73" i="87"/>
  <c r="P73" i="87"/>
  <c r="O74" i="87"/>
  <c r="P74" i="87"/>
  <c r="O75" i="87"/>
  <c r="P75" i="87"/>
  <c r="O76" i="87"/>
  <c r="P76" i="87"/>
  <c r="O77" i="87"/>
  <c r="P77" i="87"/>
  <c r="O78" i="87"/>
  <c r="P78" i="87"/>
  <c r="O79" i="87"/>
  <c r="P79" i="87"/>
  <c r="O80" i="87"/>
  <c r="P80" i="87"/>
  <c r="O81" i="87"/>
  <c r="P81" i="87"/>
  <c r="O82" i="87"/>
  <c r="P82" i="87"/>
  <c r="O83" i="87"/>
  <c r="P83" i="87"/>
  <c r="O84" i="87"/>
  <c r="P84" i="87"/>
  <c r="O85" i="87"/>
  <c r="P85" i="87"/>
  <c r="O86" i="87"/>
  <c r="P86" i="87"/>
  <c r="O87" i="87"/>
  <c r="P87" i="87"/>
  <c r="O88" i="87"/>
  <c r="P88" i="87"/>
  <c r="O89" i="87"/>
  <c r="P89" i="87"/>
  <c r="O90" i="87"/>
  <c r="P90" i="87"/>
  <c r="O91" i="87"/>
  <c r="P91" i="87"/>
  <c r="O92" i="87"/>
  <c r="P92" i="87"/>
  <c r="O93" i="87"/>
  <c r="P93" i="87"/>
  <c r="O94" i="87"/>
  <c r="P94" i="87"/>
  <c r="O95" i="87"/>
  <c r="P95" i="87"/>
  <c r="O96" i="87"/>
  <c r="P96" i="87"/>
  <c r="O97" i="87"/>
  <c r="P97" i="87"/>
  <c r="O98" i="87"/>
  <c r="P98" i="87"/>
  <c r="O99" i="87"/>
  <c r="P99" i="87"/>
  <c r="O100" i="87"/>
  <c r="P100" i="87"/>
  <c r="O101" i="87"/>
  <c r="P101" i="87"/>
  <c r="O102" i="87"/>
  <c r="P102" i="87"/>
  <c r="O103" i="87"/>
  <c r="P103" i="87"/>
  <c r="O104" i="87"/>
  <c r="P104" i="87"/>
  <c r="O105" i="87"/>
  <c r="P105" i="87"/>
  <c r="O106" i="87"/>
  <c r="P106" i="87"/>
  <c r="O107" i="87"/>
  <c r="P107" i="87"/>
  <c r="O108" i="87"/>
  <c r="P108" i="87"/>
  <c r="O109" i="87"/>
  <c r="P109" i="87"/>
  <c r="O110" i="87"/>
  <c r="P110" i="87"/>
  <c r="O111" i="87"/>
  <c r="P111" i="87"/>
  <c r="O112" i="87"/>
  <c r="P112" i="87"/>
  <c r="O113" i="87"/>
  <c r="P113" i="87"/>
  <c r="O114" i="87"/>
  <c r="P114" i="87"/>
  <c r="O115" i="87"/>
  <c r="P115" i="87"/>
  <c r="O116" i="87"/>
  <c r="P116" i="87"/>
  <c r="O117" i="87"/>
  <c r="P117" i="87"/>
  <c r="O118" i="87"/>
  <c r="P118" i="87"/>
  <c r="O119" i="87"/>
  <c r="P119" i="87"/>
  <c r="O120" i="87"/>
  <c r="P120" i="87"/>
  <c r="O121" i="87"/>
  <c r="P121" i="87"/>
  <c r="O122" i="87"/>
  <c r="P122" i="87"/>
  <c r="O123" i="87"/>
  <c r="P123" i="87"/>
  <c r="O124" i="87"/>
  <c r="P124" i="87"/>
  <c r="O125" i="87"/>
  <c r="P125" i="87"/>
  <c r="O126" i="87"/>
  <c r="P126" i="87"/>
  <c r="O127" i="87"/>
  <c r="P127" i="87"/>
  <c r="O128" i="87"/>
  <c r="P128" i="87"/>
  <c r="O129" i="87"/>
  <c r="P129" i="87"/>
  <c r="O130" i="87"/>
  <c r="P130" i="87"/>
  <c r="O131" i="87"/>
  <c r="P131" i="87"/>
  <c r="O132" i="87"/>
  <c r="P132" i="87"/>
  <c r="O133" i="87"/>
  <c r="P133" i="87"/>
  <c r="O134" i="87"/>
  <c r="P134" i="87"/>
  <c r="O135" i="87"/>
  <c r="P135" i="87"/>
  <c r="O136" i="87"/>
  <c r="P136" i="87"/>
  <c r="O137" i="87"/>
  <c r="P137" i="87"/>
  <c r="O138" i="87"/>
  <c r="P138" i="87"/>
  <c r="O139" i="87"/>
  <c r="P139" i="87"/>
  <c r="O140" i="87"/>
  <c r="P140" i="87"/>
  <c r="O141" i="87"/>
  <c r="P141" i="87"/>
  <c r="O142" i="87"/>
  <c r="P142" i="87"/>
  <c r="O143" i="87"/>
  <c r="P143" i="87"/>
  <c r="O144" i="87"/>
  <c r="P144" i="87"/>
  <c r="O145" i="87"/>
  <c r="P145" i="87"/>
  <c r="O146" i="87"/>
  <c r="P146" i="87"/>
  <c r="O147" i="87"/>
  <c r="P147" i="87"/>
  <c r="O148" i="87"/>
  <c r="P148" i="87"/>
  <c r="O149" i="87"/>
  <c r="P149" i="87"/>
  <c r="O150" i="87"/>
  <c r="P150" i="87"/>
  <c r="O151" i="87"/>
  <c r="P151" i="87"/>
  <c r="O152" i="87"/>
  <c r="P152" i="87"/>
  <c r="O8" i="88"/>
  <c r="P8" i="88"/>
  <c r="O9" i="88"/>
  <c r="P9" i="88"/>
  <c r="O10" i="88"/>
  <c r="P10" i="88"/>
  <c r="O11" i="88"/>
  <c r="P11" i="88"/>
  <c r="O12" i="88"/>
  <c r="P12" i="88"/>
  <c r="O13" i="88"/>
  <c r="P13" i="88"/>
  <c r="O14" i="88"/>
  <c r="P14" i="88"/>
  <c r="O15" i="88"/>
  <c r="P15" i="88"/>
  <c r="O16" i="88"/>
  <c r="P16" i="88"/>
  <c r="O17" i="88"/>
  <c r="P17" i="88"/>
  <c r="O18" i="88"/>
  <c r="P18" i="88"/>
  <c r="O19" i="88"/>
  <c r="P19" i="88"/>
  <c r="O20" i="88"/>
  <c r="P20" i="88"/>
  <c r="O21" i="88"/>
  <c r="P21" i="88"/>
  <c r="O22" i="88"/>
  <c r="P22" i="88"/>
  <c r="O23" i="88"/>
  <c r="P23" i="88"/>
  <c r="O24" i="88"/>
  <c r="P24" i="88"/>
  <c r="O25" i="88"/>
  <c r="P25" i="88"/>
  <c r="O26" i="88"/>
  <c r="P26" i="88"/>
  <c r="O27" i="88"/>
  <c r="P27" i="88"/>
  <c r="O28" i="88"/>
  <c r="P28" i="88"/>
  <c r="O29" i="88"/>
  <c r="P29" i="88"/>
  <c r="O30" i="88"/>
  <c r="P30" i="88"/>
  <c r="O31" i="88"/>
  <c r="P31" i="88"/>
  <c r="O32" i="88"/>
  <c r="P32" i="88"/>
  <c r="O33" i="88"/>
  <c r="P33" i="88"/>
  <c r="O34" i="88"/>
  <c r="P34" i="88"/>
  <c r="O35" i="88"/>
  <c r="P35" i="88"/>
  <c r="O36" i="88"/>
  <c r="P36" i="88"/>
  <c r="O37" i="88"/>
  <c r="P37" i="88"/>
  <c r="O38" i="88"/>
  <c r="P38" i="88"/>
  <c r="O39" i="88"/>
  <c r="P39" i="88"/>
  <c r="O40" i="88"/>
  <c r="P40" i="88"/>
  <c r="O41" i="88"/>
  <c r="P41" i="88"/>
  <c r="O42" i="88"/>
  <c r="P42" i="88"/>
  <c r="O43" i="88"/>
  <c r="P43" i="88"/>
  <c r="O44" i="88"/>
  <c r="P44" i="88"/>
  <c r="O45" i="88"/>
  <c r="P45" i="88"/>
  <c r="O46" i="88"/>
  <c r="P46" i="88"/>
  <c r="O47" i="88"/>
  <c r="P47" i="88"/>
  <c r="O48" i="88"/>
  <c r="P48" i="88"/>
  <c r="O49" i="88"/>
  <c r="P49" i="88"/>
  <c r="O50" i="88"/>
  <c r="P50" i="88"/>
  <c r="O51" i="88"/>
  <c r="P51" i="88"/>
  <c r="O52" i="88"/>
  <c r="P52" i="88"/>
  <c r="O53" i="88"/>
  <c r="P53" i="88"/>
  <c r="O54" i="88"/>
  <c r="P54" i="88"/>
  <c r="O55" i="88"/>
  <c r="P55" i="88"/>
  <c r="O56" i="88"/>
  <c r="P56" i="88"/>
  <c r="O57" i="88"/>
  <c r="P57" i="88"/>
  <c r="O58" i="88"/>
  <c r="P58" i="88"/>
  <c r="O59" i="88"/>
  <c r="P59" i="88"/>
  <c r="O60" i="88"/>
  <c r="P60" i="88"/>
  <c r="O61" i="88"/>
  <c r="P61" i="88"/>
  <c r="O62" i="88"/>
  <c r="P62" i="88"/>
  <c r="O63" i="88"/>
  <c r="P63" i="88"/>
  <c r="O64" i="88"/>
  <c r="P64" i="88"/>
  <c r="O65" i="88"/>
  <c r="P65" i="88"/>
  <c r="O66" i="88"/>
  <c r="P66" i="88"/>
  <c r="O67" i="88"/>
  <c r="P67" i="88"/>
  <c r="O68" i="88"/>
  <c r="P68" i="88"/>
  <c r="O69" i="88"/>
  <c r="P69" i="88"/>
  <c r="O70" i="88"/>
  <c r="P70" i="88"/>
  <c r="O71" i="88"/>
  <c r="P71" i="88"/>
  <c r="O72" i="88"/>
  <c r="P72" i="88"/>
  <c r="O73" i="88"/>
  <c r="P73" i="88"/>
  <c r="O74" i="88"/>
  <c r="P74" i="88"/>
  <c r="O75" i="88"/>
  <c r="P75" i="88"/>
  <c r="O76" i="88"/>
  <c r="P76" i="88"/>
  <c r="O77" i="88"/>
  <c r="P77" i="88"/>
  <c r="O78" i="88"/>
  <c r="P78" i="88"/>
  <c r="O79" i="88"/>
  <c r="P79" i="88"/>
  <c r="O80" i="88"/>
  <c r="P80" i="88"/>
  <c r="O81" i="88"/>
  <c r="P81" i="88"/>
  <c r="O82" i="88"/>
  <c r="P82" i="88"/>
  <c r="O83" i="88"/>
  <c r="P83" i="88"/>
  <c r="O84" i="88"/>
  <c r="P84" i="88"/>
  <c r="O85" i="88"/>
  <c r="P85" i="88"/>
  <c r="O86" i="88"/>
  <c r="P86" i="88"/>
  <c r="O87" i="88"/>
  <c r="P87" i="88"/>
  <c r="O88" i="88"/>
  <c r="P88" i="88"/>
  <c r="O89" i="88"/>
  <c r="P89" i="88"/>
  <c r="O90" i="88"/>
  <c r="P90" i="88"/>
  <c r="O91" i="88"/>
  <c r="P91" i="88"/>
  <c r="O92" i="88"/>
  <c r="P92" i="88"/>
  <c r="O93" i="88"/>
  <c r="P93" i="88"/>
  <c r="O94" i="88"/>
  <c r="P94" i="88"/>
  <c r="O95" i="88"/>
  <c r="P95" i="88"/>
  <c r="O96" i="88"/>
  <c r="P96" i="88"/>
  <c r="O97" i="88"/>
  <c r="P97" i="88"/>
  <c r="O98" i="88"/>
  <c r="P98" i="88"/>
  <c r="O99" i="88"/>
  <c r="P99" i="88"/>
  <c r="O100" i="88"/>
  <c r="P100" i="88"/>
  <c r="O101" i="88"/>
  <c r="P101" i="88"/>
  <c r="O102" i="88"/>
  <c r="P102" i="88"/>
  <c r="O103" i="88"/>
  <c r="P103" i="88"/>
  <c r="O104" i="88"/>
  <c r="P104" i="88"/>
  <c r="O105" i="88"/>
  <c r="P105" i="88"/>
  <c r="O106" i="88"/>
  <c r="P106" i="88"/>
  <c r="O107" i="88"/>
  <c r="P107" i="88"/>
  <c r="O108" i="88"/>
  <c r="P108" i="88"/>
  <c r="O109" i="88"/>
  <c r="P109" i="88"/>
  <c r="O110" i="88"/>
  <c r="P110" i="88"/>
  <c r="O111" i="88"/>
  <c r="P111" i="88"/>
  <c r="O112" i="88"/>
  <c r="P112" i="88"/>
  <c r="O113" i="88"/>
  <c r="P113" i="88"/>
  <c r="O114" i="88"/>
  <c r="P114" i="88"/>
  <c r="O115" i="88"/>
  <c r="P115" i="88"/>
  <c r="O116" i="88"/>
  <c r="P116" i="88"/>
  <c r="O117" i="88"/>
  <c r="P117" i="88"/>
  <c r="O118" i="88"/>
  <c r="P118" i="88"/>
  <c r="O119" i="88"/>
  <c r="P119" i="88"/>
  <c r="O120" i="88"/>
  <c r="P120" i="88"/>
  <c r="O121" i="88"/>
  <c r="P121" i="88"/>
  <c r="O122" i="88"/>
  <c r="P122" i="88"/>
  <c r="O123" i="88"/>
  <c r="P123" i="88"/>
  <c r="O124" i="88"/>
  <c r="P124" i="88"/>
  <c r="O125" i="88"/>
  <c r="P125" i="88"/>
  <c r="O126" i="88"/>
  <c r="P126" i="88"/>
  <c r="O127" i="88"/>
  <c r="P127" i="88"/>
  <c r="O128" i="88"/>
  <c r="P128" i="88"/>
  <c r="O129" i="88"/>
  <c r="P129" i="88"/>
  <c r="O130" i="88"/>
  <c r="P130" i="88"/>
  <c r="O131" i="88"/>
  <c r="P131" i="88"/>
  <c r="O132" i="88"/>
  <c r="P132" i="88"/>
  <c r="O133" i="88"/>
  <c r="P133" i="88"/>
  <c r="O134" i="88"/>
  <c r="P134" i="88"/>
  <c r="O135" i="88"/>
  <c r="P135" i="88"/>
  <c r="O136" i="88"/>
  <c r="P136" i="88"/>
  <c r="O137" i="88"/>
  <c r="P137" i="88"/>
  <c r="O138" i="88"/>
  <c r="P138" i="88"/>
  <c r="O139" i="88"/>
  <c r="P139" i="88"/>
  <c r="O140" i="88"/>
  <c r="P140" i="88"/>
  <c r="O141" i="88"/>
  <c r="P141" i="88"/>
  <c r="O142" i="88"/>
  <c r="P142" i="88"/>
  <c r="O143" i="88"/>
  <c r="P143" i="88"/>
  <c r="O144" i="88"/>
  <c r="P144" i="88"/>
  <c r="O145" i="88"/>
  <c r="P145" i="88"/>
  <c r="O146" i="88"/>
  <c r="P146" i="88"/>
  <c r="O147" i="88"/>
  <c r="P147" i="88"/>
  <c r="O148" i="88"/>
  <c r="P148" i="88"/>
  <c r="O149" i="88"/>
  <c r="P149" i="88"/>
  <c r="O150" i="88"/>
  <c r="P150" i="88"/>
  <c r="O151" i="88"/>
  <c r="P151" i="88"/>
  <c r="O152" i="88"/>
  <c r="P152" i="88"/>
  <c r="O153" i="88"/>
  <c r="P153" i="88"/>
  <c r="O154" i="88"/>
  <c r="P154" i="88"/>
  <c r="O155" i="88"/>
  <c r="P155" i="88"/>
  <c r="O156" i="88"/>
  <c r="P156" i="88"/>
  <c r="O157" i="88"/>
  <c r="P157" i="88"/>
  <c r="O158" i="88"/>
  <c r="P158" i="88"/>
  <c r="O159" i="88"/>
  <c r="P159" i="88"/>
  <c r="O160" i="88"/>
  <c r="P160" i="88"/>
  <c r="O161" i="88"/>
  <c r="P161" i="88"/>
  <c r="O162" i="88"/>
  <c r="P162" i="88"/>
  <c r="O163" i="88"/>
  <c r="P163" i="88"/>
  <c r="O164" i="88"/>
  <c r="P164" i="88"/>
  <c r="O165" i="88"/>
  <c r="P165" i="88"/>
  <c r="O166" i="88"/>
  <c r="P166" i="88"/>
  <c r="O167" i="88"/>
  <c r="P167" i="88"/>
  <c r="O168" i="88"/>
  <c r="P168" i="88"/>
  <c r="O169" i="88"/>
  <c r="P169" i="88"/>
  <c r="O170" i="88"/>
  <c r="P170" i="88"/>
  <c r="O171" i="88"/>
  <c r="P171" i="88"/>
  <c r="O172" i="88"/>
  <c r="P172" i="88"/>
  <c r="O173" i="88"/>
  <c r="P173" i="88"/>
  <c r="O174" i="88"/>
  <c r="P174" i="88"/>
  <c r="O175" i="88"/>
  <c r="P175" i="88"/>
  <c r="O176" i="88"/>
  <c r="P176" i="88"/>
  <c r="O177" i="88"/>
  <c r="P177" i="88"/>
  <c r="O178" i="88"/>
  <c r="P178" i="88"/>
  <c r="O179" i="88"/>
  <c r="P179" i="88"/>
  <c r="O180" i="88"/>
  <c r="P180" i="88"/>
  <c r="O181" i="88"/>
  <c r="P181" i="88"/>
  <c r="O182" i="88"/>
  <c r="P182" i="88"/>
  <c r="O183" i="88"/>
  <c r="P183" i="88"/>
  <c r="O184" i="88"/>
  <c r="P184" i="88"/>
  <c r="O185" i="88"/>
  <c r="P185" i="88"/>
  <c r="O186" i="88"/>
  <c r="P186" i="88"/>
  <c r="O187" i="88"/>
  <c r="P187" i="88"/>
  <c r="O188" i="88"/>
  <c r="P188" i="88"/>
  <c r="O189" i="88"/>
  <c r="P189" i="88"/>
  <c r="O190" i="88"/>
  <c r="P190" i="88"/>
  <c r="O191" i="88"/>
  <c r="P191" i="88"/>
  <c r="O192" i="88"/>
  <c r="P192" i="88"/>
  <c r="O193" i="88"/>
  <c r="P193" i="88"/>
  <c r="O194" i="88"/>
  <c r="P194" i="88"/>
  <c r="O195" i="88"/>
  <c r="P195" i="88"/>
  <c r="O196" i="88"/>
  <c r="P196" i="88"/>
  <c r="O197" i="88"/>
  <c r="P197" i="88"/>
  <c r="O198" i="88"/>
  <c r="P198" i="88"/>
  <c r="O199" i="88"/>
  <c r="P199" i="88"/>
  <c r="O200" i="88"/>
  <c r="P200" i="88"/>
  <c r="O201" i="88"/>
  <c r="P201" i="88"/>
  <c r="O202" i="88"/>
  <c r="P202" i="88"/>
  <c r="O203" i="88"/>
  <c r="P203" i="88"/>
  <c r="O204" i="88"/>
  <c r="P204" i="88"/>
  <c r="O205" i="88"/>
  <c r="P205" i="88"/>
  <c r="O206" i="88"/>
  <c r="P206" i="88"/>
  <c r="O207" i="88"/>
  <c r="P207" i="88"/>
  <c r="O208" i="88"/>
  <c r="P208" i="88"/>
  <c r="O209" i="88"/>
  <c r="P209" i="88"/>
  <c r="O210" i="88"/>
  <c r="P210" i="88"/>
  <c r="O211" i="88"/>
  <c r="P211" i="88"/>
  <c r="O212" i="88"/>
  <c r="P212" i="88"/>
  <c r="O213" i="88"/>
  <c r="P213" i="88"/>
  <c r="O214" i="88"/>
  <c r="P214" i="88"/>
  <c r="O215" i="88"/>
  <c r="P215" i="88"/>
  <c r="O216" i="88"/>
  <c r="P216" i="88"/>
  <c r="O217" i="88"/>
  <c r="P217" i="88"/>
  <c r="O218" i="88"/>
  <c r="P218" i="88"/>
  <c r="O219" i="88"/>
  <c r="P219" i="88"/>
  <c r="O220" i="88"/>
  <c r="P220" i="88"/>
  <c r="O221" i="88"/>
  <c r="P221" i="88"/>
  <c r="O222" i="88"/>
  <c r="P222" i="88"/>
  <c r="O223" i="88"/>
  <c r="P223" i="88"/>
  <c r="O224" i="88"/>
  <c r="P224" i="88"/>
  <c r="O225" i="88"/>
  <c r="P225" i="88"/>
  <c r="O226" i="88"/>
  <c r="P226" i="88"/>
  <c r="O227" i="88"/>
  <c r="P227" i="88"/>
  <c r="O228" i="88"/>
  <c r="P228" i="88"/>
  <c r="O229" i="88"/>
  <c r="P229" i="88"/>
  <c r="O230" i="88"/>
  <c r="P230" i="88"/>
  <c r="O231" i="88"/>
  <c r="P231" i="88"/>
  <c r="O232" i="88"/>
  <c r="P232" i="88"/>
  <c r="O233" i="88"/>
  <c r="P233" i="88"/>
  <c r="O234" i="88"/>
  <c r="P234" i="88"/>
  <c r="O235" i="88"/>
  <c r="P235" i="88"/>
  <c r="O236" i="88"/>
  <c r="P236" i="88"/>
  <c r="O237" i="88"/>
  <c r="P237" i="88"/>
  <c r="O238" i="88"/>
  <c r="P238" i="88"/>
  <c r="O239" i="88"/>
  <c r="P239" i="88"/>
  <c r="O240" i="88"/>
  <c r="P240" i="88"/>
  <c r="O241" i="88"/>
  <c r="P241" i="88"/>
  <c r="O242" i="88"/>
  <c r="P242" i="88"/>
  <c r="O243" i="88"/>
  <c r="P243" i="88"/>
  <c r="O244" i="88"/>
  <c r="P244" i="88"/>
  <c r="O245" i="88"/>
  <c r="P245" i="88"/>
  <c r="O246" i="88"/>
  <c r="P246" i="88"/>
  <c r="O247" i="88"/>
  <c r="P247" i="88"/>
  <c r="O248" i="88"/>
  <c r="P248" i="88"/>
  <c r="O249" i="88"/>
  <c r="P249" i="88"/>
  <c r="O250" i="88"/>
  <c r="P250" i="88"/>
  <c r="O251" i="88"/>
  <c r="P251" i="88"/>
  <c r="O252" i="88"/>
  <c r="P252" i="88"/>
  <c r="O253" i="88"/>
  <c r="P253" i="88"/>
  <c r="O254" i="88"/>
  <c r="P254" i="88"/>
  <c r="O255" i="88"/>
  <c r="P255" i="88"/>
  <c r="O256" i="88"/>
  <c r="P256" i="88"/>
  <c r="O257" i="88"/>
  <c r="P257" i="88"/>
  <c r="E7" i="102" a="1"/>
  <c r="E7" i="102" s="1"/>
  <c r="I120" i="59"/>
  <c r="Q120" i="59" s="1"/>
  <c r="I99" i="59"/>
  <c r="Q99" i="59" s="1"/>
  <c r="I78" i="59"/>
  <c r="Q78" i="59" s="1"/>
  <c r="I57" i="59"/>
  <c r="Q57" i="59" s="1"/>
  <c r="I36" i="59"/>
  <c r="Q36" i="59" s="1"/>
  <c r="I15" i="59"/>
  <c r="Q15" i="59" s="1"/>
  <c r="I128" i="59"/>
  <c r="Q128" i="59" s="1"/>
  <c r="I107" i="59"/>
  <c r="Q107" i="59" s="1"/>
  <c r="I86" i="59"/>
  <c r="Q86" i="59" s="1"/>
  <c r="I65" i="59"/>
  <c r="Q65" i="59" s="1"/>
  <c r="I44" i="59"/>
  <c r="Q44" i="59" s="1"/>
  <c r="I23" i="59"/>
  <c r="Q23" i="59" s="1"/>
  <c r="I116" i="59"/>
  <c r="Q116" i="59" s="1"/>
  <c r="I95" i="59"/>
  <c r="Q95" i="59" s="1"/>
  <c r="I74" i="59"/>
  <c r="Q74" i="59" s="1"/>
  <c r="I53" i="59"/>
  <c r="Q53" i="59" s="1"/>
  <c r="I32" i="59"/>
  <c r="Q32" i="59" s="1"/>
  <c r="I11" i="59"/>
  <c r="Q11" i="59" s="1"/>
  <c r="I129" i="59"/>
  <c r="Q129" i="59" s="1"/>
  <c r="I108" i="59"/>
  <c r="Q108" i="59" s="1"/>
  <c r="I87" i="59"/>
  <c r="Q87" i="59" s="1"/>
  <c r="I66" i="59"/>
  <c r="Q66" i="59" s="1"/>
  <c r="I45" i="59"/>
  <c r="Q45" i="59" s="1"/>
  <c r="I24" i="59"/>
  <c r="Q24" i="59" s="1"/>
  <c r="I113" i="59"/>
  <c r="Q113" i="59" s="1"/>
  <c r="I92" i="59"/>
  <c r="Q92" i="59" s="1"/>
  <c r="I71" i="59"/>
  <c r="Q71" i="59" s="1"/>
  <c r="I50" i="59"/>
  <c r="Q50" i="59" s="1"/>
  <c r="I29" i="59"/>
  <c r="Q29" i="59" s="1"/>
  <c r="I8" i="59"/>
  <c r="Q8" i="59" s="1"/>
  <c r="I112" i="59"/>
  <c r="Q112" i="59" s="1"/>
  <c r="I91" i="59"/>
  <c r="Q91" i="59" s="1"/>
  <c r="I70" i="59"/>
  <c r="Q70" i="59" s="1"/>
  <c r="I49" i="59"/>
  <c r="Q49" i="59" s="1"/>
  <c r="I28" i="59"/>
  <c r="Q28" i="59" s="1"/>
  <c r="I7" i="59"/>
  <c r="Q7" i="59" s="1"/>
  <c r="I130" i="59"/>
  <c r="Q130" i="59" s="1"/>
  <c r="I109" i="59"/>
  <c r="Q109" i="59" s="1"/>
  <c r="I88" i="59"/>
  <c r="Q88" i="59" s="1"/>
  <c r="I67" i="59"/>
  <c r="Q67" i="59" s="1"/>
  <c r="I46" i="59"/>
  <c r="Q46" i="59" s="1"/>
  <c r="I25" i="59"/>
  <c r="Q25" i="59" s="1"/>
  <c r="I121" i="59"/>
  <c r="Q121" i="59" s="1"/>
  <c r="I100" i="59"/>
  <c r="Q100" i="59" s="1"/>
  <c r="I79" i="59"/>
  <c r="Q79" i="59" s="1"/>
  <c r="I58" i="59"/>
  <c r="Q58" i="59" s="1"/>
  <c r="I37" i="59"/>
  <c r="Q37" i="59" s="1"/>
  <c r="I16" i="59"/>
  <c r="Q16" i="59" s="1"/>
  <c r="I127" i="59"/>
  <c r="Q127" i="59" s="1"/>
  <c r="I106" i="59"/>
  <c r="Q106" i="59" s="1"/>
  <c r="I85" i="59"/>
  <c r="Q85" i="59" s="1"/>
  <c r="I64" i="59"/>
  <c r="Q64" i="59" s="1"/>
  <c r="I43" i="59"/>
  <c r="Q43" i="59" s="1"/>
  <c r="I22" i="59"/>
  <c r="Q22" i="59" s="1"/>
  <c r="I131" i="59"/>
  <c r="Q131" i="59" s="1"/>
  <c r="I110" i="59"/>
  <c r="Q110" i="59" s="1"/>
  <c r="I89" i="59"/>
  <c r="Q89" i="59" s="1"/>
  <c r="I68" i="59"/>
  <c r="Q68" i="59" s="1"/>
  <c r="I47" i="59"/>
  <c r="Q47" i="59" s="1"/>
  <c r="I26" i="59"/>
  <c r="Q26" i="59" s="1"/>
  <c r="I115" i="59"/>
  <c r="Q115" i="59" s="1"/>
  <c r="I94" i="59"/>
  <c r="Q94" i="59" s="1"/>
  <c r="I73" i="59"/>
  <c r="Q73" i="59" s="1"/>
  <c r="I52" i="59"/>
  <c r="Q52" i="59" s="1"/>
  <c r="I31" i="59"/>
  <c r="Q31" i="59" s="1"/>
  <c r="I10" i="59"/>
  <c r="Q10" i="59" s="1"/>
  <c r="I123" i="59"/>
  <c r="Q123" i="59" s="1"/>
  <c r="I102" i="59"/>
  <c r="Q102" i="59" s="1"/>
  <c r="I81" i="59"/>
  <c r="Q81" i="59" s="1"/>
  <c r="I60" i="59"/>
  <c r="Q60" i="59" s="1"/>
  <c r="I39" i="59"/>
  <c r="Q39" i="59" s="1"/>
  <c r="I18" i="59"/>
  <c r="Q18" i="59" s="1"/>
  <c r="I111" i="59"/>
  <c r="Q111" i="59" s="1"/>
  <c r="I90" i="59"/>
  <c r="Q90" i="59" s="1"/>
  <c r="I69" i="59"/>
  <c r="Q69" i="59" s="1"/>
  <c r="I48" i="59"/>
  <c r="Q48" i="59" s="1"/>
  <c r="I27" i="59"/>
  <c r="Q27" i="59" s="1"/>
  <c r="I6" i="59"/>
  <c r="Q6" i="59" s="1"/>
  <c r="I114" i="59"/>
  <c r="Q114" i="59" s="1"/>
  <c r="I93" i="59"/>
  <c r="Q93" i="59" s="1"/>
  <c r="I72" i="59"/>
  <c r="Q72" i="59" s="1"/>
  <c r="I51" i="59"/>
  <c r="Q51" i="59" s="1"/>
  <c r="I30" i="59"/>
  <c r="Q30" i="59" s="1"/>
  <c r="I9" i="59"/>
  <c r="Q9" i="59" s="1"/>
  <c r="I118" i="59"/>
  <c r="Q118" i="59" s="1"/>
  <c r="I97" i="59"/>
  <c r="Q97" i="59" s="1"/>
  <c r="I76" i="59"/>
  <c r="Q76" i="59" s="1"/>
  <c r="I55" i="59"/>
  <c r="Q55" i="59" s="1"/>
  <c r="I34" i="59"/>
  <c r="Q34" i="59" s="1"/>
  <c r="I13" i="59"/>
  <c r="Q13" i="59" s="1"/>
  <c r="I119" i="59"/>
  <c r="Q119" i="59" s="1"/>
  <c r="I98" i="59"/>
  <c r="Q98" i="59" s="1"/>
  <c r="I77" i="59"/>
  <c r="Q77" i="59" s="1"/>
  <c r="I56" i="59"/>
  <c r="Q56" i="59" s="1"/>
  <c r="I35" i="59"/>
  <c r="Q35" i="59" s="1"/>
  <c r="I14" i="59"/>
  <c r="Q14" i="59" s="1"/>
  <c r="I117" i="59"/>
  <c r="Q117" i="59" s="1"/>
  <c r="I96" i="59"/>
  <c r="Q96" i="59" s="1"/>
  <c r="I75" i="59"/>
  <c r="Q75" i="59" s="1"/>
  <c r="I54" i="59"/>
  <c r="Q54" i="59" s="1"/>
  <c r="I33" i="59"/>
  <c r="Q33" i="59" s="1"/>
  <c r="I12" i="59"/>
  <c r="Q12" i="59" s="1"/>
  <c r="I122" i="59"/>
  <c r="Q122" i="59" s="1"/>
  <c r="I101" i="59"/>
  <c r="Q101" i="59" s="1"/>
  <c r="I80" i="59"/>
  <c r="Q80" i="59" s="1"/>
  <c r="I59" i="59"/>
  <c r="Q59" i="59" s="1"/>
  <c r="I38" i="59"/>
  <c r="Q38" i="59" s="1"/>
  <c r="I17" i="59"/>
  <c r="Q17" i="59" s="1"/>
  <c r="I124" i="59"/>
  <c r="Q124" i="59" s="1"/>
  <c r="I103" i="59"/>
  <c r="Q103" i="59" s="1"/>
  <c r="I82" i="59"/>
  <c r="Q82" i="59" s="1"/>
  <c r="I61" i="59"/>
  <c r="Q61" i="59" s="1"/>
  <c r="I40" i="59"/>
  <c r="Q40" i="59" s="1"/>
  <c r="I19" i="59"/>
  <c r="Q19" i="59" s="1"/>
  <c r="I126" i="59"/>
  <c r="Q126" i="59" s="1"/>
  <c r="I105" i="59"/>
  <c r="Q105" i="59" s="1"/>
  <c r="I84" i="59"/>
  <c r="Q84" i="59" s="1"/>
  <c r="I63" i="59"/>
  <c r="Q63" i="59" s="1"/>
  <c r="I42" i="59"/>
  <c r="Q42" i="59" s="1"/>
  <c r="I21" i="59"/>
  <c r="Q21" i="59" s="1"/>
  <c r="I125" i="59"/>
  <c r="Q125" i="59" s="1"/>
  <c r="I104" i="59"/>
  <c r="Q104" i="59" s="1"/>
  <c r="I83" i="59"/>
  <c r="Q83" i="59" s="1"/>
  <c r="I62" i="59"/>
  <c r="Q62" i="59" s="1"/>
  <c r="I41" i="59"/>
  <c r="Q41" i="59" s="1"/>
  <c r="I20" i="59"/>
  <c r="Q20" i="59" s="1"/>
  <c r="E23" i="101" l="1" a="1"/>
  <c r="E23" i="101" s="1"/>
  <c r="E7" i="101" a="1"/>
  <c r="E7" i="101" s="1"/>
  <c r="E24" i="107" a="1"/>
  <c r="E24" i="107" s="1"/>
  <c r="Q24" i="107" s="1"/>
  <c r="E15" i="101" a="1"/>
  <c r="E15" i="101" s="1"/>
  <c r="E12" i="101" a="1"/>
  <c r="E12" i="101" s="1"/>
  <c r="E19" i="101" a="1"/>
  <c r="E19" i="101" s="1"/>
  <c r="E20" i="107" a="1"/>
  <c r="E20" i="107" s="1"/>
  <c r="Q20" i="107" s="1"/>
  <c r="E20" i="101" a="1"/>
  <c r="E20" i="101" s="1"/>
  <c r="E9" i="107" a="1"/>
  <c r="E9" i="107" s="1"/>
  <c r="Q9" i="107" s="1"/>
  <c r="E25" i="101" a="1"/>
  <c r="E25" i="101" s="1"/>
  <c r="E22" i="107" a="1"/>
  <c r="E22" i="107" s="1"/>
  <c r="Q22" i="107" s="1"/>
  <c r="E17" i="101" a="1"/>
  <c r="E17" i="101" s="1"/>
  <c r="E14" i="107" a="1"/>
  <c r="E14" i="107" s="1"/>
  <c r="Q14" i="107" s="1"/>
  <c r="E9" i="101" a="1"/>
  <c r="E9" i="101" s="1"/>
  <c r="E6" i="107" a="1"/>
  <c r="E6" i="107" s="1"/>
  <c r="Q6" i="107" s="1"/>
  <c r="E16" i="107" a="1"/>
  <c r="E16" i="107" s="1"/>
  <c r="Q16" i="107" s="1"/>
  <c r="E12" i="107" a="1"/>
  <c r="E12" i="107" s="1"/>
  <c r="Q12" i="107" s="1"/>
  <c r="E25" i="107" a="1"/>
  <c r="E25" i="107" s="1"/>
  <c r="Q25" i="107" s="1"/>
  <c r="E17" i="107" a="1"/>
  <c r="E17" i="107" s="1"/>
  <c r="Q17" i="107" s="1"/>
  <c r="E22" i="101" a="1"/>
  <c r="E22" i="101" s="1"/>
  <c r="E19" i="107" a="1"/>
  <c r="E19" i="107" s="1"/>
  <c r="Q19" i="107" s="1"/>
  <c r="E14" i="101" a="1"/>
  <c r="E14" i="101" s="1"/>
  <c r="E11" i="107" a="1"/>
  <c r="E11" i="107" s="1"/>
  <c r="Q11" i="107" s="1"/>
  <c r="E6" i="101" a="1"/>
  <c r="E6" i="101" s="1"/>
  <c r="E8" i="107" a="1"/>
  <c r="E8" i="107" s="1"/>
  <c r="Q8" i="107" s="1"/>
  <c r="E11" i="101" a="1"/>
  <c r="E11" i="101" s="1"/>
  <c r="E13" i="107" a="1"/>
  <c r="E13" i="107" s="1"/>
  <c r="Q13" i="107" s="1"/>
  <c r="E21" i="107" a="1"/>
  <c r="E21" i="107" s="1"/>
  <c r="Q21" i="107" s="1"/>
  <c r="E8" i="101" a="1"/>
  <c r="E8" i="101" s="1"/>
  <c r="Q8" i="101" s="1"/>
  <c r="E26" i="107" a="1"/>
  <c r="E26" i="107" s="1"/>
  <c r="Q26" i="107" s="1"/>
  <c r="E21" i="101" a="1"/>
  <c r="E21" i="101" s="1"/>
  <c r="Q21" i="101" s="1"/>
  <c r="E18" i="107" a="1"/>
  <c r="E18" i="107" s="1"/>
  <c r="Q18" i="107" s="1"/>
  <c r="E13" i="101" a="1"/>
  <c r="E13" i="101" s="1"/>
  <c r="E13" i="88" s="1" a="1"/>
  <c r="E13" i="88" s="1"/>
  <c r="Q13" i="88" s="1"/>
  <c r="E10" i="107" a="1"/>
  <c r="E10" i="107" s="1"/>
  <c r="Q10" i="107" s="1"/>
  <c r="E24" i="101" a="1"/>
  <c r="E24" i="101" s="1"/>
  <c r="Q24" i="101" s="1"/>
  <c r="E16" i="101" a="1"/>
  <c r="E16" i="101" s="1"/>
  <c r="Q16" i="101" s="1"/>
  <c r="E26" i="101" a="1"/>
  <c r="E26" i="101" s="1"/>
  <c r="E23" i="107" a="1"/>
  <c r="E23" i="107" s="1"/>
  <c r="Q23" i="107" s="1"/>
  <c r="E18" i="101" a="1"/>
  <c r="E18" i="101" s="1"/>
  <c r="E15" i="107" a="1"/>
  <c r="E15" i="107" s="1"/>
  <c r="Q15" i="107" s="1"/>
  <c r="E10" i="101" a="1"/>
  <c r="E10" i="101" s="1"/>
  <c r="E7" i="107" a="1"/>
  <c r="E7" i="107" s="1"/>
  <c r="Q7" i="107" s="1"/>
  <c r="Q7" i="102"/>
  <c r="E9" i="88" a="1"/>
  <c r="E9" i="88" s="1"/>
  <c r="Q9" i="88" s="1"/>
  <c r="Q9" i="101"/>
  <c r="E22" i="88" a="1"/>
  <c r="E22" i="88" s="1"/>
  <c r="Q22" i="88" s="1"/>
  <c r="Q22" i="101"/>
  <c r="E6" i="88" a="1"/>
  <c r="E6" i="88" s="1"/>
  <c r="Q6" i="88" s="1"/>
  <c r="Q6" i="101"/>
  <c r="E17" i="88" a="1"/>
  <c r="E17" i="88" s="1"/>
  <c r="Q17" i="88" s="1"/>
  <c r="Q17" i="101"/>
  <c r="E14" i="88" a="1"/>
  <c r="E14" i="88" s="1"/>
  <c r="Q14" i="88" s="1"/>
  <c r="Q14" i="101"/>
  <c r="E19" i="88" a="1"/>
  <c r="E19" i="88" s="1"/>
  <c r="Q19" i="101"/>
  <c r="Q11" i="101"/>
  <c r="E7" i="88" a="1"/>
  <c r="E7" i="88" s="1"/>
  <c r="Q7" i="88" s="1"/>
  <c r="Q7" i="101"/>
  <c r="E25" i="88" a="1"/>
  <c r="E25" i="88" s="1"/>
  <c r="Q25" i="88" s="1"/>
  <c r="Q25" i="101"/>
  <c r="E24" i="88" a="1"/>
  <c r="E24" i="88" s="1"/>
  <c r="Q24" i="88" s="1"/>
  <c r="E16" i="88" a="1"/>
  <c r="E16" i="88" s="1"/>
  <c r="Q16" i="88" s="1"/>
  <c r="E8" i="88" a="1"/>
  <c r="E8" i="88" s="1"/>
  <c r="Q8" i="88" s="1"/>
  <c r="E26" i="88" a="1"/>
  <c r="E26" i="88" s="1"/>
  <c r="Q26" i="88" s="1"/>
  <c r="Q26" i="101"/>
  <c r="E10" i="88" a="1"/>
  <c r="E10" i="88" s="1"/>
  <c r="Q10" i="88" s="1"/>
  <c r="Q10" i="101"/>
  <c r="E21" i="88" a="1"/>
  <c r="E21" i="88" s="1"/>
  <c r="Q21" i="88" s="1"/>
  <c r="Q23" i="101"/>
  <c r="Q15" i="101"/>
  <c r="E18" i="88" a="1"/>
  <c r="E18" i="88" s="1"/>
  <c r="Q18" i="88" s="1"/>
  <c r="Q18" i="101"/>
  <c r="E20" i="88" a="1"/>
  <c r="E20" i="88" s="1"/>
  <c r="Q20" i="88" s="1"/>
  <c r="Q20" i="101"/>
  <c r="Q12" i="101"/>
  <c r="L3" i="81"/>
  <c r="L3" i="59"/>
  <c r="E28" i="107" a="1"/>
  <c r="E28" i="107" s="1"/>
  <c r="Q28" i="107" s="1"/>
  <c r="E27" i="107" a="1"/>
  <c r="E27" i="107" s="1"/>
  <c r="Q27" i="107" s="1"/>
  <c r="E27" i="101" a="1"/>
  <c r="E27" i="101" s="1"/>
  <c r="O24" i="8"/>
  <c r="P24" i="8"/>
  <c r="Q24" i="8"/>
  <c r="O25" i="8"/>
  <c r="P25" i="8"/>
  <c r="Q25" i="8"/>
  <c r="O26" i="8"/>
  <c r="P26" i="8"/>
  <c r="Q26" i="8"/>
  <c r="O27" i="8"/>
  <c r="P27" i="8"/>
  <c r="Q27" i="8"/>
  <c r="O28" i="8"/>
  <c r="P28" i="8"/>
  <c r="Q28" i="8"/>
  <c r="O29" i="8"/>
  <c r="P29" i="8"/>
  <c r="Q29" i="8"/>
  <c r="O30" i="8"/>
  <c r="P30" i="8"/>
  <c r="Q30" i="8"/>
  <c r="O31" i="8"/>
  <c r="P31" i="8"/>
  <c r="Q31" i="8"/>
  <c r="O32" i="8"/>
  <c r="P32" i="8"/>
  <c r="Q32" i="8"/>
  <c r="O33" i="8"/>
  <c r="P33" i="8"/>
  <c r="Q33" i="8"/>
  <c r="O34" i="8"/>
  <c r="P34" i="8"/>
  <c r="Q34" i="8"/>
  <c r="O35" i="8"/>
  <c r="P35" i="8"/>
  <c r="Q35" i="8"/>
  <c r="O36" i="8"/>
  <c r="P36" i="8"/>
  <c r="Q36" i="8"/>
  <c r="O37" i="8"/>
  <c r="P37" i="8"/>
  <c r="Q37" i="8"/>
  <c r="O38" i="8"/>
  <c r="P38" i="8"/>
  <c r="Q38" i="8"/>
  <c r="O39" i="8"/>
  <c r="P39" i="8"/>
  <c r="Q39" i="8"/>
  <c r="O40" i="8"/>
  <c r="P40" i="8"/>
  <c r="Q40" i="8"/>
  <c r="O41" i="8"/>
  <c r="P41" i="8"/>
  <c r="Q41" i="8"/>
  <c r="O42" i="8"/>
  <c r="P42" i="8"/>
  <c r="Q42" i="8"/>
  <c r="O43" i="8"/>
  <c r="P43" i="8"/>
  <c r="Q43" i="8"/>
  <c r="O44" i="8"/>
  <c r="P44" i="8"/>
  <c r="Q44" i="8"/>
  <c r="O45" i="8"/>
  <c r="P45" i="8"/>
  <c r="Q45" i="8"/>
  <c r="O46" i="8"/>
  <c r="P46" i="8"/>
  <c r="Q46" i="8"/>
  <c r="O47" i="8"/>
  <c r="P47" i="8"/>
  <c r="Q47" i="8"/>
  <c r="O48" i="8"/>
  <c r="P48" i="8"/>
  <c r="Q48" i="8"/>
  <c r="O49" i="8"/>
  <c r="P49" i="8"/>
  <c r="Q49" i="8"/>
  <c r="O50" i="8"/>
  <c r="P50" i="8"/>
  <c r="Q50" i="8"/>
  <c r="O51" i="8"/>
  <c r="P51" i="8"/>
  <c r="Q51" i="8"/>
  <c r="O52" i="8"/>
  <c r="P52" i="8"/>
  <c r="Q52" i="8"/>
  <c r="O53" i="8"/>
  <c r="P53" i="8"/>
  <c r="Q53" i="8"/>
  <c r="O54" i="8"/>
  <c r="P54" i="8"/>
  <c r="Q54" i="8"/>
  <c r="O55" i="8"/>
  <c r="P55" i="8"/>
  <c r="Q55" i="8"/>
  <c r="O56" i="8"/>
  <c r="P56" i="8"/>
  <c r="Q56" i="8"/>
  <c r="O57" i="8"/>
  <c r="P57" i="8"/>
  <c r="Q57" i="8"/>
  <c r="O58" i="8"/>
  <c r="P58" i="8"/>
  <c r="Q58" i="8"/>
  <c r="O59" i="8"/>
  <c r="P59" i="8"/>
  <c r="Q59" i="8"/>
  <c r="O60" i="8"/>
  <c r="P60" i="8"/>
  <c r="Q60" i="8"/>
  <c r="O61" i="8"/>
  <c r="P61" i="8"/>
  <c r="Q61" i="8"/>
  <c r="O62" i="8"/>
  <c r="P62" i="8"/>
  <c r="Q62" i="8"/>
  <c r="O63" i="8"/>
  <c r="P63" i="8"/>
  <c r="Q63" i="8"/>
  <c r="O64" i="8"/>
  <c r="P64" i="8"/>
  <c r="Q64" i="8"/>
  <c r="O65" i="8"/>
  <c r="P65" i="8"/>
  <c r="Q65" i="8"/>
  <c r="O66" i="8"/>
  <c r="P66" i="8"/>
  <c r="Q66" i="8"/>
  <c r="O67" i="8"/>
  <c r="P67" i="8"/>
  <c r="Q67" i="8"/>
  <c r="O68" i="8"/>
  <c r="P68" i="8"/>
  <c r="Q68" i="8"/>
  <c r="O69" i="8"/>
  <c r="P69" i="8"/>
  <c r="Q69" i="8"/>
  <c r="O70" i="8"/>
  <c r="P70" i="8"/>
  <c r="Q70" i="8"/>
  <c r="O71" i="8"/>
  <c r="P71" i="8"/>
  <c r="Q71" i="8"/>
  <c r="O72" i="8"/>
  <c r="P72" i="8"/>
  <c r="Q72" i="8"/>
  <c r="O73" i="8"/>
  <c r="P73" i="8"/>
  <c r="Q73" i="8"/>
  <c r="O74" i="8"/>
  <c r="P74" i="8"/>
  <c r="Q74" i="8"/>
  <c r="O75" i="8"/>
  <c r="P75" i="8"/>
  <c r="Q75" i="8"/>
  <c r="O76" i="8"/>
  <c r="P76" i="8"/>
  <c r="Q76" i="8"/>
  <c r="O77" i="8"/>
  <c r="P77" i="8"/>
  <c r="Q77" i="8"/>
  <c r="O78" i="8"/>
  <c r="P78" i="8"/>
  <c r="Q78" i="8"/>
  <c r="O79" i="8"/>
  <c r="P79" i="8"/>
  <c r="Q79" i="8"/>
  <c r="O80" i="8"/>
  <c r="P80" i="8"/>
  <c r="Q80" i="8"/>
  <c r="O81" i="8"/>
  <c r="P81" i="8"/>
  <c r="Q81" i="8"/>
  <c r="O82" i="8"/>
  <c r="P82" i="8"/>
  <c r="Q82" i="8"/>
  <c r="O83" i="8"/>
  <c r="P83" i="8"/>
  <c r="Q83" i="8"/>
  <c r="O84" i="8"/>
  <c r="P84" i="8"/>
  <c r="Q84" i="8"/>
  <c r="O85" i="8"/>
  <c r="P85" i="8"/>
  <c r="Q85" i="8"/>
  <c r="O86" i="8"/>
  <c r="P86" i="8"/>
  <c r="Q86" i="8"/>
  <c r="O87" i="8"/>
  <c r="P87" i="8"/>
  <c r="Q87" i="8"/>
  <c r="O88" i="8"/>
  <c r="P88" i="8"/>
  <c r="Q88" i="8"/>
  <c r="O89" i="8"/>
  <c r="P89" i="8"/>
  <c r="Q89" i="8"/>
  <c r="O90" i="8"/>
  <c r="P90" i="8"/>
  <c r="Q90" i="8"/>
  <c r="O91" i="8"/>
  <c r="P91" i="8"/>
  <c r="Q91" i="8"/>
  <c r="O92" i="8"/>
  <c r="P92" i="8"/>
  <c r="Q92" i="8"/>
  <c r="O93" i="8"/>
  <c r="P93" i="8"/>
  <c r="Q93" i="8"/>
  <c r="O94" i="8"/>
  <c r="P94" i="8"/>
  <c r="Q94" i="8"/>
  <c r="O95" i="8"/>
  <c r="P95" i="8"/>
  <c r="Q95" i="8"/>
  <c r="O96" i="8"/>
  <c r="P96" i="8"/>
  <c r="Q96" i="8"/>
  <c r="O97" i="8"/>
  <c r="P97" i="8"/>
  <c r="Q97" i="8"/>
  <c r="O98" i="8"/>
  <c r="P98" i="8"/>
  <c r="Q98" i="8"/>
  <c r="O99" i="8"/>
  <c r="P99" i="8"/>
  <c r="Q99" i="8"/>
  <c r="O100" i="8"/>
  <c r="P100" i="8"/>
  <c r="Q100" i="8"/>
  <c r="O101" i="8"/>
  <c r="P101" i="8"/>
  <c r="Q101" i="8"/>
  <c r="O102" i="8"/>
  <c r="P102" i="8"/>
  <c r="Q102" i="8"/>
  <c r="O103" i="8"/>
  <c r="P103" i="8"/>
  <c r="Q103" i="8"/>
  <c r="O104" i="8"/>
  <c r="P104" i="8"/>
  <c r="Q104" i="8"/>
  <c r="O105" i="8"/>
  <c r="P105" i="8"/>
  <c r="Q105" i="8"/>
  <c r="O106" i="8"/>
  <c r="P106" i="8"/>
  <c r="Q106" i="8"/>
  <c r="O107" i="8"/>
  <c r="P107" i="8"/>
  <c r="Q107" i="8"/>
  <c r="O108" i="8"/>
  <c r="P108" i="8"/>
  <c r="Q108" i="8"/>
  <c r="O109" i="8"/>
  <c r="P109" i="8"/>
  <c r="Q109" i="8"/>
  <c r="O110" i="8"/>
  <c r="P110" i="8"/>
  <c r="Q110" i="8"/>
  <c r="O111" i="8"/>
  <c r="P111" i="8"/>
  <c r="Q111" i="8"/>
  <c r="O112" i="8"/>
  <c r="P112" i="8"/>
  <c r="Q112" i="8"/>
  <c r="O113" i="8"/>
  <c r="P113" i="8"/>
  <c r="Q113" i="8"/>
  <c r="O114" i="8"/>
  <c r="P114" i="8"/>
  <c r="Q114" i="8"/>
  <c r="O115" i="8"/>
  <c r="P115" i="8"/>
  <c r="Q115" i="8"/>
  <c r="O116" i="8"/>
  <c r="P116" i="8"/>
  <c r="Q116" i="8"/>
  <c r="O117" i="8"/>
  <c r="P117" i="8"/>
  <c r="Q117" i="8"/>
  <c r="O118" i="8"/>
  <c r="P118" i="8"/>
  <c r="Q118" i="8"/>
  <c r="O119" i="8"/>
  <c r="P119" i="8"/>
  <c r="Q119" i="8"/>
  <c r="O120" i="8"/>
  <c r="P120" i="8"/>
  <c r="Q120" i="8"/>
  <c r="O121" i="8"/>
  <c r="P121" i="8"/>
  <c r="Q121" i="8"/>
  <c r="O122" i="8"/>
  <c r="P122" i="8"/>
  <c r="Q122" i="8"/>
  <c r="O123" i="8"/>
  <c r="P123" i="8"/>
  <c r="Q123" i="8"/>
  <c r="O124" i="8"/>
  <c r="P124" i="8"/>
  <c r="Q124" i="8"/>
  <c r="O125" i="8"/>
  <c r="P125" i="8"/>
  <c r="Q125" i="8"/>
  <c r="O126" i="8"/>
  <c r="P126" i="8"/>
  <c r="Q126" i="8"/>
  <c r="O127" i="8"/>
  <c r="P127" i="8"/>
  <c r="Q127" i="8"/>
  <c r="O128" i="8"/>
  <c r="P128" i="8"/>
  <c r="Q128" i="8"/>
  <c r="O129" i="8"/>
  <c r="P129" i="8"/>
  <c r="Q129" i="8"/>
  <c r="O130" i="8"/>
  <c r="P130" i="8"/>
  <c r="Q130" i="8"/>
  <c r="O131" i="8"/>
  <c r="P131" i="8"/>
  <c r="Q131" i="8"/>
  <c r="O7" i="81"/>
  <c r="O8" i="81"/>
  <c r="O9" i="81"/>
  <c r="O10" i="81"/>
  <c r="O11" i="81"/>
  <c r="O12" i="81"/>
  <c r="O13" i="81"/>
  <c r="O14" i="81"/>
  <c r="O15" i="81"/>
  <c r="O1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O31" i="81"/>
  <c r="O32" i="81"/>
  <c r="O33" i="81"/>
  <c r="O34" i="81"/>
  <c r="O35" i="81"/>
  <c r="O36" i="81"/>
  <c r="O37" i="81"/>
  <c r="O38" i="81"/>
  <c r="O39" i="81"/>
  <c r="O40" i="81"/>
  <c r="O41" i="81"/>
  <c r="O42" i="81"/>
  <c r="O43" i="81"/>
  <c r="O44" i="81"/>
  <c r="O45" i="81"/>
  <c r="O46" i="81"/>
  <c r="O47" i="81"/>
  <c r="O48" i="81"/>
  <c r="O49" i="81"/>
  <c r="O50" i="81"/>
  <c r="O51" i="81"/>
  <c r="O52" i="81"/>
  <c r="O53" i="81"/>
  <c r="O54" i="81"/>
  <c r="O55" i="81"/>
  <c r="O56" i="81"/>
  <c r="O57" i="81"/>
  <c r="O58" i="81"/>
  <c r="O59" i="81"/>
  <c r="O60" i="81"/>
  <c r="O61" i="81"/>
  <c r="O62" i="81"/>
  <c r="O63" i="81"/>
  <c r="O64" i="81"/>
  <c r="O65" i="81"/>
  <c r="O66" i="81"/>
  <c r="O67" i="81"/>
  <c r="O68" i="81"/>
  <c r="O69" i="81"/>
  <c r="O70" i="81"/>
  <c r="O71" i="81"/>
  <c r="O72" i="81"/>
  <c r="O73" i="81"/>
  <c r="O74" i="81"/>
  <c r="O75" i="81"/>
  <c r="O76" i="81"/>
  <c r="O77" i="81"/>
  <c r="O78" i="81"/>
  <c r="O79" i="81"/>
  <c r="O80" i="81"/>
  <c r="O81" i="81"/>
  <c r="O82" i="81"/>
  <c r="O83" i="81"/>
  <c r="O84" i="81"/>
  <c r="O85" i="81"/>
  <c r="O86" i="81"/>
  <c r="O87" i="81"/>
  <c r="O88" i="81"/>
  <c r="O89" i="81"/>
  <c r="O6" i="81"/>
  <c r="E15" i="88" l="1" a="1"/>
  <c r="E15" i="88" s="1"/>
  <c r="Q15" i="88" s="1"/>
  <c r="E6" i="106" a="1"/>
  <c r="E6" i="106" s="1"/>
  <c r="Q6" i="106" s="1"/>
  <c r="E12" i="88" a="1"/>
  <c r="E12" i="88" s="1"/>
  <c r="Q12" i="88" s="1"/>
  <c r="Q13" i="101"/>
  <c r="E23" i="88" a="1"/>
  <c r="E23" i="88" s="1"/>
  <c r="Q23" i="88" s="1"/>
  <c r="E28" i="101" a="1"/>
  <c r="E28" i="101" s="1"/>
  <c r="E28" i="88" s="1" a="1"/>
  <c r="E28" i="88" s="1"/>
  <c r="Q28" i="88" s="1"/>
  <c r="E11" i="88" a="1"/>
  <c r="E11" i="88" s="1"/>
  <c r="Q11" i="88" s="1"/>
  <c r="E6" i="102" a="1"/>
  <c r="E6" i="102" s="1"/>
  <c r="Q6" i="102" s="1"/>
  <c r="Q19" i="88"/>
  <c r="E27" i="88" a="1"/>
  <c r="E27" i="88" s="1"/>
  <c r="Q27" i="88" s="1"/>
  <c r="Q27" i="101"/>
  <c r="E7" i="106" a="1"/>
  <c r="E7" i="106" s="1"/>
  <c r="E8" i="106" a="1"/>
  <c r="E8" i="106" s="1"/>
  <c r="Q8" i="106" s="1"/>
  <c r="E8" i="102" a="1"/>
  <c r="E8" i="102" s="1"/>
  <c r="E29" i="107" a="1"/>
  <c r="E29" i="107" s="1"/>
  <c r="Q29" i="107" s="1"/>
  <c r="E29" i="101" a="1"/>
  <c r="E29" i="101" s="1"/>
  <c r="O63" i="46"/>
  <c r="P63" i="46"/>
  <c r="Q63" i="46"/>
  <c r="O64" i="46"/>
  <c r="P64" i="46"/>
  <c r="Q64" i="46"/>
  <c r="O65" i="46"/>
  <c r="P65" i="46"/>
  <c r="Q65" i="46"/>
  <c r="O66" i="46"/>
  <c r="P66" i="46"/>
  <c r="Q66" i="46"/>
  <c r="O67" i="46"/>
  <c r="P67" i="46"/>
  <c r="Q67" i="46"/>
  <c r="O68" i="46"/>
  <c r="P68" i="46"/>
  <c r="Q68" i="46"/>
  <c r="O69" i="46"/>
  <c r="P69" i="46"/>
  <c r="Q69" i="46"/>
  <c r="O70" i="46"/>
  <c r="P70" i="46"/>
  <c r="Q70" i="46"/>
  <c r="O71" i="46"/>
  <c r="P71" i="46"/>
  <c r="Q71" i="46"/>
  <c r="O72" i="46"/>
  <c r="P72" i="46"/>
  <c r="Q72" i="46"/>
  <c r="O73" i="46"/>
  <c r="P73" i="46"/>
  <c r="Q73" i="46"/>
  <c r="O74" i="46"/>
  <c r="P74" i="46"/>
  <c r="Q74" i="46"/>
  <c r="O75" i="46"/>
  <c r="P75" i="46"/>
  <c r="Q75" i="46"/>
  <c r="O76" i="46"/>
  <c r="P76" i="46"/>
  <c r="Q76" i="46"/>
  <c r="O77" i="46"/>
  <c r="P77" i="46"/>
  <c r="Q77" i="46"/>
  <c r="O78" i="46"/>
  <c r="P78" i="46"/>
  <c r="Q78" i="46"/>
  <c r="O79" i="46"/>
  <c r="P79" i="46"/>
  <c r="Q79" i="46"/>
  <c r="O80" i="46"/>
  <c r="P80" i="46"/>
  <c r="Q80" i="46"/>
  <c r="O81" i="46"/>
  <c r="P81" i="46"/>
  <c r="Q81" i="46"/>
  <c r="O82" i="46"/>
  <c r="P82" i="46"/>
  <c r="Q82" i="46"/>
  <c r="O83" i="46"/>
  <c r="P83" i="46"/>
  <c r="Q83" i="46"/>
  <c r="O84" i="46"/>
  <c r="P84" i="46"/>
  <c r="Q84" i="46"/>
  <c r="O85" i="46"/>
  <c r="P85" i="46"/>
  <c r="Q85" i="46"/>
  <c r="O86" i="46"/>
  <c r="P86" i="46"/>
  <c r="Q86" i="46"/>
  <c r="O87" i="46"/>
  <c r="P87" i="46"/>
  <c r="Q87" i="46"/>
  <c r="O88" i="46"/>
  <c r="P88" i="46"/>
  <c r="Q88" i="46"/>
  <c r="O89" i="46"/>
  <c r="P89" i="46"/>
  <c r="Q89" i="46"/>
  <c r="O90" i="46"/>
  <c r="P90" i="46"/>
  <c r="Q90" i="46"/>
  <c r="O91" i="46"/>
  <c r="P91" i="46"/>
  <c r="Q91" i="46"/>
  <c r="O92" i="46"/>
  <c r="P92" i="46"/>
  <c r="Q92" i="46"/>
  <c r="O93" i="46"/>
  <c r="P93" i="46"/>
  <c r="Q93" i="46"/>
  <c r="O94" i="46"/>
  <c r="P94" i="46"/>
  <c r="Q94" i="46"/>
  <c r="O95" i="46"/>
  <c r="P95" i="46"/>
  <c r="Q95" i="46"/>
  <c r="O96" i="46"/>
  <c r="P96" i="46"/>
  <c r="Q96" i="46"/>
  <c r="O97" i="46"/>
  <c r="P97" i="46"/>
  <c r="Q97" i="46"/>
  <c r="O98" i="46"/>
  <c r="P98" i="46"/>
  <c r="Q98" i="46"/>
  <c r="O99" i="46"/>
  <c r="P99" i="46"/>
  <c r="Q99" i="46"/>
  <c r="O100" i="46"/>
  <c r="P100" i="46"/>
  <c r="Q100" i="46"/>
  <c r="O101" i="46"/>
  <c r="P101" i="46"/>
  <c r="Q101" i="46"/>
  <c r="O102" i="46"/>
  <c r="P102" i="46"/>
  <c r="Q102" i="46"/>
  <c r="O103" i="46"/>
  <c r="P103" i="46"/>
  <c r="Q103" i="46"/>
  <c r="O104" i="46"/>
  <c r="P104" i="46"/>
  <c r="Q104" i="46"/>
  <c r="O105" i="46"/>
  <c r="P105" i="46"/>
  <c r="Q105" i="46"/>
  <c r="O106" i="46"/>
  <c r="P106" i="46"/>
  <c r="Q106" i="46"/>
  <c r="O107" i="46"/>
  <c r="P107" i="46"/>
  <c r="Q107" i="46"/>
  <c r="O108" i="46"/>
  <c r="P108" i="46"/>
  <c r="Q108" i="46"/>
  <c r="O109" i="46"/>
  <c r="P109" i="46"/>
  <c r="Q109" i="46"/>
  <c r="O110" i="46"/>
  <c r="P110" i="46"/>
  <c r="Q110" i="46"/>
  <c r="O111" i="46"/>
  <c r="P111" i="46"/>
  <c r="Q111" i="46"/>
  <c r="O112" i="46"/>
  <c r="P112" i="46"/>
  <c r="Q112" i="46"/>
  <c r="O113" i="46"/>
  <c r="P113" i="46"/>
  <c r="Q113" i="46"/>
  <c r="O114" i="46"/>
  <c r="P114" i="46"/>
  <c r="Q114" i="46"/>
  <c r="O115" i="46"/>
  <c r="P115" i="46"/>
  <c r="Q115" i="46"/>
  <c r="O116" i="46"/>
  <c r="P116" i="46"/>
  <c r="Q116" i="46"/>
  <c r="O117" i="46"/>
  <c r="P117" i="46"/>
  <c r="Q117" i="46"/>
  <c r="O118" i="46"/>
  <c r="P118" i="46"/>
  <c r="Q118" i="46"/>
  <c r="O119" i="46"/>
  <c r="P119" i="46"/>
  <c r="Q119" i="46"/>
  <c r="O120" i="46"/>
  <c r="P120" i="46"/>
  <c r="Q120" i="46"/>
  <c r="O121" i="46"/>
  <c r="P121" i="46"/>
  <c r="Q121" i="46"/>
  <c r="O122" i="46"/>
  <c r="P122" i="46"/>
  <c r="Q122" i="46"/>
  <c r="O123" i="46"/>
  <c r="P123" i="46"/>
  <c r="Q123" i="46"/>
  <c r="O124" i="46"/>
  <c r="P124" i="46"/>
  <c r="Q124" i="46"/>
  <c r="O125" i="46"/>
  <c r="P125" i="46"/>
  <c r="Q125" i="46"/>
  <c r="O126" i="46"/>
  <c r="P126" i="46"/>
  <c r="Q126" i="46"/>
  <c r="O127" i="46"/>
  <c r="P127" i="46"/>
  <c r="Q127" i="46"/>
  <c r="O128" i="46"/>
  <c r="P128" i="46"/>
  <c r="Q128" i="46"/>
  <c r="O129" i="46"/>
  <c r="P129" i="46"/>
  <c r="Q129" i="46"/>
  <c r="O130" i="46"/>
  <c r="P130" i="46"/>
  <c r="Q130" i="46"/>
  <c r="O131" i="46"/>
  <c r="P131" i="46"/>
  <c r="Q131" i="46"/>
  <c r="O132" i="46"/>
  <c r="P132" i="46"/>
  <c r="Q132" i="46"/>
  <c r="O133" i="46"/>
  <c r="P133" i="46"/>
  <c r="Q133" i="46"/>
  <c r="O134" i="46"/>
  <c r="P134" i="46"/>
  <c r="Q134" i="46"/>
  <c r="O135" i="46"/>
  <c r="P135" i="46"/>
  <c r="Q135" i="46"/>
  <c r="O136" i="46"/>
  <c r="P136" i="46"/>
  <c r="Q136" i="46"/>
  <c r="O137" i="46"/>
  <c r="P137" i="46"/>
  <c r="Q137" i="46"/>
  <c r="O138" i="46"/>
  <c r="P138" i="46"/>
  <c r="Q138" i="46"/>
  <c r="O139" i="46"/>
  <c r="P139" i="46"/>
  <c r="Q139" i="46"/>
  <c r="O140" i="46"/>
  <c r="P140" i="46"/>
  <c r="Q140" i="46"/>
  <c r="O141" i="46"/>
  <c r="P141" i="46"/>
  <c r="Q141" i="46"/>
  <c r="O142" i="46"/>
  <c r="P142" i="46"/>
  <c r="Q142" i="46"/>
  <c r="O143" i="46"/>
  <c r="P143" i="46"/>
  <c r="Q143" i="46"/>
  <c r="O144" i="46"/>
  <c r="P144" i="46"/>
  <c r="Q144" i="46"/>
  <c r="O145" i="46"/>
  <c r="P145" i="46"/>
  <c r="Q145" i="46"/>
  <c r="O146" i="46"/>
  <c r="P146" i="46"/>
  <c r="Q146" i="46"/>
  <c r="O147" i="46"/>
  <c r="P147" i="46"/>
  <c r="Q147" i="46"/>
  <c r="O148" i="46"/>
  <c r="P148" i="46"/>
  <c r="Q148" i="46"/>
  <c r="O149" i="46"/>
  <c r="P149" i="46"/>
  <c r="Q149" i="46"/>
  <c r="O150" i="46"/>
  <c r="P150" i="46"/>
  <c r="Q150" i="46"/>
  <c r="O151" i="46"/>
  <c r="P151" i="46"/>
  <c r="Q151" i="46"/>
  <c r="O152" i="46"/>
  <c r="P152" i="46"/>
  <c r="Q152" i="46"/>
  <c r="O153" i="46"/>
  <c r="P153" i="46"/>
  <c r="O154" i="46"/>
  <c r="P154" i="46"/>
  <c r="O155" i="46"/>
  <c r="P155" i="46"/>
  <c r="O156" i="46"/>
  <c r="P156" i="46"/>
  <c r="O157" i="46"/>
  <c r="P157" i="46"/>
  <c r="O158" i="46"/>
  <c r="P158" i="46"/>
  <c r="O159" i="46"/>
  <c r="P159" i="46"/>
  <c r="O160" i="46"/>
  <c r="P160" i="46"/>
  <c r="O161" i="46"/>
  <c r="P161" i="46"/>
  <c r="O162" i="46"/>
  <c r="P162" i="46"/>
  <c r="O163" i="46"/>
  <c r="P163" i="46"/>
  <c r="O164" i="46"/>
  <c r="P164" i="46"/>
  <c r="O165" i="46"/>
  <c r="P165" i="46"/>
  <c r="O166" i="46"/>
  <c r="P166" i="46"/>
  <c r="O167" i="46"/>
  <c r="P167" i="46"/>
  <c r="O168" i="46"/>
  <c r="P168" i="46"/>
  <c r="O169" i="46"/>
  <c r="P169" i="46"/>
  <c r="O170" i="46"/>
  <c r="P170" i="46"/>
  <c r="O171" i="46"/>
  <c r="P171" i="46"/>
  <c r="O172" i="46"/>
  <c r="P172" i="46"/>
  <c r="O173" i="46"/>
  <c r="P173" i="46"/>
  <c r="O174" i="46"/>
  <c r="P174" i="46"/>
  <c r="O175" i="46"/>
  <c r="P175" i="46"/>
  <c r="O176" i="46"/>
  <c r="P176" i="46"/>
  <c r="O177" i="46"/>
  <c r="P177" i="46"/>
  <c r="O178" i="46"/>
  <c r="P178" i="46"/>
  <c r="O179" i="46"/>
  <c r="P179" i="46"/>
  <c r="O180" i="46"/>
  <c r="P180" i="46"/>
  <c r="O181" i="46"/>
  <c r="P181" i="46"/>
  <c r="O182" i="46"/>
  <c r="P182" i="46"/>
  <c r="O183" i="46"/>
  <c r="P183" i="46"/>
  <c r="O184" i="46"/>
  <c r="P184" i="46"/>
  <c r="O185" i="46"/>
  <c r="P185" i="46"/>
  <c r="O186" i="46"/>
  <c r="P186" i="46"/>
  <c r="O187" i="46"/>
  <c r="P187" i="46"/>
  <c r="O188" i="46"/>
  <c r="P188" i="46"/>
  <c r="O189" i="46"/>
  <c r="P189" i="46"/>
  <c r="O190" i="46"/>
  <c r="P190" i="46"/>
  <c r="O191" i="46"/>
  <c r="P191" i="46"/>
  <c r="O192" i="46"/>
  <c r="P192" i="46"/>
  <c r="O193" i="46"/>
  <c r="P193" i="46"/>
  <c r="O194" i="46"/>
  <c r="P194" i="46"/>
  <c r="O195" i="46"/>
  <c r="P195" i="46"/>
  <c r="O196" i="46"/>
  <c r="P196" i="46"/>
  <c r="O197" i="46"/>
  <c r="P197" i="46"/>
  <c r="O198" i="46"/>
  <c r="P198" i="46"/>
  <c r="O199" i="46"/>
  <c r="P199" i="46"/>
  <c r="O200" i="46"/>
  <c r="P200" i="46"/>
  <c r="O201" i="46"/>
  <c r="P201" i="46"/>
  <c r="O202" i="46"/>
  <c r="P202" i="46"/>
  <c r="O203" i="46"/>
  <c r="P203" i="46"/>
  <c r="O204" i="46"/>
  <c r="P204" i="46"/>
  <c r="O205" i="46"/>
  <c r="P205" i="46"/>
  <c r="O206" i="46"/>
  <c r="P206" i="46"/>
  <c r="O207" i="46"/>
  <c r="P207" i="46"/>
  <c r="O208" i="46"/>
  <c r="P208" i="46"/>
  <c r="O209" i="46"/>
  <c r="P209" i="46"/>
  <c r="Q28" i="101" l="1"/>
  <c r="E6" i="87" a="1"/>
  <c r="E6" i="87" s="1"/>
  <c r="Q8" i="102"/>
  <c r="E8" i="87" a="1"/>
  <c r="E8" i="87" s="1"/>
  <c r="E29" i="88" a="1"/>
  <c r="E29" i="88" s="1"/>
  <c r="Q29" i="88" s="1"/>
  <c r="Q29" i="101"/>
  <c r="Q7" i="106"/>
  <c r="E7" i="87" a="1"/>
  <c r="E7" i="87" s="1"/>
  <c r="E9" i="106" a="1"/>
  <c r="E9" i="106" s="1"/>
  <c r="Q9" i="106" s="1"/>
  <c r="E9" i="102" a="1"/>
  <c r="E9" i="102" s="1"/>
  <c r="E30" i="107" a="1"/>
  <c r="E30" i="107" s="1"/>
  <c r="Q30" i="107" s="1"/>
  <c r="O7" i="80"/>
  <c r="P7" i="80"/>
  <c r="Q7" i="80"/>
  <c r="O8" i="80"/>
  <c r="P8" i="80"/>
  <c r="Q8" i="80"/>
  <c r="O9" i="80"/>
  <c r="P9" i="80"/>
  <c r="Q9" i="80"/>
  <c r="O10" i="80"/>
  <c r="P10" i="80"/>
  <c r="Q10" i="80"/>
  <c r="O11" i="80"/>
  <c r="P11" i="80"/>
  <c r="Q11" i="80"/>
  <c r="O12" i="80"/>
  <c r="P12" i="80"/>
  <c r="Q12" i="80"/>
  <c r="O13" i="80"/>
  <c r="P13" i="80"/>
  <c r="Q13" i="80"/>
  <c r="O14" i="80"/>
  <c r="P14" i="80"/>
  <c r="Q14" i="80"/>
  <c r="O15" i="80"/>
  <c r="P15" i="80"/>
  <c r="Q15" i="80"/>
  <c r="O16" i="80"/>
  <c r="P16" i="80"/>
  <c r="Q16" i="80"/>
  <c r="O17" i="80"/>
  <c r="P17" i="80"/>
  <c r="Q17" i="80"/>
  <c r="O18" i="80"/>
  <c r="P18" i="80"/>
  <c r="Q18" i="80"/>
  <c r="O19" i="80"/>
  <c r="P19" i="80"/>
  <c r="Q19" i="80"/>
  <c r="O20" i="80"/>
  <c r="P20" i="80"/>
  <c r="Q20" i="80"/>
  <c r="O21" i="80"/>
  <c r="P21" i="80"/>
  <c r="Q21" i="80"/>
  <c r="O22" i="80"/>
  <c r="P22" i="80"/>
  <c r="Q22" i="80"/>
  <c r="O23" i="80"/>
  <c r="P23" i="80"/>
  <c r="Q23" i="80"/>
  <c r="O24" i="80"/>
  <c r="P24" i="80"/>
  <c r="Q24" i="80"/>
  <c r="O25" i="80"/>
  <c r="P25" i="80"/>
  <c r="Q25" i="80"/>
  <c r="O26" i="80"/>
  <c r="P26" i="80"/>
  <c r="Q26" i="80"/>
  <c r="O27" i="80"/>
  <c r="P27" i="80"/>
  <c r="Q27" i="80"/>
  <c r="O28" i="80"/>
  <c r="P28" i="80"/>
  <c r="Q28" i="80"/>
  <c r="O29" i="80"/>
  <c r="P29" i="80"/>
  <c r="Q29" i="80"/>
  <c r="O30" i="80"/>
  <c r="P30" i="80"/>
  <c r="Q30" i="80"/>
  <c r="O31" i="80"/>
  <c r="P31" i="80"/>
  <c r="Q31" i="80"/>
  <c r="O32" i="80"/>
  <c r="P32" i="80"/>
  <c r="Q32" i="80"/>
  <c r="O33" i="80"/>
  <c r="P33" i="80"/>
  <c r="Q33" i="80"/>
  <c r="O34" i="80"/>
  <c r="P34" i="80"/>
  <c r="Q34" i="80"/>
  <c r="O35" i="80"/>
  <c r="P35" i="80"/>
  <c r="Q35" i="80"/>
  <c r="O36" i="80"/>
  <c r="P36" i="80"/>
  <c r="Q36" i="80"/>
  <c r="O37" i="80"/>
  <c r="P37" i="80"/>
  <c r="Q37" i="80"/>
  <c r="O38" i="80"/>
  <c r="P38" i="80"/>
  <c r="Q38" i="80"/>
  <c r="O39" i="80"/>
  <c r="P39" i="80"/>
  <c r="Q39" i="80"/>
  <c r="O40" i="80"/>
  <c r="P40" i="80"/>
  <c r="Q40" i="80"/>
  <c r="O41" i="80"/>
  <c r="P41" i="80"/>
  <c r="Q41" i="80"/>
  <c r="O42" i="80"/>
  <c r="P42" i="80"/>
  <c r="Q42" i="80"/>
  <c r="O43" i="80"/>
  <c r="P43" i="80"/>
  <c r="Q43" i="80"/>
  <c r="O44" i="80"/>
  <c r="P44" i="80"/>
  <c r="Q44" i="80"/>
  <c r="O45" i="80"/>
  <c r="P45" i="80"/>
  <c r="Q45" i="80"/>
  <c r="O46" i="80"/>
  <c r="P46" i="80"/>
  <c r="Q46" i="80"/>
  <c r="O47" i="80"/>
  <c r="P47" i="80"/>
  <c r="Q47" i="80"/>
  <c r="Q6" i="80"/>
  <c r="P6" i="80"/>
  <c r="O6" i="80"/>
  <c r="L3" i="88"/>
  <c r="P6" i="87"/>
  <c r="L3" i="87" s="1"/>
  <c r="O6" i="87"/>
  <c r="O6" i="86"/>
  <c r="Q26" i="86"/>
  <c r="P26" i="86"/>
  <c r="O26" i="86"/>
  <c r="Q25" i="86"/>
  <c r="P25" i="86"/>
  <c r="O25" i="86"/>
  <c r="Q24" i="86"/>
  <c r="P24" i="86"/>
  <c r="O24" i="86"/>
  <c r="Q23" i="86"/>
  <c r="P23" i="86"/>
  <c r="O23" i="86"/>
  <c r="Q22" i="86"/>
  <c r="P22" i="86"/>
  <c r="O22" i="86"/>
  <c r="Q21" i="86"/>
  <c r="P21" i="86"/>
  <c r="O21" i="86"/>
  <c r="Q20" i="86"/>
  <c r="P20" i="86"/>
  <c r="O20" i="86"/>
  <c r="Q19" i="86"/>
  <c r="P19" i="86"/>
  <c r="O19" i="86"/>
  <c r="Q18" i="86"/>
  <c r="P18" i="86"/>
  <c r="O18" i="86"/>
  <c r="Q17" i="86"/>
  <c r="P17" i="86"/>
  <c r="O17" i="86"/>
  <c r="Q16" i="86"/>
  <c r="P16" i="86"/>
  <c r="O16" i="86"/>
  <c r="Q15" i="86"/>
  <c r="P15" i="86"/>
  <c r="O15" i="86"/>
  <c r="Q14" i="86"/>
  <c r="P14" i="86"/>
  <c r="O14" i="86"/>
  <c r="Q13" i="86"/>
  <c r="P13" i="86"/>
  <c r="O13" i="86"/>
  <c r="Q12" i="86"/>
  <c r="P12" i="86"/>
  <c r="O12" i="86"/>
  <c r="Q11" i="86"/>
  <c r="P11" i="86"/>
  <c r="O11" i="86"/>
  <c r="Q10" i="86"/>
  <c r="P10" i="86"/>
  <c r="O10" i="86"/>
  <c r="Q9" i="86"/>
  <c r="P9" i="86"/>
  <c r="O9" i="86"/>
  <c r="Q8" i="86"/>
  <c r="P8" i="86"/>
  <c r="O8" i="86"/>
  <c r="Q7" i="86"/>
  <c r="P7" i="86"/>
  <c r="O7" i="86"/>
  <c r="Q6" i="86"/>
  <c r="P6" i="86"/>
  <c r="Q26" i="85"/>
  <c r="P26" i="85"/>
  <c r="O26" i="85"/>
  <c r="Q25" i="85"/>
  <c r="P25" i="85"/>
  <c r="O25" i="85"/>
  <c r="Q24" i="85"/>
  <c r="P24" i="85"/>
  <c r="O24" i="85"/>
  <c r="Q23" i="85"/>
  <c r="P23" i="85"/>
  <c r="O23" i="85"/>
  <c r="Q22" i="85"/>
  <c r="P22" i="85"/>
  <c r="O22" i="85"/>
  <c r="Q21" i="85"/>
  <c r="P21" i="85"/>
  <c r="O21" i="85"/>
  <c r="Q20" i="85"/>
  <c r="P20" i="85"/>
  <c r="O20" i="85"/>
  <c r="Q19" i="85"/>
  <c r="P19" i="85"/>
  <c r="O19" i="85"/>
  <c r="Q18" i="85"/>
  <c r="P18" i="85"/>
  <c r="O18" i="85"/>
  <c r="Q17" i="85"/>
  <c r="P17" i="85"/>
  <c r="O17" i="85"/>
  <c r="Q16" i="85"/>
  <c r="P16" i="85"/>
  <c r="O16" i="85"/>
  <c r="Q15" i="85"/>
  <c r="P15" i="85"/>
  <c r="O15" i="85"/>
  <c r="Q14" i="85"/>
  <c r="P14" i="85"/>
  <c r="O14" i="85"/>
  <c r="Q13" i="85"/>
  <c r="P13" i="85"/>
  <c r="O13" i="85"/>
  <c r="Q12" i="85"/>
  <c r="P12" i="85"/>
  <c r="O12" i="85"/>
  <c r="Q11" i="85"/>
  <c r="P11" i="85"/>
  <c r="O11" i="85"/>
  <c r="Q10" i="85"/>
  <c r="P10" i="85"/>
  <c r="O10" i="85"/>
  <c r="Q9" i="85"/>
  <c r="P9" i="85"/>
  <c r="O9" i="85"/>
  <c r="Q8" i="85"/>
  <c r="P8" i="85"/>
  <c r="O8" i="85"/>
  <c r="Q7" i="85"/>
  <c r="P7" i="85"/>
  <c r="O7" i="85"/>
  <c r="Q6" i="85"/>
  <c r="P6" i="85"/>
  <c r="O6" i="85"/>
  <c r="P7" i="54"/>
  <c r="Q7" i="54"/>
  <c r="P8" i="54"/>
  <c r="Q8" i="54"/>
  <c r="P9" i="54"/>
  <c r="Q9" i="54"/>
  <c r="P10" i="54"/>
  <c r="Q10" i="54"/>
  <c r="P11" i="54"/>
  <c r="Q11" i="54"/>
  <c r="P12" i="54"/>
  <c r="Q12" i="54"/>
  <c r="P13" i="54"/>
  <c r="Q13" i="54"/>
  <c r="P14" i="54"/>
  <c r="Q14" i="54"/>
  <c r="P15" i="54"/>
  <c r="Q15" i="54"/>
  <c r="P16" i="54"/>
  <c r="Q16" i="54"/>
  <c r="P17" i="54"/>
  <c r="Q17" i="54"/>
  <c r="P18" i="54"/>
  <c r="Q18" i="54"/>
  <c r="P19" i="54"/>
  <c r="Q19" i="54"/>
  <c r="P20" i="54"/>
  <c r="Q20" i="54"/>
  <c r="P21" i="54"/>
  <c r="Q21" i="54"/>
  <c r="P22" i="54"/>
  <c r="Q22" i="54"/>
  <c r="P23" i="54"/>
  <c r="Q23" i="54"/>
  <c r="P24" i="54"/>
  <c r="Q24" i="54"/>
  <c r="P25" i="54"/>
  <c r="Q25" i="54"/>
  <c r="P26" i="54"/>
  <c r="Q26" i="54"/>
  <c r="Q6" i="54"/>
  <c r="P6" i="54"/>
  <c r="O7" i="54"/>
  <c r="O8" i="54"/>
  <c r="O9" i="54"/>
  <c r="O10" i="54"/>
  <c r="O11" i="54"/>
  <c r="O12" i="54"/>
  <c r="O13" i="54"/>
  <c r="O14" i="54"/>
  <c r="O15" i="54"/>
  <c r="O16" i="54"/>
  <c r="O17" i="54"/>
  <c r="O18" i="54"/>
  <c r="O19" i="54"/>
  <c r="O20" i="54"/>
  <c r="O21" i="54"/>
  <c r="O22" i="54"/>
  <c r="O23" i="54"/>
  <c r="O24" i="54"/>
  <c r="O25" i="54"/>
  <c r="O26" i="54"/>
  <c r="O6" i="54"/>
  <c r="K3" i="86"/>
  <c r="K3" i="85"/>
  <c r="K3" i="52"/>
  <c r="K3" i="84"/>
  <c r="P257" i="84"/>
  <c r="O257" i="84"/>
  <c r="P256" i="84"/>
  <c r="O256" i="84"/>
  <c r="P255" i="84"/>
  <c r="O255" i="84"/>
  <c r="P254" i="84"/>
  <c r="O254" i="84"/>
  <c r="P253" i="84"/>
  <c r="O253" i="84"/>
  <c r="P252" i="84"/>
  <c r="O252" i="84"/>
  <c r="P251" i="84"/>
  <c r="O251" i="84"/>
  <c r="P250" i="84"/>
  <c r="O250" i="84"/>
  <c r="P249" i="84"/>
  <c r="O249" i="84"/>
  <c r="P248" i="84"/>
  <c r="O248" i="84"/>
  <c r="P247" i="84"/>
  <c r="O247" i="84"/>
  <c r="P246" i="84"/>
  <c r="O246" i="84"/>
  <c r="P245" i="84"/>
  <c r="O245" i="84"/>
  <c r="P244" i="84"/>
  <c r="O244" i="84"/>
  <c r="P243" i="84"/>
  <c r="O243" i="84"/>
  <c r="P242" i="84"/>
  <c r="O242" i="84"/>
  <c r="P241" i="84"/>
  <c r="O241" i="84"/>
  <c r="P240" i="84"/>
  <c r="O240" i="84"/>
  <c r="P239" i="84"/>
  <c r="O239" i="84"/>
  <c r="P238" i="84"/>
  <c r="O238" i="84"/>
  <c r="P237" i="84"/>
  <c r="O237" i="84"/>
  <c r="P236" i="84"/>
  <c r="O236" i="84"/>
  <c r="P235" i="84"/>
  <c r="O235" i="84"/>
  <c r="P234" i="84"/>
  <c r="O234" i="84"/>
  <c r="P233" i="84"/>
  <c r="O233" i="84"/>
  <c r="P232" i="84"/>
  <c r="O232" i="84"/>
  <c r="P231" i="84"/>
  <c r="O231" i="84"/>
  <c r="P230" i="84"/>
  <c r="O230" i="84"/>
  <c r="P229" i="84"/>
  <c r="O229" i="84"/>
  <c r="P228" i="84"/>
  <c r="O228" i="84"/>
  <c r="P227" i="84"/>
  <c r="O227" i="84"/>
  <c r="P226" i="84"/>
  <c r="O226" i="84"/>
  <c r="P225" i="84"/>
  <c r="O225" i="84"/>
  <c r="P224" i="84"/>
  <c r="O224" i="84"/>
  <c r="P223" i="84"/>
  <c r="O223" i="84"/>
  <c r="P222" i="84"/>
  <c r="O222" i="84"/>
  <c r="P221" i="84"/>
  <c r="O221" i="84"/>
  <c r="P220" i="84"/>
  <c r="O220" i="84"/>
  <c r="P219" i="84"/>
  <c r="O219" i="84"/>
  <c r="P218" i="84"/>
  <c r="O218" i="84"/>
  <c r="P217" i="84"/>
  <c r="O217" i="84"/>
  <c r="P216" i="84"/>
  <c r="O216" i="84"/>
  <c r="P215" i="84"/>
  <c r="O215" i="84"/>
  <c r="P214" i="84"/>
  <c r="O214" i="84"/>
  <c r="P213" i="84"/>
  <c r="O213" i="84"/>
  <c r="P212" i="84"/>
  <c r="O212" i="84"/>
  <c r="P211" i="84"/>
  <c r="O211" i="84"/>
  <c r="P210" i="84"/>
  <c r="O210" i="84"/>
  <c r="P209" i="84"/>
  <c r="O209" i="84"/>
  <c r="P208" i="84"/>
  <c r="O208" i="84"/>
  <c r="P207" i="84"/>
  <c r="O207" i="84"/>
  <c r="P206" i="84"/>
  <c r="O206" i="84"/>
  <c r="P205" i="84"/>
  <c r="O205" i="84"/>
  <c r="P204" i="84"/>
  <c r="O204" i="84"/>
  <c r="P203" i="84"/>
  <c r="O203" i="84"/>
  <c r="P202" i="84"/>
  <c r="O202" i="84"/>
  <c r="P201" i="84"/>
  <c r="O201" i="84"/>
  <c r="P200" i="84"/>
  <c r="O200" i="84"/>
  <c r="P199" i="84"/>
  <c r="O199" i="84"/>
  <c r="P198" i="84"/>
  <c r="O198" i="84"/>
  <c r="P197" i="84"/>
  <c r="O197" i="84"/>
  <c r="P196" i="84"/>
  <c r="O196" i="84"/>
  <c r="P195" i="84"/>
  <c r="O195" i="84"/>
  <c r="P194" i="84"/>
  <c r="O194" i="84"/>
  <c r="P193" i="84"/>
  <c r="O193" i="84"/>
  <c r="P192" i="84"/>
  <c r="O192" i="84"/>
  <c r="P191" i="84"/>
  <c r="O191" i="84"/>
  <c r="P190" i="84"/>
  <c r="O190" i="84"/>
  <c r="P189" i="84"/>
  <c r="O189" i="84"/>
  <c r="P188" i="84"/>
  <c r="O188" i="84"/>
  <c r="P187" i="84"/>
  <c r="O187" i="84"/>
  <c r="P186" i="84"/>
  <c r="O186" i="84"/>
  <c r="P185" i="84"/>
  <c r="O185" i="84"/>
  <c r="P184" i="84"/>
  <c r="O184" i="84"/>
  <c r="P183" i="84"/>
  <c r="O183" i="84"/>
  <c r="P182" i="84"/>
  <c r="O182" i="84"/>
  <c r="P181" i="84"/>
  <c r="O181" i="84"/>
  <c r="P180" i="84"/>
  <c r="O180" i="84"/>
  <c r="P179" i="84"/>
  <c r="O179" i="84"/>
  <c r="P178" i="84"/>
  <c r="O178" i="84"/>
  <c r="P177" i="84"/>
  <c r="O177" i="84"/>
  <c r="P176" i="84"/>
  <c r="O176" i="84"/>
  <c r="P175" i="84"/>
  <c r="O175" i="84"/>
  <c r="P174" i="84"/>
  <c r="O174" i="84"/>
  <c r="P173" i="84"/>
  <c r="O173" i="84"/>
  <c r="P172" i="84"/>
  <c r="O172" i="84"/>
  <c r="P171" i="84"/>
  <c r="O171" i="84"/>
  <c r="P170" i="84"/>
  <c r="O170" i="84"/>
  <c r="P169" i="84"/>
  <c r="O169" i="84"/>
  <c r="P168" i="84"/>
  <c r="O168" i="84"/>
  <c r="P167" i="84"/>
  <c r="O167" i="84"/>
  <c r="P166" i="84"/>
  <c r="O166" i="84"/>
  <c r="P165" i="84"/>
  <c r="O165" i="84"/>
  <c r="P164" i="84"/>
  <c r="O164" i="84"/>
  <c r="P163" i="84"/>
  <c r="O163" i="84"/>
  <c r="P162" i="84"/>
  <c r="O162" i="84"/>
  <c r="P161" i="84"/>
  <c r="O161" i="84"/>
  <c r="P160" i="84"/>
  <c r="O160" i="84"/>
  <c r="P159" i="84"/>
  <c r="O159" i="84"/>
  <c r="P158" i="84"/>
  <c r="O158" i="84"/>
  <c r="P157" i="84"/>
  <c r="O157" i="84"/>
  <c r="P156" i="84"/>
  <c r="O156" i="84"/>
  <c r="P155" i="84"/>
  <c r="O155" i="84"/>
  <c r="P154" i="84"/>
  <c r="O154" i="84"/>
  <c r="P153" i="84"/>
  <c r="O153" i="84"/>
  <c r="P152" i="84"/>
  <c r="O152" i="84"/>
  <c r="P151" i="84"/>
  <c r="O151" i="84"/>
  <c r="P150" i="84"/>
  <c r="O150" i="84"/>
  <c r="P149" i="84"/>
  <c r="O149" i="84"/>
  <c r="P148" i="84"/>
  <c r="O148" i="84"/>
  <c r="P147" i="84"/>
  <c r="O147" i="84"/>
  <c r="P146" i="84"/>
  <c r="O146" i="84"/>
  <c r="P145" i="84"/>
  <c r="O145" i="84"/>
  <c r="P144" i="84"/>
  <c r="O144" i="84"/>
  <c r="P143" i="84"/>
  <c r="O143" i="84"/>
  <c r="P142" i="84"/>
  <c r="O142" i="84"/>
  <c r="P141" i="84"/>
  <c r="O141" i="84"/>
  <c r="P140" i="84"/>
  <c r="O140" i="84"/>
  <c r="P139" i="84"/>
  <c r="O139" i="84"/>
  <c r="P138" i="84"/>
  <c r="O138" i="84"/>
  <c r="P137" i="84"/>
  <c r="O137" i="84"/>
  <c r="P136" i="84"/>
  <c r="O136" i="84"/>
  <c r="P135" i="84"/>
  <c r="O135" i="84"/>
  <c r="P134" i="84"/>
  <c r="O134" i="84"/>
  <c r="P133" i="84"/>
  <c r="O133" i="84"/>
  <c r="P132" i="84"/>
  <c r="O132" i="84"/>
  <c r="P131" i="84"/>
  <c r="O131" i="84"/>
  <c r="P130" i="84"/>
  <c r="O130" i="84"/>
  <c r="P129" i="84"/>
  <c r="O129" i="84"/>
  <c r="P128" i="84"/>
  <c r="O128" i="84"/>
  <c r="P127" i="84"/>
  <c r="O127" i="84"/>
  <c r="P126" i="84"/>
  <c r="O126" i="84"/>
  <c r="P125" i="84"/>
  <c r="O125" i="84"/>
  <c r="P124" i="84"/>
  <c r="O124" i="84"/>
  <c r="P123" i="84"/>
  <c r="O123" i="84"/>
  <c r="P122" i="84"/>
  <c r="O122" i="84"/>
  <c r="P121" i="84"/>
  <c r="O121" i="84"/>
  <c r="P120" i="84"/>
  <c r="O120" i="84"/>
  <c r="P119" i="84"/>
  <c r="O119" i="84"/>
  <c r="P118" i="84"/>
  <c r="O118" i="84"/>
  <c r="P117" i="84"/>
  <c r="O117" i="84"/>
  <c r="P116" i="84"/>
  <c r="O116" i="84"/>
  <c r="P115" i="84"/>
  <c r="O115" i="84"/>
  <c r="P114" i="84"/>
  <c r="O114" i="84"/>
  <c r="P113" i="84"/>
  <c r="O113" i="84"/>
  <c r="P112" i="84"/>
  <c r="O112" i="84"/>
  <c r="P111" i="84"/>
  <c r="O111" i="84"/>
  <c r="P110" i="84"/>
  <c r="O110" i="84"/>
  <c r="P109" i="84"/>
  <c r="O109" i="84"/>
  <c r="P108" i="84"/>
  <c r="O108" i="84"/>
  <c r="P107" i="84"/>
  <c r="O107" i="84"/>
  <c r="P106" i="84"/>
  <c r="O106" i="84"/>
  <c r="P105" i="84"/>
  <c r="O105" i="84"/>
  <c r="P104" i="84"/>
  <c r="O104" i="84"/>
  <c r="P103" i="84"/>
  <c r="O103" i="84"/>
  <c r="P102" i="84"/>
  <c r="O102" i="84"/>
  <c r="P101" i="84"/>
  <c r="O101" i="84"/>
  <c r="P100" i="84"/>
  <c r="O100" i="84"/>
  <c r="P99" i="84"/>
  <c r="O99" i="84"/>
  <c r="P98" i="84"/>
  <c r="O98" i="84"/>
  <c r="P97" i="84"/>
  <c r="O97" i="84"/>
  <c r="P96" i="84"/>
  <c r="O96" i="84"/>
  <c r="P95" i="84"/>
  <c r="O95" i="84"/>
  <c r="P94" i="84"/>
  <c r="O94" i="84"/>
  <c r="P93" i="84"/>
  <c r="O93" i="84"/>
  <c r="P92" i="84"/>
  <c r="O92" i="84"/>
  <c r="P91" i="84"/>
  <c r="O91" i="84"/>
  <c r="P90" i="84"/>
  <c r="O90" i="84"/>
  <c r="P89" i="84"/>
  <c r="O89" i="84"/>
  <c r="P88" i="84"/>
  <c r="O88" i="84"/>
  <c r="P87" i="84"/>
  <c r="O87" i="84"/>
  <c r="P86" i="84"/>
  <c r="O86" i="84"/>
  <c r="P85" i="84"/>
  <c r="O85" i="84"/>
  <c r="P84" i="84"/>
  <c r="O84" i="84"/>
  <c r="P83" i="84"/>
  <c r="O83" i="84"/>
  <c r="P82" i="84"/>
  <c r="O82" i="84"/>
  <c r="P81" i="84"/>
  <c r="O81" i="84"/>
  <c r="P80" i="84"/>
  <c r="O80" i="84"/>
  <c r="P79" i="84"/>
  <c r="O79" i="84"/>
  <c r="P78" i="84"/>
  <c r="O78" i="84"/>
  <c r="P77" i="84"/>
  <c r="O77" i="84"/>
  <c r="P76" i="84"/>
  <c r="O76" i="84"/>
  <c r="P75" i="84"/>
  <c r="O75" i="84"/>
  <c r="P74" i="84"/>
  <c r="O74" i="84"/>
  <c r="P73" i="84"/>
  <c r="O73" i="84"/>
  <c r="P72" i="84"/>
  <c r="O72" i="84"/>
  <c r="P71" i="84"/>
  <c r="O71" i="84"/>
  <c r="P70" i="84"/>
  <c r="O70" i="84"/>
  <c r="P69" i="84"/>
  <c r="O69" i="84"/>
  <c r="P68" i="84"/>
  <c r="O68" i="84"/>
  <c r="P67" i="84"/>
  <c r="O67" i="84"/>
  <c r="P66" i="84"/>
  <c r="O66" i="84"/>
  <c r="P65" i="84"/>
  <c r="O65" i="84"/>
  <c r="P64" i="84"/>
  <c r="O64" i="84"/>
  <c r="P63" i="84"/>
  <c r="O63" i="84"/>
  <c r="P62" i="84"/>
  <c r="O62" i="84"/>
  <c r="P61" i="84"/>
  <c r="O61" i="84"/>
  <c r="P60" i="84"/>
  <c r="O60" i="84"/>
  <c r="P59" i="84"/>
  <c r="O59" i="84"/>
  <c r="P58" i="84"/>
  <c r="O58" i="84"/>
  <c r="P57" i="84"/>
  <c r="O57" i="84"/>
  <c r="P56" i="84"/>
  <c r="O56" i="84"/>
  <c r="P55" i="84"/>
  <c r="O55" i="84"/>
  <c r="P54" i="84"/>
  <c r="O54" i="84"/>
  <c r="P53" i="84"/>
  <c r="O53" i="84"/>
  <c r="P52" i="84"/>
  <c r="O52" i="84"/>
  <c r="P51" i="84"/>
  <c r="O51" i="84"/>
  <c r="P50" i="84"/>
  <c r="O50" i="84"/>
  <c r="P49" i="84"/>
  <c r="O49" i="84"/>
  <c r="P48" i="84"/>
  <c r="O48" i="84"/>
  <c r="P47" i="84"/>
  <c r="O47" i="84"/>
  <c r="P46" i="84"/>
  <c r="O46" i="84"/>
  <c r="P45" i="84"/>
  <c r="O45" i="84"/>
  <c r="P44" i="84"/>
  <c r="O44" i="84"/>
  <c r="P43" i="84"/>
  <c r="O43" i="84"/>
  <c r="P42" i="84"/>
  <c r="O42" i="84"/>
  <c r="P41" i="84"/>
  <c r="O41" i="84"/>
  <c r="P40" i="84"/>
  <c r="O40" i="84"/>
  <c r="P39" i="84"/>
  <c r="O39" i="84"/>
  <c r="P38" i="84"/>
  <c r="O38" i="84"/>
  <c r="P37" i="84"/>
  <c r="O37" i="84"/>
  <c r="P36" i="84"/>
  <c r="O36" i="84"/>
  <c r="P35" i="84"/>
  <c r="O35" i="84"/>
  <c r="P34" i="84"/>
  <c r="O34" i="84"/>
  <c r="P33" i="84"/>
  <c r="O33" i="84"/>
  <c r="P32" i="84"/>
  <c r="O32" i="84"/>
  <c r="P31" i="84"/>
  <c r="O31" i="84"/>
  <c r="P30" i="84"/>
  <c r="O30" i="84"/>
  <c r="P29" i="84"/>
  <c r="O29" i="84"/>
  <c r="P28" i="84"/>
  <c r="O28" i="84"/>
  <c r="P27" i="84"/>
  <c r="O27" i="84"/>
  <c r="P26" i="84"/>
  <c r="O26" i="84"/>
  <c r="P25" i="84"/>
  <c r="O25" i="84"/>
  <c r="P24" i="84"/>
  <c r="O24" i="84"/>
  <c r="P23" i="84"/>
  <c r="O23" i="84"/>
  <c r="P22" i="84"/>
  <c r="O22" i="84"/>
  <c r="P21" i="84"/>
  <c r="O21" i="84"/>
  <c r="P20" i="84"/>
  <c r="O20" i="84"/>
  <c r="P19" i="84"/>
  <c r="O19" i="84"/>
  <c r="P18" i="84"/>
  <c r="O18" i="84"/>
  <c r="P17" i="84"/>
  <c r="O17" i="84"/>
  <c r="P16" i="84"/>
  <c r="O16" i="84"/>
  <c r="P15" i="84"/>
  <c r="O15" i="84"/>
  <c r="P14" i="84"/>
  <c r="O14" i="84"/>
  <c r="P13" i="84"/>
  <c r="O13" i="84"/>
  <c r="P12" i="84"/>
  <c r="O12" i="84"/>
  <c r="P11" i="84"/>
  <c r="O11" i="84"/>
  <c r="P10" i="84"/>
  <c r="O10" i="84"/>
  <c r="P9" i="84"/>
  <c r="O9" i="84"/>
  <c r="P8" i="84"/>
  <c r="O8" i="84"/>
  <c r="P7" i="84"/>
  <c r="O7" i="84"/>
  <c r="P6" i="84"/>
  <c r="O6" i="83"/>
  <c r="P6" i="83"/>
  <c r="Q6" i="83"/>
  <c r="Q152" i="83"/>
  <c r="P152" i="83"/>
  <c r="O152" i="83"/>
  <c r="Q151" i="83"/>
  <c r="P151" i="83"/>
  <c r="O151" i="83"/>
  <c r="Q150" i="83"/>
  <c r="P150" i="83"/>
  <c r="O150" i="83"/>
  <c r="Q149" i="83"/>
  <c r="P149" i="83"/>
  <c r="O149" i="83"/>
  <c r="Q148" i="83"/>
  <c r="P148" i="83"/>
  <c r="O148" i="83"/>
  <c r="Q147" i="83"/>
  <c r="P147" i="83"/>
  <c r="O147" i="83"/>
  <c r="Q146" i="83"/>
  <c r="P146" i="83"/>
  <c r="O146" i="83"/>
  <c r="Q145" i="83"/>
  <c r="P145" i="83"/>
  <c r="O145" i="83"/>
  <c r="Q144" i="83"/>
  <c r="P144" i="83"/>
  <c r="O144" i="83"/>
  <c r="Q143" i="83"/>
  <c r="P143" i="83"/>
  <c r="O143" i="83"/>
  <c r="Q142" i="83"/>
  <c r="P142" i="83"/>
  <c r="O142" i="83"/>
  <c r="Q141" i="83"/>
  <c r="P141" i="83"/>
  <c r="O141" i="83"/>
  <c r="Q140" i="83"/>
  <c r="P140" i="83"/>
  <c r="O140" i="83"/>
  <c r="Q139" i="83"/>
  <c r="P139" i="83"/>
  <c r="O139" i="83"/>
  <c r="Q138" i="83"/>
  <c r="P138" i="83"/>
  <c r="O138" i="83"/>
  <c r="Q137" i="83"/>
  <c r="P137" i="83"/>
  <c r="O137" i="83"/>
  <c r="Q136" i="83"/>
  <c r="P136" i="83"/>
  <c r="O136" i="83"/>
  <c r="Q135" i="83"/>
  <c r="P135" i="83"/>
  <c r="O135" i="83"/>
  <c r="Q134" i="83"/>
  <c r="P134" i="83"/>
  <c r="O134" i="83"/>
  <c r="Q133" i="83"/>
  <c r="P133" i="83"/>
  <c r="O133" i="83"/>
  <c r="Q132" i="83"/>
  <c r="P132" i="83"/>
  <c r="O132" i="83"/>
  <c r="Q131" i="83"/>
  <c r="P131" i="83"/>
  <c r="O131" i="83"/>
  <c r="Q130" i="83"/>
  <c r="P130" i="83"/>
  <c r="O130" i="83"/>
  <c r="Q129" i="83"/>
  <c r="P129" i="83"/>
  <c r="O129" i="83"/>
  <c r="Q128" i="83"/>
  <c r="P128" i="83"/>
  <c r="O128" i="83"/>
  <c r="Q127" i="83"/>
  <c r="P127" i="83"/>
  <c r="O127" i="83"/>
  <c r="Q126" i="83"/>
  <c r="P126" i="83"/>
  <c r="O126" i="83"/>
  <c r="Q125" i="83"/>
  <c r="P125" i="83"/>
  <c r="O125" i="83"/>
  <c r="Q124" i="83"/>
  <c r="P124" i="83"/>
  <c r="O124" i="83"/>
  <c r="Q123" i="83"/>
  <c r="P123" i="83"/>
  <c r="O123" i="83"/>
  <c r="Q122" i="83"/>
  <c r="P122" i="83"/>
  <c r="O122" i="83"/>
  <c r="Q121" i="83"/>
  <c r="P121" i="83"/>
  <c r="O121" i="83"/>
  <c r="Q120" i="83"/>
  <c r="P120" i="83"/>
  <c r="O120" i="83"/>
  <c r="Q119" i="83"/>
  <c r="P119" i="83"/>
  <c r="O119" i="83"/>
  <c r="Q118" i="83"/>
  <c r="P118" i="83"/>
  <c r="O118" i="83"/>
  <c r="Q117" i="83"/>
  <c r="P117" i="83"/>
  <c r="O117" i="83"/>
  <c r="Q116" i="83"/>
  <c r="P116" i="83"/>
  <c r="O116" i="83"/>
  <c r="Q115" i="83"/>
  <c r="P115" i="83"/>
  <c r="O115" i="83"/>
  <c r="Q114" i="83"/>
  <c r="P114" i="83"/>
  <c r="O114" i="83"/>
  <c r="Q113" i="83"/>
  <c r="P113" i="83"/>
  <c r="O113" i="83"/>
  <c r="Q112" i="83"/>
  <c r="P112" i="83"/>
  <c r="O112" i="83"/>
  <c r="Q111" i="83"/>
  <c r="P111" i="83"/>
  <c r="O111" i="83"/>
  <c r="Q110" i="83"/>
  <c r="P110" i="83"/>
  <c r="O110" i="83"/>
  <c r="Q109" i="83"/>
  <c r="P109" i="83"/>
  <c r="O109" i="83"/>
  <c r="Q108" i="83"/>
  <c r="P108" i="83"/>
  <c r="O108" i="83"/>
  <c r="Q107" i="83"/>
  <c r="P107" i="83"/>
  <c r="O107" i="83"/>
  <c r="Q106" i="83"/>
  <c r="P106" i="83"/>
  <c r="O106" i="83"/>
  <c r="Q105" i="83"/>
  <c r="P105" i="83"/>
  <c r="O105" i="83"/>
  <c r="Q104" i="83"/>
  <c r="P104" i="83"/>
  <c r="O104" i="83"/>
  <c r="Q103" i="83"/>
  <c r="P103" i="83"/>
  <c r="O103" i="83"/>
  <c r="Q102" i="83"/>
  <c r="P102" i="83"/>
  <c r="O102" i="83"/>
  <c r="Q101" i="83"/>
  <c r="P101" i="83"/>
  <c r="O101" i="83"/>
  <c r="Q100" i="83"/>
  <c r="P100" i="83"/>
  <c r="O100" i="83"/>
  <c r="Q99" i="83"/>
  <c r="P99" i="83"/>
  <c r="O99" i="83"/>
  <c r="Q98" i="83"/>
  <c r="P98" i="83"/>
  <c r="O98" i="83"/>
  <c r="Q97" i="83"/>
  <c r="P97" i="83"/>
  <c r="O97" i="83"/>
  <c r="Q96" i="83"/>
  <c r="P96" i="83"/>
  <c r="O96" i="83"/>
  <c r="Q95" i="83"/>
  <c r="P95" i="83"/>
  <c r="O95" i="83"/>
  <c r="Q94" i="83"/>
  <c r="P94" i="83"/>
  <c r="O94" i="83"/>
  <c r="Q93" i="83"/>
  <c r="P93" i="83"/>
  <c r="O93" i="83"/>
  <c r="Q92" i="83"/>
  <c r="P92" i="83"/>
  <c r="O92" i="83"/>
  <c r="Q91" i="83"/>
  <c r="P91" i="83"/>
  <c r="O91" i="83"/>
  <c r="Q90" i="83"/>
  <c r="P90" i="83"/>
  <c r="O90" i="83"/>
  <c r="Q89" i="83"/>
  <c r="P89" i="83"/>
  <c r="O89" i="83"/>
  <c r="Q88" i="83"/>
  <c r="P88" i="83"/>
  <c r="O88" i="83"/>
  <c r="Q87" i="83"/>
  <c r="P87" i="83"/>
  <c r="O87" i="83"/>
  <c r="Q86" i="83"/>
  <c r="P86" i="83"/>
  <c r="O86" i="83"/>
  <c r="Q85" i="83"/>
  <c r="P85" i="83"/>
  <c r="O85" i="83"/>
  <c r="Q84" i="83"/>
  <c r="P84" i="83"/>
  <c r="O84" i="83"/>
  <c r="Q83" i="83"/>
  <c r="P83" i="83"/>
  <c r="O83" i="83"/>
  <c r="Q82" i="83"/>
  <c r="P82" i="83"/>
  <c r="O82" i="83"/>
  <c r="Q81" i="83"/>
  <c r="P81" i="83"/>
  <c r="O81" i="83"/>
  <c r="Q80" i="83"/>
  <c r="P80" i="83"/>
  <c r="O80" i="83"/>
  <c r="Q79" i="83"/>
  <c r="P79" i="83"/>
  <c r="O79" i="83"/>
  <c r="Q78" i="83"/>
  <c r="P78" i="83"/>
  <c r="O78" i="83"/>
  <c r="Q77" i="83"/>
  <c r="P77" i="83"/>
  <c r="O77" i="83"/>
  <c r="Q76" i="83"/>
  <c r="P76" i="83"/>
  <c r="O76" i="83"/>
  <c r="Q75" i="83"/>
  <c r="P75" i="83"/>
  <c r="O75" i="83"/>
  <c r="Q74" i="83"/>
  <c r="P74" i="83"/>
  <c r="O74" i="83"/>
  <c r="Q73" i="83"/>
  <c r="P73" i="83"/>
  <c r="O73" i="83"/>
  <c r="Q72" i="83"/>
  <c r="P72" i="83"/>
  <c r="O72" i="83"/>
  <c r="Q71" i="83"/>
  <c r="P71" i="83"/>
  <c r="O71" i="83"/>
  <c r="Q70" i="83"/>
  <c r="P70" i="83"/>
  <c r="O70" i="83"/>
  <c r="Q69" i="83"/>
  <c r="P69" i="83"/>
  <c r="O69" i="83"/>
  <c r="Q68" i="83"/>
  <c r="P68" i="83"/>
  <c r="O68" i="83"/>
  <c r="Q67" i="83"/>
  <c r="P67" i="83"/>
  <c r="O67" i="83"/>
  <c r="Q66" i="83"/>
  <c r="P66" i="83"/>
  <c r="O66" i="83"/>
  <c r="Q65" i="83"/>
  <c r="P65" i="83"/>
  <c r="O65" i="83"/>
  <c r="Q64" i="83"/>
  <c r="P64" i="83"/>
  <c r="O64" i="83"/>
  <c r="Q63" i="83"/>
  <c r="P63" i="83"/>
  <c r="O63" i="83"/>
  <c r="Q62" i="83"/>
  <c r="P62" i="83"/>
  <c r="O62" i="83"/>
  <c r="Q61" i="83"/>
  <c r="P61" i="83"/>
  <c r="O61" i="83"/>
  <c r="Q60" i="83"/>
  <c r="P60" i="83"/>
  <c r="O60" i="83"/>
  <c r="Q59" i="83"/>
  <c r="P59" i="83"/>
  <c r="O59" i="83"/>
  <c r="Q58" i="83"/>
  <c r="P58" i="83"/>
  <c r="O58" i="83"/>
  <c r="Q57" i="83"/>
  <c r="P57" i="83"/>
  <c r="O57" i="83"/>
  <c r="Q56" i="83"/>
  <c r="P56" i="83"/>
  <c r="O56" i="83"/>
  <c r="Q55" i="83"/>
  <c r="P55" i="83"/>
  <c r="O55" i="83"/>
  <c r="Q54" i="83"/>
  <c r="P54" i="83"/>
  <c r="O54" i="83"/>
  <c r="Q53" i="83"/>
  <c r="P53" i="83"/>
  <c r="O53" i="83"/>
  <c r="Q52" i="83"/>
  <c r="P52" i="83"/>
  <c r="O52" i="83"/>
  <c r="Q51" i="83"/>
  <c r="P51" i="83"/>
  <c r="O51" i="83"/>
  <c r="Q50" i="83"/>
  <c r="P50" i="83"/>
  <c r="O50" i="83"/>
  <c r="Q49" i="83"/>
  <c r="P49" i="83"/>
  <c r="O49" i="83"/>
  <c r="Q48" i="83"/>
  <c r="P48" i="83"/>
  <c r="O48" i="83"/>
  <c r="Q47" i="83"/>
  <c r="P47" i="83"/>
  <c r="O47" i="83"/>
  <c r="Q46" i="83"/>
  <c r="P46" i="83"/>
  <c r="O46" i="83"/>
  <c r="Q45" i="83"/>
  <c r="P45" i="83"/>
  <c r="O45" i="83"/>
  <c r="Q44" i="83"/>
  <c r="P44" i="83"/>
  <c r="O44" i="83"/>
  <c r="Q43" i="83"/>
  <c r="P43" i="83"/>
  <c r="O43" i="83"/>
  <c r="Q42" i="83"/>
  <c r="P42" i="83"/>
  <c r="O42" i="83"/>
  <c r="Q41" i="83"/>
  <c r="P41" i="83"/>
  <c r="O41" i="83"/>
  <c r="Q40" i="83"/>
  <c r="P40" i="83"/>
  <c r="O40" i="83"/>
  <c r="Q39" i="83"/>
  <c r="P39" i="83"/>
  <c r="O39" i="83"/>
  <c r="Q38" i="83"/>
  <c r="P38" i="83"/>
  <c r="O38" i="83"/>
  <c r="Q37" i="83"/>
  <c r="P37" i="83"/>
  <c r="O37" i="83"/>
  <c r="Q36" i="83"/>
  <c r="P36" i="83"/>
  <c r="O36" i="83"/>
  <c r="Q35" i="83"/>
  <c r="P35" i="83"/>
  <c r="O35" i="83"/>
  <c r="Q34" i="83"/>
  <c r="P34" i="83"/>
  <c r="O34" i="83"/>
  <c r="Q33" i="83"/>
  <c r="P33" i="83"/>
  <c r="O33" i="83"/>
  <c r="Q32" i="83"/>
  <c r="P32" i="83"/>
  <c r="O32" i="83"/>
  <c r="Q31" i="83"/>
  <c r="P31" i="83"/>
  <c r="O31" i="83"/>
  <c r="Q30" i="83"/>
  <c r="P30" i="83"/>
  <c r="O30" i="83"/>
  <c r="Q29" i="83"/>
  <c r="P29" i="83"/>
  <c r="O29" i="83"/>
  <c r="Q28" i="83"/>
  <c r="P28" i="83"/>
  <c r="O28" i="83"/>
  <c r="Q27" i="83"/>
  <c r="P27" i="83"/>
  <c r="O27" i="83"/>
  <c r="Q26" i="83"/>
  <c r="P26" i="83"/>
  <c r="O26" i="83"/>
  <c r="Q25" i="83"/>
  <c r="P25" i="83"/>
  <c r="O25" i="83"/>
  <c r="Q24" i="83"/>
  <c r="P24" i="83"/>
  <c r="O24" i="83"/>
  <c r="Q23" i="83"/>
  <c r="P23" i="83"/>
  <c r="O23" i="83"/>
  <c r="Q22" i="83"/>
  <c r="P22" i="83"/>
  <c r="O22" i="83"/>
  <c r="Q21" i="83"/>
  <c r="P21" i="83"/>
  <c r="O21" i="83"/>
  <c r="Q20" i="83"/>
  <c r="P20" i="83"/>
  <c r="O20" i="83"/>
  <c r="Q19" i="83"/>
  <c r="P19" i="83"/>
  <c r="O19" i="83"/>
  <c r="Q18" i="83"/>
  <c r="P18" i="83"/>
  <c r="O18" i="83"/>
  <c r="Q17" i="83"/>
  <c r="P17" i="83"/>
  <c r="O17" i="83"/>
  <c r="Q16" i="83"/>
  <c r="P16" i="83"/>
  <c r="O16" i="83"/>
  <c r="Q15" i="83"/>
  <c r="P15" i="83"/>
  <c r="O15" i="83"/>
  <c r="Q14" i="83"/>
  <c r="P14" i="83"/>
  <c r="O14" i="83"/>
  <c r="Q13" i="83"/>
  <c r="P13" i="83"/>
  <c r="O13" i="83"/>
  <c r="Q12" i="83"/>
  <c r="P12" i="83"/>
  <c r="O12" i="83"/>
  <c r="Q11" i="83"/>
  <c r="P11" i="83"/>
  <c r="O11" i="83"/>
  <c r="Q10" i="83"/>
  <c r="P10" i="83"/>
  <c r="O10" i="83"/>
  <c r="Q9" i="83"/>
  <c r="P9" i="83"/>
  <c r="O9" i="83"/>
  <c r="Q8" i="83"/>
  <c r="P8" i="83"/>
  <c r="O8" i="83"/>
  <c r="Q7" i="83"/>
  <c r="P7" i="83"/>
  <c r="O7" i="83"/>
  <c r="K3" i="83"/>
  <c r="O132" i="34"/>
  <c r="P132" i="34"/>
  <c r="Q132" i="34"/>
  <c r="O133" i="34"/>
  <c r="P133" i="34"/>
  <c r="Q133" i="34"/>
  <c r="O134" i="34"/>
  <c r="P134" i="34"/>
  <c r="Q134" i="34"/>
  <c r="O135" i="34"/>
  <c r="P135" i="34"/>
  <c r="Q135" i="34"/>
  <c r="O136" i="34"/>
  <c r="P136" i="34"/>
  <c r="Q136" i="34"/>
  <c r="O137" i="34"/>
  <c r="P137" i="34"/>
  <c r="Q137" i="34"/>
  <c r="O138" i="34"/>
  <c r="P138" i="34"/>
  <c r="Q138" i="34"/>
  <c r="O139" i="34"/>
  <c r="P139" i="34"/>
  <c r="Q139" i="34"/>
  <c r="O140" i="34"/>
  <c r="P140" i="34"/>
  <c r="Q140" i="34"/>
  <c r="O141" i="34"/>
  <c r="P141" i="34"/>
  <c r="Q141" i="34"/>
  <c r="O142" i="34"/>
  <c r="P142" i="34"/>
  <c r="Q142" i="34"/>
  <c r="O143" i="34"/>
  <c r="P143" i="34"/>
  <c r="Q143" i="34"/>
  <c r="O144" i="34"/>
  <c r="P144" i="34"/>
  <c r="Q144" i="34"/>
  <c r="O145" i="34"/>
  <c r="P145" i="34"/>
  <c r="Q145" i="34"/>
  <c r="O146" i="34"/>
  <c r="P146" i="34"/>
  <c r="Q146" i="34"/>
  <c r="O147" i="34"/>
  <c r="P147" i="34"/>
  <c r="Q147" i="34"/>
  <c r="O148" i="34"/>
  <c r="P148" i="34"/>
  <c r="Q148" i="34"/>
  <c r="O149" i="34"/>
  <c r="P149" i="34"/>
  <c r="Q149" i="34"/>
  <c r="O150" i="34"/>
  <c r="P150" i="34"/>
  <c r="Q150" i="34"/>
  <c r="O151" i="34"/>
  <c r="P151" i="34"/>
  <c r="Q151" i="34"/>
  <c r="O152" i="34"/>
  <c r="P152" i="34"/>
  <c r="Q152" i="34"/>
  <c r="O153" i="34"/>
  <c r="P153" i="34"/>
  <c r="Q153" i="34"/>
  <c r="O154" i="34"/>
  <c r="P154" i="34"/>
  <c r="Q154" i="34"/>
  <c r="O155" i="34"/>
  <c r="P155" i="34"/>
  <c r="Q155" i="34"/>
  <c r="O156" i="34"/>
  <c r="P156" i="34"/>
  <c r="Q156" i="34"/>
  <c r="O157" i="34"/>
  <c r="P157" i="34"/>
  <c r="Q157" i="34"/>
  <c r="O158" i="34"/>
  <c r="P158" i="34"/>
  <c r="Q158" i="34"/>
  <c r="O159" i="34"/>
  <c r="P159" i="34"/>
  <c r="Q159" i="34"/>
  <c r="O160" i="34"/>
  <c r="P160" i="34"/>
  <c r="Q160" i="34"/>
  <c r="O161" i="34"/>
  <c r="P161" i="34"/>
  <c r="Q161" i="34"/>
  <c r="O162" i="34"/>
  <c r="P162" i="34"/>
  <c r="Q162" i="34"/>
  <c r="O163" i="34"/>
  <c r="P163" i="34"/>
  <c r="Q163" i="34"/>
  <c r="O164" i="34"/>
  <c r="P164" i="34"/>
  <c r="Q164" i="34"/>
  <c r="O165" i="34"/>
  <c r="P165" i="34"/>
  <c r="Q165" i="34"/>
  <c r="O166" i="34"/>
  <c r="P166" i="34"/>
  <c r="Q166" i="34"/>
  <c r="O167" i="34"/>
  <c r="P167" i="34"/>
  <c r="Q167" i="34"/>
  <c r="O168" i="34"/>
  <c r="P168" i="34"/>
  <c r="Q168" i="34"/>
  <c r="O169" i="34"/>
  <c r="P169" i="34"/>
  <c r="Q169" i="34"/>
  <c r="O170" i="34"/>
  <c r="P170" i="34"/>
  <c r="Q170" i="34"/>
  <c r="O171" i="34"/>
  <c r="P171" i="34"/>
  <c r="Q171" i="34"/>
  <c r="O172" i="34"/>
  <c r="P172" i="34"/>
  <c r="Q172" i="34"/>
  <c r="O173" i="34"/>
  <c r="P173" i="34"/>
  <c r="Q173" i="34"/>
  <c r="O174" i="34"/>
  <c r="P174" i="34"/>
  <c r="Q174" i="34"/>
  <c r="O175" i="34"/>
  <c r="P175" i="34"/>
  <c r="Q175" i="34"/>
  <c r="O176" i="34"/>
  <c r="P176" i="34"/>
  <c r="Q176" i="34"/>
  <c r="O177" i="34"/>
  <c r="P177" i="34"/>
  <c r="Q177" i="34"/>
  <c r="O178" i="34"/>
  <c r="P178" i="34"/>
  <c r="Q178" i="34"/>
  <c r="O179" i="34"/>
  <c r="P179" i="34"/>
  <c r="Q179" i="34"/>
  <c r="O180" i="34"/>
  <c r="P180" i="34"/>
  <c r="Q180" i="34"/>
  <c r="O181" i="34"/>
  <c r="P181" i="34"/>
  <c r="Q181" i="34"/>
  <c r="O182" i="34"/>
  <c r="P182" i="34"/>
  <c r="Q182" i="34"/>
  <c r="O183" i="34"/>
  <c r="P183" i="34"/>
  <c r="Q183" i="34"/>
  <c r="O184" i="34"/>
  <c r="P184" i="34"/>
  <c r="Q184" i="34"/>
  <c r="O185" i="34"/>
  <c r="P185" i="34"/>
  <c r="Q185" i="34"/>
  <c r="O186" i="34"/>
  <c r="P186" i="34"/>
  <c r="Q186" i="34"/>
  <c r="O187" i="34"/>
  <c r="P187" i="34"/>
  <c r="Q187" i="34"/>
  <c r="O188" i="34"/>
  <c r="P188" i="34"/>
  <c r="Q188" i="34"/>
  <c r="O189" i="34"/>
  <c r="P189" i="34"/>
  <c r="Q189" i="34"/>
  <c r="O190" i="34"/>
  <c r="P190" i="34"/>
  <c r="Q190" i="34"/>
  <c r="O191" i="34"/>
  <c r="P191" i="34"/>
  <c r="Q191" i="34"/>
  <c r="O192" i="34"/>
  <c r="P192" i="34"/>
  <c r="Q192" i="34"/>
  <c r="O193" i="34"/>
  <c r="P193" i="34"/>
  <c r="Q193" i="34"/>
  <c r="O194" i="34"/>
  <c r="P194" i="34"/>
  <c r="Q194" i="34"/>
  <c r="O195" i="34"/>
  <c r="P195" i="34"/>
  <c r="Q195" i="34"/>
  <c r="O196" i="34"/>
  <c r="P196" i="34"/>
  <c r="Q196" i="34"/>
  <c r="O197" i="34"/>
  <c r="P197" i="34"/>
  <c r="Q197" i="34"/>
  <c r="O198" i="34"/>
  <c r="P198" i="34"/>
  <c r="Q198" i="34"/>
  <c r="O199" i="34"/>
  <c r="P199" i="34"/>
  <c r="Q199" i="34"/>
  <c r="O200" i="34"/>
  <c r="P200" i="34"/>
  <c r="Q200" i="34"/>
  <c r="O201" i="34"/>
  <c r="P201" i="34"/>
  <c r="Q201" i="34"/>
  <c r="O202" i="34"/>
  <c r="P202" i="34"/>
  <c r="Q202" i="34"/>
  <c r="O203" i="34"/>
  <c r="P203" i="34"/>
  <c r="Q203" i="34"/>
  <c r="O204" i="34"/>
  <c r="P204" i="34"/>
  <c r="Q204" i="34"/>
  <c r="O205" i="34"/>
  <c r="P205" i="34"/>
  <c r="Q205" i="34"/>
  <c r="O206" i="34"/>
  <c r="P206" i="34"/>
  <c r="Q206" i="34"/>
  <c r="O207" i="34"/>
  <c r="P207" i="34"/>
  <c r="Q207" i="34"/>
  <c r="O208" i="34"/>
  <c r="P208" i="34"/>
  <c r="Q208" i="34"/>
  <c r="O209" i="34"/>
  <c r="P209" i="34"/>
  <c r="Q209" i="34"/>
  <c r="O210" i="34"/>
  <c r="P210" i="34"/>
  <c r="Q210" i="34"/>
  <c r="O211" i="34"/>
  <c r="P211" i="34"/>
  <c r="Q211" i="34"/>
  <c r="O212" i="34"/>
  <c r="P212" i="34"/>
  <c r="Q212" i="34"/>
  <c r="O213" i="34"/>
  <c r="P213" i="34"/>
  <c r="Q213" i="34"/>
  <c r="O214" i="34"/>
  <c r="P214" i="34"/>
  <c r="Q214" i="34"/>
  <c r="O215" i="34"/>
  <c r="P215" i="34"/>
  <c r="Q215" i="34"/>
  <c r="O216" i="34"/>
  <c r="P216" i="34"/>
  <c r="Q216" i="34"/>
  <c r="O217" i="34"/>
  <c r="P217" i="34"/>
  <c r="Q217" i="34"/>
  <c r="O218" i="34"/>
  <c r="P218" i="34"/>
  <c r="Q218" i="34"/>
  <c r="O219" i="34"/>
  <c r="P219" i="34"/>
  <c r="Q219" i="34"/>
  <c r="O220" i="34"/>
  <c r="P220" i="34"/>
  <c r="Q220" i="34"/>
  <c r="O221" i="34"/>
  <c r="P221" i="34"/>
  <c r="Q221" i="34"/>
  <c r="O222" i="34"/>
  <c r="P222" i="34"/>
  <c r="Q222" i="34"/>
  <c r="O223" i="34"/>
  <c r="P223" i="34"/>
  <c r="Q223" i="34"/>
  <c r="O224" i="34"/>
  <c r="P224" i="34"/>
  <c r="Q224" i="34"/>
  <c r="O225" i="34"/>
  <c r="P225" i="34"/>
  <c r="Q225" i="34"/>
  <c r="O226" i="34"/>
  <c r="P226" i="34"/>
  <c r="Q226" i="34"/>
  <c r="O227" i="34"/>
  <c r="P227" i="34"/>
  <c r="Q227" i="34"/>
  <c r="O228" i="34"/>
  <c r="P228" i="34"/>
  <c r="Q228" i="34"/>
  <c r="O229" i="34"/>
  <c r="P229" i="34"/>
  <c r="Q229" i="34"/>
  <c r="O230" i="34"/>
  <c r="P230" i="34"/>
  <c r="Q230" i="34"/>
  <c r="O231" i="34"/>
  <c r="P231" i="34"/>
  <c r="Q231" i="34"/>
  <c r="O232" i="34"/>
  <c r="P232" i="34"/>
  <c r="Q232" i="34"/>
  <c r="O233" i="34"/>
  <c r="P233" i="34"/>
  <c r="Q233" i="34"/>
  <c r="O234" i="34"/>
  <c r="P234" i="34"/>
  <c r="Q234" i="34"/>
  <c r="O235" i="34"/>
  <c r="P235" i="34"/>
  <c r="Q235" i="34"/>
  <c r="O236" i="34"/>
  <c r="P236" i="34"/>
  <c r="Q236" i="34"/>
  <c r="O237" i="34"/>
  <c r="P237" i="34"/>
  <c r="Q237" i="34"/>
  <c r="O238" i="34"/>
  <c r="P238" i="34"/>
  <c r="Q238" i="34"/>
  <c r="O239" i="34"/>
  <c r="P239" i="34"/>
  <c r="Q239" i="34"/>
  <c r="O240" i="34"/>
  <c r="P240" i="34"/>
  <c r="Q240" i="34"/>
  <c r="O241" i="34"/>
  <c r="P241" i="34"/>
  <c r="Q241" i="34"/>
  <c r="O242" i="34"/>
  <c r="P242" i="34"/>
  <c r="Q242" i="34"/>
  <c r="O243" i="34"/>
  <c r="P243" i="34"/>
  <c r="Q243" i="34"/>
  <c r="O244" i="34"/>
  <c r="P244" i="34"/>
  <c r="Q244" i="34"/>
  <c r="O245" i="34"/>
  <c r="P245" i="34"/>
  <c r="Q245" i="34"/>
  <c r="O246" i="34"/>
  <c r="P246" i="34"/>
  <c r="Q246" i="34"/>
  <c r="O247" i="34"/>
  <c r="P247" i="34"/>
  <c r="Q247" i="34"/>
  <c r="O248" i="34"/>
  <c r="P248" i="34"/>
  <c r="Q248" i="34"/>
  <c r="O249" i="34"/>
  <c r="P249" i="34"/>
  <c r="Q249" i="34"/>
  <c r="O250" i="34"/>
  <c r="P250" i="34"/>
  <c r="Q250" i="34"/>
  <c r="O251" i="34"/>
  <c r="P251" i="34"/>
  <c r="Q251" i="34"/>
  <c r="O252" i="34"/>
  <c r="P252" i="34"/>
  <c r="Q252" i="34"/>
  <c r="O253" i="34"/>
  <c r="P253" i="34"/>
  <c r="Q253" i="34"/>
  <c r="O254" i="34"/>
  <c r="P254" i="34"/>
  <c r="Q254" i="34"/>
  <c r="O255" i="34"/>
  <c r="P255" i="34"/>
  <c r="Q255" i="34"/>
  <c r="O256" i="34"/>
  <c r="P256" i="34"/>
  <c r="Q256" i="34"/>
  <c r="O257" i="34"/>
  <c r="P257" i="34"/>
  <c r="Q257" i="34"/>
  <c r="O7" i="34"/>
  <c r="P7" i="34"/>
  <c r="Q7" i="34"/>
  <c r="O8" i="34"/>
  <c r="P8" i="34"/>
  <c r="Q8" i="34"/>
  <c r="O9" i="34"/>
  <c r="P9" i="34"/>
  <c r="Q9" i="34"/>
  <c r="O10" i="34"/>
  <c r="P10" i="34"/>
  <c r="Q10" i="34"/>
  <c r="O11" i="34"/>
  <c r="P11" i="34"/>
  <c r="Q11" i="34"/>
  <c r="O12" i="34"/>
  <c r="P12" i="34"/>
  <c r="Q12" i="34"/>
  <c r="O13" i="34"/>
  <c r="P13" i="34"/>
  <c r="Q13" i="34"/>
  <c r="O14" i="34"/>
  <c r="P14" i="34"/>
  <c r="Q14" i="34"/>
  <c r="O15" i="34"/>
  <c r="P15" i="34"/>
  <c r="Q15" i="34"/>
  <c r="O16" i="34"/>
  <c r="P16" i="34"/>
  <c r="Q16" i="34"/>
  <c r="O17" i="34"/>
  <c r="P17" i="34"/>
  <c r="Q17" i="34"/>
  <c r="O18" i="34"/>
  <c r="P18" i="34"/>
  <c r="Q18" i="34"/>
  <c r="O19" i="34"/>
  <c r="P19" i="34"/>
  <c r="Q19" i="34"/>
  <c r="O20" i="34"/>
  <c r="P20" i="34"/>
  <c r="Q20" i="34"/>
  <c r="O21" i="34"/>
  <c r="P21" i="34"/>
  <c r="Q21" i="34"/>
  <c r="O22" i="34"/>
  <c r="P22" i="34"/>
  <c r="Q22" i="34"/>
  <c r="O23" i="34"/>
  <c r="P23" i="34"/>
  <c r="Q23" i="34"/>
  <c r="O24" i="34"/>
  <c r="P24" i="34"/>
  <c r="Q24" i="34"/>
  <c r="O25" i="34"/>
  <c r="P25" i="34"/>
  <c r="Q25" i="34"/>
  <c r="O26" i="34"/>
  <c r="P26" i="34"/>
  <c r="Q26" i="34"/>
  <c r="O27" i="34"/>
  <c r="P27" i="34"/>
  <c r="Q27" i="34"/>
  <c r="O28" i="34"/>
  <c r="P28" i="34"/>
  <c r="Q28" i="34"/>
  <c r="O29" i="34"/>
  <c r="P29" i="34"/>
  <c r="Q29" i="34"/>
  <c r="O30" i="34"/>
  <c r="P30" i="34"/>
  <c r="Q30" i="34"/>
  <c r="O31" i="34"/>
  <c r="P31" i="34"/>
  <c r="Q31" i="34"/>
  <c r="O32" i="34"/>
  <c r="P32" i="34"/>
  <c r="Q32" i="34"/>
  <c r="O33" i="34"/>
  <c r="P33" i="34"/>
  <c r="Q33" i="34"/>
  <c r="O34" i="34"/>
  <c r="P34" i="34"/>
  <c r="Q34" i="34"/>
  <c r="O35" i="34"/>
  <c r="P35" i="34"/>
  <c r="Q35" i="34"/>
  <c r="O36" i="34"/>
  <c r="P36" i="34"/>
  <c r="Q36" i="34"/>
  <c r="O37" i="34"/>
  <c r="P37" i="34"/>
  <c r="Q37" i="34"/>
  <c r="O38" i="34"/>
  <c r="P38" i="34"/>
  <c r="Q38" i="34"/>
  <c r="O39" i="34"/>
  <c r="P39" i="34"/>
  <c r="Q39" i="34"/>
  <c r="O40" i="34"/>
  <c r="P40" i="34"/>
  <c r="Q40" i="34"/>
  <c r="O41" i="34"/>
  <c r="P41" i="34"/>
  <c r="Q41" i="34"/>
  <c r="O42" i="34"/>
  <c r="P42" i="34"/>
  <c r="Q42" i="34"/>
  <c r="O43" i="34"/>
  <c r="P43" i="34"/>
  <c r="Q43" i="34"/>
  <c r="O44" i="34"/>
  <c r="P44" i="34"/>
  <c r="Q44" i="34"/>
  <c r="O45" i="34"/>
  <c r="P45" i="34"/>
  <c r="Q45" i="34"/>
  <c r="O46" i="34"/>
  <c r="P46" i="34"/>
  <c r="Q46" i="34"/>
  <c r="O47" i="34"/>
  <c r="P47" i="34"/>
  <c r="Q47" i="34"/>
  <c r="O48" i="34"/>
  <c r="P48" i="34"/>
  <c r="Q48" i="34"/>
  <c r="O49" i="34"/>
  <c r="P49" i="34"/>
  <c r="Q49" i="34"/>
  <c r="O50" i="34"/>
  <c r="P50" i="34"/>
  <c r="Q50" i="34"/>
  <c r="O51" i="34"/>
  <c r="P51" i="34"/>
  <c r="Q51" i="34"/>
  <c r="O52" i="34"/>
  <c r="P52" i="34"/>
  <c r="Q52" i="34"/>
  <c r="O53" i="34"/>
  <c r="P53" i="34"/>
  <c r="Q53" i="34"/>
  <c r="O54" i="34"/>
  <c r="P54" i="34"/>
  <c r="Q54" i="34"/>
  <c r="O55" i="34"/>
  <c r="P55" i="34"/>
  <c r="Q55" i="34"/>
  <c r="O56" i="34"/>
  <c r="P56" i="34"/>
  <c r="Q56" i="34"/>
  <c r="O57" i="34"/>
  <c r="P57" i="34"/>
  <c r="Q57" i="34"/>
  <c r="O58" i="34"/>
  <c r="P58" i="34"/>
  <c r="Q58" i="34"/>
  <c r="O59" i="34"/>
  <c r="P59" i="34"/>
  <c r="Q59" i="34"/>
  <c r="O60" i="34"/>
  <c r="P60" i="34"/>
  <c r="Q60" i="34"/>
  <c r="O61" i="34"/>
  <c r="P61" i="34"/>
  <c r="Q61" i="34"/>
  <c r="O62" i="34"/>
  <c r="P62" i="34"/>
  <c r="Q62" i="34"/>
  <c r="O63" i="34"/>
  <c r="P63" i="34"/>
  <c r="Q63" i="34"/>
  <c r="O64" i="34"/>
  <c r="P64" i="34"/>
  <c r="Q64" i="34"/>
  <c r="O65" i="34"/>
  <c r="P65" i="34"/>
  <c r="Q65" i="34"/>
  <c r="O66" i="34"/>
  <c r="P66" i="34"/>
  <c r="Q66" i="34"/>
  <c r="O67" i="34"/>
  <c r="P67" i="34"/>
  <c r="Q67" i="34"/>
  <c r="O68" i="34"/>
  <c r="P68" i="34"/>
  <c r="Q68" i="34"/>
  <c r="O69" i="34"/>
  <c r="P69" i="34"/>
  <c r="Q69" i="34"/>
  <c r="O70" i="34"/>
  <c r="P70" i="34"/>
  <c r="Q70" i="34"/>
  <c r="O71" i="34"/>
  <c r="P71" i="34"/>
  <c r="Q71" i="34"/>
  <c r="O72" i="34"/>
  <c r="P72" i="34"/>
  <c r="Q72" i="34"/>
  <c r="O73" i="34"/>
  <c r="P73" i="34"/>
  <c r="Q73" i="34"/>
  <c r="O74" i="34"/>
  <c r="P74" i="34"/>
  <c r="Q74" i="34"/>
  <c r="O75" i="34"/>
  <c r="P75" i="34"/>
  <c r="Q75" i="34"/>
  <c r="O76" i="34"/>
  <c r="P76" i="34"/>
  <c r="Q76" i="34"/>
  <c r="O77" i="34"/>
  <c r="P77" i="34"/>
  <c r="Q77" i="34"/>
  <c r="O78" i="34"/>
  <c r="P78" i="34"/>
  <c r="Q78" i="34"/>
  <c r="O79" i="34"/>
  <c r="P79" i="34"/>
  <c r="Q79" i="34"/>
  <c r="O80" i="34"/>
  <c r="P80" i="34"/>
  <c r="Q80" i="34"/>
  <c r="O81" i="34"/>
  <c r="P81" i="34"/>
  <c r="Q81" i="34"/>
  <c r="O82" i="34"/>
  <c r="P82" i="34"/>
  <c r="Q82" i="34"/>
  <c r="O83" i="34"/>
  <c r="P83" i="34"/>
  <c r="Q83" i="34"/>
  <c r="O84" i="34"/>
  <c r="P84" i="34"/>
  <c r="Q84" i="34"/>
  <c r="O85" i="34"/>
  <c r="P85" i="34"/>
  <c r="Q85" i="34"/>
  <c r="O86" i="34"/>
  <c r="P86" i="34"/>
  <c r="Q86" i="34"/>
  <c r="O87" i="34"/>
  <c r="P87" i="34"/>
  <c r="Q87" i="34"/>
  <c r="O88" i="34"/>
  <c r="P88" i="34"/>
  <c r="Q88" i="34"/>
  <c r="O89" i="34"/>
  <c r="P89" i="34"/>
  <c r="Q89" i="34"/>
  <c r="O90" i="34"/>
  <c r="P90" i="34"/>
  <c r="Q90" i="34"/>
  <c r="O91" i="34"/>
  <c r="P91" i="34"/>
  <c r="Q91" i="34"/>
  <c r="O92" i="34"/>
  <c r="P92" i="34"/>
  <c r="Q92" i="34"/>
  <c r="O93" i="34"/>
  <c r="P93" i="34"/>
  <c r="Q93" i="34"/>
  <c r="O94" i="34"/>
  <c r="P94" i="34"/>
  <c r="Q94" i="34"/>
  <c r="O95" i="34"/>
  <c r="P95" i="34"/>
  <c r="Q95" i="34"/>
  <c r="O96" i="34"/>
  <c r="P96" i="34"/>
  <c r="Q96" i="34"/>
  <c r="O97" i="34"/>
  <c r="P97" i="34"/>
  <c r="Q97" i="34"/>
  <c r="O98" i="34"/>
  <c r="P98" i="34"/>
  <c r="Q98" i="34"/>
  <c r="O99" i="34"/>
  <c r="P99" i="34"/>
  <c r="Q99" i="34"/>
  <c r="O100" i="34"/>
  <c r="P100" i="34"/>
  <c r="Q100" i="34"/>
  <c r="O101" i="34"/>
  <c r="P101" i="34"/>
  <c r="Q101" i="34"/>
  <c r="O102" i="34"/>
  <c r="P102" i="34"/>
  <c r="Q102" i="34"/>
  <c r="O103" i="34"/>
  <c r="P103" i="34"/>
  <c r="Q103" i="34"/>
  <c r="O104" i="34"/>
  <c r="P104" i="34"/>
  <c r="Q104" i="34"/>
  <c r="O105" i="34"/>
  <c r="P105" i="34"/>
  <c r="Q105" i="34"/>
  <c r="O106" i="34"/>
  <c r="P106" i="34"/>
  <c r="Q106" i="34"/>
  <c r="O107" i="34"/>
  <c r="P107" i="34"/>
  <c r="Q107" i="34"/>
  <c r="O108" i="34"/>
  <c r="P108" i="34"/>
  <c r="Q108" i="34"/>
  <c r="O109" i="34"/>
  <c r="P109" i="34"/>
  <c r="Q109" i="34"/>
  <c r="O110" i="34"/>
  <c r="P110" i="34"/>
  <c r="Q110" i="34"/>
  <c r="O111" i="34"/>
  <c r="P111" i="34"/>
  <c r="Q111" i="34"/>
  <c r="O112" i="34"/>
  <c r="P112" i="34"/>
  <c r="Q112" i="34"/>
  <c r="O113" i="34"/>
  <c r="P113" i="34"/>
  <c r="Q113" i="34"/>
  <c r="O114" i="34"/>
  <c r="P114" i="34"/>
  <c r="Q114" i="34"/>
  <c r="O115" i="34"/>
  <c r="P115" i="34"/>
  <c r="Q115" i="34"/>
  <c r="O116" i="34"/>
  <c r="P116" i="34"/>
  <c r="Q116" i="34"/>
  <c r="O117" i="34"/>
  <c r="P117" i="34"/>
  <c r="Q117" i="34"/>
  <c r="O118" i="34"/>
  <c r="P118" i="34"/>
  <c r="Q118" i="34"/>
  <c r="O119" i="34"/>
  <c r="P119" i="34"/>
  <c r="Q119" i="34"/>
  <c r="O120" i="34"/>
  <c r="P120" i="34"/>
  <c r="Q120" i="34"/>
  <c r="O121" i="34"/>
  <c r="P121" i="34"/>
  <c r="Q121" i="34"/>
  <c r="O122" i="34"/>
  <c r="P122" i="34"/>
  <c r="Q122" i="34"/>
  <c r="O123" i="34"/>
  <c r="P123" i="34"/>
  <c r="Q123" i="34"/>
  <c r="O124" i="34"/>
  <c r="P124" i="34"/>
  <c r="Q124" i="34"/>
  <c r="O125" i="34"/>
  <c r="P125" i="34"/>
  <c r="Q125" i="34"/>
  <c r="O126" i="34"/>
  <c r="P126" i="34"/>
  <c r="Q126" i="34"/>
  <c r="O127" i="34"/>
  <c r="P127" i="34"/>
  <c r="Q127" i="34"/>
  <c r="O128" i="34"/>
  <c r="P128" i="34"/>
  <c r="Q128" i="34"/>
  <c r="O129" i="34"/>
  <c r="P129" i="34"/>
  <c r="Q129" i="34"/>
  <c r="O130" i="34"/>
  <c r="P130" i="34"/>
  <c r="Q130" i="34"/>
  <c r="O131" i="34"/>
  <c r="P131" i="34"/>
  <c r="Q131" i="34"/>
  <c r="Q6" i="34"/>
  <c r="P6" i="34"/>
  <c r="O6" i="34"/>
  <c r="D6" i="28"/>
  <c r="F7" i="9"/>
  <c r="Q7" i="9" s="1"/>
  <c r="F8" i="9"/>
  <c r="Q8" i="9" s="1"/>
  <c r="F9" i="9"/>
  <c r="Q9" i="9" s="1"/>
  <c r="F10" i="9"/>
  <c r="Q10" i="9" s="1"/>
  <c r="F11" i="9"/>
  <c r="Q11" i="9" s="1"/>
  <c r="F12" i="9"/>
  <c r="Q12" i="9" s="1"/>
  <c r="F13" i="9"/>
  <c r="Q13" i="9" s="1"/>
  <c r="F14" i="9"/>
  <c r="Q14" i="9" s="1"/>
  <c r="F15" i="9"/>
  <c r="Q15" i="9" s="1"/>
  <c r="F16" i="9"/>
  <c r="Q16" i="9" s="1"/>
  <c r="F17" i="9"/>
  <c r="Q17" i="9" s="1"/>
  <c r="F18" i="9"/>
  <c r="Q18" i="9" s="1"/>
  <c r="F19" i="9"/>
  <c r="Q19" i="9" s="1"/>
  <c r="F20" i="9"/>
  <c r="Q20" i="9" s="1"/>
  <c r="F21" i="9"/>
  <c r="Q21" i="9" s="1"/>
  <c r="F22" i="9"/>
  <c r="Q22" i="9" s="1"/>
  <c r="F23" i="9"/>
  <c r="Q23" i="9" s="1"/>
  <c r="F24" i="9"/>
  <c r="Q24" i="9" s="1"/>
  <c r="F25" i="9"/>
  <c r="Q25" i="9" s="1"/>
  <c r="F26" i="9"/>
  <c r="Q26" i="9" s="1"/>
  <c r="F27" i="9"/>
  <c r="Q27" i="9" s="1"/>
  <c r="F28" i="9"/>
  <c r="Q28" i="9" s="1"/>
  <c r="F29" i="9"/>
  <c r="Q29" i="9" s="1"/>
  <c r="F30" i="9"/>
  <c r="Q30" i="9" s="1"/>
  <c r="F31" i="9"/>
  <c r="Q31" i="9" s="1"/>
  <c r="F32" i="9"/>
  <c r="Q32" i="9" s="1"/>
  <c r="F33" i="9"/>
  <c r="Q33" i="9" s="1"/>
  <c r="F34" i="9"/>
  <c r="Q34" i="9" s="1"/>
  <c r="F35" i="9"/>
  <c r="Q35" i="9" s="1"/>
  <c r="F36" i="9"/>
  <c r="Q36" i="9" s="1"/>
  <c r="F37" i="9"/>
  <c r="Q37" i="9" s="1"/>
  <c r="F38" i="9"/>
  <c r="Q38" i="9" s="1"/>
  <c r="F39" i="9"/>
  <c r="Q39" i="9" s="1"/>
  <c r="F40" i="9"/>
  <c r="Q40" i="9" s="1"/>
  <c r="F41" i="9"/>
  <c r="Q41" i="9" s="1"/>
  <c r="F42" i="9"/>
  <c r="Q42" i="9" s="1"/>
  <c r="F43" i="9"/>
  <c r="Q43" i="9" s="1"/>
  <c r="F44" i="9"/>
  <c r="Q44" i="9" s="1"/>
  <c r="F45" i="9"/>
  <c r="Q45" i="9" s="1"/>
  <c r="F46" i="9"/>
  <c r="Q46" i="9" s="1"/>
  <c r="F47" i="9"/>
  <c r="Q47" i="9" s="1"/>
  <c r="F48" i="9"/>
  <c r="Q48" i="9" s="1"/>
  <c r="F49" i="9"/>
  <c r="Q49" i="9" s="1"/>
  <c r="F50" i="9"/>
  <c r="Q50" i="9" s="1"/>
  <c r="F51" i="9"/>
  <c r="Q51" i="9" s="1"/>
  <c r="F52" i="9"/>
  <c r="Q52" i="9" s="1"/>
  <c r="F53" i="9"/>
  <c r="Q53" i="9" s="1"/>
  <c r="F54" i="9"/>
  <c r="Q54" i="9" s="1"/>
  <c r="F55" i="9"/>
  <c r="Q55" i="9" s="1"/>
  <c r="F56" i="9"/>
  <c r="Q56" i="9" s="1"/>
  <c r="F57" i="9"/>
  <c r="Q57" i="9" s="1"/>
  <c r="F58" i="9"/>
  <c r="Q58" i="9" s="1"/>
  <c r="F59" i="9"/>
  <c r="Q59" i="9" s="1"/>
  <c r="F60" i="9"/>
  <c r="Q60" i="9" s="1"/>
  <c r="F61" i="9"/>
  <c r="Q61" i="9" s="1"/>
  <c r="F62" i="9"/>
  <c r="Q62" i="9" s="1"/>
  <c r="F63" i="9"/>
  <c r="Q63" i="9" s="1"/>
  <c r="F64" i="9"/>
  <c r="Q64" i="9" s="1"/>
  <c r="F65" i="9"/>
  <c r="Q65" i="9" s="1"/>
  <c r="F66" i="9"/>
  <c r="Q66" i="9" s="1"/>
  <c r="F67" i="9"/>
  <c r="Q67" i="9" s="1"/>
  <c r="F68" i="9"/>
  <c r="Q68" i="9" s="1"/>
  <c r="F69" i="9"/>
  <c r="Q69" i="9" s="1"/>
  <c r="F70" i="9"/>
  <c r="Q70" i="9" s="1"/>
  <c r="F71" i="9"/>
  <c r="Q71" i="9" s="1"/>
  <c r="F72" i="9"/>
  <c r="Q72" i="9" s="1"/>
  <c r="F73" i="9"/>
  <c r="Q73" i="9" s="1"/>
  <c r="F74" i="9"/>
  <c r="Q74" i="9" s="1"/>
  <c r="F75" i="9"/>
  <c r="Q75" i="9" s="1"/>
  <c r="F76" i="9"/>
  <c r="Q76" i="9" s="1"/>
  <c r="F77" i="9"/>
  <c r="Q77" i="9" s="1"/>
  <c r="F78" i="9"/>
  <c r="Q78" i="9" s="1"/>
  <c r="F79" i="9"/>
  <c r="Q79" i="9" s="1"/>
  <c r="F80" i="9"/>
  <c r="Q80" i="9" s="1"/>
  <c r="F81" i="9"/>
  <c r="Q81" i="9" s="1"/>
  <c r="F82" i="9"/>
  <c r="Q82" i="9" s="1"/>
  <c r="F83" i="9"/>
  <c r="Q83" i="9" s="1"/>
  <c r="F84" i="9"/>
  <c r="Q84" i="9" s="1"/>
  <c r="F85" i="9"/>
  <c r="Q85" i="9" s="1"/>
  <c r="F86" i="9"/>
  <c r="Q86" i="9" s="1"/>
  <c r="F87" i="9"/>
  <c r="Q87" i="9" s="1"/>
  <c r="F88" i="9"/>
  <c r="Q88" i="9" s="1"/>
  <c r="F89" i="9"/>
  <c r="Q89" i="9" s="1"/>
  <c r="F90" i="9"/>
  <c r="Q90" i="9" s="1"/>
  <c r="F91" i="9"/>
  <c r="Q91" i="9" s="1"/>
  <c r="F92" i="9"/>
  <c r="Q92" i="9" s="1"/>
  <c r="F93" i="9"/>
  <c r="Q93" i="9" s="1"/>
  <c r="F94" i="9"/>
  <c r="Q94" i="9" s="1"/>
  <c r="F95" i="9"/>
  <c r="Q95" i="9" s="1"/>
  <c r="F96" i="9"/>
  <c r="Q96" i="9" s="1"/>
  <c r="F97" i="9"/>
  <c r="Q97" i="9" s="1"/>
  <c r="F98" i="9"/>
  <c r="Q98" i="9" s="1"/>
  <c r="F99" i="9"/>
  <c r="Q99" i="9" s="1"/>
  <c r="F100" i="9"/>
  <c r="Q100" i="9" s="1"/>
  <c r="F101" i="9"/>
  <c r="Q101" i="9" s="1"/>
  <c r="F102" i="9"/>
  <c r="Q102" i="9" s="1"/>
  <c r="F103" i="9"/>
  <c r="Q103" i="9" s="1"/>
  <c r="F104" i="9"/>
  <c r="Q104" i="9" s="1"/>
  <c r="F105" i="9"/>
  <c r="Q105" i="9" s="1"/>
  <c r="F106" i="9"/>
  <c r="Q106" i="9" s="1"/>
  <c r="F107" i="9"/>
  <c r="Q107" i="9" s="1"/>
  <c r="F108" i="9"/>
  <c r="Q108" i="9" s="1"/>
  <c r="F109" i="9"/>
  <c r="Q109" i="9" s="1"/>
  <c r="F110" i="9"/>
  <c r="Q110" i="9" s="1"/>
  <c r="F111" i="9"/>
  <c r="Q111" i="9" s="1"/>
  <c r="F112" i="9"/>
  <c r="Q112" i="9" s="1"/>
  <c r="F113" i="9"/>
  <c r="Q113" i="9" s="1"/>
  <c r="F114" i="9"/>
  <c r="Q114" i="9" s="1"/>
  <c r="F115" i="9"/>
  <c r="Q115" i="9" s="1"/>
  <c r="F116" i="9"/>
  <c r="Q116" i="9" s="1"/>
  <c r="F117" i="9"/>
  <c r="Q117" i="9" s="1"/>
  <c r="F118" i="9"/>
  <c r="Q118" i="9" s="1"/>
  <c r="F119" i="9"/>
  <c r="Q119" i="9" s="1"/>
  <c r="F120" i="9"/>
  <c r="Q120" i="9" s="1"/>
  <c r="F121" i="9"/>
  <c r="Q121" i="9" s="1"/>
  <c r="F122" i="9"/>
  <c r="Q122" i="9" s="1"/>
  <c r="F123" i="9"/>
  <c r="Q123" i="9" s="1"/>
  <c r="F124" i="9"/>
  <c r="Q124" i="9" s="1"/>
  <c r="F125" i="9"/>
  <c r="Q125" i="9" s="1"/>
  <c r="F126" i="9"/>
  <c r="Q126" i="9" s="1"/>
  <c r="F127" i="9"/>
  <c r="Q127" i="9" s="1"/>
  <c r="F128" i="9"/>
  <c r="Q128" i="9" s="1"/>
  <c r="F129" i="9"/>
  <c r="Q129" i="9" s="1"/>
  <c r="F130" i="9"/>
  <c r="Q130" i="9" s="1"/>
  <c r="F131" i="9"/>
  <c r="Q131" i="9" s="1"/>
  <c r="F132" i="9"/>
  <c r="Q132" i="9" s="1"/>
  <c r="F133" i="9"/>
  <c r="Q133" i="9" s="1"/>
  <c r="F134" i="9"/>
  <c r="Q134" i="9" s="1"/>
  <c r="F135" i="9"/>
  <c r="Q135" i="9" s="1"/>
  <c r="F136" i="9"/>
  <c r="Q136" i="9" s="1"/>
  <c r="F137" i="9"/>
  <c r="Q137" i="9" s="1"/>
  <c r="F138" i="9"/>
  <c r="Q138" i="9" s="1"/>
  <c r="F139" i="9"/>
  <c r="Q139" i="9" s="1"/>
  <c r="F140" i="9"/>
  <c r="Q140" i="9" s="1"/>
  <c r="F141" i="9"/>
  <c r="Q141" i="9" s="1"/>
  <c r="F142" i="9"/>
  <c r="Q142" i="9" s="1"/>
  <c r="F143" i="9"/>
  <c r="Q143" i="9" s="1"/>
  <c r="F144" i="9"/>
  <c r="Q144" i="9" s="1"/>
  <c r="F145" i="9"/>
  <c r="Q145" i="9" s="1"/>
  <c r="F146" i="9"/>
  <c r="Q146" i="9" s="1"/>
  <c r="F147" i="9"/>
  <c r="Q147" i="9" s="1"/>
  <c r="F148" i="9"/>
  <c r="Q148" i="9" s="1"/>
  <c r="F149" i="9"/>
  <c r="Q149" i="9" s="1"/>
  <c r="F150" i="9"/>
  <c r="Q150" i="9" s="1"/>
  <c r="F151" i="9"/>
  <c r="Q151" i="9" s="1"/>
  <c r="F152" i="9"/>
  <c r="Q152" i="9" s="1"/>
  <c r="F153" i="9"/>
  <c r="Q153" i="9" s="1"/>
  <c r="F154" i="9"/>
  <c r="Q154" i="9" s="1"/>
  <c r="F155" i="9"/>
  <c r="Q155" i="9" s="1"/>
  <c r="F156" i="9"/>
  <c r="Q156" i="9" s="1"/>
  <c r="F157" i="9"/>
  <c r="Q157" i="9" s="1"/>
  <c r="F158" i="9"/>
  <c r="Q158" i="9" s="1"/>
  <c r="F159" i="9"/>
  <c r="Q159" i="9" s="1"/>
  <c r="F160" i="9"/>
  <c r="Q160" i="9" s="1"/>
  <c r="F161" i="9"/>
  <c r="Q161" i="9" s="1"/>
  <c r="F162" i="9"/>
  <c r="Q162" i="9" s="1"/>
  <c r="F163" i="9"/>
  <c r="Q163" i="9" s="1"/>
  <c r="F164" i="9"/>
  <c r="Q164" i="9" s="1"/>
  <c r="F165" i="9"/>
  <c r="Q165" i="9" s="1"/>
  <c r="F166" i="9"/>
  <c r="Q166" i="9" s="1"/>
  <c r="F167" i="9"/>
  <c r="Q167" i="9" s="1"/>
  <c r="F168" i="9"/>
  <c r="Q168" i="9" s="1"/>
  <c r="F169" i="9"/>
  <c r="Q169" i="9" s="1"/>
  <c r="F170" i="9"/>
  <c r="Q170" i="9" s="1"/>
  <c r="F171" i="9"/>
  <c r="Q171" i="9" s="1"/>
  <c r="F172" i="9"/>
  <c r="Q172" i="9" s="1"/>
  <c r="F173" i="9"/>
  <c r="Q173" i="9" s="1"/>
  <c r="F174" i="9"/>
  <c r="Q174" i="9" s="1"/>
  <c r="F175" i="9"/>
  <c r="Q175" i="9" s="1"/>
  <c r="F176" i="9"/>
  <c r="Q176" i="9" s="1"/>
  <c r="F177" i="9"/>
  <c r="Q177" i="9" s="1"/>
  <c r="F178" i="9"/>
  <c r="Q178" i="9" s="1"/>
  <c r="F179" i="9"/>
  <c r="Q179" i="9" s="1"/>
  <c r="F180" i="9"/>
  <c r="Q180" i="9" s="1"/>
  <c r="F181" i="9"/>
  <c r="Q181" i="9" s="1"/>
  <c r="F182" i="9"/>
  <c r="Q182" i="9" s="1"/>
  <c r="F183" i="9"/>
  <c r="Q183" i="9" s="1"/>
  <c r="F184" i="9"/>
  <c r="Q184" i="9" s="1"/>
  <c r="F185" i="9"/>
  <c r="Q185" i="9" s="1"/>
  <c r="F186" i="9"/>
  <c r="Q186" i="9" s="1"/>
  <c r="F187" i="9"/>
  <c r="Q187" i="9" s="1"/>
  <c r="F188" i="9"/>
  <c r="Q188" i="9" s="1"/>
  <c r="F189" i="9"/>
  <c r="Q189" i="9" s="1"/>
  <c r="F190" i="9"/>
  <c r="Q190" i="9" s="1"/>
  <c r="F191" i="9"/>
  <c r="Q191" i="9" s="1"/>
  <c r="F192" i="9"/>
  <c r="Q192" i="9" s="1"/>
  <c r="F193" i="9"/>
  <c r="Q193" i="9" s="1"/>
  <c r="F194" i="9"/>
  <c r="Q194" i="9" s="1"/>
  <c r="F195" i="9"/>
  <c r="Q195" i="9" s="1"/>
  <c r="F196" i="9"/>
  <c r="Q196" i="9" s="1"/>
  <c r="F197" i="9"/>
  <c r="Q197" i="9" s="1"/>
  <c r="F198" i="9"/>
  <c r="Q198" i="9" s="1"/>
  <c r="F199" i="9"/>
  <c r="Q199" i="9" s="1"/>
  <c r="F200" i="9"/>
  <c r="Q200" i="9" s="1"/>
  <c r="F201" i="9"/>
  <c r="Q201" i="9" s="1"/>
  <c r="F202" i="9"/>
  <c r="Q202" i="9" s="1"/>
  <c r="F203" i="9"/>
  <c r="Q203" i="9" s="1"/>
  <c r="F204" i="9"/>
  <c r="Q204" i="9" s="1"/>
  <c r="F205" i="9"/>
  <c r="Q205" i="9" s="1"/>
  <c r="F206" i="9"/>
  <c r="Q206" i="9" s="1"/>
  <c r="F207" i="9"/>
  <c r="Q207" i="9" s="1"/>
  <c r="F208" i="9"/>
  <c r="Q208" i="9" s="1"/>
  <c r="F209" i="9"/>
  <c r="Q209" i="9" s="1"/>
  <c r="F210" i="9"/>
  <c r="Q210" i="9" s="1"/>
  <c r="F211" i="9"/>
  <c r="Q211" i="9" s="1"/>
  <c r="F212" i="9"/>
  <c r="Q212" i="9" s="1"/>
  <c r="F213" i="9"/>
  <c r="Q213" i="9" s="1"/>
  <c r="F214" i="9"/>
  <c r="Q214" i="9" s="1"/>
  <c r="F215" i="9"/>
  <c r="Q215" i="9" s="1"/>
  <c r="F216" i="9"/>
  <c r="Q216" i="9" s="1"/>
  <c r="F217" i="9"/>
  <c r="Q217" i="9" s="1"/>
  <c r="F218" i="9"/>
  <c r="Q218" i="9" s="1"/>
  <c r="F219" i="9"/>
  <c r="Q219" i="9" s="1"/>
  <c r="F220" i="9"/>
  <c r="Q220" i="9" s="1"/>
  <c r="F221" i="9"/>
  <c r="Q221" i="9" s="1"/>
  <c r="F222" i="9"/>
  <c r="Q222" i="9" s="1"/>
  <c r="F223" i="9"/>
  <c r="Q223" i="9" s="1"/>
  <c r="F224" i="9"/>
  <c r="Q224" i="9" s="1"/>
  <c r="F225" i="9"/>
  <c r="Q225" i="9" s="1"/>
  <c r="F226" i="9"/>
  <c r="Q226" i="9" s="1"/>
  <c r="F227" i="9"/>
  <c r="Q227" i="9" s="1"/>
  <c r="F228" i="9"/>
  <c r="Q228" i="9" s="1"/>
  <c r="F229" i="9"/>
  <c r="Q229" i="9" s="1"/>
  <c r="F230" i="9"/>
  <c r="Q230" i="9" s="1"/>
  <c r="F231" i="9"/>
  <c r="Q231" i="9" s="1"/>
  <c r="F232" i="9"/>
  <c r="Q232" i="9" s="1"/>
  <c r="F233" i="9"/>
  <c r="Q233" i="9" s="1"/>
  <c r="F234" i="9"/>
  <c r="Q234" i="9" s="1"/>
  <c r="F235" i="9"/>
  <c r="Q235" i="9" s="1"/>
  <c r="F236" i="9"/>
  <c r="Q236" i="9" s="1"/>
  <c r="F237" i="9"/>
  <c r="Q237" i="9" s="1"/>
  <c r="F238" i="9"/>
  <c r="Q238" i="9" s="1"/>
  <c r="F239" i="9"/>
  <c r="Q239" i="9" s="1"/>
  <c r="F240" i="9"/>
  <c r="Q240" i="9" s="1"/>
  <c r="F241" i="9"/>
  <c r="Q241" i="9" s="1"/>
  <c r="F242" i="9"/>
  <c r="Q242" i="9" s="1"/>
  <c r="F243" i="9"/>
  <c r="Q243" i="9" s="1"/>
  <c r="F244" i="9"/>
  <c r="Q244" i="9" s="1"/>
  <c r="F245" i="9"/>
  <c r="Q245" i="9" s="1"/>
  <c r="F246" i="9"/>
  <c r="Q246" i="9" s="1"/>
  <c r="F247" i="9"/>
  <c r="Q247" i="9" s="1"/>
  <c r="F248" i="9"/>
  <c r="Q248" i="9" s="1"/>
  <c r="F249" i="9"/>
  <c r="Q249" i="9" s="1"/>
  <c r="F250" i="9"/>
  <c r="Q250" i="9" s="1"/>
  <c r="F251" i="9"/>
  <c r="Q251" i="9" s="1"/>
  <c r="F252" i="9"/>
  <c r="Q252" i="9" s="1"/>
  <c r="F253" i="9"/>
  <c r="Q253" i="9" s="1"/>
  <c r="F254" i="9"/>
  <c r="Q254" i="9" s="1"/>
  <c r="F255" i="9"/>
  <c r="Q255" i="9" s="1"/>
  <c r="F256" i="9"/>
  <c r="Q256" i="9" s="1"/>
  <c r="F257" i="9"/>
  <c r="Q257" i="9" s="1"/>
  <c r="F6" i="9"/>
  <c r="Q6" i="9" s="1"/>
  <c r="K3" i="80"/>
  <c r="K3" i="81"/>
  <c r="F28" i="12" a="1"/>
  <c r="F27" i="12" a="1"/>
  <c r="E27" i="12" a="1"/>
  <c r="E57" i="12" a="1"/>
  <c r="C28" i="12" a="1"/>
  <c r="F57" i="12" a="1"/>
  <c r="E28" i="12" a="1"/>
  <c r="E64" i="12" a="1"/>
  <c r="E65" i="12" a="1"/>
  <c r="C27" i="12" a="1"/>
  <c r="E33" i="12" a="1"/>
  <c r="E34" i="12" a="1"/>
  <c r="E30" i="101" l="1" a="1"/>
  <c r="E30" i="101" s="1"/>
  <c r="E30" i="88" s="1" a="1"/>
  <c r="E30" i="88" s="1"/>
  <c r="G25" i="55" a="1"/>
  <c r="G25" i="55" s="1"/>
  <c r="G21" i="55" a="1"/>
  <c r="G21" i="55" s="1"/>
  <c r="G17" i="55" a="1"/>
  <c r="G17" i="55" s="1"/>
  <c r="G13" i="55" a="1"/>
  <c r="G13" i="55" s="1"/>
  <c r="G9" i="55" a="1"/>
  <c r="G9" i="55" s="1"/>
  <c r="G24" i="55" a="1"/>
  <c r="G24" i="55" s="1"/>
  <c r="G20" i="55" a="1"/>
  <c r="G20" i="55" s="1"/>
  <c r="G16" i="55" a="1"/>
  <c r="G16" i="55" s="1"/>
  <c r="G12" i="55" a="1"/>
  <c r="G12" i="55" s="1"/>
  <c r="G8" i="55" a="1"/>
  <c r="G8" i="55" s="1"/>
  <c r="G23" i="55" a="1"/>
  <c r="G23" i="55" s="1"/>
  <c r="G19" i="55" a="1"/>
  <c r="G19" i="55" s="1"/>
  <c r="G15" i="55" a="1"/>
  <c r="G15" i="55" s="1"/>
  <c r="G11" i="55" a="1"/>
  <c r="G11" i="55" s="1"/>
  <c r="G7" i="55" a="1"/>
  <c r="G7" i="55" s="1"/>
  <c r="G6" i="55" a="1"/>
  <c r="G6" i="55" s="1"/>
  <c r="G26" i="55" a="1"/>
  <c r="G26" i="55" s="1"/>
  <c r="G22" i="55" a="1"/>
  <c r="G22" i="55" s="1"/>
  <c r="G18" i="55" a="1"/>
  <c r="G18" i="55" s="1"/>
  <c r="G14" i="55" a="1"/>
  <c r="G14" i="55" s="1"/>
  <c r="G10" i="55" a="1"/>
  <c r="G10" i="55" s="1"/>
  <c r="E9" i="87" a="1"/>
  <c r="E9" i="87" s="1"/>
  <c r="Q9" i="102"/>
  <c r="F9" i="55" a="1"/>
  <c r="F9" i="55" s="1"/>
  <c r="F24" i="55" a="1"/>
  <c r="F24" i="55" s="1"/>
  <c r="F20" i="55" a="1"/>
  <c r="F20" i="55" s="1"/>
  <c r="F16" i="55" a="1"/>
  <c r="F16" i="55" s="1"/>
  <c r="F12" i="55" a="1"/>
  <c r="F12" i="55" s="1"/>
  <c r="F8" i="55" a="1"/>
  <c r="F8" i="55" s="1"/>
  <c r="F23" i="55" a="1"/>
  <c r="F23" i="55" s="1"/>
  <c r="F19" i="55" a="1"/>
  <c r="F19" i="55" s="1"/>
  <c r="F15" i="55" a="1"/>
  <c r="F15" i="55" s="1"/>
  <c r="F11" i="55" a="1"/>
  <c r="F11" i="55" s="1"/>
  <c r="F7" i="55" a="1"/>
  <c r="F7" i="55" s="1"/>
  <c r="F26" i="55" a="1"/>
  <c r="F26" i="55" s="1"/>
  <c r="F22" i="55" a="1"/>
  <c r="F22" i="55" s="1"/>
  <c r="F18" i="55" a="1"/>
  <c r="F18" i="55" s="1"/>
  <c r="F14" i="55" a="1"/>
  <c r="F14" i="55" s="1"/>
  <c r="F6" i="55" a="1"/>
  <c r="F6" i="55" s="1"/>
  <c r="F10" i="55" a="1"/>
  <c r="F10" i="55" s="1"/>
  <c r="F25" i="55" a="1"/>
  <c r="F25" i="55" s="1"/>
  <c r="F21" i="55" a="1"/>
  <c r="F21" i="55" s="1"/>
  <c r="F17" i="55" a="1"/>
  <c r="F17" i="55" s="1"/>
  <c r="F13" i="55" a="1"/>
  <c r="F13" i="55" s="1"/>
  <c r="C28" i="12"/>
  <c r="C27" i="12"/>
  <c r="E10" i="106" a="1"/>
  <c r="E10" i="106" s="1"/>
  <c r="Q10" i="106" s="1"/>
  <c r="E10" i="102" a="1"/>
  <c r="E10" i="102" s="1"/>
  <c r="E31" i="107" a="1"/>
  <c r="E31" i="107" s="1"/>
  <c r="Q31" i="107" s="1"/>
  <c r="E31" i="101" a="1"/>
  <c r="E31" i="101" s="1"/>
  <c r="L3" i="85"/>
  <c r="L3" i="80"/>
  <c r="L3" i="83"/>
  <c r="E28" i="12"/>
  <c r="F57" i="12"/>
  <c r="F27" i="12"/>
  <c r="E57" i="12"/>
  <c r="E65" i="12"/>
  <c r="E64" i="12"/>
  <c r="F28" i="12"/>
  <c r="E27" i="12"/>
  <c r="L3" i="86"/>
  <c r="L3" i="84"/>
  <c r="E33" i="12"/>
  <c r="E34" i="12"/>
  <c r="K3" i="29"/>
  <c r="Q10" i="22"/>
  <c r="Q9" i="22"/>
  <c r="Q8" i="22"/>
  <c r="Q7" i="22"/>
  <c r="Q6" i="22"/>
  <c r="C64" i="12" a="1"/>
  <c r="C65" i="12" a="1"/>
  <c r="C34" i="12" a="1"/>
  <c r="C57" i="12" a="1"/>
  <c r="Q30" i="101" l="1"/>
  <c r="Q30" i="88"/>
  <c r="E31" i="88" a="1"/>
  <c r="E31" i="88" s="1"/>
  <c r="Q31" i="88" s="1"/>
  <c r="Q31" i="101"/>
  <c r="Q10" i="102"/>
  <c r="E10" i="87" a="1"/>
  <c r="E10" i="87" s="1"/>
  <c r="C64" i="12"/>
  <c r="C34" i="12"/>
  <c r="C57" i="12"/>
  <c r="C65" i="12"/>
  <c r="Q257" i="78" l="1"/>
  <c r="Q256" i="78"/>
  <c r="Q255" i="78"/>
  <c r="Q254" i="78"/>
  <c r="Q253" i="78"/>
  <c r="Q252" i="78"/>
  <c r="Q251" i="78"/>
  <c r="Q250" i="78"/>
  <c r="Q249" i="78"/>
  <c r="Q248" i="78"/>
  <c r="Q247" i="78"/>
  <c r="Q246" i="78"/>
  <c r="Q245" i="78"/>
  <c r="Q244" i="78"/>
  <c r="K3" i="35"/>
  <c r="K3" i="47"/>
  <c r="K3" i="48"/>
  <c r="K3" i="61"/>
  <c r="K3" i="58"/>
  <c r="K3" i="57"/>
  <c r="K3" i="60"/>
  <c r="K3" i="55"/>
  <c r="K3" i="56"/>
  <c r="K3" i="54"/>
  <c r="K3" i="53"/>
  <c r="K3" i="51"/>
  <c r="K3" i="49"/>
  <c r="K3" i="45"/>
  <c r="K3" i="44"/>
  <c r="K3" i="43"/>
  <c r="K3" i="42"/>
  <c r="K3" i="41"/>
  <c r="K3" i="40"/>
  <c r="K3" i="39"/>
  <c r="K3" i="38"/>
  <c r="K3" i="37"/>
  <c r="K3" i="36"/>
  <c r="K3" i="34"/>
  <c r="K3" i="26"/>
  <c r="K3" i="32"/>
  <c r="K3" i="28"/>
  <c r="K3" i="78"/>
  <c r="K3" i="8"/>
  <c r="K3" i="27"/>
  <c r="K3" i="33"/>
  <c r="K3" i="31"/>
  <c r="K3" i="22"/>
  <c r="K3" i="20"/>
  <c r="K3" i="19"/>
  <c r="K3" i="18"/>
  <c r="K3" i="17"/>
  <c r="K3" i="16"/>
  <c r="K3" i="11"/>
  <c r="K3" i="9"/>
  <c r="K3" i="1"/>
  <c r="K3" i="2"/>
  <c r="P9" i="1"/>
  <c r="P8" i="1"/>
  <c r="P7" i="1"/>
  <c r="P6" i="1"/>
  <c r="Q10" i="2"/>
  <c r="C33" i="12" a="1"/>
  <c r="C33" i="12" l="1"/>
  <c r="D27" i="28" l="1"/>
  <c r="D48" i="28"/>
  <c r="D69" i="28"/>
  <c r="D90" i="28"/>
  <c r="D28" i="28"/>
  <c r="D49" i="28"/>
  <c r="D70" i="28"/>
  <c r="D91" i="28"/>
  <c r="D29" i="28"/>
  <c r="D50" i="28"/>
  <c r="D71" i="28"/>
  <c r="D92" i="28"/>
  <c r="D30" i="28"/>
  <c r="D51" i="28"/>
  <c r="D72" i="28"/>
  <c r="D93" i="28"/>
  <c r="D31" i="28"/>
  <c r="D52" i="28"/>
  <c r="D73" i="28"/>
  <c r="D94" i="28"/>
  <c r="D32" i="28"/>
  <c r="D53" i="28"/>
  <c r="D74" i="28"/>
  <c r="D95" i="28"/>
  <c r="D33" i="28"/>
  <c r="D54" i="28"/>
  <c r="D75" i="28"/>
  <c r="D96" i="28"/>
  <c r="D34" i="28"/>
  <c r="D55" i="28"/>
  <c r="D76" i="28"/>
  <c r="D97" i="28"/>
  <c r="D35" i="28"/>
  <c r="D56" i="28"/>
  <c r="D77" i="28"/>
  <c r="D98" i="28"/>
  <c r="D36" i="28"/>
  <c r="D57" i="28"/>
  <c r="D78" i="28"/>
  <c r="D99" i="28"/>
  <c r="D37" i="28"/>
  <c r="D58" i="28"/>
  <c r="D79" i="28"/>
  <c r="D100" i="28"/>
  <c r="D38" i="28"/>
  <c r="D59" i="28"/>
  <c r="D80" i="28"/>
  <c r="D101" i="28"/>
  <c r="D39" i="28"/>
  <c r="D60" i="28"/>
  <c r="D81" i="28"/>
  <c r="D102" i="28"/>
  <c r="D40" i="28"/>
  <c r="D61" i="28"/>
  <c r="D82" i="28"/>
  <c r="D103" i="28"/>
  <c r="D41" i="28"/>
  <c r="D62" i="28"/>
  <c r="D83" i="28"/>
  <c r="D104" i="28"/>
  <c r="D42" i="28"/>
  <c r="D63" i="28"/>
  <c r="D84" i="28"/>
  <c r="D105" i="28"/>
  <c r="D43" i="28"/>
  <c r="D64" i="28"/>
  <c r="D85" i="28"/>
  <c r="D106" i="28"/>
  <c r="D44" i="28"/>
  <c r="D65" i="28"/>
  <c r="D86" i="28"/>
  <c r="D107" i="28"/>
  <c r="D45" i="28"/>
  <c r="D66" i="28"/>
  <c r="D87" i="28"/>
  <c r="D108" i="28"/>
  <c r="D46" i="28"/>
  <c r="D67" i="28"/>
  <c r="D88" i="28"/>
  <c r="D109" i="28"/>
  <c r="D47" i="28"/>
  <c r="D68" i="28"/>
  <c r="D89" i="28"/>
  <c r="D110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F7" i="31" l="1"/>
  <c r="Q7" i="31" s="1"/>
  <c r="F8" i="31"/>
  <c r="Q8" i="31" s="1"/>
  <c r="F9" i="31"/>
  <c r="Q9" i="31" s="1"/>
  <c r="F10" i="31"/>
  <c r="Q10" i="31" s="1"/>
  <c r="F11" i="31"/>
  <c r="Q11" i="31" s="1"/>
  <c r="F12" i="31"/>
  <c r="Q12" i="31" s="1"/>
  <c r="F13" i="31"/>
  <c r="Q13" i="31" s="1"/>
  <c r="F14" i="31"/>
  <c r="Q14" i="31" s="1"/>
  <c r="F15" i="31"/>
  <c r="Q15" i="31" s="1"/>
  <c r="F16" i="31"/>
  <c r="Q16" i="31" s="1"/>
  <c r="F17" i="31"/>
  <c r="Q17" i="31" s="1"/>
  <c r="F18" i="31"/>
  <c r="Q18" i="31" s="1"/>
  <c r="F19" i="31"/>
  <c r="Q19" i="31" s="1"/>
  <c r="F20" i="31"/>
  <c r="Q20" i="31" s="1"/>
  <c r="F21" i="31"/>
  <c r="Q21" i="31" s="1"/>
  <c r="F22" i="31"/>
  <c r="Q22" i="31" s="1"/>
  <c r="F23" i="31"/>
  <c r="Q23" i="31" s="1"/>
  <c r="F24" i="31"/>
  <c r="Q24" i="31" s="1"/>
  <c r="F25" i="31"/>
  <c r="Q25" i="31" s="1"/>
  <c r="F26" i="31"/>
  <c r="Q26" i="31" s="1"/>
  <c r="F27" i="31"/>
  <c r="Q27" i="31" s="1"/>
  <c r="F28" i="31"/>
  <c r="Q28" i="31" s="1"/>
  <c r="F29" i="31"/>
  <c r="Q29" i="31" s="1"/>
  <c r="F30" i="31"/>
  <c r="Q30" i="31" s="1"/>
  <c r="F31" i="31"/>
  <c r="Q31" i="31" s="1"/>
  <c r="F32" i="31"/>
  <c r="Q32" i="31" s="1"/>
  <c r="F33" i="31"/>
  <c r="Q33" i="31" s="1"/>
  <c r="F34" i="31"/>
  <c r="Q34" i="31" s="1"/>
  <c r="F35" i="31"/>
  <c r="Q35" i="31" s="1"/>
  <c r="F36" i="31"/>
  <c r="Q36" i="31" s="1"/>
  <c r="F37" i="31"/>
  <c r="Q37" i="31" s="1"/>
  <c r="F38" i="31"/>
  <c r="Q38" i="31" s="1"/>
  <c r="F39" i="31"/>
  <c r="Q39" i="31" s="1"/>
  <c r="F40" i="31"/>
  <c r="Q40" i="31" s="1"/>
  <c r="F41" i="31"/>
  <c r="Q41" i="31" s="1"/>
  <c r="F42" i="31"/>
  <c r="Q42" i="31" s="1"/>
  <c r="F43" i="31"/>
  <c r="Q43" i="31" s="1"/>
  <c r="F44" i="31"/>
  <c r="Q44" i="31" s="1"/>
  <c r="F45" i="31"/>
  <c r="Q45" i="31" s="1"/>
  <c r="F46" i="31"/>
  <c r="Q46" i="31" s="1"/>
  <c r="F47" i="31"/>
  <c r="Q47" i="31" s="1"/>
  <c r="F48" i="31"/>
  <c r="Q48" i="31" s="1"/>
  <c r="F49" i="31"/>
  <c r="Q49" i="31" s="1"/>
  <c r="F50" i="31"/>
  <c r="Q50" i="31" s="1"/>
  <c r="F51" i="31"/>
  <c r="Q51" i="31" s="1"/>
  <c r="F52" i="31"/>
  <c r="Q52" i="31" s="1"/>
  <c r="F53" i="31"/>
  <c r="Q53" i="31" s="1"/>
  <c r="F54" i="31"/>
  <c r="Q54" i="31" s="1"/>
  <c r="F55" i="31"/>
  <c r="Q55" i="31" s="1"/>
  <c r="F56" i="31"/>
  <c r="Q56" i="31" s="1"/>
  <c r="F57" i="31"/>
  <c r="Q57" i="31" s="1"/>
  <c r="F58" i="31"/>
  <c r="Q58" i="31" s="1"/>
  <c r="F59" i="31"/>
  <c r="Q59" i="31" s="1"/>
  <c r="F60" i="31"/>
  <c r="Q60" i="31" s="1"/>
  <c r="F61" i="31"/>
  <c r="Q61" i="31" s="1"/>
  <c r="F62" i="31"/>
  <c r="Q62" i="31" s="1"/>
  <c r="F63" i="31"/>
  <c r="Q63" i="31" s="1"/>
  <c r="F64" i="31"/>
  <c r="Q64" i="31" s="1"/>
  <c r="F65" i="31"/>
  <c r="Q65" i="31" s="1"/>
  <c r="F66" i="31"/>
  <c r="Q66" i="31" s="1"/>
  <c r="F67" i="31"/>
  <c r="Q67" i="31" s="1"/>
  <c r="F68" i="31"/>
  <c r="Q68" i="31" s="1"/>
  <c r="F69" i="31"/>
  <c r="Q69" i="31" s="1"/>
  <c r="F70" i="31"/>
  <c r="Q70" i="31" s="1"/>
  <c r="F71" i="31"/>
  <c r="Q71" i="31" s="1"/>
  <c r="F72" i="31"/>
  <c r="Q72" i="31" s="1"/>
  <c r="F73" i="31"/>
  <c r="Q73" i="31" s="1"/>
  <c r="F74" i="31"/>
  <c r="Q74" i="31" s="1"/>
  <c r="F75" i="31"/>
  <c r="Q75" i="31" s="1"/>
  <c r="F76" i="31"/>
  <c r="Q76" i="31" s="1"/>
  <c r="F77" i="31"/>
  <c r="Q77" i="31" s="1"/>
  <c r="F78" i="31"/>
  <c r="Q78" i="31" s="1"/>
  <c r="F79" i="31"/>
  <c r="Q79" i="31" s="1"/>
  <c r="F80" i="31"/>
  <c r="Q80" i="31" s="1"/>
  <c r="F81" i="31"/>
  <c r="Q81" i="31" s="1"/>
  <c r="F82" i="31"/>
  <c r="Q82" i="31" s="1"/>
  <c r="F83" i="31"/>
  <c r="Q83" i="31" s="1"/>
  <c r="F84" i="31"/>
  <c r="Q84" i="31" s="1"/>
  <c r="F85" i="31"/>
  <c r="Q85" i="31" s="1"/>
  <c r="F86" i="31"/>
  <c r="Q86" i="31" s="1"/>
  <c r="F87" i="31"/>
  <c r="Q87" i="31" s="1"/>
  <c r="F88" i="31"/>
  <c r="Q88" i="31" s="1"/>
  <c r="F89" i="31"/>
  <c r="Q89" i="31" s="1"/>
  <c r="F90" i="31"/>
  <c r="Q90" i="31" s="1"/>
  <c r="F91" i="31"/>
  <c r="Q91" i="31" s="1"/>
  <c r="F92" i="31"/>
  <c r="Q92" i="31" s="1"/>
  <c r="F93" i="31"/>
  <c r="Q93" i="31" s="1"/>
  <c r="F94" i="31"/>
  <c r="Q94" i="31" s="1"/>
  <c r="F95" i="31"/>
  <c r="Q95" i="31" s="1"/>
  <c r="F96" i="31"/>
  <c r="Q96" i="31" s="1"/>
  <c r="F97" i="31"/>
  <c r="Q97" i="31" s="1"/>
  <c r="F98" i="31"/>
  <c r="Q98" i="31" s="1"/>
  <c r="F99" i="31"/>
  <c r="Q99" i="31" s="1"/>
  <c r="F100" i="31"/>
  <c r="Q100" i="31" s="1"/>
  <c r="F101" i="31"/>
  <c r="Q101" i="31" s="1"/>
  <c r="F102" i="31"/>
  <c r="Q102" i="31" s="1"/>
  <c r="F103" i="31"/>
  <c r="Q103" i="31" s="1"/>
  <c r="F104" i="31"/>
  <c r="Q104" i="31" s="1"/>
  <c r="F105" i="31"/>
  <c r="Q105" i="31" s="1"/>
  <c r="F106" i="31"/>
  <c r="Q106" i="31" s="1"/>
  <c r="F107" i="31"/>
  <c r="Q107" i="31" s="1"/>
  <c r="F108" i="31"/>
  <c r="Q108" i="31" s="1"/>
  <c r="F109" i="31"/>
  <c r="Q109" i="31" s="1"/>
  <c r="F110" i="31"/>
  <c r="Q110" i="31" s="1"/>
  <c r="F111" i="31"/>
  <c r="Q111" i="31" s="1"/>
  <c r="F112" i="31"/>
  <c r="Q112" i="31" s="1"/>
  <c r="F113" i="31"/>
  <c r="Q113" i="31" s="1"/>
  <c r="F114" i="31"/>
  <c r="Q114" i="31" s="1"/>
  <c r="F115" i="31"/>
  <c r="Q115" i="31" s="1"/>
  <c r="F116" i="31"/>
  <c r="Q116" i="31" s="1"/>
  <c r="F117" i="31"/>
  <c r="Q117" i="31" s="1"/>
  <c r="F118" i="31"/>
  <c r="Q118" i="31" s="1"/>
  <c r="F119" i="31"/>
  <c r="Q119" i="31" s="1"/>
  <c r="F120" i="31"/>
  <c r="Q120" i="31" s="1"/>
  <c r="F121" i="31"/>
  <c r="Q121" i="31" s="1"/>
  <c r="F122" i="31"/>
  <c r="Q122" i="31" s="1"/>
  <c r="F123" i="31"/>
  <c r="Q123" i="31" s="1"/>
  <c r="F124" i="31"/>
  <c r="Q124" i="31" s="1"/>
  <c r="F125" i="31"/>
  <c r="Q125" i="31" s="1"/>
  <c r="F126" i="31"/>
  <c r="Q126" i="31" s="1"/>
  <c r="F127" i="31"/>
  <c r="Q127" i="31" s="1"/>
  <c r="F128" i="31"/>
  <c r="Q128" i="31" s="1"/>
  <c r="F129" i="31"/>
  <c r="Q129" i="31" s="1"/>
  <c r="F130" i="31"/>
  <c r="Q130" i="31" s="1"/>
  <c r="F131" i="31"/>
  <c r="Q131" i="31" s="1"/>
  <c r="F6" i="31"/>
  <c r="Q6" i="31" s="1"/>
  <c r="F6" i="20"/>
  <c r="Q6" i="20" s="1"/>
  <c r="O7" i="53"/>
  <c r="P7" i="53"/>
  <c r="Q7" i="53"/>
  <c r="O8" i="53"/>
  <c r="P8" i="53"/>
  <c r="Q8" i="53"/>
  <c r="O9" i="53"/>
  <c r="P9" i="53"/>
  <c r="Q9" i="53"/>
  <c r="O10" i="53"/>
  <c r="P10" i="53"/>
  <c r="Q10" i="53"/>
  <c r="O11" i="53"/>
  <c r="P11" i="53"/>
  <c r="Q11" i="53"/>
  <c r="O12" i="53"/>
  <c r="P12" i="53"/>
  <c r="Q12" i="53"/>
  <c r="O13" i="53"/>
  <c r="P13" i="53"/>
  <c r="Q13" i="53"/>
  <c r="O14" i="53"/>
  <c r="P14" i="53"/>
  <c r="Q14" i="53"/>
  <c r="O15" i="53"/>
  <c r="P15" i="53"/>
  <c r="Q15" i="53"/>
  <c r="O16" i="53"/>
  <c r="P16" i="53"/>
  <c r="Q16" i="53"/>
  <c r="O17" i="53"/>
  <c r="P17" i="53"/>
  <c r="Q17" i="53"/>
  <c r="O18" i="53"/>
  <c r="P18" i="53"/>
  <c r="Q18" i="53"/>
  <c r="O19" i="53"/>
  <c r="P19" i="53"/>
  <c r="Q19" i="53"/>
  <c r="O20" i="53"/>
  <c r="P20" i="53"/>
  <c r="Q20" i="53"/>
  <c r="O21" i="53"/>
  <c r="P21" i="53"/>
  <c r="Q21" i="53"/>
  <c r="O22" i="53"/>
  <c r="P22" i="53"/>
  <c r="Q22" i="53"/>
  <c r="O23" i="53"/>
  <c r="P23" i="53"/>
  <c r="Q23" i="53"/>
  <c r="O24" i="53"/>
  <c r="P24" i="53"/>
  <c r="Q24" i="53"/>
  <c r="O25" i="53"/>
  <c r="P25" i="53"/>
  <c r="Q25" i="53"/>
  <c r="O26" i="53"/>
  <c r="P26" i="53"/>
  <c r="Q26" i="53"/>
  <c r="O27" i="53"/>
  <c r="P27" i="53"/>
  <c r="Q27" i="53"/>
  <c r="O28" i="53"/>
  <c r="P28" i="53"/>
  <c r="Q28" i="53"/>
  <c r="O29" i="53"/>
  <c r="P29" i="53"/>
  <c r="Q29" i="53"/>
  <c r="O30" i="53"/>
  <c r="P30" i="53"/>
  <c r="Q30" i="53"/>
  <c r="O31" i="53"/>
  <c r="P31" i="53"/>
  <c r="Q31" i="53"/>
  <c r="O32" i="53"/>
  <c r="P32" i="53"/>
  <c r="Q32" i="53"/>
  <c r="O33" i="53"/>
  <c r="P33" i="53"/>
  <c r="Q33" i="53"/>
  <c r="O34" i="53"/>
  <c r="P34" i="53"/>
  <c r="Q34" i="53"/>
  <c r="O35" i="53"/>
  <c r="P35" i="53"/>
  <c r="Q35" i="53"/>
  <c r="O36" i="53"/>
  <c r="P36" i="53"/>
  <c r="Q36" i="53"/>
  <c r="O37" i="53"/>
  <c r="P37" i="53"/>
  <c r="Q37" i="53"/>
  <c r="O38" i="53"/>
  <c r="P38" i="53"/>
  <c r="Q38" i="53"/>
  <c r="O39" i="53"/>
  <c r="P39" i="53"/>
  <c r="Q39" i="53"/>
  <c r="O40" i="53"/>
  <c r="P40" i="53"/>
  <c r="Q40" i="53"/>
  <c r="O41" i="53"/>
  <c r="P41" i="53"/>
  <c r="Q41" i="53"/>
  <c r="O42" i="53"/>
  <c r="P42" i="53"/>
  <c r="Q42" i="53"/>
  <c r="O43" i="53"/>
  <c r="P43" i="53"/>
  <c r="Q43" i="53"/>
  <c r="O44" i="53"/>
  <c r="P44" i="53"/>
  <c r="Q44" i="53"/>
  <c r="O45" i="53"/>
  <c r="P45" i="53"/>
  <c r="Q45" i="53"/>
  <c r="O46" i="53"/>
  <c r="P46" i="53"/>
  <c r="Q46" i="53"/>
  <c r="O47" i="53"/>
  <c r="P47" i="53"/>
  <c r="Q47" i="53"/>
  <c r="O48" i="53"/>
  <c r="P48" i="53"/>
  <c r="Q48" i="53"/>
  <c r="O49" i="53"/>
  <c r="P49" i="53"/>
  <c r="Q49" i="53"/>
  <c r="O50" i="53"/>
  <c r="P50" i="53"/>
  <c r="Q50" i="53"/>
  <c r="O51" i="53"/>
  <c r="P51" i="53"/>
  <c r="Q51" i="53"/>
  <c r="O52" i="53"/>
  <c r="P52" i="53"/>
  <c r="Q52" i="53"/>
  <c r="O53" i="53"/>
  <c r="P53" i="53"/>
  <c r="Q53" i="53"/>
  <c r="O54" i="53"/>
  <c r="P54" i="53"/>
  <c r="Q54" i="53"/>
  <c r="O55" i="53"/>
  <c r="P55" i="53"/>
  <c r="Q55" i="53"/>
  <c r="O56" i="53"/>
  <c r="P56" i="53"/>
  <c r="Q56" i="53"/>
  <c r="O57" i="53"/>
  <c r="P57" i="53"/>
  <c r="Q57" i="53"/>
  <c r="O58" i="53"/>
  <c r="P58" i="53"/>
  <c r="Q58" i="53"/>
  <c r="O59" i="53"/>
  <c r="P59" i="53"/>
  <c r="Q59" i="53"/>
  <c r="O60" i="53"/>
  <c r="P60" i="53"/>
  <c r="Q60" i="53"/>
  <c r="O61" i="53"/>
  <c r="P61" i="53"/>
  <c r="Q61" i="53"/>
  <c r="O62" i="53"/>
  <c r="P62" i="53"/>
  <c r="Q62" i="53"/>
  <c r="O63" i="53"/>
  <c r="P63" i="53"/>
  <c r="Q63" i="53"/>
  <c r="O64" i="53"/>
  <c r="P64" i="53"/>
  <c r="Q64" i="53"/>
  <c r="O65" i="53"/>
  <c r="P65" i="53"/>
  <c r="Q65" i="53"/>
  <c r="O66" i="53"/>
  <c r="P66" i="53"/>
  <c r="Q66" i="53"/>
  <c r="O67" i="53"/>
  <c r="P67" i="53"/>
  <c r="Q67" i="53"/>
  <c r="O68" i="53"/>
  <c r="P68" i="53"/>
  <c r="Q68" i="53"/>
  <c r="O69" i="53"/>
  <c r="P69" i="53"/>
  <c r="Q69" i="53"/>
  <c r="O70" i="53"/>
  <c r="P70" i="53"/>
  <c r="Q70" i="53"/>
  <c r="O71" i="53"/>
  <c r="P71" i="53"/>
  <c r="Q71" i="53"/>
  <c r="O72" i="53"/>
  <c r="P72" i="53"/>
  <c r="Q72" i="53"/>
  <c r="O73" i="53"/>
  <c r="P73" i="53"/>
  <c r="Q73" i="53"/>
  <c r="O74" i="53"/>
  <c r="P74" i="53"/>
  <c r="Q74" i="53"/>
  <c r="O75" i="53"/>
  <c r="P75" i="53"/>
  <c r="Q75" i="53"/>
  <c r="O76" i="53"/>
  <c r="P76" i="53"/>
  <c r="Q76" i="53"/>
  <c r="O77" i="53"/>
  <c r="P77" i="53"/>
  <c r="Q77" i="53"/>
  <c r="O78" i="53"/>
  <c r="P78" i="53"/>
  <c r="Q78" i="53"/>
  <c r="O79" i="53"/>
  <c r="P79" i="53"/>
  <c r="Q79" i="53"/>
  <c r="O80" i="53"/>
  <c r="P80" i="53"/>
  <c r="Q80" i="53"/>
  <c r="O81" i="53"/>
  <c r="P81" i="53"/>
  <c r="Q81" i="53"/>
  <c r="O82" i="53"/>
  <c r="P82" i="53"/>
  <c r="Q82" i="53"/>
  <c r="O83" i="53"/>
  <c r="P83" i="53"/>
  <c r="Q83" i="53"/>
  <c r="O84" i="53"/>
  <c r="P84" i="53"/>
  <c r="Q84" i="53"/>
  <c r="O85" i="53"/>
  <c r="P85" i="53"/>
  <c r="Q85" i="53"/>
  <c r="O86" i="53"/>
  <c r="P86" i="53"/>
  <c r="Q86" i="53"/>
  <c r="O87" i="53"/>
  <c r="P87" i="53"/>
  <c r="Q87" i="53"/>
  <c r="O88" i="53"/>
  <c r="P88" i="53"/>
  <c r="Q88" i="53"/>
  <c r="O89" i="53"/>
  <c r="P89" i="53"/>
  <c r="Q89" i="53"/>
  <c r="O90" i="53"/>
  <c r="P90" i="53"/>
  <c r="Q90" i="53"/>
  <c r="O91" i="53"/>
  <c r="P91" i="53"/>
  <c r="Q91" i="53"/>
  <c r="O92" i="53"/>
  <c r="P92" i="53"/>
  <c r="Q92" i="53"/>
  <c r="O93" i="53"/>
  <c r="P93" i="53"/>
  <c r="Q93" i="53"/>
  <c r="O94" i="53"/>
  <c r="P94" i="53"/>
  <c r="Q94" i="53"/>
  <c r="O95" i="53"/>
  <c r="P95" i="53"/>
  <c r="Q95" i="53"/>
  <c r="O96" i="53"/>
  <c r="P96" i="53"/>
  <c r="Q96" i="53"/>
  <c r="O97" i="53"/>
  <c r="P97" i="53"/>
  <c r="Q97" i="53"/>
  <c r="O98" i="53"/>
  <c r="P98" i="53"/>
  <c r="Q98" i="53"/>
  <c r="O99" i="53"/>
  <c r="P99" i="53"/>
  <c r="Q99" i="53"/>
  <c r="O100" i="53"/>
  <c r="P100" i="53"/>
  <c r="Q100" i="53"/>
  <c r="O101" i="53"/>
  <c r="P101" i="53"/>
  <c r="Q101" i="53"/>
  <c r="O102" i="53"/>
  <c r="P102" i="53"/>
  <c r="Q102" i="53"/>
  <c r="O103" i="53"/>
  <c r="P103" i="53"/>
  <c r="Q103" i="53"/>
  <c r="O104" i="53"/>
  <c r="P104" i="53"/>
  <c r="Q104" i="53"/>
  <c r="O105" i="53"/>
  <c r="P105" i="53"/>
  <c r="Q105" i="53"/>
  <c r="O106" i="53"/>
  <c r="P106" i="53"/>
  <c r="Q106" i="53"/>
  <c r="O107" i="53"/>
  <c r="P107" i="53"/>
  <c r="Q107" i="53"/>
  <c r="O108" i="53"/>
  <c r="P108" i="53"/>
  <c r="Q108" i="53"/>
  <c r="O109" i="53"/>
  <c r="P109" i="53"/>
  <c r="Q109" i="53"/>
  <c r="O110" i="53"/>
  <c r="P110" i="53"/>
  <c r="Q110" i="53"/>
  <c r="O111" i="53"/>
  <c r="P111" i="53"/>
  <c r="Q111" i="53"/>
  <c r="O112" i="53"/>
  <c r="P112" i="53"/>
  <c r="Q112" i="53"/>
  <c r="O113" i="53"/>
  <c r="P113" i="53"/>
  <c r="Q113" i="53"/>
  <c r="O114" i="53"/>
  <c r="P114" i="53"/>
  <c r="Q114" i="53"/>
  <c r="O115" i="53"/>
  <c r="P115" i="53"/>
  <c r="Q115" i="53"/>
  <c r="O116" i="53"/>
  <c r="P116" i="53"/>
  <c r="Q116" i="53"/>
  <c r="O117" i="53"/>
  <c r="P117" i="53"/>
  <c r="Q117" i="53"/>
  <c r="O118" i="53"/>
  <c r="P118" i="53"/>
  <c r="Q118" i="53"/>
  <c r="O119" i="53"/>
  <c r="P119" i="53"/>
  <c r="Q119" i="53"/>
  <c r="O120" i="53"/>
  <c r="P120" i="53"/>
  <c r="Q120" i="53"/>
  <c r="O121" i="53"/>
  <c r="P121" i="53"/>
  <c r="Q121" i="53"/>
  <c r="O122" i="53"/>
  <c r="P122" i="53"/>
  <c r="Q122" i="53"/>
  <c r="O123" i="53"/>
  <c r="P123" i="53"/>
  <c r="Q123" i="53"/>
  <c r="O124" i="53"/>
  <c r="P124" i="53"/>
  <c r="Q124" i="53"/>
  <c r="O125" i="53"/>
  <c r="P125" i="53"/>
  <c r="Q125" i="53"/>
  <c r="O126" i="53"/>
  <c r="P126" i="53"/>
  <c r="Q126" i="53"/>
  <c r="O127" i="53"/>
  <c r="P127" i="53"/>
  <c r="Q127" i="53"/>
  <c r="O128" i="53"/>
  <c r="P128" i="53"/>
  <c r="Q128" i="53"/>
  <c r="O129" i="53"/>
  <c r="P129" i="53"/>
  <c r="Q129" i="53"/>
  <c r="O130" i="53"/>
  <c r="P130" i="53"/>
  <c r="Q130" i="53"/>
  <c r="O131" i="53"/>
  <c r="P131" i="53"/>
  <c r="Q131" i="53"/>
  <c r="O132" i="53"/>
  <c r="P132" i="53"/>
  <c r="Q132" i="53"/>
  <c r="O133" i="53"/>
  <c r="P133" i="53"/>
  <c r="Q133" i="53"/>
  <c r="O134" i="53"/>
  <c r="P134" i="53"/>
  <c r="Q134" i="53"/>
  <c r="O135" i="53"/>
  <c r="P135" i="53"/>
  <c r="Q135" i="53"/>
  <c r="O136" i="53"/>
  <c r="P136" i="53"/>
  <c r="Q136" i="53"/>
  <c r="O137" i="53"/>
  <c r="P137" i="53"/>
  <c r="Q137" i="53"/>
  <c r="O138" i="53"/>
  <c r="P138" i="53"/>
  <c r="Q138" i="53"/>
  <c r="O139" i="53"/>
  <c r="P139" i="53"/>
  <c r="Q139" i="53"/>
  <c r="O140" i="53"/>
  <c r="P140" i="53"/>
  <c r="Q140" i="53"/>
  <c r="O141" i="53"/>
  <c r="P141" i="53"/>
  <c r="Q141" i="53"/>
  <c r="O142" i="53"/>
  <c r="P142" i="53"/>
  <c r="Q142" i="53"/>
  <c r="O143" i="53"/>
  <c r="P143" i="53"/>
  <c r="Q143" i="53"/>
  <c r="O144" i="53"/>
  <c r="P144" i="53"/>
  <c r="Q144" i="53"/>
  <c r="O145" i="53"/>
  <c r="P145" i="53"/>
  <c r="Q145" i="53"/>
  <c r="O146" i="53"/>
  <c r="P146" i="53"/>
  <c r="Q146" i="53"/>
  <c r="O147" i="53"/>
  <c r="P147" i="53"/>
  <c r="Q147" i="53"/>
  <c r="O148" i="53"/>
  <c r="P148" i="53"/>
  <c r="Q148" i="53"/>
  <c r="O149" i="53"/>
  <c r="P149" i="53"/>
  <c r="Q149" i="53"/>
  <c r="O150" i="53"/>
  <c r="P150" i="53"/>
  <c r="Q150" i="53"/>
  <c r="O151" i="53"/>
  <c r="P151" i="53"/>
  <c r="Q151" i="53"/>
  <c r="O152" i="53"/>
  <c r="P152" i="53"/>
  <c r="Q152" i="53"/>
  <c r="O153" i="53"/>
  <c r="P153" i="53"/>
  <c r="Q153" i="53"/>
  <c r="O154" i="53"/>
  <c r="P154" i="53"/>
  <c r="Q154" i="53"/>
  <c r="O155" i="53"/>
  <c r="P155" i="53"/>
  <c r="Q155" i="53"/>
  <c r="O156" i="53"/>
  <c r="P156" i="53"/>
  <c r="Q156" i="53"/>
  <c r="O157" i="53"/>
  <c r="P157" i="53"/>
  <c r="Q157" i="53"/>
  <c r="O158" i="53"/>
  <c r="P158" i="53"/>
  <c r="Q158" i="53"/>
  <c r="O159" i="53"/>
  <c r="P159" i="53"/>
  <c r="Q159" i="53"/>
  <c r="O160" i="53"/>
  <c r="P160" i="53"/>
  <c r="Q160" i="53"/>
  <c r="O161" i="53"/>
  <c r="P161" i="53"/>
  <c r="Q161" i="53"/>
  <c r="O162" i="53"/>
  <c r="P162" i="53"/>
  <c r="Q162" i="53"/>
  <c r="O163" i="53"/>
  <c r="P163" i="53"/>
  <c r="Q163" i="53"/>
  <c r="O164" i="53"/>
  <c r="P164" i="53"/>
  <c r="Q164" i="53"/>
  <c r="O165" i="53"/>
  <c r="P165" i="53"/>
  <c r="Q165" i="53"/>
  <c r="O166" i="53"/>
  <c r="P166" i="53"/>
  <c r="Q166" i="53"/>
  <c r="O167" i="53"/>
  <c r="P167" i="53"/>
  <c r="Q167" i="53"/>
  <c r="O168" i="53"/>
  <c r="P168" i="53"/>
  <c r="Q168" i="53"/>
  <c r="O169" i="53"/>
  <c r="P169" i="53"/>
  <c r="Q169" i="53"/>
  <c r="O170" i="53"/>
  <c r="P170" i="53"/>
  <c r="Q170" i="53"/>
  <c r="O171" i="53"/>
  <c r="P171" i="53"/>
  <c r="Q171" i="53"/>
  <c r="O172" i="53"/>
  <c r="P172" i="53"/>
  <c r="Q172" i="53"/>
  <c r="O173" i="53"/>
  <c r="P173" i="53"/>
  <c r="Q173" i="53"/>
  <c r="Q6" i="53"/>
  <c r="P6" i="53"/>
  <c r="O6" i="53"/>
  <c r="F7" i="20"/>
  <c r="Q7" i="20" s="1"/>
  <c r="F8" i="20"/>
  <c r="Q8" i="20" s="1"/>
  <c r="F9" i="20"/>
  <c r="Q9" i="20" s="1"/>
  <c r="F10" i="20"/>
  <c r="Q10" i="20" s="1"/>
  <c r="F11" i="20"/>
  <c r="Q11" i="20" s="1"/>
  <c r="F12" i="20"/>
  <c r="Q12" i="20" s="1"/>
  <c r="F13" i="20"/>
  <c r="Q13" i="20" s="1"/>
  <c r="F14" i="20"/>
  <c r="Q14" i="20" s="1"/>
  <c r="F15" i="20"/>
  <c r="Q15" i="20" s="1"/>
  <c r="F16" i="20"/>
  <c r="Q16" i="20" s="1"/>
  <c r="F17" i="20"/>
  <c r="Q17" i="20" s="1"/>
  <c r="F18" i="20"/>
  <c r="Q18" i="20" s="1"/>
  <c r="F19" i="20"/>
  <c r="Q19" i="20" s="1"/>
  <c r="F20" i="20"/>
  <c r="Q20" i="20" s="1"/>
  <c r="F21" i="20"/>
  <c r="Q21" i="20" s="1"/>
  <c r="F22" i="20"/>
  <c r="Q22" i="20" s="1"/>
  <c r="F23" i="20"/>
  <c r="Q23" i="20" s="1"/>
  <c r="F24" i="20"/>
  <c r="Q24" i="20" s="1"/>
  <c r="F25" i="20"/>
  <c r="Q25" i="20" s="1"/>
  <c r="F26" i="20"/>
  <c r="Q26" i="20" s="1"/>
  <c r="F27" i="20"/>
  <c r="Q27" i="20" s="1"/>
  <c r="F28" i="20"/>
  <c r="Q28" i="20" s="1"/>
  <c r="F29" i="20"/>
  <c r="Q29" i="20" s="1"/>
  <c r="F30" i="20"/>
  <c r="Q30" i="20" s="1"/>
  <c r="F31" i="20"/>
  <c r="Q31" i="20" s="1"/>
  <c r="F32" i="20"/>
  <c r="Q32" i="20" s="1"/>
  <c r="F33" i="20"/>
  <c r="Q33" i="20" s="1"/>
  <c r="F34" i="20"/>
  <c r="Q34" i="20" s="1"/>
  <c r="F35" i="20"/>
  <c r="Q35" i="20" s="1"/>
  <c r="F36" i="20"/>
  <c r="Q36" i="20" s="1"/>
  <c r="F37" i="20"/>
  <c r="Q37" i="20" s="1"/>
  <c r="F38" i="20"/>
  <c r="Q38" i="20" s="1"/>
  <c r="F39" i="20"/>
  <c r="Q39" i="20" s="1"/>
  <c r="F40" i="20"/>
  <c r="Q40" i="20" s="1"/>
  <c r="F41" i="20"/>
  <c r="Q41" i="20" s="1"/>
  <c r="F42" i="20"/>
  <c r="Q42" i="20" s="1"/>
  <c r="F43" i="20"/>
  <c r="Q43" i="20" s="1"/>
  <c r="F44" i="20"/>
  <c r="Q44" i="20" s="1"/>
  <c r="F45" i="20"/>
  <c r="Q45" i="20" s="1"/>
  <c r="F46" i="20"/>
  <c r="Q46" i="20" s="1"/>
  <c r="F47" i="20"/>
  <c r="Q47" i="20" s="1"/>
  <c r="F48" i="20"/>
  <c r="Q48" i="20" s="1"/>
  <c r="F49" i="20"/>
  <c r="Q49" i="20" s="1"/>
  <c r="F50" i="20"/>
  <c r="Q50" i="20" s="1"/>
  <c r="F51" i="20"/>
  <c r="Q51" i="20" s="1"/>
  <c r="F52" i="20"/>
  <c r="Q52" i="20" s="1"/>
  <c r="F53" i="20"/>
  <c r="Q53" i="20" s="1"/>
  <c r="F54" i="20"/>
  <c r="Q54" i="20" s="1"/>
  <c r="F55" i="20"/>
  <c r="Q55" i="20" s="1"/>
  <c r="F56" i="20"/>
  <c r="Q56" i="20" s="1"/>
  <c r="F57" i="20"/>
  <c r="Q57" i="20" s="1"/>
  <c r="F58" i="20"/>
  <c r="Q58" i="20" s="1"/>
  <c r="F59" i="20"/>
  <c r="Q59" i="20" s="1"/>
  <c r="F60" i="20"/>
  <c r="Q60" i="20" s="1"/>
  <c r="F61" i="20"/>
  <c r="Q61" i="20" s="1"/>
  <c r="F62" i="20"/>
  <c r="Q62" i="20" s="1"/>
  <c r="F63" i="20"/>
  <c r="Q63" i="20" s="1"/>
  <c r="F64" i="20"/>
  <c r="Q64" i="20" s="1"/>
  <c r="F65" i="20"/>
  <c r="Q65" i="20" s="1"/>
  <c r="F66" i="20"/>
  <c r="Q66" i="20" s="1"/>
  <c r="F67" i="20"/>
  <c r="Q67" i="20" s="1"/>
  <c r="F68" i="20"/>
  <c r="Q68" i="20" s="1"/>
  <c r="F69" i="20"/>
  <c r="Q69" i="20" s="1"/>
  <c r="F70" i="20"/>
  <c r="Q70" i="20" s="1"/>
  <c r="F71" i="20"/>
  <c r="Q71" i="20" s="1"/>
  <c r="F72" i="20"/>
  <c r="Q72" i="20" s="1"/>
  <c r="F73" i="20"/>
  <c r="Q73" i="20" s="1"/>
  <c r="F74" i="20"/>
  <c r="Q74" i="20" s="1"/>
  <c r="F75" i="20"/>
  <c r="Q75" i="20" s="1"/>
  <c r="F76" i="20"/>
  <c r="Q76" i="20" s="1"/>
  <c r="F77" i="20"/>
  <c r="Q77" i="20" s="1"/>
  <c r="F78" i="20"/>
  <c r="Q78" i="20" s="1"/>
  <c r="F79" i="20"/>
  <c r="Q79" i="20" s="1"/>
  <c r="F80" i="20"/>
  <c r="Q80" i="20" s="1"/>
  <c r="F81" i="20"/>
  <c r="Q81" i="20" s="1"/>
  <c r="F82" i="20"/>
  <c r="Q82" i="20" s="1"/>
  <c r="F83" i="20"/>
  <c r="Q83" i="20" s="1"/>
  <c r="F84" i="20"/>
  <c r="Q84" i="20" s="1"/>
  <c r="F85" i="20"/>
  <c r="Q85" i="20" s="1"/>
  <c r="F86" i="20"/>
  <c r="Q86" i="20" s="1"/>
  <c r="F87" i="20"/>
  <c r="Q87" i="20" s="1"/>
  <c r="F88" i="20"/>
  <c r="Q88" i="20" s="1"/>
  <c r="F89" i="20"/>
  <c r="Q89" i="20" s="1"/>
  <c r="F90" i="20"/>
  <c r="Q90" i="20" s="1"/>
  <c r="F91" i="20"/>
  <c r="Q91" i="20" s="1"/>
  <c r="F92" i="20"/>
  <c r="Q92" i="20" s="1"/>
  <c r="F93" i="20"/>
  <c r="Q93" i="20" s="1"/>
  <c r="F94" i="20"/>
  <c r="Q94" i="20" s="1"/>
  <c r="F95" i="20"/>
  <c r="Q95" i="20" s="1"/>
  <c r="F96" i="20"/>
  <c r="Q96" i="20" s="1"/>
  <c r="F97" i="20"/>
  <c r="Q97" i="20" s="1"/>
  <c r="F98" i="20"/>
  <c r="Q98" i="20" s="1"/>
  <c r="F99" i="20"/>
  <c r="Q99" i="20" s="1"/>
  <c r="F100" i="20"/>
  <c r="Q100" i="20" s="1"/>
  <c r="F101" i="20"/>
  <c r="Q101" i="20" s="1"/>
  <c r="F102" i="20"/>
  <c r="Q102" i="20" s="1"/>
  <c r="F103" i="20"/>
  <c r="Q103" i="20" s="1"/>
  <c r="F104" i="20"/>
  <c r="Q104" i="20" s="1"/>
  <c r="F105" i="20"/>
  <c r="Q105" i="20" s="1"/>
  <c r="F106" i="20"/>
  <c r="Q106" i="20" s="1"/>
  <c r="F107" i="20"/>
  <c r="Q107" i="20" s="1"/>
  <c r="F108" i="20"/>
  <c r="Q108" i="20" s="1"/>
  <c r="F109" i="20"/>
  <c r="Q109" i="20" s="1"/>
  <c r="F110" i="20"/>
  <c r="Q110" i="20" s="1"/>
  <c r="F111" i="20"/>
  <c r="Q111" i="20" s="1"/>
  <c r="F112" i="20"/>
  <c r="Q112" i="20" s="1"/>
  <c r="F113" i="20"/>
  <c r="Q113" i="20" s="1"/>
  <c r="F114" i="20"/>
  <c r="Q114" i="20" s="1"/>
  <c r="F115" i="20"/>
  <c r="Q115" i="20" s="1"/>
  <c r="F116" i="20"/>
  <c r="Q116" i="20" s="1"/>
  <c r="F117" i="20"/>
  <c r="Q117" i="20" s="1"/>
  <c r="F118" i="20"/>
  <c r="Q118" i="20" s="1"/>
  <c r="F119" i="20"/>
  <c r="Q119" i="20" s="1"/>
  <c r="F120" i="20"/>
  <c r="Q120" i="20" s="1"/>
  <c r="F121" i="20"/>
  <c r="Q121" i="20" s="1"/>
  <c r="F122" i="20"/>
  <c r="Q122" i="20" s="1"/>
  <c r="F123" i="20"/>
  <c r="Q123" i="20" s="1"/>
  <c r="F124" i="20"/>
  <c r="Q124" i="20" s="1"/>
  <c r="F125" i="20"/>
  <c r="Q125" i="20" s="1"/>
  <c r="F126" i="20"/>
  <c r="Q126" i="20" s="1"/>
  <c r="F127" i="20"/>
  <c r="Q127" i="20" s="1"/>
  <c r="F128" i="20"/>
  <c r="Q128" i="20" s="1"/>
  <c r="F129" i="20"/>
  <c r="Q129" i="20" s="1"/>
  <c r="F130" i="20"/>
  <c r="Q130" i="20" s="1"/>
  <c r="F131" i="20"/>
  <c r="Q131" i="20" s="1"/>
  <c r="F132" i="20"/>
  <c r="Q132" i="20" s="1"/>
  <c r="F133" i="20"/>
  <c r="Q133" i="20" s="1"/>
  <c r="F134" i="20"/>
  <c r="Q134" i="20" s="1"/>
  <c r="F135" i="20"/>
  <c r="Q135" i="20" s="1"/>
  <c r="F136" i="20"/>
  <c r="Q136" i="20" s="1"/>
  <c r="F137" i="20"/>
  <c r="Q137" i="20" s="1"/>
  <c r="F138" i="20"/>
  <c r="Q138" i="20" s="1"/>
  <c r="F139" i="20"/>
  <c r="Q139" i="20" s="1"/>
  <c r="F140" i="20"/>
  <c r="Q140" i="20" s="1"/>
  <c r="F141" i="20"/>
  <c r="Q141" i="20" s="1"/>
  <c r="F142" i="20"/>
  <c r="Q142" i="20" s="1"/>
  <c r="F143" i="20"/>
  <c r="Q143" i="20" s="1"/>
  <c r="F144" i="20"/>
  <c r="Q144" i="20" s="1"/>
  <c r="F145" i="20"/>
  <c r="Q145" i="20" s="1"/>
  <c r="F146" i="20"/>
  <c r="Q146" i="20" s="1"/>
  <c r="F147" i="20"/>
  <c r="Q147" i="20" s="1"/>
  <c r="F148" i="20"/>
  <c r="Q148" i="20" s="1"/>
  <c r="F149" i="20"/>
  <c r="Q149" i="20" s="1"/>
  <c r="F150" i="20"/>
  <c r="Q150" i="20" s="1"/>
  <c r="F151" i="20"/>
  <c r="Q151" i="20" s="1"/>
  <c r="F152" i="20"/>
  <c r="Q152" i="20" s="1"/>
  <c r="F153" i="20"/>
  <c r="Q153" i="20" s="1"/>
  <c r="F154" i="20"/>
  <c r="Q154" i="20" s="1"/>
  <c r="F155" i="20"/>
  <c r="Q155" i="20" s="1"/>
  <c r="F156" i="20"/>
  <c r="Q156" i="20" s="1"/>
  <c r="F157" i="20"/>
  <c r="Q157" i="20" s="1"/>
  <c r="F158" i="20"/>
  <c r="Q158" i="20" s="1"/>
  <c r="F159" i="20"/>
  <c r="Q159" i="20" s="1"/>
  <c r="F160" i="20"/>
  <c r="Q160" i="20" s="1"/>
  <c r="F161" i="20"/>
  <c r="Q161" i="20" s="1"/>
  <c r="F162" i="20"/>
  <c r="Q162" i="20" s="1"/>
  <c r="F163" i="20"/>
  <c r="Q163" i="20" s="1"/>
  <c r="F164" i="20"/>
  <c r="Q164" i="20" s="1"/>
  <c r="F165" i="20"/>
  <c r="Q165" i="20" s="1"/>
  <c r="F166" i="20"/>
  <c r="Q166" i="20" s="1"/>
  <c r="F167" i="20"/>
  <c r="Q167" i="20" s="1"/>
  <c r="F168" i="20"/>
  <c r="Q168" i="20" s="1"/>
  <c r="F169" i="20"/>
  <c r="Q169" i="20" s="1"/>
  <c r="F170" i="20"/>
  <c r="Q170" i="20" s="1"/>
  <c r="F171" i="20"/>
  <c r="Q171" i="20" s="1"/>
  <c r="F172" i="20"/>
  <c r="Q172" i="20" s="1"/>
  <c r="F173" i="20"/>
  <c r="Q173" i="20" s="1"/>
  <c r="F174" i="20"/>
  <c r="Q174" i="20" s="1"/>
  <c r="F175" i="20"/>
  <c r="Q175" i="20" s="1"/>
  <c r="F176" i="20"/>
  <c r="Q176" i="20" s="1"/>
  <c r="F177" i="20"/>
  <c r="Q177" i="20" s="1"/>
  <c r="F178" i="20"/>
  <c r="Q178" i="20" s="1"/>
  <c r="F179" i="20"/>
  <c r="Q179" i="20" s="1"/>
  <c r="F180" i="20"/>
  <c r="Q180" i="20" s="1"/>
  <c r="F181" i="20"/>
  <c r="Q181" i="20" s="1"/>
  <c r="F182" i="20"/>
  <c r="Q182" i="20" s="1"/>
  <c r="F183" i="20"/>
  <c r="Q183" i="20" s="1"/>
  <c r="F184" i="20"/>
  <c r="Q184" i="20" s="1"/>
  <c r="F185" i="20"/>
  <c r="Q185" i="20" s="1"/>
  <c r="F186" i="20"/>
  <c r="Q186" i="20" s="1"/>
  <c r="F187" i="20"/>
  <c r="Q187" i="20" s="1"/>
  <c r="F188" i="20"/>
  <c r="Q188" i="20" s="1"/>
  <c r="F189" i="20"/>
  <c r="Q189" i="20" s="1"/>
  <c r="F190" i="20"/>
  <c r="Q190" i="20" s="1"/>
  <c r="F191" i="20"/>
  <c r="Q191" i="20" s="1"/>
  <c r="F192" i="20"/>
  <c r="Q192" i="20" s="1"/>
  <c r="F193" i="20"/>
  <c r="Q193" i="20" s="1"/>
  <c r="F194" i="20"/>
  <c r="Q194" i="20" s="1"/>
  <c r="F195" i="20"/>
  <c r="Q195" i="20" s="1"/>
  <c r="F196" i="20"/>
  <c r="Q196" i="20" s="1"/>
  <c r="F197" i="20"/>
  <c r="Q197" i="20" s="1"/>
  <c r="F198" i="20"/>
  <c r="Q198" i="20" s="1"/>
  <c r="F199" i="20"/>
  <c r="Q199" i="20" s="1"/>
  <c r="F200" i="20"/>
  <c r="Q200" i="20" s="1"/>
  <c r="F201" i="20"/>
  <c r="Q201" i="20" s="1"/>
  <c r="F202" i="20"/>
  <c r="Q202" i="20" s="1"/>
  <c r="F203" i="20"/>
  <c r="Q203" i="20" s="1"/>
  <c r="F204" i="20"/>
  <c r="Q204" i="20" s="1"/>
  <c r="F205" i="20"/>
  <c r="Q205" i="20" s="1"/>
  <c r="F206" i="20"/>
  <c r="Q206" i="20" s="1"/>
  <c r="F207" i="20"/>
  <c r="Q207" i="20" s="1"/>
  <c r="F208" i="20"/>
  <c r="Q208" i="20" s="1"/>
  <c r="F209" i="20"/>
  <c r="Q209" i="20" s="1"/>
  <c r="F210" i="20"/>
  <c r="Q210" i="20" s="1"/>
  <c r="F211" i="20"/>
  <c r="Q211" i="20" s="1"/>
  <c r="F212" i="20"/>
  <c r="Q212" i="20" s="1"/>
  <c r="F213" i="20"/>
  <c r="Q213" i="20" s="1"/>
  <c r="F214" i="20"/>
  <c r="Q214" i="20" s="1"/>
  <c r="F215" i="20"/>
  <c r="Q215" i="20" s="1"/>
  <c r="F216" i="20"/>
  <c r="Q216" i="20" s="1"/>
  <c r="F217" i="20"/>
  <c r="Q217" i="20" s="1"/>
  <c r="F218" i="20"/>
  <c r="Q218" i="20" s="1"/>
  <c r="F219" i="20"/>
  <c r="Q219" i="20" s="1"/>
  <c r="F220" i="20"/>
  <c r="Q220" i="20" s="1"/>
  <c r="F221" i="20"/>
  <c r="Q221" i="20" s="1"/>
  <c r="F222" i="20"/>
  <c r="Q222" i="20" s="1"/>
  <c r="F223" i="20"/>
  <c r="Q223" i="20" s="1"/>
  <c r="F224" i="20"/>
  <c r="Q224" i="20" s="1"/>
  <c r="F225" i="20"/>
  <c r="Q225" i="20" s="1"/>
  <c r="F226" i="20"/>
  <c r="Q226" i="20" s="1"/>
  <c r="F227" i="20"/>
  <c r="Q227" i="20" s="1"/>
  <c r="F228" i="20"/>
  <c r="Q228" i="20" s="1"/>
  <c r="F229" i="20"/>
  <c r="Q229" i="20" s="1"/>
  <c r="F230" i="20"/>
  <c r="Q230" i="20" s="1"/>
  <c r="F231" i="20"/>
  <c r="Q231" i="20" s="1"/>
  <c r="F232" i="20"/>
  <c r="Q232" i="20" s="1"/>
  <c r="F233" i="20"/>
  <c r="Q233" i="20" s="1"/>
  <c r="F234" i="20"/>
  <c r="Q234" i="20" s="1"/>
  <c r="F235" i="20"/>
  <c r="Q235" i="20" s="1"/>
  <c r="F236" i="20"/>
  <c r="Q236" i="20" s="1"/>
  <c r="O21" i="9"/>
  <c r="O7" i="62"/>
  <c r="P7" i="62"/>
  <c r="Q7" i="62"/>
  <c r="O8" i="62"/>
  <c r="P8" i="62"/>
  <c r="Q8" i="62"/>
  <c r="O9" i="62"/>
  <c r="P9" i="62"/>
  <c r="Q9" i="62"/>
  <c r="O10" i="62"/>
  <c r="P10" i="62"/>
  <c r="Q10" i="62"/>
  <c r="O11" i="62"/>
  <c r="P11" i="62"/>
  <c r="Q11" i="62"/>
  <c r="O12" i="62"/>
  <c r="P12" i="62"/>
  <c r="Q12" i="62"/>
  <c r="O13" i="62"/>
  <c r="P13" i="62"/>
  <c r="Q13" i="62"/>
  <c r="O14" i="62"/>
  <c r="P14" i="62"/>
  <c r="Q14" i="62"/>
  <c r="O15" i="62"/>
  <c r="P15" i="62"/>
  <c r="Q15" i="62"/>
  <c r="O16" i="62"/>
  <c r="P16" i="62"/>
  <c r="Q16" i="62"/>
  <c r="O17" i="62"/>
  <c r="P17" i="62"/>
  <c r="Q17" i="62"/>
  <c r="O18" i="62"/>
  <c r="P18" i="62"/>
  <c r="Q18" i="62"/>
  <c r="O19" i="62"/>
  <c r="P19" i="62"/>
  <c r="Q19" i="62"/>
  <c r="O20" i="62"/>
  <c r="P20" i="62"/>
  <c r="Q20" i="62"/>
  <c r="O21" i="62"/>
  <c r="P21" i="62"/>
  <c r="Q21" i="62"/>
  <c r="O22" i="62"/>
  <c r="P22" i="62"/>
  <c r="Q22" i="62"/>
  <c r="O23" i="62"/>
  <c r="P23" i="62"/>
  <c r="Q23" i="62"/>
  <c r="O24" i="62"/>
  <c r="P24" i="62"/>
  <c r="Q24" i="62"/>
  <c r="O25" i="62"/>
  <c r="P25" i="62"/>
  <c r="Q25" i="62"/>
  <c r="O26" i="62"/>
  <c r="P26" i="62"/>
  <c r="Q26" i="62"/>
  <c r="O27" i="62"/>
  <c r="P27" i="62"/>
  <c r="Q27" i="62"/>
  <c r="O28" i="62"/>
  <c r="P28" i="62"/>
  <c r="Q28" i="62"/>
  <c r="O29" i="62"/>
  <c r="P29" i="62"/>
  <c r="Q29" i="62"/>
  <c r="O30" i="62"/>
  <c r="P30" i="62"/>
  <c r="Q30" i="62"/>
  <c r="O31" i="62"/>
  <c r="P31" i="62"/>
  <c r="Q31" i="62"/>
  <c r="O32" i="62"/>
  <c r="P32" i="62"/>
  <c r="Q32" i="62"/>
  <c r="O33" i="62"/>
  <c r="P33" i="62"/>
  <c r="Q33" i="62"/>
  <c r="O34" i="62"/>
  <c r="P34" i="62"/>
  <c r="Q34" i="62"/>
  <c r="O35" i="62"/>
  <c r="P35" i="62"/>
  <c r="Q35" i="62"/>
  <c r="O36" i="62"/>
  <c r="P36" i="62"/>
  <c r="Q36" i="62"/>
  <c r="O37" i="62"/>
  <c r="P37" i="62"/>
  <c r="Q37" i="62"/>
  <c r="O38" i="62"/>
  <c r="P38" i="62"/>
  <c r="Q38" i="62"/>
  <c r="O39" i="62"/>
  <c r="P39" i="62"/>
  <c r="Q39" i="62"/>
  <c r="O40" i="62"/>
  <c r="P40" i="62"/>
  <c r="Q40" i="62"/>
  <c r="O41" i="62"/>
  <c r="P41" i="62"/>
  <c r="Q41" i="62"/>
  <c r="O42" i="62"/>
  <c r="P42" i="62"/>
  <c r="Q42" i="62"/>
  <c r="O43" i="62"/>
  <c r="P43" i="62"/>
  <c r="Q43" i="62"/>
  <c r="O44" i="62"/>
  <c r="P44" i="62"/>
  <c r="Q44" i="62"/>
  <c r="O45" i="62"/>
  <c r="P45" i="62"/>
  <c r="Q45" i="62"/>
  <c r="O46" i="62"/>
  <c r="P46" i="62"/>
  <c r="Q46" i="62"/>
  <c r="O47" i="62"/>
  <c r="P47" i="62"/>
  <c r="Q47" i="62"/>
  <c r="O48" i="62"/>
  <c r="P48" i="62"/>
  <c r="Q48" i="62"/>
  <c r="O49" i="62"/>
  <c r="P49" i="62"/>
  <c r="Q49" i="62"/>
  <c r="O50" i="62"/>
  <c r="P50" i="62"/>
  <c r="Q50" i="62"/>
  <c r="O51" i="62"/>
  <c r="P51" i="62"/>
  <c r="Q51" i="62"/>
  <c r="O52" i="62"/>
  <c r="P52" i="62"/>
  <c r="Q52" i="62"/>
  <c r="O53" i="62"/>
  <c r="P53" i="62"/>
  <c r="Q53" i="62"/>
  <c r="O54" i="62"/>
  <c r="P54" i="62"/>
  <c r="Q54" i="62"/>
  <c r="O55" i="62"/>
  <c r="P55" i="62"/>
  <c r="Q55" i="62"/>
  <c r="O56" i="62"/>
  <c r="P56" i="62"/>
  <c r="Q56" i="62"/>
  <c r="O57" i="62"/>
  <c r="P57" i="62"/>
  <c r="Q57" i="62"/>
  <c r="O58" i="62"/>
  <c r="P58" i="62"/>
  <c r="Q58" i="62"/>
  <c r="O59" i="62"/>
  <c r="P59" i="62"/>
  <c r="Q59" i="62"/>
  <c r="O60" i="62"/>
  <c r="P60" i="62"/>
  <c r="Q60" i="62"/>
  <c r="O61" i="62"/>
  <c r="P61" i="62"/>
  <c r="Q61" i="62"/>
  <c r="O62" i="62"/>
  <c r="P62" i="62"/>
  <c r="Q62" i="62"/>
  <c r="O63" i="62"/>
  <c r="P63" i="62"/>
  <c r="Q63" i="62"/>
  <c r="O64" i="62"/>
  <c r="P64" i="62"/>
  <c r="Q64" i="62"/>
  <c r="O65" i="62"/>
  <c r="P65" i="62"/>
  <c r="Q65" i="62"/>
  <c r="O66" i="62"/>
  <c r="P66" i="62"/>
  <c r="Q66" i="62"/>
  <c r="O67" i="62"/>
  <c r="P67" i="62"/>
  <c r="Q67" i="62"/>
  <c r="O68" i="62"/>
  <c r="P68" i="62"/>
  <c r="Q68" i="62"/>
  <c r="O69" i="62"/>
  <c r="P69" i="62"/>
  <c r="Q69" i="62"/>
  <c r="O70" i="62"/>
  <c r="P70" i="62"/>
  <c r="Q70" i="62"/>
  <c r="O71" i="62"/>
  <c r="P71" i="62"/>
  <c r="Q71" i="62"/>
  <c r="O72" i="62"/>
  <c r="P72" i="62"/>
  <c r="Q72" i="62"/>
  <c r="O73" i="62"/>
  <c r="P73" i="62"/>
  <c r="Q73" i="62"/>
  <c r="O74" i="62"/>
  <c r="P74" i="62"/>
  <c r="Q74" i="62"/>
  <c r="O75" i="62"/>
  <c r="P75" i="62"/>
  <c r="Q75" i="62"/>
  <c r="O76" i="62"/>
  <c r="P76" i="62"/>
  <c r="Q76" i="62"/>
  <c r="O77" i="62"/>
  <c r="P77" i="62"/>
  <c r="Q77" i="62"/>
  <c r="O78" i="62"/>
  <c r="P78" i="62"/>
  <c r="Q78" i="62"/>
  <c r="O79" i="62"/>
  <c r="P79" i="62"/>
  <c r="Q79" i="62"/>
  <c r="O80" i="62"/>
  <c r="P80" i="62"/>
  <c r="Q80" i="62"/>
  <c r="O81" i="62"/>
  <c r="P81" i="62"/>
  <c r="Q81" i="62"/>
  <c r="O82" i="62"/>
  <c r="P82" i="62"/>
  <c r="Q82" i="62"/>
  <c r="O83" i="62"/>
  <c r="P83" i="62"/>
  <c r="Q83" i="62"/>
  <c r="O84" i="62"/>
  <c r="P84" i="62"/>
  <c r="Q84" i="62"/>
  <c r="O85" i="62"/>
  <c r="P85" i="62"/>
  <c r="Q85" i="62"/>
  <c r="O86" i="62"/>
  <c r="P86" i="62"/>
  <c r="Q86" i="62"/>
  <c r="O87" i="62"/>
  <c r="P87" i="62"/>
  <c r="Q87" i="62"/>
  <c r="O88" i="62"/>
  <c r="P88" i="62"/>
  <c r="Q88" i="62"/>
  <c r="O89" i="62"/>
  <c r="P89" i="62"/>
  <c r="Q89" i="62"/>
  <c r="O90" i="62"/>
  <c r="P90" i="62"/>
  <c r="Q90" i="62"/>
  <c r="O91" i="62"/>
  <c r="P91" i="62"/>
  <c r="Q91" i="62"/>
  <c r="O92" i="62"/>
  <c r="P92" i="62"/>
  <c r="Q92" i="62"/>
  <c r="O93" i="62"/>
  <c r="P93" i="62"/>
  <c r="Q93" i="62"/>
  <c r="O94" i="62"/>
  <c r="P94" i="62"/>
  <c r="Q94" i="62"/>
  <c r="O95" i="62"/>
  <c r="P95" i="62"/>
  <c r="Q95" i="62"/>
  <c r="O96" i="62"/>
  <c r="P96" i="62"/>
  <c r="Q96" i="62"/>
  <c r="O97" i="62"/>
  <c r="P97" i="62"/>
  <c r="Q97" i="62"/>
  <c r="O98" i="62"/>
  <c r="P98" i="62"/>
  <c r="Q98" i="62"/>
  <c r="O99" i="62"/>
  <c r="P99" i="62"/>
  <c r="Q99" i="62"/>
  <c r="O100" i="62"/>
  <c r="P100" i="62"/>
  <c r="Q100" i="62"/>
  <c r="O101" i="62"/>
  <c r="P101" i="62"/>
  <c r="Q101" i="62"/>
  <c r="O102" i="62"/>
  <c r="P102" i="62"/>
  <c r="Q102" i="62"/>
  <c r="O103" i="62"/>
  <c r="P103" i="62"/>
  <c r="Q103" i="62"/>
  <c r="O104" i="62"/>
  <c r="P104" i="62"/>
  <c r="Q104" i="62"/>
  <c r="O105" i="62"/>
  <c r="P105" i="62"/>
  <c r="Q105" i="62"/>
  <c r="O106" i="62"/>
  <c r="P106" i="62"/>
  <c r="Q106" i="62"/>
  <c r="O107" i="62"/>
  <c r="P107" i="62"/>
  <c r="Q107" i="62"/>
  <c r="O108" i="62"/>
  <c r="P108" i="62"/>
  <c r="Q108" i="62"/>
  <c r="O109" i="62"/>
  <c r="P109" i="62"/>
  <c r="Q109" i="62"/>
  <c r="O110" i="62"/>
  <c r="P110" i="62"/>
  <c r="Q110" i="62"/>
  <c r="O111" i="62"/>
  <c r="P111" i="62"/>
  <c r="Q111" i="62"/>
  <c r="O112" i="62"/>
  <c r="P112" i="62"/>
  <c r="Q112" i="62"/>
  <c r="O113" i="62"/>
  <c r="P113" i="62"/>
  <c r="Q113" i="62"/>
  <c r="O114" i="62"/>
  <c r="P114" i="62"/>
  <c r="Q114" i="62"/>
  <c r="O115" i="62"/>
  <c r="P115" i="62"/>
  <c r="Q115" i="62"/>
  <c r="O116" i="62"/>
  <c r="P116" i="62"/>
  <c r="Q116" i="62"/>
  <c r="O117" i="62"/>
  <c r="P117" i="62"/>
  <c r="Q117" i="62"/>
  <c r="O118" i="62"/>
  <c r="P118" i="62"/>
  <c r="Q118" i="62"/>
  <c r="O119" i="62"/>
  <c r="P119" i="62"/>
  <c r="Q119" i="62"/>
  <c r="O120" i="62"/>
  <c r="P120" i="62"/>
  <c r="Q120" i="62"/>
  <c r="O121" i="62"/>
  <c r="P121" i="62"/>
  <c r="Q121" i="62"/>
  <c r="O122" i="62"/>
  <c r="P122" i="62"/>
  <c r="Q122" i="62"/>
  <c r="O123" i="62"/>
  <c r="P123" i="62"/>
  <c r="Q123" i="62"/>
  <c r="O124" i="62"/>
  <c r="P124" i="62"/>
  <c r="Q124" i="62"/>
  <c r="O125" i="62"/>
  <c r="P125" i="62"/>
  <c r="Q125" i="62"/>
  <c r="O126" i="62"/>
  <c r="P126" i="62"/>
  <c r="Q126" i="62"/>
  <c r="O127" i="62"/>
  <c r="P127" i="62"/>
  <c r="Q127" i="62"/>
  <c r="O128" i="62"/>
  <c r="P128" i="62"/>
  <c r="Q128" i="62"/>
  <c r="O129" i="62"/>
  <c r="P129" i="62"/>
  <c r="Q129" i="62"/>
  <c r="O130" i="62"/>
  <c r="P130" i="62"/>
  <c r="Q130" i="62"/>
  <c r="O131" i="62"/>
  <c r="P131" i="62"/>
  <c r="Q131" i="62"/>
  <c r="O132" i="62"/>
  <c r="P132" i="62"/>
  <c r="Q132" i="62"/>
  <c r="O133" i="62"/>
  <c r="P133" i="62"/>
  <c r="Q133" i="62"/>
  <c r="O134" i="62"/>
  <c r="P134" i="62"/>
  <c r="Q134" i="62"/>
  <c r="O135" i="62"/>
  <c r="P135" i="62"/>
  <c r="Q135" i="62"/>
  <c r="O136" i="62"/>
  <c r="P136" i="62"/>
  <c r="Q136" i="62"/>
  <c r="O137" i="62"/>
  <c r="P137" i="62"/>
  <c r="Q137" i="62"/>
  <c r="O138" i="62"/>
  <c r="P138" i="62"/>
  <c r="Q138" i="62"/>
  <c r="O139" i="62"/>
  <c r="P139" i="62"/>
  <c r="Q139" i="62"/>
  <c r="O140" i="62"/>
  <c r="P140" i="62"/>
  <c r="Q140" i="62"/>
  <c r="O141" i="62"/>
  <c r="P141" i="62"/>
  <c r="Q141" i="62"/>
  <c r="O142" i="62"/>
  <c r="P142" i="62"/>
  <c r="Q142" i="62"/>
  <c r="O143" i="62"/>
  <c r="P143" i="62"/>
  <c r="Q143" i="62"/>
  <c r="O144" i="62"/>
  <c r="P144" i="62"/>
  <c r="Q144" i="62"/>
  <c r="O145" i="62"/>
  <c r="P145" i="62"/>
  <c r="Q145" i="62"/>
  <c r="O146" i="62"/>
  <c r="P146" i="62"/>
  <c r="Q146" i="62"/>
  <c r="O147" i="62"/>
  <c r="P147" i="62"/>
  <c r="Q147" i="62"/>
  <c r="O148" i="62"/>
  <c r="P148" i="62"/>
  <c r="Q148" i="62"/>
  <c r="O149" i="62"/>
  <c r="P149" i="62"/>
  <c r="Q149" i="62"/>
  <c r="O150" i="62"/>
  <c r="P150" i="62"/>
  <c r="Q150" i="62"/>
  <c r="O151" i="62"/>
  <c r="P151" i="62"/>
  <c r="Q151" i="62"/>
  <c r="O152" i="62"/>
  <c r="P152" i="62"/>
  <c r="Q152" i="62"/>
  <c r="O153" i="62"/>
  <c r="P153" i="62"/>
  <c r="Q153" i="62"/>
  <c r="O154" i="62"/>
  <c r="P154" i="62"/>
  <c r="Q154" i="62"/>
  <c r="O155" i="62"/>
  <c r="P155" i="62"/>
  <c r="Q155" i="62"/>
  <c r="O156" i="62"/>
  <c r="P156" i="62"/>
  <c r="Q156" i="62"/>
  <c r="O157" i="62"/>
  <c r="P157" i="62"/>
  <c r="Q157" i="62"/>
  <c r="O158" i="62"/>
  <c r="P158" i="62"/>
  <c r="Q158" i="62"/>
  <c r="O159" i="62"/>
  <c r="P159" i="62"/>
  <c r="Q159" i="62"/>
  <c r="O160" i="62"/>
  <c r="P160" i="62"/>
  <c r="Q160" i="62"/>
  <c r="O161" i="62"/>
  <c r="P161" i="62"/>
  <c r="Q161" i="62"/>
  <c r="O162" i="62"/>
  <c r="P162" i="62"/>
  <c r="Q162" i="62"/>
  <c r="O163" i="62"/>
  <c r="P163" i="62"/>
  <c r="Q163" i="62"/>
  <c r="O164" i="62"/>
  <c r="P164" i="62"/>
  <c r="Q164" i="62"/>
  <c r="O165" i="62"/>
  <c r="P165" i="62"/>
  <c r="Q165" i="62"/>
  <c r="O166" i="62"/>
  <c r="P166" i="62"/>
  <c r="Q166" i="62"/>
  <c r="O167" i="62"/>
  <c r="P167" i="62"/>
  <c r="Q167" i="62"/>
  <c r="O168" i="62"/>
  <c r="P168" i="62"/>
  <c r="Q168" i="62"/>
  <c r="O169" i="62"/>
  <c r="P169" i="62"/>
  <c r="Q169" i="62"/>
  <c r="O170" i="62"/>
  <c r="P170" i="62"/>
  <c r="Q170" i="62"/>
  <c r="O171" i="62"/>
  <c r="P171" i="62"/>
  <c r="Q171" i="62"/>
  <c r="O172" i="62"/>
  <c r="P172" i="62"/>
  <c r="Q172" i="62"/>
  <c r="O173" i="62"/>
  <c r="P173" i="62"/>
  <c r="Q173" i="62"/>
  <c r="O174" i="62"/>
  <c r="P174" i="62"/>
  <c r="Q174" i="62"/>
  <c r="O175" i="62"/>
  <c r="P175" i="62"/>
  <c r="Q175" i="62"/>
  <c r="O176" i="62"/>
  <c r="P176" i="62"/>
  <c r="Q176" i="62"/>
  <c r="O177" i="62"/>
  <c r="P177" i="62"/>
  <c r="Q177" i="62"/>
  <c r="O178" i="62"/>
  <c r="P178" i="62"/>
  <c r="Q178" i="62"/>
  <c r="O179" i="62"/>
  <c r="P179" i="62"/>
  <c r="Q179" i="62"/>
  <c r="O180" i="62"/>
  <c r="P180" i="62"/>
  <c r="Q180" i="62"/>
  <c r="O181" i="62"/>
  <c r="P181" i="62"/>
  <c r="Q181" i="62"/>
  <c r="O182" i="62"/>
  <c r="P182" i="62"/>
  <c r="Q182" i="62"/>
  <c r="O183" i="62"/>
  <c r="P183" i="62"/>
  <c r="Q183" i="62"/>
  <c r="O184" i="62"/>
  <c r="P184" i="62"/>
  <c r="Q184" i="62"/>
  <c r="O185" i="62"/>
  <c r="P185" i="62"/>
  <c r="Q185" i="62"/>
  <c r="O186" i="62"/>
  <c r="P186" i="62"/>
  <c r="Q186" i="62"/>
  <c r="O187" i="62"/>
  <c r="P187" i="62"/>
  <c r="Q187" i="62"/>
  <c r="O188" i="62"/>
  <c r="P188" i="62"/>
  <c r="Q188" i="62"/>
  <c r="O189" i="62"/>
  <c r="P189" i="62"/>
  <c r="Q189" i="62"/>
  <c r="O190" i="62"/>
  <c r="P190" i="62"/>
  <c r="Q190" i="62"/>
  <c r="O191" i="62"/>
  <c r="P191" i="62"/>
  <c r="Q191" i="62"/>
  <c r="O192" i="62"/>
  <c r="P192" i="62"/>
  <c r="Q192" i="62"/>
  <c r="O193" i="62"/>
  <c r="P193" i="62"/>
  <c r="Q193" i="62"/>
  <c r="O194" i="62"/>
  <c r="P194" i="62"/>
  <c r="Q194" i="62"/>
  <c r="O195" i="62"/>
  <c r="P195" i="62"/>
  <c r="Q195" i="62"/>
  <c r="O196" i="62"/>
  <c r="P196" i="62"/>
  <c r="Q196" i="62"/>
  <c r="O197" i="62"/>
  <c r="P197" i="62"/>
  <c r="Q197" i="62"/>
  <c r="O198" i="62"/>
  <c r="P198" i="62"/>
  <c r="Q198" i="62"/>
  <c r="O199" i="62"/>
  <c r="P199" i="62"/>
  <c r="Q199" i="62"/>
  <c r="O200" i="62"/>
  <c r="P200" i="62"/>
  <c r="Q200" i="62"/>
  <c r="O201" i="62"/>
  <c r="P201" i="62"/>
  <c r="Q201" i="62"/>
  <c r="O202" i="62"/>
  <c r="P202" i="62"/>
  <c r="Q202" i="62"/>
  <c r="O203" i="62"/>
  <c r="P203" i="62"/>
  <c r="Q203" i="62"/>
  <c r="O204" i="62"/>
  <c r="P204" i="62"/>
  <c r="Q204" i="62"/>
  <c r="O205" i="62"/>
  <c r="P205" i="62"/>
  <c r="Q205" i="62"/>
  <c r="O206" i="62"/>
  <c r="P206" i="62"/>
  <c r="Q206" i="62"/>
  <c r="O207" i="62"/>
  <c r="P207" i="62"/>
  <c r="Q207" i="62"/>
  <c r="O208" i="62"/>
  <c r="P208" i="62"/>
  <c r="Q208" i="62"/>
  <c r="O209" i="62"/>
  <c r="P209" i="62"/>
  <c r="Q209" i="62"/>
  <c r="O210" i="62"/>
  <c r="P210" i="62"/>
  <c r="Q210" i="62"/>
  <c r="O211" i="62"/>
  <c r="P211" i="62"/>
  <c r="Q211" i="62"/>
  <c r="O212" i="62"/>
  <c r="P212" i="62"/>
  <c r="Q212" i="62"/>
  <c r="O213" i="62"/>
  <c r="P213" i="62"/>
  <c r="Q213" i="62"/>
  <c r="O214" i="62"/>
  <c r="P214" i="62"/>
  <c r="Q214" i="62"/>
  <c r="O215" i="62"/>
  <c r="P215" i="62"/>
  <c r="Q215" i="62"/>
  <c r="O216" i="62"/>
  <c r="P216" i="62"/>
  <c r="Q216" i="62"/>
  <c r="O217" i="62"/>
  <c r="P217" i="62"/>
  <c r="Q217" i="62"/>
  <c r="O218" i="62"/>
  <c r="P218" i="62"/>
  <c r="Q218" i="62"/>
  <c r="O219" i="62"/>
  <c r="P219" i="62"/>
  <c r="Q219" i="62"/>
  <c r="O220" i="62"/>
  <c r="P220" i="62"/>
  <c r="Q220" i="62"/>
  <c r="O221" i="62"/>
  <c r="P221" i="62"/>
  <c r="Q221" i="62"/>
  <c r="O222" i="62"/>
  <c r="P222" i="62"/>
  <c r="Q222" i="62"/>
  <c r="O223" i="62"/>
  <c r="P223" i="62"/>
  <c r="Q223" i="62"/>
  <c r="O224" i="62"/>
  <c r="P224" i="62"/>
  <c r="Q224" i="62"/>
  <c r="O225" i="62"/>
  <c r="P225" i="62"/>
  <c r="Q225" i="62"/>
  <c r="O226" i="62"/>
  <c r="P226" i="62"/>
  <c r="Q226" i="62"/>
  <c r="O227" i="62"/>
  <c r="P227" i="62"/>
  <c r="Q227" i="62"/>
  <c r="O228" i="62"/>
  <c r="P228" i="62"/>
  <c r="Q228" i="62"/>
  <c r="O229" i="62"/>
  <c r="P229" i="62"/>
  <c r="Q229" i="62"/>
  <c r="O230" i="62"/>
  <c r="P230" i="62"/>
  <c r="Q230" i="62"/>
  <c r="O231" i="62"/>
  <c r="P231" i="62"/>
  <c r="Q231" i="62"/>
  <c r="O232" i="62"/>
  <c r="P232" i="62"/>
  <c r="Q232" i="62"/>
  <c r="O233" i="62"/>
  <c r="P233" i="62"/>
  <c r="Q233" i="62"/>
  <c r="O234" i="62"/>
  <c r="P234" i="62"/>
  <c r="Q234" i="62"/>
  <c r="O235" i="62"/>
  <c r="P235" i="62"/>
  <c r="Q235" i="62"/>
  <c r="O236" i="62"/>
  <c r="P236" i="62"/>
  <c r="Q236" i="62"/>
  <c r="O237" i="62"/>
  <c r="P237" i="62"/>
  <c r="Q237" i="62"/>
  <c r="O238" i="62"/>
  <c r="P238" i="62"/>
  <c r="Q238" i="62"/>
  <c r="O239" i="62"/>
  <c r="P239" i="62"/>
  <c r="Q239" i="62"/>
  <c r="O240" i="62"/>
  <c r="P240" i="62"/>
  <c r="Q240" i="62"/>
  <c r="O241" i="62"/>
  <c r="P241" i="62"/>
  <c r="Q241" i="62"/>
  <c r="O242" i="62"/>
  <c r="P242" i="62"/>
  <c r="Q242" i="62"/>
  <c r="O243" i="62"/>
  <c r="P243" i="62"/>
  <c r="Q243" i="62"/>
  <c r="O244" i="62"/>
  <c r="P244" i="62"/>
  <c r="Q244" i="62"/>
  <c r="O245" i="62"/>
  <c r="P245" i="62"/>
  <c r="Q245" i="62"/>
  <c r="O246" i="62"/>
  <c r="P246" i="62"/>
  <c r="Q246" i="62"/>
  <c r="O247" i="62"/>
  <c r="P247" i="62"/>
  <c r="Q247" i="62"/>
  <c r="O248" i="62"/>
  <c r="P248" i="62"/>
  <c r="Q248" i="62"/>
  <c r="O249" i="62"/>
  <c r="P249" i="62"/>
  <c r="Q249" i="62"/>
  <c r="O250" i="62"/>
  <c r="P250" i="62"/>
  <c r="Q250" i="62"/>
  <c r="O251" i="62"/>
  <c r="P251" i="62"/>
  <c r="Q251" i="62"/>
  <c r="O252" i="62"/>
  <c r="P252" i="62"/>
  <c r="Q252" i="62"/>
  <c r="O253" i="62"/>
  <c r="P253" i="62"/>
  <c r="Q253" i="62"/>
  <c r="O254" i="62"/>
  <c r="P254" i="62"/>
  <c r="Q254" i="62"/>
  <c r="O255" i="62"/>
  <c r="P255" i="62"/>
  <c r="Q255" i="62"/>
  <c r="O256" i="62"/>
  <c r="P256" i="62"/>
  <c r="Q256" i="62"/>
  <c r="O257" i="62"/>
  <c r="P257" i="62"/>
  <c r="Q257" i="62"/>
  <c r="Q6" i="62"/>
  <c r="P6" i="62"/>
  <c r="O6" i="62"/>
  <c r="O7" i="58"/>
  <c r="P7" i="58"/>
  <c r="Q7" i="58"/>
  <c r="O8" i="58"/>
  <c r="P8" i="58"/>
  <c r="Q8" i="58"/>
  <c r="O9" i="58"/>
  <c r="P9" i="58"/>
  <c r="Q9" i="58"/>
  <c r="O10" i="58"/>
  <c r="P10" i="58"/>
  <c r="Q10" i="58"/>
  <c r="O11" i="58"/>
  <c r="P11" i="58"/>
  <c r="Q11" i="58"/>
  <c r="O12" i="58"/>
  <c r="P12" i="58"/>
  <c r="Q12" i="58"/>
  <c r="O13" i="58"/>
  <c r="P13" i="58"/>
  <c r="Q13" i="58"/>
  <c r="O14" i="58"/>
  <c r="P14" i="58"/>
  <c r="Q14" i="58"/>
  <c r="O15" i="58"/>
  <c r="P15" i="58"/>
  <c r="Q15" i="58"/>
  <c r="O16" i="58"/>
  <c r="P16" i="58"/>
  <c r="Q16" i="58"/>
  <c r="O17" i="58"/>
  <c r="P17" i="58"/>
  <c r="Q17" i="58"/>
  <c r="O18" i="58"/>
  <c r="P18" i="58"/>
  <c r="Q18" i="58"/>
  <c r="O19" i="58"/>
  <c r="P19" i="58"/>
  <c r="Q19" i="58"/>
  <c r="O20" i="58"/>
  <c r="P20" i="58"/>
  <c r="Q20" i="58"/>
  <c r="O21" i="58"/>
  <c r="P21" i="58"/>
  <c r="Q21" i="58"/>
  <c r="O22" i="58"/>
  <c r="P22" i="58"/>
  <c r="Q22" i="58"/>
  <c r="O23" i="58"/>
  <c r="P23" i="58"/>
  <c r="Q23" i="58"/>
  <c r="O24" i="58"/>
  <c r="P24" i="58"/>
  <c r="Q24" i="58"/>
  <c r="O25" i="58"/>
  <c r="P25" i="58"/>
  <c r="Q25" i="58"/>
  <c r="O26" i="58"/>
  <c r="P26" i="58"/>
  <c r="Q26" i="58"/>
  <c r="O27" i="58"/>
  <c r="P27" i="58"/>
  <c r="Q27" i="58"/>
  <c r="O28" i="58"/>
  <c r="P28" i="58"/>
  <c r="Q28" i="58"/>
  <c r="O29" i="58"/>
  <c r="P29" i="58"/>
  <c r="Q29" i="58"/>
  <c r="O30" i="58"/>
  <c r="P30" i="58"/>
  <c r="Q30" i="58"/>
  <c r="O31" i="58"/>
  <c r="P31" i="58"/>
  <c r="Q31" i="58"/>
  <c r="O32" i="58"/>
  <c r="P32" i="58"/>
  <c r="Q32" i="58"/>
  <c r="O33" i="58"/>
  <c r="P33" i="58"/>
  <c r="Q33" i="58"/>
  <c r="O34" i="58"/>
  <c r="P34" i="58"/>
  <c r="Q34" i="58"/>
  <c r="O35" i="58"/>
  <c r="P35" i="58"/>
  <c r="Q35" i="58"/>
  <c r="O36" i="58"/>
  <c r="P36" i="58"/>
  <c r="Q36" i="58"/>
  <c r="O37" i="58"/>
  <c r="P37" i="58"/>
  <c r="Q37" i="58"/>
  <c r="O38" i="58"/>
  <c r="P38" i="58"/>
  <c r="Q38" i="58"/>
  <c r="O39" i="58"/>
  <c r="P39" i="58"/>
  <c r="Q39" i="58"/>
  <c r="O40" i="58"/>
  <c r="P40" i="58"/>
  <c r="Q40" i="58"/>
  <c r="O41" i="58"/>
  <c r="P41" i="58"/>
  <c r="Q41" i="58"/>
  <c r="O42" i="58"/>
  <c r="P42" i="58"/>
  <c r="Q42" i="58"/>
  <c r="O43" i="58"/>
  <c r="P43" i="58"/>
  <c r="Q43" i="58"/>
  <c r="O44" i="58"/>
  <c r="P44" i="58"/>
  <c r="Q44" i="58"/>
  <c r="O45" i="58"/>
  <c r="P45" i="58"/>
  <c r="Q45" i="58"/>
  <c r="O46" i="58"/>
  <c r="P46" i="58"/>
  <c r="Q46" i="58"/>
  <c r="O47" i="58"/>
  <c r="P47" i="58"/>
  <c r="Q47" i="58"/>
  <c r="O48" i="58"/>
  <c r="P48" i="58"/>
  <c r="Q48" i="58"/>
  <c r="O49" i="58"/>
  <c r="P49" i="58"/>
  <c r="Q49" i="58"/>
  <c r="O50" i="58"/>
  <c r="P50" i="58"/>
  <c r="Q50" i="58"/>
  <c r="O51" i="58"/>
  <c r="P51" i="58"/>
  <c r="Q51" i="58"/>
  <c r="O52" i="58"/>
  <c r="P52" i="58"/>
  <c r="Q52" i="58"/>
  <c r="O53" i="58"/>
  <c r="P53" i="58"/>
  <c r="Q53" i="58"/>
  <c r="O54" i="58"/>
  <c r="P54" i="58"/>
  <c r="Q54" i="58"/>
  <c r="O55" i="58"/>
  <c r="P55" i="58"/>
  <c r="Q55" i="58"/>
  <c r="O56" i="58"/>
  <c r="P56" i="58"/>
  <c r="Q56" i="58"/>
  <c r="O57" i="58"/>
  <c r="P57" i="58"/>
  <c r="Q57" i="58"/>
  <c r="O58" i="58"/>
  <c r="P58" i="58"/>
  <c r="Q58" i="58"/>
  <c r="O59" i="58"/>
  <c r="P59" i="58"/>
  <c r="Q59" i="58"/>
  <c r="O60" i="58"/>
  <c r="P60" i="58"/>
  <c r="Q60" i="58"/>
  <c r="O61" i="58"/>
  <c r="P61" i="58"/>
  <c r="Q61" i="58"/>
  <c r="O62" i="58"/>
  <c r="P62" i="58"/>
  <c r="Q62" i="58"/>
  <c r="O63" i="58"/>
  <c r="P63" i="58"/>
  <c r="Q63" i="58"/>
  <c r="O64" i="58"/>
  <c r="P64" i="58"/>
  <c r="Q64" i="58"/>
  <c r="O65" i="58"/>
  <c r="P65" i="58"/>
  <c r="Q65" i="58"/>
  <c r="O66" i="58"/>
  <c r="P66" i="58"/>
  <c r="Q66" i="58"/>
  <c r="O67" i="58"/>
  <c r="P67" i="58"/>
  <c r="Q67" i="58"/>
  <c r="O68" i="58"/>
  <c r="P68" i="58"/>
  <c r="Q68" i="58"/>
  <c r="O69" i="58"/>
  <c r="P69" i="58"/>
  <c r="Q69" i="58"/>
  <c r="O70" i="58"/>
  <c r="P70" i="58"/>
  <c r="Q70" i="58"/>
  <c r="O71" i="58"/>
  <c r="P71" i="58"/>
  <c r="Q71" i="58"/>
  <c r="O72" i="58"/>
  <c r="P72" i="58"/>
  <c r="Q72" i="58"/>
  <c r="O73" i="58"/>
  <c r="P73" i="58"/>
  <c r="Q73" i="58"/>
  <c r="O74" i="58"/>
  <c r="P74" i="58"/>
  <c r="Q74" i="58"/>
  <c r="O75" i="58"/>
  <c r="P75" i="58"/>
  <c r="Q75" i="58"/>
  <c r="O76" i="58"/>
  <c r="P76" i="58"/>
  <c r="Q76" i="58"/>
  <c r="O77" i="58"/>
  <c r="P77" i="58"/>
  <c r="Q77" i="58"/>
  <c r="O78" i="58"/>
  <c r="P78" i="58"/>
  <c r="Q78" i="58"/>
  <c r="O79" i="58"/>
  <c r="P79" i="58"/>
  <c r="Q79" i="58"/>
  <c r="O80" i="58"/>
  <c r="P80" i="58"/>
  <c r="Q80" i="58"/>
  <c r="O81" i="58"/>
  <c r="P81" i="58"/>
  <c r="Q81" i="58"/>
  <c r="O82" i="58"/>
  <c r="P82" i="58"/>
  <c r="Q82" i="58"/>
  <c r="O83" i="58"/>
  <c r="P83" i="58"/>
  <c r="Q83" i="58"/>
  <c r="O84" i="58"/>
  <c r="P84" i="58"/>
  <c r="Q84" i="58"/>
  <c r="O85" i="58"/>
  <c r="P85" i="58"/>
  <c r="Q85" i="58"/>
  <c r="O86" i="58"/>
  <c r="P86" i="58"/>
  <c r="Q86" i="58"/>
  <c r="O87" i="58"/>
  <c r="P87" i="58"/>
  <c r="Q87" i="58"/>
  <c r="O88" i="58"/>
  <c r="P88" i="58"/>
  <c r="Q88" i="58"/>
  <c r="O89" i="58"/>
  <c r="P89" i="58"/>
  <c r="Q89" i="58"/>
  <c r="O90" i="58"/>
  <c r="P90" i="58"/>
  <c r="Q90" i="58"/>
  <c r="O91" i="58"/>
  <c r="P91" i="58"/>
  <c r="Q91" i="58"/>
  <c r="O92" i="58"/>
  <c r="P92" i="58"/>
  <c r="Q92" i="58"/>
  <c r="O93" i="58"/>
  <c r="P93" i="58"/>
  <c r="Q93" i="58"/>
  <c r="O94" i="58"/>
  <c r="P94" i="58"/>
  <c r="Q94" i="58"/>
  <c r="O95" i="58"/>
  <c r="P95" i="58"/>
  <c r="Q95" i="58"/>
  <c r="O96" i="58"/>
  <c r="P96" i="58"/>
  <c r="Q96" i="58"/>
  <c r="O97" i="58"/>
  <c r="P97" i="58"/>
  <c r="Q97" i="58"/>
  <c r="O98" i="58"/>
  <c r="P98" i="58"/>
  <c r="Q98" i="58"/>
  <c r="O99" i="58"/>
  <c r="P99" i="58"/>
  <c r="Q99" i="58"/>
  <c r="O100" i="58"/>
  <c r="P100" i="58"/>
  <c r="Q100" i="58"/>
  <c r="O101" i="58"/>
  <c r="P101" i="58"/>
  <c r="Q101" i="58"/>
  <c r="O102" i="58"/>
  <c r="P102" i="58"/>
  <c r="Q102" i="58"/>
  <c r="O103" i="58"/>
  <c r="P103" i="58"/>
  <c r="Q103" i="58"/>
  <c r="O104" i="58"/>
  <c r="P104" i="58"/>
  <c r="Q104" i="58"/>
  <c r="O105" i="58"/>
  <c r="P105" i="58"/>
  <c r="Q105" i="58"/>
  <c r="O106" i="58"/>
  <c r="P106" i="58"/>
  <c r="Q106" i="58"/>
  <c r="O107" i="58"/>
  <c r="P107" i="58"/>
  <c r="Q107" i="58"/>
  <c r="O108" i="58"/>
  <c r="P108" i="58"/>
  <c r="Q108" i="58"/>
  <c r="O109" i="58"/>
  <c r="P109" i="58"/>
  <c r="Q109" i="58"/>
  <c r="O110" i="58"/>
  <c r="P110" i="58"/>
  <c r="Q110" i="58"/>
  <c r="O111" i="58"/>
  <c r="P111" i="58"/>
  <c r="Q111" i="58"/>
  <c r="O112" i="58"/>
  <c r="P112" i="58"/>
  <c r="Q112" i="58"/>
  <c r="O113" i="58"/>
  <c r="P113" i="58"/>
  <c r="Q113" i="58"/>
  <c r="O114" i="58"/>
  <c r="P114" i="58"/>
  <c r="Q114" i="58"/>
  <c r="O115" i="58"/>
  <c r="P115" i="58"/>
  <c r="Q115" i="58"/>
  <c r="O116" i="58"/>
  <c r="P116" i="58"/>
  <c r="Q116" i="58"/>
  <c r="O117" i="58"/>
  <c r="P117" i="58"/>
  <c r="Q117" i="58"/>
  <c r="O118" i="58"/>
  <c r="P118" i="58"/>
  <c r="Q118" i="58"/>
  <c r="O119" i="58"/>
  <c r="P119" i="58"/>
  <c r="Q119" i="58"/>
  <c r="O120" i="58"/>
  <c r="P120" i="58"/>
  <c r="Q120" i="58"/>
  <c r="O121" i="58"/>
  <c r="P121" i="58"/>
  <c r="Q121" i="58"/>
  <c r="O122" i="58"/>
  <c r="P122" i="58"/>
  <c r="Q122" i="58"/>
  <c r="O123" i="58"/>
  <c r="P123" i="58"/>
  <c r="Q123" i="58"/>
  <c r="O124" i="58"/>
  <c r="P124" i="58"/>
  <c r="Q124" i="58"/>
  <c r="O125" i="58"/>
  <c r="P125" i="58"/>
  <c r="Q125" i="58"/>
  <c r="O126" i="58"/>
  <c r="P126" i="58"/>
  <c r="Q126" i="58"/>
  <c r="O127" i="58"/>
  <c r="P127" i="58"/>
  <c r="Q127" i="58"/>
  <c r="O128" i="58"/>
  <c r="P128" i="58"/>
  <c r="Q128" i="58"/>
  <c r="O129" i="58"/>
  <c r="P129" i="58"/>
  <c r="Q129" i="58"/>
  <c r="O130" i="58"/>
  <c r="P130" i="58"/>
  <c r="Q130" i="58"/>
  <c r="O131" i="58"/>
  <c r="P131" i="58"/>
  <c r="Q131" i="58"/>
  <c r="O132" i="58"/>
  <c r="P132" i="58"/>
  <c r="Q132" i="58"/>
  <c r="O133" i="58"/>
  <c r="P133" i="58"/>
  <c r="Q133" i="58"/>
  <c r="O134" i="58"/>
  <c r="P134" i="58"/>
  <c r="Q134" i="58"/>
  <c r="O135" i="58"/>
  <c r="P135" i="58"/>
  <c r="Q135" i="58"/>
  <c r="O136" i="58"/>
  <c r="P136" i="58"/>
  <c r="Q136" i="58"/>
  <c r="O137" i="58"/>
  <c r="P137" i="58"/>
  <c r="Q137" i="58"/>
  <c r="O138" i="58"/>
  <c r="P138" i="58"/>
  <c r="Q138" i="58"/>
  <c r="O139" i="58"/>
  <c r="P139" i="58"/>
  <c r="Q139" i="58"/>
  <c r="O140" i="58"/>
  <c r="P140" i="58"/>
  <c r="Q140" i="58"/>
  <c r="O141" i="58"/>
  <c r="P141" i="58"/>
  <c r="Q141" i="58"/>
  <c r="O142" i="58"/>
  <c r="P142" i="58"/>
  <c r="Q142" i="58"/>
  <c r="O143" i="58"/>
  <c r="P143" i="58"/>
  <c r="Q143" i="58"/>
  <c r="O144" i="58"/>
  <c r="P144" i="58"/>
  <c r="Q144" i="58"/>
  <c r="O145" i="58"/>
  <c r="P145" i="58"/>
  <c r="Q145" i="58"/>
  <c r="O146" i="58"/>
  <c r="P146" i="58"/>
  <c r="Q146" i="58"/>
  <c r="O147" i="58"/>
  <c r="P147" i="58"/>
  <c r="Q147" i="58"/>
  <c r="O148" i="58"/>
  <c r="P148" i="58"/>
  <c r="Q148" i="58"/>
  <c r="O149" i="58"/>
  <c r="P149" i="58"/>
  <c r="Q149" i="58"/>
  <c r="O150" i="58"/>
  <c r="P150" i="58"/>
  <c r="Q150" i="58"/>
  <c r="O151" i="58"/>
  <c r="P151" i="58"/>
  <c r="Q151" i="58"/>
  <c r="O152" i="58"/>
  <c r="P152" i="58"/>
  <c r="Q152" i="58"/>
  <c r="O153" i="58"/>
  <c r="P153" i="58"/>
  <c r="Q153" i="58"/>
  <c r="O154" i="58"/>
  <c r="P154" i="58"/>
  <c r="Q154" i="58"/>
  <c r="O155" i="58"/>
  <c r="P155" i="58"/>
  <c r="Q155" i="58"/>
  <c r="O156" i="58"/>
  <c r="P156" i="58"/>
  <c r="Q156" i="58"/>
  <c r="O157" i="58"/>
  <c r="P157" i="58"/>
  <c r="Q157" i="58"/>
  <c r="O158" i="58"/>
  <c r="P158" i="58"/>
  <c r="Q158" i="58"/>
  <c r="O159" i="58"/>
  <c r="P159" i="58"/>
  <c r="Q159" i="58"/>
  <c r="O160" i="58"/>
  <c r="P160" i="58"/>
  <c r="Q160" i="58"/>
  <c r="O161" i="58"/>
  <c r="P161" i="58"/>
  <c r="Q161" i="58"/>
  <c r="O162" i="58"/>
  <c r="P162" i="58"/>
  <c r="Q162" i="58"/>
  <c r="O163" i="58"/>
  <c r="P163" i="58"/>
  <c r="Q163" i="58"/>
  <c r="O164" i="58"/>
  <c r="P164" i="58"/>
  <c r="Q164" i="58"/>
  <c r="O165" i="58"/>
  <c r="P165" i="58"/>
  <c r="Q165" i="58"/>
  <c r="O166" i="58"/>
  <c r="P166" i="58"/>
  <c r="Q166" i="58"/>
  <c r="O167" i="58"/>
  <c r="P167" i="58"/>
  <c r="Q167" i="58"/>
  <c r="O168" i="58"/>
  <c r="P168" i="58"/>
  <c r="Q168" i="58"/>
  <c r="O169" i="58"/>
  <c r="P169" i="58"/>
  <c r="Q169" i="58"/>
  <c r="O170" i="58"/>
  <c r="P170" i="58"/>
  <c r="Q170" i="58"/>
  <c r="O171" i="58"/>
  <c r="P171" i="58"/>
  <c r="Q171" i="58"/>
  <c r="O172" i="58"/>
  <c r="P172" i="58"/>
  <c r="Q172" i="58"/>
  <c r="O173" i="58"/>
  <c r="P173" i="58"/>
  <c r="Q173" i="58"/>
  <c r="O174" i="58"/>
  <c r="P174" i="58"/>
  <c r="Q174" i="58"/>
  <c r="O175" i="58"/>
  <c r="P175" i="58"/>
  <c r="Q175" i="58"/>
  <c r="O176" i="58"/>
  <c r="P176" i="58"/>
  <c r="Q176" i="58"/>
  <c r="O177" i="58"/>
  <c r="P177" i="58"/>
  <c r="Q177" i="58"/>
  <c r="O178" i="58"/>
  <c r="P178" i="58"/>
  <c r="Q178" i="58"/>
  <c r="O179" i="58"/>
  <c r="P179" i="58"/>
  <c r="Q179" i="58"/>
  <c r="O180" i="58"/>
  <c r="P180" i="58"/>
  <c r="Q180" i="58"/>
  <c r="O181" i="58"/>
  <c r="P181" i="58"/>
  <c r="Q181" i="58"/>
  <c r="O182" i="58"/>
  <c r="P182" i="58"/>
  <c r="Q182" i="58"/>
  <c r="O183" i="58"/>
  <c r="P183" i="58"/>
  <c r="Q183" i="58"/>
  <c r="O184" i="58"/>
  <c r="P184" i="58"/>
  <c r="Q184" i="58"/>
  <c r="O185" i="58"/>
  <c r="P185" i="58"/>
  <c r="Q185" i="58"/>
  <c r="O186" i="58"/>
  <c r="P186" i="58"/>
  <c r="Q186" i="58"/>
  <c r="O187" i="58"/>
  <c r="P187" i="58"/>
  <c r="Q187" i="58"/>
  <c r="O188" i="58"/>
  <c r="P188" i="58"/>
  <c r="Q188" i="58"/>
  <c r="O189" i="58"/>
  <c r="P189" i="58"/>
  <c r="Q189" i="58"/>
  <c r="O190" i="58"/>
  <c r="P190" i="58"/>
  <c r="Q190" i="58"/>
  <c r="O191" i="58"/>
  <c r="P191" i="58"/>
  <c r="Q191" i="58"/>
  <c r="O192" i="58"/>
  <c r="P192" i="58"/>
  <c r="Q192" i="58"/>
  <c r="O193" i="58"/>
  <c r="P193" i="58"/>
  <c r="Q193" i="58"/>
  <c r="O194" i="58"/>
  <c r="P194" i="58"/>
  <c r="Q194" i="58"/>
  <c r="O195" i="58"/>
  <c r="P195" i="58"/>
  <c r="Q195" i="58"/>
  <c r="O196" i="58"/>
  <c r="P196" i="58"/>
  <c r="Q196" i="58"/>
  <c r="O197" i="58"/>
  <c r="P197" i="58"/>
  <c r="Q197" i="58"/>
  <c r="O198" i="58"/>
  <c r="P198" i="58"/>
  <c r="Q198" i="58"/>
  <c r="O199" i="58"/>
  <c r="P199" i="58"/>
  <c r="Q199" i="58"/>
  <c r="O200" i="58"/>
  <c r="P200" i="58"/>
  <c r="Q200" i="58"/>
  <c r="O201" i="58"/>
  <c r="P201" i="58"/>
  <c r="Q201" i="58"/>
  <c r="O202" i="58"/>
  <c r="P202" i="58"/>
  <c r="Q202" i="58"/>
  <c r="O203" i="58"/>
  <c r="P203" i="58"/>
  <c r="Q203" i="58"/>
  <c r="O204" i="58"/>
  <c r="P204" i="58"/>
  <c r="Q204" i="58"/>
  <c r="O205" i="58"/>
  <c r="P205" i="58"/>
  <c r="Q205" i="58"/>
  <c r="O206" i="58"/>
  <c r="P206" i="58"/>
  <c r="Q206" i="58"/>
  <c r="O207" i="58"/>
  <c r="P207" i="58"/>
  <c r="Q207" i="58"/>
  <c r="O208" i="58"/>
  <c r="P208" i="58"/>
  <c r="Q208" i="58"/>
  <c r="O209" i="58"/>
  <c r="P209" i="58"/>
  <c r="Q209" i="58"/>
  <c r="O210" i="58"/>
  <c r="P210" i="58"/>
  <c r="Q210" i="58"/>
  <c r="O211" i="58"/>
  <c r="P211" i="58"/>
  <c r="Q211" i="58"/>
  <c r="O212" i="58"/>
  <c r="P212" i="58"/>
  <c r="Q212" i="58"/>
  <c r="O213" i="58"/>
  <c r="P213" i="58"/>
  <c r="Q213" i="58"/>
  <c r="O214" i="58"/>
  <c r="P214" i="58"/>
  <c r="Q214" i="58"/>
  <c r="O215" i="58"/>
  <c r="P215" i="58"/>
  <c r="Q215" i="58"/>
  <c r="O216" i="58"/>
  <c r="P216" i="58"/>
  <c r="Q216" i="58"/>
  <c r="O217" i="58"/>
  <c r="P217" i="58"/>
  <c r="Q217" i="58"/>
  <c r="O218" i="58"/>
  <c r="P218" i="58"/>
  <c r="Q218" i="58"/>
  <c r="O219" i="58"/>
  <c r="P219" i="58"/>
  <c r="Q219" i="58"/>
  <c r="O220" i="58"/>
  <c r="P220" i="58"/>
  <c r="Q220" i="58"/>
  <c r="O221" i="58"/>
  <c r="P221" i="58"/>
  <c r="Q221" i="58"/>
  <c r="O222" i="58"/>
  <c r="P222" i="58"/>
  <c r="Q222" i="58"/>
  <c r="O223" i="58"/>
  <c r="P223" i="58"/>
  <c r="Q223" i="58"/>
  <c r="O224" i="58"/>
  <c r="P224" i="58"/>
  <c r="Q224" i="58"/>
  <c r="O225" i="58"/>
  <c r="P225" i="58"/>
  <c r="Q225" i="58"/>
  <c r="O226" i="58"/>
  <c r="P226" i="58"/>
  <c r="Q226" i="58"/>
  <c r="O227" i="58"/>
  <c r="P227" i="58"/>
  <c r="Q227" i="58"/>
  <c r="O228" i="58"/>
  <c r="P228" i="58"/>
  <c r="Q228" i="58"/>
  <c r="O229" i="58"/>
  <c r="P229" i="58"/>
  <c r="Q229" i="58"/>
  <c r="O230" i="58"/>
  <c r="P230" i="58"/>
  <c r="Q230" i="58"/>
  <c r="O231" i="58"/>
  <c r="P231" i="58"/>
  <c r="Q231" i="58"/>
  <c r="O232" i="58"/>
  <c r="P232" i="58"/>
  <c r="Q232" i="58"/>
  <c r="O233" i="58"/>
  <c r="P233" i="58"/>
  <c r="Q233" i="58"/>
  <c r="O234" i="58"/>
  <c r="P234" i="58"/>
  <c r="Q234" i="58"/>
  <c r="O235" i="58"/>
  <c r="P235" i="58"/>
  <c r="Q235" i="58"/>
  <c r="O236" i="58"/>
  <c r="P236" i="58"/>
  <c r="Q236" i="58"/>
  <c r="P257" i="78"/>
  <c r="O257" i="78"/>
  <c r="P256" i="78"/>
  <c r="O256" i="78"/>
  <c r="P255" i="78"/>
  <c r="O255" i="78"/>
  <c r="P254" i="78"/>
  <c r="O254" i="78"/>
  <c r="P253" i="78"/>
  <c r="O253" i="78"/>
  <c r="P252" i="78"/>
  <c r="O252" i="78"/>
  <c r="P251" i="78"/>
  <c r="O251" i="78"/>
  <c r="P250" i="78"/>
  <c r="O250" i="78"/>
  <c r="P249" i="78"/>
  <c r="O249" i="78"/>
  <c r="P248" i="78"/>
  <c r="O248" i="78"/>
  <c r="P247" i="78"/>
  <c r="O247" i="78"/>
  <c r="P246" i="78"/>
  <c r="O246" i="78"/>
  <c r="P245" i="78"/>
  <c r="O245" i="78"/>
  <c r="P244" i="78"/>
  <c r="O244" i="78"/>
  <c r="Q243" i="78"/>
  <c r="P243" i="78"/>
  <c r="O243" i="78"/>
  <c r="Q242" i="78"/>
  <c r="P242" i="78"/>
  <c r="O242" i="78"/>
  <c r="Q241" i="78"/>
  <c r="P241" i="78"/>
  <c r="O241" i="78"/>
  <c r="Q240" i="78"/>
  <c r="P240" i="78"/>
  <c r="O240" i="78"/>
  <c r="Q239" i="78"/>
  <c r="P239" i="78"/>
  <c r="O239" i="78"/>
  <c r="Q238" i="78"/>
  <c r="P238" i="78"/>
  <c r="O238" i="78"/>
  <c r="Q237" i="78"/>
  <c r="P237" i="78"/>
  <c r="O237" i="78"/>
  <c r="Q236" i="78"/>
  <c r="P236" i="78"/>
  <c r="O236" i="78"/>
  <c r="Q235" i="78"/>
  <c r="P235" i="78"/>
  <c r="O235" i="78"/>
  <c r="Q234" i="78"/>
  <c r="P234" i="78"/>
  <c r="O234" i="78"/>
  <c r="Q233" i="78"/>
  <c r="P233" i="78"/>
  <c r="O233" i="78"/>
  <c r="Q232" i="78"/>
  <c r="P232" i="78"/>
  <c r="O232" i="78"/>
  <c r="Q231" i="78"/>
  <c r="P231" i="78"/>
  <c r="O231" i="78"/>
  <c r="Q230" i="78"/>
  <c r="P230" i="78"/>
  <c r="O230" i="78"/>
  <c r="Q229" i="78"/>
  <c r="P229" i="78"/>
  <c r="O229" i="78"/>
  <c r="Q228" i="78"/>
  <c r="P228" i="78"/>
  <c r="O228" i="78"/>
  <c r="Q227" i="78"/>
  <c r="P227" i="78"/>
  <c r="O227" i="78"/>
  <c r="Q226" i="78"/>
  <c r="P226" i="78"/>
  <c r="O226" i="78"/>
  <c r="Q225" i="78"/>
  <c r="P225" i="78"/>
  <c r="O225" i="78"/>
  <c r="Q224" i="78"/>
  <c r="P224" i="78"/>
  <c r="O224" i="78"/>
  <c r="Q223" i="78"/>
  <c r="P223" i="78"/>
  <c r="O223" i="78"/>
  <c r="Q222" i="78"/>
  <c r="P222" i="78"/>
  <c r="O222" i="78"/>
  <c r="Q221" i="78"/>
  <c r="P221" i="78"/>
  <c r="O221" i="78"/>
  <c r="Q220" i="78"/>
  <c r="P220" i="78"/>
  <c r="O220" i="78"/>
  <c r="Q219" i="78"/>
  <c r="P219" i="78"/>
  <c r="O219" i="78"/>
  <c r="Q218" i="78"/>
  <c r="P218" i="78"/>
  <c r="O218" i="78"/>
  <c r="Q217" i="78"/>
  <c r="P217" i="78"/>
  <c r="O217" i="78"/>
  <c r="Q216" i="78"/>
  <c r="P216" i="78"/>
  <c r="O216" i="78"/>
  <c r="Q215" i="78"/>
  <c r="P215" i="78"/>
  <c r="O215" i="78"/>
  <c r="Q214" i="78"/>
  <c r="P214" i="78"/>
  <c r="O214" i="78"/>
  <c r="Q213" i="78"/>
  <c r="P213" i="78"/>
  <c r="O213" i="78"/>
  <c r="Q212" i="78"/>
  <c r="P212" i="78"/>
  <c r="O212" i="78"/>
  <c r="Q211" i="78"/>
  <c r="P211" i="78"/>
  <c r="O211" i="78"/>
  <c r="Q210" i="78"/>
  <c r="P210" i="78"/>
  <c r="O210" i="78"/>
  <c r="Q209" i="78"/>
  <c r="P209" i="78"/>
  <c r="O209" i="78"/>
  <c r="Q208" i="78"/>
  <c r="P208" i="78"/>
  <c r="O208" i="78"/>
  <c r="Q207" i="78"/>
  <c r="P207" i="78"/>
  <c r="O207" i="78"/>
  <c r="Q206" i="78"/>
  <c r="P206" i="78"/>
  <c r="O206" i="78"/>
  <c r="Q205" i="78"/>
  <c r="P205" i="78"/>
  <c r="O205" i="78"/>
  <c r="Q204" i="78"/>
  <c r="P204" i="78"/>
  <c r="O204" i="78"/>
  <c r="Q203" i="78"/>
  <c r="P203" i="78"/>
  <c r="O203" i="78"/>
  <c r="Q202" i="78"/>
  <c r="P202" i="78"/>
  <c r="O202" i="78"/>
  <c r="Q201" i="78"/>
  <c r="P201" i="78"/>
  <c r="O201" i="78"/>
  <c r="Q200" i="78"/>
  <c r="P200" i="78"/>
  <c r="O200" i="78"/>
  <c r="Q199" i="78"/>
  <c r="P199" i="78"/>
  <c r="O199" i="78"/>
  <c r="Q198" i="78"/>
  <c r="P198" i="78"/>
  <c r="O198" i="78"/>
  <c r="Q197" i="78"/>
  <c r="P197" i="78"/>
  <c r="O197" i="78"/>
  <c r="Q196" i="78"/>
  <c r="P196" i="78"/>
  <c r="O196" i="78"/>
  <c r="Q195" i="78"/>
  <c r="P195" i="78"/>
  <c r="O195" i="78"/>
  <c r="Q194" i="78"/>
  <c r="P194" i="78"/>
  <c r="O194" i="78"/>
  <c r="Q193" i="78"/>
  <c r="P193" i="78"/>
  <c r="O193" i="78"/>
  <c r="Q192" i="78"/>
  <c r="P192" i="78"/>
  <c r="O192" i="78"/>
  <c r="Q191" i="78"/>
  <c r="P191" i="78"/>
  <c r="O191" i="78"/>
  <c r="Q190" i="78"/>
  <c r="P190" i="78"/>
  <c r="O190" i="78"/>
  <c r="Q189" i="78"/>
  <c r="P189" i="78"/>
  <c r="O189" i="78"/>
  <c r="Q188" i="78"/>
  <c r="P188" i="78"/>
  <c r="O188" i="78"/>
  <c r="Q187" i="78"/>
  <c r="P187" i="78"/>
  <c r="O187" i="78"/>
  <c r="Q186" i="78"/>
  <c r="P186" i="78"/>
  <c r="O186" i="78"/>
  <c r="Q185" i="78"/>
  <c r="P185" i="78"/>
  <c r="O185" i="78"/>
  <c r="Q184" i="78"/>
  <c r="P184" i="78"/>
  <c r="O184" i="78"/>
  <c r="Q183" i="78"/>
  <c r="P183" i="78"/>
  <c r="O183" i="78"/>
  <c r="Q182" i="78"/>
  <c r="P182" i="78"/>
  <c r="O182" i="78"/>
  <c r="Q181" i="78"/>
  <c r="P181" i="78"/>
  <c r="O181" i="78"/>
  <c r="Q180" i="78"/>
  <c r="P180" i="78"/>
  <c r="O180" i="78"/>
  <c r="Q179" i="78"/>
  <c r="P179" i="78"/>
  <c r="O179" i="78"/>
  <c r="Q178" i="78"/>
  <c r="P178" i="78"/>
  <c r="O178" i="78"/>
  <c r="Q177" i="78"/>
  <c r="P177" i="78"/>
  <c r="O177" i="78"/>
  <c r="Q176" i="78"/>
  <c r="P176" i="78"/>
  <c r="O176" i="78"/>
  <c r="Q175" i="78"/>
  <c r="P175" i="78"/>
  <c r="O175" i="78"/>
  <c r="Q174" i="78"/>
  <c r="P174" i="78"/>
  <c r="O174" i="78"/>
  <c r="Q173" i="78"/>
  <c r="P173" i="78"/>
  <c r="O173" i="78"/>
  <c r="Q172" i="78"/>
  <c r="P172" i="78"/>
  <c r="O172" i="78"/>
  <c r="Q171" i="78"/>
  <c r="P171" i="78"/>
  <c r="O171" i="78"/>
  <c r="Q170" i="78"/>
  <c r="P170" i="78"/>
  <c r="O170" i="78"/>
  <c r="Q169" i="78"/>
  <c r="P169" i="78"/>
  <c r="O169" i="78"/>
  <c r="Q168" i="78"/>
  <c r="P168" i="78"/>
  <c r="O168" i="78"/>
  <c r="Q167" i="78"/>
  <c r="P167" i="78"/>
  <c r="O167" i="78"/>
  <c r="Q166" i="78"/>
  <c r="P166" i="78"/>
  <c r="O166" i="78"/>
  <c r="Q165" i="78"/>
  <c r="P165" i="78"/>
  <c r="O165" i="78"/>
  <c r="Q164" i="78"/>
  <c r="P164" i="78"/>
  <c r="O164" i="78"/>
  <c r="Q163" i="78"/>
  <c r="P163" i="78"/>
  <c r="O163" i="78"/>
  <c r="Q162" i="78"/>
  <c r="P162" i="78"/>
  <c r="O162" i="78"/>
  <c r="Q161" i="78"/>
  <c r="P161" i="78"/>
  <c r="O161" i="78"/>
  <c r="Q160" i="78"/>
  <c r="P160" i="78"/>
  <c r="O160" i="78"/>
  <c r="Q159" i="78"/>
  <c r="P159" i="78"/>
  <c r="O159" i="78"/>
  <c r="Q158" i="78"/>
  <c r="P158" i="78"/>
  <c r="O158" i="78"/>
  <c r="Q157" i="78"/>
  <c r="P157" i="78"/>
  <c r="O157" i="78"/>
  <c r="Q156" i="78"/>
  <c r="P156" i="78"/>
  <c r="O156" i="78"/>
  <c r="Q155" i="78"/>
  <c r="P155" i="78"/>
  <c r="O155" i="78"/>
  <c r="Q154" i="78"/>
  <c r="P154" i="78"/>
  <c r="O154" i="78"/>
  <c r="Q153" i="78"/>
  <c r="P153" i="78"/>
  <c r="O153" i="78"/>
  <c r="Q152" i="78"/>
  <c r="P152" i="78"/>
  <c r="O152" i="78"/>
  <c r="Q151" i="78"/>
  <c r="P151" i="78"/>
  <c r="O151" i="78"/>
  <c r="Q150" i="78"/>
  <c r="P150" i="78"/>
  <c r="O150" i="78"/>
  <c r="Q149" i="78"/>
  <c r="P149" i="78"/>
  <c r="O149" i="78"/>
  <c r="Q148" i="78"/>
  <c r="P148" i="78"/>
  <c r="O148" i="78"/>
  <c r="Q147" i="78"/>
  <c r="P147" i="78"/>
  <c r="O147" i="78"/>
  <c r="Q146" i="78"/>
  <c r="P146" i="78"/>
  <c r="O146" i="78"/>
  <c r="Q145" i="78"/>
  <c r="P145" i="78"/>
  <c r="O145" i="78"/>
  <c r="Q144" i="78"/>
  <c r="P144" i="78"/>
  <c r="O144" i="78"/>
  <c r="Q143" i="78"/>
  <c r="P143" i="78"/>
  <c r="O143" i="78"/>
  <c r="Q142" i="78"/>
  <c r="P142" i="78"/>
  <c r="O142" i="78"/>
  <c r="Q141" i="78"/>
  <c r="P141" i="78"/>
  <c r="O141" i="78"/>
  <c r="Q140" i="78"/>
  <c r="P140" i="78"/>
  <c r="O140" i="78"/>
  <c r="Q139" i="78"/>
  <c r="P139" i="78"/>
  <c r="O139" i="78"/>
  <c r="Q138" i="78"/>
  <c r="P138" i="78"/>
  <c r="O138" i="78"/>
  <c r="Q137" i="78"/>
  <c r="P137" i="78"/>
  <c r="O137" i="78"/>
  <c r="Q136" i="78"/>
  <c r="P136" i="78"/>
  <c r="O136" i="78"/>
  <c r="Q135" i="78"/>
  <c r="P135" i="78"/>
  <c r="O135" i="78"/>
  <c r="Q134" i="78"/>
  <c r="P134" i="78"/>
  <c r="O134" i="78"/>
  <c r="Q133" i="78"/>
  <c r="P133" i="78"/>
  <c r="O133" i="78"/>
  <c r="Q132" i="78"/>
  <c r="P132" i="78"/>
  <c r="O132" i="78"/>
  <c r="Q131" i="78"/>
  <c r="P131" i="78"/>
  <c r="O131" i="78"/>
  <c r="Q130" i="78"/>
  <c r="P130" i="78"/>
  <c r="O130" i="78"/>
  <c r="Q129" i="78"/>
  <c r="P129" i="78"/>
  <c r="O129" i="78"/>
  <c r="Q128" i="78"/>
  <c r="P128" i="78"/>
  <c r="O128" i="78"/>
  <c r="Q127" i="78"/>
  <c r="P127" i="78"/>
  <c r="O127" i="78"/>
  <c r="Q126" i="78"/>
  <c r="P126" i="78"/>
  <c r="O126" i="78"/>
  <c r="Q125" i="78"/>
  <c r="P125" i="78"/>
  <c r="O125" i="78"/>
  <c r="Q124" i="78"/>
  <c r="P124" i="78"/>
  <c r="O124" i="78"/>
  <c r="Q123" i="78"/>
  <c r="P123" i="78"/>
  <c r="O123" i="78"/>
  <c r="Q122" i="78"/>
  <c r="P122" i="78"/>
  <c r="O122" i="78"/>
  <c r="Q121" i="78"/>
  <c r="P121" i="78"/>
  <c r="O121" i="78"/>
  <c r="Q120" i="78"/>
  <c r="P120" i="78"/>
  <c r="O120" i="78"/>
  <c r="Q119" i="78"/>
  <c r="P119" i="78"/>
  <c r="O119" i="78"/>
  <c r="Q118" i="78"/>
  <c r="P118" i="78"/>
  <c r="O118" i="78"/>
  <c r="Q117" i="78"/>
  <c r="P117" i="78"/>
  <c r="O117" i="78"/>
  <c r="Q116" i="78"/>
  <c r="P116" i="78"/>
  <c r="O116" i="78"/>
  <c r="Q115" i="78"/>
  <c r="P115" i="78"/>
  <c r="O115" i="78"/>
  <c r="Q114" i="78"/>
  <c r="P114" i="78"/>
  <c r="O114" i="78"/>
  <c r="Q113" i="78"/>
  <c r="P113" i="78"/>
  <c r="O113" i="78"/>
  <c r="Q112" i="78"/>
  <c r="P112" i="78"/>
  <c r="O112" i="78"/>
  <c r="Q111" i="78"/>
  <c r="P111" i="78"/>
  <c r="O111" i="78"/>
  <c r="Q110" i="78"/>
  <c r="P110" i="78"/>
  <c r="O110" i="78"/>
  <c r="Q109" i="78"/>
  <c r="P109" i="78"/>
  <c r="O109" i="78"/>
  <c r="Q108" i="78"/>
  <c r="P108" i="78"/>
  <c r="O108" i="78"/>
  <c r="Q107" i="78"/>
  <c r="P107" i="78"/>
  <c r="O107" i="78"/>
  <c r="Q106" i="78"/>
  <c r="P106" i="78"/>
  <c r="O106" i="78"/>
  <c r="Q105" i="78"/>
  <c r="P105" i="78"/>
  <c r="O105" i="78"/>
  <c r="Q104" i="78"/>
  <c r="P104" i="78"/>
  <c r="O104" i="78"/>
  <c r="Q103" i="78"/>
  <c r="P103" i="78"/>
  <c r="O103" i="78"/>
  <c r="Q102" i="78"/>
  <c r="P102" i="78"/>
  <c r="O102" i="78"/>
  <c r="Q101" i="78"/>
  <c r="P101" i="78"/>
  <c r="O101" i="78"/>
  <c r="Q100" i="78"/>
  <c r="P100" i="78"/>
  <c r="O100" i="78"/>
  <c r="Q99" i="78"/>
  <c r="P99" i="78"/>
  <c r="O99" i="78"/>
  <c r="Q98" i="78"/>
  <c r="P98" i="78"/>
  <c r="O98" i="78"/>
  <c r="Q97" i="78"/>
  <c r="P97" i="78"/>
  <c r="O97" i="78"/>
  <c r="Q96" i="78"/>
  <c r="P96" i="78"/>
  <c r="O96" i="78"/>
  <c r="Q95" i="78"/>
  <c r="P95" i="78"/>
  <c r="O95" i="78"/>
  <c r="Q94" i="78"/>
  <c r="P94" i="78"/>
  <c r="O94" i="78"/>
  <c r="Q93" i="78"/>
  <c r="P93" i="78"/>
  <c r="O93" i="78"/>
  <c r="Q92" i="78"/>
  <c r="P92" i="78"/>
  <c r="O92" i="78"/>
  <c r="Q91" i="78"/>
  <c r="P91" i="78"/>
  <c r="O91" i="78"/>
  <c r="Q90" i="78"/>
  <c r="P90" i="78"/>
  <c r="O90" i="78"/>
  <c r="Q89" i="78"/>
  <c r="P89" i="78"/>
  <c r="O89" i="78"/>
  <c r="Q88" i="78"/>
  <c r="P88" i="78"/>
  <c r="O88" i="78"/>
  <c r="Q87" i="78"/>
  <c r="P87" i="78"/>
  <c r="O87" i="78"/>
  <c r="Q86" i="78"/>
  <c r="P86" i="78"/>
  <c r="O86" i="78"/>
  <c r="Q85" i="78"/>
  <c r="P85" i="78"/>
  <c r="O85" i="78"/>
  <c r="Q84" i="78"/>
  <c r="P84" i="78"/>
  <c r="O84" i="78"/>
  <c r="Q83" i="78"/>
  <c r="P83" i="78"/>
  <c r="O83" i="78"/>
  <c r="Q82" i="78"/>
  <c r="P82" i="78"/>
  <c r="O82" i="78"/>
  <c r="Q81" i="78"/>
  <c r="P81" i="78"/>
  <c r="O81" i="78"/>
  <c r="Q80" i="78"/>
  <c r="P80" i="78"/>
  <c r="O80" i="78"/>
  <c r="Q79" i="78"/>
  <c r="P79" i="78"/>
  <c r="O79" i="78"/>
  <c r="Q78" i="78"/>
  <c r="P78" i="78"/>
  <c r="O78" i="78"/>
  <c r="Q77" i="78"/>
  <c r="P77" i="78"/>
  <c r="O77" i="78"/>
  <c r="Q76" i="78"/>
  <c r="P76" i="78"/>
  <c r="O76" i="78"/>
  <c r="Q75" i="78"/>
  <c r="P75" i="78"/>
  <c r="O75" i="78"/>
  <c r="Q74" i="78"/>
  <c r="P74" i="78"/>
  <c r="O74" i="78"/>
  <c r="Q73" i="78"/>
  <c r="P73" i="78"/>
  <c r="O73" i="78"/>
  <c r="Q72" i="78"/>
  <c r="P72" i="78"/>
  <c r="O72" i="78"/>
  <c r="Q71" i="78"/>
  <c r="P71" i="78"/>
  <c r="O71" i="78"/>
  <c r="Q70" i="78"/>
  <c r="P70" i="78"/>
  <c r="O70" i="78"/>
  <c r="Q69" i="78"/>
  <c r="P69" i="78"/>
  <c r="O69" i="78"/>
  <c r="Q68" i="78"/>
  <c r="P68" i="78"/>
  <c r="O68" i="78"/>
  <c r="Q67" i="78"/>
  <c r="P67" i="78"/>
  <c r="O67" i="78"/>
  <c r="Q66" i="78"/>
  <c r="P66" i="78"/>
  <c r="O66" i="78"/>
  <c r="Q65" i="78"/>
  <c r="P65" i="78"/>
  <c r="O65" i="78"/>
  <c r="Q64" i="78"/>
  <c r="P64" i="78"/>
  <c r="O64" i="78"/>
  <c r="Q63" i="78"/>
  <c r="P63" i="78"/>
  <c r="O63" i="78"/>
  <c r="Q62" i="78"/>
  <c r="P62" i="78"/>
  <c r="O62" i="78"/>
  <c r="Q61" i="78"/>
  <c r="P61" i="78"/>
  <c r="O61" i="78"/>
  <c r="Q60" i="78"/>
  <c r="P60" i="78"/>
  <c r="O60" i="78"/>
  <c r="Q59" i="78"/>
  <c r="P59" i="78"/>
  <c r="O59" i="78"/>
  <c r="Q58" i="78"/>
  <c r="P58" i="78"/>
  <c r="O58" i="78"/>
  <c r="Q57" i="78"/>
  <c r="P57" i="78"/>
  <c r="O57" i="78"/>
  <c r="Q56" i="78"/>
  <c r="P56" i="78"/>
  <c r="O56" i="78"/>
  <c r="Q55" i="78"/>
  <c r="P55" i="78"/>
  <c r="O55" i="78"/>
  <c r="Q54" i="78"/>
  <c r="P54" i="78"/>
  <c r="O54" i="78"/>
  <c r="Q53" i="78"/>
  <c r="P53" i="78"/>
  <c r="O53" i="78"/>
  <c r="Q52" i="78"/>
  <c r="P52" i="78"/>
  <c r="O52" i="78"/>
  <c r="Q51" i="78"/>
  <c r="P51" i="78"/>
  <c r="O51" i="78"/>
  <c r="Q50" i="78"/>
  <c r="P50" i="78"/>
  <c r="O50" i="78"/>
  <c r="Q49" i="78"/>
  <c r="P49" i="78"/>
  <c r="O49" i="78"/>
  <c r="Q48" i="78"/>
  <c r="P48" i="78"/>
  <c r="O48" i="78"/>
  <c r="Q47" i="78"/>
  <c r="P47" i="78"/>
  <c r="O47" i="78"/>
  <c r="Q46" i="78"/>
  <c r="P46" i="78"/>
  <c r="O46" i="78"/>
  <c r="Q45" i="78"/>
  <c r="P45" i="78"/>
  <c r="O45" i="78"/>
  <c r="Q44" i="78"/>
  <c r="P44" i="78"/>
  <c r="O44" i="78"/>
  <c r="Q43" i="78"/>
  <c r="P43" i="78"/>
  <c r="O43" i="78"/>
  <c r="Q42" i="78"/>
  <c r="P42" i="78"/>
  <c r="O42" i="78"/>
  <c r="Q41" i="78"/>
  <c r="P41" i="78"/>
  <c r="O41" i="78"/>
  <c r="Q40" i="78"/>
  <c r="P40" i="78"/>
  <c r="O40" i="78"/>
  <c r="Q39" i="78"/>
  <c r="P39" i="78"/>
  <c r="O39" i="78"/>
  <c r="Q38" i="78"/>
  <c r="P38" i="78"/>
  <c r="O38" i="78"/>
  <c r="Q37" i="78"/>
  <c r="P37" i="78"/>
  <c r="O37" i="78"/>
  <c r="Q36" i="78"/>
  <c r="P36" i="78"/>
  <c r="O36" i="78"/>
  <c r="Q35" i="78"/>
  <c r="P35" i="78"/>
  <c r="O35" i="78"/>
  <c r="Q34" i="78"/>
  <c r="P34" i="78"/>
  <c r="O34" i="78"/>
  <c r="Q33" i="78"/>
  <c r="P33" i="78"/>
  <c r="O33" i="78"/>
  <c r="Q32" i="78"/>
  <c r="P32" i="78"/>
  <c r="O32" i="78"/>
  <c r="Q31" i="78"/>
  <c r="P31" i="78"/>
  <c r="O31" i="78"/>
  <c r="Q30" i="78"/>
  <c r="P30" i="78"/>
  <c r="O30" i="78"/>
  <c r="Q29" i="78"/>
  <c r="P29" i="78"/>
  <c r="O29" i="78"/>
  <c r="Q28" i="78"/>
  <c r="P28" i="78"/>
  <c r="O28" i="78"/>
  <c r="Q27" i="78"/>
  <c r="P27" i="78"/>
  <c r="O27" i="78"/>
  <c r="Q26" i="78"/>
  <c r="P26" i="78"/>
  <c r="O26" i="78"/>
  <c r="Q25" i="78"/>
  <c r="P25" i="78"/>
  <c r="O25" i="78"/>
  <c r="Q24" i="78"/>
  <c r="P24" i="78"/>
  <c r="O24" i="78"/>
  <c r="Q23" i="78"/>
  <c r="P23" i="78"/>
  <c r="O23" i="78"/>
  <c r="Q22" i="78"/>
  <c r="P22" i="78"/>
  <c r="O22" i="78"/>
  <c r="Q21" i="78"/>
  <c r="P21" i="78"/>
  <c r="O21" i="78"/>
  <c r="Q20" i="78"/>
  <c r="P20" i="78"/>
  <c r="O20" i="78"/>
  <c r="Q19" i="78"/>
  <c r="P19" i="78"/>
  <c r="O19" i="78"/>
  <c r="Q18" i="78"/>
  <c r="P18" i="78"/>
  <c r="O18" i="78"/>
  <c r="Q17" i="78"/>
  <c r="P17" i="78"/>
  <c r="O17" i="78"/>
  <c r="Q16" i="78"/>
  <c r="P16" i="78"/>
  <c r="O16" i="78"/>
  <c r="Q15" i="78"/>
  <c r="P15" i="78"/>
  <c r="O15" i="78"/>
  <c r="Q14" i="78"/>
  <c r="P14" i="78"/>
  <c r="O14" i="78"/>
  <c r="Q13" i="78"/>
  <c r="P13" i="78"/>
  <c r="O13" i="78"/>
  <c r="Q12" i="78"/>
  <c r="P12" i="78"/>
  <c r="O12" i="78"/>
  <c r="Q11" i="78"/>
  <c r="P11" i="78"/>
  <c r="O11" i="78"/>
  <c r="Q10" i="78"/>
  <c r="P10" i="78"/>
  <c r="O10" i="78"/>
  <c r="Q9" i="78"/>
  <c r="P9" i="78"/>
  <c r="O9" i="78"/>
  <c r="Q8" i="78"/>
  <c r="P8" i="78"/>
  <c r="O8" i="78"/>
  <c r="Q7" i="78"/>
  <c r="P7" i="78"/>
  <c r="O7" i="78"/>
  <c r="Q6" i="78"/>
  <c r="P6" i="78"/>
  <c r="O6" i="78"/>
  <c r="O7" i="55"/>
  <c r="P7" i="55"/>
  <c r="O8" i="55"/>
  <c r="P8" i="55"/>
  <c r="O9" i="55"/>
  <c r="P9" i="55"/>
  <c r="O10" i="55"/>
  <c r="P10" i="55"/>
  <c r="O11" i="55"/>
  <c r="P11" i="55"/>
  <c r="O12" i="55"/>
  <c r="P12" i="55"/>
  <c r="O13" i="55"/>
  <c r="P13" i="55"/>
  <c r="O14" i="55"/>
  <c r="P14" i="55"/>
  <c r="O15" i="55"/>
  <c r="P15" i="55"/>
  <c r="O16" i="55"/>
  <c r="P16" i="55"/>
  <c r="O17" i="55"/>
  <c r="P17" i="55"/>
  <c r="O18" i="55"/>
  <c r="P18" i="55"/>
  <c r="O19" i="55"/>
  <c r="P19" i="55"/>
  <c r="O20" i="55"/>
  <c r="P20" i="55"/>
  <c r="O21" i="55"/>
  <c r="P21" i="55"/>
  <c r="O22" i="55"/>
  <c r="P22" i="55"/>
  <c r="O23" i="55"/>
  <c r="P23" i="55"/>
  <c r="O24" i="55"/>
  <c r="P24" i="55"/>
  <c r="O25" i="55"/>
  <c r="P25" i="55"/>
  <c r="O26" i="55"/>
  <c r="P26" i="55"/>
  <c r="O27" i="55"/>
  <c r="P27" i="55"/>
  <c r="O28" i="55"/>
  <c r="P28" i="55"/>
  <c r="O29" i="55"/>
  <c r="P29" i="55"/>
  <c r="O30" i="55"/>
  <c r="P30" i="55"/>
  <c r="O31" i="55"/>
  <c r="P31" i="55"/>
  <c r="O32" i="55"/>
  <c r="P32" i="55"/>
  <c r="O33" i="55"/>
  <c r="P33" i="55"/>
  <c r="O34" i="55"/>
  <c r="P34" i="55"/>
  <c r="O35" i="55"/>
  <c r="P35" i="55"/>
  <c r="O36" i="55"/>
  <c r="P36" i="55"/>
  <c r="O37" i="55"/>
  <c r="P37" i="55"/>
  <c r="O38" i="55"/>
  <c r="P38" i="55"/>
  <c r="O39" i="55"/>
  <c r="P39" i="55"/>
  <c r="O40" i="55"/>
  <c r="P40" i="55"/>
  <c r="O41" i="55"/>
  <c r="P41" i="55"/>
  <c r="O42" i="55"/>
  <c r="P42" i="55"/>
  <c r="O43" i="55"/>
  <c r="P43" i="55"/>
  <c r="O44" i="55"/>
  <c r="P44" i="55"/>
  <c r="O45" i="55"/>
  <c r="P45" i="55"/>
  <c r="O46" i="55"/>
  <c r="P46" i="55"/>
  <c r="O47" i="55"/>
  <c r="P47" i="55"/>
  <c r="O48" i="55"/>
  <c r="P48" i="55"/>
  <c r="O49" i="55"/>
  <c r="P49" i="55"/>
  <c r="O50" i="55"/>
  <c r="P50" i="55"/>
  <c r="O51" i="55"/>
  <c r="P51" i="55"/>
  <c r="O52" i="55"/>
  <c r="P52" i="55"/>
  <c r="O53" i="55"/>
  <c r="P53" i="55"/>
  <c r="O54" i="55"/>
  <c r="P54" i="55"/>
  <c r="O55" i="55"/>
  <c r="P55" i="55"/>
  <c r="O56" i="55"/>
  <c r="P56" i="55"/>
  <c r="O57" i="55"/>
  <c r="P57" i="55"/>
  <c r="O58" i="55"/>
  <c r="P58" i="55"/>
  <c r="O59" i="55"/>
  <c r="P59" i="55"/>
  <c r="O60" i="55"/>
  <c r="P60" i="55"/>
  <c r="O61" i="55"/>
  <c r="P61" i="55"/>
  <c r="O62" i="55"/>
  <c r="P62" i="55"/>
  <c r="O63" i="55"/>
  <c r="P63" i="55"/>
  <c r="O64" i="55"/>
  <c r="P64" i="55"/>
  <c r="O65" i="55"/>
  <c r="P65" i="55"/>
  <c r="O66" i="55"/>
  <c r="P66" i="55"/>
  <c r="O67" i="55"/>
  <c r="P67" i="55"/>
  <c r="O68" i="55"/>
  <c r="P68" i="55"/>
  <c r="O69" i="55"/>
  <c r="P69" i="55"/>
  <c r="O70" i="55"/>
  <c r="P70" i="55"/>
  <c r="O71" i="55"/>
  <c r="P71" i="55"/>
  <c r="O72" i="55"/>
  <c r="P72" i="55"/>
  <c r="O73" i="55"/>
  <c r="P73" i="55"/>
  <c r="O74" i="55"/>
  <c r="P74" i="55"/>
  <c r="O75" i="55"/>
  <c r="P75" i="55"/>
  <c r="O76" i="55"/>
  <c r="P76" i="55"/>
  <c r="O77" i="55"/>
  <c r="P77" i="55"/>
  <c r="O78" i="55"/>
  <c r="P78" i="55"/>
  <c r="O79" i="55"/>
  <c r="P79" i="55"/>
  <c r="O80" i="55"/>
  <c r="P80" i="55"/>
  <c r="O81" i="55"/>
  <c r="P81" i="55"/>
  <c r="O82" i="55"/>
  <c r="P82" i="55"/>
  <c r="O83" i="55"/>
  <c r="P83" i="55"/>
  <c r="O84" i="55"/>
  <c r="P84" i="55"/>
  <c r="O85" i="55"/>
  <c r="P85" i="55"/>
  <c r="O86" i="55"/>
  <c r="P86" i="55"/>
  <c r="O87" i="55"/>
  <c r="P87" i="55"/>
  <c r="O88" i="55"/>
  <c r="P88" i="55"/>
  <c r="O89" i="55"/>
  <c r="P89" i="55"/>
  <c r="O90" i="55"/>
  <c r="P90" i="55"/>
  <c r="O91" i="55"/>
  <c r="P91" i="55"/>
  <c r="O92" i="55"/>
  <c r="P92" i="55"/>
  <c r="O93" i="55"/>
  <c r="P93" i="55"/>
  <c r="O94" i="55"/>
  <c r="P94" i="55"/>
  <c r="O95" i="55"/>
  <c r="P95" i="55"/>
  <c r="O96" i="55"/>
  <c r="P96" i="55"/>
  <c r="O97" i="55"/>
  <c r="P97" i="55"/>
  <c r="O98" i="55"/>
  <c r="P98" i="55"/>
  <c r="O99" i="55"/>
  <c r="P99" i="55"/>
  <c r="O100" i="55"/>
  <c r="P100" i="55"/>
  <c r="O101" i="55"/>
  <c r="P101" i="55"/>
  <c r="O102" i="55"/>
  <c r="P102" i="55"/>
  <c r="O103" i="55"/>
  <c r="P103" i="55"/>
  <c r="O104" i="55"/>
  <c r="P104" i="55"/>
  <c r="O105" i="55"/>
  <c r="P105" i="55"/>
  <c r="O106" i="55"/>
  <c r="P106" i="55"/>
  <c r="O107" i="55"/>
  <c r="P107" i="55"/>
  <c r="O108" i="55"/>
  <c r="P108" i="55"/>
  <c r="O109" i="55"/>
  <c r="P109" i="55"/>
  <c r="O110" i="55"/>
  <c r="P110" i="55"/>
  <c r="O111" i="55"/>
  <c r="P111" i="55"/>
  <c r="O112" i="55"/>
  <c r="P112" i="55"/>
  <c r="O113" i="55"/>
  <c r="P113" i="55"/>
  <c r="O114" i="55"/>
  <c r="P114" i="55"/>
  <c r="O115" i="55"/>
  <c r="P115" i="55"/>
  <c r="O116" i="55"/>
  <c r="P116" i="55"/>
  <c r="O117" i="55"/>
  <c r="P117" i="55"/>
  <c r="O118" i="55"/>
  <c r="P118" i="55"/>
  <c r="O119" i="55"/>
  <c r="P119" i="55"/>
  <c r="O120" i="55"/>
  <c r="P120" i="55"/>
  <c r="O121" i="55"/>
  <c r="P121" i="55"/>
  <c r="O122" i="55"/>
  <c r="P122" i="55"/>
  <c r="O123" i="55"/>
  <c r="P123" i="55"/>
  <c r="O124" i="55"/>
  <c r="P124" i="55"/>
  <c r="O125" i="55"/>
  <c r="P125" i="55"/>
  <c r="O126" i="55"/>
  <c r="P126" i="55"/>
  <c r="O127" i="55"/>
  <c r="P127" i="55"/>
  <c r="O128" i="55"/>
  <c r="P128" i="55"/>
  <c r="O129" i="55"/>
  <c r="P129" i="55"/>
  <c r="O130" i="55"/>
  <c r="P130" i="55"/>
  <c r="O131" i="55"/>
  <c r="P131" i="55"/>
  <c r="O132" i="55"/>
  <c r="P132" i="55"/>
  <c r="O133" i="55"/>
  <c r="P133" i="55"/>
  <c r="O134" i="55"/>
  <c r="P134" i="55"/>
  <c r="O135" i="55"/>
  <c r="P135" i="55"/>
  <c r="O136" i="55"/>
  <c r="P136" i="55"/>
  <c r="O137" i="55"/>
  <c r="P137" i="55"/>
  <c r="O138" i="55"/>
  <c r="P138" i="55"/>
  <c r="O139" i="55"/>
  <c r="P139" i="55"/>
  <c r="O140" i="55"/>
  <c r="P140" i="55"/>
  <c r="O141" i="55"/>
  <c r="P141" i="55"/>
  <c r="O142" i="55"/>
  <c r="P142" i="55"/>
  <c r="O143" i="55"/>
  <c r="P143" i="55"/>
  <c r="O144" i="55"/>
  <c r="P144" i="55"/>
  <c r="O145" i="55"/>
  <c r="P145" i="55"/>
  <c r="O146" i="55"/>
  <c r="P146" i="55"/>
  <c r="O147" i="55"/>
  <c r="P147" i="55"/>
  <c r="O148" i="55"/>
  <c r="P148" i="55"/>
  <c r="O149" i="55"/>
  <c r="P149" i="55"/>
  <c r="O150" i="55"/>
  <c r="P150" i="55"/>
  <c r="O151" i="55"/>
  <c r="P151" i="55"/>
  <c r="O152" i="55"/>
  <c r="P152" i="55"/>
  <c r="O153" i="55"/>
  <c r="P153" i="55"/>
  <c r="O154" i="55"/>
  <c r="P154" i="55"/>
  <c r="O155" i="55"/>
  <c r="P155" i="55"/>
  <c r="O156" i="55"/>
  <c r="P156" i="55"/>
  <c r="O157" i="55"/>
  <c r="P157" i="55"/>
  <c r="O158" i="55"/>
  <c r="P158" i="55"/>
  <c r="O159" i="55"/>
  <c r="P159" i="55"/>
  <c r="O160" i="55"/>
  <c r="P160" i="55"/>
  <c r="O161" i="55"/>
  <c r="P161" i="55"/>
  <c r="O162" i="55"/>
  <c r="P162" i="55"/>
  <c r="O163" i="55"/>
  <c r="P163" i="55"/>
  <c r="O164" i="55"/>
  <c r="P164" i="55"/>
  <c r="O165" i="55"/>
  <c r="P165" i="55"/>
  <c r="O166" i="55"/>
  <c r="P166" i="55"/>
  <c r="O167" i="55"/>
  <c r="P167" i="55"/>
  <c r="O168" i="55"/>
  <c r="P168" i="55"/>
  <c r="O169" i="55"/>
  <c r="P169" i="55"/>
  <c r="O170" i="55"/>
  <c r="P170" i="55"/>
  <c r="O171" i="55"/>
  <c r="P171" i="55"/>
  <c r="O172" i="55"/>
  <c r="P172" i="55"/>
  <c r="O173" i="55"/>
  <c r="P173" i="55"/>
  <c r="O174" i="55"/>
  <c r="P174" i="55"/>
  <c r="O175" i="55"/>
  <c r="P175" i="55"/>
  <c r="O176" i="55"/>
  <c r="P176" i="55"/>
  <c r="O177" i="55"/>
  <c r="P177" i="55"/>
  <c r="O178" i="55"/>
  <c r="P178" i="55"/>
  <c r="O179" i="55"/>
  <c r="P179" i="55"/>
  <c r="O180" i="55"/>
  <c r="P180" i="55"/>
  <c r="O181" i="55"/>
  <c r="P181" i="55"/>
  <c r="O182" i="55"/>
  <c r="P182" i="55"/>
  <c r="O183" i="55"/>
  <c r="P183" i="55"/>
  <c r="O184" i="55"/>
  <c r="P184" i="55"/>
  <c r="O185" i="55"/>
  <c r="P185" i="55"/>
  <c r="O186" i="55"/>
  <c r="P186" i="55"/>
  <c r="O187" i="55"/>
  <c r="P187" i="55"/>
  <c r="O188" i="55"/>
  <c r="P188" i="55"/>
  <c r="O189" i="55"/>
  <c r="P189" i="55"/>
  <c r="O190" i="55"/>
  <c r="P190" i="55"/>
  <c r="O191" i="55"/>
  <c r="P191" i="55"/>
  <c r="O192" i="55"/>
  <c r="P192" i="55"/>
  <c r="O193" i="55"/>
  <c r="P193" i="55"/>
  <c r="O194" i="55"/>
  <c r="P194" i="55"/>
  <c r="O195" i="55"/>
  <c r="P195" i="55"/>
  <c r="O196" i="55"/>
  <c r="P196" i="55"/>
  <c r="O197" i="55"/>
  <c r="P197" i="55"/>
  <c r="O198" i="55"/>
  <c r="P198" i="55"/>
  <c r="O199" i="55"/>
  <c r="P199" i="55"/>
  <c r="O200" i="55"/>
  <c r="P200" i="55"/>
  <c r="O201" i="55"/>
  <c r="P201" i="55"/>
  <c r="O202" i="55"/>
  <c r="P202" i="55"/>
  <c r="O203" i="55"/>
  <c r="P203" i="55"/>
  <c r="O204" i="55"/>
  <c r="P204" i="55"/>
  <c r="O205" i="55"/>
  <c r="P205" i="55"/>
  <c r="O206" i="55"/>
  <c r="P206" i="55"/>
  <c r="O207" i="55"/>
  <c r="P207" i="55"/>
  <c r="O208" i="55"/>
  <c r="P208" i="55"/>
  <c r="O209" i="55"/>
  <c r="P209" i="55"/>
  <c r="O210" i="55"/>
  <c r="P210" i="55"/>
  <c r="O211" i="55"/>
  <c r="P211" i="55"/>
  <c r="O212" i="55"/>
  <c r="P212" i="55"/>
  <c r="O213" i="55"/>
  <c r="P213" i="55"/>
  <c r="O214" i="55"/>
  <c r="P214" i="55"/>
  <c r="O215" i="55"/>
  <c r="P215" i="55"/>
  <c r="O216" i="55"/>
  <c r="P216" i="55"/>
  <c r="O217" i="55"/>
  <c r="P217" i="55"/>
  <c r="O218" i="55"/>
  <c r="P218" i="55"/>
  <c r="O219" i="55"/>
  <c r="P219" i="55"/>
  <c r="O220" i="55"/>
  <c r="P220" i="55"/>
  <c r="O221" i="55"/>
  <c r="P221" i="55"/>
  <c r="O222" i="55"/>
  <c r="P222" i="55"/>
  <c r="O223" i="55"/>
  <c r="P223" i="55"/>
  <c r="O224" i="55"/>
  <c r="P224" i="55"/>
  <c r="O225" i="55"/>
  <c r="P225" i="55"/>
  <c r="O226" i="55"/>
  <c r="P226" i="55"/>
  <c r="O227" i="55"/>
  <c r="P227" i="55"/>
  <c r="O228" i="55"/>
  <c r="P228" i="55"/>
  <c r="O229" i="55"/>
  <c r="P229" i="55"/>
  <c r="O230" i="55"/>
  <c r="P230" i="55"/>
  <c r="O231" i="55"/>
  <c r="P231" i="55"/>
  <c r="O232" i="55"/>
  <c r="P232" i="55"/>
  <c r="O233" i="55"/>
  <c r="P233" i="55"/>
  <c r="O234" i="55"/>
  <c r="P234" i="55"/>
  <c r="O235" i="55"/>
  <c r="P235" i="55"/>
  <c r="O236" i="55"/>
  <c r="P236" i="55"/>
  <c r="O237" i="55"/>
  <c r="P237" i="55"/>
  <c r="O238" i="55"/>
  <c r="P238" i="55"/>
  <c r="O239" i="55"/>
  <c r="P239" i="55"/>
  <c r="O240" i="55"/>
  <c r="P240" i="55"/>
  <c r="O241" i="55"/>
  <c r="P241" i="55"/>
  <c r="O242" i="55"/>
  <c r="P242" i="55"/>
  <c r="O243" i="55"/>
  <c r="P243" i="55"/>
  <c r="O244" i="55"/>
  <c r="P244" i="55"/>
  <c r="O245" i="55"/>
  <c r="P245" i="55"/>
  <c r="O246" i="55"/>
  <c r="P246" i="55"/>
  <c r="O247" i="55"/>
  <c r="P247" i="55"/>
  <c r="O248" i="55"/>
  <c r="P248" i="55"/>
  <c r="O249" i="55"/>
  <c r="P249" i="55"/>
  <c r="O250" i="55"/>
  <c r="P250" i="55"/>
  <c r="O251" i="55"/>
  <c r="P251" i="55"/>
  <c r="O252" i="55"/>
  <c r="P252" i="55"/>
  <c r="O253" i="55"/>
  <c r="P253" i="55"/>
  <c r="O254" i="55"/>
  <c r="P254" i="55"/>
  <c r="O255" i="55"/>
  <c r="P255" i="55"/>
  <c r="O256" i="55"/>
  <c r="P256" i="55"/>
  <c r="O257" i="55"/>
  <c r="P257" i="55"/>
  <c r="P6" i="55"/>
  <c r="O6" i="55"/>
  <c r="Q26" i="55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6" i="1"/>
  <c r="Q6" i="47"/>
  <c r="Q7" i="47"/>
  <c r="Q8" i="47"/>
  <c r="Q9" i="47"/>
  <c r="Q10" i="47"/>
  <c r="Q11" i="47"/>
  <c r="Q12" i="47"/>
  <c r="Q13" i="47"/>
  <c r="Q14" i="47"/>
  <c r="Q15" i="47"/>
  <c r="Q16" i="47"/>
  <c r="Q17" i="47"/>
  <c r="Q18" i="47"/>
  <c r="Q19" i="47"/>
  <c r="Q20" i="47"/>
  <c r="Q21" i="47"/>
  <c r="Q22" i="47"/>
  <c r="Q23" i="47"/>
  <c r="Q24" i="47"/>
  <c r="Q25" i="47"/>
  <c r="Q26" i="47"/>
  <c r="Q27" i="47"/>
  <c r="Q28" i="47"/>
  <c r="Q29" i="47"/>
  <c r="Q30" i="47"/>
  <c r="Q31" i="47"/>
  <c r="Q32" i="47"/>
  <c r="Q33" i="47"/>
  <c r="Q34" i="47"/>
  <c r="Q35" i="47"/>
  <c r="Q36" i="47"/>
  <c r="Q37" i="47"/>
  <c r="Q38" i="47"/>
  <c r="Q39" i="47"/>
  <c r="Q40" i="47"/>
  <c r="Q41" i="47"/>
  <c r="Q42" i="47"/>
  <c r="Q43" i="47"/>
  <c r="Q44" i="47"/>
  <c r="Q45" i="47"/>
  <c r="Q46" i="47"/>
  <c r="Q47" i="47"/>
  <c r="Q48" i="47"/>
  <c r="Q49" i="47"/>
  <c r="Q50" i="47"/>
  <c r="Q51" i="47"/>
  <c r="Q52" i="47"/>
  <c r="Q53" i="47"/>
  <c r="Q54" i="47"/>
  <c r="Q55" i="47"/>
  <c r="Q56" i="47"/>
  <c r="Q57" i="47"/>
  <c r="Q58" i="47"/>
  <c r="Q59" i="47"/>
  <c r="Q60" i="47"/>
  <c r="Q61" i="47"/>
  <c r="Q62" i="47"/>
  <c r="Q63" i="47"/>
  <c r="Q64" i="47"/>
  <c r="Q65" i="47"/>
  <c r="Q66" i="47"/>
  <c r="Q67" i="47"/>
  <c r="Q68" i="47"/>
  <c r="Q69" i="47"/>
  <c r="Q70" i="47"/>
  <c r="Q71" i="47"/>
  <c r="Q72" i="47"/>
  <c r="Q73" i="47"/>
  <c r="Q74" i="47"/>
  <c r="Q75" i="47"/>
  <c r="Q76" i="47"/>
  <c r="Q77" i="47"/>
  <c r="Q78" i="47"/>
  <c r="Q79" i="47"/>
  <c r="Q80" i="47"/>
  <c r="Q81" i="47"/>
  <c r="Q82" i="47"/>
  <c r="Q83" i="47"/>
  <c r="Q84" i="47"/>
  <c r="Q85" i="47"/>
  <c r="Q86" i="47"/>
  <c r="Q87" i="47"/>
  <c r="Q88" i="47"/>
  <c r="Q89" i="47"/>
  <c r="Q90" i="47"/>
  <c r="Q91" i="47"/>
  <c r="Q92" i="47"/>
  <c r="Q93" i="47"/>
  <c r="Q94" i="47"/>
  <c r="Q95" i="47"/>
  <c r="Q96" i="47"/>
  <c r="Q97" i="47"/>
  <c r="Q98" i="47"/>
  <c r="Q99" i="47"/>
  <c r="Q100" i="47"/>
  <c r="Q101" i="47"/>
  <c r="Q102" i="47"/>
  <c r="Q103" i="47"/>
  <c r="Q104" i="47"/>
  <c r="Q105" i="47"/>
  <c r="Q106" i="47"/>
  <c r="Q107" i="47"/>
  <c r="Q108" i="47"/>
  <c r="Q109" i="47"/>
  <c r="Q110" i="47"/>
  <c r="Q111" i="47"/>
  <c r="Q112" i="47"/>
  <c r="Q113" i="47"/>
  <c r="Q114" i="47"/>
  <c r="Q115" i="47"/>
  <c r="Q116" i="47"/>
  <c r="Q117" i="47"/>
  <c r="Q118" i="47"/>
  <c r="Q119" i="47"/>
  <c r="Q120" i="47"/>
  <c r="Q121" i="47"/>
  <c r="Q122" i="47"/>
  <c r="Q123" i="47"/>
  <c r="Q124" i="47"/>
  <c r="Q125" i="47"/>
  <c r="Q126" i="47"/>
  <c r="Q127" i="47"/>
  <c r="Q128" i="47"/>
  <c r="Q129" i="47"/>
  <c r="Q130" i="47"/>
  <c r="Q131" i="47"/>
  <c r="Q132" i="47"/>
  <c r="Q133" i="47"/>
  <c r="Q134" i="47"/>
  <c r="Q135" i="47"/>
  <c r="Q136" i="47"/>
  <c r="Q137" i="47"/>
  <c r="Q138" i="47"/>
  <c r="Q139" i="47"/>
  <c r="Q140" i="47"/>
  <c r="Q141" i="47"/>
  <c r="Q142" i="47"/>
  <c r="Q143" i="47"/>
  <c r="Q144" i="47"/>
  <c r="Q145" i="47"/>
  <c r="Q146" i="47"/>
  <c r="Q147" i="47"/>
  <c r="Q148" i="47"/>
  <c r="Q149" i="47"/>
  <c r="Q150" i="47"/>
  <c r="Q151" i="47"/>
  <c r="Q152" i="47"/>
  <c r="Q153" i="47"/>
  <c r="Q154" i="47"/>
  <c r="Q155" i="47"/>
  <c r="Q156" i="47"/>
  <c r="Q157" i="47"/>
  <c r="Q158" i="47"/>
  <c r="Q159" i="47"/>
  <c r="Q160" i="47"/>
  <c r="Q161" i="47"/>
  <c r="Q162" i="47"/>
  <c r="Q163" i="47"/>
  <c r="Q164" i="47"/>
  <c r="Q165" i="47"/>
  <c r="Q166" i="47"/>
  <c r="Q167" i="47"/>
  <c r="Q168" i="47"/>
  <c r="Q169" i="47"/>
  <c r="Q170" i="47"/>
  <c r="Q171" i="47"/>
  <c r="Q172" i="47"/>
  <c r="Q173" i="47"/>
  <c r="Q174" i="47"/>
  <c r="Q175" i="47"/>
  <c r="Q176" i="47"/>
  <c r="Q177" i="47"/>
  <c r="Q178" i="47"/>
  <c r="Q179" i="47"/>
  <c r="Q180" i="47"/>
  <c r="Q181" i="47"/>
  <c r="Q182" i="47"/>
  <c r="Q183" i="47"/>
  <c r="Q184" i="47"/>
  <c r="Q185" i="47"/>
  <c r="Q186" i="47"/>
  <c r="Q187" i="47"/>
  <c r="Q188" i="47"/>
  <c r="Q189" i="47"/>
  <c r="Q190" i="47"/>
  <c r="Q191" i="47"/>
  <c r="Q192" i="47"/>
  <c r="Q193" i="47"/>
  <c r="Q194" i="47"/>
  <c r="Q195" i="47"/>
  <c r="Q196" i="47"/>
  <c r="Q197" i="47"/>
  <c r="Q198" i="47"/>
  <c r="Q199" i="47"/>
  <c r="Q200" i="47"/>
  <c r="Q201" i="47"/>
  <c r="Q202" i="47"/>
  <c r="Q203" i="47"/>
  <c r="Q204" i="47"/>
  <c r="Q205" i="47"/>
  <c r="Q206" i="47"/>
  <c r="Q207" i="47"/>
  <c r="Q208" i="47"/>
  <c r="Q209" i="47"/>
  <c r="Q210" i="47"/>
  <c r="Q211" i="47"/>
  <c r="Q212" i="47"/>
  <c r="Q213" i="47"/>
  <c r="Q214" i="47"/>
  <c r="Q215" i="47"/>
  <c r="O7" i="61"/>
  <c r="P7" i="61"/>
  <c r="O8" i="61"/>
  <c r="P8" i="61"/>
  <c r="O9" i="61"/>
  <c r="P9" i="61"/>
  <c r="O10" i="61"/>
  <c r="P10" i="61"/>
  <c r="O11" i="61"/>
  <c r="P11" i="61"/>
  <c r="O12" i="61"/>
  <c r="P12" i="61"/>
  <c r="O13" i="61"/>
  <c r="P13" i="61"/>
  <c r="O14" i="61"/>
  <c r="P14" i="61"/>
  <c r="O15" i="61"/>
  <c r="P15" i="61"/>
  <c r="O16" i="61"/>
  <c r="P16" i="61"/>
  <c r="O17" i="61"/>
  <c r="P17" i="61"/>
  <c r="O18" i="61"/>
  <c r="P18" i="61"/>
  <c r="O19" i="61"/>
  <c r="P19" i="61"/>
  <c r="O20" i="61"/>
  <c r="P20" i="61"/>
  <c r="O21" i="61"/>
  <c r="P21" i="61"/>
  <c r="O22" i="61"/>
  <c r="P22" i="61"/>
  <c r="O23" i="61"/>
  <c r="P23" i="61"/>
  <c r="O24" i="61"/>
  <c r="P24" i="61"/>
  <c r="O25" i="61"/>
  <c r="P25" i="61"/>
  <c r="O26" i="61"/>
  <c r="P26" i="61"/>
  <c r="O27" i="61"/>
  <c r="P27" i="61"/>
  <c r="O28" i="61"/>
  <c r="P28" i="61"/>
  <c r="O29" i="61"/>
  <c r="P29" i="61"/>
  <c r="O30" i="61"/>
  <c r="P30" i="61"/>
  <c r="O31" i="61"/>
  <c r="P31" i="61"/>
  <c r="O32" i="61"/>
  <c r="P32" i="61"/>
  <c r="O33" i="61"/>
  <c r="P33" i="61"/>
  <c r="O34" i="61"/>
  <c r="P34" i="61"/>
  <c r="O35" i="61"/>
  <c r="P35" i="61"/>
  <c r="O36" i="61"/>
  <c r="P36" i="61"/>
  <c r="O37" i="61"/>
  <c r="P37" i="61"/>
  <c r="O38" i="61"/>
  <c r="P38" i="61"/>
  <c r="O39" i="61"/>
  <c r="P39" i="61"/>
  <c r="O40" i="61"/>
  <c r="P40" i="61"/>
  <c r="O41" i="61"/>
  <c r="P41" i="61"/>
  <c r="O42" i="61"/>
  <c r="P42" i="61"/>
  <c r="O43" i="61"/>
  <c r="P43" i="61"/>
  <c r="O44" i="61"/>
  <c r="P44" i="61"/>
  <c r="O45" i="61"/>
  <c r="P45" i="61"/>
  <c r="O46" i="61"/>
  <c r="P46" i="61"/>
  <c r="O47" i="61"/>
  <c r="P47" i="61"/>
  <c r="O48" i="61"/>
  <c r="P48" i="61"/>
  <c r="O49" i="61"/>
  <c r="P49" i="61"/>
  <c r="O50" i="61"/>
  <c r="P50" i="61"/>
  <c r="O51" i="61"/>
  <c r="P51" i="61"/>
  <c r="O52" i="61"/>
  <c r="P52" i="61"/>
  <c r="O53" i="61"/>
  <c r="P53" i="61"/>
  <c r="O54" i="61"/>
  <c r="P54" i="61"/>
  <c r="O55" i="61"/>
  <c r="P55" i="61"/>
  <c r="O56" i="61"/>
  <c r="P56" i="61"/>
  <c r="O57" i="61"/>
  <c r="P57" i="61"/>
  <c r="O58" i="61"/>
  <c r="P58" i="61"/>
  <c r="O59" i="61"/>
  <c r="P59" i="61"/>
  <c r="O60" i="61"/>
  <c r="P60" i="61"/>
  <c r="O61" i="61"/>
  <c r="P61" i="61"/>
  <c r="O62" i="61"/>
  <c r="P62" i="61"/>
  <c r="O63" i="61"/>
  <c r="P63" i="61"/>
  <c r="O64" i="61"/>
  <c r="P64" i="61"/>
  <c r="O65" i="61"/>
  <c r="P65" i="61"/>
  <c r="O66" i="61"/>
  <c r="P66" i="61"/>
  <c r="O67" i="61"/>
  <c r="P67" i="61"/>
  <c r="O68" i="61"/>
  <c r="P68" i="61"/>
  <c r="O69" i="61"/>
  <c r="P69" i="61"/>
  <c r="O70" i="61"/>
  <c r="P70" i="61"/>
  <c r="O71" i="61"/>
  <c r="P71" i="61"/>
  <c r="O72" i="61"/>
  <c r="P72" i="61"/>
  <c r="O73" i="61"/>
  <c r="P73" i="61"/>
  <c r="O74" i="61"/>
  <c r="P74" i="61"/>
  <c r="O75" i="61"/>
  <c r="P75" i="61"/>
  <c r="O76" i="61"/>
  <c r="P76" i="61"/>
  <c r="O77" i="61"/>
  <c r="P77" i="61"/>
  <c r="O78" i="61"/>
  <c r="P78" i="61"/>
  <c r="O79" i="61"/>
  <c r="P79" i="61"/>
  <c r="O80" i="61"/>
  <c r="P80" i="61"/>
  <c r="O81" i="61"/>
  <c r="P81" i="61"/>
  <c r="O82" i="61"/>
  <c r="P82" i="61"/>
  <c r="O83" i="61"/>
  <c r="P83" i="61"/>
  <c r="O84" i="61"/>
  <c r="P84" i="61"/>
  <c r="O85" i="61"/>
  <c r="P85" i="61"/>
  <c r="O86" i="61"/>
  <c r="P86" i="61"/>
  <c r="O87" i="61"/>
  <c r="P87" i="61"/>
  <c r="O88" i="61"/>
  <c r="P88" i="61"/>
  <c r="O89" i="61"/>
  <c r="P89" i="61"/>
  <c r="O90" i="61"/>
  <c r="P90" i="61"/>
  <c r="O91" i="61"/>
  <c r="P91" i="61"/>
  <c r="O92" i="61"/>
  <c r="P92" i="61"/>
  <c r="O93" i="61"/>
  <c r="P93" i="61"/>
  <c r="O94" i="61"/>
  <c r="P94" i="61"/>
  <c r="O95" i="61"/>
  <c r="P95" i="61"/>
  <c r="O96" i="61"/>
  <c r="P96" i="61"/>
  <c r="O97" i="61"/>
  <c r="P97" i="61"/>
  <c r="O98" i="61"/>
  <c r="P98" i="61"/>
  <c r="O99" i="61"/>
  <c r="P99" i="61"/>
  <c r="O100" i="61"/>
  <c r="P100" i="61"/>
  <c r="O101" i="61"/>
  <c r="P101" i="61"/>
  <c r="O102" i="61"/>
  <c r="P102" i="61"/>
  <c r="O103" i="61"/>
  <c r="P103" i="61"/>
  <c r="O104" i="61"/>
  <c r="P104" i="61"/>
  <c r="O105" i="61"/>
  <c r="P105" i="61"/>
  <c r="O106" i="61"/>
  <c r="P106" i="61"/>
  <c r="O107" i="61"/>
  <c r="P107" i="61"/>
  <c r="O108" i="61"/>
  <c r="P108" i="61"/>
  <c r="O109" i="61"/>
  <c r="P109" i="61"/>
  <c r="O110" i="61"/>
  <c r="P110" i="61"/>
  <c r="O111" i="61"/>
  <c r="P111" i="61"/>
  <c r="O112" i="61"/>
  <c r="P112" i="61"/>
  <c r="O113" i="61"/>
  <c r="P113" i="61"/>
  <c r="O114" i="61"/>
  <c r="P114" i="61"/>
  <c r="O115" i="61"/>
  <c r="P115" i="61"/>
  <c r="O116" i="61"/>
  <c r="P116" i="61"/>
  <c r="O117" i="61"/>
  <c r="P117" i="61"/>
  <c r="O118" i="61"/>
  <c r="P118" i="61"/>
  <c r="O119" i="61"/>
  <c r="P119" i="61"/>
  <c r="O120" i="61"/>
  <c r="P120" i="61"/>
  <c r="O121" i="61"/>
  <c r="P121" i="61"/>
  <c r="O122" i="61"/>
  <c r="P122" i="61"/>
  <c r="O123" i="61"/>
  <c r="P123" i="61"/>
  <c r="O124" i="61"/>
  <c r="P124" i="61"/>
  <c r="O125" i="61"/>
  <c r="P125" i="61"/>
  <c r="O126" i="61"/>
  <c r="P126" i="61"/>
  <c r="O127" i="61"/>
  <c r="P127" i="61"/>
  <c r="O128" i="61"/>
  <c r="P128" i="61"/>
  <c r="O129" i="61"/>
  <c r="P129" i="61"/>
  <c r="O130" i="61"/>
  <c r="P130" i="61"/>
  <c r="O131" i="61"/>
  <c r="P131" i="61"/>
  <c r="O132" i="61"/>
  <c r="P132" i="61"/>
  <c r="O133" i="61"/>
  <c r="P133" i="61"/>
  <c r="O134" i="61"/>
  <c r="P134" i="61"/>
  <c r="O135" i="61"/>
  <c r="P135" i="61"/>
  <c r="O136" i="61"/>
  <c r="P136" i="61"/>
  <c r="O137" i="61"/>
  <c r="P137" i="61"/>
  <c r="O138" i="61"/>
  <c r="P138" i="61"/>
  <c r="O139" i="61"/>
  <c r="P139" i="61"/>
  <c r="O140" i="61"/>
  <c r="P140" i="61"/>
  <c r="O141" i="61"/>
  <c r="P141" i="61"/>
  <c r="O142" i="61"/>
  <c r="P142" i="61"/>
  <c r="O143" i="61"/>
  <c r="P143" i="61"/>
  <c r="O144" i="61"/>
  <c r="P144" i="61"/>
  <c r="O145" i="61"/>
  <c r="P145" i="61"/>
  <c r="O146" i="61"/>
  <c r="P146" i="61"/>
  <c r="O147" i="61"/>
  <c r="P147" i="61"/>
  <c r="O148" i="61"/>
  <c r="P148" i="61"/>
  <c r="O149" i="61"/>
  <c r="P149" i="61"/>
  <c r="O150" i="61"/>
  <c r="P150" i="61"/>
  <c r="O151" i="61"/>
  <c r="P151" i="61"/>
  <c r="O152" i="61"/>
  <c r="P152" i="61"/>
  <c r="O153" i="61"/>
  <c r="P153" i="61"/>
  <c r="O154" i="61"/>
  <c r="P154" i="61"/>
  <c r="O155" i="61"/>
  <c r="P155" i="61"/>
  <c r="O156" i="61"/>
  <c r="P156" i="61"/>
  <c r="O157" i="61"/>
  <c r="P157" i="61"/>
  <c r="O158" i="61"/>
  <c r="P158" i="61"/>
  <c r="O159" i="61"/>
  <c r="P159" i="61"/>
  <c r="O160" i="61"/>
  <c r="P160" i="61"/>
  <c r="O161" i="61"/>
  <c r="P161" i="61"/>
  <c r="O162" i="61"/>
  <c r="P162" i="61"/>
  <c r="O163" i="61"/>
  <c r="P163" i="61"/>
  <c r="O164" i="61"/>
  <c r="P164" i="61"/>
  <c r="O165" i="61"/>
  <c r="P165" i="61"/>
  <c r="O166" i="61"/>
  <c r="P166" i="61"/>
  <c r="O167" i="61"/>
  <c r="P167" i="61"/>
  <c r="O168" i="61"/>
  <c r="P168" i="61"/>
  <c r="O169" i="61"/>
  <c r="P169" i="61"/>
  <c r="O170" i="61"/>
  <c r="P170" i="61"/>
  <c r="O171" i="61"/>
  <c r="P171" i="61"/>
  <c r="O172" i="61"/>
  <c r="P172" i="61"/>
  <c r="O173" i="61"/>
  <c r="P173" i="61"/>
  <c r="O174" i="61"/>
  <c r="P174" i="61"/>
  <c r="O175" i="61"/>
  <c r="P175" i="61"/>
  <c r="O176" i="61"/>
  <c r="P176" i="61"/>
  <c r="O177" i="61"/>
  <c r="P177" i="61"/>
  <c r="O178" i="61"/>
  <c r="P178" i="61"/>
  <c r="O179" i="61"/>
  <c r="P179" i="61"/>
  <c r="O180" i="61"/>
  <c r="P180" i="61"/>
  <c r="O181" i="61"/>
  <c r="P181" i="61"/>
  <c r="O182" i="61"/>
  <c r="P182" i="61"/>
  <c r="O183" i="61"/>
  <c r="P183" i="61"/>
  <c r="O184" i="61"/>
  <c r="P184" i="61"/>
  <c r="O185" i="61"/>
  <c r="P185" i="61"/>
  <c r="O186" i="61"/>
  <c r="P186" i="61"/>
  <c r="O187" i="61"/>
  <c r="P187" i="61"/>
  <c r="O188" i="61"/>
  <c r="P188" i="61"/>
  <c r="O189" i="61"/>
  <c r="P189" i="61"/>
  <c r="O190" i="61"/>
  <c r="P190" i="61"/>
  <c r="O191" i="61"/>
  <c r="P191" i="61"/>
  <c r="O192" i="61"/>
  <c r="P192" i="61"/>
  <c r="O193" i="61"/>
  <c r="P193" i="61"/>
  <c r="O194" i="61"/>
  <c r="P194" i="61"/>
  <c r="O195" i="61"/>
  <c r="P195" i="61"/>
  <c r="O196" i="61"/>
  <c r="P196" i="61"/>
  <c r="O197" i="61"/>
  <c r="P197" i="61"/>
  <c r="O198" i="61"/>
  <c r="P198" i="61"/>
  <c r="O199" i="61"/>
  <c r="P199" i="61"/>
  <c r="O200" i="61"/>
  <c r="P200" i="61"/>
  <c r="O201" i="61"/>
  <c r="P201" i="61"/>
  <c r="O202" i="61"/>
  <c r="P202" i="61"/>
  <c r="O203" i="61"/>
  <c r="P203" i="61"/>
  <c r="O204" i="61"/>
  <c r="P204" i="61"/>
  <c r="O205" i="61"/>
  <c r="P205" i="61"/>
  <c r="O206" i="61"/>
  <c r="P206" i="61"/>
  <c r="O207" i="61"/>
  <c r="P207" i="61"/>
  <c r="O208" i="61"/>
  <c r="P208" i="61"/>
  <c r="O209" i="61"/>
  <c r="P209" i="61"/>
  <c r="O210" i="61"/>
  <c r="P210" i="61"/>
  <c r="O211" i="61"/>
  <c r="P211" i="61"/>
  <c r="O212" i="61"/>
  <c r="P212" i="61"/>
  <c r="O213" i="61"/>
  <c r="P213" i="61"/>
  <c r="O214" i="61"/>
  <c r="P214" i="61"/>
  <c r="O215" i="61"/>
  <c r="P215" i="61"/>
  <c r="O216" i="61"/>
  <c r="P216" i="61"/>
  <c r="O217" i="61"/>
  <c r="P217" i="61"/>
  <c r="O218" i="61"/>
  <c r="P218" i="61"/>
  <c r="O219" i="61"/>
  <c r="P219" i="61"/>
  <c r="O220" i="61"/>
  <c r="P220" i="61"/>
  <c r="O221" i="61"/>
  <c r="P221" i="61"/>
  <c r="O222" i="61"/>
  <c r="P222" i="61"/>
  <c r="O223" i="61"/>
  <c r="P223" i="61"/>
  <c r="O224" i="61"/>
  <c r="P224" i="61"/>
  <c r="O225" i="61"/>
  <c r="P225" i="61"/>
  <c r="O226" i="61"/>
  <c r="P226" i="61"/>
  <c r="O227" i="61"/>
  <c r="P227" i="61"/>
  <c r="O228" i="61"/>
  <c r="P228" i="61"/>
  <c r="O229" i="61"/>
  <c r="P229" i="61"/>
  <c r="O230" i="61"/>
  <c r="P230" i="61"/>
  <c r="O231" i="61"/>
  <c r="P231" i="61"/>
  <c r="O232" i="61"/>
  <c r="P232" i="61"/>
  <c r="O233" i="61"/>
  <c r="P233" i="61"/>
  <c r="O234" i="61"/>
  <c r="P234" i="61"/>
  <c r="O235" i="61"/>
  <c r="P235" i="61"/>
  <c r="O236" i="61"/>
  <c r="P236" i="61"/>
  <c r="O237" i="61"/>
  <c r="P237" i="61"/>
  <c r="O238" i="61"/>
  <c r="P238" i="61"/>
  <c r="O239" i="61"/>
  <c r="P239" i="61"/>
  <c r="O240" i="61"/>
  <c r="P240" i="61"/>
  <c r="O241" i="61"/>
  <c r="P241" i="61"/>
  <c r="O242" i="61"/>
  <c r="P242" i="61"/>
  <c r="O243" i="61"/>
  <c r="P243" i="61"/>
  <c r="O244" i="61"/>
  <c r="P244" i="61"/>
  <c r="O245" i="61"/>
  <c r="P245" i="61"/>
  <c r="O246" i="61"/>
  <c r="P246" i="61"/>
  <c r="O247" i="61"/>
  <c r="P247" i="61"/>
  <c r="O248" i="61"/>
  <c r="P248" i="61"/>
  <c r="O249" i="61"/>
  <c r="P249" i="61"/>
  <c r="O250" i="61"/>
  <c r="P250" i="61"/>
  <c r="O251" i="61"/>
  <c r="P251" i="61"/>
  <c r="O252" i="61"/>
  <c r="P252" i="61"/>
  <c r="O253" i="61"/>
  <c r="P253" i="61"/>
  <c r="O254" i="61"/>
  <c r="P254" i="61"/>
  <c r="O255" i="61"/>
  <c r="P255" i="61"/>
  <c r="O256" i="61"/>
  <c r="P256" i="61"/>
  <c r="O257" i="61"/>
  <c r="P257" i="61"/>
  <c r="P6" i="61"/>
  <c r="O6" i="61"/>
  <c r="Q6" i="61"/>
  <c r="O7" i="57"/>
  <c r="P7" i="57"/>
  <c r="Q7" i="57"/>
  <c r="O8" i="57"/>
  <c r="P8" i="57"/>
  <c r="Q8" i="57"/>
  <c r="O9" i="57"/>
  <c r="P9" i="57"/>
  <c r="Q9" i="57"/>
  <c r="O10" i="57"/>
  <c r="P10" i="57"/>
  <c r="Q10" i="57"/>
  <c r="O11" i="57"/>
  <c r="P11" i="57"/>
  <c r="Q11" i="57"/>
  <c r="O12" i="57"/>
  <c r="P12" i="57"/>
  <c r="Q12" i="57"/>
  <c r="O13" i="57"/>
  <c r="P13" i="57"/>
  <c r="Q13" i="57"/>
  <c r="O14" i="57"/>
  <c r="P14" i="57"/>
  <c r="Q14" i="57"/>
  <c r="O15" i="57"/>
  <c r="P15" i="57"/>
  <c r="Q15" i="57"/>
  <c r="O16" i="57"/>
  <c r="P16" i="57"/>
  <c r="Q16" i="57"/>
  <c r="O17" i="57"/>
  <c r="P17" i="57"/>
  <c r="Q17" i="57"/>
  <c r="O18" i="57"/>
  <c r="P18" i="57"/>
  <c r="Q18" i="57"/>
  <c r="O19" i="57"/>
  <c r="P19" i="57"/>
  <c r="Q19" i="57"/>
  <c r="O20" i="57"/>
  <c r="P20" i="57"/>
  <c r="Q20" i="57"/>
  <c r="O21" i="57"/>
  <c r="P21" i="57"/>
  <c r="Q21" i="57"/>
  <c r="O22" i="57"/>
  <c r="P22" i="57"/>
  <c r="Q22" i="57"/>
  <c r="O23" i="57"/>
  <c r="P23" i="57"/>
  <c r="Q23" i="57"/>
  <c r="O24" i="57"/>
  <c r="P24" i="57"/>
  <c r="Q24" i="57"/>
  <c r="O25" i="57"/>
  <c r="P25" i="57"/>
  <c r="Q25" i="57"/>
  <c r="O26" i="57"/>
  <c r="P26" i="57"/>
  <c r="Q26" i="57"/>
  <c r="O27" i="57"/>
  <c r="P27" i="57"/>
  <c r="Q27" i="57"/>
  <c r="O28" i="57"/>
  <c r="P28" i="57"/>
  <c r="Q28" i="57"/>
  <c r="O29" i="57"/>
  <c r="P29" i="57"/>
  <c r="Q29" i="57"/>
  <c r="O30" i="57"/>
  <c r="P30" i="57"/>
  <c r="Q30" i="57"/>
  <c r="O31" i="57"/>
  <c r="P31" i="57"/>
  <c r="Q31" i="57"/>
  <c r="O32" i="57"/>
  <c r="P32" i="57"/>
  <c r="Q32" i="57"/>
  <c r="O33" i="57"/>
  <c r="P33" i="57"/>
  <c r="Q33" i="57"/>
  <c r="O34" i="57"/>
  <c r="P34" i="57"/>
  <c r="Q34" i="57"/>
  <c r="O35" i="57"/>
  <c r="P35" i="57"/>
  <c r="Q35" i="57"/>
  <c r="O36" i="57"/>
  <c r="P36" i="57"/>
  <c r="Q36" i="57"/>
  <c r="O37" i="57"/>
  <c r="P37" i="57"/>
  <c r="Q37" i="57"/>
  <c r="O38" i="57"/>
  <c r="P38" i="57"/>
  <c r="Q38" i="57"/>
  <c r="O39" i="57"/>
  <c r="P39" i="57"/>
  <c r="Q39" i="57"/>
  <c r="O40" i="57"/>
  <c r="P40" i="57"/>
  <c r="Q40" i="57"/>
  <c r="O41" i="57"/>
  <c r="P41" i="57"/>
  <c r="Q41" i="57"/>
  <c r="O42" i="57"/>
  <c r="P42" i="57"/>
  <c r="Q42" i="57"/>
  <c r="O43" i="57"/>
  <c r="P43" i="57"/>
  <c r="Q43" i="57"/>
  <c r="O44" i="57"/>
  <c r="P44" i="57"/>
  <c r="Q44" i="57"/>
  <c r="O45" i="57"/>
  <c r="P45" i="57"/>
  <c r="Q45" i="57"/>
  <c r="O46" i="57"/>
  <c r="P46" i="57"/>
  <c r="Q46" i="57"/>
  <c r="O47" i="57"/>
  <c r="P47" i="57"/>
  <c r="Q47" i="57"/>
  <c r="O48" i="57"/>
  <c r="P48" i="57"/>
  <c r="Q48" i="57"/>
  <c r="O49" i="57"/>
  <c r="P49" i="57"/>
  <c r="Q49" i="57"/>
  <c r="O50" i="57"/>
  <c r="P50" i="57"/>
  <c r="Q50" i="57"/>
  <c r="O51" i="57"/>
  <c r="P51" i="57"/>
  <c r="Q51" i="57"/>
  <c r="O52" i="57"/>
  <c r="P52" i="57"/>
  <c r="Q52" i="57"/>
  <c r="O53" i="57"/>
  <c r="P53" i="57"/>
  <c r="Q53" i="57"/>
  <c r="O54" i="57"/>
  <c r="P54" i="57"/>
  <c r="Q54" i="57"/>
  <c r="O55" i="57"/>
  <c r="P55" i="57"/>
  <c r="Q55" i="57"/>
  <c r="O56" i="57"/>
  <c r="P56" i="57"/>
  <c r="Q56" i="57"/>
  <c r="O57" i="57"/>
  <c r="P57" i="57"/>
  <c r="Q57" i="57"/>
  <c r="O58" i="57"/>
  <c r="P58" i="57"/>
  <c r="Q58" i="57"/>
  <c r="O59" i="57"/>
  <c r="P59" i="57"/>
  <c r="Q59" i="57"/>
  <c r="O60" i="57"/>
  <c r="P60" i="57"/>
  <c r="Q60" i="57"/>
  <c r="O61" i="57"/>
  <c r="P61" i="57"/>
  <c r="Q61" i="57"/>
  <c r="O62" i="57"/>
  <c r="P62" i="57"/>
  <c r="Q62" i="57"/>
  <c r="O63" i="57"/>
  <c r="P63" i="57"/>
  <c r="Q63" i="57"/>
  <c r="O64" i="57"/>
  <c r="P64" i="57"/>
  <c r="Q64" i="57"/>
  <c r="O65" i="57"/>
  <c r="P65" i="57"/>
  <c r="Q65" i="57"/>
  <c r="O66" i="57"/>
  <c r="P66" i="57"/>
  <c r="Q66" i="57"/>
  <c r="O67" i="57"/>
  <c r="P67" i="57"/>
  <c r="Q67" i="57"/>
  <c r="O68" i="57"/>
  <c r="P68" i="57"/>
  <c r="Q68" i="57"/>
  <c r="O69" i="57"/>
  <c r="P69" i="57"/>
  <c r="Q69" i="57"/>
  <c r="O70" i="57"/>
  <c r="P70" i="57"/>
  <c r="Q70" i="57"/>
  <c r="O71" i="57"/>
  <c r="P71" i="57"/>
  <c r="Q71" i="57"/>
  <c r="O72" i="57"/>
  <c r="P72" i="57"/>
  <c r="Q72" i="57"/>
  <c r="O73" i="57"/>
  <c r="P73" i="57"/>
  <c r="Q73" i="57"/>
  <c r="O74" i="57"/>
  <c r="P74" i="57"/>
  <c r="Q74" i="57"/>
  <c r="O75" i="57"/>
  <c r="P75" i="57"/>
  <c r="Q75" i="57"/>
  <c r="O76" i="57"/>
  <c r="P76" i="57"/>
  <c r="Q76" i="57"/>
  <c r="O77" i="57"/>
  <c r="P77" i="57"/>
  <c r="Q77" i="57"/>
  <c r="O78" i="57"/>
  <c r="P78" i="57"/>
  <c r="Q78" i="57"/>
  <c r="O79" i="57"/>
  <c r="P79" i="57"/>
  <c r="Q79" i="57"/>
  <c r="O80" i="57"/>
  <c r="P80" i="57"/>
  <c r="Q80" i="57"/>
  <c r="O81" i="57"/>
  <c r="P81" i="57"/>
  <c r="Q81" i="57"/>
  <c r="O82" i="57"/>
  <c r="P82" i="57"/>
  <c r="Q82" i="57"/>
  <c r="O83" i="57"/>
  <c r="P83" i="57"/>
  <c r="Q83" i="57"/>
  <c r="O84" i="57"/>
  <c r="P84" i="57"/>
  <c r="Q84" i="57"/>
  <c r="O85" i="57"/>
  <c r="P85" i="57"/>
  <c r="Q85" i="57"/>
  <c r="O86" i="57"/>
  <c r="P86" i="57"/>
  <c r="Q86" i="57"/>
  <c r="O87" i="57"/>
  <c r="P87" i="57"/>
  <c r="Q87" i="57"/>
  <c r="O88" i="57"/>
  <c r="P88" i="57"/>
  <c r="Q88" i="57"/>
  <c r="O89" i="57"/>
  <c r="P89" i="57"/>
  <c r="Q89" i="57"/>
  <c r="O90" i="57"/>
  <c r="P90" i="57"/>
  <c r="Q90" i="57"/>
  <c r="O91" i="57"/>
  <c r="P91" i="57"/>
  <c r="Q91" i="57"/>
  <c r="O92" i="57"/>
  <c r="P92" i="57"/>
  <c r="Q92" i="57"/>
  <c r="O93" i="57"/>
  <c r="P93" i="57"/>
  <c r="Q93" i="57"/>
  <c r="O94" i="57"/>
  <c r="P94" i="57"/>
  <c r="Q94" i="57"/>
  <c r="O95" i="57"/>
  <c r="P95" i="57"/>
  <c r="Q95" i="57"/>
  <c r="O96" i="57"/>
  <c r="P96" i="57"/>
  <c r="Q96" i="57"/>
  <c r="O97" i="57"/>
  <c r="P97" i="57"/>
  <c r="Q97" i="57"/>
  <c r="O98" i="57"/>
  <c r="P98" i="57"/>
  <c r="Q98" i="57"/>
  <c r="O99" i="57"/>
  <c r="P99" i="57"/>
  <c r="Q99" i="57"/>
  <c r="O100" i="57"/>
  <c r="P100" i="57"/>
  <c r="Q100" i="57"/>
  <c r="O101" i="57"/>
  <c r="P101" i="57"/>
  <c r="Q101" i="57"/>
  <c r="O102" i="57"/>
  <c r="P102" i="57"/>
  <c r="Q102" i="57"/>
  <c r="O103" i="57"/>
  <c r="P103" i="57"/>
  <c r="Q103" i="57"/>
  <c r="O104" i="57"/>
  <c r="P104" i="57"/>
  <c r="Q104" i="57"/>
  <c r="O105" i="57"/>
  <c r="P105" i="57"/>
  <c r="Q105" i="57"/>
  <c r="O106" i="57"/>
  <c r="P106" i="57"/>
  <c r="Q106" i="57"/>
  <c r="O107" i="57"/>
  <c r="P107" i="57"/>
  <c r="Q107" i="57"/>
  <c r="O108" i="57"/>
  <c r="P108" i="57"/>
  <c r="Q108" i="57"/>
  <c r="O109" i="57"/>
  <c r="P109" i="57"/>
  <c r="Q109" i="57"/>
  <c r="O110" i="57"/>
  <c r="P110" i="57"/>
  <c r="Q110" i="57"/>
  <c r="O111" i="57"/>
  <c r="P111" i="57"/>
  <c r="Q111" i="57"/>
  <c r="O112" i="57"/>
  <c r="P112" i="57"/>
  <c r="Q112" i="57"/>
  <c r="O113" i="57"/>
  <c r="P113" i="57"/>
  <c r="Q113" i="57"/>
  <c r="O114" i="57"/>
  <c r="P114" i="57"/>
  <c r="Q114" i="57"/>
  <c r="O115" i="57"/>
  <c r="P115" i="57"/>
  <c r="Q115" i="57"/>
  <c r="O116" i="57"/>
  <c r="P116" i="57"/>
  <c r="Q116" i="57"/>
  <c r="O117" i="57"/>
  <c r="P117" i="57"/>
  <c r="Q117" i="57"/>
  <c r="O118" i="57"/>
  <c r="P118" i="57"/>
  <c r="Q118" i="57"/>
  <c r="O119" i="57"/>
  <c r="P119" i="57"/>
  <c r="Q119" i="57"/>
  <c r="O120" i="57"/>
  <c r="P120" i="57"/>
  <c r="Q120" i="57"/>
  <c r="O121" i="57"/>
  <c r="P121" i="57"/>
  <c r="Q121" i="57"/>
  <c r="O122" i="57"/>
  <c r="P122" i="57"/>
  <c r="Q122" i="57"/>
  <c r="O123" i="57"/>
  <c r="P123" i="57"/>
  <c r="Q123" i="57"/>
  <c r="O124" i="57"/>
  <c r="P124" i="57"/>
  <c r="Q124" i="57"/>
  <c r="O125" i="57"/>
  <c r="P125" i="57"/>
  <c r="Q125" i="57"/>
  <c r="O126" i="57"/>
  <c r="P126" i="57"/>
  <c r="Q126" i="57"/>
  <c r="O127" i="57"/>
  <c r="P127" i="57"/>
  <c r="Q127" i="57"/>
  <c r="O128" i="57"/>
  <c r="P128" i="57"/>
  <c r="Q128" i="57"/>
  <c r="O129" i="57"/>
  <c r="P129" i="57"/>
  <c r="Q129" i="57"/>
  <c r="O130" i="57"/>
  <c r="P130" i="57"/>
  <c r="Q130" i="57"/>
  <c r="O131" i="57"/>
  <c r="P131" i="57"/>
  <c r="Q131" i="57"/>
  <c r="O132" i="57"/>
  <c r="P132" i="57"/>
  <c r="Q132" i="57"/>
  <c r="O133" i="57"/>
  <c r="P133" i="57"/>
  <c r="Q133" i="57"/>
  <c r="O134" i="57"/>
  <c r="P134" i="57"/>
  <c r="Q134" i="57"/>
  <c r="O135" i="57"/>
  <c r="P135" i="57"/>
  <c r="Q135" i="57"/>
  <c r="O136" i="57"/>
  <c r="P136" i="57"/>
  <c r="Q136" i="57"/>
  <c r="O137" i="57"/>
  <c r="P137" i="57"/>
  <c r="Q137" i="57"/>
  <c r="O138" i="57"/>
  <c r="P138" i="57"/>
  <c r="Q138" i="57"/>
  <c r="O139" i="57"/>
  <c r="P139" i="57"/>
  <c r="Q139" i="57"/>
  <c r="O140" i="57"/>
  <c r="P140" i="57"/>
  <c r="Q140" i="57"/>
  <c r="O141" i="57"/>
  <c r="P141" i="57"/>
  <c r="Q141" i="57"/>
  <c r="O142" i="57"/>
  <c r="P142" i="57"/>
  <c r="Q142" i="57"/>
  <c r="O143" i="57"/>
  <c r="P143" i="57"/>
  <c r="Q143" i="57"/>
  <c r="O144" i="57"/>
  <c r="P144" i="57"/>
  <c r="Q144" i="57"/>
  <c r="O145" i="57"/>
  <c r="P145" i="57"/>
  <c r="Q145" i="57"/>
  <c r="O146" i="57"/>
  <c r="P146" i="57"/>
  <c r="Q146" i="57"/>
  <c r="O147" i="57"/>
  <c r="P147" i="57"/>
  <c r="Q147" i="57"/>
  <c r="O148" i="57"/>
  <c r="P148" i="57"/>
  <c r="Q148" i="57"/>
  <c r="O149" i="57"/>
  <c r="P149" i="57"/>
  <c r="Q149" i="57"/>
  <c r="O150" i="57"/>
  <c r="P150" i="57"/>
  <c r="Q150" i="57"/>
  <c r="O151" i="57"/>
  <c r="P151" i="57"/>
  <c r="Q151" i="57"/>
  <c r="O152" i="57"/>
  <c r="P152" i="57"/>
  <c r="Q152" i="57"/>
  <c r="O153" i="57"/>
  <c r="P153" i="57"/>
  <c r="Q153" i="57"/>
  <c r="O154" i="57"/>
  <c r="P154" i="57"/>
  <c r="Q154" i="57"/>
  <c r="O155" i="57"/>
  <c r="P155" i="57"/>
  <c r="Q155" i="57"/>
  <c r="O156" i="57"/>
  <c r="P156" i="57"/>
  <c r="Q156" i="57"/>
  <c r="O157" i="57"/>
  <c r="P157" i="57"/>
  <c r="Q157" i="57"/>
  <c r="O158" i="57"/>
  <c r="P158" i="57"/>
  <c r="Q158" i="57"/>
  <c r="O159" i="57"/>
  <c r="P159" i="57"/>
  <c r="Q159" i="57"/>
  <c r="O160" i="57"/>
  <c r="P160" i="57"/>
  <c r="Q160" i="57"/>
  <c r="O161" i="57"/>
  <c r="P161" i="57"/>
  <c r="Q161" i="57"/>
  <c r="O162" i="57"/>
  <c r="P162" i="57"/>
  <c r="Q162" i="57"/>
  <c r="O163" i="57"/>
  <c r="P163" i="57"/>
  <c r="Q163" i="57"/>
  <c r="O164" i="57"/>
  <c r="P164" i="57"/>
  <c r="Q164" i="57"/>
  <c r="O165" i="57"/>
  <c r="P165" i="57"/>
  <c r="Q165" i="57"/>
  <c r="O166" i="57"/>
  <c r="P166" i="57"/>
  <c r="Q166" i="57"/>
  <c r="O167" i="57"/>
  <c r="P167" i="57"/>
  <c r="Q167" i="57"/>
  <c r="O168" i="57"/>
  <c r="P168" i="57"/>
  <c r="Q168" i="57"/>
  <c r="O169" i="57"/>
  <c r="P169" i="57"/>
  <c r="Q169" i="57"/>
  <c r="O170" i="57"/>
  <c r="P170" i="57"/>
  <c r="Q170" i="57"/>
  <c r="O171" i="57"/>
  <c r="P171" i="57"/>
  <c r="Q171" i="57"/>
  <c r="O172" i="57"/>
  <c r="P172" i="57"/>
  <c r="Q172" i="57"/>
  <c r="O173" i="57"/>
  <c r="P173" i="57"/>
  <c r="Q173" i="57"/>
  <c r="O174" i="57"/>
  <c r="P174" i="57"/>
  <c r="Q174" i="57"/>
  <c r="O175" i="57"/>
  <c r="P175" i="57"/>
  <c r="Q175" i="57"/>
  <c r="O176" i="57"/>
  <c r="P176" i="57"/>
  <c r="Q176" i="57"/>
  <c r="O177" i="57"/>
  <c r="P177" i="57"/>
  <c r="Q177" i="57"/>
  <c r="O178" i="57"/>
  <c r="P178" i="57"/>
  <c r="Q178" i="57"/>
  <c r="O179" i="57"/>
  <c r="P179" i="57"/>
  <c r="Q179" i="57"/>
  <c r="O180" i="57"/>
  <c r="P180" i="57"/>
  <c r="Q180" i="57"/>
  <c r="O181" i="57"/>
  <c r="P181" i="57"/>
  <c r="Q181" i="57"/>
  <c r="O182" i="57"/>
  <c r="P182" i="57"/>
  <c r="Q182" i="57"/>
  <c r="O183" i="57"/>
  <c r="P183" i="57"/>
  <c r="Q183" i="57"/>
  <c r="O184" i="57"/>
  <c r="P184" i="57"/>
  <c r="Q184" i="57"/>
  <c r="O185" i="57"/>
  <c r="P185" i="57"/>
  <c r="Q185" i="57"/>
  <c r="O186" i="57"/>
  <c r="P186" i="57"/>
  <c r="Q186" i="57"/>
  <c r="O187" i="57"/>
  <c r="P187" i="57"/>
  <c r="Q187" i="57"/>
  <c r="O188" i="57"/>
  <c r="P188" i="57"/>
  <c r="Q188" i="57"/>
  <c r="O189" i="57"/>
  <c r="P189" i="57"/>
  <c r="Q189" i="57"/>
  <c r="O190" i="57"/>
  <c r="P190" i="57"/>
  <c r="Q190" i="57"/>
  <c r="O191" i="57"/>
  <c r="P191" i="57"/>
  <c r="Q191" i="57"/>
  <c r="O192" i="57"/>
  <c r="P192" i="57"/>
  <c r="Q192" i="57"/>
  <c r="O193" i="57"/>
  <c r="P193" i="57"/>
  <c r="Q193" i="57"/>
  <c r="O194" i="57"/>
  <c r="P194" i="57"/>
  <c r="Q194" i="57"/>
  <c r="O195" i="57"/>
  <c r="P195" i="57"/>
  <c r="Q195" i="57"/>
  <c r="O196" i="57"/>
  <c r="P196" i="57"/>
  <c r="Q196" i="57"/>
  <c r="O197" i="57"/>
  <c r="P197" i="57"/>
  <c r="Q197" i="57"/>
  <c r="O198" i="57"/>
  <c r="P198" i="57"/>
  <c r="Q198" i="57"/>
  <c r="O199" i="57"/>
  <c r="P199" i="57"/>
  <c r="Q199" i="57"/>
  <c r="O200" i="57"/>
  <c r="P200" i="57"/>
  <c r="Q200" i="57"/>
  <c r="O201" i="57"/>
  <c r="P201" i="57"/>
  <c r="Q201" i="57"/>
  <c r="O202" i="57"/>
  <c r="P202" i="57"/>
  <c r="Q202" i="57"/>
  <c r="O203" i="57"/>
  <c r="P203" i="57"/>
  <c r="Q203" i="57"/>
  <c r="O204" i="57"/>
  <c r="P204" i="57"/>
  <c r="Q204" i="57"/>
  <c r="O205" i="57"/>
  <c r="P205" i="57"/>
  <c r="Q205" i="57"/>
  <c r="O206" i="57"/>
  <c r="P206" i="57"/>
  <c r="Q206" i="57"/>
  <c r="O207" i="57"/>
  <c r="P207" i="57"/>
  <c r="Q207" i="57"/>
  <c r="O208" i="57"/>
  <c r="P208" i="57"/>
  <c r="Q208" i="57"/>
  <c r="O209" i="57"/>
  <c r="P209" i="57"/>
  <c r="Q209" i="57"/>
  <c r="O210" i="57"/>
  <c r="P210" i="57"/>
  <c r="Q210" i="57"/>
  <c r="O211" i="57"/>
  <c r="P211" i="57"/>
  <c r="Q211" i="57"/>
  <c r="O212" i="57"/>
  <c r="P212" i="57"/>
  <c r="Q212" i="57"/>
  <c r="O213" i="57"/>
  <c r="P213" i="57"/>
  <c r="Q213" i="57"/>
  <c r="O214" i="57"/>
  <c r="P214" i="57"/>
  <c r="Q214" i="57"/>
  <c r="O215" i="57"/>
  <c r="P215" i="57"/>
  <c r="Q215" i="57"/>
  <c r="O216" i="57"/>
  <c r="P216" i="57"/>
  <c r="Q216" i="57"/>
  <c r="O217" i="57"/>
  <c r="P217" i="57"/>
  <c r="Q217" i="57"/>
  <c r="O218" i="57"/>
  <c r="P218" i="57"/>
  <c r="Q218" i="57"/>
  <c r="O219" i="57"/>
  <c r="P219" i="57"/>
  <c r="Q219" i="57"/>
  <c r="O220" i="57"/>
  <c r="P220" i="57"/>
  <c r="Q220" i="57"/>
  <c r="O221" i="57"/>
  <c r="P221" i="57"/>
  <c r="Q221" i="57"/>
  <c r="O222" i="57"/>
  <c r="P222" i="57"/>
  <c r="Q222" i="57"/>
  <c r="O223" i="57"/>
  <c r="P223" i="57"/>
  <c r="Q223" i="57"/>
  <c r="O224" i="57"/>
  <c r="P224" i="57"/>
  <c r="Q224" i="57"/>
  <c r="O225" i="57"/>
  <c r="P225" i="57"/>
  <c r="Q225" i="57"/>
  <c r="O226" i="57"/>
  <c r="P226" i="57"/>
  <c r="Q226" i="57"/>
  <c r="O227" i="57"/>
  <c r="P227" i="57"/>
  <c r="Q227" i="57"/>
  <c r="O228" i="57"/>
  <c r="P228" i="57"/>
  <c r="Q228" i="57"/>
  <c r="O229" i="57"/>
  <c r="P229" i="57"/>
  <c r="Q229" i="57"/>
  <c r="O230" i="57"/>
  <c r="P230" i="57"/>
  <c r="Q230" i="57"/>
  <c r="O231" i="57"/>
  <c r="P231" i="57"/>
  <c r="Q231" i="57"/>
  <c r="O232" i="57"/>
  <c r="P232" i="57"/>
  <c r="Q232" i="57"/>
  <c r="O233" i="57"/>
  <c r="P233" i="57"/>
  <c r="Q233" i="57"/>
  <c r="O234" i="57"/>
  <c r="P234" i="57"/>
  <c r="Q234" i="57"/>
  <c r="O235" i="57"/>
  <c r="P235" i="57"/>
  <c r="Q235" i="57"/>
  <c r="O236" i="57"/>
  <c r="P236" i="57"/>
  <c r="Q236" i="57"/>
  <c r="Q6" i="57"/>
  <c r="P6" i="57"/>
  <c r="O6" i="57"/>
  <c r="O7" i="56"/>
  <c r="P7" i="56"/>
  <c r="Q7" i="56"/>
  <c r="O8" i="56"/>
  <c r="P8" i="56"/>
  <c r="Q8" i="56"/>
  <c r="O9" i="56"/>
  <c r="P9" i="56"/>
  <c r="Q9" i="56"/>
  <c r="O10" i="56"/>
  <c r="P10" i="56"/>
  <c r="Q10" i="56"/>
  <c r="O11" i="56"/>
  <c r="P11" i="56"/>
  <c r="Q11" i="56"/>
  <c r="O12" i="56"/>
  <c r="P12" i="56"/>
  <c r="Q12" i="56"/>
  <c r="O13" i="56"/>
  <c r="P13" i="56"/>
  <c r="Q13" i="56"/>
  <c r="O14" i="56"/>
  <c r="P14" i="56"/>
  <c r="Q14" i="56"/>
  <c r="O15" i="56"/>
  <c r="P15" i="56"/>
  <c r="Q15" i="56"/>
  <c r="O16" i="56"/>
  <c r="P16" i="56"/>
  <c r="Q16" i="56"/>
  <c r="O17" i="56"/>
  <c r="P17" i="56"/>
  <c r="Q17" i="56"/>
  <c r="O18" i="56"/>
  <c r="P18" i="56"/>
  <c r="Q18" i="56"/>
  <c r="O19" i="56"/>
  <c r="P19" i="56"/>
  <c r="Q19" i="56"/>
  <c r="O20" i="56"/>
  <c r="P20" i="56"/>
  <c r="Q20" i="56"/>
  <c r="O21" i="56"/>
  <c r="P21" i="56"/>
  <c r="Q21" i="56"/>
  <c r="O22" i="56"/>
  <c r="P22" i="56"/>
  <c r="Q22" i="56"/>
  <c r="O23" i="56"/>
  <c r="P23" i="56"/>
  <c r="Q23" i="56"/>
  <c r="O24" i="56"/>
  <c r="P24" i="56"/>
  <c r="Q24" i="56"/>
  <c r="O25" i="56"/>
  <c r="P25" i="56"/>
  <c r="Q25" i="56"/>
  <c r="O26" i="56"/>
  <c r="P26" i="56"/>
  <c r="Q26" i="56"/>
  <c r="O27" i="56"/>
  <c r="P27" i="56"/>
  <c r="Q27" i="56"/>
  <c r="O28" i="56"/>
  <c r="P28" i="56"/>
  <c r="Q28" i="56"/>
  <c r="O29" i="56"/>
  <c r="P29" i="56"/>
  <c r="Q29" i="56"/>
  <c r="O30" i="56"/>
  <c r="P30" i="56"/>
  <c r="Q30" i="56"/>
  <c r="O31" i="56"/>
  <c r="P31" i="56"/>
  <c r="Q31" i="56"/>
  <c r="O32" i="56"/>
  <c r="P32" i="56"/>
  <c r="Q32" i="56"/>
  <c r="O33" i="56"/>
  <c r="P33" i="56"/>
  <c r="Q33" i="56"/>
  <c r="O34" i="56"/>
  <c r="P34" i="56"/>
  <c r="Q34" i="56"/>
  <c r="O35" i="56"/>
  <c r="P35" i="56"/>
  <c r="Q35" i="56"/>
  <c r="O36" i="56"/>
  <c r="P36" i="56"/>
  <c r="Q36" i="56"/>
  <c r="O37" i="56"/>
  <c r="P37" i="56"/>
  <c r="Q37" i="56"/>
  <c r="O38" i="56"/>
  <c r="P38" i="56"/>
  <c r="Q38" i="56"/>
  <c r="O39" i="56"/>
  <c r="P39" i="56"/>
  <c r="Q39" i="56"/>
  <c r="O40" i="56"/>
  <c r="P40" i="56"/>
  <c r="Q40" i="56"/>
  <c r="O41" i="56"/>
  <c r="P41" i="56"/>
  <c r="Q41" i="56"/>
  <c r="O42" i="56"/>
  <c r="P42" i="56"/>
  <c r="Q42" i="56"/>
  <c r="O43" i="56"/>
  <c r="P43" i="56"/>
  <c r="Q43" i="56"/>
  <c r="O44" i="56"/>
  <c r="P44" i="56"/>
  <c r="Q44" i="56"/>
  <c r="O45" i="56"/>
  <c r="P45" i="56"/>
  <c r="Q45" i="56"/>
  <c r="O46" i="56"/>
  <c r="P46" i="56"/>
  <c r="Q46" i="56"/>
  <c r="O47" i="56"/>
  <c r="P47" i="56"/>
  <c r="Q47" i="56"/>
  <c r="O48" i="56"/>
  <c r="P48" i="56"/>
  <c r="Q48" i="56"/>
  <c r="O49" i="56"/>
  <c r="P49" i="56"/>
  <c r="Q49" i="56"/>
  <c r="O50" i="56"/>
  <c r="P50" i="56"/>
  <c r="Q50" i="56"/>
  <c r="O51" i="56"/>
  <c r="P51" i="56"/>
  <c r="Q51" i="56"/>
  <c r="O52" i="56"/>
  <c r="P52" i="56"/>
  <c r="Q52" i="56"/>
  <c r="O53" i="56"/>
  <c r="P53" i="56"/>
  <c r="Q53" i="56"/>
  <c r="O54" i="56"/>
  <c r="P54" i="56"/>
  <c r="Q54" i="56"/>
  <c r="O55" i="56"/>
  <c r="P55" i="56"/>
  <c r="Q55" i="56"/>
  <c r="O56" i="56"/>
  <c r="P56" i="56"/>
  <c r="Q56" i="56"/>
  <c r="O57" i="56"/>
  <c r="P57" i="56"/>
  <c r="Q57" i="56"/>
  <c r="O58" i="56"/>
  <c r="P58" i="56"/>
  <c r="Q58" i="56"/>
  <c r="O59" i="56"/>
  <c r="P59" i="56"/>
  <c r="Q59" i="56"/>
  <c r="O60" i="56"/>
  <c r="P60" i="56"/>
  <c r="Q60" i="56"/>
  <c r="O61" i="56"/>
  <c r="P61" i="56"/>
  <c r="Q61" i="56"/>
  <c r="O62" i="56"/>
  <c r="P62" i="56"/>
  <c r="Q62" i="56"/>
  <c r="O63" i="56"/>
  <c r="P63" i="56"/>
  <c r="Q63" i="56"/>
  <c r="O64" i="56"/>
  <c r="P64" i="56"/>
  <c r="Q64" i="56"/>
  <c r="O65" i="56"/>
  <c r="P65" i="56"/>
  <c r="Q65" i="56"/>
  <c r="O66" i="56"/>
  <c r="P66" i="56"/>
  <c r="Q66" i="56"/>
  <c r="O67" i="56"/>
  <c r="P67" i="56"/>
  <c r="Q67" i="56"/>
  <c r="O68" i="56"/>
  <c r="P68" i="56"/>
  <c r="Q68" i="56"/>
  <c r="O69" i="56"/>
  <c r="P69" i="56"/>
  <c r="Q69" i="56"/>
  <c r="O70" i="56"/>
  <c r="P70" i="56"/>
  <c r="Q70" i="56"/>
  <c r="O71" i="56"/>
  <c r="P71" i="56"/>
  <c r="Q71" i="56"/>
  <c r="O72" i="56"/>
  <c r="P72" i="56"/>
  <c r="Q72" i="56"/>
  <c r="O73" i="56"/>
  <c r="P73" i="56"/>
  <c r="Q73" i="56"/>
  <c r="O74" i="56"/>
  <c r="P74" i="56"/>
  <c r="Q74" i="56"/>
  <c r="O75" i="56"/>
  <c r="P75" i="56"/>
  <c r="Q75" i="56"/>
  <c r="O76" i="56"/>
  <c r="P76" i="56"/>
  <c r="Q76" i="56"/>
  <c r="O77" i="56"/>
  <c r="P77" i="56"/>
  <c r="Q77" i="56"/>
  <c r="O78" i="56"/>
  <c r="P78" i="56"/>
  <c r="Q78" i="56"/>
  <c r="O79" i="56"/>
  <c r="P79" i="56"/>
  <c r="Q79" i="56"/>
  <c r="O80" i="56"/>
  <c r="P80" i="56"/>
  <c r="Q80" i="56"/>
  <c r="O81" i="56"/>
  <c r="P81" i="56"/>
  <c r="Q81" i="56"/>
  <c r="O82" i="56"/>
  <c r="P82" i="56"/>
  <c r="Q82" i="56"/>
  <c r="O83" i="56"/>
  <c r="P83" i="56"/>
  <c r="Q83" i="56"/>
  <c r="O84" i="56"/>
  <c r="P84" i="56"/>
  <c r="Q84" i="56"/>
  <c r="O85" i="56"/>
  <c r="P85" i="56"/>
  <c r="Q85" i="56"/>
  <c r="O86" i="56"/>
  <c r="P86" i="56"/>
  <c r="Q86" i="56"/>
  <c r="O87" i="56"/>
  <c r="P87" i="56"/>
  <c r="Q87" i="56"/>
  <c r="O88" i="56"/>
  <c r="P88" i="56"/>
  <c r="Q88" i="56"/>
  <c r="O89" i="56"/>
  <c r="P89" i="56"/>
  <c r="Q89" i="56"/>
  <c r="O90" i="56"/>
  <c r="P90" i="56"/>
  <c r="Q90" i="56"/>
  <c r="O91" i="56"/>
  <c r="P91" i="56"/>
  <c r="Q91" i="56"/>
  <c r="O92" i="56"/>
  <c r="P92" i="56"/>
  <c r="Q92" i="56"/>
  <c r="O93" i="56"/>
  <c r="P93" i="56"/>
  <c r="Q93" i="56"/>
  <c r="O94" i="56"/>
  <c r="P94" i="56"/>
  <c r="Q94" i="56"/>
  <c r="O95" i="56"/>
  <c r="P95" i="56"/>
  <c r="Q95" i="56"/>
  <c r="O96" i="56"/>
  <c r="P96" i="56"/>
  <c r="Q96" i="56"/>
  <c r="O97" i="56"/>
  <c r="P97" i="56"/>
  <c r="Q97" i="56"/>
  <c r="O98" i="56"/>
  <c r="P98" i="56"/>
  <c r="Q98" i="56"/>
  <c r="O99" i="56"/>
  <c r="P99" i="56"/>
  <c r="Q99" i="56"/>
  <c r="O100" i="56"/>
  <c r="P100" i="56"/>
  <c r="Q100" i="56"/>
  <c r="O101" i="56"/>
  <c r="P101" i="56"/>
  <c r="Q101" i="56"/>
  <c r="O102" i="56"/>
  <c r="P102" i="56"/>
  <c r="Q102" i="56"/>
  <c r="O103" i="56"/>
  <c r="P103" i="56"/>
  <c r="Q103" i="56"/>
  <c r="O104" i="56"/>
  <c r="P104" i="56"/>
  <c r="Q104" i="56"/>
  <c r="O105" i="56"/>
  <c r="P105" i="56"/>
  <c r="Q105" i="56"/>
  <c r="O106" i="56"/>
  <c r="P106" i="56"/>
  <c r="Q106" i="56"/>
  <c r="O107" i="56"/>
  <c r="P107" i="56"/>
  <c r="Q107" i="56"/>
  <c r="O108" i="56"/>
  <c r="P108" i="56"/>
  <c r="Q108" i="56"/>
  <c r="O109" i="56"/>
  <c r="P109" i="56"/>
  <c r="Q109" i="56"/>
  <c r="O110" i="56"/>
  <c r="P110" i="56"/>
  <c r="Q110" i="56"/>
  <c r="O111" i="56"/>
  <c r="P111" i="56"/>
  <c r="Q111" i="56"/>
  <c r="O112" i="56"/>
  <c r="P112" i="56"/>
  <c r="Q112" i="56"/>
  <c r="O113" i="56"/>
  <c r="P113" i="56"/>
  <c r="Q113" i="56"/>
  <c r="O114" i="56"/>
  <c r="P114" i="56"/>
  <c r="Q114" i="56"/>
  <c r="O115" i="56"/>
  <c r="P115" i="56"/>
  <c r="Q115" i="56"/>
  <c r="O116" i="56"/>
  <c r="P116" i="56"/>
  <c r="Q116" i="56"/>
  <c r="O117" i="56"/>
  <c r="P117" i="56"/>
  <c r="Q117" i="56"/>
  <c r="O118" i="56"/>
  <c r="P118" i="56"/>
  <c r="Q118" i="56"/>
  <c r="O119" i="56"/>
  <c r="P119" i="56"/>
  <c r="Q119" i="56"/>
  <c r="O120" i="56"/>
  <c r="P120" i="56"/>
  <c r="Q120" i="56"/>
  <c r="O121" i="56"/>
  <c r="P121" i="56"/>
  <c r="Q121" i="56"/>
  <c r="O122" i="56"/>
  <c r="P122" i="56"/>
  <c r="Q122" i="56"/>
  <c r="O123" i="56"/>
  <c r="P123" i="56"/>
  <c r="Q123" i="56"/>
  <c r="O124" i="56"/>
  <c r="P124" i="56"/>
  <c r="Q124" i="56"/>
  <c r="O125" i="56"/>
  <c r="P125" i="56"/>
  <c r="Q125" i="56"/>
  <c r="O126" i="56"/>
  <c r="P126" i="56"/>
  <c r="Q126" i="56"/>
  <c r="O127" i="56"/>
  <c r="P127" i="56"/>
  <c r="Q127" i="56"/>
  <c r="O128" i="56"/>
  <c r="P128" i="56"/>
  <c r="Q128" i="56"/>
  <c r="O129" i="56"/>
  <c r="P129" i="56"/>
  <c r="Q129" i="56"/>
  <c r="O130" i="56"/>
  <c r="P130" i="56"/>
  <c r="Q130" i="56"/>
  <c r="O131" i="56"/>
  <c r="P131" i="56"/>
  <c r="Q131" i="56"/>
  <c r="O132" i="56"/>
  <c r="P132" i="56"/>
  <c r="Q132" i="56"/>
  <c r="O133" i="56"/>
  <c r="P133" i="56"/>
  <c r="Q133" i="56"/>
  <c r="O134" i="56"/>
  <c r="P134" i="56"/>
  <c r="Q134" i="56"/>
  <c r="O135" i="56"/>
  <c r="P135" i="56"/>
  <c r="Q135" i="56"/>
  <c r="O136" i="56"/>
  <c r="P136" i="56"/>
  <c r="Q136" i="56"/>
  <c r="O137" i="56"/>
  <c r="P137" i="56"/>
  <c r="Q137" i="56"/>
  <c r="O138" i="56"/>
  <c r="P138" i="56"/>
  <c r="Q138" i="56"/>
  <c r="O139" i="56"/>
  <c r="P139" i="56"/>
  <c r="Q139" i="56"/>
  <c r="O140" i="56"/>
  <c r="P140" i="56"/>
  <c r="Q140" i="56"/>
  <c r="O141" i="56"/>
  <c r="P141" i="56"/>
  <c r="Q141" i="56"/>
  <c r="O142" i="56"/>
  <c r="P142" i="56"/>
  <c r="Q142" i="56"/>
  <c r="O143" i="56"/>
  <c r="P143" i="56"/>
  <c r="Q143" i="56"/>
  <c r="O144" i="56"/>
  <c r="P144" i="56"/>
  <c r="Q144" i="56"/>
  <c r="O145" i="56"/>
  <c r="P145" i="56"/>
  <c r="Q145" i="56"/>
  <c r="O146" i="56"/>
  <c r="P146" i="56"/>
  <c r="Q146" i="56"/>
  <c r="O147" i="56"/>
  <c r="P147" i="56"/>
  <c r="Q147" i="56"/>
  <c r="O148" i="56"/>
  <c r="P148" i="56"/>
  <c r="Q148" i="56"/>
  <c r="O149" i="56"/>
  <c r="P149" i="56"/>
  <c r="Q149" i="56"/>
  <c r="O150" i="56"/>
  <c r="P150" i="56"/>
  <c r="Q150" i="56"/>
  <c r="O151" i="56"/>
  <c r="P151" i="56"/>
  <c r="Q151" i="56"/>
  <c r="O152" i="56"/>
  <c r="P152" i="56"/>
  <c r="Q152" i="56"/>
  <c r="O153" i="56"/>
  <c r="P153" i="56"/>
  <c r="Q153" i="56"/>
  <c r="O154" i="56"/>
  <c r="P154" i="56"/>
  <c r="Q154" i="56"/>
  <c r="O155" i="56"/>
  <c r="P155" i="56"/>
  <c r="Q155" i="56"/>
  <c r="O156" i="56"/>
  <c r="P156" i="56"/>
  <c r="Q156" i="56"/>
  <c r="O157" i="56"/>
  <c r="P157" i="56"/>
  <c r="Q157" i="56"/>
  <c r="O158" i="56"/>
  <c r="P158" i="56"/>
  <c r="Q158" i="56"/>
  <c r="O159" i="56"/>
  <c r="P159" i="56"/>
  <c r="Q159" i="56"/>
  <c r="O160" i="56"/>
  <c r="P160" i="56"/>
  <c r="Q160" i="56"/>
  <c r="O161" i="56"/>
  <c r="P161" i="56"/>
  <c r="Q161" i="56"/>
  <c r="O162" i="56"/>
  <c r="P162" i="56"/>
  <c r="Q162" i="56"/>
  <c r="O163" i="56"/>
  <c r="P163" i="56"/>
  <c r="Q163" i="56"/>
  <c r="O164" i="56"/>
  <c r="P164" i="56"/>
  <c r="Q164" i="56"/>
  <c r="O165" i="56"/>
  <c r="P165" i="56"/>
  <c r="Q165" i="56"/>
  <c r="O166" i="56"/>
  <c r="P166" i="56"/>
  <c r="Q166" i="56"/>
  <c r="O167" i="56"/>
  <c r="P167" i="56"/>
  <c r="Q167" i="56"/>
  <c r="O168" i="56"/>
  <c r="P168" i="56"/>
  <c r="Q168" i="56"/>
  <c r="O169" i="56"/>
  <c r="P169" i="56"/>
  <c r="Q169" i="56"/>
  <c r="O170" i="56"/>
  <c r="P170" i="56"/>
  <c r="Q170" i="56"/>
  <c r="O171" i="56"/>
  <c r="P171" i="56"/>
  <c r="Q171" i="56"/>
  <c r="O172" i="56"/>
  <c r="P172" i="56"/>
  <c r="Q172" i="56"/>
  <c r="O173" i="56"/>
  <c r="P173" i="56"/>
  <c r="Q173" i="56"/>
  <c r="O174" i="56"/>
  <c r="P174" i="56"/>
  <c r="Q174" i="56"/>
  <c r="O175" i="56"/>
  <c r="P175" i="56"/>
  <c r="Q175" i="56"/>
  <c r="O176" i="56"/>
  <c r="P176" i="56"/>
  <c r="Q176" i="56"/>
  <c r="O177" i="56"/>
  <c r="P177" i="56"/>
  <c r="Q177" i="56"/>
  <c r="O178" i="56"/>
  <c r="P178" i="56"/>
  <c r="Q178" i="56"/>
  <c r="O179" i="56"/>
  <c r="P179" i="56"/>
  <c r="Q179" i="56"/>
  <c r="O180" i="56"/>
  <c r="P180" i="56"/>
  <c r="Q180" i="56"/>
  <c r="O181" i="56"/>
  <c r="P181" i="56"/>
  <c r="Q181" i="56"/>
  <c r="O182" i="56"/>
  <c r="P182" i="56"/>
  <c r="Q182" i="56"/>
  <c r="O183" i="56"/>
  <c r="P183" i="56"/>
  <c r="Q183" i="56"/>
  <c r="O184" i="56"/>
  <c r="P184" i="56"/>
  <c r="Q184" i="56"/>
  <c r="O185" i="56"/>
  <c r="P185" i="56"/>
  <c r="Q185" i="56"/>
  <c r="O186" i="56"/>
  <c r="P186" i="56"/>
  <c r="Q186" i="56"/>
  <c r="O187" i="56"/>
  <c r="P187" i="56"/>
  <c r="Q187" i="56"/>
  <c r="O188" i="56"/>
  <c r="P188" i="56"/>
  <c r="Q188" i="56"/>
  <c r="O189" i="56"/>
  <c r="P189" i="56"/>
  <c r="Q189" i="56"/>
  <c r="O190" i="56"/>
  <c r="P190" i="56"/>
  <c r="Q190" i="56"/>
  <c r="O191" i="56"/>
  <c r="P191" i="56"/>
  <c r="Q191" i="56"/>
  <c r="O192" i="56"/>
  <c r="P192" i="56"/>
  <c r="Q192" i="56"/>
  <c r="O193" i="56"/>
  <c r="P193" i="56"/>
  <c r="Q193" i="56"/>
  <c r="O194" i="56"/>
  <c r="P194" i="56"/>
  <c r="Q194" i="56"/>
  <c r="O195" i="56"/>
  <c r="P195" i="56"/>
  <c r="Q195" i="56"/>
  <c r="O196" i="56"/>
  <c r="P196" i="56"/>
  <c r="Q196" i="56"/>
  <c r="O197" i="56"/>
  <c r="P197" i="56"/>
  <c r="Q197" i="56"/>
  <c r="O198" i="56"/>
  <c r="P198" i="56"/>
  <c r="Q198" i="56"/>
  <c r="O199" i="56"/>
  <c r="P199" i="56"/>
  <c r="Q199" i="56"/>
  <c r="O200" i="56"/>
  <c r="P200" i="56"/>
  <c r="Q200" i="56"/>
  <c r="O201" i="56"/>
  <c r="P201" i="56"/>
  <c r="Q201" i="56"/>
  <c r="O202" i="56"/>
  <c r="P202" i="56"/>
  <c r="Q202" i="56"/>
  <c r="O203" i="56"/>
  <c r="P203" i="56"/>
  <c r="Q203" i="56"/>
  <c r="O204" i="56"/>
  <c r="P204" i="56"/>
  <c r="Q204" i="56"/>
  <c r="O205" i="56"/>
  <c r="P205" i="56"/>
  <c r="Q205" i="56"/>
  <c r="O206" i="56"/>
  <c r="P206" i="56"/>
  <c r="Q206" i="56"/>
  <c r="O207" i="56"/>
  <c r="P207" i="56"/>
  <c r="Q207" i="56"/>
  <c r="O208" i="56"/>
  <c r="P208" i="56"/>
  <c r="Q208" i="56"/>
  <c r="O209" i="56"/>
  <c r="P209" i="56"/>
  <c r="Q209" i="56"/>
  <c r="O210" i="56"/>
  <c r="P210" i="56"/>
  <c r="Q210" i="56"/>
  <c r="O211" i="56"/>
  <c r="P211" i="56"/>
  <c r="Q211" i="56"/>
  <c r="O212" i="56"/>
  <c r="P212" i="56"/>
  <c r="Q212" i="56"/>
  <c r="O213" i="56"/>
  <c r="P213" i="56"/>
  <c r="Q213" i="56"/>
  <c r="O214" i="56"/>
  <c r="P214" i="56"/>
  <c r="Q214" i="56"/>
  <c r="O215" i="56"/>
  <c r="P215" i="56"/>
  <c r="Q215" i="56"/>
  <c r="O216" i="56"/>
  <c r="P216" i="56"/>
  <c r="Q216" i="56"/>
  <c r="O217" i="56"/>
  <c r="P217" i="56"/>
  <c r="Q217" i="56"/>
  <c r="O218" i="56"/>
  <c r="P218" i="56"/>
  <c r="Q218" i="56"/>
  <c r="O219" i="56"/>
  <c r="P219" i="56"/>
  <c r="Q219" i="56"/>
  <c r="O220" i="56"/>
  <c r="P220" i="56"/>
  <c r="Q220" i="56"/>
  <c r="O221" i="56"/>
  <c r="P221" i="56"/>
  <c r="Q221" i="56"/>
  <c r="O222" i="56"/>
  <c r="P222" i="56"/>
  <c r="Q222" i="56"/>
  <c r="O223" i="56"/>
  <c r="P223" i="56"/>
  <c r="Q223" i="56"/>
  <c r="O224" i="56"/>
  <c r="P224" i="56"/>
  <c r="Q224" i="56"/>
  <c r="O225" i="56"/>
  <c r="P225" i="56"/>
  <c r="Q225" i="56"/>
  <c r="O226" i="56"/>
  <c r="P226" i="56"/>
  <c r="Q226" i="56"/>
  <c r="O227" i="56"/>
  <c r="P227" i="56"/>
  <c r="Q227" i="56"/>
  <c r="O228" i="56"/>
  <c r="P228" i="56"/>
  <c r="Q228" i="56"/>
  <c r="O229" i="56"/>
  <c r="P229" i="56"/>
  <c r="Q229" i="56"/>
  <c r="O230" i="56"/>
  <c r="P230" i="56"/>
  <c r="Q230" i="56"/>
  <c r="O231" i="56"/>
  <c r="P231" i="56"/>
  <c r="Q231" i="56"/>
  <c r="O232" i="56"/>
  <c r="P232" i="56"/>
  <c r="Q232" i="56"/>
  <c r="O233" i="56"/>
  <c r="P233" i="56"/>
  <c r="Q233" i="56"/>
  <c r="O234" i="56"/>
  <c r="P234" i="56"/>
  <c r="Q234" i="56"/>
  <c r="O235" i="56"/>
  <c r="P235" i="56"/>
  <c r="Q235" i="56"/>
  <c r="O236" i="56"/>
  <c r="P236" i="56"/>
  <c r="Q236" i="56"/>
  <c r="O237" i="56"/>
  <c r="P237" i="56"/>
  <c r="Q237" i="56"/>
  <c r="O238" i="56"/>
  <c r="P238" i="56"/>
  <c r="Q238" i="56"/>
  <c r="O239" i="56"/>
  <c r="P239" i="56"/>
  <c r="Q239" i="56"/>
  <c r="O240" i="56"/>
  <c r="P240" i="56"/>
  <c r="Q240" i="56"/>
  <c r="O241" i="56"/>
  <c r="P241" i="56"/>
  <c r="Q241" i="56"/>
  <c r="O242" i="56"/>
  <c r="P242" i="56"/>
  <c r="Q242" i="56"/>
  <c r="O243" i="56"/>
  <c r="P243" i="56"/>
  <c r="Q243" i="56"/>
  <c r="O244" i="56"/>
  <c r="P244" i="56"/>
  <c r="Q244" i="56"/>
  <c r="O245" i="56"/>
  <c r="P245" i="56"/>
  <c r="Q245" i="56"/>
  <c r="O246" i="56"/>
  <c r="P246" i="56"/>
  <c r="Q246" i="56"/>
  <c r="O247" i="56"/>
  <c r="P247" i="56"/>
  <c r="Q247" i="56"/>
  <c r="O248" i="56"/>
  <c r="P248" i="56"/>
  <c r="Q248" i="56"/>
  <c r="O249" i="56"/>
  <c r="P249" i="56"/>
  <c r="Q249" i="56"/>
  <c r="O250" i="56"/>
  <c r="P250" i="56"/>
  <c r="Q250" i="56"/>
  <c r="O251" i="56"/>
  <c r="P251" i="56"/>
  <c r="Q251" i="56"/>
  <c r="O252" i="56"/>
  <c r="P252" i="56"/>
  <c r="Q252" i="56"/>
  <c r="O253" i="56"/>
  <c r="P253" i="56"/>
  <c r="Q253" i="56"/>
  <c r="O254" i="56"/>
  <c r="P254" i="56"/>
  <c r="Q254" i="56"/>
  <c r="O255" i="56"/>
  <c r="P255" i="56"/>
  <c r="Q255" i="56"/>
  <c r="O256" i="56"/>
  <c r="P256" i="56"/>
  <c r="Q256" i="56"/>
  <c r="O257" i="56"/>
  <c r="P257" i="56"/>
  <c r="Q257" i="56"/>
  <c r="Q6" i="56"/>
  <c r="P6" i="56"/>
  <c r="O6" i="56"/>
  <c r="O7" i="60"/>
  <c r="P7" i="60"/>
  <c r="Q7" i="60"/>
  <c r="O8" i="60"/>
  <c r="P8" i="60"/>
  <c r="Q8" i="60"/>
  <c r="O9" i="60"/>
  <c r="P9" i="60"/>
  <c r="Q9" i="60"/>
  <c r="O10" i="60"/>
  <c r="P10" i="60"/>
  <c r="Q10" i="60"/>
  <c r="O11" i="60"/>
  <c r="P11" i="60"/>
  <c r="Q11" i="60"/>
  <c r="O12" i="60"/>
  <c r="P12" i="60"/>
  <c r="Q12" i="60"/>
  <c r="O13" i="60"/>
  <c r="P13" i="60"/>
  <c r="Q13" i="60"/>
  <c r="O14" i="60"/>
  <c r="P14" i="60"/>
  <c r="Q14" i="60"/>
  <c r="O15" i="60"/>
  <c r="P15" i="60"/>
  <c r="Q15" i="60"/>
  <c r="O16" i="60"/>
  <c r="P16" i="60"/>
  <c r="Q16" i="60"/>
  <c r="O17" i="60"/>
  <c r="P17" i="60"/>
  <c r="Q17" i="60"/>
  <c r="O18" i="60"/>
  <c r="P18" i="60"/>
  <c r="Q18" i="60"/>
  <c r="O19" i="60"/>
  <c r="P19" i="60"/>
  <c r="Q19" i="60"/>
  <c r="O20" i="60"/>
  <c r="P20" i="60"/>
  <c r="Q20" i="60"/>
  <c r="O21" i="60"/>
  <c r="P21" i="60"/>
  <c r="Q21" i="60"/>
  <c r="O22" i="60"/>
  <c r="P22" i="60"/>
  <c r="Q22" i="60"/>
  <c r="O23" i="60"/>
  <c r="P23" i="60"/>
  <c r="Q23" i="60"/>
  <c r="O24" i="60"/>
  <c r="P24" i="60"/>
  <c r="Q24" i="60"/>
  <c r="O25" i="60"/>
  <c r="P25" i="60"/>
  <c r="Q25" i="60"/>
  <c r="O26" i="60"/>
  <c r="P26" i="60"/>
  <c r="Q26" i="60"/>
  <c r="O27" i="60"/>
  <c r="P27" i="60"/>
  <c r="Q27" i="60"/>
  <c r="O28" i="60"/>
  <c r="P28" i="60"/>
  <c r="Q28" i="60"/>
  <c r="O29" i="60"/>
  <c r="P29" i="60"/>
  <c r="Q29" i="60"/>
  <c r="O30" i="60"/>
  <c r="P30" i="60"/>
  <c r="Q30" i="60"/>
  <c r="O31" i="60"/>
  <c r="P31" i="60"/>
  <c r="Q31" i="60"/>
  <c r="O32" i="60"/>
  <c r="P32" i="60"/>
  <c r="Q32" i="60"/>
  <c r="O33" i="60"/>
  <c r="P33" i="60"/>
  <c r="Q33" i="60"/>
  <c r="O34" i="60"/>
  <c r="P34" i="60"/>
  <c r="Q34" i="60"/>
  <c r="O35" i="60"/>
  <c r="P35" i="60"/>
  <c r="Q35" i="60"/>
  <c r="O36" i="60"/>
  <c r="P36" i="60"/>
  <c r="Q36" i="60"/>
  <c r="O37" i="60"/>
  <c r="P37" i="60"/>
  <c r="Q37" i="60"/>
  <c r="O38" i="60"/>
  <c r="P38" i="60"/>
  <c r="Q38" i="60"/>
  <c r="O39" i="60"/>
  <c r="P39" i="60"/>
  <c r="Q39" i="60"/>
  <c r="O40" i="60"/>
  <c r="P40" i="60"/>
  <c r="Q40" i="60"/>
  <c r="O41" i="60"/>
  <c r="P41" i="60"/>
  <c r="Q41" i="60"/>
  <c r="O42" i="60"/>
  <c r="P42" i="60"/>
  <c r="Q42" i="60"/>
  <c r="O43" i="60"/>
  <c r="P43" i="60"/>
  <c r="Q43" i="60"/>
  <c r="O44" i="60"/>
  <c r="P44" i="60"/>
  <c r="Q44" i="60"/>
  <c r="O45" i="60"/>
  <c r="P45" i="60"/>
  <c r="Q45" i="60"/>
  <c r="O46" i="60"/>
  <c r="P46" i="60"/>
  <c r="Q46" i="60"/>
  <c r="O47" i="60"/>
  <c r="P47" i="60"/>
  <c r="Q47" i="60"/>
  <c r="O48" i="60"/>
  <c r="P48" i="60"/>
  <c r="Q48" i="60"/>
  <c r="O49" i="60"/>
  <c r="P49" i="60"/>
  <c r="Q49" i="60"/>
  <c r="O50" i="60"/>
  <c r="P50" i="60"/>
  <c r="Q50" i="60"/>
  <c r="O51" i="60"/>
  <c r="P51" i="60"/>
  <c r="Q51" i="60"/>
  <c r="O52" i="60"/>
  <c r="P52" i="60"/>
  <c r="Q52" i="60"/>
  <c r="O53" i="60"/>
  <c r="P53" i="60"/>
  <c r="Q53" i="60"/>
  <c r="O54" i="60"/>
  <c r="P54" i="60"/>
  <c r="Q54" i="60"/>
  <c r="O55" i="60"/>
  <c r="P55" i="60"/>
  <c r="Q55" i="60"/>
  <c r="O56" i="60"/>
  <c r="P56" i="60"/>
  <c r="Q56" i="60"/>
  <c r="O57" i="60"/>
  <c r="P57" i="60"/>
  <c r="Q57" i="60"/>
  <c r="O58" i="60"/>
  <c r="P58" i="60"/>
  <c r="Q58" i="60"/>
  <c r="O59" i="60"/>
  <c r="P59" i="60"/>
  <c r="Q59" i="60"/>
  <c r="O60" i="60"/>
  <c r="P60" i="60"/>
  <c r="Q60" i="60"/>
  <c r="O61" i="60"/>
  <c r="P61" i="60"/>
  <c r="Q61" i="60"/>
  <c r="O62" i="60"/>
  <c r="P62" i="60"/>
  <c r="Q62" i="60"/>
  <c r="O63" i="60"/>
  <c r="P63" i="60"/>
  <c r="Q63" i="60"/>
  <c r="O64" i="60"/>
  <c r="P64" i="60"/>
  <c r="Q64" i="60"/>
  <c r="O65" i="60"/>
  <c r="P65" i="60"/>
  <c r="Q65" i="60"/>
  <c r="O66" i="60"/>
  <c r="P66" i="60"/>
  <c r="Q66" i="60"/>
  <c r="O67" i="60"/>
  <c r="P67" i="60"/>
  <c r="Q67" i="60"/>
  <c r="O68" i="60"/>
  <c r="P68" i="60"/>
  <c r="Q68" i="60"/>
  <c r="O69" i="60"/>
  <c r="P69" i="60"/>
  <c r="Q69" i="60"/>
  <c r="O70" i="60"/>
  <c r="P70" i="60"/>
  <c r="Q70" i="60"/>
  <c r="O71" i="60"/>
  <c r="P71" i="60"/>
  <c r="Q71" i="60"/>
  <c r="O72" i="60"/>
  <c r="P72" i="60"/>
  <c r="Q72" i="60"/>
  <c r="O73" i="60"/>
  <c r="P73" i="60"/>
  <c r="Q73" i="60"/>
  <c r="O74" i="60"/>
  <c r="P74" i="60"/>
  <c r="Q74" i="60"/>
  <c r="O75" i="60"/>
  <c r="P75" i="60"/>
  <c r="Q75" i="60"/>
  <c r="O76" i="60"/>
  <c r="P76" i="60"/>
  <c r="Q76" i="60"/>
  <c r="O77" i="60"/>
  <c r="P77" i="60"/>
  <c r="Q77" i="60"/>
  <c r="O78" i="60"/>
  <c r="P78" i="60"/>
  <c r="Q78" i="60"/>
  <c r="O79" i="60"/>
  <c r="P79" i="60"/>
  <c r="Q79" i="60"/>
  <c r="O80" i="60"/>
  <c r="P80" i="60"/>
  <c r="Q80" i="60"/>
  <c r="O81" i="60"/>
  <c r="P81" i="60"/>
  <c r="Q81" i="60"/>
  <c r="O82" i="60"/>
  <c r="P82" i="60"/>
  <c r="Q82" i="60"/>
  <c r="O83" i="60"/>
  <c r="P83" i="60"/>
  <c r="Q83" i="60"/>
  <c r="O84" i="60"/>
  <c r="P84" i="60"/>
  <c r="Q84" i="60"/>
  <c r="O85" i="60"/>
  <c r="P85" i="60"/>
  <c r="Q85" i="60"/>
  <c r="O86" i="60"/>
  <c r="P86" i="60"/>
  <c r="Q86" i="60"/>
  <c r="O87" i="60"/>
  <c r="P87" i="60"/>
  <c r="Q87" i="60"/>
  <c r="O88" i="60"/>
  <c r="P88" i="60"/>
  <c r="Q88" i="60"/>
  <c r="O89" i="60"/>
  <c r="P89" i="60"/>
  <c r="Q89" i="60"/>
  <c r="O90" i="60"/>
  <c r="P90" i="60"/>
  <c r="Q90" i="60"/>
  <c r="O91" i="60"/>
  <c r="P91" i="60"/>
  <c r="Q91" i="60"/>
  <c r="O92" i="60"/>
  <c r="P92" i="60"/>
  <c r="Q92" i="60"/>
  <c r="O93" i="60"/>
  <c r="P93" i="60"/>
  <c r="Q93" i="60"/>
  <c r="O94" i="60"/>
  <c r="P94" i="60"/>
  <c r="Q94" i="60"/>
  <c r="O95" i="60"/>
  <c r="P95" i="60"/>
  <c r="Q95" i="60"/>
  <c r="O96" i="60"/>
  <c r="P96" i="60"/>
  <c r="Q96" i="60"/>
  <c r="O97" i="60"/>
  <c r="P97" i="60"/>
  <c r="Q97" i="60"/>
  <c r="O98" i="60"/>
  <c r="P98" i="60"/>
  <c r="Q98" i="60"/>
  <c r="O99" i="60"/>
  <c r="P99" i="60"/>
  <c r="Q99" i="60"/>
  <c r="O100" i="60"/>
  <c r="P100" i="60"/>
  <c r="Q100" i="60"/>
  <c r="O101" i="60"/>
  <c r="P101" i="60"/>
  <c r="Q101" i="60"/>
  <c r="O102" i="60"/>
  <c r="P102" i="60"/>
  <c r="Q102" i="60"/>
  <c r="O103" i="60"/>
  <c r="P103" i="60"/>
  <c r="Q103" i="60"/>
  <c r="O104" i="60"/>
  <c r="P104" i="60"/>
  <c r="Q104" i="60"/>
  <c r="O105" i="60"/>
  <c r="P105" i="60"/>
  <c r="Q105" i="60"/>
  <c r="O106" i="60"/>
  <c r="P106" i="60"/>
  <c r="Q106" i="60"/>
  <c r="O107" i="60"/>
  <c r="P107" i="60"/>
  <c r="Q107" i="60"/>
  <c r="O108" i="60"/>
  <c r="P108" i="60"/>
  <c r="Q108" i="60"/>
  <c r="O109" i="60"/>
  <c r="P109" i="60"/>
  <c r="Q109" i="60"/>
  <c r="O110" i="60"/>
  <c r="P110" i="60"/>
  <c r="Q110" i="60"/>
  <c r="O111" i="60"/>
  <c r="P111" i="60"/>
  <c r="Q111" i="60"/>
  <c r="O112" i="60"/>
  <c r="P112" i="60"/>
  <c r="Q112" i="60"/>
  <c r="O113" i="60"/>
  <c r="P113" i="60"/>
  <c r="Q113" i="60"/>
  <c r="O114" i="60"/>
  <c r="P114" i="60"/>
  <c r="Q114" i="60"/>
  <c r="O115" i="60"/>
  <c r="P115" i="60"/>
  <c r="Q115" i="60"/>
  <c r="O116" i="60"/>
  <c r="P116" i="60"/>
  <c r="Q116" i="60"/>
  <c r="O117" i="60"/>
  <c r="P117" i="60"/>
  <c r="Q117" i="60"/>
  <c r="O118" i="60"/>
  <c r="P118" i="60"/>
  <c r="Q118" i="60"/>
  <c r="O119" i="60"/>
  <c r="P119" i="60"/>
  <c r="Q119" i="60"/>
  <c r="O120" i="60"/>
  <c r="P120" i="60"/>
  <c r="Q120" i="60"/>
  <c r="O121" i="60"/>
  <c r="P121" i="60"/>
  <c r="Q121" i="60"/>
  <c r="O122" i="60"/>
  <c r="P122" i="60"/>
  <c r="Q122" i="60"/>
  <c r="O123" i="60"/>
  <c r="P123" i="60"/>
  <c r="Q123" i="60"/>
  <c r="O124" i="60"/>
  <c r="P124" i="60"/>
  <c r="Q124" i="60"/>
  <c r="O125" i="60"/>
  <c r="P125" i="60"/>
  <c r="Q125" i="60"/>
  <c r="O126" i="60"/>
  <c r="P126" i="60"/>
  <c r="Q126" i="60"/>
  <c r="O127" i="60"/>
  <c r="P127" i="60"/>
  <c r="Q127" i="60"/>
  <c r="O128" i="60"/>
  <c r="P128" i="60"/>
  <c r="Q128" i="60"/>
  <c r="O129" i="60"/>
  <c r="P129" i="60"/>
  <c r="Q129" i="60"/>
  <c r="O130" i="60"/>
  <c r="P130" i="60"/>
  <c r="Q130" i="60"/>
  <c r="O131" i="60"/>
  <c r="P131" i="60"/>
  <c r="Q131" i="60"/>
  <c r="O132" i="60"/>
  <c r="P132" i="60"/>
  <c r="Q132" i="60"/>
  <c r="O133" i="60"/>
  <c r="P133" i="60"/>
  <c r="Q133" i="60"/>
  <c r="O134" i="60"/>
  <c r="P134" i="60"/>
  <c r="Q134" i="60"/>
  <c r="O135" i="60"/>
  <c r="P135" i="60"/>
  <c r="Q135" i="60"/>
  <c r="O136" i="60"/>
  <c r="P136" i="60"/>
  <c r="Q136" i="60"/>
  <c r="O137" i="60"/>
  <c r="P137" i="60"/>
  <c r="Q137" i="60"/>
  <c r="O138" i="60"/>
  <c r="P138" i="60"/>
  <c r="Q138" i="60"/>
  <c r="O139" i="60"/>
  <c r="P139" i="60"/>
  <c r="Q139" i="60"/>
  <c r="O140" i="60"/>
  <c r="P140" i="60"/>
  <c r="Q140" i="60"/>
  <c r="O141" i="60"/>
  <c r="P141" i="60"/>
  <c r="Q141" i="60"/>
  <c r="O142" i="60"/>
  <c r="P142" i="60"/>
  <c r="Q142" i="60"/>
  <c r="O143" i="60"/>
  <c r="P143" i="60"/>
  <c r="Q143" i="60"/>
  <c r="O144" i="60"/>
  <c r="P144" i="60"/>
  <c r="Q144" i="60"/>
  <c r="O145" i="60"/>
  <c r="P145" i="60"/>
  <c r="Q145" i="60"/>
  <c r="O146" i="60"/>
  <c r="P146" i="60"/>
  <c r="Q146" i="60"/>
  <c r="O147" i="60"/>
  <c r="P147" i="60"/>
  <c r="Q147" i="60"/>
  <c r="O148" i="60"/>
  <c r="P148" i="60"/>
  <c r="Q148" i="60"/>
  <c r="O149" i="60"/>
  <c r="P149" i="60"/>
  <c r="Q149" i="60"/>
  <c r="O150" i="60"/>
  <c r="P150" i="60"/>
  <c r="Q150" i="60"/>
  <c r="O151" i="60"/>
  <c r="P151" i="60"/>
  <c r="Q151" i="60"/>
  <c r="O152" i="60"/>
  <c r="P152" i="60"/>
  <c r="Q152" i="60"/>
  <c r="O153" i="60"/>
  <c r="P153" i="60"/>
  <c r="Q153" i="60"/>
  <c r="O154" i="60"/>
  <c r="P154" i="60"/>
  <c r="Q154" i="60"/>
  <c r="O155" i="60"/>
  <c r="P155" i="60"/>
  <c r="Q155" i="60"/>
  <c r="O156" i="60"/>
  <c r="P156" i="60"/>
  <c r="Q156" i="60"/>
  <c r="O157" i="60"/>
  <c r="P157" i="60"/>
  <c r="Q157" i="60"/>
  <c r="O158" i="60"/>
  <c r="P158" i="60"/>
  <c r="Q158" i="60"/>
  <c r="O159" i="60"/>
  <c r="P159" i="60"/>
  <c r="Q159" i="60"/>
  <c r="O160" i="60"/>
  <c r="P160" i="60"/>
  <c r="Q160" i="60"/>
  <c r="O161" i="60"/>
  <c r="P161" i="60"/>
  <c r="Q161" i="60"/>
  <c r="O162" i="60"/>
  <c r="P162" i="60"/>
  <c r="Q162" i="60"/>
  <c r="O163" i="60"/>
  <c r="P163" i="60"/>
  <c r="Q163" i="60"/>
  <c r="O164" i="60"/>
  <c r="P164" i="60"/>
  <c r="Q164" i="60"/>
  <c r="O165" i="60"/>
  <c r="P165" i="60"/>
  <c r="Q165" i="60"/>
  <c r="O166" i="60"/>
  <c r="P166" i="60"/>
  <c r="Q166" i="60"/>
  <c r="O167" i="60"/>
  <c r="P167" i="60"/>
  <c r="Q167" i="60"/>
  <c r="O168" i="60"/>
  <c r="P168" i="60"/>
  <c r="Q168" i="60"/>
  <c r="O169" i="60"/>
  <c r="P169" i="60"/>
  <c r="Q169" i="60"/>
  <c r="O170" i="60"/>
  <c r="P170" i="60"/>
  <c r="Q170" i="60"/>
  <c r="O171" i="60"/>
  <c r="P171" i="60"/>
  <c r="Q171" i="60"/>
  <c r="O172" i="60"/>
  <c r="P172" i="60"/>
  <c r="Q172" i="60"/>
  <c r="O173" i="60"/>
  <c r="P173" i="60"/>
  <c r="Q173" i="60"/>
  <c r="O174" i="60"/>
  <c r="P174" i="60"/>
  <c r="Q174" i="60"/>
  <c r="O175" i="60"/>
  <c r="P175" i="60"/>
  <c r="Q175" i="60"/>
  <c r="O176" i="60"/>
  <c r="P176" i="60"/>
  <c r="Q176" i="60"/>
  <c r="O177" i="60"/>
  <c r="P177" i="60"/>
  <c r="Q177" i="60"/>
  <c r="O178" i="60"/>
  <c r="P178" i="60"/>
  <c r="Q178" i="60"/>
  <c r="O179" i="60"/>
  <c r="P179" i="60"/>
  <c r="Q179" i="60"/>
  <c r="O180" i="60"/>
  <c r="P180" i="60"/>
  <c r="Q180" i="60"/>
  <c r="O181" i="60"/>
  <c r="P181" i="60"/>
  <c r="Q181" i="60"/>
  <c r="O182" i="60"/>
  <c r="P182" i="60"/>
  <c r="Q182" i="60"/>
  <c r="O183" i="60"/>
  <c r="P183" i="60"/>
  <c r="Q183" i="60"/>
  <c r="O184" i="60"/>
  <c r="P184" i="60"/>
  <c r="Q184" i="60"/>
  <c r="O185" i="60"/>
  <c r="P185" i="60"/>
  <c r="Q185" i="60"/>
  <c r="O186" i="60"/>
  <c r="P186" i="60"/>
  <c r="Q186" i="60"/>
  <c r="O187" i="60"/>
  <c r="P187" i="60"/>
  <c r="Q187" i="60"/>
  <c r="O188" i="60"/>
  <c r="P188" i="60"/>
  <c r="Q188" i="60"/>
  <c r="O189" i="60"/>
  <c r="P189" i="60"/>
  <c r="Q189" i="60"/>
  <c r="O190" i="60"/>
  <c r="P190" i="60"/>
  <c r="Q190" i="60"/>
  <c r="O191" i="60"/>
  <c r="P191" i="60"/>
  <c r="Q191" i="60"/>
  <c r="O192" i="60"/>
  <c r="P192" i="60"/>
  <c r="Q192" i="60"/>
  <c r="O193" i="60"/>
  <c r="P193" i="60"/>
  <c r="Q193" i="60"/>
  <c r="O194" i="60"/>
  <c r="P194" i="60"/>
  <c r="Q194" i="60"/>
  <c r="O195" i="60"/>
  <c r="P195" i="60"/>
  <c r="Q195" i="60"/>
  <c r="O196" i="60"/>
  <c r="P196" i="60"/>
  <c r="Q196" i="60"/>
  <c r="O197" i="60"/>
  <c r="P197" i="60"/>
  <c r="Q197" i="60"/>
  <c r="O198" i="60"/>
  <c r="P198" i="60"/>
  <c r="Q198" i="60"/>
  <c r="O199" i="60"/>
  <c r="P199" i="60"/>
  <c r="Q199" i="60"/>
  <c r="O200" i="60"/>
  <c r="P200" i="60"/>
  <c r="Q200" i="60"/>
  <c r="O201" i="60"/>
  <c r="P201" i="60"/>
  <c r="Q201" i="60"/>
  <c r="O202" i="60"/>
  <c r="P202" i="60"/>
  <c r="Q202" i="60"/>
  <c r="O203" i="60"/>
  <c r="P203" i="60"/>
  <c r="Q203" i="60"/>
  <c r="O204" i="60"/>
  <c r="P204" i="60"/>
  <c r="Q204" i="60"/>
  <c r="O205" i="60"/>
  <c r="P205" i="60"/>
  <c r="Q205" i="60"/>
  <c r="O206" i="60"/>
  <c r="P206" i="60"/>
  <c r="Q206" i="60"/>
  <c r="O207" i="60"/>
  <c r="P207" i="60"/>
  <c r="Q207" i="60"/>
  <c r="O208" i="60"/>
  <c r="P208" i="60"/>
  <c r="Q208" i="60"/>
  <c r="O209" i="60"/>
  <c r="P209" i="60"/>
  <c r="Q209" i="60"/>
  <c r="O210" i="60"/>
  <c r="P210" i="60"/>
  <c r="Q210" i="60"/>
  <c r="O211" i="60"/>
  <c r="P211" i="60"/>
  <c r="Q211" i="60"/>
  <c r="O212" i="60"/>
  <c r="P212" i="60"/>
  <c r="Q212" i="60"/>
  <c r="O213" i="60"/>
  <c r="P213" i="60"/>
  <c r="Q213" i="60"/>
  <c r="O214" i="60"/>
  <c r="P214" i="60"/>
  <c r="Q214" i="60"/>
  <c r="O215" i="60"/>
  <c r="P215" i="60"/>
  <c r="Q215" i="60"/>
  <c r="O216" i="60"/>
  <c r="P216" i="60"/>
  <c r="Q216" i="60"/>
  <c r="O217" i="60"/>
  <c r="P217" i="60"/>
  <c r="Q217" i="60"/>
  <c r="O218" i="60"/>
  <c r="P218" i="60"/>
  <c r="Q218" i="60"/>
  <c r="O219" i="60"/>
  <c r="P219" i="60"/>
  <c r="Q219" i="60"/>
  <c r="O220" i="60"/>
  <c r="P220" i="60"/>
  <c r="Q220" i="60"/>
  <c r="O221" i="60"/>
  <c r="P221" i="60"/>
  <c r="Q221" i="60"/>
  <c r="O222" i="60"/>
  <c r="P222" i="60"/>
  <c r="Q222" i="60"/>
  <c r="O223" i="60"/>
  <c r="P223" i="60"/>
  <c r="Q223" i="60"/>
  <c r="O224" i="60"/>
  <c r="P224" i="60"/>
  <c r="Q224" i="60"/>
  <c r="O225" i="60"/>
  <c r="P225" i="60"/>
  <c r="Q225" i="60"/>
  <c r="O226" i="60"/>
  <c r="P226" i="60"/>
  <c r="Q226" i="60"/>
  <c r="O227" i="60"/>
  <c r="P227" i="60"/>
  <c r="Q227" i="60"/>
  <c r="O228" i="60"/>
  <c r="P228" i="60"/>
  <c r="Q228" i="60"/>
  <c r="O229" i="60"/>
  <c r="P229" i="60"/>
  <c r="Q229" i="60"/>
  <c r="O230" i="60"/>
  <c r="P230" i="60"/>
  <c r="Q230" i="60"/>
  <c r="O231" i="60"/>
  <c r="P231" i="60"/>
  <c r="Q231" i="60"/>
  <c r="O232" i="60"/>
  <c r="P232" i="60"/>
  <c r="Q232" i="60"/>
  <c r="O233" i="60"/>
  <c r="P233" i="60"/>
  <c r="Q233" i="60"/>
  <c r="O234" i="60"/>
  <c r="P234" i="60"/>
  <c r="Q234" i="60"/>
  <c r="O235" i="60"/>
  <c r="P235" i="60"/>
  <c r="Q235" i="60"/>
  <c r="O236" i="60"/>
  <c r="P236" i="60"/>
  <c r="Q236" i="60"/>
  <c r="O237" i="60"/>
  <c r="P237" i="60"/>
  <c r="Q237" i="60"/>
  <c r="O238" i="60"/>
  <c r="P238" i="60"/>
  <c r="Q238" i="60"/>
  <c r="O239" i="60"/>
  <c r="P239" i="60"/>
  <c r="Q239" i="60"/>
  <c r="O240" i="60"/>
  <c r="P240" i="60"/>
  <c r="Q240" i="60"/>
  <c r="O241" i="60"/>
  <c r="P241" i="60"/>
  <c r="Q241" i="60"/>
  <c r="O242" i="60"/>
  <c r="P242" i="60"/>
  <c r="Q242" i="60"/>
  <c r="O243" i="60"/>
  <c r="P243" i="60"/>
  <c r="Q243" i="60"/>
  <c r="O244" i="60"/>
  <c r="P244" i="60"/>
  <c r="Q244" i="60"/>
  <c r="O245" i="60"/>
  <c r="P245" i="60"/>
  <c r="Q245" i="60"/>
  <c r="O246" i="60"/>
  <c r="P246" i="60"/>
  <c r="Q246" i="60"/>
  <c r="O247" i="60"/>
  <c r="P247" i="60"/>
  <c r="Q247" i="60"/>
  <c r="O248" i="60"/>
  <c r="P248" i="60"/>
  <c r="Q248" i="60"/>
  <c r="O249" i="60"/>
  <c r="P249" i="60"/>
  <c r="Q249" i="60"/>
  <c r="O250" i="60"/>
  <c r="P250" i="60"/>
  <c r="Q250" i="60"/>
  <c r="O251" i="60"/>
  <c r="P251" i="60"/>
  <c r="Q251" i="60"/>
  <c r="O252" i="60"/>
  <c r="P252" i="60"/>
  <c r="Q252" i="60"/>
  <c r="O253" i="60"/>
  <c r="P253" i="60"/>
  <c r="Q253" i="60"/>
  <c r="O254" i="60"/>
  <c r="P254" i="60"/>
  <c r="Q254" i="60"/>
  <c r="O255" i="60"/>
  <c r="P255" i="60"/>
  <c r="Q255" i="60"/>
  <c r="O256" i="60"/>
  <c r="P256" i="60"/>
  <c r="Q256" i="60"/>
  <c r="O257" i="60"/>
  <c r="P257" i="60"/>
  <c r="Q257" i="60"/>
  <c r="O6" i="60"/>
  <c r="P6" i="60"/>
  <c r="Q6" i="60"/>
  <c r="O7" i="27"/>
  <c r="P7" i="27"/>
  <c r="O8" i="27"/>
  <c r="P8" i="27"/>
  <c r="O9" i="27"/>
  <c r="P9" i="27"/>
  <c r="O10" i="27"/>
  <c r="P10" i="27"/>
  <c r="O11" i="27"/>
  <c r="P11" i="27"/>
  <c r="O12" i="27"/>
  <c r="P12" i="27"/>
  <c r="O13" i="27"/>
  <c r="P13" i="27"/>
  <c r="O14" i="27"/>
  <c r="P14" i="27"/>
  <c r="O15" i="27"/>
  <c r="P15" i="27"/>
  <c r="O16" i="27"/>
  <c r="P16" i="27"/>
  <c r="O17" i="27"/>
  <c r="P17" i="27"/>
  <c r="O18" i="27"/>
  <c r="P18" i="27"/>
  <c r="O19" i="27"/>
  <c r="P19" i="27"/>
  <c r="O20" i="27"/>
  <c r="P20" i="27"/>
  <c r="O21" i="27"/>
  <c r="P21" i="27"/>
  <c r="O22" i="27"/>
  <c r="P22" i="27"/>
  <c r="O23" i="27"/>
  <c r="P23" i="27"/>
  <c r="O24" i="27"/>
  <c r="P24" i="27"/>
  <c r="O25" i="27"/>
  <c r="P25" i="27"/>
  <c r="O26" i="27"/>
  <c r="P26" i="27"/>
  <c r="O27" i="27"/>
  <c r="P27" i="27"/>
  <c r="O28" i="27"/>
  <c r="P28" i="27"/>
  <c r="O29" i="27"/>
  <c r="P29" i="27"/>
  <c r="O30" i="27"/>
  <c r="P30" i="27"/>
  <c r="O31" i="27"/>
  <c r="P31" i="27"/>
  <c r="O32" i="27"/>
  <c r="P32" i="27"/>
  <c r="O33" i="27"/>
  <c r="P33" i="27"/>
  <c r="O34" i="27"/>
  <c r="P34" i="27"/>
  <c r="O35" i="27"/>
  <c r="P35" i="27"/>
  <c r="O36" i="27"/>
  <c r="P36" i="27"/>
  <c r="O37" i="27"/>
  <c r="P37" i="27"/>
  <c r="O38" i="27"/>
  <c r="P38" i="27"/>
  <c r="O39" i="27"/>
  <c r="P39" i="27"/>
  <c r="O40" i="27"/>
  <c r="P40" i="27"/>
  <c r="O41" i="27"/>
  <c r="P41" i="27"/>
  <c r="O42" i="27"/>
  <c r="P42" i="27"/>
  <c r="O43" i="27"/>
  <c r="P43" i="27"/>
  <c r="O44" i="27"/>
  <c r="P44" i="27"/>
  <c r="O45" i="27"/>
  <c r="P45" i="27"/>
  <c r="O46" i="27"/>
  <c r="P46" i="27"/>
  <c r="O47" i="27"/>
  <c r="P47" i="27"/>
  <c r="O48" i="27"/>
  <c r="P48" i="27"/>
  <c r="O49" i="27"/>
  <c r="P49" i="27"/>
  <c r="O50" i="27"/>
  <c r="P50" i="27"/>
  <c r="O51" i="27"/>
  <c r="P51" i="27"/>
  <c r="O52" i="27"/>
  <c r="P52" i="27"/>
  <c r="O53" i="27"/>
  <c r="P53" i="27"/>
  <c r="O54" i="27"/>
  <c r="P54" i="27"/>
  <c r="O55" i="27"/>
  <c r="P55" i="27"/>
  <c r="O56" i="27"/>
  <c r="P56" i="27"/>
  <c r="O57" i="27"/>
  <c r="P57" i="27"/>
  <c r="O58" i="27"/>
  <c r="P58" i="27"/>
  <c r="O59" i="27"/>
  <c r="P59" i="27"/>
  <c r="O60" i="27"/>
  <c r="P60" i="27"/>
  <c r="O61" i="27"/>
  <c r="P61" i="27"/>
  <c r="O62" i="27"/>
  <c r="P62" i="27"/>
  <c r="O63" i="27"/>
  <c r="P63" i="27"/>
  <c r="O64" i="27"/>
  <c r="P64" i="27"/>
  <c r="O65" i="27"/>
  <c r="P65" i="27"/>
  <c r="O66" i="27"/>
  <c r="P66" i="27"/>
  <c r="O67" i="27"/>
  <c r="P67" i="27"/>
  <c r="O68" i="27"/>
  <c r="P68" i="27"/>
  <c r="O69" i="27"/>
  <c r="P69" i="27"/>
  <c r="O70" i="27"/>
  <c r="P70" i="27"/>
  <c r="O71" i="27"/>
  <c r="P71" i="27"/>
  <c r="O72" i="27"/>
  <c r="P72" i="27"/>
  <c r="O73" i="27"/>
  <c r="P73" i="27"/>
  <c r="O74" i="27"/>
  <c r="P74" i="27"/>
  <c r="O75" i="27"/>
  <c r="P75" i="27"/>
  <c r="O76" i="27"/>
  <c r="P76" i="27"/>
  <c r="O77" i="27"/>
  <c r="P77" i="27"/>
  <c r="O78" i="27"/>
  <c r="P78" i="27"/>
  <c r="O79" i="27"/>
  <c r="P79" i="27"/>
  <c r="O80" i="27"/>
  <c r="P80" i="27"/>
  <c r="O81" i="27"/>
  <c r="P81" i="27"/>
  <c r="O82" i="27"/>
  <c r="P82" i="27"/>
  <c r="O83" i="27"/>
  <c r="P83" i="27"/>
  <c r="O84" i="27"/>
  <c r="P84" i="27"/>
  <c r="O85" i="27"/>
  <c r="P85" i="27"/>
  <c r="O86" i="27"/>
  <c r="P86" i="27"/>
  <c r="O87" i="27"/>
  <c r="P87" i="27"/>
  <c r="O88" i="27"/>
  <c r="P88" i="27"/>
  <c r="O89" i="27"/>
  <c r="P89" i="27"/>
  <c r="O90" i="27"/>
  <c r="P90" i="27"/>
  <c r="O91" i="27"/>
  <c r="P91" i="27"/>
  <c r="O92" i="27"/>
  <c r="P92" i="27"/>
  <c r="O93" i="27"/>
  <c r="P93" i="27"/>
  <c r="O94" i="27"/>
  <c r="P94" i="27"/>
  <c r="O95" i="27"/>
  <c r="P95" i="27"/>
  <c r="O96" i="27"/>
  <c r="P96" i="27"/>
  <c r="O97" i="27"/>
  <c r="P97" i="27"/>
  <c r="O98" i="27"/>
  <c r="P98" i="27"/>
  <c r="O99" i="27"/>
  <c r="P99" i="27"/>
  <c r="O100" i="27"/>
  <c r="P100" i="27"/>
  <c r="O101" i="27"/>
  <c r="P101" i="27"/>
  <c r="O102" i="27"/>
  <c r="P102" i="27"/>
  <c r="O103" i="27"/>
  <c r="P103" i="27"/>
  <c r="O104" i="27"/>
  <c r="P104" i="27"/>
  <c r="O105" i="27"/>
  <c r="P105" i="27"/>
  <c r="O106" i="27"/>
  <c r="P106" i="27"/>
  <c r="O107" i="27"/>
  <c r="P107" i="27"/>
  <c r="O108" i="27"/>
  <c r="P108" i="27"/>
  <c r="O109" i="27"/>
  <c r="P109" i="27"/>
  <c r="O110" i="27"/>
  <c r="P110" i="27"/>
  <c r="O111" i="27"/>
  <c r="P111" i="27"/>
  <c r="O112" i="27"/>
  <c r="P112" i="27"/>
  <c r="O113" i="27"/>
  <c r="P113" i="27"/>
  <c r="O114" i="27"/>
  <c r="P114" i="27"/>
  <c r="O115" i="27"/>
  <c r="P115" i="27"/>
  <c r="O116" i="27"/>
  <c r="P116" i="27"/>
  <c r="O117" i="27"/>
  <c r="P117" i="27"/>
  <c r="O118" i="27"/>
  <c r="P118" i="27"/>
  <c r="O119" i="27"/>
  <c r="P119" i="27"/>
  <c r="O120" i="27"/>
  <c r="P120" i="27"/>
  <c r="O121" i="27"/>
  <c r="P121" i="27"/>
  <c r="O122" i="27"/>
  <c r="P122" i="27"/>
  <c r="O123" i="27"/>
  <c r="P123" i="27"/>
  <c r="O124" i="27"/>
  <c r="P124" i="27"/>
  <c r="O125" i="27"/>
  <c r="P125" i="27"/>
  <c r="O126" i="27"/>
  <c r="P126" i="27"/>
  <c r="O127" i="27"/>
  <c r="P127" i="27"/>
  <c r="O128" i="27"/>
  <c r="P128" i="27"/>
  <c r="O129" i="27"/>
  <c r="P129" i="27"/>
  <c r="O130" i="27"/>
  <c r="P130" i="27"/>
  <c r="O131" i="27"/>
  <c r="P131" i="27"/>
  <c r="O132" i="27"/>
  <c r="P132" i="27"/>
  <c r="O133" i="27"/>
  <c r="P133" i="27"/>
  <c r="O134" i="27"/>
  <c r="P134" i="27"/>
  <c r="O135" i="27"/>
  <c r="P135" i="27"/>
  <c r="O136" i="27"/>
  <c r="P136" i="27"/>
  <c r="O137" i="27"/>
  <c r="P137" i="27"/>
  <c r="O138" i="27"/>
  <c r="P138" i="27"/>
  <c r="O139" i="27"/>
  <c r="P139" i="27"/>
  <c r="O140" i="27"/>
  <c r="P140" i="27"/>
  <c r="O141" i="27"/>
  <c r="P141" i="27"/>
  <c r="O142" i="27"/>
  <c r="P142" i="27"/>
  <c r="O143" i="27"/>
  <c r="P143" i="27"/>
  <c r="O144" i="27"/>
  <c r="P144" i="27"/>
  <c r="O145" i="27"/>
  <c r="P145" i="27"/>
  <c r="O146" i="27"/>
  <c r="P146" i="27"/>
  <c r="O147" i="27"/>
  <c r="P147" i="27"/>
  <c r="O148" i="27"/>
  <c r="P148" i="27"/>
  <c r="O149" i="27"/>
  <c r="P149" i="27"/>
  <c r="O150" i="27"/>
  <c r="P150" i="27"/>
  <c r="O151" i="27"/>
  <c r="P151" i="27"/>
  <c r="O152" i="27"/>
  <c r="P152" i="27"/>
  <c r="O153" i="27"/>
  <c r="P153" i="27"/>
  <c r="O154" i="27"/>
  <c r="P154" i="27"/>
  <c r="O155" i="27"/>
  <c r="P155" i="27"/>
  <c r="O156" i="27"/>
  <c r="P156" i="27"/>
  <c r="O157" i="27"/>
  <c r="P157" i="27"/>
  <c r="O158" i="27"/>
  <c r="P158" i="27"/>
  <c r="O159" i="27"/>
  <c r="P159" i="27"/>
  <c r="O160" i="27"/>
  <c r="P160" i="27"/>
  <c r="O161" i="27"/>
  <c r="P161" i="27"/>
  <c r="O162" i="27"/>
  <c r="P162" i="27"/>
  <c r="O163" i="27"/>
  <c r="P163" i="27"/>
  <c r="O164" i="27"/>
  <c r="P164" i="27"/>
  <c r="O165" i="27"/>
  <c r="P165" i="27"/>
  <c r="O166" i="27"/>
  <c r="P166" i="27"/>
  <c r="O167" i="27"/>
  <c r="P167" i="27"/>
  <c r="O168" i="27"/>
  <c r="P168" i="27"/>
  <c r="O169" i="27"/>
  <c r="P169" i="27"/>
  <c r="O170" i="27"/>
  <c r="P170" i="27"/>
  <c r="O171" i="27"/>
  <c r="P171" i="27"/>
  <c r="O172" i="27"/>
  <c r="P172" i="27"/>
  <c r="O173" i="27"/>
  <c r="P173" i="27"/>
  <c r="O174" i="27"/>
  <c r="P174" i="27"/>
  <c r="O175" i="27"/>
  <c r="P175" i="27"/>
  <c r="O176" i="27"/>
  <c r="P176" i="27"/>
  <c r="O177" i="27"/>
  <c r="P177" i="27"/>
  <c r="O178" i="27"/>
  <c r="P178" i="27"/>
  <c r="O179" i="27"/>
  <c r="P179" i="27"/>
  <c r="O180" i="27"/>
  <c r="P180" i="27"/>
  <c r="O181" i="27"/>
  <c r="P181" i="27"/>
  <c r="O182" i="27"/>
  <c r="P182" i="27"/>
  <c r="O183" i="27"/>
  <c r="P183" i="27"/>
  <c r="O184" i="27"/>
  <c r="P184" i="27"/>
  <c r="O185" i="27"/>
  <c r="P185" i="27"/>
  <c r="O186" i="27"/>
  <c r="P186" i="27"/>
  <c r="O187" i="27"/>
  <c r="P187" i="27"/>
  <c r="O188" i="27"/>
  <c r="P188" i="27"/>
  <c r="O189" i="27"/>
  <c r="P189" i="27"/>
  <c r="O190" i="27"/>
  <c r="P190" i="27"/>
  <c r="O191" i="27"/>
  <c r="P191" i="27"/>
  <c r="O192" i="27"/>
  <c r="P192" i="27"/>
  <c r="O193" i="27"/>
  <c r="P193" i="27"/>
  <c r="O194" i="27"/>
  <c r="P194" i="27"/>
  <c r="O195" i="27"/>
  <c r="P195" i="27"/>
  <c r="O196" i="27"/>
  <c r="P196" i="27"/>
  <c r="O197" i="27"/>
  <c r="P197" i="27"/>
  <c r="O198" i="27"/>
  <c r="P198" i="27"/>
  <c r="O199" i="27"/>
  <c r="P199" i="27"/>
  <c r="O200" i="27"/>
  <c r="P200" i="27"/>
  <c r="O201" i="27"/>
  <c r="P201" i="27"/>
  <c r="O202" i="27"/>
  <c r="P202" i="27"/>
  <c r="O203" i="27"/>
  <c r="P203" i="27"/>
  <c r="O204" i="27"/>
  <c r="P204" i="27"/>
  <c r="O205" i="27"/>
  <c r="P205" i="27"/>
  <c r="O206" i="27"/>
  <c r="P206" i="27"/>
  <c r="O207" i="27"/>
  <c r="P207" i="27"/>
  <c r="O208" i="27"/>
  <c r="P208" i="27"/>
  <c r="O209" i="27"/>
  <c r="P209" i="27"/>
  <c r="O210" i="27"/>
  <c r="P210" i="27"/>
  <c r="O211" i="27"/>
  <c r="P211" i="27"/>
  <c r="O212" i="27"/>
  <c r="P212" i="27"/>
  <c r="O213" i="27"/>
  <c r="P213" i="27"/>
  <c r="O214" i="27"/>
  <c r="P214" i="27"/>
  <c r="O215" i="27"/>
  <c r="P215" i="27"/>
  <c r="P6" i="27"/>
  <c r="O6" i="27"/>
  <c r="F6" i="33" a="1"/>
  <c r="F6" i="33" s="1"/>
  <c r="F7" i="33" a="1"/>
  <c r="F7" i="33" s="1"/>
  <c r="F8" i="33" a="1"/>
  <c r="F8" i="33" s="1"/>
  <c r="F9" i="33" a="1"/>
  <c r="F9" i="33" s="1"/>
  <c r="F10" i="33" a="1"/>
  <c r="F10" i="33" s="1"/>
  <c r="F11" i="33" a="1"/>
  <c r="F11" i="33" s="1"/>
  <c r="F12" i="33" a="1"/>
  <c r="F12" i="33" s="1"/>
  <c r="F13" i="33" a="1"/>
  <c r="F13" i="33" s="1"/>
  <c r="F14" i="33" a="1"/>
  <c r="F14" i="33" s="1"/>
  <c r="F15" i="33" a="1"/>
  <c r="F15" i="33" s="1"/>
  <c r="F16" i="33" a="1"/>
  <c r="F16" i="33" s="1"/>
  <c r="F17" i="33" a="1"/>
  <c r="F17" i="33" s="1"/>
  <c r="F18" i="33" a="1"/>
  <c r="F18" i="33" s="1"/>
  <c r="F19" i="33" a="1"/>
  <c r="F19" i="33" s="1"/>
  <c r="F20" i="33" a="1"/>
  <c r="F20" i="33" s="1"/>
  <c r="F21" i="33" a="1"/>
  <c r="F21" i="33" s="1"/>
  <c r="F22" i="33" a="1"/>
  <c r="F22" i="33" s="1"/>
  <c r="F23" i="33" a="1"/>
  <c r="F23" i="33" s="1"/>
  <c r="F24" i="33" a="1"/>
  <c r="F24" i="33" s="1"/>
  <c r="F25" i="33" a="1"/>
  <c r="F25" i="33" s="1"/>
  <c r="F26" i="33" a="1"/>
  <c r="F26" i="33" s="1"/>
  <c r="F7" i="27" a="1"/>
  <c r="F7" i="27" s="1"/>
  <c r="Q7" i="27" s="1"/>
  <c r="F8" i="27" a="1"/>
  <c r="F8" i="27" s="1"/>
  <c r="Q8" i="27" s="1"/>
  <c r="F9" i="27" a="1"/>
  <c r="F9" i="27" s="1"/>
  <c r="Q9" i="27" s="1"/>
  <c r="F10" i="27" a="1"/>
  <c r="F10" i="27" s="1"/>
  <c r="Q10" i="27" s="1"/>
  <c r="F11" i="27" a="1"/>
  <c r="F11" i="27" s="1"/>
  <c r="Q11" i="27" s="1"/>
  <c r="F12" i="27" a="1"/>
  <c r="F12" i="27" s="1"/>
  <c r="Q12" i="27" s="1"/>
  <c r="F13" i="27" a="1"/>
  <c r="F13" i="27" s="1"/>
  <c r="Q13" i="27" s="1"/>
  <c r="F14" i="27" a="1"/>
  <c r="F14" i="27" s="1"/>
  <c r="Q14" i="27" s="1"/>
  <c r="F15" i="27" a="1"/>
  <c r="F15" i="27" s="1"/>
  <c r="Q15" i="27" s="1"/>
  <c r="F16" i="27" a="1"/>
  <c r="F16" i="27" s="1"/>
  <c r="Q16" i="27" s="1"/>
  <c r="F17" i="27" a="1"/>
  <c r="F17" i="27" s="1"/>
  <c r="Q17" i="27" s="1"/>
  <c r="F18" i="27" a="1"/>
  <c r="F18" i="27" s="1"/>
  <c r="Q18" i="27" s="1"/>
  <c r="F19" i="27" a="1"/>
  <c r="F19" i="27" s="1"/>
  <c r="Q19" i="27" s="1"/>
  <c r="F20" i="27" a="1"/>
  <c r="F20" i="27" s="1"/>
  <c r="Q20" i="27" s="1"/>
  <c r="F21" i="27" a="1"/>
  <c r="F21" i="27" s="1"/>
  <c r="Q21" i="27" s="1"/>
  <c r="F22" i="27" a="1"/>
  <c r="F22" i="27" s="1"/>
  <c r="Q22" i="27" s="1"/>
  <c r="F23" i="27" a="1"/>
  <c r="F23" i="27" s="1"/>
  <c r="Q23" i="27" s="1"/>
  <c r="F24" i="27" a="1"/>
  <c r="F24" i="27" s="1"/>
  <c r="Q24" i="27" s="1"/>
  <c r="F25" i="27" a="1"/>
  <c r="F25" i="27" s="1"/>
  <c r="Q25" i="27" s="1"/>
  <c r="F26" i="27" a="1"/>
  <c r="F26" i="27" s="1"/>
  <c r="Q26" i="27" s="1"/>
  <c r="F6" i="27" a="1"/>
  <c r="F6" i="27" s="1"/>
  <c r="Q6" i="27" s="1"/>
  <c r="E19" i="12" a="1"/>
  <c r="F50" i="12" a="1"/>
  <c r="E62" i="12" a="1"/>
  <c r="E51" i="12" a="1"/>
  <c r="E24" i="12" a="1"/>
  <c r="E13" i="12" a="1"/>
  <c r="E32" i="12" a="1"/>
  <c r="E43" i="12" a="1"/>
  <c r="E45" i="12" a="1"/>
  <c r="E21" i="12" a="1"/>
  <c r="E37" i="12" a="1"/>
  <c r="E50" i="12" a="1"/>
  <c r="E14" i="12" a="1"/>
  <c r="E15" i="12" a="1"/>
  <c r="E49" i="12" a="1"/>
  <c r="E11" i="12" a="1"/>
  <c r="F42" i="12" a="1"/>
  <c r="F59" i="12" a="1"/>
  <c r="E17" i="12" a="1"/>
  <c r="E26" i="12" a="1"/>
  <c r="E61" i="12" a="1"/>
  <c r="F22" i="12" a="1"/>
  <c r="E36" i="12" a="1"/>
  <c r="F11" i="12" a="1"/>
  <c r="F56" i="12" a="1"/>
  <c r="E20" i="12" a="1"/>
  <c r="E47" i="12" a="1"/>
  <c r="E12" i="12" a="1"/>
  <c r="F16" i="12" a="1"/>
  <c r="F58" i="12" a="1"/>
  <c r="E48" i="12" a="1"/>
  <c r="E35" i="12" a="1"/>
  <c r="F26" i="12" a="1"/>
  <c r="E22" i="12" a="1"/>
  <c r="E52" i="12" a="1"/>
  <c r="E10" i="12" a="1"/>
  <c r="F17" i="12" a="1"/>
  <c r="E6" i="12" a="1"/>
  <c r="E8" i="12" a="1"/>
  <c r="E7" i="12" a="1"/>
  <c r="F32" i="12" a="1"/>
  <c r="E42" i="12" a="1"/>
  <c r="F19" i="12" a="1"/>
  <c r="E60" i="12" a="1"/>
  <c r="E44" i="12" a="1"/>
  <c r="E56" i="12" a="1"/>
  <c r="E63" i="12" a="1"/>
  <c r="E9" i="12" a="1"/>
  <c r="E46" i="12" a="1"/>
  <c r="E31" i="12" a="1"/>
  <c r="E40" i="12" a="1"/>
  <c r="F12" i="12" a="1"/>
  <c r="E59" i="12" a="1"/>
  <c r="F24" i="12" a="1"/>
  <c r="E55" i="12" a="1"/>
  <c r="E58" i="12" a="1"/>
  <c r="E54" i="12" a="1"/>
  <c r="F6" i="12" a="1"/>
  <c r="E25" i="12" a="1"/>
  <c r="E39" i="12" a="1"/>
  <c r="F37" i="12" a="1"/>
  <c r="E16" i="12" a="1"/>
  <c r="F25" i="12" a="1"/>
  <c r="E38" i="12" a="1"/>
  <c r="E30" i="12" a="1"/>
  <c r="Q26" i="61" l="1"/>
  <c r="Q18" i="61"/>
  <c r="Q10" i="61"/>
  <c r="Q21" i="61"/>
  <c r="Q17" i="61"/>
  <c r="Q13" i="61"/>
  <c r="Q9" i="61"/>
  <c r="Q24" i="61"/>
  <c r="Q20" i="61"/>
  <c r="Q16" i="61"/>
  <c r="Q8" i="61"/>
  <c r="Q23" i="61"/>
  <c r="Q19" i="61"/>
  <c r="Q15" i="61"/>
  <c r="Q11" i="61"/>
  <c r="Q7" i="61"/>
  <c r="Q12" i="61"/>
  <c r="Q25" i="61"/>
  <c r="Q22" i="61"/>
  <c r="Q14" i="61"/>
  <c r="G27" i="55" a="1"/>
  <c r="G27" i="55" s="1"/>
  <c r="L3" i="53" a="1"/>
  <c r="L3" i="53" s="1"/>
  <c r="Q25" i="55"/>
  <c r="Q21" i="55"/>
  <c r="Q17" i="55"/>
  <c r="Q13" i="55"/>
  <c r="Q23" i="55"/>
  <c r="Q19" i="55"/>
  <c r="Q15" i="55"/>
  <c r="Q11" i="55"/>
  <c r="Q24" i="55"/>
  <c r="Q16" i="55"/>
  <c r="Q12" i="55"/>
  <c r="E19" i="27" a="1"/>
  <c r="E19" i="27" s="1"/>
  <c r="L3" i="78"/>
  <c r="F26" i="12"/>
  <c r="F58" i="12"/>
  <c r="F12" i="12"/>
  <c r="F16" i="12"/>
  <c r="F22" i="12"/>
  <c r="F50" i="12"/>
  <c r="F42" i="12"/>
  <c r="F11" i="12"/>
  <c r="F25" i="12"/>
  <c r="F24" i="12"/>
  <c r="F59" i="12"/>
  <c r="F37" i="12"/>
  <c r="F17" i="12"/>
  <c r="F19" i="12"/>
  <c r="F56" i="12"/>
  <c r="F32" i="12"/>
  <c r="F6" i="12"/>
  <c r="E6" i="12"/>
  <c r="E26" i="12"/>
  <c r="E58" i="12"/>
  <c r="E55" i="12"/>
  <c r="E51" i="12"/>
  <c r="E47" i="12"/>
  <c r="E43" i="12"/>
  <c r="E39" i="12"/>
  <c r="E36" i="12"/>
  <c r="E12" i="12"/>
  <c r="E16" i="12"/>
  <c r="E22" i="12"/>
  <c r="E19" i="12"/>
  <c r="E63" i="12"/>
  <c r="E60" i="12"/>
  <c r="E54" i="12"/>
  <c r="E50" i="12"/>
  <c r="E46" i="12"/>
  <c r="E42" i="12"/>
  <c r="E38" i="12"/>
  <c r="E35" i="12"/>
  <c r="E17" i="12"/>
  <c r="E11" i="12"/>
  <c r="E10" i="12"/>
  <c r="E25" i="12"/>
  <c r="E24" i="12"/>
  <c r="E62" i="12"/>
  <c r="E59" i="12"/>
  <c r="E49" i="12"/>
  <c r="E45" i="12"/>
  <c r="E37" i="12"/>
  <c r="E31" i="12"/>
  <c r="E14" i="12"/>
  <c r="E15" i="12"/>
  <c r="E8" i="12"/>
  <c r="E20" i="12"/>
  <c r="E21" i="12"/>
  <c r="E61" i="12"/>
  <c r="E56" i="12"/>
  <c r="E52" i="12"/>
  <c r="E48" i="12"/>
  <c r="E44" i="12"/>
  <c r="E40" i="12"/>
  <c r="E32" i="12"/>
  <c r="E30" i="12"/>
  <c r="E13" i="12"/>
  <c r="E9" i="12"/>
  <c r="E7" i="12"/>
  <c r="Q9" i="55"/>
  <c r="Q7" i="55"/>
  <c r="Q10" i="55"/>
  <c r="Q20" i="55"/>
  <c r="Q8" i="55"/>
  <c r="Q18" i="55"/>
  <c r="Q6" i="55"/>
  <c r="Q14" i="55"/>
  <c r="Q22" i="55"/>
  <c r="E21" i="27" a="1"/>
  <c r="E21" i="27" s="1"/>
  <c r="E13" i="27" a="1"/>
  <c r="E13" i="27" s="1"/>
  <c r="E20" i="27" a="1"/>
  <c r="E20" i="27" s="1"/>
  <c r="E12" i="27" a="1"/>
  <c r="E12" i="27" s="1"/>
  <c r="E11" i="27" a="1"/>
  <c r="E11" i="27" s="1"/>
  <c r="E26" i="27" a="1"/>
  <c r="E26" i="27" s="1"/>
  <c r="E18" i="27" a="1"/>
  <c r="E18" i="27" s="1"/>
  <c r="E10" i="27" a="1"/>
  <c r="E10" i="27" s="1"/>
  <c r="E25" i="27" a="1"/>
  <c r="E25" i="27" s="1"/>
  <c r="E17" i="27" a="1"/>
  <c r="E17" i="27" s="1"/>
  <c r="E9" i="27" a="1"/>
  <c r="E9" i="27" s="1"/>
  <c r="E6" i="27" a="1"/>
  <c r="E6" i="27" s="1"/>
  <c r="E24" i="27" a="1"/>
  <c r="E24" i="27" s="1"/>
  <c r="E16" i="27" a="1"/>
  <c r="E16" i="27" s="1"/>
  <c r="E8" i="27" a="1"/>
  <c r="E8" i="27" s="1"/>
  <c r="E22" i="27" a="1"/>
  <c r="E22" i="27" s="1"/>
  <c r="E14" i="27" a="1"/>
  <c r="E14" i="27" s="1"/>
  <c r="E23" i="27" a="1"/>
  <c r="E23" i="27" s="1"/>
  <c r="E15" i="27" a="1"/>
  <c r="E15" i="27" s="1"/>
  <c r="E7" i="27" a="1"/>
  <c r="E7" i="27" s="1"/>
  <c r="E210" i="27" a="1"/>
  <c r="E210" i="27" s="1"/>
  <c r="E202" i="27" a="1"/>
  <c r="E202" i="27" s="1"/>
  <c r="E194" i="27" a="1"/>
  <c r="E194" i="27" s="1"/>
  <c r="E186" i="27" a="1"/>
  <c r="E186" i="27" s="1"/>
  <c r="E178" i="27" a="1"/>
  <c r="E178" i="27" s="1"/>
  <c r="E170" i="27" a="1"/>
  <c r="E170" i="27" s="1"/>
  <c r="E162" i="27" a="1"/>
  <c r="E162" i="27" s="1"/>
  <c r="E154" i="27" a="1"/>
  <c r="E154" i="27" s="1"/>
  <c r="E146" i="27" a="1"/>
  <c r="E146" i="27" s="1"/>
  <c r="E138" i="27" a="1"/>
  <c r="E138" i="27" s="1"/>
  <c r="E124" i="27" a="1"/>
  <c r="E124" i="27" s="1"/>
  <c r="E130" i="27" a="1"/>
  <c r="E130" i="27" s="1"/>
  <c r="O7" i="33"/>
  <c r="P7" i="33"/>
  <c r="Q7" i="33"/>
  <c r="O8" i="33"/>
  <c r="P8" i="33"/>
  <c r="O9" i="33"/>
  <c r="P9" i="33"/>
  <c r="Q9" i="33"/>
  <c r="O10" i="33"/>
  <c r="P10" i="33"/>
  <c r="O11" i="33"/>
  <c r="P11" i="33"/>
  <c r="Q11" i="33"/>
  <c r="O12" i="33"/>
  <c r="P12" i="33"/>
  <c r="O13" i="33"/>
  <c r="P13" i="33"/>
  <c r="Q13" i="33"/>
  <c r="O14" i="33"/>
  <c r="P14" i="33"/>
  <c r="O15" i="33"/>
  <c r="P15" i="33"/>
  <c r="Q15" i="33"/>
  <c r="O16" i="33"/>
  <c r="P16" i="33"/>
  <c r="O17" i="33"/>
  <c r="P17" i="33"/>
  <c r="Q17" i="33"/>
  <c r="O18" i="33"/>
  <c r="P18" i="33"/>
  <c r="O19" i="33"/>
  <c r="P19" i="33"/>
  <c r="Q19" i="33"/>
  <c r="O20" i="33"/>
  <c r="P20" i="33"/>
  <c r="O21" i="33"/>
  <c r="P21" i="33"/>
  <c r="Q21" i="33"/>
  <c r="O22" i="33"/>
  <c r="P22" i="33"/>
  <c r="O23" i="33"/>
  <c r="P23" i="33"/>
  <c r="Q23" i="33"/>
  <c r="O24" i="33"/>
  <c r="P24" i="33"/>
  <c r="O25" i="33"/>
  <c r="P25" i="33"/>
  <c r="Q25" i="33"/>
  <c r="O26" i="33"/>
  <c r="P26" i="33"/>
  <c r="O27" i="33"/>
  <c r="P27" i="33"/>
  <c r="O28" i="33"/>
  <c r="P28" i="33"/>
  <c r="O29" i="33"/>
  <c r="P29" i="33"/>
  <c r="O30" i="33"/>
  <c r="P30" i="33"/>
  <c r="O31" i="33"/>
  <c r="P31" i="33"/>
  <c r="O32" i="33"/>
  <c r="P32" i="33"/>
  <c r="O33" i="33"/>
  <c r="P33" i="33"/>
  <c r="O34" i="33"/>
  <c r="P34" i="33"/>
  <c r="O35" i="33"/>
  <c r="P35" i="33"/>
  <c r="O36" i="33"/>
  <c r="P36" i="33"/>
  <c r="O37" i="33"/>
  <c r="P37" i="33"/>
  <c r="O38" i="33"/>
  <c r="P38" i="33"/>
  <c r="O39" i="33"/>
  <c r="P39" i="33"/>
  <c r="O40" i="33"/>
  <c r="P40" i="33"/>
  <c r="O41" i="33"/>
  <c r="P41" i="33"/>
  <c r="O42" i="33"/>
  <c r="P42" i="33"/>
  <c r="O43" i="33"/>
  <c r="P43" i="33"/>
  <c r="O44" i="33"/>
  <c r="P44" i="33"/>
  <c r="O45" i="33"/>
  <c r="P45" i="33"/>
  <c r="O46" i="33"/>
  <c r="P46" i="33"/>
  <c r="O47" i="33"/>
  <c r="P47" i="33"/>
  <c r="O48" i="33"/>
  <c r="P48" i="33"/>
  <c r="O49" i="33"/>
  <c r="P49" i="33"/>
  <c r="O50" i="33"/>
  <c r="P50" i="33"/>
  <c r="O51" i="33"/>
  <c r="P51" i="33"/>
  <c r="O52" i="33"/>
  <c r="P52" i="33"/>
  <c r="O53" i="33"/>
  <c r="P53" i="33"/>
  <c r="O54" i="33"/>
  <c r="P54" i="33"/>
  <c r="O55" i="33"/>
  <c r="P55" i="33"/>
  <c r="O56" i="33"/>
  <c r="P56" i="33"/>
  <c r="O57" i="33"/>
  <c r="P57" i="33"/>
  <c r="O58" i="33"/>
  <c r="P58" i="33"/>
  <c r="O59" i="33"/>
  <c r="P59" i="33"/>
  <c r="O60" i="33"/>
  <c r="P60" i="33"/>
  <c r="O61" i="33"/>
  <c r="P61" i="33"/>
  <c r="O62" i="33"/>
  <c r="P62" i="33"/>
  <c r="O63" i="33"/>
  <c r="P63" i="33"/>
  <c r="O64" i="33"/>
  <c r="P64" i="33"/>
  <c r="O65" i="33"/>
  <c r="P65" i="33"/>
  <c r="O66" i="33"/>
  <c r="P66" i="33"/>
  <c r="O67" i="33"/>
  <c r="P67" i="33"/>
  <c r="O68" i="33"/>
  <c r="P68" i="33"/>
  <c r="O69" i="33"/>
  <c r="P69" i="33"/>
  <c r="O70" i="33"/>
  <c r="P70" i="33"/>
  <c r="O71" i="33"/>
  <c r="P71" i="33"/>
  <c r="O72" i="33"/>
  <c r="P72" i="33"/>
  <c r="O73" i="33"/>
  <c r="P73" i="33"/>
  <c r="O74" i="33"/>
  <c r="P74" i="33"/>
  <c r="O75" i="33"/>
  <c r="P75" i="33"/>
  <c r="O76" i="33"/>
  <c r="P76" i="33"/>
  <c r="O77" i="33"/>
  <c r="P77" i="33"/>
  <c r="O78" i="33"/>
  <c r="P78" i="33"/>
  <c r="O79" i="33"/>
  <c r="P79" i="33"/>
  <c r="O80" i="33"/>
  <c r="P80" i="33"/>
  <c r="O81" i="33"/>
  <c r="P81" i="33"/>
  <c r="O82" i="33"/>
  <c r="P82" i="33"/>
  <c r="O83" i="33"/>
  <c r="P83" i="33"/>
  <c r="O84" i="33"/>
  <c r="P84" i="33"/>
  <c r="O85" i="33"/>
  <c r="P85" i="33"/>
  <c r="O86" i="33"/>
  <c r="P86" i="33"/>
  <c r="O87" i="33"/>
  <c r="P87" i="33"/>
  <c r="O88" i="33"/>
  <c r="P88" i="33"/>
  <c r="O89" i="33"/>
  <c r="P89" i="33"/>
  <c r="O90" i="33"/>
  <c r="P90" i="33"/>
  <c r="O91" i="33"/>
  <c r="P91" i="33"/>
  <c r="O92" i="33"/>
  <c r="P92" i="33"/>
  <c r="O93" i="33"/>
  <c r="P93" i="33"/>
  <c r="O94" i="33"/>
  <c r="P94" i="33"/>
  <c r="O95" i="33"/>
  <c r="P95" i="33"/>
  <c r="O96" i="33"/>
  <c r="P96" i="33"/>
  <c r="O97" i="33"/>
  <c r="P97" i="33"/>
  <c r="O98" i="33"/>
  <c r="P98" i="33"/>
  <c r="O99" i="33"/>
  <c r="P99" i="33"/>
  <c r="O100" i="33"/>
  <c r="P100" i="33"/>
  <c r="O101" i="33"/>
  <c r="P101" i="33"/>
  <c r="O102" i="33"/>
  <c r="P102" i="33"/>
  <c r="O103" i="33"/>
  <c r="P103" i="33"/>
  <c r="O104" i="33"/>
  <c r="P104" i="33"/>
  <c r="O105" i="33"/>
  <c r="P105" i="33"/>
  <c r="O106" i="33"/>
  <c r="P106" i="33"/>
  <c r="O107" i="33"/>
  <c r="P107" i="33"/>
  <c r="O108" i="33"/>
  <c r="P108" i="33"/>
  <c r="O109" i="33"/>
  <c r="P109" i="33"/>
  <c r="O110" i="33"/>
  <c r="P110" i="33"/>
  <c r="O111" i="33"/>
  <c r="P111" i="33"/>
  <c r="O112" i="33"/>
  <c r="P112" i="33"/>
  <c r="O113" i="33"/>
  <c r="P113" i="33"/>
  <c r="O114" i="33"/>
  <c r="P114" i="33"/>
  <c r="O115" i="33"/>
  <c r="P115" i="33"/>
  <c r="O116" i="33"/>
  <c r="P116" i="33"/>
  <c r="O117" i="33"/>
  <c r="P117" i="33"/>
  <c r="O118" i="33"/>
  <c r="P118" i="33"/>
  <c r="O119" i="33"/>
  <c r="P119" i="33"/>
  <c r="O120" i="33"/>
  <c r="P120" i="33"/>
  <c r="O121" i="33"/>
  <c r="P121" i="33"/>
  <c r="O122" i="33"/>
  <c r="P122" i="33"/>
  <c r="O123" i="33"/>
  <c r="P123" i="33"/>
  <c r="O124" i="33"/>
  <c r="P124" i="33"/>
  <c r="O125" i="33"/>
  <c r="P125" i="33"/>
  <c r="O126" i="33"/>
  <c r="P126" i="33"/>
  <c r="O127" i="33"/>
  <c r="P127" i="33"/>
  <c r="O128" i="33"/>
  <c r="P128" i="33"/>
  <c r="O129" i="33"/>
  <c r="P129" i="33"/>
  <c r="O130" i="33"/>
  <c r="P130" i="33"/>
  <c r="O131" i="33"/>
  <c r="P131" i="33"/>
  <c r="O132" i="33"/>
  <c r="P132" i="33"/>
  <c r="O133" i="33"/>
  <c r="P133" i="33"/>
  <c r="O134" i="33"/>
  <c r="P134" i="33"/>
  <c r="O135" i="33"/>
  <c r="P135" i="33"/>
  <c r="O136" i="33"/>
  <c r="P136" i="33"/>
  <c r="O137" i="33"/>
  <c r="P137" i="33"/>
  <c r="O138" i="33"/>
  <c r="P138" i="33"/>
  <c r="O139" i="33"/>
  <c r="P139" i="33"/>
  <c r="O140" i="33"/>
  <c r="P140" i="33"/>
  <c r="O141" i="33"/>
  <c r="P141" i="33"/>
  <c r="O142" i="33"/>
  <c r="P142" i="33"/>
  <c r="O143" i="33"/>
  <c r="P143" i="33"/>
  <c r="O144" i="33"/>
  <c r="P144" i="33"/>
  <c r="O145" i="33"/>
  <c r="P145" i="33"/>
  <c r="O146" i="33"/>
  <c r="P146" i="33"/>
  <c r="O147" i="33"/>
  <c r="P147" i="33"/>
  <c r="O148" i="33"/>
  <c r="P148" i="33"/>
  <c r="O149" i="33"/>
  <c r="P149" i="33"/>
  <c r="O150" i="33"/>
  <c r="P150" i="33"/>
  <c r="O151" i="33"/>
  <c r="P151" i="33"/>
  <c r="O152" i="33"/>
  <c r="P152" i="33"/>
  <c r="O153" i="33"/>
  <c r="P153" i="33"/>
  <c r="O154" i="33"/>
  <c r="P154" i="33"/>
  <c r="O155" i="33"/>
  <c r="P155" i="33"/>
  <c r="O156" i="33"/>
  <c r="P156" i="33"/>
  <c r="O157" i="33"/>
  <c r="P157" i="33"/>
  <c r="O158" i="33"/>
  <c r="P158" i="33"/>
  <c r="O159" i="33"/>
  <c r="P159" i="33"/>
  <c r="O160" i="33"/>
  <c r="P160" i="33"/>
  <c r="O161" i="33"/>
  <c r="P161" i="33"/>
  <c r="O162" i="33"/>
  <c r="P162" i="33"/>
  <c r="O163" i="33"/>
  <c r="P163" i="33"/>
  <c r="O164" i="33"/>
  <c r="P164" i="33"/>
  <c r="O165" i="33"/>
  <c r="P165" i="33"/>
  <c r="O166" i="33"/>
  <c r="P166" i="33"/>
  <c r="O167" i="33"/>
  <c r="P167" i="33"/>
  <c r="O168" i="33"/>
  <c r="P168" i="33"/>
  <c r="O169" i="33"/>
  <c r="P169" i="33"/>
  <c r="O170" i="33"/>
  <c r="P170" i="33"/>
  <c r="O171" i="33"/>
  <c r="P171" i="33"/>
  <c r="O172" i="33"/>
  <c r="P172" i="33"/>
  <c r="O173" i="33"/>
  <c r="P173" i="33"/>
  <c r="O174" i="33"/>
  <c r="P174" i="33"/>
  <c r="O175" i="33"/>
  <c r="P175" i="33"/>
  <c r="O176" i="33"/>
  <c r="P176" i="33"/>
  <c r="O177" i="33"/>
  <c r="P177" i="33"/>
  <c r="O178" i="33"/>
  <c r="P178" i="33"/>
  <c r="O179" i="33"/>
  <c r="P179" i="33"/>
  <c r="O180" i="33"/>
  <c r="P180" i="33"/>
  <c r="O181" i="33"/>
  <c r="P181" i="33"/>
  <c r="O182" i="33"/>
  <c r="P182" i="33"/>
  <c r="O183" i="33"/>
  <c r="P183" i="33"/>
  <c r="O184" i="33"/>
  <c r="P184" i="33"/>
  <c r="O185" i="33"/>
  <c r="P185" i="33"/>
  <c r="O186" i="33"/>
  <c r="P186" i="33"/>
  <c r="O187" i="33"/>
  <c r="P187" i="33"/>
  <c r="O188" i="33"/>
  <c r="P188" i="33"/>
  <c r="O189" i="33"/>
  <c r="P189" i="33"/>
  <c r="O190" i="33"/>
  <c r="P190" i="33"/>
  <c r="O191" i="33"/>
  <c r="P191" i="33"/>
  <c r="O192" i="33"/>
  <c r="P192" i="33"/>
  <c r="O193" i="33"/>
  <c r="P193" i="33"/>
  <c r="O194" i="33"/>
  <c r="P194" i="33"/>
  <c r="O195" i="33"/>
  <c r="P195" i="33"/>
  <c r="O196" i="33"/>
  <c r="P196" i="33"/>
  <c r="O197" i="33"/>
  <c r="P197" i="33"/>
  <c r="O198" i="33"/>
  <c r="P198" i="33"/>
  <c r="O199" i="33"/>
  <c r="P199" i="33"/>
  <c r="O200" i="33"/>
  <c r="P200" i="33"/>
  <c r="O201" i="33"/>
  <c r="P201" i="33"/>
  <c r="O202" i="33"/>
  <c r="P202" i="33"/>
  <c r="O203" i="33"/>
  <c r="P203" i="33"/>
  <c r="O204" i="33"/>
  <c r="P204" i="33"/>
  <c r="O205" i="33"/>
  <c r="P205" i="33"/>
  <c r="O206" i="33"/>
  <c r="P206" i="33"/>
  <c r="O207" i="33"/>
  <c r="P207" i="33"/>
  <c r="O208" i="33"/>
  <c r="P208" i="33"/>
  <c r="O209" i="33"/>
  <c r="P209" i="33"/>
  <c r="O210" i="33"/>
  <c r="P210" i="33"/>
  <c r="O211" i="33"/>
  <c r="P211" i="33"/>
  <c r="O212" i="33"/>
  <c r="P212" i="33"/>
  <c r="O213" i="33"/>
  <c r="P213" i="33"/>
  <c r="O214" i="33"/>
  <c r="P214" i="33"/>
  <c r="O215" i="33"/>
  <c r="P215" i="33"/>
  <c r="O216" i="33"/>
  <c r="P216" i="33"/>
  <c r="O217" i="33"/>
  <c r="P217" i="33"/>
  <c r="O218" i="33"/>
  <c r="P218" i="33"/>
  <c r="O219" i="33"/>
  <c r="P219" i="33"/>
  <c r="O220" i="33"/>
  <c r="P220" i="33"/>
  <c r="O221" i="33"/>
  <c r="P221" i="33"/>
  <c r="O222" i="33"/>
  <c r="P222" i="33"/>
  <c r="O223" i="33"/>
  <c r="P223" i="33"/>
  <c r="O224" i="33"/>
  <c r="P224" i="33"/>
  <c r="O225" i="33"/>
  <c r="P225" i="33"/>
  <c r="O226" i="33"/>
  <c r="P226" i="33"/>
  <c r="O227" i="33"/>
  <c r="P227" i="33"/>
  <c r="O228" i="33"/>
  <c r="P228" i="33"/>
  <c r="O229" i="33"/>
  <c r="P229" i="33"/>
  <c r="O230" i="33"/>
  <c r="P230" i="33"/>
  <c r="O231" i="33"/>
  <c r="P231" i="33"/>
  <c r="O232" i="33"/>
  <c r="P232" i="33"/>
  <c r="O233" i="33"/>
  <c r="P233" i="33"/>
  <c r="O234" i="33"/>
  <c r="P234" i="33"/>
  <c r="O235" i="33"/>
  <c r="P235" i="33"/>
  <c r="O236" i="33"/>
  <c r="P236" i="33"/>
  <c r="Q6" i="33"/>
  <c r="P6" i="33"/>
  <c r="O6" i="33"/>
  <c r="F28" i="33" a="1"/>
  <c r="F28" i="33" s="1"/>
  <c r="Q28" i="33" s="1"/>
  <c r="F29" i="33" a="1"/>
  <c r="F29" i="33" s="1"/>
  <c r="Q29" i="33" s="1"/>
  <c r="F30" i="33" a="1"/>
  <c r="F30" i="33" s="1"/>
  <c r="Q30" i="33" s="1"/>
  <c r="F31" i="33" a="1"/>
  <c r="F31" i="33" s="1"/>
  <c r="Q31" i="33" s="1"/>
  <c r="F32" i="33" a="1"/>
  <c r="F32" i="33" s="1"/>
  <c r="Q32" i="33" s="1"/>
  <c r="F33" i="33" a="1"/>
  <c r="F33" i="33" s="1"/>
  <c r="Q33" i="33" s="1"/>
  <c r="F34" i="33" a="1"/>
  <c r="F34" i="33" s="1"/>
  <c r="Q34" i="33" s="1"/>
  <c r="F35" i="33" a="1"/>
  <c r="F35" i="33" s="1"/>
  <c r="Q35" i="33" s="1"/>
  <c r="F36" i="33" a="1"/>
  <c r="F36" i="33" s="1"/>
  <c r="Q36" i="33" s="1"/>
  <c r="F37" i="33" a="1"/>
  <c r="F37" i="33" s="1"/>
  <c r="Q37" i="33" s="1"/>
  <c r="F38" i="33" a="1"/>
  <c r="F38" i="33" s="1"/>
  <c r="Q38" i="33" s="1"/>
  <c r="F39" i="33" a="1"/>
  <c r="F39" i="33" s="1"/>
  <c r="Q39" i="33" s="1"/>
  <c r="F40" i="33" a="1"/>
  <c r="F40" i="33" s="1"/>
  <c r="Q40" i="33" s="1"/>
  <c r="F41" i="33" a="1"/>
  <c r="F41" i="33" s="1"/>
  <c r="Q41" i="33" s="1"/>
  <c r="F42" i="33" a="1"/>
  <c r="F42" i="33" s="1"/>
  <c r="Q42" i="33" s="1"/>
  <c r="F43" i="33" a="1"/>
  <c r="F43" i="33" s="1"/>
  <c r="Q43" i="33" s="1"/>
  <c r="F44" i="33" a="1"/>
  <c r="F44" i="33" s="1"/>
  <c r="Q44" i="33" s="1"/>
  <c r="F45" i="33" a="1"/>
  <c r="F45" i="33" s="1"/>
  <c r="Q45" i="33" s="1"/>
  <c r="F46" i="33" a="1"/>
  <c r="F46" i="33" s="1"/>
  <c r="Q46" i="33" s="1"/>
  <c r="F47" i="33" a="1"/>
  <c r="F47" i="33" s="1"/>
  <c r="Q47" i="33" s="1"/>
  <c r="F48" i="33" a="1"/>
  <c r="F48" i="33" s="1"/>
  <c r="Q48" i="33" s="1"/>
  <c r="F49" i="33" a="1"/>
  <c r="F49" i="33" s="1"/>
  <c r="Q49" i="33" s="1"/>
  <c r="Q50" i="33"/>
  <c r="F51" i="33" a="1"/>
  <c r="F51" i="33" s="1"/>
  <c r="Q51" i="33" s="1"/>
  <c r="F52" i="33" a="1"/>
  <c r="F52" i="33" s="1"/>
  <c r="Q52" i="33" s="1"/>
  <c r="F53" i="33" a="1"/>
  <c r="F53" i="33" s="1"/>
  <c r="Q53" i="33" s="1"/>
  <c r="F54" i="33" a="1"/>
  <c r="F54" i="33" s="1"/>
  <c r="Q54" i="33" s="1"/>
  <c r="F55" i="33" a="1"/>
  <c r="F55" i="33" s="1"/>
  <c r="Q55" i="33" s="1"/>
  <c r="F56" i="33" a="1"/>
  <c r="F56" i="33" s="1"/>
  <c r="Q56" i="33" s="1"/>
  <c r="F57" i="33" a="1"/>
  <c r="F57" i="33" s="1"/>
  <c r="Q57" i="33" s="1"/>
  <c r="F58" i="33" a="1"/>
  <c r="F58" i="33" s="1"/>
  <c r="Q58" i="33" s="1"/>
  <c r="F59" i="33" a="1"/>
  <c r="F59" i="33" s="1"/>
  <c r="Q59" i="33" s="1"/>
  <c r="F60" i="33" a="1"/>
  <c r="F60" i="33" s="1"/>
  <c r="Q60" i="33" s="1"/>
  <c r="F61" i="33" a="1"/>
  <c r="F61" i="33" s="1"/>
  <c r="Q61" i="33" s="1"/>
  <c r="F62" i="33" a="1"/>
  <c r="F62" i="33" s="1"/>
  <c r="Q62" i="33" s="1"/>
  <c r="F63" i="33" a="1"/>
  <c r="F63" i="33" s="1"/>
  <c r="Q63" i="33" s="1"/>
  <c r="F64" i="33" a="1"/>
  <c r="F64" i="33" s="1"/>
  <c r="Q64" i="33" s="1"/>
  <c r="F65" i="33" a="1"/>
  <c r="F65" i="33" s="1"/>
  <c r="Q65" i="33" s="1"/>
  <c r="F66" i="33" a="1"/>
  <c r="F66" i="33" s="1"/>
  <c r="Q66" i="33" s="1"/>
  <c r="F67" i="33" a="1"/>
  <c r="F67" i="33" s="1"/>
  <c r="Q67" i="33" s="1"/>
  <c r="F68" i="33" a="1"/>
  <c r="F68" i="33" s="1"/>
  <c r="Q68" i="33" s="1"/>
  <c r="F69" i="33" a="1"/>
  <c r="F69" i="33" s="1"/>
  <c r="Q69" i="33" s="1"/>
  <c r="F70" i="33" a="1"/>
  <c r="F70" i="33" s="1"/>
  <c r="Q70" i="33" s="1"/>
  <c r="F71" i="33" a="1"/>
  <c r="F71" i="33" s="1"/>
  <c r="Q71" i="33" s="1"/>
  <c r="F72" i="33" a="1"/>
  <c r="F72" i="33" s="1"/>
  <c r="Q72" i="33" s="1"/>
  <c r="F73" i="33" a="1"/>
  <c r="F73" i="33" s="1"/>
  <c r="Q73" i="33" s="1"/>
  <c r="F74" i="33" a="1"/>
  <c r="F74" i="33" s="1"/>
  <c r="Q74" i="33" s="1"/>
  <c r="F75" i="33" a="1"/>
  <c r="F75" i="33" s="1"/>
  <c r="Q75" i="33" s="1"/>
  <c r="F76" i="33" a="1"/>
  <c r="F76" i="33" s="1"/>
  <c r="Q76" i="33" s="1"/>
  <c r="F77" i="33" a="1"/>
  <c r="F77" i="33" s="1"/>
  <c r="Q77" i="33" s="1"/>
  <c r="F78" i="33" a="1"/>
  <c r="F78" i="33" s="1"/>
  <c r="Q78" i="33" s="1"/>
  <c r="F79" i="33" a="1"/>
  <c r="F79" i="33" s="1"/>
  <c r="Q79" i="33" s="1"/>
  <c r="F80" i="33" a="1"/>
  <c r="F80" i="33" s="1"/>
  <c r="Q80" i="33" s="1"/>
  <c r="F81" i="33" a="1"/>
  <c r="F81" i="33" s="1"/>
  <c r="Q81" i="33" s="1"/>
  <c r="F82" i="33" a="1"/>
  <c r="F82" i="33" s="1"/>
  <c r="Q82" i="33" s="1"/>
  <c r="F83" i="33" a="1"/>
  <c r="F83" i="33" s="1"/>
  <c r="Q83" i="33" s="1"/>
  <c r="F84" i="33" a="1"/>
  <c r="F84" i="33" s="1"/>
  <c r="Q84" i="33" s="1"/>
  <c r="F85" i="33" a="1"/>
  <c r="F85" i="33" s="1"/>
  <c r="Q85" i="33" s="1"/>
  <c r="F86" i="33" a="1"/>
  <c r="F86" i="33" s="1"/>
  <c r="Q86" i="33" s="1"/>
  <c r="F87" i="33" a="1"/>
  <c r="F87" i="33" s="1"/>
  <c r="Q87" i="33" s="1"/>
  <c r="F88" i="33" a="1"/>
  <c r="F88" i="33" s="1"/>
  <c r="Q88" i="33" s="1"/>
  <c r="F89" i="33" a="1"/>
  <c r="F89" i="33" s="1"/>
  <c r="Q89" i="33" s="1"/>
  <c r="F90" i="33" a="1"/>
  <c r="F90" i="33" s="1"/>
  <c r="Q90" i="33" s="1"/>
  <c r="F91" i="33" a="1"/>
  <c r="F91" i="33" s="1"/>
  <c r="Q91" i="33" s="1"/>
  <c r="F92" i="33" a="1"/>
  <c r="F92" i="33" s="1"/>
  <c r="Q92" i="33" s="1"/>
  <c r="F93" i="33" a="1"/>
  <c r="F93" i="33" s="1"/>
  <c r="Q93" i="33" s="1"/>
  <c r="F94" i="33" a="1"/>
  <c r="F94" i="33" s="1"/>
  <c r="Q94" i="33" s="1"/>
  <c r="F95" i="33" a="1"/>
  <c r="F95" i="33" s="1"/>
  <c r="Q95" i="33" s="1"/>
  <c r="F96" i="33" a="1"/>
  <c r="F96" i="33" s="1"/>
  <c r="Q96" i="33" s="1"/>
  <c r="F97" i="33" a="1"/>
  <c r="F97" i="33" s="1"/>
  <c r="Q97" i="33" s="1"/>
  <c r="F98" i="33" a="1"/>
  <c r="F98" i="33" s="1"/>
  <c r="Q98" i="33" s="1"/>
  <c r="F99" i="33" a="1"/>
  <c r="F99" i="33" s="1"/>
  <c r="Q99" i="33" s="1"/>
  <c r="F100" i="33" a="1"/>
  <c r="F100" i="33" s="1"/>
  <c r="Q100" i="33" s="1"/>
  <c r="F101" i="33" a="1"/>
  <c r="F101" i="33" s="1"/>
  <c r="Q101" i="33" s="1"/>
  <c r="F102" i="33" a="1"/>
  <c r="F102" i="33" s="1"/>
  <c r="Q102" i="33" s="1"/>
  <c r="F103" i="33" a="1"/>
  <c r="F103" i="33" s="1"/>
  <c r="Q103" i="33" s="1"/>
  <c r="F104" i="33" a="1"/>
  <c r="F104" i="33" s="1"/>
  <c r="Q104" i="33" s="1"/>
  <c r="F105" i="33" a="1"/>
  <c r="F105" i="33" s="1"/>
  <c r="Q105" i="33" s="1"/>
  <c r="F106" i="33" a="1"/>
  <c r="F106" i="33" s="1"/>
  <c r="Q106" i="33" s="1"/>
  <c r="F107" i="33" a="1"/>
  <c r="F107" i="33" s="1"/>
  <c r="Q107" i="33" s="1"/>
  <c r="F108" i="33" a="1"/>
  <c r="F108" i="33" s="1"/>
  <c r="Q108" i="33" s="1"/>
  <c r="F109" i="33" a="1"/>
  <c r="F109" i="33" s="1"/>
  <c r="Q109" i="33" s="1"/>
  <c r="F110" i="33" a="1"/>
  <c r="F110" i="33" s="1"/>
  <c r="Q110" i="33" s="1"/>
  <c r="F111" i="33" a="1"/>
  <c r="F111" i="33" s="1"/>
  <c r="Q111" i="33" s="1"/>
  <c r="F112" i="33" a="1"/>
  <c r="F112" i="33" s="1"/>
  <c r="Q112" i="33" s="1"/>
  <c r="F113" i="33" a="1"/>
  <c r="F113" i="33" s="1"/>
  <c r="Q113" i="33" s="1"/>
  <c r="F114" i="33" a="1"/>
  <c r="F114" i="33" s="1"/>
  <c r="Q114" i="33" s="1"/>
  <c r="F115" i="33" a="1"/>
  <c r="F115" i="33" s="1"/>
  <c r="Q115" i="33" s="1"/>
  <c r="F116" i="33" a="1"/>
  <c r="F116" i="33" s="1"/>
  <c r="Q116" i="33" s="1"/>
  <c r="F117" i="33" a="1"/>
  <c r="F117" i="33" s="1"/>
  <c r="Q117" i="33" s="1"/>
  <c r="F118" i="33" a="1"/>
  <c r="F118" i="33" s="1"/>
  <c r="Q118" i="33" s="1"/>
  <c r="F119" i="33" a="1"/>
  <c r="F119" i="33" s="1"/>
  <c r="Q119" i="33" s="1"/>
  <c r="F120" i="33" a="1"/>
  <c r="F120" i="33" s="1"/>
  <c r="Q120" i="33" s="1"/>
  <c r="F121" i="33" a="1"/>
  <c r="F121" i="33" s="1"/>
  <c r="Q121" i="33" s="1"/>
  <c r="F122" i="33" a="1"/>
  <c r="F122" i="33" s="1"/>
  <c r="Q122" i="33" s="1"/>
  <c r="F123" i="33" a="1"/>
  <c r="F123" i="33" s="1"/>
  <c r="Q123" i="33" s="1"/>
  <c r="F124" i="33" a="1"/>
  <c r="F124" i="33" s="1"/>
  <c r="Q124" i="33" s="1"/>
  <c r="F125" i="33" a="1"/>
  <c r="F125" i="33" s="1"/>
  <c r="Q125" i="33" s="1"/>
  <c r="F126" i="33" a="1"/>
  <c r="F126" i="33" s="1"/>
  <c r="Q126" i="33" s="1"/>
  <c r="F127" i="33" a="1"/>
  <c r="F127" i="33" s="1"/>
  <c r="Q127" i="33" s="1"/>
  <c r="F128" i="33" a="1"/>
  <c r="F128" i="33" s="1"/>
  <c r="Q128" i="33" s="1"/>
  <c r="F129" i="33" a="1"/>
  <c r="F129" i="33" s="1"/>
  <c r="Q129" i="33" s="1"/>
  <c r="F130" i="33" a="1"/>
  <c r="F130" i="33" s="1"/>
  <c r="Q130" i="33" s="1"/>
  <c r="F131" i="33" a="1"/>
  <c r="F131" i="33" s="1"/>
  <c r="Q131" i="33" s="1"/>
  <c r="F132" i="33" a="1"/>
  <c r="F132" i="33" s="1"/>
  <c r="Q132" i="33" s="1"/>
  <c r="F133" i="33" a="1"/>
  <c r="F133" i="33" s="1"/>
  <c r="Q133" i="33" s="1"/>
  <c r="F134" i="33" a="1"/>
  <c r="F134" i="33" s="1"/>
  <c r="Q134" i="33" s="1"/>
  <c r="F135" i="33" a="1"/>
  <c r="F135" i="33" s="1"/>
  <c r="Q135" i="33" s="1"/>
  <c r="F136" i="33" a="1"/>
  <c r="F136" i="33" s="1"/>
  <c r="Q136" i="33" s="1"/>
  <c r="F137" i="33" a="1"/>
  <c r="F137" i="33" s="1"/>
  <c r="Q137" i="33" s="1"/>
  <c r="F138" i="33" a="1"/>
  <c r="F138" i="33" s="1"/>
  <c r="Q138" i="33" s="1"/>
  <c r="F139" i="33" a="1"/>
  <c r="F139" i="33" s="1"/>
  <c r="Q139" i="33" s="1"/>
  <c r="F140" i="33" a="1"/>
  <c r="F140" i="33" s="1"/>
  <c r="Q140" i="33" s="1"/>
  <c r="F141" i="33" a="1"/>
  <c r="F141" i="33" s="1"/>
  <c r="Q141" i="33" s="1"/>
  <c r="F142" i="33" a="1"/>
  <c r="F142" i="33" s="1"/>
  <c r="Q142" i="33" s="1"/>
  <c r="F143" i="33" a="1"/>
  <c r="F143" i="33" s="1"/>
  <c r="Q143" i="33" s="1"/>
  <c r="F144" i="33" a="1"/>
  <c r="F144" i="33" s="1"/>
  <c r="Q144" i="33" s="1"/>
  <c r="F145" i="33" a="1"/>
  <c r="F145" i="33" s="1"/>
  <c r="Q145" i="33" s="1"/>
  <c r="F146" i="33" a="1"/>
  <c r="F146" i="33" s="1"/>
  <c r="Q146" i="33" s="1"/>
  <c r="F147" i="33" a="1"/>
  <c r="F147" i="33" s="1"/>
  <c r="Q147" i="33" s="1"/>
  <c r="F148" i="33" a="1"/>
  <c r="F148" i="33" s="1"/>
  <c r="Q148" i="33" s="1"/>
  <c r="F149" i="33" a="1"/>
  <c r="F149" i="33" s="1"/>
  <c r="Q149" i="33" s="1"/>
  <c r="F150" i="33" a="1"/>
  <c r="F150" i="33" s="1"/>
  <c r="Q150" i="33" s="1"/>
  <c r="F151" i="33" a="1"/>
  <c r="F151" i="33" s="1"/>
  <c r="Q151" i="33" s="1"/>
  <c r="F152" i="33" a="1"/>
  <c r="F152" i="33" s="1"/>
  <c r="Q152" i="33" s="1"/>
  <c r="F153" i="33" a="1"/>
  <c r="F153" i="33" s="1"/>
  <c r="Q153" i="33" s="1"/>
  <c r="F154" i="33" a="1"/>
  <c r="F154" i="33" s="1"/>
  <c r="Q154" i="33" s="1"/>
  <c r="F155" i="33" a="1"/>
  <c r="F155" i="33" s="1"/>
  <c r="Q155" i="33" s="1"/>
  <c r="F156" i="33" a="1"/>
  <c r="F156" i="33" s="1"/>
  <c r="Q156" i="33" s="1"/>
  <c r="F157" i="33" a="1"/>
  <c r="F157" i="33" s="1"/>
  <c r="Q157" i="33" s="1"/>
  <c r="F158" i="33" a="1"/>
  <c r="F158" i="33" s="1"/>
  <c r="Q158" i="33" s="1"/>
  <c r="F159" i="33" a="1"/>
  <c r="F159" i="33" s="1"/>
  <c r="Q159" i="33" s="1"/>
  <c r="F160" i="33" a="1"/>
  <c r="F160" i="33" s="1"/>
  <c r="Q160" i="33" s="1"/>
  <c r="F161" i="33" a="1"/>
  <c r="F161" i="33" s="1"/>
  <c r="Q161" i="33" s="1"/>
  <c r="F162" i="33" a="1"/>
  <c r="F162" i="33" s="1"/>
  <c r="Q162" i="33" s="1"/>
  <c r="F163" i="33" a="1"/>
  <c r="F163" i="33" s="1"/>
  <c r="Q163" i="33" s="1"/>
  <c r="F164" i="33" a="1"/>
  <c r="F164" i="33" s="1"/>
  <c r="Q164" i="33" s="1"/>
  <c r="F165" i="33" a="1"/>
  <c r="F165" i="33" s="1"/>
  <c r="Q165" i="33" s="1"/>
  <c r="F166" i="33" a="1"/>
  <c r="F166" i="33" s="1"/>
  <c r="Q166" i="33" s="1"/>
  <c r="F167" i="33" a="1"/>
  <c r="F167" i="33" s="1"/>
  <c r="Q167" i="33" s="1"/>
  <c r="F168" i="33" a="1"/>
  <c r="F168" i="33" s="1"/>
  <c r="Q168" i="33" s="1"/>
  <c r="F169" i="33" a="1"/>
  <c r="F169" i="33" s="1"/>
  <c r="Q169" i="33" s="1"/>
  <c r="F170" i="33" a="1"/>
  <c r="F170" i="33" s="1"/>
  <c r="Q170" i="33" s="1"/>
  <c r="F171" i="33" a="1"/>
  <c r="F171" i="33" s="1"/>
  <c r="Q171" i="33" s="1"/>
  <c r="F172" i="33" a="1"/>
  <c r="F172" i="33" s="1"/>
  <c r="Q172" i="33" s="1"/>
  <c r="F173" i="33" a="1"/>
  <c r="F173" i="33" s="1"/>
  <c r="Q173" i="33" s="1"/>
  <c r="F174" i="33" a="1"/>
  <c r="F174" i="33" s="1"/>
  <c r="Q174" i="33" s="1"/>
  <c r="F175" i="33" a="1"/>
  <c r="F175" i="33" s="1"/>
  <c r="Q175" i="33" s="1"/>
  <c r="F176" i="33" a="1"/>
  <c r="F176" i="33" s="1"/>
  <c r="Q176" i="33" s="1"/>
  <c r="F177" i="33" a="1"/>
  <c r="F177" i="33" s="1"/>
  <c r="Q177" i="33" s="1"/>
  <c r="F178" i="33" a="1"/>
  <c r="F178" i="33" s="1"/>
  <c r="Q178" i="33" s="1"/>
  <c r="F179" i="33" a="1"/>
  <c r="F179" i="33" s="1"/>
  <c r="Q179" i="33" s="1"/>
  <c r="F180" i="33" a="1"/>
  <c r="F180" i="33" s="1"/>
  <c r="Q180" i="33" s="1"/>
  <c r="F181" i="33" a="1"/>
  <c r="F181" i="33" s="1"/>
  <c r="Q181" i="33" s="1"/>
  <c r="F182" i="33" a="1"/>
  <c r="F182" i="33" s="1"/>
  <c r="Q182" i="33" s="1"/>
  <c r="F183" i="33" a="1"/>
  <c r="F183" i="33" s="1"/>
  <c r="Q183" i="33" s="1"/>
  <c r="F184" i="33" a="1"/>
  <c r="F184" i="33" s="1"/>
  <c r="Q184" i="33" s="1"/>
  <c r="F185" i="33" a="1"/>
  <c r="F185" i="33" s="1"/>
  <c r="Q185" i="33" s="1"/>
  <c r="F186" i="33" a="1"/>
  <c r="F186" i="33" s="1"/>
  <c r="Q186" i="33" s="1"/>
  <c r="F187" i="33" a="1"/>
  <c r="F187" i="33" s="1"/>
  <c r="Q187" i="33" s="1"/>
  <c r="F188" i="33" a="1"/>
  <c r="F188" i="33" s="1"/>
  <c r="Q188" i="33" s="1"/>
  <c r="F189" i="33" a="1"/>
  <c r="F189" i="33" s="1"/>
  <c r="Q189" i="33" s="1"/>
  <c r="F190" i="33" a="1"/>
  <c r="F190" i="33" s="1"/>
  <c r="Q190" i="33" s="1"/>
  <c r="F191" i="33" a="1"/>
  <c r="F191" i="33" s="1"/>
  <c r="Q191" i="33" s="1"/>
  <c r="F192" i="33" a="1"/>
  <c r="F192" i="33" s="1"/>
  <c r="Q192" i="33" s="1"/>
  <c r="F193" i="33" a="1"/>
  <c r="F193" i="33" s="1"/>
  <c r="Q193" i="33" s="1"/>
  <c r="F194" i="33" a="1"/>
  <c r="F194" i="33" s="1"/>
  <c r="Q194" i="33" s="1"/>
  <c r="F195" i="33" a="1"/>
  <c r="F195" i="33" s="1"/>
  <c r="Q195" i="33" s="1"/>
  <c r="F196" i="33" a="1"/>
  <c r="F196" i="33" s="1"/>
  <c r="Q196" i="33" s="1"/>
  <c r="F197" i="33" a="1"/>
  <c r="F197" i="33" s="1"/>
  <c r="Q197" i="33" s="1"/>
  <c r="F198" i="33" a="1"/>
  <c r="F198" i="33" s="1"/>
  <c r="Q198" i="33" s="1"/>
  <c r="F199" i="33" a="1"/>
  <c r="F199" i="33" s="1"/>
  <c r="Q199" i="33" s="1"/>
  <c r="F200" i="33" a="1"/>
  <c r="F200" i="33" s="1"/>
  <c r="Q200" i="33" s="1"/>
  <c r="F201" i="33" a="1"/>
  <c r="F201" i="33" s="1"/>
  <c r="Q201" i="33" s="1"/>
  <c r="F202" i="33" a="1"/>
  <c r="F202" i="33" s="1"/>
  <c r="Q202" i="33" s="1"/>
  <c r="F203" i="33" a="1"/>
  <c r="F203" i="33" s="1"/>
  <c r="Q203" i="33" s="1"/>
  <c r="F204" i="33" a="1"/>
  <c r="F204" i="33" s="1"/>
  <c r="Q204" i="33" s="1"/>
  <c r="F205" i="33" a="1"/>
  <c r="F205" i="33" s="1"/>
  <c r="Q205" i="33" s="1"/>
  <c r="F206" i="33" a="1"/>
  <c r="F206" i="33" s="1"/>
  <c r="Q206" i="33" s="1"/>
  <c r="F207" i="33" a="1"/>
  <c r="F207" i="33" s="1"/>
  <c r="Q207" i="33" s="1"/>
  <c r="F208" i="33" a="1"/>
  <c r="F208" i="33" s="1"/>
  <c r="Q208" i="33" s="1"/>
  <c r="F209" i="33" a="1"/>
  <c r="F209" i="33" s="1"/>
  <c r="Q209" i="33" s="1"/>
  <c r="F210" i="33" a="1"/>
  <c r="F210" i="33" s="1"/>
  <c r="Q210" i="33" s="1"/>
  <c r="F211" i="33" a="1"/>
  <c r="F211" i="33" s="1"/>
  <c r="Q211" i="33" s="1"/>
  <c r="F212" i="33" a="1"/>
  <c r="F212" i="33" s="1"/>
  <c r="Q212" i="33" s="1"/>
  <c r="F213" i="33" a="1"/>
  <c r="F213" i="33" s="1"/>
  <c r="Q213" i="33" s="1"/>
  <c r="F214" i="33" a="1"/>
  <c r="F214" i="33" s="1"/>
  <c r="Q214" i="33" s="1"/>
  <c r="F215" i="33" a="1"/>
  <c r="F215" i="33" s="1"/>
  <c r="Q215" i="33" s="1"/>
  <c r="F216" i="33" a="1"/>
  <c r="F216" i="33" s="1"/>
  <c r="Q216" i="33" s="1"/>
  <c r="F217" i="33" a="1"/>
  <c r="F217" i="33" s="1"/>
  <c r="Q217" i="33" s="1"/>
  <c r="F218" i="33" a="1"/>
  <c r="F218" i="33" s="1"/>
  <c r="Q218" i="33" s="1"/>
  <c r="F219" i="33" a="1"/>
  <c r="F219" i="33" s="1"/>
  <c r="Q219" i="33" s="1"/>
  <c r="F220" i="33" a="1"/>
  <c r="F220" i="33" s="1"/>
  <c r="Q220" i="33" s="1"/>
  <c r="F221" i="33" a="1"/>
  <c r="F221" i="33" s="1"/>
  <c r="Q221" i="33" s="1"/>
  <c r="F222" i="33" a="1"/>
  <c r="F222" i="33" s="1"/>
  <c r="Q222" i="33" s="1"/>
  <c r="F223" i="33" a="1"/>
  <c r="F223" i="33" s="1"/>
  <c r="Q223" i="33" s="1"/>
  <c r="F224" i="33" a="1"/>
  <c r="F224" i="33" s="1"/>
  <c r="Q224" i="33" s="1"/>
  <c r="F225" i="33" a="1"/>
  <c r="F225" i="33" s="1"/>
  <c r="Q225" i="33" s="1"/>
  <c r="F226" i="33" a="1"/>
  <c r="F226" i="33" s="1"/>
  <c r="Q226" i="33" s="1"/>
  <c r="F227" i="33" a="1"/>
  <c r="F227" i="33" s="1"/>
  <c r="Q227" i="33" s="1"/>
  <c r="F228" i="33" a="1"/>
  <c r="F228" i="33" s="1"/>
  <c r="Q228" i="33" s="1"/>
  <c r="F229" i="33" a="1"/>
  <c r="F229" i="33" s="1"/>
  <c r="Q229" i="33" s="1"/>
  <c r="F230" i="33" a="1"/>
  <c r="F230" i="33" s="1"/>
  <c r="Q230" i="33" s="1"/>
  <c r="F231" i="33" a="1"/>
  <c r="F231" i="33" s="1"/>
  <c r="Q231" i="33" s="1"/>
  <c r="F232" i="33" a="1"/>
  <c r="F232" i="33" s="1"/>
  <c r="Q232" i="33" s="1"/>
  <c r="F233" i="33" a="1"/>
  <c r="F233" i="33" s="1"/>
  <c r="Q233" i="33" s="1"/>
  <c r="F234" i="33" a="1"/>
  <c r="F234" i="33" s="1"/>
  <c r="Q234" i="33" s="1"/>
  <c r="F235" i="33" a="1"/>
  <c r="F235" i="33" s="1"/>
  <c r="Q235" i="33" s="1"/>
  <c r="F236" i="33" a="1"/>
  <c r="F236" i="33" s="1"/>
  <c r="Q236" i="33" s="1"/>
  <c r="F27" i="33" a="1"/>
  <c r="F27" i="33" s="1"/>
  <c r="Q27" i="33" s="1"/>
  <c r="Q8" i="33"/>
  <c r="Q10" i="33"/>
  <c r="Q12" i="33"/>
  <c r="Q14" i="33"/>
  <c r="Q16" i="33"/>
  <c r="Q18" i="33"/>
  <c r="Q20" i="33"/>
  <c r="Q22" i="33"/>
  <c r="Q24" i="33"/>
  <c r="Q26" i="33"/>
  <c r="Q27" i="61" l="1"/>
  <c r="F27" i="55" a="1"/>
  <c r="F27" i="55" s="1"/>
  <c r="Q27" i="55"/>
  <c r="G29" i="55" a="1"/>
  <c r="G29" i="55" s="1"/>
  <c r="G28" i="55" a="1"/>
  <c r="G28" i="55" s="1"/>
  <c r="E140" i="27" a="1"/>
  <c r="E140" i="27" s="1"/>
  <c r="E204" i="27" a="1"/>
  <c r="E204" i="27" s="1"/>
  <c r="E174" i="27" a="1"/>
  <c r="E174" i="27" s="1"/>
  <c r="E215" i="27" a="1"/>
  <c r="E215" i="27" s="1"/>
  <c r="F215" i="27" s="1" a="1"/>
  <c r="F215" i="27" s="1"/>
  <c r="Q215" i="27" s="1"/>
  <c r="E115" i="27" a="1"/>
  <c r="E115" i="27" s="1"/>
  <c r="E172" i="27" a="1"/>
  <c r="E172" i="27" s="1"/>
  <c r="E42" i="27" a="1"/>
  <c r="E42" i="27" s="1"/>
  <c r="F42" i="27" s="1" a="1"/>
  <c r="F42" i="27" s="1"/>
  <c r="Q42" i="27" s="1"/>
  <c r="E106" i="27" a="1"/>
  <c r="E106" i="27" s="1"/>
  <c r="E67" i="27" a="1"/>
  <c r="E67" i="27" s="1"/>
  <c r="E131" i="27" a="1"/>
  <c r="E131" i="27" s="1"/>
  <c r="E195" i="27" a="1"/>
  <c r="E195" i="27" s="1"/>
  <c r="F195" i="27" s="1" a="1"/>
  <c r="F195" i="27" s="1"/>
  <c r="Q195" i="27" s="1"/>
  <c r="E44" i="27" a="1"/>
  <c r="E44" i="27" s="1"/>
  <c r="F44" i="27" s="1" a="1"/>
  <c r="F44" i="27" s="1"/>
  <c r="Q44" i="27" s="1"/>
  <c r="E108" i="27" a="1"/>
  <c r="E108" i="27" s="1"/>
  <c r="E180" i="27" a="1"/>
  <c r="E180" i="27" s="1"/>
  <c r="E45" i="27" a="1"/>
  <c r="E45" i="27" s="1"/>
  <c r="F45" i="27" s="1" a="1"/>
  <c r="F45" i="27" s="1"/>
  <c r="Q45" i="27" s="1"/>
  <c r="E109" i="27" a="1"/>
  <c r="E109" i="27" s="1"/>
  <c r="E173" i="27" a="1"/>
  <c r="E173" i="27" s="1"/>
  <c r="F194" i="27" s="1" a="1"/>
  <c r="F194" i="27" s="1"/>
  <c r="Q194" i="27" s="1"/>
  <c r="E86" i="27" a="1"/>
  <c r="E86" i="27" s="1"/>
  <c r="E150" i="27" a="1"/>
  <c r="E150" i="27" s="1"/>
  <c r="E214" i="27" a="1"/>
  <c r="E214" i="27" s="1"/>
  <c r="E71" i="27" a="1"/>
  <c r="E71" i="27" s="1"/>
  <c r="E135" i="27" a="1"/>
  <c r="E135" i="27" s="1"/>
  <c r="E199" i="27" a="1"/>
  <c r="E199" i="27" s="1"/>
  <c r="F199" i="27" s="1" a="1"/>
  <c r="F199" i="27" s="1"/>
  <c r="Q199" i="27" s="1"/>
  <c r="E48" i="27" a="1"/>
  <c r="E48" i="27" s="1"/>
  <c r="E112" i="27" a="1"/>
  <c r="E112" i="27" s="1"/>
  <c r="E176" i="27" a="1"/>
  <c r="E176" i="27" s="1"/>
  <c r="E81" i="27" a="1"/>
  <c r="E81" i="27" s="1"/>
  <c r="E145" i="27" a="1"/>
  <c r="E145" i="27" s="1"/>
  <c r="F145" i="27" s="1" a="1"/>
  <c r="F145" i="27" s="1"/>
  <c r="Q145" i="27" s="1"/>
  <c r="E209" i="27" a="1"/>
  <c r="E209" i="27" s="1"/>
  <c r="E50" i="27" a="1"/>
  <c r="E50" i="27" s="1"/>
  <c r="E114" i="27" a="1"/>
  <c r="E114" i="27" s="1"/>
  <c r="E75" i="27" a="1"/>
  <c r="E75" i="27" s="1"/>
  <c r="E139" i="27" a="1"/>
  <c r="E139" i="27" s="1"/>
  <c r="E203" i="27" a="1"/>
  <c r="E203" i="27" s="1"/>
  <c r="E52" i="27" a="1"/>
  <c r="E52" i="27" s="1"/>
  <c r="E116" i="27" a="1"/>
  <c r="E116" i="27" s="1"/>
  <c r="E188" i="27" a="1"/>
  <c r="E188" i="27" s="1"/>
  <c r="E53" i="27" a="1"/>
  <c r="E53" i="27" s="1"/>
  <c r="E117" i="27" a="1"/>
  <c r="E117" i="27" s="1"/>
  <c r="E181" i="27" a="1"/>
  <c r="E181" i="27" s="1"/>
  <c r="E30" i="27" a="1"/>
  <c r="E30" i="27" s="1"/>
  <c r="F30" i="27" s="1" a="1"/>
  <c r="F30" i="27" s="1"/>
  <c r="Q30" i="27" s="1"/>
  <c r="E94" i="27" a="1"/>
  <c r="E94" i="27" s="1"/>
  <c r="E158" i="27" a="1"/>
  <c r="E158" i="27" s="1"/>
  <c r="E79" i="27" a="1"/>
  <c r="E79" i="27" s="1"/>
  <c r="E143" i="27" a="1"/>
  <c r="E143" i="27" s="1"/>
  <c r="E207" i="27" a="1"/>
  <c r="E207" i="27" s="1"/>
  <c r="F207" i="27" s="1" a="1"/>
  <c r="F207" i="27" s="1"/>
  <c r="Q207" i="27" s="1"/>
  <c r="E56" i="27" a="1"/>
  <c r="E56" i="27" s="1"/>
  <c r="E120" i="27" a="1"/>
  <c r="E120" i="27" s="1"/>
  <c r="E184" i="27" a="1"/>
  <c r="E184" i="27" s="1"/>
  <c r="E89" i="27" a="1"/>
  <c r="E89" i="27" s="1"/>
  <c r="E153" i="27" a="1"/>
  <c r="E153" i="27" s="1"/>
  <c r="E58" i="27" a="1"/>
  <c r="E58" i="27" s="1"/>
  <c r="E122" i="27" a="1"/>
  <c r="E122" i="27" s="1"/>
  <c r="E83" i="27" a="1"/>
  <c r="E83" i="27" s="1"/>
  <c r="E147" i="27" a="1"/>
  <c r="E147" i="27" s="1"/>
  <c r="E211" i="27" a="1"/>
  <c r="E211" i="27" s="1"/>
  <c r="E60" i="27" a="1"/>
  <c r="E60" i="27" s="1"/>
  <c r="E132" i="27" a="1"/>
  <c r="E132" i="27" s="1"/>
  <c r="E196" i="27" a="1"/>
  <c r="E196" i="27" s="1"/>
  <c r="E61" i="27" a="1"/>
  <c r="E61" i="27" s="1"/>
  <c r="E125" i="27" a="1"/>
  <c r="E125" i="27" s="1"/>
  <c r="E189" i="27" a="1"/>
  <c r="E189" i="27" s="1"/>
  <c r="E38" i="27" a="1"/>
  <c r="E38" i="27" s="1"/>
  <c r="F38" i="27" s="1" a="1"/>
  <c r="F38" i="27" s="1"/>
  <c r="Q38" i="27" s="1"/>
  <c r="E102" i="27" a="1"/>
  <c r="E102" i="27" s="1"/>
  <c r="E166" i="27" a="1"/>
  <c r="E166" i="27" s="1"/>
  <c r="F166" i="27" s="1" a="1"/>
  <c r="F166" i="27" s="1"/>
  <c r="Q166" i="27" s="1"/>
  <c r="E87" i="27" a="1"/>
  <c r="E87" i="27" s="1"/>
  <c r="E151" i="27" a="1"/>
  <c r="E151" i="27" s="1"/>
  <c r="F151" i="27" s="1" a="1"/>
  <c r="F151" i="27" s="1"/>
  <c r="Q151" i="27" s="1"/>
  <c r="E64" i="27" a="1"/>
  <c r="E64" i="27" s="1"/>
  <c r="E128" i="27" a="1"/>
  <c r="E128" i="27" s="1"/>
  <c r="E192" i="27" a="1"/>
  <c r="E192" i="27" s="1"/>
  <c r="E33" i="27" a="1"/>
  <c r="E33" i="27" s="1"/>
  <c r="F33" i="27" s="1" a="1"/>
  <c r="F33" i="27" s="1"/>
  <c r="Q33" i="27" s="1"/>
  <c r="E97" i="27" a="1"/>
  <c r="E97" i="27" s="1"/>
  <c r="E161" i="27" a="1"/>
  <c r="E161" i="27" s="1"/>
  <c r="F161" i="27" s="1" a="1"/>
  <c r="F161" i="27" s="1"/>
  <c r="Q161" i="27" s="1"/>
  <c r="E66" i="27" a="1"/>
  <c r="E66" i="27" s="1"/>
  <c r="E91" i="27" a="1"/>
  <c r="E91" i="27" s="1"/>
  <c r="E155" i="27" a="1"/>
  <c r="E155" i="27" s="1"/>
  <c r="E68" i="27" a="1"/>
  <c r="E68" i="27" s="1"/>
  <c r="E69" i="27" a="1"/>
  <c r="E69" i="27" s="1"/>
  <c r="F69" i="27" s="1" a="1"/>
  <c r="F69" i="27" s="1"/>
  <c r="Q69" i="27" s="1"/>
  <c r="E133" i="27" a="1"/>
  <c r="E133" i="27" s="1"/>
  <c r="F133" i="27" s="1" a="1"/>
  <c r="F133" i="27" s="1"/>
  <c r="Q133" i="27" s="1"/>
  <c r="E197" i="27" a="1"/>
  <c r="E197" i="27" s="1"/>
  <c r="E46" i="27" a="1"/>
  <c r="E46" i="27" s="1"/>
  <c r="F46" i="27" s="1" a="1"/>
  <c r="F46" i="27" s="1"/>
  <c r="Q46" i="27" s="1"/>
  <c r="E110" i="27" a="1"/>
  <c r="E110" i="27" s="1"/>
  <c r="F110" i="27" s="1" a="1"/>
  <c r="F110" i="27" s="1"/>
  <c r="Q110" i="27" s="1"/>
  <c r="E31" i="27" a="1"/>
  <c r="E31" i="27" s="1"/>
  <c r="F31" i="27" s="1" a="1"/>
  <c r="F31" i="27" s="1"/>
  <c r="Q31" i="27" s="1"/>
  <c r="E95" i="27" a="1"/>
  <c r="E95" i="27" s="1"/>
  <c r="E159" i="27" a="1"/>
  <c r="E159" i="27" s="1"/>
  <c r="F159" i="27" s="1" a="1"/>
  <c r="F159" i="27" s="1"/>
  <c r="Q159" i="27" s="1"/>
  <c r="E72" i="27" a="1"/>
  <c r="E72" i="27" s="1"/>
  <c r="E136" i="27" a="1"/>
  <c r="E136" i="27" s="1"/>
  <c r="F136" i="27" s="1" a="1"/>
  <c r="F136" i="27" s="1"/>
  <c r="Q136" i="27" s="1"/>
  <c r="E200" i="27" a="1"/>
  <c r="E200" i="27" s="1"/>
  <c r="E41" i="27" a="1"/>
  <c r="E41" i="27" s="1"/>
  <c r="F41" i="27" s="1" a="1"/>
  <c r="F41" i="27" s="1"/>
  <c r="Q41" i="27" s="1"/>
  <c r="E105" i="27" a="1"/>
  <c r="E105" i="27" s="1"/>
  <c r="E169" i="27" a="1"/>
  <c r="E169" i="27" s="1"/>
  <c r="E74" i="27" a="1"/>
  <c r="E74" i="27" s="1"/>
  <c r="E35" i="27" a="1"/>
  <c r="E35" i="27" s="1"/>
  <c r="F35" i="27" s="1" a="1"/>
  <c r="F35" i="27" s="1"/>
  <c r="Q35" i="27" s="1"/>
  <c r="E99" i="27" a="1"/>
  <c r="E99" i="27" s="1"/>
  <c r="E163" i="27" a="1"/>
  <c r="E163" i="27" s="1"/>
  <c r="E76" i="27" a="1"/>
  <c r="E76" i="27" s="1"/>
  <c r="E148" i="27" a="1"/>
  <c r="E148" i="27" s="1"/>
  <c r="E212" i="27" a="1"/>
  <c r="E212" i="27" s="1"/>
  <c r="E77" i="27" a="1"/>
  <c r="E77" i="27" s="1"/>
  <c r="F77" i="27" s="1" a="1"/>
  <c r="F77" i="27" s="1"/>
  <c r="Q77" i="27" s="1"/>
  <c r="E141" i="27" a="1"/>
  <c r="E141" i="27" s="1"/>
  <c r="F141" i="27" s="1" a="1"/>
  <c r="F141" i="27" s="1"/>
  <c r="Q141" i="27" s="1"/>
  <c r="E205" i="27" a="1"/>
  <c r="E205" i="27" s="1"/>
  <c r="F205" i="27" s="1" a="1"/>
  <c r="F205" i="27" s="1"/>
  <c r="Q205" i="27" s="1"/>
  <c r="E54" i="27" a="1"/>
  <c r="E54" i="27" s="1"/>
  <c r="E118" i="27" a="1"/>
  <c r="E118" i="27" s="1"/>
  <c r="F118" i="27" s="1" a="1"/>
  <c r="F118" i="27" s="1"/>
  <c r="Q118" i="27" s="1"/>
  <c r="E182" i="27" a="1"/>
  <c r="E182" i="27" s="1"/>
  <c r="E39" i="27" a="1"/>
  <c r="E39" i="27" s="1"/>
  <c r="F39" i="27" s="1" a="1"/>
  <c r="F39" i="27" s="1"/>
  <c r="Q39" i="27" s="1"/>
  <c r="E103" i="27" a="1"/>
  <c r="E103" i="27" s="1"/>
  <c r="F124" i="27" s="1" a="1"/>
  <c r="F124" i="27" s="1"/>
  <c r="Q124" i="27" s="1"/>
  <c r="E167" i="27" a="1"/>
  <c r="E167" i="27" s="1"/>
  <c r="F167" i="27" s="1" a="1"/>
  <c r="F167" i="27" s="1"/>
  <c r="Q167" i="27" s="1"/>
  <c r="E80" i="27" a="1"/>
  <c r="E80" i="27" s="1"/>
  <c r="E144" i="27" a="1"/>
  <c r="E144" i="27" s="1"/>
  <c r="E208" i="27" a="1"/>
  <c r="E208" i="27" s="1"/>
  <c r="E49" i="27" a="1"/>
  <c r="E49" i="27" s="1"/>
  <c r="E113" i="27" a="1"/>
  <c r="E113" i="27" s="1"/>
  <c r="E177" i="27" a="1"/>
  <c r="E177" i="27" s="1"/>
  <c r="E82" i="27" a="1"/>
  <c r="E82" i="27" s="1"/>
  <c r="F82" i="27" s="1" a="1"/>
  <c r="F82" i="27" s="1"/>
  <c r="Q82" i="27" s="1"/>
  <c r="E43" i="27" a="1"/>
  <c r="E43" i="27" s="1"/>
  <c r="F43" i="27" s="1" a="1"/>
  <c r="F43" i="27" s="1"/>
  <c r="Q43" i="27" s="1"/>
  <c r="E107" i="27" a="1"/>
  <c r="E107" i="27" s="1"/>
  <c r="E171" i="27" a="1"/>
  <c r="E171" i="27" s="1"/>
  <c r="E84" i="27" a="1"/>
  <c r="E84" i="27" s="1"/>
  <c r="E156" i="27" a="1"/>
  <c r="E156" i="27" s="1"/>
  <c r="F156" i="27" s="1" a="1"/>
  <c r="F156" i="27" s="1"/>
  <c r="Q156" i="27" s="1"/>
  <c r="E85" i="27" a="1"/>
  <c r="E85" i="27" s="1"/>
  <c r="E149" i="27" a="1"/>
  <c r="E149" i="27" s="1"/>
  <c r="F149" i="27" s="1" a="1"/>
  <c r="F149" i="27" s="1"/>
  <c r="Q149" i="27" s="1"/>
  <c r="E213" i="27" a="1"/>
  <c r="E213" i="27" s="1"/>
  <c r="F213" i="27" s="1" a="1"/>
  <c r="F213" i="27" s="1"/>
  <c r="Q213" i="27" s="1"/>
  <c r="E62" i="27" a="1"/>
  <c r="E62" i="27" s="1"/>
  <c r="F62" i="27" s="1" a="1"/>
  <c r="F62" i="27" s="1"/>
  <c r="Q62" i="27" s="1"/>
  <c r="E126" i="27" a="1"/>
  <c r="E126" i="27" s="1"/>
  <c r="E190" i="27" a="1"/>
  <c r="E190" i="27" s="1"/>
  <c r="E47" i="27" a="1"/>
  <c r="E47" i="27" s="1"/>
  <c r="F47" i="27" s="1" a="1"/>
  <c r="F47" i="27" s="1"/>
  <c r="Q47" i="27" s="1"/>
  <c r="E111" i="27" a="1"/>
  <c r="E111" i="27" s="1"/>
  <c r="E175" i="27" a="1"/>
  <c r="E175" i="27" s="1"/>
  <c r="F175" i="27" s="1" a="1"/>
  <c r="F175" i="27" s="1"/>
  <c r="Q175" i="27" s="1"/>
  <c r="E88" i="27" a="1"/>
  <c r="E88" i="27" s="1"/>
  <c r="F88" i="27" s="1" a="1"/>
  <c r="F88" i="27" s="1"/>
  <c r="Q88" i="27" s="1"/>
  <c r="E152" i="27" a="1"/>
  <c r="E152" i="27" s="1"/>
  <c r="F152" i="27" s="1" a="1"/>
  <c r="F152" i="27" s="1"/>
  <c r="Q152" i="27" s="1"/>
  <c r="E27" i="27" a="1"/>
  <c r="E27" i="27" s="1"/>
  <c r="F27" i="27" s="1" a="1"/>
  <c r="F27" i="27" s="1"/>
  <c r="Q27" i="27" s="1"/>
  <c r="E57" i="27" a="1"/>
  <c r="E57" i="27" s="1"/>
  <c r="E121" i="27" a="1"/>
  <c r="E121" i="27" s="1"/>
  <c r="E185" i="27" a="1"/>
  <c r="E185" i="27" s="1"/>
  <c r="E90" i="27" a="1"/>
  <c r="E90" i="27" s="1"/>
  <c r="F90" i="27" s="1" a="1"/>
  <c r="F90" i="27" s="1"/>
  <c r="Q90" i="27" s="1"/>
  <c r="E51" i="27" a="1"/>
  <c r="E51" i="27" s="1"/>
  <c r="F51" i="27" s="1" a="1"/>
  <c r="F51" i="27" s="1"/>
  <c r="Q51" i="27" s="1"/>
  <c r="E179" i="27" a="1"/>
  <c r="E179" i="27" s="1"/>
  <c r="E28" i="27" a="1"/>
  <c r="E28" i="27" s="1"/>
  <c r="F28" i="27" s="1" a="1"/>
  <c r="F28" i="27" s="1"/>
  <c r="Q28" i="27" s="1"/>
  <c r="E92" i="27" a="1"/>
  <c r="E92" i="27" s="1"/>
  <c r="F92" i="27" s="1" a="1"/>
  <c r="F92" i="27" s="1"/>
  <c r="Q92" i="27" s="1"/>
  <c r="E164" i="27" a="1"/>
  <c r="E164" i="27" s="1"/>
  <c r="F164" i="27" s="1" a="1"/>
  <c r="F164" i="27" s="1"/>
  <c r="Q164" i="27" s="1"/>
  <c r="E29" i="27" a="1"/>
  <c r="E29" i="27" s="1"/>
  <c r="F29" i="27" s="1" a="1"/>
  <c r="F29" i="27" s="1"/>
  <c r="Q29" i="27" s="1"/>
  <c r="E93" i="27" a="1"/>
  <c r="E93" i="27" s="1"/>
  <c r="F93" i="27" s="1" a="1"/>
  <c r="F93" i="27" s="1"/>
  <c r="Q93" i="27" s="1"/>
  <c r="E157" i="27" a="1"/>
  <c r="E157" i="27" s="1"/>
  <c r="F157" i="27" s="1" a="1"/>
  <c r="F157" i="27" s="1"/>
  <c r="Q157" i="27" s="1"/>
  <c r="E70" i="27" a="1"/>
  <c r="E70" i="27" s="1"/>
  <c r="E134" i="27" a="1"/>
  <c r="E134" i="27" s="1"/>
  <c r="F134" i="27" s="1" a="1"/>
  <c r="F134" i="27" s="1"/>
  <c r="Q134" i="27" s="1"/>
  <c r="E198" i="27" a="1"/>
  <c r="E198" i="27" s="1"/>
  <c r="F198" i="27" s="1" a="1"/>
  <c r="F198" i="27" s="1"/>
  <c r="Q198" i="27" s="1"/>
  <c r="E55" i="27" a="1"/>
  <c r="E55" i="27" s="1"/>
  <c r="E119" i="27" a="1"/>
  <c r="E119" i="27" s="1"/>
  <c r="E183" i="27" a="1"/>
  <c r="E183" i="27" s="1"/>
  <c r="F183" i="27" s="1" a="1"/>
  <c r="F183" i="27" s="1"/>
  <c r="Q183" i="27" s="1"/>
  <c r="E32" i="27" a="1"/>
  <c r="E32" i="27" s="1"/>
  <c r="F32" i="27" s="1" a="1"/>
  <c r="F32" i="27" s="1"/>
  <c r="Q32" i="27" s="1"/>
  <c r="E96" i="27" a="1"/>
  <c r="E96" i="27" s="1"/>
  <c r="F96" i="27" s="1" a="1"/>
  <c r="F96" i="27" s="1"/>
  <c r="Q96" i="27" s="1"/>
  <c r="E160" i="27" a="1"/>
  <c r="E160" i="27" s="1"/>
  <c r="F160" i="27" s="1" a="1"/>
  <c r="F160" i="27" s="1"/>
  <c r="Q160" i="27" s="1"/>
  <c r="E65" i="27" a="1"/>
  <c r="E65" i="27" s="1"/>
  <c r="F65" i="27" s="1" a="1"/>
  <c r="F65" i="27" s="1"/>
  <c r="Q65" i="27" s="1"/>
  <c r="E129" i="27" a="1"/>
  <c r="E129" i="27" s="1"/>
  <c r="F129" i="27" s="1" a="1"/>
  <c r="F129" i="27" s="1"/>
  <c r="Q129" i="27" s="1"/>
  <c r="E193" i="27" a="1"/>
  <c r="E193" i="27" s="1"/>
  <c r="F193" i="27" s="1" a="1"/>
  <c r="F193" i="27" s="1"/>
  <c r="Q193" i="27" s="1"/>
  <c r="E34" i="27" a="1"/>
  <c r="E34" i="27" s="1"/>
  <c r="F34" i="27" s="1" a="1"/>
  <c r="F34" i="27" s="1"/>
  <c r="Q34" i="27" s="1"/>
  <c r="E98" i="27" a="1"/>
  <c r="E98" i="27" s="1"/>
  <c r="E59" i="27" a="1"/>
  <c r="E59" i="27" s="1"/>
  <c r="F59" i="27" s="1" a="1"/>
  <c r="F59" i="27" s="1"/>
  <c r="Q59" i="27" s="1"/>
  <c r="E123" i="27" a="1"/>
  <c r="E123" i="27" s="1"/>
  <c r="F123" i="27" s="1" a="1"/>
  <c r="F123" i="27" s="1"/>
  <c r="Q123" i="27" s="1"/>
  <c r="E187" i="27" a="1"/>
  <c r="E187" i="27" s="1"/>
  <c r="F187" i="27" s="1" a="1"/>
  <c r="F187" i="27" s="1"/>
  <c r="Q187" i="27" s="1"/>
  <c r="E36" i="27" a="1"/>
  <c r="E36" i="27" s="1"/>
  <c r="F36" i="27" s="1" a="1"/>
  <c r="F36" i="27" s="1"/>
  <c r="Q36" i="27" s="1"/>
  <c r="E100" i="27" a="1"/>
  <c r="E100" i="27" s="1"/>
  <c r="F100" i="27" s="1" a="1"/>
  <c r="F100" i="27" s="1"/>
  <c r="Q100" i="27" s="1"/>
  <c r="E37" i="27" a="1"/>
  <c r="E37" i="27" s="1"/>
  <c r="F37" i="27" s="1" a="1"/>
  <c r="F37" i="27" s="1"/>
  <c r="Q37" i="27" s="1"/>
  <c r="E101" i="27" a="1"/>
  <c r="E101" i="27" s="1"/>
  <c r="F101" i="27" s="1" a="1"/>
  <c r="F101" i="27" s="1"/>
  <c r="Q101" i="27" s="1"/>
  <c r="E165" i="27" a="1"/>
  <c r="E165" i="27" s="1"/>
  <c r="F165" i="27" s="1" a="1"/>
  <c r="F165" i="27" s="1"/>
  <c r="Q165" i="27" s="1"/>
  <c r="E78" i="27" a="1"/>
  <c r="E78" i="27" s="1"/>
  <c r="E142" i="27" a="1"/>
  <c r="E142" i="27" s="1"/>
  <c r="F142" i="27" s="1" a="1"/>
  <c r="F142" i="27" s="1"/>
  <c r="Q142" i="27" s="1"/>
  <c r="E206" i="27" a="1"/>
  <c r="E206" i="27" s="1"/>
  <c r="E63" i="27" a="1"/>
  <c r="E63" i="27" s="1"/>
  <c r="F63" i="27" s="1" a="1"/>
  <c r="F63" i="27" s="1"/>
  <c r="Q63" i="27" s="1"/>
  <c r="E127" i="27" a="1"/>
  <c r="E127" i="27" s="1"/>
  <c r="F127" i="27" s="1" a="1"/>
  <c r="F127" i="27" s="1"/>
  <c r="Q127" i="27" s="1"/>
  <c r="E191" i="27" a="1"/>
  <c r="E191" i="27" s="1"/>
  <c r="F191" i="27" s="1" a="1"/>
  <c r="F191" i="27" s="1"/>
  <c r="Q191" i="27" s="1"/>
  <c r="E40" i="27" a="1"/>
  <c r="E40" i="27" s="1"/>
  <c r="F40" i="27" s="1" a="1"/>
  <c r="F40" i="27" s="1"/>
  <c r="Q40" i="27" s="1"/>
  <c r="E104" i="27" a="1"/>
  <c r="E104" i="27" s="1"/>
  <c r="E168" i="27" a="1"/>
  <c r="E168" i="27" s="1"/>
  <c r="F168" i="27" s="1" a="1"/>
  <c r="F168" i="27" s="1"/>
  <c r="Q168" i="27" s="1"/>
  <c r="E73" i="27" a="1"/>
  <c r="E73" i="27" s="1"/>
  <c r="F73" i="27" s="1" a="1"/>
  <c r="F73" i="27" s="1"/>
  <c r="Q73" i="27" s="1"/>
  <c r="E137" i="27" a="1"/>
  <c r="E137" i="27" s="1"/>
  <c r="F137" i="27" s="1" a="1"/>
  <c r="F137" i="27" s="1"/>
  <c r="Q137" i="27" s="1"/>
  <c r="E201" i="27" a="1"/>
  <c r="E201" i="27" s="1"/>
  <c r="F201" i="27" s="1" a="1"/>
  <c r="F201" i="27" s="1"/>
  <c r="Q201" i="27" s="1"/>
  <c r="O7" i="46"/>
  <c r="P7" i="46"/>
  <c r="O8" i="46"/>
  <c r="P8" i="46"/>
  <c r="O9" i="46"/>
  <c r="P9" i="46"/>
  <c r="O10" i="46"/>
  <c r="P10" i="46"/>
  <c r="O11" i="46"/>
  <c r="P11" i="46"/>
  <c r="O12" i="46"/>
  <c r="P12" i="46"/>
  <c r="O13" i="46"/>
  <c r="P13" i="46"/>
  <c r="O14" i="46"/>
  <c r="P14" i="46"/>
  <c r="O15" i="46"/>
  <c r="P15" i="46"/>
  <c r="O16" i="46"/>
  <c r="P16" i="46"/>
  <c r="O17" i="46"/>
  <c r="P17" i="46"/>
  <c r="O18" i="46"/>
  <c r="P18" i="46"/>
  <c r="O19" i="46"/>
  <c r="P19" i="46"/>
  <c r="O20" i="46"/>
  <c r="P20" i="46"/>
  <c r="O21" i="46"/>
  <c r="P21" i="46"/>
  <c r="O22" i="46"/>
  <c r="P22" i="46"/>
  <c r="O23" i="46"/>
  <c r="P23" i="46"/>
  <c r="O24" i="46"/>
  <c r="P24" i="46"/>
  <c r="O25" i="46"/>
  <c r="P25" i="46"/>
  <c r="O26" i="46"/>
  <c r="P26" i="46"/>
  <c r="O27" i="46"/>
  <c r="P27" i="46"/>
  <c r="O28" i="46"/>
  <c r="P28" i="46"/>
  <c r="O29" i="46"/>
  <c r="P29" i="46"/>
  <c r="O30" i="46"/>
  <c r="P30" i="46"/>
  <c r="O31" i="46"/>
  <c r="P31" i="46"/>
  <c r="O32" i="46"/>
  <c r="P32" i="46"/>
  <c r="O33" i="46"/>
  <c r="P33" i="46"/>
  <c r="O34" i="46"/>
  <c r="P34" i="46"/>
  <c r="O35" i="46"/>
  <c r="P35" i="46"/>
  <c r="O36" i="46"/>
  <c r="P36" i="46"/>
  <c r="O37" i="46"/>
  <c r="P37" i="46"/>
  <c r="O38" i="46"/>
  <c r="P38" i="46"/>
  <c r="O39" i="46"/>
  <c r="P39" i="46"/>
  <c r="O40" i="46"/>
  <c r="P40" i="46"/>
  <c r="O41" i="46"/>
  <c r="P41" i="46"/>
  <c r="O42" i="46"/>
  <c r="P42" i="46"/>
  <c r="O43" i="46"/>
  <c r="P43" i="46"/>
  <c r="O44" i="46"/>
  <c r="P44" i="46"/>
  <c r="O45" i="46"/>
  <c r="P45" i="46"/>
  <c r="O46" i="46"/>
  <c r="P46" i="46"/>
  <c r="O47" i="46"/>
  <c r="P47" i="46"/>
  <c r="O48" i="46"/>
  <c r="P48" i="46"/>
  <c r="O49" i="46"/>
  <c r="P49" i="46"/>
  <c r="O50" i="46"/>
  <c r="P50" i="46"/>
  <c r="O51" i="46"/>
  <c r="P51" i="46"/>
  <c r="O52" i="46"/>
  <c r="P52" i="46"/>
  <c r="O53" i="46"/>
  <c r="P53" i="46"/>
  <c r="O54" i="46"/>
  <c r="P54" i="46"/>
  <c r="O55" i="46"/>
  <c r="P55" i="46"/>
  <c r="O56" i="46"/>
  <c r="P56" i="46"/>
  <c r="O57" i="46"/>
  <c r="P57" i="46"/>
  <c r="O58" i="46"/>
  <c r="P58" i="46"/>
  <c r="O59" i="46"/>
  <c r="P59" i="46"/>
  <c r="O60" i="46"/>
  <c r="P60" i="46"/>
  <c r="O61" i="46"/>
  <c r="P61" i="46"/>
  <c r="O62" i="46"/>
  <c r="P62" i="46"/>
  <c r="P6" i="46"/>
  <c r="G209" i="46"/>
  <c r="G208" i="46"/>
  <c r="G207" i="46"/>
  <c r="G206" i="46"/>
  <c r="G205" i="46"/>
  <c r="G204" i="46"/>
  <c r="G203" i="46"/>
  <c r="G202" i="46"/>
  <c r="G201" i="46"/>
  <c r="G200" i="46"/>
  <c r="G199" i="46"/>
  <c r="G198" i="46"/>
  <c r="G197" i="46"/>
  <c r="G196" i="46"/>
  <c r="G195" i="46"/>
  <c r="G194" i="46"/>
  <c r="G193" i="46"/>
  <c r="G192" i="46"/>
  <c r="G191" i="46"/>
  <c r="G190" i="46"/>
  <c r="G189" i="46"/>
  <c r="G188" i="46"/>
  <c r="G187" i="46"/>
  <c r="Q187" i="46" s="1"/>
  <c r="G186" i="46"/>
  <c r="G185" i="46"/>
  <c r="G184" i="46"/>
  <c r="G183" i="46"/>
  <c r="G182" i="46"/>
  <c r="G181" i="46"/>
  <c r="G180" i="46"/>
  <c r="G179" i="46"/>
  <c r="G178" i="46"/>
  <c r="G177" i="46"/>
  <c r="G176" i="46"/>
  <c r="G175" i="46"/>
  <c r="G174" i="46"/>
  <c r="G173" i="46"/>
  <c r="G172" i="46"/>
  <c r="G171" i="46"/>
  <c r="G170" i="46"/>
  <c r="G169" i="46"/>
  <c r="G168" i="46"/>
  <c r="G167" i="46"/>
  <c r="G166" i="46"/>
  <c r="G165" i="46"/>
  <c r="G164" i="46"/>
  <c r="G163" i="46"/>
  <c r="G162" i="46"/>
  <c r="G161" i="46"/>
  <c r="G160" i="46"/>
  <c r="G159" i="46"/>
  <c r="G158" i="46"/>
  <c r="G157" i="46"/>
  <c r="G156" i="46"/>
  <c r="G155" i="46"/>
  <c r="G154" i="46"/>
  <c r="G153" i="46"/>
  <c r="O7" i="47"/>
  <c r="P7" i="47"/>
  <c r="O8" i="47"/>
  <c r="P8" i="47"/>
  <c r="O9" i="47"/>
  <c r="P9" i="47"/>
  <c r="O10" i="47"/>
  <c r="P10" i="47"/>
  <c r="O11" i="47"/>
  <c r="P11" i="47"/>
  <c r="O12" i="47"/>
  <c r="P12" i="47"/>
  <c r="O13" i="47"/>
  <c r="P13" i="47"/>
  <c r="O14" i="47"/>
  <c r="P14" i="47"/>
  <c r="O15" i="47"/>
  <c r="P15" i="47"/>
  <c r="O16" i="47"/>
  <c r="P16" i="47"/>
  <c r="O17" i="47"/>
  <c r="P17" i="47"/>
  <c r="O18" i="47"/>
  <c r="P18" i="47"/>
  <c r="O19" i="47"/>
  <c r="P19" i="47"/>
  <c r="O20" i="47"/>
  <c r="P20" i="47"/>
  <c r="O21" i="47"/>
  <c r="P21" i="47"/>
  <c r="O22" i="47"/>
  <c r="P22" i="47"/>
  <c r="O23" i="47"/>
  <c r="P23" i="47"/>
  <c r="O24" i="47"/>
  <c r="P24" i="47"/>
  <c r="O25" i="47"/>
  <c r="P25" i="47"/>
  <c r="O26" i="47"/>
  <c r="P26" i="47"/>
  <c r="O27" i="47"/>
  <c r="P27" i="47"/>
  <c r="O28" i="47"/>
  <c r="P28" i="47"/>
  <c r="O29" i="47"/>
  <c r="P29" i="47"/>
  <c r="O30" i="47"/>
  <c r="P30" i="47"/>
  <c r="O31" i="47"/>
  <c r="P31" i="47"/>
  <c r="O32" i="47"/>
  <c r="P32" i="47"/>
  <c r="O33" i="47"/>
  <c r="P33" i="47"/>
  <c r="O34" i="47"/>
  <c r="P34" i="47"/>
  <c r="O35" i="47"/>
  <c r="P35" i="47"/>
  <c r="O36" i="47"/>
  <c r="P36" i="47"/>
  <c r="O37" i="47"/>
  <c r="P37" i="47"/>
  <c r="O38" i="47"/>
  <c r="P38" i="47"/>
  <c r="O39" i="47"/>
  <c r="P39" i="47"/>
  <c r="O40" i="47"/>
  <c r="P40" i="47"/>
  <c r="O41" i="47"/>
  <c r="P41" i="47"/>
  <c r="O42" i="47"/>
  <c r="P42" i="47"/>
  <c r="O43" i="47"/>
  <c r="P43" i="47"/>
  <c r="O44" i="47"/>
  <c r="P44" i="47"/>
  <c r="O45" i="47"/>
  <c r="P45" i="47"/>
  <c r="O46" i="47"/>
  <c r="P46" i="47"/>
  <c r="O47" i="47"/>
  <c r="P47" i="47"/>
  <c r="O48" i="47"/>
  <c r="P48" i="47"/>
  <c r="O49" i="47"/>
  <c r="P49" i="47"/>
  <c r="O50" i="47"/>
  <c r="P50" i="47"/>
  <c r="O51" i="47"/>
  <c r="P51" i="47"/>
  <c r="O52" i="47"/>
  <c r="P52" i="47"/>
  <c r="O53" i="47"/>
  <c r="P53" i="47"/>
  <c r="O54" i="47"/>
  <c r="P54" i="47"/>
  <c r="O55" i="47"/>
  <c r="P55" i="47"/>
  <c r="O56" i="47"/>
  <c r="P56" i="47"/>
  <c r="O57" i="47"/>
  <c r="P57" i="47"/>
  <c r="O58" i="47"/>
  <c r="P58" i="47"/>
  <c r="O59" i="47"/>
  <c r="P59" i="47"/>
  <c r="O60" i="47"/>
  <c r="P60" i="47"/>
  <c r="O61" i="47"/>
  <c r="P61" i="47"/>
  <c r="O62" i="47"/>
  <c r="P62" i="47"/>
  <c r="O63" i="47"/>
  <c r="P63" i="47"/>
  <c r="O64" i="47"/>
  <c r="P64" i="47"/>
  <c r="O65" i="47"/>
  <c r="P65" i="47"/>
  <c r="O66" i="47"/>
  <c r="P66" i="47"/>
  <c r="O67" i="47"/>
  <c r="P67" i="47"/>
  <c r="O68" i="47"/>
  <c r="P68" i="47"/>
  <c r="O69" i="47"/>
  <c r="P69" i="47"/>
  <c r="O70" i="47"/>
  <c r="P70" i="47"/>
  <c r="O71" i="47"/>
  <c r="P71" i="47"/>
  <c r="O72" i="47"/>
  <c r="P72" i="47"/>
  <c r="O73" i="47"/>
  <c r="P73" i="47"/>
  <c r="O74" i="47"/>
  <c r="P74" i="47"/>
  <c r="O75" i="47"/>
  <c r="P75" i="47"/>
  <c r="O76" i="47"/>
  <c r="P76" i="47"/>
  <c r="O77" i="47"/>
  <c r="P77" i="47"/>
  <c r="O78" i="47"/>
  <c r="P78" i="47"/>
  <c r="O79" i="47"/>
  <c r="P79" i="47"/>
  <c r="O80" i="47"/>
  <c r="P80" i="47"/>
  <c r="O81" i="47"/>
  <c r="P81" i="47"/>
  <c r="O82" i="47"/>
  <c r="P82" i="47"/>
  <c r="O83" i="47"/>
  <c r="P83" i="47"/>
  <c r="O84" i="47"/>
  <c r="P84" i="47"/>
  <c r="O85" i="47"/>
  <c r="P85" i="47"/>
  <c r="O86" i="47"/>
  <c r="P86" i="47"/>
  <c r="O87" i="47"/>
  <c r="P87" i="47"/>
  <c r="O88" i="47"/>
  <c r="P88" i="47"/>
  <c r="O89" i="47"/>
  <c r="P89" i="47"/>
  <c r="O90" i="47"/>
  <c r="P90" i="47"/>
  <c r="O91" i="47"/>
  <c r="P91" i="47"/>
  <c r="O92" i="47"/>
  <c r="P92" i="47"/>
  <c r="O93" i="47"/>
  <c r="P93" i="47"/>
  <c r="O94" i="47"/>
  <c r="P94" i="47"/>
  <c r="O95" i="47"/>
  <c r="P95" i="47"/>
  <c r="O96" i="47"/>
  <c r="P96" i="47"/>
  <c r="O97" i="47"/>
  <c r="P97" i="47"/>
  <c r="O98" i="47"/>
  <c r="P98" i="47"/>
  <c r="O99" i="47"/>
  <c r="P99" i="47"/>
  <c r="O100" i="47"/>
  <c r="P100" i="47"/>
  <c r="O101" i="47"/>
  <c r="P101" i="47"/>
  <c r="O102" i="47"/>
  <c r="P102" i="47"/>
  <c r="O103" i="47"/>
  <c r="P103" i="47"/>
  <c r="O104" i="47"/>
  <c r="P104" i="47"/>
  <c r="O105" i="47"/>
  <c r="P105" i="47"/>
  <c r="O106" i="47"/>
  <c r="P106" i="47"/>
  <c r="O107" i="47"/>
  <c r="P107" i="47"/>
  <c r="O108" i="47"/>
  <c r="P108" i="47"/>
  <c r="O109" i="47"/>
  <c r="P109" i="47"/>
  <c r="O110" i="47"/>
  <c r="P110" i="47"/>
  <c r="O111" i="47"/>
  <c r="P111" i="47"/>
  <c r="O112" i="47"/>
  <c r="P112" i="47"/>
  <c r="O113" i="47"/>
  <c r="P113" i="47"/>
  <c r="O114" i="47"/>
  <c r="P114" i="47"/>
  <c r="O115" i="47"/>
  <c r="P115" i="47"/>
  <c r="O116" i="47"/>
  <c r="P116" i="47"/>
  <c r="O117" i="47"/>
  <c r="P117" i="47"/>
  <c r="O118" i="47"/>
  <c r="P118" i="47"/>
  <c r="O119" i="47"/>
  <c r="P119" i="47"/>
  <c r="O120" i="47"/>
  <c r="P120" i="47"/>
  <c r="O121" i="47"/>
  <c r="P121" i="47"/>
  <c r="O122" i="47"/>
  <c r="P122" i="47"/>
  <c r="O123" i="47"/>
  <c r="P123" i="47"/>
  <c r="O124" i="47"/>
  <c r="P124" i="47"/>
  <c r="O125" i="47"/>
  <c r="P125" i="47"/>
  <c r="O126" i="47"/>
  <c r="P126" i="47"/>
  <c r="O127" i="47"/>
  <c r="P127" i="47"/>
  <c r="O128" i="47"/>
  <c r="P128" i="47"/>
  <c r="O129" i="47"/>
  <c r="P129" i="47"/>
  <c r="O130" i="47"/>
  <c r="P130" i="47"/>
  <c r="O131" i="47"/>
  <c r="P131" i="47"/>
  <c r="O132" i="47"/>
  <c r="P132" i="47"/>
  <c r="O133" i="47"/>
  <c r="P133" i="47"/>
  <c r="O134" i="47"/>
  <c r="P134" i="47"/>
  <c r="O135" i="47"/>
  <c r="P135" i="47"/>
  <c r="O136" i="47"/>
  <c r="P136" i="47"/>
  <c r="O137" i="47"/>
  <c r="P137" i="47"/>
  <c r="O138" i="47"/>
  <c r="P138" i="47"/>
  <c r="O139" i="47"/>
  <c r="P139" i="47"/>
  <c r="O140" i="47"/>
  <c r="P140" i="47"/>
  <c r="O141" i="47"/>
  <c r="P141" i="47"/>
  <c r="O142" i="47"/>
  <c r="P142" i="47"/>
  <c r="O143" i="47"/>
  <c r="P143" i="47"/>
  <c r="O144" i="47"/>
  <c r="P144" i="47"/>
  <c r="O145" i="47"/>
  <c r="P145" i="47"/>
  <c r="O146" i="47"/>
  <c r="P146" i="47"/>
  <c r="O147" i="47"/>
  <c r="P147" i="47"/>
  <c r="O148" i="47"/>
  <c r="P148" i="47"/>
  <c r="O149" i="47"/>
  <c r="P149" i="47"/>
  <c r="O150" i="47"/>
  <c r="P150" i="47"/>
  <c r="O151" i="47"/>
  <c r="P151" i="47"/>
  <c r="O152" i="47"/>
  <c r="P152" i="47"/>
  <c r="O153" i="47"/>
  <c r="P153" i="47"/>
  <c r="O154" i="47"/>
  <c r="P154" i="47"/>
  <c r="O155" i="47"/>
  <c r="P155" i="47"/>
  <c r="O156" i="47"/>
  <c r="P156" i="47"/>
  <c r="O157" i="47"/>
  <c r="P157" i="47"/>
  <c r="O158" i="47"/>
  <c r="P158" i="47"/>
  <c r="O159" i="47"/>
  <c r="P159" i="47"/>
  <c r="O160" i="47"/>
  <c r="P160" i="47"/>
  <c r="O161" i="47"/>
  <c r="P161" i="47"/>
  <c r="O162" i="47"/>
  <c r="P162" i="47"/>
  <c r="O163" i="47"/>
  <c r="P163" i="47"/>
  <c r="O164" i="47"/>
  <c r="P164" i="47"/>
  <c r="O165" i="47"/>
  <c r="P165" i="47"/>
  <c r="O166" i="47"/>
  <c r="P166" i="47"/>
  <c r="O167" i="47"/>
  <c r="P167" i="47"/>
  <c r="O168" i="47"/>
  <c r="P168" i="47"/>
  <c r="O169" i="47"/>
  <c r="P169" i="47"/>
  <c r="O170" i="47"/>
  <c r="P170" i="47"/>
  <c r="O171" i="47"/>
  <c r="P171" i="47"/>
  <c r="O172" i="47"/>
  <c r="P172" i="47"/>
  <c r="O173" i="47"/>
  <c r="P173" i="47"/>
  <c r="O174" i="47"/>
  <c r="P174" i="47"/>
  <c r="O175" i="47"/>
  <c r="P175" i="47"/>
  <c r="O176" i="47"/>
  <c r="P176" i="47"/>
  <c r="O177" i="47"/>
  <c r="P177" i="47"/>
  <c r="O178" i="47"/>
  <c r="P178" i="47"/>
  <c r="O179" i="47"/>
  <c r="P179" i="47"/>
  <c r="O180" i="47"/>
  <c r="P180" i="47"/>
  <c r="O181" i="47"/>
  <c r="P181" i="47"/>
  <c r="O182" i="47"/>
  <c r="P182" i="47"/>
  <c r="O183" i="47"/>
  <c r="P183" i="47"/>
  <c r="O184" i="47"/>
  <c r="P184" i="47"/>
  <c r="O185" i="47"/>
  <c r="P185" i="47"/>
  <c r="O186" i="47"/>
  <c r="P186" i="47"/>
  <c r="O187" i="47"/>
  <c r="P187" i="47"/>
  <c r="O188" i="47"/>
  <c r="P188" i="47"/>
  <c r="O189" i="47"/>
  <c r="P189" i="47"/>
  <c r="O190" i="47"/>
  <c r="P190" i="47"/>
  <c r="O191" i="47"/>
  <c r="P191" i="47"/>
  <c r="O192" i="47"/>
  <c r="P192" i="47"/>
  <c r="O193" i="47"/>
  <c r="P193" i="47"/>
  <c r="O194" i="47"/>
  <c r="P194" i="47"/>
  <c r="O195" i="47"/>
  <c r="P195" i="47"/>
  <c r="O196" i="47"/>
  <c r="P196" i="47"/>
  <c r="O197" i="47"/>
  <c r="P197" i="47"/>
  <c r="O198" i="47"/>
  <c r="P198" i="47"/>
  <c r="O199" i="47"/>
  <c r="P199" i="47"/>
  <c r="O200" i="47"/>
  <c r="P200" i="47"/>
  <c r="O201" i="47"/>
  <c r="P201" i="47"/>
  <c r="O202" i="47"/>
  <c r="P202" i="47"/>
  <c r="O203" i="47"/>
  <c r="P203" i="47"/>
  <c r="O204" i="47"/>
  <c r="P204" i="47"/>
  <c r="O205" i="47"/>
  <c r="P205" i="47"/>
  <c r="O206" i="47"/>
  <c r="P206" i="47"/>
  <c r="O207" i="47"/>
  <c r="P207" i="47"/>
  <c r="O208" i="47"/>
  <c r="P208" i="47"/>
  <c r="O209" i="47"/>
  <c r="P209" i="47"/>
  <c r="O210" i="47"/>
  <c r="P210" i="47"/>
  <c r="O211" i="47"/>
  <c r="P211" i="47"/>
  <c r="O212" i="47"/>
  <c r="P212" i="47"/>
  <c r="O213" i="47"/>
  <c r="P213" i="47"/>
  <c r="O214" i="47"/>
  <c r="P214" i="47"/>
  <c r="O215" i="47"/>
  <c r="P215" i="47"/>
  <c r="P6" i="47"/>
  <c r="F66" i="27" l="1" a="1"/>
  <c r="F66" i="27" s="1"/>
  <c r="Q66" i="27" s="1"/>
  <c r="F85" i="27" a="1"/>
  <c r="F85" i="27" s="1"/>
  <c r="Q85" i="27" s="1"/>
  <c r="F179" i="27" a="1"/>
  <c r="F179" i="27" s="1"/>
  <c r="Q179" i="27" s="1"/>
  <c r="F197" i="27" a="1"/>
  <c r="F197" i="27" s="1"/>
  <c r="Q197" i="27" s="1"/>
  <c r="F104" i="27" a="1"/>
  <c r="F104" i="27" s="1"/>
  <c r="Q104" i="27" s="1"/>
  <c r="F98" i="27" a="1"/>
  <c r="F98" i="27" s="1"/>
  <c r="Q98" i="27" s="1"/>
  <c r="F171" i="27" a="1"/>
  <c r="F171" i="27" s="1"/>
  <c r="Q171" i="27" s="1"/>
  <c r="F54" i="27" a="1"/>
  <c r="F54" i="27" s="1"/>
  <c r="Q54" i="27" s="1"/>
  <c r="F126" i="27" a="1"/>
  <c r="F126" i="27" s="1"/>
  <c r="Q126" i="27" s="1"/>
  <c r="F107" i="27" a="1"/>
  <c r="F107" i="27" s="1"/>
  <c r="Q107" i="27" s="1"/>
  <c r="F74" i="27" a="1"/>
  <c r="F74" i="27" s="1"/>
  <c r="Q74" i="27" s="1"/>
  <c r="Q28" i="61"/>
  <c r="F206" i="27" a="1"/>
  <c r="F206" i="27" s="1"/>
  <c r="Q206" i="27" s="1"/>
  <c r="F70" i="27" a="1"/>
  <c r="F70" i="27" s="1"/>
  <c r="Q70" i="27" s="1"/>
  <c r="F28" i="55" a="1"/>
  <c r="F28" i="55" s="1"/>
  <c r="Q28" i="55"/>
  <c r="F29" i="55" a="1"/>
  <c r="F29" i="55" s="1"/>
  <c r="F182" i="27" a="1"/>
  <c r="F182" i="27" s="1"/>
  <c r="Q182" i="27" s="1"/>
  <c r="F102" i="27" a="1"/>
  <c r="F102" i="27" s="1"/>
  <c r="Q102" i="27" s="1"/>
  <c r="F190" i="27" a="1"/>
  <c r="F190" i="27" s="1"/>
  <c r="Q190" i="27" s="1"/>
  <c r="Q15" i="46"/>
  <c r="Q162" i="46"/>
  <c r="Q16" i="46"/>
  <c r="Q163" i="46"/>
  <c r="Q56" i="46"/>
  <c r="Q203" i="46"/>
  <c r="Q13" i="46"/>
  <c r="Q160" i="46"/>
  <c r="Q21" i="46"/>
  <c r="Q168" i="46"/>
  <c r="Q29" i="46"/>
  <c r="Q176" i="46"/>
  <c r="Q37" i="46"/>
  <c r="Q184" i="46"/>
  <c r="Q45" i="46"/>
  <c r="Q192" i="46"/>
  <c r="Q53" i="46"/>
  <c r="Q200" i="46"/>
  <c r="Q61" i="46"/>
  <c r="Q208" i="46"/>
  <c r="Q6" i="46"/>
  <c r="Q153" i="46"/>
  <c r="Q14" i="46"/>
  <c r="Q161" i="46"/>
  <c r="Q22" i="46"/>
  <c r="Q169" i="46"/>
  <c r="Q30" i="46"/>
  <c r="Q177" i="46"/>
  <c r="Q38" i="46"/>
  <c r="Q185" i="46"/>
  <c r="Q46" i="46"/>
  <c r="Q193" i="46"/>
  <c r="Q54" i="46"/>
  <c r="Q201" i="46"/>
  <c r="Q62" i="46"/>
  <c r="Q209" i="46"/>
  <c r="Q31" i="46"/>
  <c r="Q178" i="46"/>
  <c r="Q8" i="46"/>
  <c r="Q155" i="46"/>
  <c r="Q32" i="46"/>
  <c r="Q179" i="46"/>
  <c r="Q25" i="46"/>
  <c r="Q172" i="46"/>
  <c r="Q10" i="46"/>
  <c r="Q157" i="46"/>
  <c r="Q18" i="46"/>
  <c r="Q165" i="46"/>
  <c r="Q26" i="46"/>
  <c r="Q173" i="46"/>
  <c r="Q34" i="46"/>
  <c r="Q181" i="46"/>
  <c r="Q42" i="46"/>
  <c r="Q189" i="46"/>
  <c r="Q50" i="46"/>
  <c r="Q197" i="46"/>
  <c r="Q58" i="46"/>
  <c r="Q205" i="46"/>
  <c r="Q7" i="46"/>
  <c r="Q154" i="46"/>
  <c r="Q23" i="46"/>
  <c r="Q170" i="46"/>
  <c r="Q55" i="46"/>
  <c r="Q202" i="46"/>
  <c r="Q33" i="46"/>
  <c r="Q180" i="46"/>
  <c r="Q49" i="46"/>
  <c r="Q196" i="46"/>
  <c r="Q11" i="46"/>
  <c r="Q158" i="46"/>
  <c r="Q19" i="46"/>
  <c r="Q166" i="46"/>
  <c r="Q27" i="46"/>
  <c r="Q174" i="46"/>
  <c r="Q35" i="46"/>
  <c r="Q182" i="46"/>
  <c r="Q43" i="46"/>
  <c r="Q190" i="46"/>
  <c r="Q51" i="46"/>
  <c r="Q198" i="46"/>
  <c r="Q59" i="46"/>
  <c r="Q206" i="46"/>
  <c r="Q47" i="46"/>
  <c r="Q194" i="46"/>
  <c r="Q48" i="46"/>
  <c r="Q195" i="46"/>
  <c r="Q17" i="46"/>
  <c r="Q164" i="46"/>
  <c r="Q12" i="46"/>
  <c r="Q159" i="46"/>
  <c r="Q20" i="46"/>
  <c r="Q167" i="46"/>
  <c r="Q28" i="46"/>
  <c r="Q175" i="46"/>
  <c r="Q36" i="46"/>
  <c r="Q183" i="46"/>
  <c r="Q44" i="46"/>
  <c r="Q191" i="46"/>
  <c r="Q52" i="46"/>
  <c r="Q199" i="46"/>
  <c r="Q60" i="46"/>
  <c r="Q207" i="46"/>
  <c r="Q39" i="46"/>
  <c r="Q186" i="46"/>
  <c r="Q24" i="46"/>
  <c r="Q171" i="46"/>
  <c r="Q9" i="46"/>
  <c r="Q156" i="46"/>
  <c r="Q41" i="46"/>
  <c r="Q188" i="46"/>
  <c r="Q57" i="46"/>
  <c r="Q204" i="46"/>
  <c r="Q40" i="46"/>
  <c r="Q29" i="55"/>
  <c r="F119" i="27" a="1"/>
  <c r="F119" i="27" s="1"/>
  <c r="Q119" i="27" s="1"/>
  <c r="F153" i="27" a="1"/>
  <c r="F153" i="27" s="1"/>
  <c r="Q153" i="27" s="1"/>
  <c r="F57" i="27" a="1"/>
  <c r="F57" i="27" s="1"/>
  <c r="Q57" i="27" s="1"/>
  <c r="F169" i="27" a="1"/>
  <c r="F169" i="27" s="1"/>
  <c r="Q169" i="27" s="1"/>
  <c r="F49" i="27" a="1"/>
  <c r="F49" i="27" s="1"/>
  <c r="Q49" i="27" s="1"/>
  <c r="F113" i="27" a="1"/>
  <c r="F113" i="27" s="1"/>
  <c r="Q113" i="27" s="1"/>
  <c r="F76" i="27" a="1"/>
  <c r="F76" i="27" s="1"/>
  <c r="Q76" i="27" s="1"/>
  <c r="F200" i="27" a="1"/>
  <c r="F200" i="27" s="1"/>
  <c r="Q200" i="27" s="1"/>
  <c r="F97" i="27" a="1"/>
  <c r="F97" i="27" s="1"/>
  <c r="Q97" i="27" s="1"/>
  <c r="F211" i="27" a="1"/>
  <c r="F211" i="27" s="1"/>
  <c r="Q211" i="27" s="1"/>
  <c r="F120" i="27" a="1"/>
  <c r="F120" i="27" s="1"/>
  <c r="Q120" i="27" s="1"/>
  <c r="F181" i="27" a="1"/>
  <c r="F181" i="27" s="1"/>
  <c r="Q181" i="27" s="1"/>
  <c r="F75" i="27" a="1"/>
  <c r="F75" i="27" s="1"/>
  <c r="Q75" i="27" s="1"/>
  <c r="F48" i="27" a="1"/>
  <c r="F48" i="27" s="1"/>
  <c r="Q48" i="27" s="1"/>
  <c r="F109" i="27" a="1"/>
  <c r="F109" i="27" s="1"/>
  <c r="Q109" i="27" s="1"/>
  <c r="F106" i="27" a="1"/>
  <c r="F106" i="27" s="1"/>
  <c r="Q106" i="27" s="1"/>
  <c r="F130" i="27" a="1"/>
  <c r="F130" i="27" s="1"/>
  <c r="Q130" i="27" s="1"/>
  <c r="F163" i="27" a="1"/>
  <c r="F163" i="27" s="1"/>
  <c r="Q163" i="27" s="1"/>
  <c r="F147" i="27" a="1"/>
  <c r="F147" i="27" s="1"/>
  <c r="Q147" i="27" s="1"/>
  <c r="F56" i="27" a="1"/>
  <c r="F56" i="27" s="1"/>
  <c r="Q56" i="27" s="1"/>
  <c r="F117" i="27" a="1"/>
  <c r="F117" i="27" s="1"/>
  <c r="Q117" i="27" s="1"/>
  <c r="F114" i="27" a="1"/>
  <c r="F114" i="27" s="1"/>
  <c r="Q114" i="27" s="1"/>
  <c r="F111" i="27" a="1"/>
  <c r="F111" i="27" s="1"/>
  <c r="Q111" i="27" s="1"/>
  <c r="F78" i="27" a="1"/>
  <c r="F78" i="27" s="1"/>
  <c r="Q78" i="27" s="1"/>
  <c r="F185" i="27" a="1"/>
  <c r="F185" i="27" s="1"/>
  <c r="Q185" i="27" s="1"/>
  <c r="F84" i="27" a="1"/>
  <c r="F84" i="27" s="1"/>
  <c r="Q84" i="27" s="1"/>
  <c r="F208" i="27" a="1"/>
  <c r="F208" i="27" s="1"/>
  <c r="Q208" i="27" s="1"/>
  <c r="F99" i="27" a="1"/>
  <c r="F99" i="27" s="1"/>
  <c r="Q99" i="27" s="1"/>
  <c r="F72" i="27" a="1"/>
  <c r="F72" i="27" s="1"/>
  <c r="Q72" i="27" s="1"/>
  <c r="F192" i="27" a="1"/>
  <c r="F192" i="27" s="1"/>
  <c r="Q192" i="27" s="1"/>
  <c r="F189" i="27" a="1"/>
  <c r="F189" i="27" s="1"/>
  <c r="Q189" i="27" s="1"/>
  <c r="F83" i="27" a="1"/>
  <c r="F83" i="27" s="1"/>
  <c r="Q83" i="27" s="1"/>
  <c r="F53" i="27" a="1"/>
  <c r="F53" i="27" s="1"/>
  <c r="Q53" i="27" s="1"/>
  <c r="F50" i="27" a="1"/>
  <c r="F50" i="27" s="1"/>
  <c r="Q50" i="27" s="1"/>
  <c r="F135" i="27" a="1"/>
  <c r="F135" i="27" s="1"/>
  <c r="Q135" i="27" s="1"/>
  <c r="F180" i="27" a="1"/>
  <c r="F180" i="27" s="1"/>
  <c r="Q180" i="27" s="1"/>
  <c r="F172" i="27" a="1"/>
  <c r="F172" i="27" s="1"/>
  <c r="Q172" i="27" s="1"/>
  <c r="F121" i="27" a="1"/>
  <c r="F121" i="27" s="1"/>
  <c r="Q121" i="27" s="1"/>
  <c r="F144" i="27" a="1"/>
  <c r="F144" i="27" s="1"/>
  <c r="Q144" i="27" s="1"/>
  <c r="F68" i="27" a="1"/>
  <c r="F68" i="27" s="1"/>
  <c r="Q68" i="27" s="1"/>
  <c r="F128" i="27" a="1"/>
  <c r="F128" i="27" s="1"/>
  <c r="Q128" i="27" s="1"/>
  <c r="F125" i="27" a="1"/>
  <c r="F125" i="27" s="1"/>
  <c r="Q125" i="27" s="1"/>
  <c r="F122" i="27" a="1"/>
  <c r="F122" i="27" s="1"/>
  <c r="Q122" i="27" s="1"/>
  <c r="F143" i="27" a="1"/>
  <c r="F143" i="27" s="1"/>
  <c r="Q143" i="27" s="1"/>
  <c r="F188" i="27" a="1"/>
  <c r="F188" i="27" s="1"/>
  <c r="Q188" i="27" s="1"/>
  <c r="F209" i="27" a="1"/>
  <c r="F209" i="27" s="1"/>
  <c r="Q209" i="27" s="1"/>
  <c r="F71" i="27" a="1"/>
  <c r="F71" i="27" s="1"/>
  <c r="Q71" i="27" s="1"/>
  <c r="F108" i="27" a="1"/>
  <c r="F108" i="27" s="1"/>
  <c r="Q108" i="27" s="1"/>
  <c r="F115" i="27" a="1"/>
  <c r="F115" i="27" s="1"/>
  <c r="Q115" i="27" s="1"/>
  <c r="F154" i="27" a="1"/>
  <c r="F154" i="27" s="1"/>
  <c r="Q154" i="27" s="1"/>
  <c r="F186" i="27" a="1"/>
  <c r="F186" i="27" s="1"/>
  <c r="Q186" i="27" s="1"/>
  <c r="F80" i="27" a="1"/>
  <c r="F80" i="27" s="1"/>
  <c r="Q80" i="27" s="1"/>
  <c r="F95" i="27" a="1"/>
  <c r="F95" i="27" s="1"/>
  <c r="Q95" i="27" s="1"/>
  <c r="F155" i="27" a="1"/>
  <c r="F155" i="27" s="1"/>
  <c r="Q155" i="27" s="1"/>
  <c r="F64" i="27" a="1"/>
  <c r="F64" i="27" s="1"/>
  <c r="Q64" i="27" s="1"/>
  <c r="F61" i="27" a="1"/>
  <c r="F61" i="27" s="1"/>
  <c r="Q61" i="27" s="1"/>
  <c r="F58" i="27" a="1"/>
  <c r="F58" i="27" s="1"/>
  <c r="Q58" i="27" s="1"/>
  <c r="F79" i="27" a="1"/>
  <c r="F79" i="27" s="1"/>
  <c r="Q79" i="27" s="1"/>
  <c r="F116" i="27" a="1"/>
  <c r="F116" i="27" s="1"/>
  <c r="Q116" i="27" s="1"/>
  <c r="F214" i="27" a="1"/>
  <c r="F214" i="27" s="1"/>
  <c r="Q214" i="27" s="1"/>
  <c r="F210" i="27" a="1"/>
  <c r="F210" i="27" s="1"/>
  <c r="Q210" i="27" s="1"/>
  <c r="F178" i="27" a="1"/>
  <c r="F178" i="27" s="1"/>
  <c r="Q178" i="27" s="1"/>
  <c r="F91" i="27" a="1"/>
  <c r="F91" i="27" s="1"/>
  <c r="Q91" i="27" s="1"/>
  <c r="F196" i="27" a="1"/>
  <c r="F196" i="27" s="1"/>
  <c r="Q196" i="27" s="1"/>
  <c r="F158" i="27" a="1"/>
  <c r="F158" i="27" s="1"/>
  <c r="Q158" i="27" s="1"/>
  <c r="F52" i="27" a="1"/>
  <c r="F52" i="27" s="1"/>
  <c r="Q52" i="27" s="1"/>
  <c r="F81" i="27" a="1"/>
  <c r="F81" i="27" s="1"/>
  <c r="Q81" i="27" s="1"/>
  <c r="F150" i="27" a="1"/>
  <c r="F150" i="27" s="1"/>
  <c r="Q150" i="27" s="1"/>
  <c r="F174" i="27" a="1"/>
  <c r="F174" i="27" s="1"/>
  <c r="Q174" i="27" s="1"/>
  <c r="F146" i="27" a="1"/>
  <c r="F146" i="27" s="1"/>
  <c r="Q146" i="27" s="1"/>
  <c r="F170" i="27" a="1"/>
  <c r="F170" i="27" s="1"/>
  <c r="Q170" i="27" s="1"/>
  <c r="F103" i="27" a="1"/>
  <c r="F103" i="27" s="1"/>
  <c r="Q103" i="27" s="1"/>
  <c r="F212" i="27" a="1"/>
  <c r="F212" i="27" s="1"/>
  <c r="Q212" i="27" s="1"/>
  <c r="F105" i="27" a="1"/>
  <c r="F105" i="27" s="1"/>
  <c r="Q105" i="27" s="1"/>
  <c r="F87" i="27" a="1"/>
  <c r="F87" i="27" s="1"/>
  <c r="Q87" i="27" s="1"/>
  <c r="F132" i="27" a="1"/>
  <c r="F132" i="27" s="1"/>
  <c r="Q132" i="27" s="1"/>
  <c r="F89" i="27" a="1"/>
  <c r="F89" i="27" s="1"/>
  <c r="Q89" i="27" s="1"/>
  <c r="F94" i="27" a="1"/>
  <c r="F94" i="27" s="1"/>
  <c r="Q94" i="27" s="1"/>
  <c r="F203" i="27" a="1"/>
  <c r="F203" i="27" s="1"/>
  <c r="Q203" i="27" s="1"/>
  <c r="F176" i="27" a="1"/>
  <c r="F176" i="27" s="1"/>
  <c r="Q176" i="27" s="1"/>
  <c r="F86" i="27" a="1"/>
  <c r="F86" i="27" s="1"/>
  <c r="Q86" i="27" s="1"/>
  <c r="F131" i="27" a="1"/>
  <c r="F131" i="27" s="1"/>
  <c r="Q131" i="27" s="1"/>
  <c r="F204" i="27" a="1"/>
  <c r="F204" i="27" s="1"/>
  <c r="Q204" i="27" s="1"/>
  <c r="F202" i="27" a="1"/>
  <c r="F202" i="27" s="1"/>
  <c r="Q202" i="27" s="1"/>
  <c r="F55" i="27" a="1"/>
  <c r="F55" i="27" s="1"/>
  <c r="Q55" i="27" s="1"/>
  <c r="F177" i="27" a="1"/>
  <c r="F177" i="27" s="1"/>
  <c r="Q177" i="27" s="1"/>
  <c r="F148" i="27" a="1"/>
  <c r="F148" i="27" s="1"/>
  <c r="Q148" i="27" s="1"/>
  <c r="F60" i="27" a="1"/>
  <c r="F60" i="27" s="1"/>
  <c r="Q60" i="27" s="1"/>
  <c r="F184" i="27" a="1"/>
  <c r="F184" i="27" s="1"/>
  <c r="Q184" i="27" s="1"/>
  <c r="F139" i="27" a="1"/>
  <c r="F139" i="27" s="1"/>
  <c r="Q139" i="27" s="1"/>
  <c r="F112" i="27" a="1"/>
  <c r="F112" i="27" s="1"/>
  <c r="Q112" i="27" s="1"/>
  <c r="F173" i="27" a="1"/>
  <c r="F173" i="27" s="1"/>
  <c r="Q173" i="27" s="1"/>
  <c r="F67" i="27" a="1"/>
  <c r="F67" i="27" s="1"/>
  <c r="Q67" i="27" s="1"/>
  <c r="F140" i="27" a="1"/>
  <c r="F140" i="27" s="1"/>
  <c r="Q140" i="27" s="1"/>
  <c r="F138" i="27" a="1"/>
  <c r="F138" i="27" s="1"/>
  <c r="Q138" i="27" s="1"/>
  <c r="F162" i="27" a="1"/>
  <c r="F162" i="27" s="1"/>
  <c r="Q162" i="27" s="1"/>
  <c r="O7" i="44"/>
  <c r="P7" i="44"/>
  <c r="Q7" i="44"/>
  <c r="O8" i="44"/>
  <c r="P8" i="44"/>
  <c r="Q8" i="44"/>
  <c r="O9" i="44"/>
  <c r="P9" i="44"/>
  <c r="Q9" i="44"/>
  <c r="O10" i="44"/>
  <c r="P10" i="44"/>
  <c r="Q10" i="44"/>
  <c r="O11" i="44"/>
  <c r="P11" i="44"/>
  <c r="Q11" i="44"/>
  <c r="O12" i="44"/>
  <c r="P12" i="44"/>
  <c r="Q12" i="44"/>
  <c r="O13" i="44"/>
  <c r="P13" i="44"/>
  <c r="Q13" i="44"/>
  <c r="O14" i="44"/>
  <c r="P14" i="44"/>
  <c r="Q14" i="44"/>
  <c r="O15" i="44"/>
  <c r="P15" i="44"/>
  <c r="Q15" i="44"/>
  <c r="O16" i="44"/>
  <c r="P16" i="44"/>
  <c r="Q16" i="44"/>
  <c r="O17" i="44"/>
  <c r="P17" i="44"/>
  <c r="Q17" i="44"/>
  <c r="O18" i="44"/>
  <c r="P18" i="44"/>
  <c r="Q18" i="44"/>
  <c r="O19" i="44"/>
  <c r="P19" i="44"/>
  <c r="Q19" i="44"/>
  <c r="O20" i="44"/>
  <c r="P20" i="44"/>
  <c r="Q20" i="44"/>
  <c r="O21" i="44"/>
  <c r="P21" i="44"/>
  <c r="Q21" i="44"/>
  <c r="O22" i="44"/>
  <c r="P22" i="44"/>
  <c r="Q22" i="44"/>
  <c r="O23" i="44"/>
  <c r="P23" i="44"/>
  <c r="Q23" i="44"/>
  <c r="O24" i="44"/>
  <c r="P24" i="44"/>
  <c r="Q24" i="44"/>
  <c r="O25" i="44"/>
  <c r="P25" i="44"/>
  <c r="Q25" i="44"/>
  <c r="O26" i="44"/>
  <c r="P26" i="44"/>
  <c r="Q26" i="44"/>
  <c r="O27" i="44"/>
  <c r="P27" i="44"/>
  <c r="Q27" i="44"/>
  <c r="O28" i="44"/>
  <c r="P28" i="44"/>
  <c r="Q28" i="44"/>
  <c r="O29" i="44"/>
  <c r="P29" i="44"/>
  <c r="Q29" i="44"/>
  <c r="O30" i="44"/>
  <c r="P30" i="44"/>
  <c r="Q30" i="44"/>
  <c r="O31" i="44"/>
  <c r="P31" i="44"/>
  <c r="Q31" i="44"/>
  <c r="O32" i="44"/>
  <c r="P32" i="44"/>
  <c r="Q32" i="44"/>
  <c r="O33" i="44"/>
  <c r="P33" i="44"/>
  <c r="Q33" i="44"/>
  <c r="O34" i="44"/>
  <c r="P34" i="44"/>
  <c r="Q34" i="44"/>
  <c r="O35" i="44"/>
  <c r="P35" i="44"/>
  <c r="Q35" i="44"/>
  <c r="O36" i="44"/>
  <c r="P36" i="44"/>
  <c r="Q36" i="44"/>
  <c r="O37" i="44"/>
  <c r="P37" i="44"/>
  <c r="Q37" i="44"/>
  <c r="O38" i="44"/>
  <c r="P38" i="44"/>
  <c r="Q38" i="44"/>
  <c r="O39" i="44"/>
  <c r="P39" i="44"/>
  <c r="Q39" i="44"/>
  <c r="O40" i="44"/>
  <c r="P40" i="44"/>
  <c r="Q40" i="44"/>
  <c r="O41" i="44"/>
  <c r="P41" i="44"/>
  <c r="Q41" i="44"/>
  <c r="O42" i="44"/>
  <c r="P42" i="44"/>
  <c r="Q42" i="44"/>
  <c r="O43" i="44"/>
  <c r="P43" i="44"/>
  <c r="Q43" i="44"/>
  <c r="O44" i="44"/>
  <c r="P44" i="44"/>
  <c r="Q44" i="44"/>
  <c r="O45" i="44"/>
  <c r="P45" i="44"/>
  <c r="Q45" i="44"/>
  <c r="O46" i="44"/>
  <c r="P46" i="44"/>
  <c r="Q46" i="44"/>
  <c r="O47" i="44"/>
  <c r="P47" i="44"/>
  <c r="Q47" i="44"/>
  <c r="O48" i="44"/>
  <c r="P48" i="44"/>
  <c r="Q48" i="44"/>
  <c r="O49" i="44"/>
  <c r="P49" i="44"/>
  <c r="Q49" i="44"/>
  <c r="O50" i="44"/>
  <c r="P50" i="44"/>
  <c r="Q50" i="44"/>
  <c r="O51" i="44"/>
  <c r="P51" i="44"/>
  <c r="Q51" i="44"/>
  <c r="O52" i="44"/>
  <c r="P52" i="44"/>
  <c r="Q52" i="44"/>
  <c r="O53" i="44"/>
  <c r="P53" i="44"/>
  <c r="Q53" i="44"/>
  <c r="O54" i="44"/>
  <c r="P54" i="44"/>
  <c r="Q54" i="44"/>
  <c r="O55" i="44"/>
  <c r="P55" i="44"/>
  <c r="Q55" i="44"/>
  <c r="O56" i="44"/>
  <c r="P56" i="44"/>
  <c r="Q56" i="44"/>
  <c r="O57" i="44"/>
  <c r="P57" i="44"/>
  <c r="Q57" i="44"/>
  <c r="O58" i="44"/>
  <c r="P58" i="44"/>
  <c r="Q58" i="44"/>
  <c r="O59" i="44"/>
  <c r="P59" i="44"/>
  <c r="Q59" i="44"/>
  <c r="O60" i="44"/>
  <c r="P60" i="44"/>
  <c r="Q60" i="44"/>
  <c r="O61" i="44"/>
  <c r="P61" i="44"/>
  <c r="Q61" i="44"/>
  <c r="O62" i="44"/>
  <c r="P62" i="44"/>
  <c r="Q62" i="44"/>
  <c r="O63" i="44"/>
  <c r="P63" i="44"/>
  <c r="Q63" i="44"/>
  <c r="O64" i="44"/>
  <c r="P64" i="44"/>
  <c r="Q64" i="44"/>
  <c r="O65" i="44"/>
  <c r="P65" i="44"/>
  <c r="Q65" i="44"/>
  <c r="O66" i="44"/>
  <c r="P66" i="44"/>
  <c r="Q66" i="44"/>
  <c r="O67" i="44"/>
  <c r="P67" i="44"/>
  <c r="Q67" i="44"/>
  <c r="O68" i="44"/>
  <c r="P68" i="44"/>
  <c r="Q68" i="44"/>
  <c r="O69" i="44"/>
  <c r="P69" i="44"/>
  <c r="Q69" i="44"/>
  <c r="O70" i="44"/>
  <c r="P70" i="44"/>
  <c r="Q70" i="44"/>
  <c r="O71" i="44"/>
  <c r="P71" i="44"/>
  <c r="Q71" i="44"/>
  <c r="O72" i="44"/>
  <c r="P72" i="44"/>
  <c r="Q72" i="44"/>
  <c r="O73" i="44"/>
  <c r="P73" i="44"/>
  <c r="Q73" i="44"/>
  <c r="O74" i="44"/>
  <c r="P74" i="44"/>
  <c r="Q74" i="44"/>
  <c r="O75" i="44"/>
  <c r="P75" i="44"/>
  <c r="Q75" i="44"/>
  <c r="O76" i="44"/>
  <c r="P76" i="44"/>
  <c r="Q76" i="44"/>
  <c r="O77" i="44"/>
  <c r="P77" i="44"/>
  <c r="Q77" i="44"/>
  <c r="O78" i="44"/>
  <c r="P78" i="44"/>
  <c r="Q78" i="44"/>
  <c r="O79" i="44"/>
  <c r="P79" i="44"/>
  <c r="Q79" i="44"/>
  <c r="O80" i="44"/>
  <c r="P80" i="44"/>
  <c r="Q80" i="44"/>
  <c r="O81" i="44"/>
  <c r="P81" i="44"/>
  <c r="Q81" i="44"/>
  <c r="O82" i="44"/>
  <c r="P82" i="44"/>
  <c r="Q82" i="44"/>
  <c r="O83" i="44"/>
  <c r="P83" i="44"/>
  <c r="Q83" i="44"/>
  <c r="O84" i="44"/>
  <c r="P84" i="44"/>
  <c r="Q84" i="44"/>
  <c r="O85" i="44"/>
  <c r="P85" i="44"/>
  <c r="Q85" i="44"/>
  <c r="O86" i="44"/>
  <c r="P86" i="44"/>
  <c r="Q86" i="44"/>
  <c r="O87" i="44"/>
  <c r="P87" i="44"/>
  <c r="Q87" i="44"/>
  <c r="O88" i="44"/>
  <c r="P88" i="44"/>
  <c r="Q88" i="44"/>
  <c r="O89" i="44"/>
  <c r="P89" i="44"/>
  <c r="Q89" i="44"/>
  <c r="O90" i="44"/>
  <c r="P90" i="44"/>
  <c r="Q90" i="44"/>
  <c r="O91" i="44"/>
  <c r="P91" i="44"/>
  <c r="Q91" i="44"/>
  <c r="O92" i="44"/>
  <c r="P92" i="44"/>
  <c r="Q92" i="44"/>
  <c r="O93" i="44"/>
  <c r="P93" i="44"/>
  <c r="Q93" i="44"/>
  <c r="O94" i="44"/>
  <c r="P94" i="44"/>
  <c r="Q94" i="44"/>
  <c r="O95" i="44"/>
  <c r="P95" i="44"/>
  <c r="Q95" i="44"/>
  <c r="O96" i="44"/>
  <c r="P96" i="44"/>
  <c r="Q96" i="44"/>
  <c r="O97" i="44"/>
  <c r="P97" i="44"/>
  <c r="Q97" i="44"/>
  <c r="O98" i="44"/>
  <c r="P98" i="44"/>
  <c r="Q98" i="44"/>
  <c r="O99" i="44"/>
  <c r="P99" i="44"/>
  <c r="Q99" i="44"/>
  <c r="O100" i="44"/>
  <c r="P100" i="44"/>
  <c r="Q100" i="44"/>
  <c r="O101" i="44"/>
  <c r="P101" i="44"/>
  <c r="Q101" i="44"/>
  <c r="O102" i="44"/>
  <c r="P102" i="44"/>
  <c r="Q102" i="44"/>
  <c r="O103" i="44"/>
  <c r="P103" i="44"/>
  <c r="Q103" i="44"/>
  <c r="O104" i="44"/>
  <c r="P104" i="44"/>
  <c r="Q104" i="44"/>
  <c r="O105" i="44"/>
  <c r="P105" i="44"/>
  <c r="Q105" i="44"/>
  <c r="O106" i="44"/>
  <c r="P106" i="44"/>
  <c r="Q106" i="44"/>
  <c r="O107" i="44"/>
  <c r="P107" i="44"/>
  <c r="Q107" i="44"/>
  <c r="O108" i="44"/>
  <c r="P108" i="44"/>
  <c r="Q108" i="44"/>
  <c r="O109" i="44"/>
  <c r="P109" i="44"/>
  <c r="Q109" i="44"/>
  <c r="O110" i="44"/>
  <c r="P110" i="44"/>
  <c r="Q110" i="44"/>
  <c r="O111" i="44"/>
  <c r="P111" i="44"/>
  <c r="Q111" i="44"/>
  <c r="O112" i="44"/>
  <c r="P112" i="44"/>
  <c r="Q112" i="44"/>
  <c r="O113" i="44"/>
  <c r="P113" i="44"/>
  <c r="Q113" i="44"/>
  <c r="O114" i="44"/>
  <c r="P114" i="44"/>
  <c r="Q114" i="44"/>
  <c r="O115" i="44"/>
  <c r="P115" i="44"/>
  <c r="Q115" i="44"/>
  <c r="O116" i="44"/>
  <c r="P116" i="44"/>
  <c r="Q116" i="44"/>
  <c r="O117" i="44"/>
  <c r="P117" i="44"/>
  <c r="Q117" i="44"/>
  <c r="O118" i="44"/>
  <c r="P118" i="44"/>
  <c r="Q118" i="44"/>
  <c r="O119" i="44"/>
  <c r="P119" i="44"/>
  <c r="Q119" i="44"/>
  <c r="O120" i="44"/>
  <c r="P120" i="44"/>
  <c r="Q120" i="44"/>
  <c r="O121" i="44"/>
  <c r="P121" i="44"/>
  <c r="Q121" i="44"/>
  <c r="O122" i="44"/>
  <c r="P122" i="44"/>
  <c r="Q122" i="44"/>
  <c r="O123" i="44"/>
  <c r="P123" i="44"/>
  <c r="Q123" i="44"/>
  <c r="O124" i="44"/>
  <c r="P124" i="44"/>
  <c r="Q124" i="44"/>
  <c r="O125" i="44"/>
  <c r="P125" i="44"/>
  <c r="Q125" i="44"/>
  <c r="O126" i="44"/>
  <c r="P126" i="44"/>
  <c r="Q126" i="44"/>
  <c r="O127" i="44"/>
  <c r="P127" i="44"/>
  <c r="Q127" i="44"/>
  <c r="O128" i="44"/>
  <c r="P128" i="44"/>
  <c r="Q128" i="44"/>
  <c r="O129" i="44"/>
  <c r="P129" i="44"/>
  <c r="Q129" i="44"/>
  <c r="O130" i="44"/>
  <c r="P130" i="44"/>
  <c r="Q130" i="44"/>
  <c r="O131" i="44"/>
  <c r="P131" i="44"/>
  <c r="Q131" i="44"/>
  <c r="O132" i="44"/>
  <c r="P132" i="44"/>
  <c r="Q132" i="44"/>
  <c r="O133" i="44"/>
  <c r="P133" i="44"/>
  <c r="Q133" i="44"/>
  <c r="O134" i="44"/>
  <c r="P134" i="44"/>
  <c r="Q134" i="44"/>
  <c r="O135" i="44"/>
  <c r="P135" i="44"/>
  <c r="Q135" i="44"/>
  <c r="O136" i="44"/>
  <c r="P136" i="44"/>
  <c r="Q136" i="44"/>
  <c r="O137" i="44"/>
  <c r="P137" i="44"/>
  <c r="Q137" i="44"/>
  <c r="O138" i="44"/>
  <c r="P138" i="44"/>
  <c r="Q138" i="44"/>
  <c r="O139" i="44"/>
  <c r="P139" i="44"/>
  <c r="Q139" i="44"/>
  <c r="O140" i="44"/>
  <c r="P140" i="44"/>
  <c r="Q140" i="44"/>
  <c r="O141" i="44"/>
  <c r="P141" i="44"/>
  <c r="Q141" i="44"/>
  <c r="O142" i="44"/>
  <c r="P142" i="44"/>
  <c r="Q142" i="44"/>
  <c r="O143" i="44"/>
  <c r="P143" i="44"/>
  <c r="Q143" i="44"/>
  <c r="O144" i="44"/>
  <c r="P144" i="44"/>
  <c r="Q144" i="44"/>
  <c r="O145" i="44"/>
  <c r="P145" i="44"/>
  <c r="Q145" i="44"/>
  <c r="O146" i="44"/>
  <c r="P146" i="44"/>
  <c r="Q146" i="44"/>
  <c r="O147" i="44"/>
  <c r="P147" i="44"/>
  <c r="Q147" i="44"/>
  <c r="O148" i="44"/>
  <c r="P148" i="44"/>
  <c r="Q148" i="44"/>
  <c r="O149" i="44"/>
  <c r="P149" i="44"/>
  <c r="Q149" i="44"/>
  <c r="O150" i="44"/>
  <c r="P150" i="44"/>
  <c r="Q150" i="44"/>
  <c r="O151" i="44"/>
  <c r="P151" i="44"/>
  <c r="Q151" i="44"/>
  <c r="O152" i="44"/>
  <c r="P152" i="44"/>
  <c r="Q152" i="44"/>
  <c r="O153" i="44"/>
  <c r="P153" i="44"/>
  <c r="Q153" i="44"/>
  <c r="O154" i="44"/>
  <c r="P154" i="44"/>
  <c r="Q154" i="44"/>
  <c r="O155" i="44"/>
  <c r="P155" i="44"/>
  <c r="Q155" i="44"/>
  <c r="O156" i="44"/>
  <c r="P156" i="44"/>
  <c r="Q156" i="44"/>
  <c r="O157" i="44"/>
  <c r="P157" i="44"/>
  <c r="Q157" i="44"/>
  <c r="O158" i="44"/>
  <c r="P158" i="44"/>
  <c r="Q158" i="44"/>
  <c r="O159" i="44"/>
  <c r="P159" i="44"/>
  <c r="Q159" i="44"/>
  <c r="O160" i="44"/>
  <c r="P160" i="44"/>
  <c r="Q160" i="44"/>
  <c r="O161" i="44"/>
  <c r="P161" i="44"/>
  <c r="Q161" i="44"/>
  <c r="O162" i="44"/>
  <c r="P162" i="44"/>
  <c r="Q162" i="44"/>
  <c r="O163" i="44"/>
  <c r="P163" i="44"/>
  <c r="Q163" i="44"/>
  <c r="O164" i="44"/>
  <c r="P164" i="44"/>
  <c r="Q164" i="44"/>
  <c r="O165" i="44"/>
  <c r="P165" i="44"/>
  <c r="Q165" i="44"/>
  <c r="O166" i="44"/>
  <c r="P166" i="44"/>
  <c r="Q166" i="44"/>
  <c r="O167" i="44"/>
  <c r="P167" i="44"/>
  <c r="Q167" i="44"/>
  <c r="O168" i="44"/>
  <c r="P168" i="44"/>
  <c r="Q168" i="44"/>
  <c r="O169" i="44"/>
  <c r="P169" i="44"/>
  <c r="Q169" i="44"/>
  <c r="O170" i="44"/>
  <c r="P170" i="44"/>
  <c r="Q170" i="44"/>
  <c r="O171" i="44"/>
  <c r="P171" i="44"/>
  <c r="Q171" i="44"/>
  <c r="O172" i="44"/>
  <c r="P172" i="44"/>
  <c r="Q172" i="44"/>
  <c r="O173" i="44"/>
  <c r="P173" i="44"/>
  <c r="Q173" i="44"/>
  <c r="O174" i="44"/>
  <c r="P174" i="44"/>
  <c r="Q174" i="44"/>
  <c r="O175" i="44"/>
  <c r="P175" i="44"/>
  <c r="Q175" i="44"/>
  <c r="O176" i="44"/>
  <c r="P176" i="44"/>
  <c r="Q176" i="44"/>
  <c r="O177" i="44"/>
  <c r="P177" i="44"/>
  <c r="Q177" i="44"/>
  <c r="O178" i="44"/>
  <c r="P178" i="44"/>
  <c r="Q178" i="44"/>
  <c r="O179" i="44"/>
  <c r="P179" i="44"/>
  <c r="Q179" i="44"/>
  <c r="O180" i="44"/>
  <c r="P180" i="44"/>
  <c r="Q180" i="44"/>
  <c r="O181" i="44"/>
  <c r="P181" i="44"/>
  <c r="Q181" i="44"/>
  <c r="O182" i="44"/>
  <c r="P182" i="44"/>
  <c r="Q182" i="44"/>
  <c r="O183" i="44"/>
  <c r="P183" i="44"/>
  <c r="Q183" i="44"/>
  <c r="O184" i="44"/>
  <c r="P184" i="44"/>
  <c r="Q184" i="44"/>
  <c r="O185" i="44"/>
  <c r="P185" i="44"/>
  <c r="Q185" i="44"/>
  <c r="O186" i="44"/>
  <c r="P186" i="44"/>
  <c r="Q186" i="44"/>
  <c r="O187" i="44"/>
  <c r="P187" i="44"/>
  <c r="Q187" i="44"/>
  <c r="O188" i="44"/>
  <c r="P188" i="44"/>
  <c r="Q188" i="44"/>
  <c r="O189" i="44"/>
  <c r="P189" i="44"/>
  <c r="Q189" i="44"/>
  <c r="O190" i="44"/>
  <c r="P190" i="44"/>
  <c r="Q190" i="44"/>
  <c r="O191" i="44"/>
  <c r="P191" i="44"/>
  <c r="Q191" i="44"/>
  <c r="O192" i="44"/>
  <c r="P192" i="44"/>
  <c r="Q192" i="44"/>
  <c r="O193" i="44"/>
  <c r="P193" i="44"/>
  <c r="Q193" i="44"/>
  <c r="O194" i="44"/>
  <c r="P194" i="44"/>
  <c r="Q194" i="44"/>
  <c r="O195" i="44"/>
  <c r="P195" i="44"/>
  <c r="Q195" i="44"/>
  <c r="O196" i="44"/>
  <c r="P196" i="44"/>
  <c r="Q196" i="44"/>
  <c r="O197" i="44"/>
  <c r="P197" i="44"/>
  <c r="Q197" i="44"/>
  <c r="O198" i="44"/>
  <c r="P198" i="44"/>
  <c r="Q198" i="44"/>
  <c r="O199" i="44"/>
  <c r="P199" i="44"/>
  <c r="Q199" i="44"/>
  <c r="O200" i="44"/>
  <c r="P200" i="44"/>
  <c r="Q200" i="44"/>
  <c r="O201" i="44"/>
  <c r="P201" i="44"/>
  <c r="Q201" i="44"/>
  <c r="O202" i="44"/>
  <c r="P202" i="44"/>
  <c r="Q202" i="44"/>
  <c r="O203" i="44"/>
  <c r="P203" i="44"/>
  <c r="Q203" i="44"/>
  <c r="O204" i="44"/>
  <c r="P204" i="44"/>
  <c r="Q204" i="44"/>
  <c r="O205" i="44"/>
  <c r="P205" i="44"/>
  <c r="Q205" i="44"/>
  <c r="O206" i="44"/>
  <c r="P206" i="44"/>
  <c r="Q206" i="44"/>
  <c r="O207" i="44"/>
  <c r="P207" i="44"/>
  <c r="Q207" i="44"/>
  <c r="O208" i="44"/>
  <c r="P208" i="44"/>
  <c r="Q208" i="44"/>
  <c r="O209" i="44"/>
  <c r="P209" i="44"/>
  <c r="Q209" i="44"/>
  <c r="O210" i="44"/>
  <c r="P210" i="44"/>
  <c r="Q210" i="44"/>
  <c r="O211" i="44"/>
  <c r="P211" i="44"/>
  <c r="Q211" i="44"/>
  <c r="O212" i="44"/>
  <c r="P212" i="44"/>
  <c r="Q212" i="44"/>
  <c r="O213" i="44"/>
  <c r="P213" i="44"/>
  <c r="Q213" i="44"/>
  <c r="O214" i="44"/>
  <c r="P214" i="44"/>
  <c r="Q214" i="44"/>
  <c r="O215" i="44"/>
  <c r="P215" i="44"/>
  <c r="Q215" i="44"/>
  <c r="O216" i="44"/>
  <c r="P216" i="44"/>
  <c r="Q216" i="44"/>
  <c r="O217" i="44"/>
  <c r="P217" i="44"/>
  <c r="Q217" i="44"/>
  <c r="O218" i="44"/>
  <c r="P218" i="44"/>
  <c r="Q218" i="44"/>
  <c r="O219" i="44"/>
  <c r="P219" i="44"/>
  <c r="Q219" i="44"/>
  <c r="O220" i="44"/>
  <c r="P220" i="44"/>
  <c r="Q220" i="44"/>
  <c r="O221" i="44"/>
  <c r="P221" i="44"/>
  <c r="Q221" i="44"/>
  <c r="O222" i="44"/>
  <c r="P222" i="44"/>
  <c r="Q222" i="44"/>
  <c r="O223" i="44"/>
  <c r="P223" i="44"/>
  <c r="Q223" i="44"/>
  <c r="O224" i="44"/>
  <c r="P224" i="44"/>
  <c r="Q224" i="44"/>
  <c r="O225" i="44"/>
  <c r="P225" i="44"/>
  <c r="Q225" i="44"/>
  <c r="O226" i="44"/>
  <c r="P226" i="44"/>
  <c r="Q226" i="44"/>
  <c r="O227" i="44"/>
  <c r="P227" i="44"/>
  <c r="Q227" i="44"/>
  <c r="O228" i="44"/>
  <c r="P228" i="44"/>
  <c r="Q228" i="44"/>
  <c r="O229" i="44"/>
  <c r="P229" i="44"/>
  <c r="Q229" i="44"/>
  <c r="O230" i="44"/>
  <c r="P230" i="44"/>
  <c r="Q230" i="44"/>
  <c r="O231" i="44"/>
  <c r="P231" i="44"/>
  <c r="Q231" i="44"/>
  <c r="O232" i="44"/>
  <c r="P232" i="44"/>
  <c r="Q232" i="44"/>
  <c r="O233" i="44"/>
  <c r="P233" i="44"/>
  <c r="Q233" i="44"/>
  <c r="O234" i="44"/>
  <c r="P234" i="44"/>
  <c r="Q234" i="44"/>
  <c r="O235" i="44"/>
  <c r="P235" i="44"/>
  <c r="Q235" i="44"/>
  <c r="O236" i="44"/>
  <c r="P236" i="44"/>
  <c r="Q236" i="44"/>
  <c r="O7" i="39"/>
  <c r="P7" i="39"/>
  <c r="Q7" i="39"/>
  <c r="O8" i="39"/>
  <c r="P8" i="39"/>
  <c r="Q8" i="39"/>
  <c r="O9" i="39"/>
  <c r="P9" i="39"/>
  <c r="Q9" i="39"/>
  <c r="O10" i="39"/>
  <c r="P10" i="39"/>
  <c r="Q10" i="39"/>
  <c r="O11" i="39"/>
  <c r="P11" i="39"/>
  <c r="Q11" i="39"/>
  <c r="O12" i="39"/>
  <c r="P12" i="39"/>
  <c r="Q12" i="39"/>
  <c r="O13" i="39"/>
  <c r="P13" i="39"/>
  <c r="Q13" i="39"/>
  <c r="O14" i="39"/>
  <c r="P14" i="39"/>
  <c r="Q14" i="39"/>
  <c r="O15" i="39"/>
  <c r="P15" i="39"/>
  <c r="Q15" i="39"/>
  <c r="O16" i="39"/>
  <c r="P16" i="39"/>
  <c r="Q16" i="39"/>
  <c r="O17" i="39"/>
  <c r="P17" i="39"/>
  <c r="Q17" i="39"/>
  <c r="O18" i="39"/>
  <c r="P18" i="39"/>
  <c r="Q18" i="39"/>
  <c r="O19" i="39"/>
  <c r="P19" i="39"/>
  <c r="Q19" i="39"/>
  <c r="O20" i="39"/>
  <c r="P20" i="39"/>
  <c r="Q20" i="39"/>
  <c r="O21" i="39"/>
  <c r="P21" i="39"/>
  <c r="Q21" i="39"/>
  <c r="O22" i="39"/>
  <c r="P22" i="39"/>
  <c r="Q22" i="39"/>
  <c r="O23" i="39"/>
  <c r="P23" i="39"/>
  <c r="Q23" i="39"/>
  <c r="O24" i="39"/>
  <c r="P24" i="39"/>
  <c r="Q24" i="39"/>
  <c r="O25" i="39"/>
  <c r="P25" i="39"/>
  <c r="Q25" i="39"/>
  <c r="O26" i="39"/>
  <c r="P26" i="39"/>
  <c r="Q26" i="39"/>
  <c r="O27" i="39"/>
  <c r="P27" i="39"/>
  <c r="Q27" i="39"/>
  <c r="O28" i="39"/>
  <c r="P28" i="39"/>
  <c r="Q28" i="39"/>
  <c r="O29" i="39"/>
  <c r="P29" i="39"/>
  <c r="Q29" i="39"/>
  <c r="O30" i="39"/>
  <c r="P30" i="39"/>
  <c r="Q30" i="39"/>
  <c r="O31" i="39"/>
  <c r="P31" i="39"/>
  <c r="Q31" i="39"/>
  <c r="O32" i="39"/>
  <c r="P32" i="39"/>
  <c r="Q32" i="39"/>
  <c r="O33" i="39"/>
  <c r="P33" i="39"/>
  <c r="Q33" i="39"/>
  <c r="O34" i="39"/>
  <c r="P34" i="39"/>
  <c r="Q34" i="39"/>
  <c r="O35" i="39"/>
  <c r="P35" i="39"/>
  <c r="Q35" i="39"/>
  <c r="O36" i="39"/>
  <c r="P36" i="39"/>
  <c r="Q36" i="39"/>
  <c r="O37" i="39"/>
  <c r="P37" i="39"/>
  <c r="Q37" i="39"/>
  <c r="O38" i="39"/>
  <c r="P38" i="39"/>
  <c r="Q38" i="39"/>
  <c r="O39" i="39"/>
  <c r="P39" i="39"/>
  <c r="Q39" i="39"/>
  <c r="O40" i="39"/>
  <c r="P40" i="39"/>
  <c r="Q40" i="39"/>
  <c r="O41" i="39"/>
  <c r="P41" i="39"/>
  <c r="Q41" i="39"/>
  <c r="O42" i="39"/>
  <c r="P42" i="39"/>
  <c r="Q42" i="39"/>
  <c r="O43" i="39"/>
  <c r="P43" i="39"/>
  <c r="Q43" i="39"/>
  <c r="O44" i="39"/>
  <c r="P44" i="39"/>
  <c r="Q44" i="39"/>
  <c r="O45" i="39"/>
  <c r="P45" i="39"/>
  <c r="Q45" i="39"/>
  <c r="O46" i="39"/>
  <c r="P46" i="39"/>
  <c r="Q46" i="39"/>
  <c r="O47" i="39"/>
  <c r="P47" i="39"/>
  <c r="Q47" i="39"/>
  <c r="O48" i="39"/>
  <c r="P48" i="39"/>
  <c r="Q48" i="39"/>
  <c r="O49" i="39"/>
  <c r="P49" i="39"/>
  <c r="Q49" i="39"/>
  <c r="O50" i="39"/>
  <c r="P50" i="39"/>
  <c r="Q50" i="39"/>
  <c r="O51" i="39"/>
  <c r="P51" i="39"/>
  <c r="Q51" i="39"/>
  <c r="O52" i="39"/>
  <c r="P52" i="39"/>
  <c r="Q52" i="39"/>
  <c r="O53" i="39"/>
  <c r="P53" i="39"/>
  <c r="Q53" i="39"/>
  <c r="O54" i="39"/>
  <c r="P54" i="39"/>
  <c r="Q54" i="39"/>
  <c r="O55" i="39"/>
  <c r="P55" i="39"/>
  <c r="Q55" i="39"/>
  <c r="O56" i="39"/>
  <c r="P56" i="39"/>
  <c r="Q56" i="39"/>
  <c r="O57" i="39"/>
  <c r="P57" i="39"/>
  <c r="Q57" i="39"/>
  <c r="O58" i="39"/>
  <c r="P58" i="39"/>
  <c r="Q58" i="39"/>
  <c r="O59" i="39"/>
  <c r="P59" i="39"/>
  <c r="Q59" i="39"/>
  <c r="O60" i="39"/>
  <c r="P60" i="39"/>
  <c r="Q60" i="39"/>
  <c r="O61" i="39"/>
  <c r="P61" i="39"/>
  <c r="Q61" i="39"/>
  <c r="O62" i="39"/>
  <c r="P62" i="39"/>
  <c r="Q62" i="39"/>
  <c r="O63" i="39"/>
  <c r="P63" i="39"/>
  <c r="Q63" i="39"/>
  <c r="O64" i="39"/>
  <c r="P64" i="39"/>
  <c r="Q64" i="39"/>
  <c r="O65" i="39"/>
  <c r="P65" i="39"/>
  <c r="Q65" i="39"/>
  <c r="O66" i="39"/>
  <c r="P66" i="39"/>
  <c r="Q66" i="39"/>
  <c r="O67" i="39"/>
  <c r="P67" i="39"/>
  <c r="Q67" i="39"/>
  <c r="O68" i="39"/>
  <c r="P68" i="39"/>
  <c r="Q68" i="39"/>
  <c r="O69" i="39"/>
  <c r="P69" i="39"/>
  <c r="Q69" i="39"/>
  <c r="O70" i="39"/>
  <c r="P70" i="39"/>
  <c r="Q70" i="39"/>
  <c r="O71" i="39"/>
  <c r="P71" i="39"/>
  <c r="Q71" i="39"/>
  <c r="O72" i="39"/>
  <c r="P72" i="39"/>
  <c r="Q72" i="39"/>
  <c r="O73" i="39"/>
  <c r="P73" i="39"/>
  <c r="Q73" i="39"/>
  <c r="O74" i="39"/>
  <c r="P74" i="39"/>
  <c r="Q74" i="39"/>
  <c r="O75" i="39"/>
  <c r="P75" i="39"/>
  <c r="Q75" i="39"/>
  <c r="O76" i="39"/>
  <c r="P76" i="39"/>
  <c r="Q76" i="39"/>
  <c r="O77" i="39"/>
  <c r="P77" i="39"/>
  <c r="Q77" i="39"/>
  <c r="O78" i="39"/>
  <c r="P78" i="39"/>
  <c r="Q78" i="39"/>
  <c r="O79" i="39"/>
  <c r="P79" i="39"/>
  <c r="Q79" i="39"/>
  <c r="O80" i="39"/>
  <c r="P80" i="39"/>
  <c r="Q80" i="39"/>
  <c r="O81" i="39"/>
  <c r="P81" i="39"/>
  <c r="Q81" i="39"/>
  <c r="O82" i="39"/>
  <c r="P82" i="39"/>
  <c r="Q82" i="39"/>
  <c r="O83" i="39"/>
  <c r="P83" i="39"/>
  <c r="Q83" i="39"/>
  <c r="O84" i="39"/>
  <c r="P84" i="39"/>
  <c r="Q84" i="39"/>
  <c r="O85" i="39"/>
  <c r="P85" i="39"/>
  <c r="Q85" i="39"/>
  <c r="O86" i="39"/>
  <c r="P86" i="39"/>
  <c r="Q86" i="39"/>
  <c r="O87" i="39"/>
  <c r="P87" i="39"/>
  <c r="Q87" i="39"/>
  <c r="O88" i="39"/>
  <c r="P88" i="39"/>
  <c r="Q88" i="39"/>
  <c r="O89" i="39"/>
  <c r="P89" i="39"/>
  <c r="Q89" i="39"/>
  <c r="O90" i="39"/>
  <c r="P90" i="39"/>
  <c r="Q90" i="39"/>
  <c r="O91" i="39"/>
  <c r="P91" i="39"/>
  <c r="Q91" i="39"/>
  <c r="O92" i="39"/>
  <c r="P92" i="39"/>
  <c r="Q92" i="39"/>
  <c r="O93" i="39"/>
  <c r="P93" i="39"/>
  <c r="Q93" i="39"/>
  <c r="O94" i="39"/>
  <c r="P94" i="39"/>
  <c r="Q94" i="39"/>
  <c r="O95" i="39"/>
  <c r="P95" i="39"/>
  <c r="Q95" i="39"/>
  <c r="O96" i="39"/>
  <c r="P96" i="39"/>
  <c r="Q96" i="39"/>
  <c r="O97" i="39"/>
  <c r="P97" i="39"/>
  <c r="Q97" i="39"/>
  <c r="O98" i="39"/>
  <c r="P98" i="39"/>
  <c r="Q98" i="39"/>
  <c r="O99" i="39"/>
  <c r="P99" i="39"/>
  <c r="Q99" i="39"/>
  <c r="O100" i="39"/>
  <c r="P100" i="39"/>
  <c r="Q100" i="39"/>
  <c r="O101" i="39"/>
  <c r="P101" i="39"/>
  <c r="Q101" i="39"/>
  <c r="O102" i="39"/>
  <c r="P102" i="39"/>
  <c r="Q102" i="39"/>
  <c r="O103" i="39"/>
  <c r="P103" i="39"/>
  <c r="Q103" i="39"/>
  <c r="O104" i="39"/>
  <c r="P104" i="39"/>
  <c r="Q104" i="39"/>
  <c r="O105" i="39"/>
  <c r="P105" i="39"/>
  <c r="Q105" i="39"/>
  <c r="O106" i="39"/>
  <c r="P106" i="39"/>
  <c r="Q106" i="39"/>
  <c r="O107" i="39"/>
  <c r="P107" i="39"/>
  <c r="Q107" i="39"/>
  <c r="O108" i="39"/>
  <c r="P108" i="39"/>
  <c r="Q108" i="39"/>
  <c r="O109" i="39"/>
  <c r="P109" i="39"/>
  <c r="Q109" i="39"/>
  <c r="O110" i="39"/>
  <c r="P110" i="39"/>
  <c r="Q110" i="39"/>
  <c r="O111" i="39"/>
  <c r="P111" i="39"/>
  <c r="Q111" i="39"/>
  <c r="O112" i="39"/>
  <c r="P112" i="39"/>
  <c r="Q112" i="39"/>
  <c r="O113" i="39"/>
  <c r="P113" i="39"/>
  <c r="Q113" i="39"/>
  <c r="O114" i="39"/>
  <c r="P114" i="39"/>
  <c r="Q114" i="39"/>
  <c r="O115" i="39"/>
  <c r="P115" i="39"/>
  <c r="Q115" i="39"/>
  <c r="O116" i="39"/>
  <c r="P116" i="39"/>
  <c r="Q116" i="39"/>
  <c r="O117" i="39"/>
  <c r="P117" i="39"/>
  <c r="Q117" i="39"/>
  <c r="O118" i="39"/>
  <c r="P118" i="39"/>
  <c r="Q118" i="39"/>
  <c r="O119" i="39"/>
  <c r="P119" i="39"/>
  <c r="Q119" i="39"/>
  <c r="O120" i="39"/>
  <c r="P120" i="39"/>
  <c r="Q120" i="39"/>
  <c r="O121" i="39"/>
  <c r="P121" i="39"/>
  <c r="Q121" i="39"/>
  <c r="O122" i="39"/>
  <c r="P122" i="39"/>
  <c r="Q122" i="39"/>
  <c r="O123" i="39"/>
  <c r="P123" i="39"/>
  <c r="Q123" i="39"/>
  <c r="O124" i="39"/>
  <c r="P124" i="39"/>
  <c r="Q124" i="39"/>
  <c r="O125" i="39"/>
  <c r="P125" i="39"/>
  <c r="Q125" i="39"/>
  <c r="O126" i="39"/>
  <c r="P126" i="39"/>
  <c r="Q126" i="39"/>
  <c r="O127" i="39"/>
  <c r="P127" i="39"/>
  <c r="Q127" i="39"/>
  <c r="O128" i="39"/>
  <c r="P128" i="39"/>
  <c r="Q128" i="39"/>
  <c r="O129" i="39"/>
  <c r="P129" i="39"/>
  <c r="Q129" i="39"/>
  <c r="O130" i="39"/>
  <c r="P130" i="39"/>
  <c r="Q130" i="39"/>
  <c r="O131" i="39"/>
  <c r="P131" i="39"/>
  <c r="Q131" i="39"/>
  <c r="O132" i="39"/>
  <c r="P132" i="39"/>
  <c r="Q132" i="39"/>
  <c r="O133" i="39"/>
  <c r="P133" i="39"/>
  <c r="Q133" i="39"/>
  <c r="O134" i="39"/>
  <c r="P134" i="39"/>
  <c r="Q134" i="39"/>
  <c r="O135" i="39"/>
  <c r="P135" i="39"/>
  <c r="Q135" i="39"/>
  <c r="O136" i="39"/>
  <c r="P136" i="39"/>
  <c r="Q136" i="39"/>
  <c r="O137" i="39"/>
  <c r="P137" i="39"/>
  <c r="Q137" i="39"/>
  <c r="O138" i="39"/>
  <c r="P138" i="39"/>
  <c r="Q138" i="39"/>
  <c r="O139" i="39"/>
  <c r="P139" i="39"/>
  <c r="Q139" i="39"/>
  <c r="O140" i="39"/>
  <c r="P140" i="39"/>
  <c r="Q140" i="39"/>
  <c r="O141" i="39"/>
  <c r="P141" i="39"/>
  <c r="Q141" i="39"/>
  <c r="O142" i="39"/>
  <c r="P142" i="39"/>
  <c r="Q142" i="39"/>
  <c r="O143" i="39"/>
  <c r="P143" i="39"/>
  <c r="Q143" i="39"/>
  <c r="O144" i="39"/>
  <c r="P144" i="39"/>
  <c r="Q144" i="39"/>
  <c r="O145" i="39"/>
  <c r="P145" i="39"/>
  <c r="Q145" i="39"/>
  <c r="O146" i="39"/>
  <c r="P146" i="39"/>
  <c r="Q146" i="39"/>
  <c r="O147" i="39"/>
  <c r="P147" i="39"/>
  <c r="Q147" i="39"/>
  <c r="O148" i="39"/>
  <c r="P148" i="39"/>
  <c r="Q148" i="39"/>
  <c r="O149" i="39"/>
  <c r="P149" i="39"/>
  <c r="Q149" i="39"/>
  <c r="O150" i="39"/>
  <c r="P150" i="39"/>
  <c r="Q150" i="39"/>
  <c r="O151" i="39"/>
  <c r="P151" i="39"/>
  <c r="Q151" i="39"/>
  <c r="O152" i="39"/>
  <c r="P152" i="39"/>
  <c r="Q152" i="39"/>
  <c r="O153" i="39"/>
  <c r="P153" i="39"/>
  <c r="Q153" i="39"/>
  <c r="O154" i="39"/>
  <c r="P154" i="39"/>
  <c r="Q154" i="39"/>
  <c r="O155" i="39"/>
  <c r="P155" i="39"/>
  <c r="Q155" i="39"/>
  <c r="O156" i="39"/>
  <c r="P156" i="39"/>
  <c r="Q156" i="39"/>
  <c r="O157" i="39"/>
  <c r="P157" i="39"/>
  <c r="Q157" i="39"/>
  <c r="O158" i="39"/>
  <c r="P158" i="39"/>
  <c r="Q158" i="39"/>
  <c r="O159" i="39"/>
  <c r="P159" i="39"/>
  <c r="Q159" i="39"/>
  <c r="O160" i="39"/>
  <c r="P160" i="39"/>
  <c r="Q160" i="39"/>
  <c r="O161" i="39"/>
  <c r="P161" i="39"/>
  <c r="Q161" i="39"/>
  <c r="O162" i="39"/>
  <c r="P162" i="39"/>
  <c r="Q162" i="39"/>
  <c r="O163" i="39"/>
  <c r="P163" i="39"/>
  <c r="Q163" i="39"/>
  <c r="O164" i="39"/>
  <c r="P164" i="39"/>
  <c r="Q164" i="39"/>
  <c r="O165" i="39"/>
  <c r="P165" i="39"/>
  <c r="Q165" i="39"/>
  <c r="O166" i="39"/>
  <c r="P166" i="39"/>
  <c r="Q166" i="39"/>
  <c r="O167" i="39"/>
  <c r="P167" i="39"/>
  <c r="Q167" i="39"/>
  <c r="O168" i="39"/>
  <c r="P168" i="39"/>
  <c r="Q168" i="39"/>
  <c r="O169" i="39"/>
  <c r="P169" i="39"/>
  <c r="Q169" i="39"/>
  <c r="O170" i="39"/>
  <c r="P170" i="39"/>
  <c r="Q170" i="39"/>
  <c r="O171" i="39"/>
  <c r="P171" i="39"/>
  <c r="Q171" i="39"/>
  <c r="O172" i="39"/>
  <c r="P172" i="39"/>
  <c r="Q172" i="39"/>
  <c r="O173" i="39"/>
  <c r="P173" i="39"/>
  <c r="Q173" i="39"/>
  <c r="O174" i="39"/>
  <c r="P174" i="39"/>
  <c r="Q174" i="39"/>
  <c r="O175" i="39"/>
  <c r="P175" i="39"/>
  <c r="Q175" i="39"/>
  <c r="O176" i="39"/>
  <c r="P176" i="39"/>
  <c r="Q176" i="39"/>
  <c r="O177" i="39"/>
  <c r="P177" i="39"/>
  <c r="Q177" i="39"/>
  <c r="O178" i="39"/>
  <c r="P178" i="39"/>
  <c r="Q178" i="39"/>
  <c r="O179" i="39"/>
  <c r="P179" i="39"/>
  <c r="Q179" i="39"/>
  <c r="O180" i="39"/>
  <c r="P180" i="39"/>
  <c r="Q180" i="39"/>
  <c r="O181" i="39"/>
  <c r="P181" i="39"/>
  <c r="Q181" i="39"/>
  <c r="O182" i="39"/>
  <c r="P182" i="39"/>
  <c r="Q182" i="39"/>
  <c r="O183" i="39"/>
  <c r="P183" i="39"/>
  <c r="Q183" i="39"/>
  <c r="O184" i="39"/>
  <c r="P184" i="39"/>
  <c r="Q184" i="39"/>
  <c r="O185" i="39"/>
  <c r="P185" i="39"/>
  <c r="Q185" i="39"/>
  <c r="O186" i="39"/>
  <c r="P186" i="39"/>
  <c r="Q186" i="39"/>
  <c r="O187" i="39"/>
  <c r="P187" i="39"/>
  <c r="Q187" i="39"/>
  <c r="O188" i="39"/>
  <c r="P188" i="39"/>
  <c r="Q188" i="39"/>
  <c r="O189" i="39"/>
  <c r="P189" i="39"/>
  <c r="Q189" i="39"/>
  <c r="O190" i="39"/>
  <c r="P190" i="39"/>
  <c r="Q190" i="39"/>
  <c r="O191" i="39"/>
  <c r="P191" i="39"/>
  <c r="Q191" i="39"/>
  <c r="O192" i="39"/>
  <c r="P192" i="39"/>
  <c r="Q192" i="39"/>
  <c r="O193" i="39"/>
  <c r="P193" i="39"/>
  <c r="Q193" i="39"/>
  <c r="O194" i="39"/>
  <c r="P194" i="39"/>
  <c r="Q194" i="39"/>
  <c r="O195" i="39"/>
  <c r="P195" i="39"/>
  <c r="Q195" i="39"/>
  <c r="O196" i="39"/>
  <c r="P196" i="39"/>
  <c r="Q196" i="39"/>
  <c r="O197" i="39"/>
  <c r="P197" i="39"/>
  <c r="Q197" i="39"/>
  <c r="O198" i="39"/>
  <c r="P198" i="39"/>
  <c r="Q198" i="39"/>
  <c r="O199" i="39"/>
  <c r="P199" i="39"/>
  <c r="Q199" i="39"/>
  <c r="O200" i="39"/>
  <c r="P200" i="39"/>
  <c r="Q200" i="39"/>
  <c r="O201" i="39"/>
  <c r="P201" i="39"/>
  <c r="Q201" i="39"/>
  <c r="O202" i="39"/>
  <c r="P202" i="39"/>
  <c r="Q202" i="39"/>
  <c r="O203" i="39"/>
  <c r="P203" i="39"/>
  <c r="Q203" i="39"/>
  <c r="O204" i="39"/>
  <c r="P204" i="39"/>
  <c r="Q204" i="39"/>
  <c r="O205" i="39"/>
  <c r="P205" i="39"/>
  <c r="Q205" i="39"/>
  <c r="O206" i="39"/>
  <c r="P206" i="39"/>
  <c r="Q206" i="39"/>
  <c r="O207" i="39"/>
  <c r="P207" i="39"/>
  <c r="Q207" i="39"/>
  <c r="O208" i="39"/>
  <c r="P208" i="39"/>
  <c r="Q208" i="39"/>
  <c r="O209" i="39"/>
  <c r="P209" i="39"/>
  <c r="Q209" i="39"/>
  <c r="O210" i="39"/>
  <c r="P210" i="39"/>
  <c r="Q210" i="39"/>
  <c r="O211" i="39"/>
  <c r="P211" i="39"/>
  <c r="Q211" i="39"/>
  <c r="O212" i="39"/>
  <c r="P212" i="39"/>
  <c r="Q212" i="39"/>
  <c r="O213" i="39"/>
  <c r="P213" i="39"/>
  <c r="Q213" i="39"/>
  <c r="O214" i="39"/>
  <c r="P214" i="39"/>
  <c r="Q214" i="39"/>
  <c r="O215" i="39"/>
  <c r="P215" i="39"/>
  <c r="Q215" i="39"/>
  <c r="O216" i="39"/>
  <c r="P216" i="39"/>
  <c r="Q216" i="39"/>
  <c r="O217" i="39"/>
  <c r="P217" i="39"/>
  <c r="Q217" i="39"/>
  <c r="O218" i="39"/>
  <c r="P218" i="39"/>
  <c r="Q218" i="39"/>
  <c r="O219" i="39"/>
  <c r="P219" i="39"/>
  <c r="Q219" i="39"/>
  <c r="O220" i="39"/>
  <c r="P220" i="39"/>
  <c r="Q220" i="39"/>
  <c r="O221" i="39"/>
  <c r="P221" i="39"/>
  <c r="Q221" i="39"/>
  <c r="O222" i="39"/>
  <c r="P222" i="39"/>
  <c r="Q222" i="39"/>
  <c r="O223" i="39"/>
  <c r="P223" i="39"/>
  <c r="Q223" i="39"/>
  <c r="O224" i="39"/>
  <c r="P224" i="39"/>
  <c r="Q224" i="39"/>
  <c r="O225" i="39"/>
  <c r="P225" i="39"/>
  <c r="Q225" i="39"/>
  <c r="O226" i="39"/>
  <c r="P226" i="39"/>
  <c r="Q226" i="39"/>
  <c r="O227" i="39"/>
  <c r="P227" i="39"/>
  <c r="Q227" i="39"/>
  <c r="O228" i="39"/>
  <c r="P228" i="39"/>
  <c r="Q228" i="39"/>
  <c r="O229" i="39"/>
  <c r="P229" i="39"/>
  <c r="Q229" i="39"/>
  <c r="O230" i="39"/>
  <c r="P230" i="39"/>
  <c r="Q230" i="39"/>
  <c r="O231" i="39"/>
  <c r="P231" i="39"/>
  <c r="Q231" i="39"/>
  <c r="O232" i="39"/>
  <c r="P232" i="39"/>
  <c r="Q232" i="39"/>
  <c r="O233" i="39"/>
  <c r="P233" i="39"/>
  <c r="Q233" i="39"/>
  <c r="O234" i="39"/>
  <c r="P234" i="39"/>
  <c r="Q234" i="39"/>
  <c r="O235" i="39"/>
  <c r="P235" i="39"/>
  <c r="Q235" i="39"/>
  <c r="O236" i="39"/>
  <c r="P236" i="39"/>
  <c r="Q236" i="39"/>
  <c r="Q173" i="42"/>
  <c r="P173" i="42"/>
  <c r="O173" i="42"/>
  <c r="Q172" i="42"/>
  <c r="P172" i="42"/>
  <c r="O172" i="42"/>
  <c r="Q171" i="42"/>
  <c r="P171" i="42"/>
  <c r="O171" i="42"/>
  <c r="Q170" i="42"/>
  <c r="P170" i="42"/>
  <c r="O170" i="42"/>
  <c r="Q169" i="42"/>
  <c r="P169" i="42"/>
  <c r="O169" i="42"/>
  <c r="Q168" i="42"/>
  <c r="P168" i="42"/>
  <c r="O168" i="42"/>
  <c r="Q167" i="42"/>
  <c r="P167" i="42"/>
  <c r="O167" i="42"/>
  <c r="Q166" i="42"/>
  <c r="P166" i="42"/>
  <c r="O166" i="42"/>
  <c r="Q165" i="42"/>
  <c r="P165" i="42"/>
  <c r="O165" i="42"/>
  <c r="Q164" i="42"/>
  <c r="P164" i="42"/>
  <c r="O164" i="42"/>
  <c r="Q163" i="42"/>
  <c r="P163" i="42"/>
  <c r="O163" i="42"/>
  <c r="Q162" i="42"/>
  <c r="P162" i="42"/>
  <c r="O162" i="42"/>
  <c r="Q161" i="42"/>
  <c r="P161" i="42"/>
  <c r="O161" i="42"/>
  <c r="Q160" i="42"/>
  <c r="P160" i="42"/>
  <c r="O160" i="42"/>
  <c r="Q159" i="42"/>
  <c r="P159" i="42"/>
  <c r="O159" i="42"/>
  <c r="Q158" i="42"/>
  <c r="P158" i="42"/>
  <c r="O158" i="42"/>
  <c r="Q157" i="42"/>
  <c r="P157" i="42"/>
  <c r="O157" i="42"/>
  <c r="Q156" i="42"/>
  <c r="P156" i="42"/>
  <c r="O156" i="42"/>
  <c r="Q155" i="42"/>
  <c r="P155" i="42"/>
  <c r="O155" i="42"/>
  <c r="Q154" i="42"/>
  <c r="P154" i="42"/>
  <c r="O154" i="42"/>
  <c r="Q153" i="42"/>
  <c r="P153" i="42"/>
  <c r="O153" i="42"/>
  <c r="Q152" i="42"/>
  <c r="P152" i="42"/>
  <c r="O152" i="42"/>
  <c r="Q151" i="42"/>
  <c r="P151" i="42"/>
  <c r="O151" i="42"/>
  <c r="Q150" i="42"/>
  <c r="P150" i="42"/>
  <c r="O150" i="42"/>
  <c r="Q149" i="42"/>
  <c r="P149" i="42"/>
  <c r="O149" i="42"/>
  <c r="Q148" i="42"/>
  <c r="P148" i="42"/>
  <c r="O148" i="42"/>
  <c r="Q147" i="42"/>
  <c r="P147" i="42"/>
  <c r="O147" i="42"/>
  <c r="Q146" i="42"/>
  <c r="P146" i="42"/>
  <c r="O146" i="42"/>
  <c r="Q145" i="42"/>
  <c r="P145" i="42"/>
  <c r="O145" i="42"/>
  <c r="Q144" i="42"/>
  <c r="P144" i="42"/>
  <c r="O144" i="42"/>
  <c r="Q143" i="42"/>
  <c r="P143" i="42"/>
  <c r="O143" i="42"/>
  <c r="Q142" i="42"/>
  <c r="P142" i="42"/>
  <c r="O142" i="42"/>
  <c r="Q141" i="42"/>
  <c r="P141" i="42"/>
  <c r="O141" i="42"/>
  <c r="Q140" i="42"/>
  <c r="P140" i="42"/>
  <c r="O140" i="42"/>
  <c r="Q139" i="42"/>
  <c r="P139" i="42"/>
  <c r="O139" i="42"/>
  <c r="Q138" i="42"/>
  <c r="P138" i="42"/>
  <c r="O138" i="42"/>
  <c r="Q137" i="42"/>
  <c r="P137" i="42"/>
  <c r="O137" i="42"/>
  <c r="Q136" i="42"/>
  <c r="P136" i="42"/>
  <c r="O136" i="42"/>
  <c r="Q135" i="42"/>
  <c r="P135" i="42"/>
  <c r="O135" i="42"/>
  <c r="Q134" i="42"/>
  <c r="P134" i="42"/>
  <c r="O134" i="42"/>
  <c r="Q133" i="42"/>
  <c r="P133" i="42"/>
  <c r="O133" i="42"/>
  <c r="Q132" i="42"/>
  <c r="P132" i="42"/>
  <c r="O132" i="42"/>
  <c r="Q131" i="42"/>
  <c r="P131" i="42"/>
  <c r="O131" i="42"/>
  <c r="Q130" i="42"/>
  <c r="P130" i="42"/>
  <c r="O130" i="42"/>
  <c r="Q129" i="42"/>
  <c r="P129" i="42"/>
  <c r="O129" i="42"/>
  <c r="Q128" i="42"/>
  <c r="P128" i="42"/>
  <c r="O128" i="42"/>
  <c r="Q127" i="42"/>
  <c r="P127" i="42"/>
  <c r="O127" i="42"/>
  <c r="Q126" i="42"/>
  <c r="P126" i="42"/>
  <c r="O126" i="42"/>
  <c r="Q125" i="42"/>
  <c r="P125" i="42"/>
  <c r="O125" i="42"/>
  <c r="Q124" i="42"/>
  <c r="P124" i="42"/>
  <c r="O124" i="42"/>
  <c r="Q123" i="42"/>
  <c r="P123" i="42"/>
  <c r="O123" i="42"/>
  <c r="Q122" i="42"/>
  <c r="P122" i="42"/>
  <c r="O122" i="42"/>
  <c r="Q121" i="42"/>
  <c r="P121" i="42"/>
  <c r="O121" i="42"/>
  <c r="Q120" i="42"/>
  <c r="P120" i="42"/>
  <c r="O120" i="42"/>
  <c r="Q119" i="42"/>
  <c r="P119" i="42"/>
  <c r="O119" i="42"/>
  <c r="Q118" i="42"/>
  <c r="P118" i="42"/>
  <c r="O118" i="42"/>
  <c r="Q117" i="42"/>
  <c r="P117" i="42"/>
  <c r="O117" i="42"/>
  <c r="Q116" i="42"/>
  <c r="P116" i="42"/>
  <c r="O116" i="42"/>
  <c r="Q115" i="42"/>
  <c r="P115" i="42"/>
  <c r="O115" i="42"/>
  <c r="Q114" i="42"/>
  <c r="P114" i="42"/>
  <c r="O114" i="42"/>
  <c r="Q113" i="42"/>
  <c r="P113" i="42"/>
  <c r="O113" i="42"/>
  <c r="Q112" i="42"/>
  <c r="P112" i="42"/>
  <c r="O112" i="42"/>
  <c r="Q111" i="42"/>
  <c r="P111" i="42"/>
  <c r="O111" i="42"/>
  <c r="Q110" i="42"/>
  <c r="P110" i="42"/>
  <c r="O110" i="42"/>
  <c r="Q109" i="42"/>
  <c r="P109" i="42"/>
  <c r="O109" i="42"/>
  <c r="Q108" i="42"/>
  <c r="P108" i="42"/>
  <c r="O108" i="42"/>
  <c r="Q107" i="42"/>
  <c r="P107" i="42"/>
  <c r="O107" i="42"/>
  <c r="Q106" i="42"/>
  <c r="P106" i="42"/>
  <c r="O106" i="42"/>
  <c r="Q105" i="42"/>
  <c r="P105" i="42"/>
  <c r="O105" i="42"/>
  <c r="Q104" i="42"/>
  <c r="P104" i="42"/>
  <c r="O104" i="42"/>
  <c r="Q103" i="42"/>
  <c r="P103" i="42"/>
  <c r="O103" i="42"/>
  <c r="Q102" i="42"/>
  <c r="P102" i="42"/>
  <c r="O102" i="42"/>
  <c r="Q101" i="42"/>
  <c r="P101" i="42"/>
  <c r="O101" i="42"/>
  <c r="Q100" i="42"/>
  <c r="P100" i="42"/>
  <c r="O100" i="42"/>
  <c r="Q99" i="42"/>
  <c r="P99" i="42"/>
  <c r="O99" i="42"/>
  <c r="Q98" i="42"/>
  <c r="P98" i="42"/>
  <c r="O98" i="42"/>
  <c r="Q97" i="42"/>
  <c r="P97" i="42"/>
  <c r="O97" i="42"/>
  <c r="Q96" i="42"/>
  <c r="P96" i="42"/>
  <c r="O96" i="42"/>
  <c r="Q95" i="42"/>
  <c r="P95" i="42"/>
  <c r="O95" i="42"/>
  <c r="Q94" i="42"/>
  <c r="P94" i="42"/>
  <c r="O94" i="42"/>
  <c r="Q93" i="42"/>
  <c r="P93" i="42"/>
  <c r="O93" i="42"/>
  <c r="Q92" i="42"/>
  <c r="P92" i="42"/>
  <c r="O92" i="42"/>
  <c r="Q91" i="42"/>
  <c r="P91" i="42"/>
  <c r="O91" i="42"/>
  <c r="Q90" i="42"/>
  <c r="P90" i="42"/>
  <c r="O90" i="42"/>
  <c r="Q89" i="42"/>
  <c r="P89" i="42"/>
  <c r="O89" i="42"/>
  <c r="Q88" i="42"/>
  <c r="P88" i="42"/>
  <c r="O88" i="42"/>
  <c r="Q87" i="42"/>
  <c r="P87" i="42"/>
  <c r="O87" i="42"/>
  <c r="Q86" i="42"/>
  <c r="P86" i="42"/>
  <c r="O86" i="42"/>
  <c r="Q85" i="42"/>
  <c r="P85" i="42"/>
  <c r="O85" i="42"/>
  <c r="Q84" i="42"/>
  <c r="P84" i="42"/>
  <c r="O84" i="42"/>
  <c r="Q83" i="42"/>
  <c r="P83" i="42"/>
  <c r="O83" i="42"/>
  <c r="Q82" i="42"/>
  <c r="P82" i="42"/>
  <c r="O82" i="42"/>
  <c r="Q81" i="42"/>
  <c r="P81" i="42"/>
  <c r="O81" i="42"/>
  <c r="Q80" i="42"/>
  <c r="P80" i="42"/>
  <c r="O80" i="42"/>
  <c r="Q79" i="42"/>
  <c r="P79" i="42"/>
  <c r="O79" i="42"/>
  <c r="Q78" i="42"/>
  <c r="P78" i="42"/>
  <c r="O78" i="42"/>
  <c r="Q77" i="42"/>
  <c r="P77" i="42"/>
  <c r="O77" i="42"/>
  <c r="Q76" i="42"/>
  <c r="P76" i="42"/>
  <c r="O76" i="42"/>
  <c r="Q75" i="42"/>
  <c r="P75" i="42"/>
  <c r="O75" i="42"/>
  <c r="Q74" i="42"/>
  <c r="P74" i="42"/>
  <c r="O74" i="42"/>
  <c r="Q73" i="42"/>
  <c r="P73" i="42"/>
  <c r="O73" i="42"/>
  <c r="Q72" i="42"/>
  <c r="P72" i="42"/>
  <c r="O72" i="42"/>
  <c r="Q71" i="42"/>
  <c r="P71" i="42"/>
  <c r="O71" i="42"/>
  <c r="Q70" i="42"/>
  <c r="P70" i="42"/>
  <c r="O70" i="42"/>
  <c r="Q69" i="42"/>
  <c r="P69" i="42"/>
  <c r="O69" i="42"/>
  <c r="Q68" i="42"/>
  <c r="P68" i="42"/>
  <c r="O68" i="42"/>
  <c r="Q67" i="42"/>
  <c r="P67" i="42"/>
  <c r="O67" i="42"/>
  <c r="Q66" i="42"/>
  <c r="P66" i="42"/>
  <c r="O66" i="42"/>
  <c r="Q65" i="42"/>
  <c r="P65" i="42"/>
  <c r="O65" i="42"/>
  <c r="Q64" i="42"/>
  <c r="P64" i="42"/>
  <c r="O64" i="42"/>
  <c r="Q63" i="42"/>
  <c r="P63" i="42"/>
  <c r="O63" i="42"/>
  <c r="Q62" i="42"/>
  <c r="P62" i="42"/>
  <c r="O62" i="42"/>
  <c r="Q61" i="42"/>
  <c r="P61" i="42"/>
  <c r="O61" i="42"/>
  <c r="Q60" i="42"/>
  <c r="P60" i="42"/>
  <c r="O60" i="42"/>
  <c r="Q59" i="42"/>
  <c r="P59" i="42"/>
  <c r="O59" i="42"/>
  <c r="Q58" i="42"/>
  <c r="P58" i="42"/>
  <c r="O58" i="42"/>
  <c r="Q57" i="42"/>
  <c r="P57" i="42"/>
  <c r="O57" i="42"/>
  <c r="Q56" i="42"/>
  <c r="P56" i="42"/>
  <c r="O56" i="42"/>
  <c r="Q55" i="42"/>
  <c r="P55" i="42"/>
  <c r="O55" i="42"/>
  <c r="Q54" i="42"/>
  <c r="P54" i="42"/>
  <c r="O54" i="42"/>
  <c r="Q53" i="42"/>
  <c r="P53" i="42"/>
  <c r="O53" i="42"/>
  <c r="Q52" i="42"/>
  <c r="P52" i="42"/>
  <c r="O52" i="42"/>
  <c r="Q51" i="42"/>
  <c r="P51" i="42"/>
  <c r="O51" i="42"/>
  <c r="Q50" i="42"/>
  <c r="P50" i="42"/>
  <c r="O50" i="42"/>
  <c r="Q49" i="42"/>
  <c r="P49" i="42"/>
  <c r="O49" i="42"/>
  <c r="Q48" i="42"/>
  <c r="P48" i="42"/>
  <c r="O48" i="42"/>
  <c r="Q47" i="42"/>
  <c r="P47" i="42"/>
  <c r="O47" i="42"/>
  <c r="Q46" i="42"/>
  <c r="P46" i="42"/>
  <c r="O46" i="42"/>
  <c r="Q45" i="42"/>
  <c r="P45" i="42"/>
  <c r="O45" i="42"/>
  <c r="Q44" i="42"/>
  <c r="P44" i="42"/>
  <c r="O44" i="42"/>
  <c r="Q43" i="42"/>
  <c r="P43" i="42"/>
  <c r="O43" i="42"/>
  <c r="Q42" i="42"/>
  <c r="P42" i="42"/>
  <c r="O42" i="42"/>
  <c r="Q41" i="42"/>
  <c r="P41" i="42"/>
  <c r="O41" i="42"/>
  <c r="Q40" i="42"/>
  <c r="P40" i="42"/>
  <c r="O40" i="42"/>
  <c r="Q39" i="42"/>
  <c r="P39" i="42"/>
  <c r="O39" i="42"/>
  <c r="Q38" i="42"/>
  <c r="P38" i="42"/>
  <c r="O38" i="42"/>
  <c r="Q37" i="42"/>
  <c r="P37" i="42"/>
  <c r="O37" i="42"/>
  <c r="Q36" i="42"/>
  <c r="P36" i="42"/>
  <c r="O36" i="42"/>
  <c r="Q35" i="42"/>
  <c r="P35" i="42"/>
  <c r="O35" i="42"/>
  <c r="Q34" i="42"/>
  <c r="P34" i="42"/>
  <c r="O34" i="42"/>
  <c r="Q33" i="42"/>
  <c r="P33" i="42"/>
  <c r="O33" i="42"/>
  <c r="Q32" i="42"/>
  <c r="P32" i="42"/>
  <c r="O32" i="42"/>
  <c r="Q31" i="42"/>
  <c r="P31" i="42"/>
  <c r="O31" i="42"/>
  <c r="Q30" i="42"/>
  <c r="P30" i="42"/>
  <c r="O30" i="42"/>
  <c r="Q29" i="42"/>
  <c r="P29" i="42"/>
  <c r="O29" i="42"/>
  <c r="Q28" i="42"/>
  <c r="P28" i="42"/>
  <c r="O28" i="42"/>
  <c r="Q27" i="42"/>
  <c r="P27" i="42"/>
  <c r="O27" i="42"/>
  <c r="Q26" i="42"/>
  <c r="P26" i="42"/>
  <c r="O26" i="42"/>
  <c r="Q25" i="42"/>
  <c r="P25" i="42"/>
  <c r="O25" i="42"/>
  <c r="Q24" i="42"/>
  <c r="P24" i="42"/>
  <c r="O24" i="42"/>
  <c r="Q23" i="42"/>
  <c r="P23" i="42"/>
  <c r="O23" i="42"/>
  <c r="Q22" i="42"/>
  <c r="P22" i="42"/>
  <c r="O22" i="42"/>
  <c r="Q21" i="42"/>
  <c r="P21" i="42"/>
  <c r="O21" i="42"/>
  <c r="Q20" i="42"/>
  <c r="P20" i="42"/>
  <c r="O20" i="42"/>
  <c r="Q19" i="42"/>
  <c r="P19" i="42"/>
  <c r="O19" i="42"/>
  <c r="Q18" i="42"/>
  <c r="P18" i="42"/>
  <c r="O18" i="42"/>
  <c r="Q17" i="42"/>
  <c r="P17" i="42"/>
  <c r="O17" i="42"/>
  <c r="Q16" i="42"/>
  <c r="P16" i="42"/>
  <c r="O16" i="42"/>
  <c r="Q15" i="42"/>
  <c r="P15" i="42"/>
  <c r="O15" i="42"/>
  <c r="Q14" i="42"/>
  <c r="P14" i="42"/>
  <c r="O14" i="42"/>
  <c r="Q13" i="42"/>
  <c r="P13" i="42"/>
  <c r="O13" i="42"/>
  <c r="Q12" i="42"/>
  <c r="P12" i="42"/>
  <c r="O12" i="42"/>
  <c r="Q11" i="42"/>
  <c r="P11" i="42"/>
  <c r="O11" i="42"/>
  <c r="Q10" i="42"/>
  <c r="P10" i="42"/>
  <c r="O10" i="42"/>
  <c r="Q9" i="42"/>
  <c r="P9" i="42"/>
  <c r="O9" i="42"/>
  <c r="Q8" i="42"/>
  <c r="P8" i="42"/>
  <c r="O8" i="42"/>
  <c r="Q7" i="42"/>
  <c r="P7" i="42"/>
  <c r="O7" i="42"/>
  <c r="Q6" i="42"/>
  <c r="P6" i="42"/>
  <c r="O6" i="42"/>
  <c r="Q173" i="41"/>
  <c r="P173" i="41"/>
  <c r="O173" i="41"/>
  <c r="Q172" i="41"/>
  <c r="P172" i="41"/>
  <c r="O172" i="41"/>
  <c r="Q171" i="41"/>
  <c r="P171" i="41"/>
  <c r="O171" i="41"/>
  <c r="Q170" i="41"/>
  <c r="P170" i="41"/>
  <c r="O170" i="41"/>
  <c r="Q169" i="41"/>
  <c r="P169" i="41"/>
  <c r="O169" i="41"/>
  <c r="Q168" i="41"/>
  <c r="P168" i="41"/>
  <c r="O168" i="41"/>
  <c r="Q167" i="41"/>
  <c r="P167" i="41"/>
  <c r="O167" i="41"/>
  <c r="Q166" i="41"/>
  <c r="P166" i="41"/>
  <c r="O166" i="41"/>
  <c r="Q165" i="41"/>
  <c r="P165" i="41"/>
  <c r="O165" i="41"/>
  <c r="Q164" i="41"/>
  <c r="P164" i="41"/>
  <c r="O164" i="41"/>
  <c r="Q163" i="41"/>
  <c r="P163" i="41"/>
  <c r="O163" i="41"/>
  <c r="Q162" i="41"/>
  <c r="P162" i="41"/>
  <c r="O162" i="41"/>
  <c r="Q161" i="41"/>
  <c r="P161" i="41"/>
  <c r="O161" i="41"/>
  <c r="Q160" i="41"/>
  <c r="P160" i="41"/>
  <c r="O160" i="41"/>
  <c r="Q159" i="41"/>
  <c r="P159" i="41"/>
  <c r="O159" i="41"/>
  <c r="Q158" i="41"/>
  <c r="P158" i="41"/>
  <c r="O158" i="41"/>
  <c r="Q157" i="41"/>
  <c r="P157" i="41"/>
  <c r="O157" i="41"/>
  <c r="Q156" i="41"/>
  <c r="P156" i="41"/>
  <c r="O156" i="41"/>
  <c r="Q155" i="41"/>
  <c r="P155" i="41"/>
  <c r="O155" i="41"/>
  <c r="Q154" i="41"/>
  <c r="P154" i="41"/>
  <c r="O154" i="41"/>
  <c r="Q153" i="41"/>
  <c r="P153" i="41"/>
  <c r="O153" i="41"/>
  <c r="Q152" i="41"/>
  <c r="P152" i="41"/>
  <c r="O152" i="41"/>
  <c r="Q151" i="41"/>
  <c r="P151" i="41"/>
  <c r="O151" i="41"/>
  <c r="Q150" i="41"/>
  <c r="P150" i="41"/>
  <c r="O150" i="41"/>
  <c r="Q149" i="41"/>
  <c r="P149" i="41"/>
  <c r="O149" i="41"/>
  <c r="Q148" i="41"/>
  <c r="P148" i="41"/>
  <c r="O148" i="41"/>
  <c r="Q147" i="41"/>
  <c r="P147" i="41"/>
  <c r="O147" i="41"/>
  <c r="Q146" i="41"/>
  <c r="P146" i="41"/>
  <c r="O146" i="41"/>
  <c r="Q145" i="41"/>
  <c r="P145" i="41"/>
  <c r="O145" i="41"/>
  <c r="Q144" i="41"/>
  <c r="P144" i="41"/>
  <c r="O144" i="41"/>
  <c r="Q143" i="41"/>
  <c r="P143" i="41"/>
  <c r="O143" i="41"/>
  <c r="Q142" i="41"/>
  <c r="P142" i="41"/>
  <c r="O142" i="41"/>
  <c r="Q141" i="41"/>
  <c r="P141" i="41"/>
  <c r="O141" i="41"/>
  <c r="Q140" i="41"/>
  <c r="P140" i="41"/>
  <c r="O140" i="41"/>
  <c r="Q139" i="41"/>
  <c r="P139" i="41"/>
  <c r="O139" i="41"/>
  <c r="Q138" i="41"/>
  <c r="P138" i="41"/>
  <c r="O138" i="41"/>
  <c r="Q137" i="41"/>
  <c r="P137" i="41"/>
  <c r="O137" i="41"/>
  <c r="Q136" i="41"/>
  <c r="P136" i="41"/>
  <c r="O136" i="41"/>
  <c r="Q135" i="41"/>
  <c r="P135" i="41"/>
  <c r="O135" i="41"/>
  <c r="Q134" i="41"/>
  <c r="P134" i="41"/>
  <c r="O134" i="41"/>
  <c r="Q133" i="41"/>
  <c r="P133" i="41"/>
  <c r="O133" i="41"/>
  <c r="Q132" i="41"/>
  <c r="P132" i="41"/>
  <c r="O132" i="41"/>
  <c r="Q131" i="41"/>
  <c r="P131" i="41"/>
  <c r="O131" i="41"/>
  <c r="Q130" i="41"/>
  <c r="P130" i="41"/>
  <c r="O130" i="41"/>
  <c r="Q129" i="41"/>
  <c r="P129" i="41"/>
  <c r="O129" i="41"/>
  <c r="Q128" i="41"/>
  <c r="P128" i="41"/>
  <c r="O128" i="41"/>
  <c r="Q127" i="41"/>
  <c r="P127" i="41"/>
  <c r="O127" i="41"/>
  <c r="Q126" i="41"/>
  <c r="P126" i="41"/>
  <c r="O126" i="41"/>
  <c r="Q125" i="41"/>
  <c r="P125" i="41"/>
  <c r="O125" i="41"/>
  <c r="Q124" i="41"/>
  <c r="P124" i="41"/>
  <c r="O124" i="41"/>
  <c r="Q123" i="41"/>
  <c r="P123" i="41"/>
  <c r="O123" i="41"/>
  <c r="Q122" i="41"/>
  <c r="P122" i="41"/>
  <c r="O122" i="41"/>
  <c r="Q121" i="41"/>
  <c r="P121" i="41"/>
  <c r="O121" i="41"/>
  <c r="Q120" i="41"/>
  <c r="P120" i="41"/>
  <c r="O120" i="41"/>
  <c r="Q119" i="41"/>
  <c r="P119" i="41"/>
  <c r="O119" i="41"/>
  <c r="Q118" i="41"/>
  <c r="P118" i="41"/>
  <c r="O118" i="41"/>
  <c r="Q117" i="41"/>
  <c r="P117" i="41"/>
  <c r="O117" i="41"/>
  <c r="Q116" i="41"/>
  <c r="P116" i="41"/>
  <c r="O116" i="41"/>
  <c r="Q115" i="41"/>
  <c r="P115" i="41"/>
  <c r="O115" i="41"/>
  <c r="Q114" i="41"/>
  <c r="P114" i="41"/>
  <c r="O114" i="41"/>
  <c r="Q113" i="41"/>
  <c r="P113" i="41"/>
  <c r="O113" i="41"/>
  <c r="Q112" i="41"/>
  <c r="P112" i="41"/>
  <c r="O112" i="41"/>
  <c r="Q111" i="41"/>
  <c r="P111" i="41"/>
  <c r="O111" i="41"/>
  <c r="Q110" i="41"/>
  <c r="P110" i="41"/>
  <c r="O110" i="41"/>
  <c r="Q109" i="41"/>
  <c r="P109" i="41"/>
  <c r="O109" i="41"/>
  <c r="Q108" i="41"/>
  <c r="P108" i="41"/>
  <c r="O108" i="41"/>
  <c r="Q107" i="41"/>
  <c r="P107" i="41"/>
  <c r="O107" i="41"/>
  <c r="Q106" i="41"/>
  <c r="P106" i="41"/>
  <c r="O106" i="41"/>
  <c r="Q105" i="41"/>
  <c r="P105" i="41"/>
  <c r="O105" i="41"/>
  <c r="Q104" i="41"/>
  <c r="P104" i="41"/>
  <c r="O104" i="41"/>
  <c r="Q103" i="41"/>
  <c r="P103" i="41"/>
  <c r="O103" i="41"/>
  <c r="Q102" i="41"/>
  <c r="P102" i="41"/>
  <c r="O102" i="41"/>
  <c r="Q101" i="41"/>
  <c r="P101" i="41"/>
  <c r="O101" i="41"/>
  <c r="Q100" i="41"/>
  <c r="P100" i="41"/>
  <c r="O100" i="41"/>
  <c r="Q99" i="41"/>
  <c r="P99" i="41"/>
  <c r="O99" i="41"/>
  <c r="Q98" i="41"/>
  <c r="P98" i="41"/>
  <c r="O98" i="41"/>
  <c r="Q97" i="41"/>
  <c r="P97" i="41"/>
  <c r="O97" i="41"/>
  <c r="Q96" i="41"/>
  <c r="P96" i="41"/>
  <c r="O96" i="41"/>
  <c r="Q95" i="41"/>
  <c r="P95" i="41"/>
  <c r="O95" i="41"/>
  <c r="Q94" i="41"/>
  <c r="P94" i="41"/>
  <c r="O94" i="41"/>
  <c r="Q93" i="41"/>
  <c r="P93" i="41"/>
  <c r="O93" i="41"/>
  <c r="Q92" i="41"/>
  <c r="P92" i="41"/>
  <c r="O92" i="41"/>
  <c r="Q91" i="41"/>
  <c r="P91" i="41"/>
  <c r="O91" i="41"/>
  <c r="Q90" i="41"/>
  <c r="P90" i="41"/>
  <c r="O90" i="41"/>
  <c r="Q89" i="41"/>
  <c r="P89" i="41"/>
  <c r="O89" i="41"/>
  <c r="Q88" i="41"/>
  <c r="P88" i="41"/>
  <c r="O88" i="41"/>
  <c r="Q87" i="41"/>
  <c r="P87" i="41"/>
  <c r="O87" i="41"/>
  <c r="Q86" i="41"/>
  <c r="P86" i="41"/>
  <c r="O86" i="41"/>
  <c r="Q85" i="41"/>
  <c r="P85" i="41"/>
  <c r="O85" i="41"/>
  <c r="Q84" i="41"/>
  <c r="P84" i="41"/>
  <c r="O84" i="41"/>
  <c r="Q83" i="41"/>
  <c r="P83" i="41"/>
  <c r="O83" i="41"/>
  <c r="Q82" i="41"/>
  <c r="P82" i="41"/>
  <c r="O82" i="41"/>
  <c r="Q81" i="41"/>
  <c r="P81" i="41"/>
  <c r="O81" i="41"/>
  <c r="Q80" i="41"/>
  <c r="P80" i="41"/>
  <c r="O80" i="41"/>
  <c r="Q79" i="41"/>
  <c r="P79" i="41"/>
  <c r="O79" i="41"/>
  <c r="Q78" i="41"/>
  <c r="P78" i="41"/>
  <c r="O78" i="41"/>
  <c r="Q77" i="41"/>
  <c r="P77" i="41"/>
  <c r="O77" i="41"/>
  <c r="Q76" i="41"/>
  <c r="P76" i="41"/>
  <c r="O76" i="41"/>
  <c r="Q75" i="41"/>
  <c r="P75" i="41"/>
  <c r="O75" i="41"/>
  <c r="Q74" i="41"/>
  <c r="P74" i="41"/>
  <c r="O74" i="41"/>
  <c r="Q73" i="41"/>
  <c r="P73" i="41"/>
  <c r="O73" i="41"/>
  <c r="Q72" i="41"/>
  <c r="P72" i="41"/>
  <c r="O72" i="41"/>
  <c r="Q71" i="41"/>
  <c r="P71" i="41"/>
  <c r="O71" i="41"/>
  <c r="Q70" i="41"/>
  <c r="P70" i="41"/>
  <c r="O70" i="41"/>
  <c r="Q69" i="41"/>
  <c r="P69" i="41"/>
  <c r="O69" i="41"/>
  <c r="Q68" i="41"/>
  <c r="P68" i="41"/>
  <c r="O68" i="41"/>
  <c r="Q67" i="41"/>
  <c r="P67" i="41"/>
  <c r="O67" i="41"/>
  <c r="Q66" i="41"/>
  <c r="P66" i="41"/>
  <c r="O66" i="41"/>
  <c r="Q65" i="41"/>
  <c r="P65" i="41"/>
  <c r="O65" i="41"/>
  <c r="Q64" i="41"/>
  <c r="P64" i="41"/>
  <c r="O64" i="41"/>
  <c r="Q63" i="41"/>
  <c r="P63" i="41"/>
  <c r="O63" i="41"/>
  <c r="Q62" i="41"/>
  <c r="P62" i="41"/>
  <c r="O62" i="41"/>
  <c r="Q61" i="41"/>
  <c r="P61" i="41"/>
  <c r="O61" i="41"/>
  <c r="Q60" i="41"/>
  <c r="P60" i="41"/>
  <c r="O60" i="41"/>
  <c r="Q59" i="41"/>
  <c r="P59" i="41"/>
  <c r="O59" i="41"/>
  <c r="Q58" i="41"/>
  <c r="P58" i="41"/>
  <c r="O58" i="41"/>
  <c r="Q57" i="41"/>
  <c r="P57" i="41"/>
  <c r="O57" i="41"/>
  <c r="Q56" i="41"/>
  <c r="P56" i="41"/>
  <c r="O56" i="41"/>
  <c r="Q55" i="41"/>
  <c r="P55" i="41"/>
  <c r="O55" i="41"/>
  <c r="Q54" i="41"/>
  <c r="P54" i="41"/>
  <c r="O54" i="41"/>
  <c r="Q53" i="41"/>
  <c r="P53" i="41"/>
  <c r="O53" i="41"/>
  <c r="Q52" i="41"/>
  <c r="P52" i="41"/>
  <c r="O52" i="41"/>
  <c r="Q51" i="41"/>
  <c r="P51" i="41"/>
  <c r="O51" i="41"/>
  <c r="Q50" i="41"/>
  <c r="P50" i="41"/>
  <c r="O50" i="41"/>
  <c r="Q49" i="41"/>
  <c r="P49" i="41"/>
  <c r="O49" i="41"/>
  <c r="Q48" i="41"/>
  <c r="P48" i="41"/>
  <c r="O48" i="41"/>
  <c r="Q47" i="41"/>
  <c r="P47" i="41"/>
  <c r="O47" i="41"/>
  <c r="Q46" i="41"/>
  <c r="P46" i="41"/>
  <c r="O46" i="41"/>
  <c r="Q45" i="41"/>
  <c r="P45" i="41"/>
  <c r="O45" i="41"/>
  <c r="Q44" i="41"/>
  <c r="P44" i="41"/>
  <c r="O44" i="41"/>
  <c r="Q43" i="41"/>
  <c r="P43" i="41"/>
  <c r="O43" i="41"/>
  <c r="Q42" i="41"/>
  <c r="P42" i="41"/>
  <c r="O42" i="41"/>
  <c r="Q41" i="41"/>
  <c r="P41" i="41"/>
  <c r="O41" i="41"/>
  <c r="Q40" i="41"/>
  <c r="P40" i="41"/>
  <c r="O40" i="41"/>
  <c r="Q39" i="41"/>
  <c r="P39" i="41"/>
  <c r="O39" i="41"/>
  <c r="Q38" i="41"/>
  <c r="P38" i="41"/>
  <c r="O38" i="41"/>
  <c r="Q37" i="41"/>
  <c r="P37" i="41"/>
  <c r="O37" i="41"/>
  <c r="Q36" i="41"/>
  <c r="P36" i="41"/>
  <c r="O36" i="41"/>
  <c r="Q35" i="41"/>
  <c r="P35" i="41"/>
  <c r="O35" i="41"/>
  <c r="Q34" i="41"/>
  <c r="P34" i="41"/>
  <c r="O34" i="41"/>
  <c r="Q33" i="41"/>
  <c r="P33" i="41"/>
  <c r="O33" i="41"/>
  <c r="Q32" i="41"/>
  <c r="P32" i="41"/>
  <c r="O32" i="41"/>
  <c r="Q31" i="41"/>
  <c r="P31" i="41"/>
  <c r="O31" i="41"/>
  <c r="Q30" i="41"/>
  <c r="P30" i="41"/>
  <c r="O30" i="41"/>
  <c r="Q29" i="41"/>
  <c r="P29" i="41"/>
  <c r="O29" i="41"/>
  <c r="Q28" i="41"/>
  <c r="P28" i="41"/>
  <c r="O28" i="41"/>
  <c r="Q27" i="41"/>
  <c r="P27" i="41"/>
  <c r="O27" i="41"/>
  <c r="Q26" i="41"/>
  <c r="P26" i="41"/>
  <c r="O26" i="41"/>
  <c r="Q25" i="41"/>
  <c r="P25" i="41"/>
  <c r="O25" i="41"/>
  <c r="Q24" i="41"/>
  <c r="P24" i="41"/>
  <c r="O24" i="41"/>
  <c r="Q23" i="41"/>
  <c r="P23" i="41"/>
  <c r="O23" i="41"/>
  <c r="Q22" i="41"/>
  <c r="P22" i="41"/>
  <c r="O22" i="41"/>
  <c r="Q21" i="41"/>
  <c r="P21" i="41"/>
  <c r="O21" i="41"/>
  <c r="Q20" i="41"/>
  <c r="P20" i="41"/>
  <c r="O20" i="41"/>
  <c r="Q19" i="41"/>
  <c r="P19" i="41"/>
  <c r="O19" i="41"/>
  <c r="Q18" i="41"/>
  <c r="P18" i="41"/>
  <c r="O18" i="41"/>
  <c r="Q17" i="41"/>
  <c r="P17" i="41"/>
  <c r="O17" i="41"/>
  <c r="Q16" i="41"/>
  <c r="P16" i="41"/>
  <c r="O16" i="41"/>
  <c r="Q15" i="41"/>
  <c r="P15" i="41"/>
  <c r="O15" i="41"/>
  <c r="Q14" i="41"/>
  <c r="P14" i="41"/>
  <c r="O14" i="41"/>
  <c r="Q13" i="41"/>
  <c r="P13" i="41"/>
  <c r="O13" i="41"/>
  <c r="Q12" i="41"/>
  <c r="P12" i="41"/>
  <c r="O12" i="41"/>
  <c r="Q11" i="41"/>
  <c r="P11" i="41"/>
  <c r="O11" i="41"/>
  <c r="Q10" i="41"/>
  <c r="P10" i="41"/>
  <c r="O10" i="41"/>
  <c r="Q9" i="41"/>
  <c r="P9" i="41"/>
  <c r="O9" i="41"/>
  <c r="Q8" i="41"/>
  <c r="P8" i="41"/>
  <c r="O8" i="41"/>
  <c r="Q7" i="41"/>
  <c r="P7" i="41"/>
  <c r="O7" i="41"/>
  <c r="Q6" i="41"/>
  <c r="P6" i="41"/>
  <c r="O6" i="41"/>
  <c r="O7" i="40"/>
  <c r="P7" i="40"/>
  <c r="Q7" i="40"/>
  <c r="O8" i="40"/>
  <c r="P8" i="40"/>
  <c r="Q8" i="40"/>
  <c r="O9" i="40"/>
  <c r="P9" i="40"/>
  <c r="Q9" i="40"/>
  <c r="O10" i="40"/>
  <c r="P10" i="40"/>
  <c r="Q10" i="40"/>
  <c r="O11" i="40"/>
  <c r="P11" i="40"/>
  <c r="Q11" i="40"/>
  <c r="O12" i="40"/>
  <c r="P12" i="40"/>
  <c r="Q12" i="40"/>
  <c r="O13" i="40"/>
  <c r="P13" i="40"/>
  <c r="Q13" i="40"/>
  <c r="O14" i="40"/>
  <c r="P14" i="40"/>
  <c r="Q14" i="40"/>
  <c r="O15" i="40"/>
  <c r="P15" i="40"/>
  <c r="Q15" i="40"/>
  <c r="O16" i="40"/>
  <c r="P16" i="40"/>
  <c r="Q16" i="40"/>
  <c r="O17" i="40"/>
  <c r="P17" i="40"/>
  <c r="Q17" i="40"/>
  <c r="O18" i="40"/>
  <c r="P18" i="40"/>
  <c r="Q18" i="40"/>
  <c r="O19" i="40"/>
  <c r="P19" i="40"/>
  <c r="Q19" i="40"/>
  <c r="O20" i="40"/>
  <c r="P20" i="40"/>
  <c r="Q20" i="40"/>
  <c r="O21" i="40"/>
  <c r="P21" i="40"/>
  <c r="Q21" i="40"/>
  <c r="O22" i="40"/>
  <c r="P22" i="40"/>
  <c r="Q22" i="40"/>
  <c r="O23" i="40"/>
  <c r="P23" i="40"/>
  <c r="Q23" i="40"/>
  <c r="O24" i="40"/>
  <c r="P24" i="40"/>
  <c r="Q24" i="40"/>
  <c r="O25" i="40"/>
  <c r="P25" i="40"/>
  <c r="Q25" i="40"/>
  <c r="O26" i="40"/>
  <c r="P26" i="40"/>
  <c r="Q26" i="40"/>
  <c r="O27" i="40"/>
  <c r="P27" i="40"/>
  <c r="Q27" i="40"/>
  <c r="O28" i="40"/>
  <c r="P28" i="40"/>
  <c r="Q28" i="40"/>
  <c r="O29" i="40"/>
  <c r="P29" i="40"/>
  <c r="Q29" i="40"/>
  <c r="O30" i="40"/>
  <c r="P30" i="40"/>
  <c r="Q30" i="40"/>
  <c r="O31" i="40"/>
  <c r="P31" i="40"/>
  <c r="Q31" i="40"/>
  <c r="O32" i="40"/>
  <c r="P32" i="40"/>
  <c r="Q32" i="40"/>
  <c r="O33" i="40"/>
  <c r="P33" i="40"/>
  <c r="Q33" i="40"/>
  <c r="O34" i="40"/>
  <c r="P34" i="40"/>
  <c r="Q34" i="40"/>
  <c r="O35" i="40"/>
  <c r="P35" i="40"/>
  <c r="Q35" i="40"/>
  <c r="O36" i="40"/>
  <c r="P36" i="40"/>
  <c r="Q36" i="40"/>
  <c r="O37" i="40"/>
  <c r="P37" i="40"/>
  <c r="Q37" i="40"/>
  <c r="O38" i="40"/>
  <c r="P38" i="40"/>
  <c r="Q38" i="40"/>
  <c r="O39" i="40"/>
  <c r="P39" i="40"/>
  <c r="Q39" i="40"/>
  <c r="O40" i="40"/>
  <c r="P40" i="40"/>
  <c r="Q40" i="40"/>
  <c r="O41" i="40"/>
  <c r="P41" i="40"/>
  <c r="Q41" i="40"/>
  <c r="O42" i="40"/>
  <c r="P42" i="40"/>
  <c r="Q42" i="40"/>
  <c r="O43" i="40"/>
  <c r="P43" i="40"/>
  <c r="Q43" i="40"/>
  <c r="O44" i="40"/>
  <c r="P44" i="40"/>
  <c r="Q44" i="40"/>
  <c r="O45" i="40"/>
  <c r="P45" i="40"/>
  <c r="Q45" i="40"/>
  <c r="O46" i="40"/>
  <c r="P46" i="40"/>
  <c r="Q46" i="40"/>
  <c r="O47" i="40"/>
  <c r="P47" i="40"/>
  <c r="Q47" i="40"/>
  <c r="O48" i="40"/>
  <c r="P48" i="40"/>
  <c r="Q48" i="40"/>
  <c r="O49" i="40"/>
  <c r="P49" i="40"/>
  <c r="Q49" i="40"/>
  <c r="O50" i="40"/>
  <c r="P50" i="40"/>
  <c r="Q50" i="40"/>
  <c r="O51" i="40"/>
  <c r="P51" i="40"/>
  <c r="Q51" i="40"/>
  <c r="O52" i="40"/>
  <c r="P52" i="40"/>
  <c r="Q52" i="40"/>
  <c r="O53" i="40"/>
  <c r="P53" i="40"/>
  <c r="Q53" i="40"/>
  <c r="O54" i="40"/>
  <c r="P54" i="40"/>
  <c r="Q54" i="40"/>
  <c r="O55" i="40"/>
  <c r="P55" i="40"/>
  <c r="Q55" i="40"/>
  <c r="O56" i="40"/>
  <c r="P56" i="40"/>
  <c r="Q56" i="40"/>
  <c r="O57" i="40"/>
  <c r="P57" i="40"/>
  <c r="Q57" i="40"/>
  <c r="O58" i="40"/>
  <c r="P58" i="40"/>
  <c r="Q58" i="40"/>
  <c r="O59" i="40"/>
  <c r="P59" i="40"/>
  <c r="Q59" i="40"/>
  <c r="O60" i="40"/>
  <c r="P60" i="40"/>
  <c r="Q60" i="40"/>
  <c r="O61" i="40"/>
  <c r="P61" i="40"/>
  <c r="Q61" i="40"/>
  <c r="O62" i="40"/>
  <c r="P62" i="40"/>
  <c r="Q62" i="40"/>
  <c r="O63" i="40"/>
  <c r="P63" i="40"/>
  <c r="Q63" i="40"/>
  <c r="O64" i="40"/>
  <c r="P64" i="40"/>
  <c r="Q64" i="40"/>
  <c r="O65" i="40"/>
  <c r="P65" i="40"/>
  <c r="Q65" i="40"/>
  <c r="O66" i="40"/>
  <c r="P66" i="40"/>
  <c r="Q66" i="40"/>
  <c r="O67" i="40"/>
  <c r="P67" i="40"/>
  <c r="Q67" i="40"/>
  <c r="O68" i="40"/>
  <c r="P68" i="40"/>
  <c r="Q68" i="40"/>
  <c r="O69" i="40"/>
  <c r="P69" i="40"/>
  <c r="Q69" i="40"/>
  <c r="O70" i="40"/>
  <c r="P70" i="40"/>
  <c r="Q70" i="40"/>
  <c r="O71" i="40"/>
  <c r="P71" i="40"/>
  <c r="Q71" i="40"/>
  <c r="O72" i="40"/>
  <c r="P72" i="40"/>
  <c r="Q72" i="40"/>
  <c r="O73" i="40"/>
  <c r="P73" i="40"/>
  <c r="Q73" i="40"/>
  <c r="O74" i="40"/>
  <c r="P74" i="40"/>
  <c r="Q74" i="40"/>
  <c r="O75" i="40"/>
  <c r="P75" i="40"/>
  <c r="Q75" i="40"/>
  <c r="O76" i="40"/>
  <c r="P76" i="40"/>
  <c r="Q76" i="40"/>
  <c r="O77" i="40"/>
  <c r="P77" i="40"/>
  <c r="Q77" i="40"/>
  <c r="O78" i="40"/>
  <c r="P78" i="40"/>
  <c r="Q78" i="40"/>
  <c r="O79" i="40"/>
  <c r="P79" i="40"/>
  <c r="Q79" i="40"/>
  <c r="O80" i="40"/>
  <c r="P80" i="40"/>
  <c r="Q80" i="40"/>
  <c r="O81" i="40"/>
  <c r="P81" i="40"/>
  <c r="Q81" i="40"/>
  <c r="O82" i="40"/>
  <c r="P82" i="40"/>
  <c r="Q82" i="40"/>
  <c r="O83" i="40"/>
  <c r="P83" i="40"/>
  <c r="Q83" i="40"/>
  <c r="O84" i="40"/>
  <c r="P84" i="40"/>
  <c r="Q84" i="40"/>
  <c r="O85" i="40"/>
  <c r="P85" i="40"/>
  <c r="Q85" i="40"/>
  <c r="O86" i="40"/>
  <c r="P86" i="40"/>
  <c r="Q86" i="40"/>
  <c r="O87" i="40"/>
  <c r="P87" i="40"/>
  <c r="Q87" i="40"/>
  <c r="O88" i="40"/>
  <c r="P88" i="40"/>
  <c r="Q88" i="40"/>
  <c r="O89" i="40"/>
  <c r="P89" i="40"/>
  <c r="Q89" i="40"/>
  <c r="O90" i="40"/>
  <c r="P90" i="40"/>
  <c r="Q90" i="40"/>
  <c r="O91" i="40"/>
  <c r="P91" i="40"/>
  <c r="Q91" i="40"/>
  <c r="O92" i="40"/>
  <c r="P92" i="40"/>
  <c r="Q92" i="40"/>
  <c r="O93" i="40"/>
  <c r="P93" i="40"/>
  <c r="Q93" i="40"/>
  <c r="O94" i="40"/>
  <c r="P94" i="40"/>
  <c r="Q94" i="40"/>
  <c r="O95" i="40"/>
  <c r="P95" i="40"/>
  <c r="Q95" i="40"/>
  <c r="O96" i="40"/>
  <c r="P96" i="40"/>
  <c r="Q96" i="40"/>
  <c r="O97" i="40"/>
  <c r="P97" i="40"/>
  <c r="Q97" i="40"/>
  <c r="O98" i="40"/>
  <c r="P98" i="40"/>
  <c r="Q98" i="40"/>
  <c r="O99" i="40"/>
  <c r="P99" i="40"/>
  <c r="Q99" i="40"/>
  <c r="O100" i="40"/>
  <c r="P100" i="40"/>
  <c r="Q100" i="40"/>
  <c r="O101" i="40"/>
  <c r="P101" i="40"/>
  <c r="Q101" i="40"/>
  <c r="O102" i="40"/>
  <c r="P102" i="40"/>
  <c r="Q102" i="40"/>
  <c r="O103" i="40"/>
  <c r="P103" i="40"/>
  <c r="Q103" i="40"/>
  <c r="O104" i="40"/>
  <c r="P104" i="40"/>
  <c r="Q104" i="40"/>
  <c r="O105" i="40"/>
  <c r="P105" i="40"/>
  <c r="Q105" i="40"/>
  <c r="O106" i="40"/>
  <c r="P106" i="40"/>
  <c r="Q106" i="40"/>
  <c r="O107" i="40"/>
  <c r="P107" i="40"/>
  <c r="Q107" i="40"/>
  <c r="O108" i="40"/>
  <c r="P108" i="40"/>
  <c r="Q108" i="40"/>
  <c r="O109" i="40"/>
  <c r="P109" i="40"/>
  <c r="Q109" i="40"/>
  <c r="O110" i="40"/>
  <c r="P110" i="40"/>
  <c r="Q110" i="40"/>
  <c r="O111" i="40"/>
  <c r="P111" i="40"/>
  <c r="Q111" i="40"/>
  <c r="O112" i="40"/>
  <c r="P112" i="40"/>
  <c r="Q112" i="40"/>
  <c r="O113" i="40"/>
  <c r="P113" i="40"/>
  <c r="Q113" i="40"/>
  <c r="O114" i="40"/>
  <c r="P114" i="40"/>
  <c r="Q114" i="40"/>
  <c r="O115" i="40"/>
  <c r="P115" i="40"/>
  <c r="Q115" i="40"/>
  <c r="O116" i="40"/>
  <c r="P116" i="40"/>
  <c r="Q116" i="40"/>
  <c r="O117" i="40"/>
  <c r="P117" i="40"/>
  <c r="Q117" i="40"/>
  <c r="O118" i="40"/>
  <c r="P118" i="40"/>
  <c r="Q118" i="40"/>
  <c r="O119" i="40"/>
  <c r="P119" i="40"/>
  <c r="Q119" i="40"/>
  <c r="O120" i="40"/>
  <c r="P120" i="40"/>
  <c r="Q120" i="40"/>
  <c r="O121" i="40"/>
  <c r="P121" i="40"/>
  <c r="Q121" i="40"/>
  <c r="O122" i="40"/>
  <c r="P122" i="40"/>
  <c r="Q122" i="40"/>
  <c r="O123" i="40"/>
  <c r="P123" i="40"/>
  <c r="Q123" i="40"/>
  <c r="O124" i="40"/>
  <c r="P124" i="40"/>
  <c r="Q124" i="40"/>
  <c r="O125" i="40"/>
  <c r="P125" i="40"/>
  <c r="Q125" i="40"/>
  <c r="O126" i="40"/>
  <c r="P126" i="40"/>
  <c r="Q126" i="40"/>
  <c r="O127" i="40"/>
  <c r="P127" i="40"/>
  <c r="Q127" i="40"/>
  <c r="O128" i="40"/>
  <c r="P128" i="40"/>
  <c r="Q128" i="40"/>
  <c r="O129" i="40"/>
  <c r="P129" i="40"/>
  <c r="Q129" i="40"/>
  <c r="O130" i="40"/>
  <c r="P130" i="40"/>
  <c r="Q130" i="40"/>
  <c r="O131" i="40"/>
  <c r="P131" i="40"/>
  <c r="Q131" i="40"/>
  <c r="O132" i="40"/>
  <c r="P132" i="40"/>
  <c r="Q132" i="40"/>
  <c r="O133" i="40"/>
  <c r="P133" i="40"/>
  <c r="Q133" i="40"/>
  <c r="O134" i="40"/>
  <c r="P134" i="40"/>
  <c r="Q134" i="40"/>
  <c r="O135" i="40"/>
  <c r="P135" i="40"/>
  <c r="Q135" i="40"/>
  <c r="O136" i="40"/>
  <c r="P136" i="40"/>
  <c r="Q136" i="40"/>
  <c r="O137" i="40"/>
  <c r="P137" i="40"/>
  <c r="Q137" i="40"/>
  <c r="O138" i="40"/>
  <c r="P138" i="40"/>
  <c r="Q138" i="40"/>
  <c r="O139" i="40"/>
  <c r="P139" i="40"/>
  <c r="Q139" i="40"/>
  <c r="O140" i="40"/>
  <c r="P140" i="40"/>
  <c r="Q140" i="40"/>
  <c r="O141" i="40"/>
  <c r="P141" i="40"/>
  <c r="Q141" i="40"/>
  <c r="O142" i="40"/>
  <c r="P142" i="40"/>
  <c r="Q142" i="40"/>
  <c r="O143" i="40"/>
  <c r="P143" i="40"/>
  <c r="Q143" i="40"/>
  <c r="O144" i="40"/>
  <c r="P144" i="40"/>
  <c r="Q144" i="40"/>
  <c r="O145" i="40"/>
  <c r="P145" i="40"/>
  <c r="Q145" i="40"/>
  <c r="O146" i="40"/>
  <c r="P146" i="40"/>
  <c r="Q146" i="40"/>
  <c r="O147" i="40"/>
  <c r="P147" i="40"/>
  <c r="Q147" i="40"/>
  <c r="O148" i="40"/>
  <c r="P148" i="40"/>
  <c r="Q148" i="40"/>
  <c r="O149" i="40"/>
  <c r="P149" i="40"/>
  <c r="Q149" i="40"/>
  <c r="O150" i="40"/>
  <c r="P150" i="40"/>
  <c r="Q150" i="40"/>
  <c r="O151" i="40"/>
  <c r="P151" i="40"/>
  <c r="Q151" i="40"/>
  <c r="O152" i="40"/>
  <c r="P152" i="40"/>
  <c r="Q152" i="40"/>
  <c r="O153" i="40"/>
  <c r="P153" i="40"/>
  <c r="Q153" i="40"/>
  <c r="O154" i="40"/>
  <c r="P154" i="40"/>
  <c r="Q154" i="40"/>
  <c r="O155" i="40"/>
  <c r="P155" i="40"/>
  <c r="Q155" i="40"/>
  <c r="O156" i="40"/>
  <c r="P156" i="40"/>
  <c r="Q156" i="40"/>
  <c r="O157" i="40"/>
  <c r="P157" i="40"/>
  <c r="Q157" i="40"/>
  <c r="O158" i="40"/>
  <c r="P158" i="40"/>
  <c r="Q158" i="40"/>
  <c r="O159" i="40"/>
  <c r="P159" i="40"/>
  <c r="Q159" i="40"/>
  <c r="O160" i="40"/>
  <c r="P160" i="40"/>
  <c r="Q160" i="40"/>
  <c r="O161" i="40"/>
  <c r="P161" i="40"/>
  <c r="Q161" i="40"/>
  <c r="O162" i="40"/>
  <c r="P162" i="40"/>
  <c r="Q162" i="40"/>
  <c r="O163" i="40"/>
  <c r="P163" i="40"/>
  <c r="Q163" i="40"/>
  <c r="O164" i="40"/>
  <c r="P164" i="40"/>
  <c r="Q164" i="40"/>
  <c r="O165" i="40"/>
  <c r="P165" i="40"/>
  <c r="Q165" i="40"/>
  <c r="O166" i="40"/>
  <c r="P166" i="40"/>
  <c r="Q166" i="40"/>
  <c r="O167" i="40"/>
  <c r="P167" i="40"/>
  <c r="Q167" i="40"/>
  <c r="O168" i="40"/>
  <c r="P168" i="40"/>
  <c r="Q168" i="40"/>
  <c r="O169" i="40"/>
  <c r="P169" i="40"/>
  <c r="Q169" i="40"/>
  <c r="O170" i="40"/>
  <c r="P170" i="40"/>
  <c r="Q170" i="40"/>
  <c r="O171" i="40"/>
  <c r="P171" i="40"/>
  <c r="Q171" i="40"/>
  <c r="O172" i="40"/>
  <c r="P172" i="40"/>
  <c r="Q172" i="40"/>
  <c r="O173" i="40"/>
  <c r="P173" i="40"/>
  <c r="Q173" i="40"/>
  <c r="O7" i="38"/>
  <c r="P7" i="38"/>
  <c r="Q7" i="38"/>
  <c r="O8" i="38"/>
  <c r="P8" i="38"/>
  <c r="Q8" i="38"/>
  <c r="O9" i="38"/>
  <c r="P9" i="38"/>
  <c r="Q9" i="38"/>
  <c r="O10" i="38"/>
  <c r="P10" i="38"/>
  <c r="Q10" i="38"/>
  <c r="O11" i="38"/>
  <c r="P11" i="38"/>
  <c r="Q11" i="38"/>
  <c r="O12" i="38"/>
  <c r="P12" i="38"/>
  <c r="Q12" i="38"/>
  <c r="O13" i="38"/>
  <c r="P13" i="38"/>
  <c r="Q13" i="38"/>
  <c r="O14" i="38"/>
  <c r="P14" i="38"/>
  <c r="Q14" i="38"/>
  <c r="O15" i="38"/>
  <c r="P15" i="38"/>
  <c r="Q15" i="38"/>
  <c r="O16" i="38"/>
  <c r="P16" i="38"/>
  <c r="Q16" i="38"/>
  <c r="O17" i="38"/>
  <c r="P17" i="38"/>
  <c r="Q17" i="38"/>
  <c r="O18" i="38"/>
  <c r="P18" i="38"/>
  <c r="Q18" i="38"/>
  <c r="O19" i="38"/>
  <c r="P19" i="38"/>
  <c r="Q19" i="38"/>
  <c r="O20" i="38"/>
  <c r="P20" i="38"/>
  <c r="Q20" i="38"/>
  <c r="O21" i="38"/>
  <c r="P21" i="38"/>
  <c r="Q21" i="38"/>
  <c r="O22" i="38"/>
  <c r="P22" i="38"/>
  <c r="Q22" i="38"/>
  <c r="O23" i="38"/>
  <c r="P23" i="38"/>
  <c r="Q23" i="38"/>
  <c r="O24" i="38"/>
  <c r="P24" i="38"/>
  <c r="Q24" i="38"/>
  <c r="O25" i="38"/>
  <c r="P25" i="38"/>
  <c r="Q25" i="38"/>
  <c r="O26" i="38"/>
  <c r="P26" i="38"/>
  <c r="Q26" i="38"/>
  <c r="O27" i="38"/>
  <c r="P27" i="38"/>
  <c r="Q27" i="38"/>
  <c r="O28" i="38"/>
  <c r="P28" i="38"/>
  <c r="Q28" i="38"/>
  <c r="O29" i="38"/>
  <c r="P29" i="38"/>
  <c r="Q29" i="38"/>
  <c r="O30" i="38"/>
  <c r="P30" i="38"/>
  <c r="Q30" i="38"/>
  <c r="O31" i="38"/>
  <c r="P31" i="38"/>
  <c r="Q31" i="38"/>
  <c r="O32" i="38"/>
  <c r="P32" i="38"/>
  <c r="Q32" i="38"/>
  <c r="O33" i="38"/>
  <c r="P33" i="38"/>
  <c r="Q33" i="38"/>
  <c r="O34" i="38"/>
  <c r="P34" i="38"/>
  <c r="Q34" i="38"/>
  <c r="O35" i="38"/>
  <c r="P35" i="38"/>
  <c r="Q35" i="38"/>
  <c r="O36" i="38"/>
  <c r="P36" i="38"/>
  <c r="Q36" i="38"/>
  <c r="O37" i="38"/>
  <c r="P37" i="38"/>
  <c r="Q37" i="38"/>
  <c r="O38" i="38"/>
  <c r="P38" i="38"/>
  <c r="Q38" i="38"/>
  <c r="O39" i="38"/>
  <c r="P39" i="38"/>
  <c r="Q39" i="38"/>
  <c r="O40" i="38"/>
  <c r="P40" i="38"/>
  <c r="Q40" i="38"/>
  <c r="O41" i="38"/>
  <c r="P41" i="38"/>
  <c r="Q41" i="38"/>
  <c r="O42" i="38"/>
  <c r="P42" i="38"/>
  <c r="Q42" i="38"/>
  <c r="O43" i="38"/>
  <c r="P43" i="38"/>
  <c r="Q43" i="38"/>
  <c r="O44" i="38"/>
  <c r="P44" i="38"/>
  <c r="Q44" i="38"/>
  <c r="O45" i="38"/>
  <c r="P45" i="38"/>
  <c r="Q45" i="38"/>
  <c r="O46" i="38"/>
  <c r="P46" i="38"/>
  <c r="Q46" i="38"/>
  <c r="O47" i="38"/>
  <c r="P47" i="38"/>
  <c r="Q47" i="38"/>
  <c r="O48" i="38"/>
  <c r="P48" i="38"/>
  <c r="Q48" i="38"/>
  <c r="O49" i="38"/>
  <c r="P49" i="38"/>
  <c r="Q49" i="38"/>
  <c r="O50" i="38"/>
  <c r="P50" i="38"/>
  <c r="Q50" i="38"/>
  <c r="O51" i="38"/>
  <c r="P51" i="38"/>
  <c r="Q51" i="38"/>
  <c r="O52" i="38"/>
  <c r="P52" i="38"/>
  <c r="Q52" i="38"/>
  <c r="O53" i="38"/>
  <c r="P53" i="38"/>
  <c r="Q53" i="38"/>
  <c r="O54" i="38"/>
  <c r="P54" i="38"/>
  <c r="Q54" i="38"/>
  <c r="O55" i="38"/>
  <c r="P55" i="38"/>
  <c r="Q55" i="38"/>
  <c r="O56" i="38"/>
  <c r="P56" i="38"/>
  <c r="Q56" i="38"/>
  <c r="O57" i="38"/>
  <c r="P57" i="38"/>
  <c r="Q57" i="38"/>
  <c r="O58" i="38"/>
  <c r="P58" i="38"/>
  <c r="Q58" i="38"/>
  <c r="O59" i="38"/>
  <c r="P59" i="38"/>
  <c r="Q59" i="38"/>
  <c r="O60" i="38"/>
  <c r="P60" i="38"/>
  <c r="Q60" i="38"/>
  <c r="O61" i="38"/>
  <c r="P61" i="38"/>
  <c r="Q61" i="38"/>
  <c r="O62" i="38"/>
  <c r="P62" i="38"/>
  <c r="Q62" i="38"/>
  <c r="O63" i="38"/>
  <c r="P63" i="38"/>
  <c r="Q63" i="38"/>
  <c r="O64" i="38"/>
  <c r="P64" i="38"/>
  <c r="Q64" i="38"/>
  <c r="O65" i="38"/>
  <c r="P65" i="38"/>
  <c r="Q65" i="38"/>
  <c r="O66" i="38"/>
  <c r="P66" i="38"/>
  <c r="Q66" i="38"/>
  <c r="O67" i="38"/>
  <c r="P67" i="38"/>
  <c r="Q67" i="38"/>
  <c r="O68" i="38"/>
  <c r="P68" i="38"/>
  <c r="Q68" i="38"/>
  <c r="O69" i="38"/>
  <c r="P69" i="38"/>
  <c r="Q69" i="38"/>
  <c r="O70" i="38"/>
  <c r="P70" i="38"/>
  <c r="Q70" i="38"/>
  <c r="O71" i="38"/>
  <c r="P71" i="38"/>
  <c r="Q71" i="38"/>
  <c r="O72" i="38"/>
  <c r="P72" i="38"/>
  <c r="Q72" i="38"/>
  <c r="O73" i="38"/>
  <c r="P73" i="38"/>
  <c r="Q73" i="38"/>
  <c r="O74" i="38"/>
  <c r="P74" i="38"/>
  <c r="Q74" i="38"/>
  <c r="O75" i="38"/>
  <c r="P75" i="38"/>
  <c r="Q75" i="38"/>
  <c r="O76" i="38"/>
  <c r="P76" i="38"/>
  <c r="Q76" i="38"/>
  <c r="O77" i="38"/>
  <c r="P77" i="38"/>
  <c r="Q77" i="38"/>
  <c r="O78" i="38"/>
  <c r="P78" i="38"/>
  <c r="Q78" i="38"/>
  <c r="O79" i="38"/>
  <c r="P79" i="38"/>
  <c r="Q79" i="38"/>
  <c r="O80" i="38"/>
  <c r="P80" i="38"/>
  <c r="Q80" i="38"/>
  <c r="O81" i="38"/>
  <c r="P81" i="38"/>
  <c r="Q81" i="38"/>
  <c r="O82" i="38"/>
  <c r="P82" i="38"/>
  <c r="Q82" i="38"/>
  <c r="O83" i="38"/>
  <c r="P83" i="38"/>
  <c r="Q83" i="38"/>
  <c r="O84" i="38"/>
  <c r="P84" i="38"/>
  <c r="Q84" i="38"/>
  <c r="O85" i="38"/>
  <c r="P85" i="38"/>
  <c r="Q85" i="38"/>
  <c r="O86" i="38"/>
  <c r="P86" i="38"/>
  <c r="Q86" i="38"/>
  <c r="O87" i="38"/>
  <c r="P87" i="38"/>
  <c r="Q87" i="38"/>
  <c r="O88" i="38"/>
  <c r="P88" i="38"/>
  <c r="Q88" i="38"/>
  <c r="O89" i="38"/>
  <c r="P89" i="38"/>
  <c r="Q89" i="38"/>
  <c r="O90" i="38"/>
  <c r="P90" i="38"/>
  <c r="Q90" i="38"/>
  <c r="O91" i="38"/>
  <c r="P91" i="38"/>
  <c r="Q91" i="38"/>
  <c r="O92" i="38"/>
  <c r="P92" i="38"/>
  <c r="Q92" i="38"/>
  <c r="O93" i="38"/>
  <c r="P93" i="38"/>
  <c r="Q93" i="38"/>
  <c r="O94" i="38"/>
  <c r="P94" i="38"/>
  <c r="Q94" i="38"/>
  <c r="O95" i="38"/>
  <c r="P95" i="38"/>
  <c r="Q95" i="38"/>
  <c r="O96" i="38"/>
  <c r="P96" i="38"/>
  <c r="Q96" i="38"/>
  <c r="O97" i="38"/>
  <c r="P97" i="38"/>
  <c r="Q97" i="38"/>
  <c r="O98" i="38"/>
  <c r="P98" i="38"/>
  <c r="Q98" i="38"/>
  <c r="O99" i="38"/>
  <c r="P99" i="38"/>
  <c r="Q99" i="38"/>
  <c r="O100" i="38"/>
  <c r="P100" i="38"/>
  <c r="Q100" i="38"/>
  <c r="O101" i="38"/>
  <c r="P101" i="38"/>
  <c r="Q101" i="38"/>
  <c r="O102" i="38"/>
  <c r="P102" i="38"/>
  <c r="Q102" i="38"/>
  <c r="O103" i="38"/>
  <c r="P103" i="38"/>
  <c r="Q103" i="38"/>
  <c r="O104" i="38"/>
  <c r="P104" i="38"/>
  <c r="Q104" i="38"/>
  <c r="O105" i="38"/>
  <c r="P105" i="38"/>
  <c r="Q105" i="38"/>
  <c r="O106" i="38"/>
  <c r="P106" i="38"/>
  <c r="Q106" i="38"/>
  <c r="O107" i="38"/>
  <c r="P107" i="38"/>
  <c r="Q107" i="38"/>
  <c r="O108" i="38"/>
  <c r="P108" i="38"/>
  <c r="Q108" i="38"/>
  <c r="O109" i="38"/>
  <c r="P109" i="38"/>
  <c r="Q109" i="38"/>
  <c r="O110" i="38"/>
  <c r="P110" i="38"/>
  <c r="Q110" i="38"/>
  <c r="O111" i="38"/>
  <c r="P111" i="38"/>
  <c r="Q111" i="38"/>
  <c r="O112" i="38"/>
  <c r="P112" i="38"/>
  <c r="Q112" i="38"/>
  <c r="O113" i="38"/>
  <c r="P113" i="38"/>
  <c r="Q113" i="38"/>
  <c r="O114" i="38"/>
  <c r="P114" i="38"/>
  <c r="Q114" i="38"/>
  <c r="O115" i="38"/>
  <c r="P115" i="38"/>
  <c r="Q115" i="38"/>
  <c r="O116" i="38"/>
  <c r="P116" i="38"/>
  <c r="Q116" i="38"/>
  <c r="O117" i="38"/>
  <c r="P117" i="38"/>
  <c r="Q117" i="38"/>
  <c r="O118" i="38"/>
  <c r="P118" i="38"/>
  <c r="Q118" i="38"/>
  <c r="O119" i="38"/>
  <c r="P119" i="38"/>
  <c r="Q119" i="38"/>
  <c r="O120" i="38"/>
  <c r="P120" i="38"/>
  <c r="Q120" i="38"/>
  <c r="O121" i="38"/>
  <c r="P121" i="38"/>
  <c r="Q121" i="38"/>
  <c r="O122" i="38"/>
  <c r="P122" i="38"/>
  <c r="Q122" i="38"/>
  <c r="O123" i="38"/>
  <c r="P123" i="38"/>
  <c r="Q123" i="38"/>
  <c r="O124" i="38"/>
  <c r="P124" i="38"/>
  <c r="Q124" i="38"/>
  <c r="O125" i="38"/>
  <c r="P125" i="38"/>
  <c r="Q125" i="38"/>
  <c r="O126" i="38"/>
  <c r="P126" i="38"/>
  <c r="Q126" i="38"/>
  <c r="O127" i="38"/>
  <c r="P127" i="38"/>
  <c r="Q127" i="38"/>
  <c r="O128" i="38"/>
  <c r="P128" i="38"/>
  <c r="Q128" i="38"/>
  <c r="O129" i="38"/>
  <c r="P129" i="38"/>
  <c r="Q129" i="38"/>
  <c r="O130" i="38"/>
  <c r="P130" i="38"/>
  <c r="Q130" i="38"/>
  <c r="O131" i="38"/>
  <c r="P131" i="38"/>
  <c r="Q131" i="38"/>
  <c r="O132" i="38"/>
  <c r="P132" i="38"/>
  <c r="Q132" i="38"/>
  <c r="O133" i="38"/>
  <c r="P133" i="38"/>
  <c r="Q133" i="38"/>
  <c r="O134" i="38"/>
  <c r="P134" i="38"/>
  <c r="Q134" i="38"/>
  <c r="O135" i="38"/>
  <c r="P135" i="38"/>
  <c r="Q135" i="38"/>
  <c r="O136" i="38"/>
  <c r="P136" i="38"/>
  <c r="Q136" i="38"/>
  <c r="O137" i="38"/>
  <c r="P137" i="38"/>
  <c r="Q137" i="38"/>
  <c r="O138" i="38"/>
  <c r="P138" i="38"/>
  <c r="Q138" i="38"/>
  <c r="O139" i="38"/>
  <c r="P139" i="38"/>
  <c r="Q139" i="38"/>
  <c r="O140" i="38"/>
  <c r="P140" i="38"/>
  <c r="Q140" i="38"/>
  <c r="O141" i="38"/>
  <c r="P141" i="38"/>
  <c r="Q141" i="38"/>
  <c r="O142" i="38"/>
  <c r="P142" i="38"/>
  <c r="Q142" i="38"/>
  <c r="O143" i="38"/>
  <c r="P143" i="38"/>
  <c r="Q143" i="38"/>
  <c r="O144" i="38"/>
  <c r="P144" i="38"/>
  <c r="Q144" i="38"/>
  <c r="O145" i="38"/>
  <c r="P145" i="38"/>
  <c r="Q145" i="38"/>
  <c r="O146" i="38"/>
  <c r="P146" i="38"/>
  <c r="Q146" i="38"/>
  <c r="O147" i="38"/>
  <c r="P147" i="38"/>
  <c r="Q147" i="38"/>
  <c r="O148" i="38"/>
  <c r="P148" i="38"/>
  <c r="Q148" i="38"/>
  <c r="O149" i="38"/>
  <c r="P149" i="38"/>
  <c r="Q149" i="38"/>
  <c r="O150" i="38"/>
  <c r="P150" i="38"/>
  <c r="Q150" i="38"/>
  <c r="O151" i="38"/>
  <c r="P151" i="38"/>
  <c r="Q151" i="38"/>
  <c r="O152" i="38"/>
  <c r="P152" i="38"/>
  <c r="Q152" i="38"/>
  <c r="O153" i="38"/>
  <c r="P153" i="38"/>
  <c r="Q153" i="38"/>
  <c r="O154" i="38"/>
  <c r="P154" i="38"/>
  <c r="Q154" i="38"/>
  <c r="O155" i="38"/>
  <c r="P155" i="38"/>
  <c r="Q155" i="38"/>
  <c r="O156" i="38"/>
  <c r="P156" i="38"/>
  <c r="Q156" i="38"/>
  <c r="O157" i="38"/>
  <c r="P157" i="38"/>
  <c r="Q157" i="38"/>
  <c r="O158" i="38"/>
  <c r="P158" i="38"/>
  <c r="Q158" i="38"/>
  <c r="O159" i="38"/>
  <c r="P159" i="38"/>
  <c r="Q159" i="38"/>
  <c r="O160" i="38"/>
  <c r="P160" i="38"/>
  <c r="Q160" i="38"/>
  <c r="O161" i="38"/>
  <c r="P161" i="38"/>
  <c r="Q161" i="38"/>
  <c r="O162" i="38"/>
  <c r="P162" i="38"/>
  <c r="Q162" i="38"/>
  <c r="O163" i="38"/>
  <c r="P163" i="38"/>
  <c r="Q163" i="38"/>
  <c r="O164" i="38"/>
  <c r="P164" i="38"/>
  <c r="Q164" i="38"/>
  <c r="O165" i="38"/>
  <c r="P165" i="38"/>
  <c r="Q165" i="38"/>
  <c r="O166" i="38"/>
  <c r="P166" i="38"/>
  <c r="Q166" i="38"/>
  <c r="O167" i="38"/>
  <c r="P167" i="38"/>
  <c r="Q167" i="38"/>
  <c r="O168" i="38"/>
  <c r="P168" i="38"/>
  <c r="Q168" i="38"/>
  <c r="O169" i="38"/>
  <c r="P169" i="38"/>
  <c r="Q169" i="38"/>
  <c r="O170" i="38"/>
  <c r="P170" i="38"/>
  <c r="Q170" i="38"/>
  <c r="O171" i="38"/>
  <c r="P171" i="38"/>
  <c r="Q171" i="38"/>
  <c r="O172" i="38"/>
  <c r="P172" i="38"/>
  <c r="Q172" i="38"/>
  <c r="O173" i="38"/>
  <c r="P173" i="38"/>
  <c r="Q173" i="38"/>
  <c r="Q6" i="38"/>
  <c r="P6" i="38"/>
  <c r="O6" i="38"/>
  <c r="O7" i="37"/>
  <c r="P7" i="37"/>
  <c r="Q7" i="37"/>
  <c r="O8" i="37"/>
  <c r="P8" i="37"/>
  <c r="Q8" i="37"/>
  <c r="O9" i="37"/>
  <c r="P9" i="37"/>
  <c r="Q9" i="37"/>
  <c r="O10" i="37"/>
  <c r="P10" i="37"/>
  <c r="Q10" i="37"/>
  <c r="O11" i="37"/>
  <c r="P11" i="37"/>
  <c r="Q11" i="37"/>
  <c r="O12" i="37"/>
  <c r="P12" i="37"/>
  <c r="Q12" i="37"/>
  <c r="O13" i="37"/>
  <c r="P13" i="37"/>
  <c r="Q13" i="37"/>
  <c r="O14" i="37"/>
  <c r="P14" i="37"/>
  <c r="Q14" i="37"/>
  <c r="O15" i="37"/>
  <c r="P15" i="37"/>
  <c r="Q15" i="37"/>
  <c r="O16" i="37"/>
  <c r="P16" i="37"/>
  <c r="Q16" i="37"/>
  <c r="O17" i="37"/>
  <c r="P17" i="37"/>
  <c r="Q17" i="37"/>
  <c r="O18" i="37"/>
  <c r="P18" i="37"/>
  <c r="Q18" i="37"/>
  <c r="O19" i="37"/>
  <c r="P19" i="37"/>
  <c r="Q19" i="37"/>
  <c r="O20" i="37"/>
  <c r="P20" i="37"/>
  <c r="Q20" i="37"/>
  <c r="O21" i="37"/>
  <c r="P21" i="37"/>
  <c r="Q21" i="37"/>
  <c r="O22" i="37"/>
  <c r="P22" i="37"/>
  <c r="Q22" i="37"/>
  <c r="O23" i="37"/>
  <c r="P23" i="37"/>
  <c r="Q23" i="37"/>
  <c r="O24" i="37"/>
  <c r="P24" i="37"/>
  <c r="Q24" i="37"/>
  <c r="O25" i="37"/>
  <c r="P25" i="37"/>
  <c r="Q25" i="37"/>
  <c r="O26" i="37"/>
  <c r="P26" i="37"/>
  <c r="Q26" i="37"/>
  <c r="O27" i="37"/>
  <c r="P27" i="37"/>
  <c r="Q27" i="37"/>
  <c r="O28" i="37"/>
  <c r="P28" i="37"/>
  <c r="Q28" i="37"/>
  <c r="O29" i="37"/>
  <c r="P29" i="37"/>
  <c r="Q29" i="37"/>
  <c r="O30" i="37"/>
  <c r="P30" i="37"/>
  <c r="Q30" i="37"/>
  <c r="O31" i="37"/>
  <c r="P31" i="37"/>
  <c r="Q31" i="37"/>
  <c r="O32" i="37"/>
  <c r="P32" i="37"/>
  <c r="Q32" i="37"/>
  <c r="O33" i="37"/>
  <c r="P33" i="37"/>
  <c r="Q33" i="37"/>
  <c r="O34" i="37"/>
  <c r="P34" i="37"/>
  <c r="Q34" i="37"/>
  <c r="O35" i="37"/>
  <c r="P35" i="37"/>
  <c r="Q35" i="37"/>
  <c r="O36" i="37"/>
  <c r="P36" i="37"/>
  <c r="Q36" i="37"/>
  <c r="O37" i="37"/>
  <c r="P37" i="37"/>
  <c r="Q37" i="37"/>
  <c r="O38" i="37"/>
  <c r="P38" i="37"/>
  <c r="Q38" i="37"/>
  <c r="O39" i="37"/>
  <c r="P39" i="37"/>
  <c r="Q39" i="37"/>
  <c r="O40" i="37"/>
  <c r="P40" i="37"/>
  <c r="Q40" i="37"/>
  <c r="O41" i="37"/>
  <c r="P41" i="37"/>
  <c r="Q41" i="37"/>
  <c r="O42" i="37"/>
  <c r="P42" i="37"/>
  <c r="Q42" i="37"/>
  <c r="O43" i="37"/>
  <c r="P43" i="37"/>
  <c r="Q43" i="37"/>
  <c r="O44" i="37"/>
  <c r="P44" i="37"/>
  <c r="Q44" i="37"/>
  <c r="O45" i="37"/>
  <c r="P45" i="37"/>
  <c r="Q45" i="37"/>
  <c r="O46" i="37"/>
  <c r="P46" i="37"/>
  <c r="Q46" i="37"/>
  <c r="O47" i="37"/>
  <c r="P47" i="37"/>
  <c r="Q47" i="37"/>
  <c r="O48" i="37"/>
  <c r="P48" i="37"/>
  <c r="Q48" i="37"/>
  <c r="O49" i="37"/>
  <c r="P49" i="37"/>
  <c r="Q49" i="37"/>
  <c r="O50" i="37"/>
  <c r="P50" i="37"/>
  <c r="Q50" i="37"/>
  <c r="O51" i="37"/>
  <c r="P51" i="37"/>
  <c r="Q51" i="37"/>
  <c r="O52" i="37"/>
  <c r="P52" i="37"/>
  <c r="Q52" i="37"/>
  <c r="O53" i="37"/>
  <c r="P53" i="37"/>
  <c r="Q53" i="37"/>
  <c r="O54" i="37"/>
  <c r="P54" i="37"/>
  <c r="Q54" i="37"/>
  <c r="O55" i="37"/>
  <c r="P55" i="37"/>
  <c r="Q55" i="37"/>
  <c r="O56" i="37"/>
  <c r="P56" i="37"/>
  <c r="Q56" i="37"/>
  <c r="O57" i="37"/>
  <c r="P57" i="37"/>
  <c r="Q57" i="37"/>
  <c r="O58" i="37"/>
  <c r="P58" i="37"/>
  <c r="Q58" i="37"/>
  <c r="O59" i="37"/>
  <c r="P59" i="37"/>
  <c r="Q59" i="37"/>
  <c r="O60" i="37"/>
  <c r="P60" i="37"/>
  <c r="Q60" i="37"/>
  <c r="O61" i="37"/>
  <c r="P61" i="37"/>
  <c r="Q61" i="37"/>
  <c r="O62" i="37"/>
  <c r="P62" i="37"/>
  <c r="Q62" i="37"/>
  <c r="O63" i="37"/>
  <c r="P63" i="37"/>
  <c r="Q63" i="37"/>
  <c r="O64" i="37"/>
  <c r="P64" i="37"/>
  <c r="Q64" i="37"/>
  <c r="O65" i="37"/>
  <c r="P65" i="37"/>
  <c r="Q65" i="37"/>
  <c r="O66" i="37"/>
  <c r="P66" i="37"/>
  <c r="Q66" i="37"/>
  <c r="O67" i="37"/>
  <c r="P67" i="37"/>
  <c r="Q67" i="37"/>
  <c r="O68" i="37"/>
  <c r="P68" i="37"/>
  <c r="Q68" i="37"/>
  <c r="O69" i="37"/>
  <c r="P69" i="37"/>
  <c r="Q69" i="37"/>
  <c r="O70" i="37"/>
  <c r="P70" i="37"/>
  <c r="Q70" i="37"/>
  <c r="O71" i="37"/>
  <c r="P71" i="37"/>
  <c r="Q71" i="37"/>
  <c r="O72" i="37"/>
  <c r="P72" i="37"/>
  <c r="Q72" i="37"/>
  <c r="O73" i="37"/>
  <c r="P73" i="37"/>
  <c r="Q73" i="37"/>
  <c r="O74" i="37"/>
  <c r="P74" i="37"/>
  <c r="Q74" i="37"/>
  <c r="O75" i="37"/>
  <c r="P75" i="37"/>
  <c r="Q75" i="37"/>
  <c r="O76" i="37"/>
  <c r="P76" i="37"/>
  <c r="Q76" i="37"/>
  <c r="O77" i="37"/>
  <c r="P77" i="37"/>
  <c r="Q77" i="37"/>
  <c r="O78" i="37"/>
  <c r="P78" i="37"/>
  <c r="Q78" i="37"/>
  <c r="O79" i="37"/>
  <c r="P79" i="37"/>
  <c r="Q79" i="37"/>
  <c r="O80" i="37"/>
  <c r="P80" i="37"/>
  <c r="Q80" i="37"/>
  <c r="O81" i="37"/>
  <c r="P81" i="37"/>
  <c r="Q81" i="37"/>
  <c r="O82" i="37"/>
  <c r="P82" i="37"/>
  <c r="Q82" i="37"/>
  <c r="O83" i="37"/>
  <c r="P83" i="37"/>
  <c r="Q83" i="37"/>
  <c r="O84" i="37"/>
  <c r="P84" i="37"/>
  <c r="Q84" i="37"/>
  <c r="O85" i="37"/>
  <c r="P85" i="37"/>
  <c r="Q85" i="37"/>
  <c r="O86" i="37"/>
  <c r="P86" i="37"/>
  <c r="Q86" i="37"/>
  <c r="O87" i="37"/>
  <c r="P87" i="37"/>
  <c r="Q87" i="37"/>
  <c r="O88" i="37"/>
  <c r="P88" i="37"/>
  <c r="Q88" i="37"/>
  <c r="O89" i="37"/>
  <c r="P89" i="37"/>
  <c r="Q89" i="37"/>
  <c r="O90" i="37"/>
  <c r="P90" i="37"/>
  <c r="Q90" i="37"/>
  <c r="O91" i="37"/>
  <c r="P91" i="37"/>
  <c r="Q91" i="37"/>
  <c r="O92" i="37"/>
  <c r="P92" i="37"/>
  <c r="Q92" i="37"/>
  <c r="O93" i="37"/>
  <c r="P93" i="37"/>
  <c r="Q93" i="37"/>
  <c r="O94" i="37"/>
  <c r="P94" i="37"/>
  <c r="Q94" i="37"/>
  <c r="O95" i="37"/>
  <c r="P95" i="37"/>
  <c r="Q95" i="37"/>
  <c r="O96" i="37"/>
  <c r="P96" i="37"/>
  <c r="Q96" i="37"/>
  <c r="O97" i="37"/>
  <c r="P97" i="37"/>
  <c r="Q97" i="37"/>
  <c r="O98" i="37"/>
  <c r="P98" i="37"/>
  <c r="Q98" i="37"/>
  <c r="O99" i="37"/>
  <c r="P99" i="37"/>
  <c r="Q99" i="37"/>
  <c r="O100" i="37"/>
  <c r="P100" i="37"/>
  <c r="Q100" i="37"/>
  <c r="O101" i="37"/>
  <c r="P101" i="37"/>
  <c r="Q101" i="37"/>
  <c r="O102" i="37"/>
  <c r="P102" i="37"/>
  <c r="Q102" i="37"/>
  <c r="O103" i="37"/>
  <c r="P103" i="37"/>
  <c r="Q103" i="37"/>
  <c r="O104" i="37"/>
  <c r="P104" i="37"/>
  <c r="Q104" i="37"/>
  <c r="O105" i="37"/>
  <c r="P105" i="37"/>
  <c r="Q105" i="37"/>
  <c r="O106" i="37"/>
  <c r="P106" i="37"/>
  <c r="Q106" i="37"/>
  <c r="O107" i="37"/>
  <c r="P107" i="37"/>
  <c r="Q107" i="37"/>
  <c r="O108" i="37"/>
  <c r="P108" i="37"/>
  <c r="Q108" i="37"/>
  <c r="O109" i="37"/>
  <c r="P109" i="37"/>
  <c r="Q109" i="37"/>
  <c r="O110" i="37"/>
  <c r="P110" i="37"/>
  <c r="Q110" i="37"/>
  <c r="O111" i="37"/>
  <c r="P111" i="37"/>
  <c r="Q111" i="37"/>
  <c r="O112" i="37"/>
  <c r="P112" i="37"/>
  <c r="Q112" i="37"/>
  <c r="O113" i="37"/>
  <c r="P113" i="37"/>
  <c r="Q113" i="37"/>
  <c r="O114" i="37"/>
  <c r="P114" i="37"/>
  <c r="Q114" i="37"/>
  <c r="O115" i="37"/>
  <c r="P115" i="37"/>
  <c r="Q115" i="37"/>
  <c r="O116" i="37"/>
  <c r="P116" i="37"/>
  <c r="Q116" i="37"/>
  <c r="O117" i="37"/>
  <c r="P117" i="37"/>
  <c r="Q117" i="37"/>
  <c r="O118" i="37"/>
  <c r="P118" i="37"/>
  <c r="Q118" i="37"/>
  <c r="O119" i="37"/>
  <c r="P119" i="37"/>
  <c r="Q119" i="37"/>
  <c r="O120" i="37"/>
  <c r="P120" i="37"/>
  <c r="Q120" i="37"/>
  <c r="O121" i="37"/>
  <c r="P121" i="37"/>
  <c r="Q121" i="37"/>
  <c r="O122" i="37"/>
  <c r="P122" i="37"/>
  <c r="Q122" i="37"/>
  <c r="O123" i="37"/>
  <c r="P123" i="37"/>
  <c r="Q123" i="37"/>
  <c r="O124" i="37"/>
  <c r="P124" i="37"/>
  <c r="Q124" i="37"/>
  <c r="O125" i="37"/>
  <c r="P125" i="37"/>
  <c r="Q125" i="37"/>
  <c r="O126" i="37"/>
  <c r="P126" i="37"/>
  <c r="Q126" i="37"/>
  <c r="O127" i="37"/>
  <c r="P127" i="37"/>
  <c r="Q127" i="37"/>
  <c r="O128" i="37"/>
  <c r="P128" i="37"/>
  <c r="Q128" i="37"/>
  <c r="O129" i="37"/>
  <c r="P129" i="37"/>
  <c r="Q129" i="37"/>
  <c r="O130" i="37"/>
  <c r="P130" i="37"/>
  <c r="Q130" i="37"/>
  <c r="O131" i="37"/>
  <c r="P131" i="37"/>
  <c r="Q131" i="37"/>
  <c r="O132" i="37"/>
  <c r="P132" i="37"/>
  <c r="Q132" i="37"/>
  <c r="O133" i="37"/>
  <c r="P133" i="37"/>
  <c r="Q133" i="37"/>
  <c r="O134" i="37"/>
  <c r="P134" i="37"/>
  <c r="Q134" i="37"/>
  <c r="O135" i="37"/>
  <c r="P135" i="37"/>
  <c r="Q135" i="37"/>
  <c r="O136" i="37"/>
  <c r="P136" i="37"/>
  <c r="Q136" i="37"/>
  <c r="O137" i="37"/>
  <c r="P137" i="37"/>
  <c r="Q137" i="37"/>
  <c r="O138" i="37"/>
  <c r="P138" i="37"/>
  <c r="Q138" i="37"/>
  <c r="O139" i="37"/>
  <c r="P139" i="37"/>
  <c r="Q139" i="37"/>
  <c r="O140" i="37"/>
  <c r="P140" i="37"/>
  <c r="Q140" i="37"/>
  <c r="O141" i="37"/>
  <c r="P141" i="37"/>
  <c r="Q141" i="37"/>
  <c r="O142" i="37"/>
  <c r="P142" i="37"/>
  <c r="Q142" i="37"/>
  <c r="O143" i="37"/>
  <c r="P143" i="37"/>
  <c r="Q143" i="37"/>
  <c r="O144" i="37"/>
  <c r="P144" i="37"/>
  <c r="Q144" i="37"/>
  <c r="O145" i="37"/>
  <c r="P145" i="37"/>
  <c r="Q145" i="37"/>
  <c r="O146" i="37"/>
  <c r="P146" i="37"/>
  <c r="Q146" i="37"/>
  <c r="O147" i="37"/>
  <c r="P147" i="37"/>
  <c r="Q147" i="37"/>
  <c r="O148" i="37"/>
  <c r="P148" i="37"/>
  <c r="Q148" i="37"/>
  <c r="O149" i="37"/>
  <c r="P149" i="37"/>
  <c r="Q149" i="37"/>
  <c r="O150" i="37"/>
  <c r="P150" i="37"/>
  <c r="Q150" i="37"/>
  <c r="O151" i="37"/>
  <c r="P151" i="37"/>
  <c r="Q151" i="37"/>
  <c r="O152" i="37"/>
  <c r="P152" i="37"/>
  <c r="Q152" i="37"/>
  <c r="O153" i="37"/>
  <c r="P153" i="37"/>
  <c r="Q153" i="37"/>
  <c r="O154" i="37"/>
  <c r="P154" i="37"/>
  <c r="Q154" i="37"/>
  <c r="O155" i="37"/>
  <c r="P155" i="37"/>
  <c r="Q155" i="37"/>
  <c r="O156" i="37"/>
  <c r="P156" i="37"/>
  <c r="Q156" i="37"/>
  <c r="O157" i="37"/>
  <c r="P157" i="37"/>
  <c r="Q157" i="37"/>
  <c r="O158" i="37"/>
  <c r="P158" i="37"/>
  <c r="Q158" i="37"/>
  <c r="O159" i="37"/>
  <c r="P159" i="37"/>
  <c r="Q159" i="37"/>
  <c r="O160" i="37"/>
  <c r="P160" i="37"/>
  <c r="Q160" i="37"/>
  <c r="O161" i="37"/>
  <c r="P161" i="37"/>
  <c r="Q161" i="37"/>
  <c r="O162" i="37"/>
  <c r="P162" i="37"/>
  <c r="Q162" i="37"/>
  <c r="O163" i="37"/>
  <c r="P163" i="37"/>
  <c r="Q163" i="37"/>
  <c r="O164" i="37"/>
  <c r="P164" i="37"/>
  <c r="Q164" i="37"/>
  <c r="O165" i="37"/>
  <c r="P165" i="37"/>
  <c r="Q165" i="37"/>
  <c r="O166" i="37"/>
  <c r="P166" i="37"/>
  <c r="Q166" i="37"/>
  <c r="O167" i="37"/>
  <c r="P167" i="37"/>
  <c r="Q167" i="37"/>
  <c r="O168" i="37"/>
  <c r="P168" i="37"/>
  <c r="Q168" i="37"/>
  <c r="O169" i="37"/>
  <c r="P169" i="37"/>
  <c r="Q169" i="37"/>
  <c r="O170" i="37"/>
  <c r="P170" i="37"/>
  <c r="Q170" i="37"/>
  <c r="O171" i="37"/>
  <c r="P171" i="37"/>
  <c r="Q171" i="37"/>
  <c r="O172" i="37"/>
  <c r="P172" i="37"/>
  <c r="Q172" i="37"/>
  <c r="O173" i="37"/>
  <c r="P173" i="37"/>
  <c r="Q173" i="37"/>
  <c r="Q6" i="37"/>
  <c r="P6" i="37"/>
  <c r="O7" i="36"/>
  <c r="P7" i="36"/>
  <c r="Q7" i="36"/>
  <c r="O8" i="36"/>
  <c r="P8" i="36"/>
  <c r="Q8" i="36"/>
  <c r="O9" i="36"/>
  <c r="P9" i="36"/>
  <c r="Q9" i="36"/>
  <c r="O10" i="36"/>
  <c r="P10" i="36"/>
  <c r="Q10" i="36"/>
  <c r="O11" i="36"/>
  <c r="P11" i="36"/>
  <c r="Q11" i="36"/>
  <c r="O12" i="36"/>
  <c r="P12" i="36"/>
  <c r="Q12" i="36"/>
  <c r="O13" i="36"/>
  <c r="P13" i="36"/>
  <c r="Q13" i="36"/>
  <c r="O14" i="36"/>
  <c r="P14" i="36"/>
  <c r="Q14" i="36"/>
  <c r="O15" i="36"/>
  <c r="P15" i="36"/>
  <c r="Q15" i="36"/>
  <c r="O16" i="36"/>
  <c r="P16" i="36"/>
  <c r="Q16" i="36"/>
  <c r="O17" i="36"/>
  <c r="P17" i="36"/>
  <c r="Q17" i="36"/>
  <c r="O18" i="36"/>
  <c r="P18" i="36"/>
  <c r="Q18" i="36"/>
  <c r="O19" i="36"/>
  <c r="P19" i="36"/>
  <c r="Q19" i="36"/>
  <c r="O20" i="36"/>
  <c r="P20" i="36"/>
  <c r="Q20" i="36"/>
  <c r="O21" i="36"/>
  <c r="P21" i="36"/>
  <c r="Q21" i="36"/>
  <c r="O22" i="36"/>
  <c r="P22" i="36"/>
  <c r="Q22" i="36"/>
  <c r="O23" i="36"/>
  <c r="P23" i="36"/>
  <c r="Q23" i="36"/>
  <c r="O24" i="36"/>
  <c r="P24" i="36"/>
  <c r="Q24" i="36"/>
  <c r="O25" i="36"/>
  <c r="P25" i="36"/>
  <c r="Q25" i="36"/>
  <c r="O26" i="36"/>
  <c r="P26" i="36"/>
  <c r="Q26" i="36"/>
  <c r="O27" i="36"/>
  <c r="P27" i="36"/>
  <c r="Q27" i="36"/>
  <c r="O28" i="36"/>
  <c r="P28" i="36"/>
  <c r="Q28" i="36"/>
  <c r="O29" i="36"/>
  <c r="P29" i="36"/>
  <c r="Q29" i="36"/>
  <c r="O30" i="36"/>
  <c r="P30" i="36"/>
  <c r="Q30" i="36"/>
  <c r="O31" i="36"/>
  <c r="P31" i="36"/>
  <c r="Q31" i="36"/>
  <c r="O32" i="36"/>
  <c r="P32" i="36"/>
  <c r="Q32" i="36"/>
  <c r="O33" i="36"/>
  <c r="P33" i="36"/>
  <c r="Q33" i="36"/>
  <c r="O34" i="36"/>
  <c r="P34" i="36"/>
  <c r="Q34" i="36"/>
  <c r="O35" i="36"/>
  <c r="P35" i="36"/>
  <c r="Q35" i="36"/>
  <c r="O36" i="36"/>
  <c r="P36" i="36"/>
  <c r="Q36" i="36"/>
  <c r="O37" i="36"/>
  <c r="P37" i="36"/>
  <c r="Q37" i="36"/>
  <c r="O38" i="36"/>
  <c r="P38" i="36"/>
  <c r="Q38" i="36"/>
  <c r="O39" i="36"/>
  <c r="P39" i="36"/>
  <c r="Q39" i="36"/>
  <c r="O40" i="36"/>
  <c r="P40" i="36"/>
  <c r="Q40" i="36"/>
  <c r="O41" i="36"/>
  <c r="P41" i="36"/>
  <c r="Q41" i="36"/>
  <c r="O42" i="36"/>
  <c r="P42" i="36"/>
  <c r="Q42" i="36"/>
  <c r="O43" i="36"/>
  <c r="P43" i="36"/>
  <c r="Q43" i="36"/>
  <c r="O44" i="36"/>
  <c r="P44" i="36"/>
  <c r="Q44" i="36"/>
  <c r="O45" i="36"/>
  <c r="P45" i="36"/>
  <c r="Q45" i="36"/>
  <c r="O46" i="36"/>
  <c r="P46" i="36"/>
  <c r="Q46" i="36"/>
  <c r="O47" i="36"/>
  <c r="P47" i="36"/>
  <c r="Q47" i="36"/>
  <c r="O48" i="36"/>
  <c r="P48" i="36"/>
  <c r="Q48" i="36"/>
  <c r="O49" i="36"/>
  <c r="P49" i="36"/>
  <c r="Q49" i="36"/>
  <c r="O50" i="36"/>
  <c r="P50" i="36"/>
  <c r="Q50" i="36"/>
  <c r="O51" i="36"/>
  <c r="P51" i="36"/>
  <c r="Q51" i="36"/>
  <c r="O52" i="36"/>
  <c r="P52" i="36"/>
  <c r="Q52" i="36"/>
  <c r="O53" i="36"/>
  <c r="P53" i="36"/>
  <c r="Q53" i="36"/>
  <c r="O54" i="36"/>
  <c r="P54" i="36"/>
  <c r="Q54" i="36"/>
  <c r="O55" i="36"/>
  <c r="P55" i="36"/>
  <c r="Q55" i="36"/>
  <c r="O56" i="36"/>
  <c r="P56" i="36"/>
  <c r="Q56" i="36"/>
  <c r="O57" i="36"/>
  <c r="P57" i="36"/>
  <c r="Q57" i="36"/>
  <c r="O58" i="36"/>
  <c r="P58" i="36"/>
  <c r="Q58" i="36"/>
  <c r="O59" i="36"/>
  <c r="P59" i="36"/>
  <c r="Q59" i="36"/>
  <c r="O60" i="36"/>
  <c r="P60" i="36"/>
  <c r="Q60" i="36"/>
  <c r="O61" i="36"/>
  <c r="P61" i="36"/>
  <c r="Q61" i="36"/>
  <c r="O62" i="36"/>
  <c r="P62" i="36"/>
  <c r="Q62" i="36"/>
  <c r="O63" i="36"/>
  <c r="P63" i="36"/>
  <c r="Q63" i="36"/>
  <c r="O64" i="36"/>
  <c r="P64" i="36"/>
  <c r="Q64" i="36"/>
  <c r="O65" i="36"/>
  <c r="P65" i="36"/>
  <c r="Q65" i="36"/>
  <c r="O66" i="36"/>
  <c r="P66" i="36"/>
  <c r="Q66" i="36"/>
  <c r="O67" i="36"/>
  <c r="P67" i="36"/>
  <c r="Q67" i="36"/>
  <c r="O68" i="36"/>
  <c r="P68" i="36"/>
  <c r="Q68" i="36"/>
  <c r="O69" i="36"/>
  <c r="P69" i="36"/>
  <c r="Q69" i="36"/>
  <c r="O70" i="36"/>
  <c r="P70" i="36"/>
  <c r="Q70" i="36"/>
  <c r="O71" i="36"/>
  <c r="P71" i="36"/>
  <c r="Q71" i="36"/>
  <c r="O72" i="36"/>
  <c r="P72" i="36"/>
  <c r="Q72" i="36"/>
  <c r="O73" i="36"/>
  <c r="P73" i="36"/>
  <c r="Q73" i="36"/>
  <c r="O74" i="36"/>
  <c r="P74" i="36"/>
  <c r="Q74" i="36"/>
  <c r="O75" i="36"/>
  <c r="P75" i="36"/>
  <c r="Q75" i="36"/>
  <c r="O76" i="36"/>
  <c r="P76" i="36"/>
  <c r="Q76" i="36"/>
  <c r="O77" i="36"/>
  <c r="P77" i="36"/>
  <c r="Q77" i="36"/>
  <c r="O78" i="36"/>
  <c r="P78" i="36"/>
  <c r="Q78" i="36"/>
  <c r="O79" i="36"/>
  <c r="P79" i="36"/>
  <c r="Q79" i="36"/>
  <c r="O80" i="36"/>
  <c r="P80" i="36"/>
  <c r="Q80" i="36"/>
  <c r="O81" i="36"/>
  <c r="P81" i="36"/>
  <c r="Q81" i="36"/>
  <c r="O82" i="36"/>
  <c r="P82" i="36"/>
  <c r="Q82" i="36"/>
  <c r="O83" i="36"/>
  <c r="P83" i="36"/>
  <c r="Q83" i="36"/>
  <c r="O84" i="36"/>
  <c r="P84" i="36"/>
  <c r="Q84" i="36"/>
  <c r="O85" i="36"/>
  <c r="P85" i="36"/>
  <c r="Q85" i="36"/>
  <c r="O86" i="36"/>
  <c r="P86" i="36"/>
  <c r="Q86" i="36"/>
  <c r="O87" i="36"/>
  <c r="P87" i="36"/>
  <c r="Q87" i="36"/>
  <c r="O88" i="36"/>
  <c r="P88" i="36"/>
  <c r="Q88" i="36"/>
  <c r="O89" i="36"/>
  <c r="P89" i="36"/>
  <c r="Q89" i="36"/>
  <c r="O90" i="36"/>
  <c r="P90" i="36"/>
  <c r="Q90" i="36"/>
  <c r="O91" i="36"/>
  <c r="P91" i="36"/>
  <c r="Q91" i="36"/>
  <c r="O92" i="36"/>
  <c r="P92" i="36"/>
  <c r="Q92" i="36"/>
  <c r="O93" i="36"/>
  <c r="P93" i="36"/>
  <c r="Q93" i="36"/>
  <c r="O94" i="36"/>
  <c r="P94" i="36"/>
  <c r="Q94" i="36"/>
  <c r="O95" i="36"/>
  <c r="P95" i="36"/>
  <c r="Q95" i="36"/>
  <c r="O96" i="36"/>
  <c r="P96" i="36"/>
  <c r="Q96" i="36"/>
  <c r="O97" i="36"/>
  <c r="P97" i="36"/>
  <c r="Q97" i="36"/>
  <c r="O98" i="36"/>
  <c r="P98" i="36"/>
  <c r="Q98" i="36"/>
  <c r="O99" i="36"/>
  <c r="P99" i="36"/>
  <c r="Q99" i="36"/>
  <c r="O100" i="36"/>
  <c r="P100" i="36"/>
  <c r="Q100" i="36"/>
  <c r="O101" i="36"/>
  <c r="P101" i="36"/>
  <c r="Q101" i="36"/>
  <c r="O102" i="36"/>
  <c r="P102" i="36"/>
  <c r="Q102" i="36"/>
  <c r="O103" i="36"/>
  <c r="P103" i="36"/>
  <c r="Q103" i="36"/>
  <c r="O104" i="36"/>
  <c r="P104" i="36"/>
  <c r="Q104" i="36"/>
  <c r="O105" i="36"/>
  <c r="P105" i="36"/>
  <c r="Q105" i="36"/>
  <c r="O106" i="36"/>
  <c r="P106" i="36"/>
  <c r="Q106" i="36"/>
  <c r="O107" i="36"/>
  <c r="P107" i="36"/>
  <c r="Q107" i="36"/>
  <c r="O108" i="36"/>
  <c r="P108" i="36"/>
  <c r="Q108" i="36"/>
  <c r="O109" i="36"/>
  <c r="P109" i="36"/>
  <c r="Q109" i="36"/>
  <c r="O110" i="36"/>
  <c r="P110" i="36"/>
  <c r="Q110" i="36"/>
  <c r="O111" i="36"/>
  <c r="P111" i="36"/>
  <c r="Q111" i="36"/>
  <c r="O112" i="36"/>
  <c r="P112" i="36"/>
  <c r="Q112" i="36"/>
  <c r="O113" i="36"/>
  <c r="P113" i="36"/>
  <c r="Q113" i="36"/>
  <c r="O114" i="36"/>
  <c r="P114" i="36"/>
  <c r="Q114" i="36"/>
  <c r="O115" i="36"/>
  <c r="P115" i="36"/>
  <c r="Q115" i="36"/>
  <c r="O116" i="36"/>
  <c r="P116" i="36"/>
  <c r="Q116" i="36"/>
  <c r="O117" i="36"/>
  <c r="P117" i="36"/>
  <c r="Q117" i="36"/>
  <c r="O118" i="36"/>
  <c r="P118" i="36"/>
  <c r="Q118" i="36"/>
  <c r="O119" i="36"/>
  <c r="P119" i="36"/>
  <c r="Q119" i="36"/>
  <c r="O120" i="36"/>
  <c r="P120" i="36"/>
  <c r="Q120" i="36"/>
  <c r="O121" i="36"/>
  <c r="P121" i="36"/>
  <c r="Q121" i="36"/>
  <c r="O122" i="36"/>
  <c r="P122" i="36"/>
  <c r="Q122" i="36"/>
  <c r="O123" i="36"/>
  <c r="P123" i="36"/>
  <c r="Q123" i="36"/>
  <c r="O124" i="36"/>
  <c r="P124" i="36"/>
  <c r="Q124" i="36"/>
  <c r="O125" i="36"/>
  <c r="P125" i="36"/>
  <c r="Q125" i="36"/>
  <c r="O126" i="36"/>
  <c r="P126" i="36"/>
  <c r="Q126" i="36"/>
  <c r="O127" i="36"/>
  <c r="P127" i="36"/>
  <c r="Q127" i="36"/>
  <c r="O128" i="36"/>
  <c r="P128" i="36"/>
  <c r="Q128" i="36"/>
  <c r="O129" i="36"/>
  <c r="P129" i="36"/>
  <c r="Q129" i="36"/>
  <c r="O130" i="36"/>
  <c r="P130" i="36"/>
  <c r="Q130" i="36"/>
  <c r="O131" i="36"/>
  <c r="P131" i="36"/>
  <c r="Q131" i="36"/>
  <c r="O132" i="36"/>
  <c r="P132" i="36"/>
  <c r="Q132" i="36"/>
  <c r="O133" i="36"/>
  <c r="P133" i="36"/>
  <c r="Q133" i="36"/>
  <c r="O134" i="36"/>
  <c r="P134" i="36"/>
  <c r="Q134" i="36"/>
  <c r="O135" i="36"/>
  <c r="P135" i="36"/>
  <c r="Q135" i="36"/>
  <c r="O136" i="36"/>
  <c r="P136" i="36"/>
  <c r="Q136" i="36"/>
  <c r="O137" i="36"/>
  <c r="P137" i="36"/>
  <c r="Q137" i="36"/>
  <c r="O138" i="36"/>
  <c r="P138" i="36"/>
  <c r="Q138" i="36"/>
  <c r="O139" i="36"/>
  <c r="P139" i="36"/>
  <c r="Q139" i="36"/>
  <c r="O140" i="36"/>
  <c r="P140" i="36"/>
  <c r="Q140" i="36"/>
  <c r="O141" i="36"/>
  <c r="P141" i="36"/>
  <c r="Q141" i="36"/>
  <c r="O142" i="36"/>
  <c r="P142" i="36"/>
  <c r="Q142" i="36"/>
  <c r="O143" i="36"/>
  <c r="P143" i="36"/>
  <c r="Q143" i="36"/>
  <c r="O144" i="36"/>
  <c r="P144" i="36"/>
  <c r="Q144" i="36"/>
  <c r="O145" i="36"/>
  <c r="P145" i="36"/>
  <c r="Q145" i="36"/>
  <c r="O146" i="36"/>
  <c r="P146" i="36"/>
  <c r="Q146" i="36"/>
  <c r="O147" i="36"/>
  <c r="P147" i="36"/>
  <c r="Q147" i="36"/>
  <c r="O148" i="36"/>
  <c r="P148" i="36"/>
  <c r="Q148" i="36"/>
  <c r="O149" i="36"/>
  <c r="P149" i="36"/>
  <c r="Q149" i="36"/>
  <c r="O150" i="36"/>
  <c r="P150" i="36"/>
  <c r="Q150" i="36"/>
  <c r="O151" i="36"/>
  <c r="P151" i="36"/>
  <c r="Q151" i="36"/>
  <c r="O152" i="36"/>
  <c r="P152" i="36"/>
  <c r="Q152" i="36"/>
  <c r="O153" i="36"/>
  <c r="P153" i="36"/>
  <c r="Q153" i="36"/>
  <c r="O154" i="36"/>
  <c r="P154" i="36"/>
  <c r="Q154" i="36"/>
  <c r="O155" i="36"/>
  <c r="P155" i="36"/>
  <c r="Q155" i="36"/>
  <c r="O156" i="36"/>
  <c r="P156" i="36"/>
  <c r="Q156" i="36"/>
  <c r="O157" i="36"/>
  <c r="P157" i="36"/>
  <c r="Q157" i="36"/>
  <c r="O158" i="36"/>
  <c r="P158" i="36"/>
  <c r="Q158" i="36"/>
  <c r="O159" i="36"/>
  <c r="P159" i="36"/>
  <c r="Q159" i="36"/>
  <c r="O160" i="36"/>
  <c r="P160" i="36"/>
  <c r="Q160" i="36"/>
  <c r="O161" i="36"/>
  <c r="P161" i="36"/>
  <c r="Q161" i="36"/>
  <c r="O162" i="36"/>
  <c r="P162" i="36"/>
  <c r="Q162" i="36"/>
  <c r="O163" i="36"/>
  <c r="P163" i="36"/>
  <c r="Q163" i="36"/>
  <c r="O164" i="36"/>
  <c r="P164" i="36"/>
  <c r="Q164" i="36"/>
  <c r="O165" i="36"/>
  <c r="P165" i="36"/>
  <c r="Q165" i="36"/>
  <c r="O166" i="36"/>
  <c r="P166" i="36"/>
  <c r="Q166" i="36"/>
  <c r="O167" i="36"/>
  <c r="P167" i="36"/>
  <c r="Q167" i="36"/>
  <c r="O168" i="36"/>
  <c r="P168" i="36"/>
  <c r="Q168" i="36"/>
  <c r="O169" i="36"/>
  <c r="P169" i="36"/>
  <c r="Q169" i="36"/>
  <c r="O170" i="36"/>
  <c r="P170" i="36"/>
  <c r="Q170" i="36"/>
  <c r="O171" i="36"/>
  <c r="P171" i="36"/>
  <c r="Q171" i="36"/>
  <c r="O172" i="36"/>
  <c r="P172" i="36"/>
  <c r="Q172" i="36"/>
  <c r="O173" i="36"/>
  <c r="P173" i="36"/>
  <c r="Q173" i="36"/>
  <c r="O7" i="49"/>
  <c r="P7" i="49"/>
  <c r="Q7" i="49"/>
  <c r="O8" i="49"/>
  <c r="P8" i="49"/>
  <c r="Q8" i="49"/>
  <c r="O9" i="49"/>
  <c r="P9" i="49"/>
  <c r="Q9" i="49"/>
  <c r="O10" i="49"/>
  <c r="P10" i="49"/>
  <c r="Q10" i="49"/>
  <c r="O11" i="49"/>
  <c r="P11" i="49"/>
  <c r="Q11" i="49"/>
  <c r="O12" i="49"/>
  <c r="P12" i="49"/>
  <c r="Q12" i="49"/>
  <c r="O13" i="49"/>
  <c r="P13" i="49"/>
  <c r="Q13" i="49"/>
  <c r="O14" i="49"/>
  <c r="P14" i="49"/>
  <c r="Q14" i="49"/>
  <c r="O15" i="49"/>
  <c r="P15" i="49"/>
  <c r="Q15" i="49"/>
  <c r="O16" i="49"/>
  <c r="P16" i="49"/>
  <c r="Q16" i="49"/>
  <c r="O17" i="49"/>
  <c r="P17" i="49"/>
  <c r="Q17" i="49"/>
  <c r="O18" i="49"/>
  <c r="P18" i="49"/>
  <c r="Q18" i="49"/>
  <c r="O19" i="49"/>
  <c r="P19" i="49"/>
  <c r="Q19" i="49"/>
  <c r="O20" i="49"/>
  <c r="P20" i="49"/>
  <c r="Q20" i="49"/>
  <c r="O21" i="49"/>
  <c r="P21" i="49"/>
  <c r="Q21" i="49"/>
  <c r="O22" i="49"/>
  <c r="P22" i="49"/>
  <c r="Q22" i="49"/>
  <c r="O23" i="49"/>
  <c r="P23" i="49"/>
  <c r="Q23" i="49"/>
  <c r="O24" i="49"/>
  <c r="P24" i="49"/>
  <c r="Q24" i="49"/>
  <c r="O25" i="49"/>
  <c r="P25" i="49"/>
  <c r="Q25" i="49"/>
  <c r="O26" i="49"/>
  <c r="P26" i="49"/>
  <c r="Q26" i="49"/>
  <c r="O27" i="49"/>
  <c r="P27" i="49"/>
  <c r="Q27" i="49"/>
  <c r="O28" i="49"/>
  <c r="P28" i="49"/>
  <c r="Q28" i="49"/>
  <c r="O29" i="49"/>
  <c r="P29" i="49"/>
  <c r="Q29" i="49"/>
  <c r="O30" i="49"/>
  <c r="P30" i="49"/>
  <c r="Q30" i="49"/>
  <c r="O31" i="49"/>
  <c r="P31" i="49"/>
  <c r="Q31" i="49"/>
  <c r="O32" i="49"/>
  <c r="P32" i="49"/>
  <c r="Q32" i="49"/>
  <c r="O33" i="49"/>
  <c r="P33" i="49"/>
  <c r="Q33" i="49"/>
  <c r="O34" i="49"/>
  <c r="P34" i="49"/>
  <c r="Q34" i="49"/>
  <c r="O35" i="49"/>
  <c r="P35" i="49"/>
  <c r="Q35" i="49"/>
  <c r="O36" i="49"/>
  <c r="P36" i="49"/>
  <c r="Q36" i="49"/>
  <c r="O37" i="49"/>
  <c r="P37" i="49"/>
  <c r="Q37" i="49"/>
  <c r="O38" i="49"/>
  <c r="P38" i="49"/>
  <c r="Q38" i="49"/>
  <c r="O39" i="49"/>
  <c r="P39" i="49"/>
  <c r="Q39" i="49"/>
  <c r="O40" i="49"/>
  <c r="P40" i="49"/>
  <c r="Q40" i="49"/>
  <c r="O41" i="49"/>
  <c r="P41" i="49"/>
  <c r="Q41" i="49"/>
  <c r="O42" i="49"/>
  <c r="P42" i="49"/>
  <c r="Q42" i="49"/>
  <c r="O43" i="49"/>
  <c r="P43" i="49"/>
  <c r="Q43" i="49"/>
  <c r="O44" i="49"/>
  <c r="P44" i="49"/>
  <c r="Q44" i="49"/>
  <c r="O45" i="49"/>
  <c r="P45" i="49"/>
  <c r="Q45" i="49"/>
  <c r="O46" i="49"/>
  <c r="P46" i="49"/>
  <c r="Q46" i="49"/>
  <c r="O47" i="49"/>
  <c r="P47" i="49"/>
  <c r="Q47" i="49"/>
  <c r="O48" i="49"/>
  <c r="P48" i="49"/>
  <c r="Q48" i="49"/>
  <c r="O49" i="49"/>
  <c r="P49" i="49"/>
  <c r="Q49" i="49"/>
  <c r="O50" i="49"/>
  <c r="P50" i="49"/>
  <c r="Q50" i="49"/>
  <c r="O51" i="49"/>
  <c r="P51" i="49"/>
  <c r="Q51" i="49"/>
  <c r="O52" i="49"/>
  <c r="P52" i="49"/>
  <c r="Q52" i="49"/>
  <c r="O53" i="49"/>
  <c r="P53" i="49"/>
  <c r="Q53" i="49"/>
  <c r="O54" i="49"/>
  <c r="P54" i="49"/>
  <c r="Q54" i="49"/>
  <c r="O55" i="49"/>
  <c r="P55" i="49"/>
  <c r="Q55" i="49"/>
  <c r="O56" i="49"/>
  <c r="P56" i="49"/>
  <c r="Q56" i="49"/>
  <c r="O57" i="49"/>
  <c r="P57" i="49"/>
  <c r="Q57" i="49"/>
  <c r="O58" i="49"/>
  <c r="P58" i="49"/>
  <c r="Q58" i="49"/>
  <c r="O59" i="49"/>
  <c r="P59" i="49"/>
  <c r="Q59" i="49"/>
  <c r="O60" i="49"/>
  <c r="P60" i="49"/>
  <c r="Q60" i="49"/>
  <c r="O61" i="49"/>
  <c r="P61" i="49"/>
  <c r="Q61" i="49"/>
  <c r="O62" i="49"/>
  <c r="P62" i="49"/>
  <c r="Q62" i="49"/>
  <c r="O63" i="49"/>
  <c r="P63" i="49"/>
  <c r="Q63" i="49"/>
  <c r="O64" i="49"/>
  <c r="P64" i="49"/>
  <c r="Q64" i="49"/>
  <c r="O65" i="49"/>
  <c r="P65" i="49"/>
  <c r="Q65" i="49"/>
  <c r="O66" i="49"/>
  <c r="P66" i="49"/>
  <c r="Q66" i="49"/>
  <c r="O67" i="49"/>
  <c r="P67" i="49"/>
  <c r="Q67" i="49"/>
  <c r="O68" i="49"/>
  <c r="P68" i="49"/>
  <c r="Q68" i="49"/>
  <c r="O69" i="49"/>
  <c r="P69" i="49"/>
  <c r="Q69" i="49"/>
  <c r="O70" i="49"/>
  <c r="P70" i="49"/>
  <c r="Q70" i="49"/>
  <c r="O71" i="49"/>
  <c r="P71" i="49"/>
  <c r="Q71" i="49"/>
  <c r="O72" i="49"/>
  <c r="P72" i="49"/>
  <c r="Q72" i="49"/>
  <c r="O73" i="49"/>
  <c r="P73" i="49"/>
  <c r="Q73" i="49"/>
  <c r="O74" i="49"/>
  <c r="P74" i="49"/>
  <c r="Q74" i="49"/>
  <c r="O75" i="49"/>
  <c r="P75" i="49"/>
  <c r="Q75" i="49"/>
  <c r="O76" i="49"/>
  <c r="P76" i="49"/>
  <c r="Q76" i="49"/>
  <c r="O77" i="49"/>
  <c r="P77" i="49"/>
  <c r="Q77" i="49"/>
  <c r="O78" i="49"/>
  <c r="P78" i="49"/>
  <c r="Q78" i="49"/>
  <c r="O79" i="49"/>
  <c r="P79" i="49"/>
  <c r="Q79" i="49"/>
  <c r="O80" i="49"/>
  <c r="P80" i="49"/>
  <c r="Q80" i="49"/>
  <c r="O81" i="49"/>
  <c r="P81" i="49"/>
  <c r="Q81" i="49"/>
  <c r="O82" i="49"/>
  <c r="P82" i="49"/>
  <c r="Q82" i="49"/>
  <c r="O83" i="49"/>
  <c r="P83" i="49"/>
  <c r="Q83" i="49"/>
  <c r="O84" i="49"/>
  <c r="P84" i="49"/>
  <c r="Q84" i="49"/>
  <c r="O85" i="49"/>
  <c r="P85" i="49"/>
  <c r="Q85" i="49"/>
  <c r="O86" i="49"/>
  <c r="P86" i="49"/>
  <c r="Q86" i="49"/>
  <c r="O87" i="49"/>
  <c r="P87" i="49"/>
  <c r="Q87" i="49"/>
  <c r="O88" i="49"/>
  <c r="P88" i="49"/>
  <c r="Q88" i="49"/>
  <c r="O89" i="49"/>
  <c r="P89" i="49"/>
  <c r="Q89" i="49"/>
  <c r="O90" i="49"/>
  <c r="P90" i="49"/>
  <c r="Q90" i="49"/>
  <c r="O91" i="49"/>
  <c r="P91" i="49"/>
  <c r="Q91" i="49"/>
  <c r="O92" i="49"/>
  <c r="P92" i="49"/>
  <c r="Q92" i="49"/>
  <c r="O93" i="49"/>
  <c r="P93" i="49"/>
  <c r="Q93" i="49"/>
  <c r="O94" i="49"/>
  <c r="P94" i="49"/>
  <c r="Q94" i="49"/>
  <c r="O95" i="49"/>
  <c r="P95" i="49"/>
  <c r="Q95" i="49"/>
  <c r="O96" i="49"/>
  <c r="P96" i="49"/>
  <c r="Q96" i="49"/>
  <c r="O97" i="49"/>
  <c r="P97" i="49"/>
  <c r="Q97" i="49"/>
  <c r="O98" i="49"/>
  <c r="P98" i="49"/>
  <c r="Q98" i="49"/>
  <c r="O99" i="49"/>
  <c r="P99" i="49"/>
  <c r="Q99" i="49"/>
  <c r="O100" i="49"/>
  <c r="P100" i="49"/>
  <c r="Q100" i="49"/>
  <c r="O101" i="49"/>
  <c r="P101" i="49"/>
  <c r="Q101" i="49"/>
  <c r="O102" i="49"/>
  <c r="P102" i="49"/>
  <c r="Q102" i="49"/>
  <c r="O103" i="49"/>
  <c r="P103" i="49"/>
  <c r="Q103" i="49"/>
  <c r="O104" i="49"/>
  <c r="P104" i="49"/>
  <c r="Q104" i="49"/>
  <c r="O105" i="49"/>
  <c r="P105" i="49"/>
  <c r="Q105" i="49"/>
  <c r="O106" i="49"/>
  <c r="P106" i="49"/>
  <c r="Q106" i="49"/>
  <c r="O107" i="49"/>
  <c r="P107" i="49"/>
  <c r="Q107" i="49"/>
  <c r="O108" i="49"/>
  <c r="P108" i="49"/>
  <c r="Q108" i="49"/>
  <c r="O109" i="49"/>
  <c r="P109" i="49"/>
  <c r="Q109" i="49"/>
  <c r="O110" i="49"/>
  <c r="P110" i="49"/>
  <c r="Q110" i="49"/>
  <c r="O111" i="49"/>
  <c r="P111" i="49"/>
  <c r="Q111" i="49"/>
  <c r="O112" i="49"/>
  <c r="P112" i="49"/>
  <c r="Q112" i="49"/>
  <c r="O113" i="49"/>
  <c r="P113" i="49"/>
  <c r="Q113" i="49"/>
  <c r="O114" i="49"/>
  <c r="P114" i="49"/>
  <c r="Q114" i="49"/>
  <c r="O115" i="49"/>
  <c r="P115" i="49"/>
  <c r="Q115" i="49"/>
  <c r="O116" i="49"/>
  <c r="P116" i="49"/>
  <c r="Q116" i="49"/>
  <c r="O117" i="49"/>
  <c r="P117" i="49"/>
  <c r="Q117" i="49"/>
  <c r="O118" i="49"/>
  <c r="P118" i="49"/>
  <c r="Q118" i="49"/>
  <c r="O119" i="49"/>
  <c r="P119" i="49"/>
  <c r="Q119" i="49"/>
  <c r="O120" i="49"/>
  <c r="P120" i="49"/>
  <c r="Q120" i="49"/>
  <c r="O121" i="49"/>
  <c r="P121" i="49"/>
  <c r="Q121" i="49"/>
  <c r="O122" i="49"/>
  <c r="P122" i="49"/>
  <c r="Q122" i="49"/>
  <c r="O123" i="49"/>
  <c r="P123" i="49"/>
  <c r="Q123" i="49"/>
  <c r="O124" i="49"/>
  <c r="P124" i="49"/>
  <c r="Q124" i="49"/>
  <c r="O125" i="49"/>
  <c r="P125" i="49"/>
  <c r="Q125" i="49"/>
  <c r="O126" i="49"/>
  <c r="P126" i="49"/>
  <c r="Q126" i="49"/>
  <c r="O127" i="49"/>
  <c r="P127" i="49"/>
  <c r="Q127" i="49"/>
  <c r="O128" i="49"/>
  <c r="P128" i="49"/>
  <c r="Q128" i="49"/>
  <c r="O129" i="49"/>
  <c r="P129" i="49"/>
  <c r="Q129" i="49"/>
  <c r="O130" i="49"/>
  <c r="P130" i="49"/>
  <c r="Q130" i="49"/>
  <c r="O131" i="49"/>
  <c r="P131" i="49"/>
  <c r="Q131" i="49"/>
  <c r="O132" i="49"/>
  <c r="P132" i="49"/>
  <c r="Q132" i="49"/>
  <c r="O133" i="49"/>
  <c r="P133" i="49"/>
  <c r="Q133" i="49"/>
  <c r="O134" i="49"/>
  <c r="P134" i="49"/>
  <c r="Q134" i="49"/>
  <c r="O135" i="49"/>
  <c r="P135" i="49"/>
  <c r="Q135" i="49"/>
  <c r="O136" i="49"/>
  <c r="P136" i="49"/>
  <c r="Q136" i="49"/>
  <c r="O137" i="49"/>
  <c r="P137" i="49"/>
  <c r="Q137" i="49"/>
  <c r="O138" i="49"/>
  <c r="P138" i="49"/>
  <c r="Q138" i="49"/>
  <c r="O139" i="49"/>
  <c r="P139" i="49"/>
  <c r="Q139" i="49"/>
  <c r="O140" i="49"/>
  <c r="P140" i="49"/>
  <c r="Q140" i="49"/>
  <c r="O141" i="49"/>
  <c r="P141" i="49"/>
  <c r="Q141" i="49"/>
  <c r="O142" i="49"/>
  <c r="P142" i="49"/>
  <c r="Q142" i="49"/>
  <c r="O143" i="49"/>
  <c r="P143" i="49"/>
  <c r="Q143" i="49"/>
  <c r="O144" i="49"/>
  <c r="P144" i="49"/>
  <c r="Q144" i="49"/>
  <c r="O145" i="49"/>
  <c r="P145" i="49"/>
  <c r="Q145" i="49"/>
  <c r="O146" i="49"/>
  <c r="P146" i="49"/>
  <c r="Q146" i="49"/>
  <c r="O147" i="49"/>
  <c r="P147" i="49"/>
  <c r="Q147" i="49"/>
  <c r="O148" i="49"/>
  <c r="P148" i="49"/>
  <c r="Q148" i="49"/>
  <c r="O149" i="49"/>
  <c r="P149" i="49"/>
  <c r="Q149" i="49"/>
  <c r="O150" i="49"/>
  <c r="P150" i="49"/>
  <c r="Q150" i="49"/>
  <c r="O151" i="49"/>
  <c r="P151" i="49"/>
  <c r="Q151" i="49"/>
  <c r="O152" i="49"/>
  <c r="P152" i="49"/>
  <c r="Q152" i="49"/>
  <c r="O153" i="49"/>
  <c r="P153" i="49"/>
  <c r="Q153" i="49"/>
  <c r="O154" i="49"/>
  <c r="P154" i="49"/>
  <c r="Q154" i="49"/>
  <c r="O155" i="49"/>
  <c r="P155" i="49"/>
  <c r="Q155" i="49"/>
  <c r="O156" i="49"/>
  <c r="P156" i="49"/>
  <c r="Q156" i="49"/>
  <c r="O157" i="49"/>
  <c r="P157" i="49"/>
  <c r="Q157" i="49"/>
  <c r="O158" i="49"/>
  <c r="P158" i="49"/>
  <c r="Q158" i="49"/>
  <c r="O159" i="49"/>
  <c r="P159" i="49"/>
  <c r="Q159" i="49"/>
  <c r="O160" i="49"/>
  <c r="P160" i="49"/>
  <c r="Q160" i="49"/>
  <c r="O161" i="49"/>
  <c r="P161" i="49"/>
  <c r="Q161" i="49"/>
  <c r="O162" i="49"/>
  <c r="P162" i="49"/>
  <c r="Q162" i="49"/>
  <c r="O163" i="49"/>
  <c r="P163" i="49"/>
  <c r="Q163" i="49"/>
  <c r="O164" i="49"/>
  <c r="P164" i="49"/>
  <c r="Q164" i="49"/>
  <c r="O165" i="49"/>
  <c r="P165" i="49"/>
  <c r="Q165" i="49"/>
  <c r="O166" i="49"/>
  <c r="P166" i="49"/>
  <c r="Q166" i="49"/>
  <c r="O167" i="49"/>
  <c r="P167" i="49"/>
  <c r="Q167" i="49"/>
  <c r="O168" i="49"/>
  <c r="P168" i="49"/>
  <c r="Q168" i="49"/>
  <c r="O169" i="49"/>
  <c r="P169" i="49"/>
  <c r="Q169" i="49"/>
  <c r="O170" i="49"/>
  <c r="P170" i="49"/>
  <c r="Q170" i="49"/>
  <c r="O171" i="49"/>
  <c r="P171" i="49"/>
  <c r="Q171" i="49"/>
  <c r="O172" i="49"/>
  <c r="P172" i="49"/>
  <c r="Q172" i="49"/>
  <c r="O173" i="49"/>
  <c r="P173" i="49"/>
  <c r="Q173" i="49"/>
  <c r="O174" i="49"/>
  <c r="P174" i="49"/>
  <c r="Q174" i="49"/>
  <c r="O175" i="49"/>
  <c r="P175" i="49"/>
  <c r="Q175" i="49"/>
  <c r="O176" i="49"/>
  <c r="P176" i="49"/>
  <c r="Q176" i="49"/>
  <c r="O177" i="49"/>
  <c r="P177" i="49"/>
  <c r="Q177" i="49"/>
  <c r="O178" i="49"/>
  <c r="P178" i="49"/>
  <c r="Q178" i="49"/>
  <c r="O179" i="49"/>
  <c r="P179" i="49"/>
  <c r="Q179" i="49"/>
  <c r="O180" i="49"/>
  <c r="P180" i="49"/>
  <c r="Q180" i="49"/>
  <c r="O181" i="49"/>
  <c r="P181" i="49"/>
  <c r="Q181" i="49"/>
  <c r="O182" i="49"/>
  <c r="P182" i="49"/>
  <c r="Q182" i="49"/>
  <c r="O183" i="49"/>
  <c r="P183" i="49"/>
  <c r="Q183" i="49"/>
  <c r="O184" i="49"/>
  <c r="P184" i="49"/>
  <c r="Q184" i="49"/>
  <c r="O185" i="49"/>
  <c r="P185" i="49"/>
  <c r="Q185" i="49"/>
  <c r="O186" i="49"/>
  <c r="P186" i="49"/>
  <c r="Q186" i="49"/>
  <c r="O187" i="49"/>
  <c r="P187" i="49"/>
  <c r="Q187" i="49"/>
  <c r="O188" i="49"/>
  <c r="P188" i="49"/>
  <c r="Q188" i="49"/>
  <c r="O189" i="49"/>
  <c r="P189" i="49"/>
  <c r="Q189" i="49"/>
  <c r="O190" i="49"/>
  <c r="P190" i="49"/>
  <c r="Q190" i="49"/>
  <c r="O191" i="49"/>
  <c r="P191" i="49"/>
  <c r="Q191" i="49"/>
  <c r="O192" i="49"/>
  <c r="P192" i="49"/>
  <c r="Q192" i="49"/>
  <c r="O193" i="49"/>
  <c r="P193" i="49"/>
  <c r="Q193" i="49"/>
  <c r="O194" i="49"/>
  <c r="P194" i="49"/>
  <c r="Q194" i="49"/>
  <c r="O195" i="49"/>
  <c r="P195" i="49"/>
  <c r="Q195" i="49"/>
  <c r="O196" i="49"/>
  <c r="P196" i="49"/>
  <c r="Q196" i="49"/>
  <c r="O197" i="49"/>
  <c r="P197" i="49"/>
  <c r="Q197" i="49"/>
  <c r="O198" i="49"/>
  <c r="P198" i="49"/>
  <c r="Q198" i="49"/>
  <c r="O199" i="49"/>
  <c r="P199" i="49"/>
  <c r="Q199" i="49"/>
  <c r="O200" i="49"/>
  <c r="P200" i="49"/>
  <c r="Q200" i="49"/>
  <c r="O201" i="49"/>
  <c r="P201" i="49"/>
  <c r="Q201" i="49"/>
  <c r="O202" i="49"/>
  <c r="P202" i="49"/>
  <c r="Q202" i="49"/>
  <c r="O203" i="49"/>
  <c r="P203" i="49"/>
  <c r="Q203" i="49"/>
  <c r="O204" i="49"/>
  <c r="P204" i="49"/>
  <c r="Q204" i="49"/>
  <c r="O205" i="49"/>
  <c r="P205" i="49"/>
  <c r="Q205" i="49"/>
  <c r="O206" i="49"/>
  <c r="P206" i="49"/>
  <c r="Q206" i="49"/>
  <c r="O207" i="49"/>
  <c r="P207" i="49"/>
  <c r="Q207" i="49"/>
  <c r="O208" i="49"/>
  <c r="P208" i="49"/>
  <c r="Q208" i="49"/>
  <c r="O209" i="49"/>
  <c r="P209" i="49"/>
  <c r="Q209" i="49"/>
  <c r="O210" i="49"/>
  <c r="P210" i="49"/>
  <c r="Q210" i="49"/>
  <c r="O211" i="49"/>
  <c r="P211" i="49"/>
  <c r="Q211" i="49"/>
  <c r="O212" i="49"/>
  <c r="P212" i="49"/>
  <c r="Q212" i="49"/>
  <c r="O213" i="49"/>
  <c r="P213" i="49"/>
  <c r="Q213" i="49"/>
  <c r="O214" i="49"/>
  <c r="P214" i="49"/>
  <c r="Q214" i="49"/>
  <c r="O215" i="49"/>
  <c r="P215" i="49"/>
  <c r="Q215" i="49"/>
  <c r="O216" i="49"/>
  <c r="P216" i="49"/>
  <c r="Q216" i="49"/>
  <c r="O217" i="49"/>
  <c r="P217" i="49"/>
  <c r="Q217" i="49"/>
  <c r="O218" i="49"/>
  <c r="P218" i="49"/>
  <c r="Q218" i="49"/>
  <c r="O219" i="49"/>
  <c r="P219" i="49"/>
  <c r="Q219" i="49"/>
  <c r="O220" i="49"/>
  <c r="P220" i="49"/>
  <c r="Q220" i="49"/>
  <c r="O221" i="49"/>
  <c r="P221" i="49"/>
  <c r="Q221" i="49"/>
  <c r="O222" i="49"/>
  <c r="P222" i="49"/>
  <c r="Q222" i="49"/>
  <c r="O223" i="49"/>
  <c r="P223" i="49"/>
  <c r="Q223" i="49"/>
  <c r="O224" i="49"/>
  <c r="P224" i="49"/>
  <c r="Q224" i="49"/>
  <c r="O225" i="49"/>
  <c r="P225" i="49"/>
  <c r="Q225" i="49"/>
  <c r="O226" i="49"/>
  <c r="P226" i="49"/>
  <c r="Q226" i="49"/>
  <c r="O227" i="49"/>
  <c r="P227" i="49"/>
  <c r="Q227" i="49"/>
  <c r="O228" i="49"/>
  <c r="P228" i="49"/>
  <c r="Q228" i="49"/>
  <c r="O229" i="49"/>
  <c r="P229" i="49"/>
  <c r="Q229" i="49"/>
  <c r="O230" i="49"/>
  <c r="P230" i="49"/>
  <c r="Q230" i="49"/>
  <c r="O231" i="49"/>
  <c r="P231" i="49"/>
  <c r="Q231" i="49"/>
  <c r="O232" i="49"/>
  <c r="P232" i="49"/>
  <c r="Q232" i="49"/>
  <c r="O233" i="49"/>
  <c r="P233" i="49"/>
  <c r="Q233" i="49"/>
  <c r="O234" i="49"/>
  <c r="P234" i="49"/>
  <c r="Q234" i="49"/>
  <c r="O235" i="49"/>
  <c r="P235" i="49"/>
  <c r="Q235" i="49"/>
  <c r="O236" i="49"/>
  <c r="P236" i="49"/>
  <c r="Q236" i="49"/>
  <c r="O237" i="49"/>
  <c r="P237" i="49"/>
  <c r="Q237" i="49"/>
  <c r="O238" i="49"/>
  <c r="P238" i="49"/>
  <c r="Q238" i="49"/>
  <c r="O239" i="49"/>
  <c r="P239" i="49"/>
  <c r="Q239" i="49"/>
  <c r="O240" i="49"/>
  <c r="P240" i="49"/>
  <c r="Q240" i="49"/>
  <c r="O241" i="49"/>
  <c r="P241" i="49"/>
  <c r="Q241" i="49"/>
  <c r="O242" i="49"/>
  <c r="P242" i="49"/>
  <c r="Q242" i="49"/>
  <c r="O243" i="49"/>
  <c r="P243" i="49"/>
  <c r="Q243" i="49"/>
  <c r="O244" i="49"/>
  <c r="P244" i="49"/>
  <c r="Q244" i="49"/>
  <c r="O245" i="49"/>
  <c r="P245" i="49"/>
  <c r="Q245" i="49"/>
  <c r="O246" i="49"/>
  <c r="P246" i="49"/>
  <c r="Q246" i="49"/>
  <c r="O247" i="49"/>
  <c r="P247" i="49"/>
  <c r="Q247" i="49"/>
  <c r="O248" i="49"/>
  <c r="P248" i="49"/>
  <c r="Q248" i="49"/>
  <c r="O249" i="49"/>
  <c r="P249" i="49"/>
  <c r="Q249" i="49"/>
  <c r="O250" i="49"/>
  <c r="P250" i="49"/>
  <c r="Q250" i="49"/>
  <c r="O251" i="49"/>
  <c r="P251" i="49"/>
  <c r="Q251" i="49"/>
  <c r="O252" i="49"/>
  <c r="P252" i="49"/>
  <c r="Q252" i="49"/>
  <c r="O253" i="49"/>
  <c r="P253" i="49"/>
  <c r="Q253" i="49"/>
  <c r="O254" i="49"/>
  <c r="P254" i="49"/>
  <c r="Q254" i="49"/>
  <c r="O255" i="49"/>
  <c r="P255" i="49"/>
  <c r="Q255" i="49"/>
  <c r="O256" i="49"/>
  <c r="P256" i="49"/>
  <c r="Q256" i="49"/>
  <c r="O257" i="49"/>
  <c r="P257" i="49"/>
  <c r="Q257" i="49"/>
  <c r="Q6" i="49"/>
  <c r="P6" i="49"/>
  <c r="O6" i="49"/>
  <c r="O7" i="51"/>
  <c r="P7" i="51"/>
  <c r="Q7" i="51"/>
  <c r="O8" i="51"/>
  <c r="P8" i="51"/>
  <c r="Q8" i="51"/>
  <c r="O9" i="51"/>
  <c r="P9" i="51"/>
  <c r="Q9" i="51"/>
  <c r="O10" i="51"/>
  <c r="P10" i="51"/>
  <c r="Q10" i="51"/>
  <c r="O11" i="51"/>
  <c r="P11" i="51"/>
  <c r="Q11" i="51"/>
  <c r="O12" i="51"/>
  <c r="P12" i="51"/>
  <c r="Q12" i="51"/>
  <c r="O13" i="51"/>
  <c r="P13" i="51"/>
  <c r="Q13" i="51"/>
  <c r="O14" i="51"/>
  <c r="P14" i="51"/>
  <c r="Q14" i="51"/>
  <c r="O15" i="51"/>
  <c r="P15" i="51"/>
  <c r="Q15" i="51"/>
  <c r="O16" i="51"/>
  <c r="P16" i="51"/>
  <c r="Q16" i="51"/>
  <c r="O17" i="51"/>
  <c r="P17" i="51"/>
  <c r="Q17" i="51"/>
  <c r="O18" i="51"/>
  <c r="P18" i="51"/>
  <c r="Q18" i="51"/>
  <c r="O19" i="51"/>
  <c r="P19" i="51"/>
  <c r="Q19" i="51"/>
  <c r="O20" i="51"/>
  <c r="P20" i="51"/>
  <c r="Q20" i="51"/>
  <c r="O21" i="51"/>
  <c r="P21" i="51"/>
  <c r="Q21" i="51"/>
  <c r="O22" i="51"/>
  <c r="P22" i="51"/>
  <c r="Q22" i="51"/>
  <c r="O23" i="51"/>
  <c r="P23" i="51"/>
  <c r="Q23" i="51"/>
  <c r="O24" i="51"/>
  <c r="P24" i="51"/>
  <c r="Q24" i="51"/>
  <c r="O25" i="51"/>
  <c r="P25" i="51"/>
  <c r="Q25" i="51"/>
  <c r="O26" i="51"/>
  <c r="P26" i="51"/>
  <c r="Q26" i="51"/>
  <c r="O27" i="51"/>
  <c r="P27" i="51"/>
  <c r="Q27" i="51"/>
  <c r="O28" i="51"/>
  <c r="P28" i="51"/>
  <c r="Q28" i="51"/>
  <c r="O29" i="51"/>
  <c r="P29" i="51"/>
  <c r="Q29" i="51"/>
  <c r="O30" i="51"/>
  <c r="P30" i="51"/>
  <c r="Q30" i="51"/>
  <c r="O31" i="51"/>
  <c r="P31" i="51"/>
  <c r="Q31" i="51"/>
  <c r="O32" i="51"/>
  <c r="P32" i="51"/>
  <c r="Q32" i="51"/>
  <c r="O33" i="51"/>
  <c r="P33" i="51"/>
  <c r="Q33" i="51"/>
  <c r="O34" i="51"/>
  <c r="P34" i="51"/>
  <c r="Q34" i="51"/>
  <c r="O35" i="51"/>
  <c r="P35" i="51"/>
  <c r="Q35" i="51"/>
  <c r="O36" i="51"/>
  <c r="P36" i="51"/>
  <c r="Q36" i="51"/>
  <c r="O37" i="51"/>
  <c r="P37" i="51"/>
  <c r="Q37" i="51"/>
  <c r="O38" i="51"/>
  <c r="P38" i="51"/>
  <c r="Q38" i="51"/>
  <c r="O39" i="51"/>
  <c r="P39" i="51"/>
  <c r="Q39" i="51"/>
  <c r="O40" i="51"/>
  <c r="P40" i="51"/>
  <c r="Q40" i="51"/>
  <c r="O41" i="51"/>
  <c r="P41" i="51"/>
  <c r="Q41" i="51"/>
  <c r="O42" i="51"/>
  <c r="P42" i="51"/>
  <c r="Q42" i="51"/>
  <c r="O43" i="51"/>
  <c r="P43" i="51"/>
  <c r="Q43" i="51"/>
  <c r="O44" i="51"/>
  <c r="P44" i="51"/>
  <c r="Q44" i="51"/>
  <c r="O45" i="51"/>
  <c r="P45" i="51"/>
  <c r="Q45" i="51"/>
  <c r="O46" i="51"/>
  <c r="P46" i="51"/>
  <c r="Q46" i="51"/>
  <c r="O47" i="51"/>
  <c r="P47" i="51"/>
  <c r="Q47" i="51"/>
  <c r="O48" i="51"/>
  <c r="P48" i="51"/>
  <c r="Q48" i="51"/>
  <c r="O49" i="51"/>
  <c r="P49" i="51"/>
  <c r="Q49" i="51"/>
  <c r="O50" i="51"/>
  <c r="P50" i="51"/>
  <c r="Q50" i="51"/>
  <c r="O51" i="51"/>
  <c r="P51" i="51"/>
  <c r="Q51" i="51"/>
  <c r="O52" i="51"/>
  <c r="P52" i="51"/>
  <c r="Q52" i="51"/>
  <c r="O53" i="51"/>
  <c r="P53" i="51"/>
  <c r="Q53" i="51"/>
  <c r="O54" i="51"/>
  <c r="P54" i="51"/>
  <c r="Q54" i="51"/>
  <c r="O55" i="51"/>
  <c r="P55" i="51"/>
  <c r="Q55" i="51"/>
  <c r="O56" i="51"/>
  <c r="P56" i="51"/>
  <c r="Q56" i="51"/>
  <c r="O57" i="51"/>
  <c r="P57" i="51"/>
  <c r="Q57" i="51"/>
  <c r="O58" i="51"/>
  <c r="P58" i="51"/>
  <c r="Q58" i="51"/>
  <c r="O59" i="51"/>
  <c r="P59" i="51"/>
  <c r="Q59" i="51"/>
  <c r="O60" i="51"/>
  <c r="P60" i="51"/>
  <c r="Q60" i="51"/>
  <c r="O61" i="51"/>
  <c r="P61" i="51"/>
  <c r="Q61" i="51"/>
  <c r="O62" i="51"/>
  <c r="P62" i="51"/>
  <c r="Q62" i="51"/>
  <c r="O63" i="51"/>
  <c r="P63" i="51"/>
  <c r="Q63" i="51"/>
  <c r="O64" i="51"/>
  <c r="P64" i="51"/>
  <c r="Q64" i="51"/>
  <c r="O65" i="51"/>
  <c r="P65" i="51"/>
  <c r="Q65" i="51"/>
  <c r="O66" i="51"/>
  <c r="P66" i="51"/>
  <c r="Q66" i="51"/>
  <c r="O67" i="51"/>
  <c r="P67" i="51"/>
  <c r="Q67" i="51"/>
  <c r="O68" i="51"/>
  <c r="P68" i="51"/>
  <c r="Q68" i="51"/>
  <c r="O69" i="51"/>
  <c r="P69" i="51"/>
  <c r="Q69" i="51"/>
  <c r="O70" i="51"/>
  <c r="P70" i="51"/>
  <c r="Q70" i="51"/>
  <c r="O71" i="51"/>
  <c r="P71" i="51"/>
  <c r="Q71" i="51"/>
  <c r="O72" i="51"/>
  <c r="P72" i="51"/>
  <c r="Q72" i="51"/>
  <c r="O73" i="51"/>
  <c r="P73" i="51"/>
  <c r="Q73" i="51"/>
  <c r="O74" i="51"/>
  <c r="P74" i="51"/>
  <c r="Q74" i="51"/>
  <c r="O75" i="51"/>
  <c r="P75" i="51"/>
  <c r="Q75" i="51"/>
  <c r="O76" i="51"/>
  <c r="P76" i="51"/>
  <c r="Q76" i="51"/>
  <c r="O77" i="51"/>
  <c r="P77" i="51"/>
  <c r="Q77" i="51"/>
  <c r="O78" i="51"/>
  <c r="P78" i="51"/>
  <c r="Q78" i="51"/>
  <c r="O79" i="51"/>
  <c r="P79" i="51"/>
  <c r="Q79" i="51"/>
  <c r="O80" i="51"/>
  <c r="P80" i="51"/>
  <c r="Q80" i="51"/>
  <c r="O81" i="51"/>
  <c r="P81" i="51"/>
  <c r="Q81" i="51"/>
  <c r="O82" i="51"/>
  <c r="P82" i="51"/>
  <c r="Q82" i="51"/>
  <c r="O83" i="51"/>
  <c r="P83" i="51"/>
  <c r="Q83" i="51"/>
  <c r="O84" i="51"/>
  <c r="P84" i="51"/>
  <c r="Q84" i="51"/>
  <c r="O85" i="51"/>
  <c r="P85" i="51"/>
  <c r="Q85" i="51"/>
  <c r="O86" i="51"/>
  <c r="P86" i="51"/>
  <c r="Q86" i="51"/>
  <c r="O87" i="51"/>
  <c r="P87" i="51"/>
  <c r="Q87" i="51"/>
  <c r="O88" i="51"/>
  <c r="P88" i="51"/>
  <c r="Q88" i="51"/>
  <c r="O89" i="51"/>
  <c r="P89" i="51"/>
  <c r="Q89" i="51"/>
  <c r="O90" i="51"/>
  <c r="P90" i="51"/>
  <c r="Q90" i="51"/>
  <c r="O91" i="51"/>
  <c r="P91" i="51"/>
  <c r="Q91" i="51"/>
  <c r="O92" i="51"/>
  <c r="P92" i="51"/>
  <c r="Q92" i="51"/>
  <c r="O93" i="51"/>
  <c r="P93" i="51"/>
  <c r="Q93" i="51"/>
  <c r="O94" i="51"/>
  <c r="P94" i="51"/>
  <c r="Q94" i="51"/>
  <c r="O95" i="51"/>
  <c r="P95" i="51"/>
  <c r="Q95" i="51"/>
  <c r="O96" i="51"/>
  <c r="P96" i="51"/>
  <c r="Q96" i="51"/>
  <c r="O97" i="51"/>
  <c r="P97" i="51"/>
  <c r="Q97" i="51"/>
  <c r="O98" i="51"/>
  <c r="P98" i="51"/>
  <c r="Q98" i="51"/>
  <c r="O99" i="51"/>
  <c r="P99" i="51"/>
  <c r="Q99" i="51"/>
  <c r="O100" i="51"/>
  <c r="P100" i="51"/>
  <c r="Q100" i="51"/>
  <c r="O101" i="51"/>
  <c r="P101" i="51"/>
  <c r="Q101" i="51"/>
  <c r="O102" i="51"/>
  <c r="P102" i="51"/>
  <c r="Q102" i="51"/>
  <c r="O103" i="51"/>
  <c r="P103" i="51"/>
  <c r="Q103" i="51"/>
  <c r="O104" i="51"/>
  <c r="P104" i="51"/>
  <c r="Q104" i="51"/>
  <c r="O105" i="51"/>
  <c r="P105" i="51"/>
  <c r="Q105" i="51"/>
  <c r="O106" i="51"/>
  <c r="P106" i="51"/>
  <c r="Q106" i="51"/>
  <c r="O107" i="51"/>
  <c r="P107" i="51"/>
  <c r="Q107" i="51"/>
  <c r="O108" i="51"/>
  <c r="P108" i="51"/>
  <c r="Q108" i="51"/>
  <c r="O109" i="51"/>
  <c r="P109" i="51"/>
  <c r="Q109" i="51"/>
  <c r="O110" i="51"/>
  <c r="P110" i="51"/>
  <c r="Q110" i="51"/>
  <c r="O111" i="51"/>
  <c r="P111" i="51"/>
  <c r="Q111" i="51"/>
  <c r="O112" i="51"/>
  <c r="P112" i="51"/>
  <c r="Q112" i="51"/>
  <c r="O113" i="51"/>
  <c r="P113" i="51"/>
  <c r="Q113" i="51"/>
  <c r="O114" i="51"/>
  <c r="P114" i="51"/>
  <c r="Q114" i="51"/>
  <c r="O115" i="51"/>
  <c r="P115" i="51"/>
  <c r="Q115" i="51"/>
  <c r="O116" i="51"/>
  <c r="P116" i="51"/>
  <c r="Q116" i="51"/>
  <c r="O117" i="51"/>
  <c r="P117" i="51"/>
  <c r="Q117" i="51"/>
  <c r="O118" i="51"/>
  <c r="P118" i="51"/>
  <c r="Q118" i="51"/>
  <c r="O119" i="51"/>
  <c r="P119" i="51"/>
  <c r="Q119" i="51"/>
  <c r="O120" i="51"/>
  <c r="P120" i="51"/>
  <c r="Q120" i="51"/>
  <c r="O121" i="51"/>
  <c r="P121" i="51"/>
  <c r="Q121" i="51"/>
  <c r="O122" i="51"/>
  <c r="P122" i="51"/>
  <c r="Q122" i="51"/>
  <c r="O123" i="51"/>
  <c r="P123" i="51"/>
  <c r="Q123" i="51"/>
  <c r="O124" i="51"/>
  <c r="P124" i="51"/>
  <c r="Q124" i="51"/>
  <c r="O125" i="51"/>
  <c r="P125" i="51"/>
  <c r="Q125" i="51"/>
  <c r="O126" i="51"/>
  <c r="P126" i="51"/>
  <c r="Q126" i="51"/>
  <c r="O127" i="51"/>
  <c r="P127" i="51"/>
  <c r="Q127" i="51"/>
  <c r="O128" i="51"/>
  <c r="P128" i="51"/>
  <c r="Q128" i="51"/>
  <c r="O129" i="51"/>
  <c r="P129" i="51"/>
  <c r="Q129" i="51"/>
  <c r="O130" i="51"/>
  <c r="P130" i="51"/>
  <c r="Q130" i="51"/>
  <c r="O131" i="51"/>
  <c r="P131" i="51"/>
  <c r="Q131" i="51"/>
  <c r="O132" i="51"/>
  <c r="P132" i="51"/>
  <c r="Q132" i="51"/>
  <c r="O133" i="51"/>
  <c r="P133" i="51"/>
  <c r="Q133" i="51"/>
  <c r="O134" i="51"/>
  <c r="P134" i="51"/>
  <c r="Q134" i="51"/>
  <c r="O135" i="51"/>
  <c r="P135" i="51"/>
  <c r="Q135" i="51"/>
  <c r="O136" i="51"/>
  <c r="P136" i="51"/>
  <c r="Q136" i="51"/>
  <c r="O137" i="51"/>
  <c r="P137" i="51"/>
  <c r="Q137" i="51"/>
  <c r="O138" i="51"/>
  <c r="P138" i="51"/>
  <c r="Q138" i="51"/>
  <c r="O139" i="51"/>
  <c r="P139" i="51"/>
  <c r="Q139" i="51"/>
  <c r="O140" i="51"/>
  <c r="P140" i="51"/>
  <c r="Q140" i="51"/>
  <c r="O141" i="51"/>
  <c r="P141" i="51"/>
  <c r="Q141" i="51"/>
  <c r="O142" i="51"/>
  <c r="P142" i="51"/>
  <c r="Q142" i="51"/>
  <c r="O143" i="51"/>
  <c r="P143" i="51"/>
  <c r="Q143" i="51"/>
  <c r="O144" i="51"/>
  <c r="P144" i="51"/>
  <c r="Q144" i="51"/>
  <c r="O145" i="51"/>
  <c r="P145" i="51"/>
  <c r="Q145" i="51"/>
  <c r="O146" i="51"/>
  <c r="P146" i="51"/>
  <c r="Q146" i="51"/>
  <c r="O147" i="51"/>
  <c r="P147" i="51"/>
  <c r="Q147" i="51"/>
  <c r="O148" i="51"/>
  <c r="P148" i="51"/>
  <c r="Q148" i="51"/>
  <c r="O149" i="51"/>
  <c r="P149" i="51"/>
  <c r="Q149" i="51"/>
  <c r="O150" i="51"/>
  <c r="P150" i="51"/>
  <c r="Q150" i="51"/>
  <c r="O151" i="51"/>
  <c r="P151" i="51"/>
  <c r="Q151" i="51"/>
  <c r="O152" i="51"/>
  <c r="P152" i="51"/>
  <c r="Q152" i="51"/>
  <c r="O153" i="51"/>
  <c r="P153" i="51"/>
  <c r="Q153" i="51"/>
  <c r="O154" i="51"/>
  <c r="P154" i="51"/>
  <c r="Q154" i="51"/>
  <c r="O155" i="51"/>
  <c r="P155" i="51"/>
  <c r="Q155" i="51"/>
  <c r="O156" i="51"/>
  <c r="P156" i="51"/>
  <c r="Q156" i="51"/>
  <c r="O157" i="51"/>
  <c r="P157" i="51"/>
  <c r="Q157" i="51"/>
  <c r="O158" i="51"/>
  <c r="P158" i="51"/>
  <c r="Q158" i="51"/>
  <c r="O159" i="51"/>
  <c r="P159" i="51"/>
  <c r="Q159" i="51"/>
  <c r="O160" i="51"/>
  <c r="P160" i="51"/>
  <c r="Q160" i="51"/>
  <c r="O161" i="51"/>
  <c r="P161" i="51"/>
  <c r="Q161" i="51"/>
  <c r="O162" i="51"/>
  <c r="P162" i="51"/>
  <c r="Q162" i="51"/>
  <c r="O163" i="51"/>
  <c r="P163" i="51"/>
  <c r="Q163" i="51"/>
  <c r="O164" i="51"/>
  <c r="P164" i="51"/>
  <c r="Q164" i="51"/>
  <c r="O165" i="51"/>
  <c r="P165" i="51"/>
  <c r="Q165" i="51"/>
  <c r="O166" i="51"/>
  <c r="P166" i="51"/>
  <c r="Q166" i="51"/>
  <c r="O167" i="51"/>
  <c r="P167" i="51"/>
  <c r="Q167" i="51"/>
  <c r="O168" i="51"/>
  <c r="P168" i="51"/>
  <c r="Q168" i="51"/>
  <c r="O169" i="51"/>
  <c r="P169" i="51"/>
  <c r="Q169" i="51"/>
  <c r="O170" i="51"/>
  <c r="P170" i="51"/>
  <c r="Q170" i="51"/>
  <c r="O171" i="51"/>
  <c r="P171" i="51"/>
  <c r="Q171" i="51"/>
  <c r="O172" i="51"/>
  <c r="P172" i="51"/>
  <c r="Q172" i="51"/>
  <c r="O173" i="51"/>
  <c r="P173" i="51"/>
  <c r="Q173" i="51"/>
  <c r="O174" i="51"/>
  <c r="P174" i="51"/>
  <c r="Q174" i="51"/>
  <c r="O175" i="51"/>
  <c r="P175" i="51"/>
  <c r="Q175" i="51"/>
  <c r="O176" i="51"/>
  <c r="P176" i="51"/>
  <c r="Q176" i="51"/>
  <c r="O177" i="51"/>
  <c r="P177" i="51"/>
  <c r="Q177" i="51"/>
  <c r="O178" i="51"/>
  <c r="P178" i="51"/>
  <c r="Q178" i="51"/>
  <c r="O179" i="51"/>
  <c r="P179" i="51"/>
  <c r="Q179" i="51"/>
  <c r="O180" i="51"/>
  <c r="P180" i="51"/>
  <c r="Q180" i="51"/>
  <c r="O181" i="51"/>
  <c r="P181" i="51"/>
  <c r="Q181" i="51"/>
  <c r="O182" i="51"/>
  <c r="P182" i="51"/>
  <c r="Q182" i="51"/>
  <c r="O183" i="51"/>
  <c r="P183" i="51"/>
  <c r="Q183" i="51"/>
  <c r="O184" i="51"/>
  <c r="P184" i="51"/>
  <c r="Q184" i="51"/>
  <c r="O185" i="51"/>
  <c r="P185" i="51"/>
  <c r="Q185" i="51"/>
  <c r="O186" i="51"/>
  <c r="P186" i="51"/>
  <c r="Q186" i="51"/>
  <c r="O187" i="51"/>
  <c r="P187" i="51"/>
  <c r="Q187" i="51"/>
  <c r="O188" i="51"/>
  <c r="P188" i="51"/>
  <c r="Q188" i="51"/>
  <c r="O189" i="51"/>
  <c r="P189" i="51"/>
  <c r="Q189" i="51"/>
  <c r="O190" i="51"/>
  <c r="P190" i="51"/>
  <c r="Q190" i="51"/>
  <c r="O191" i="51"/>
  <c r="P191" i="51"/>
  <c r="Q191" i="51"/>
  <c r="O192" i="51"/>
  <c r="P192" i="51"/>
  <c r="Q192" i="51"/>
  <c r="O193" i="51"/>
  <c r="P193" i="51"/>
  <c r="Q193" i="51"/>
  <c r="O194" i="51"/>
  <c r="P194" i="51"/>
  <c r="Q194" i="51"/>
  <c r="O195" i="51"/>
  <c r="P195" i="51"/>
  <c r="Q195" i="51"/>
  <c r="O196" i="51"/>
  <c r="P196" i="51"/>
  <c r="Q196" i="51"/>
  <c r="O197" i="51"/>
  <c r="P197" i="51"/>
  <c r="Q197" i="51"/>
  <c r="O198" i="51"/>
  <c r="P198" i="51"/>
  <c r="Q198" i="51"/>
  <c r="O199" i="51"/>
  <c r="P199" i="51"/>
  <c r="Q199" i="51"/>
  <c r="O200" i="51"/>
  <c r="P200" i="51"/>
  <c r="Q200" i="51"/>
  <c r="O201" i="51"/>
  <c r="P201" i="51"/>
  <c r="Q201" i="51"/>
  <c r="O202" i="51"/>
  <c r="P202" i="51"/>
  <c r="Q202" i="51"/>
  <c r="O203" i="51"/>
  <c r="P203" i="51"/>
  <c r="Q203" i="51"/>
  <c r="O204" i="51"/>
  <c r="P204" i="51"/>
  <c r="Q204" i="51"/>
  <c r="O205" i="51"/>
  <c r="P205" i="51"/>
  <c r="Q205" i="51"/>
  <c r="O206" i="51"/>
  <c r="P206" i="51"/>
  <c r="Q206" i="51"/>
  <c r="O207" i="51"/>
  <c r="P207" i="51"/>
  <c r="Q207" i="51"/>
  <c r="O208" i="51"/>
  <c r="P208" i="51"/>
  <c r="Q208" i="51"/>
  <c r="O209" i="51"/>
  <c r="P209" i="51"/>
  <c r="Q209" i="51"/>
  <c r="O210" i="51"/>
  <c r="P210" i="51"/>
  <c r="Q210" i="51"/>
  <c r="O211" i="51"/>
  <c r="P211" i="51"/>
  <c r="Q211" i="51"/>
  <c r="O212" i="51"/>
  <c r="P212" i="51"/>
  <c r="Q212" i="51"/>
  <c r="O213" i="51"/>
  <c r="P213" i="51"/>
  <c r="Q213" i="51"/>
  <c r="O214" i="51"/>
  <c r="P214" i="51"/>
  <c r="Q214" i="51"/>
  <c r="O215" i="51"/>
  <c r="P215" i="51"/>
  <c r="Q215" i="51"/>
  <c r="O216" i="51"/>
  <c r="P216" i="51"/>
  <c r="Q216" i="51"/>
  <c r="O217" i="51"/>
  <c r="P217" i="51"/>
  <c r="Q217" i="51"/>
  <c r="O218" i="51"/>
  <c r="P218" i="51"/>
  <c r="Q218" i="51"/>
  <c r="O219" i="51"/>
  <c r="P219" i="51"/>
  <c r="Q219" i="51"/>
  <c r="O220" i="51"/>
  <c r="P220" i="51"/>
  <c r="Q220" i="51"/>
  <c r="O221" i="51"/>
  <c r="P221" i="51"/>
  <c r="Q221" i="51"/>
  <c r="O222" i="51"/>
  <c r="P222" i="51"/>
  <c r="Q222" i="51"/>
  <c r="O223" i="51"/>
  <c r="P223" i="51"/>
  <c r="Q223" i="51"/>
  <c r="O224" i="51"/>
  <c r="P224" i="51"/>
  <c r="Q224" i="51"/>
  <c r="O225" i="51"/>
  <c r="P225" i="51"/>
  <c r="Q225" i="51"/>
  <c r="O226" i="51"/>
  <c r="P226" i="51"/>
  <c r="Q226" i="51"/>
  <c r="O227" i="51"/>
  <c r="P227" i="51"/>
  <c r="Q227" i="51"/>
  <c r="O228" i="51"/>
  <c r="P228" i="51"/>
  <c r="Q228" i="51"/>
  <c r="O229" i="51"/>
  <c r="P229" i="51"/>
  <c r="Q229" i="51"/>
  <c r="O230" i="51"/>
  <c r="P230" i="51"/>
  <c r="Q230" i="51"/>
  <c r="O231" i="51"/>
  <c r="P231" i="51"/>
  <c r="Q231" i="51"/>
  <c r="O232" i="51"/>
  <c r="P232" i="51"/>
  <c r="Q232" i="51"/>
  <c r="O233" i="51"/>
  <c r="P233" i="51"/>
  <c r="Q233" i="51"/>
  <c r="O234" i="51"/>
  <c r="P234" i="51"/>
  <c r="Q234" i="51"/>
  <c r="O235" i="51"/>
  <c r="P235" i="51"/>
  <c r="Q235" i="51"/>
  <c r="O236" i="51"/>
  <c r="P236" i="51"/>
  <c r="Q236" i="51"/>
  <c r="O237" i="51"/>
  <c r="P237" i="51"/>
  <c r="Q237" i="51"/>
  <c r="O238" i="51"/>
  <c r="P238" i="51"/>
  <c r="Q238" i="51"/>
  <c r="O239" i="51"/>
  <c r="P239" i="51"/>
  <c r="Q239" i="51"/>
  <c r="O240" i="51"/>
  <c r="P240" i="51"/>
  <c r="Q240" i="51"/>
  <c r="O241" i="51"/>
  <c r="P241" i="51"/>
  <c r="Q241" i="51"/>
  <c r="O242" i="51"/>
  <c r="P242" i="51"/>
  <c r="Q242" i="51"/>
  <c r="O243" i="51"/>
  <c r="P243" i="51"/>
  <c r="Q243" i="51"/>
  <c r="O244" i="51"/>
  <c r="P244" i="51"/>
  <c r="Q244" i="51"/>
  <c r="O245" i="51"/>
  <c r="P245" i="51"/>
  <c r="Q245" i="51"/>
  <c r="O246" i="51"/>
  <c r="P246" i="51"/>
  <c r="Q246" i="51"/>
  <c r="O247" i="51"/>
  <c r="P247" i="51"/>
  <c r="Q247" i="51"/>
  <c r="O248" i="51"/>
  <c r="P248" i="51"/>
  <c r="Q248" i="51"/>
  <c r="O249" i="51"/>
  <c r="P249" i="51"/>
  <c r="Q249" i="51"/>
  <c r="O250" i="51"/>
  <c r="P250" i="51"/>
  <c r="Q250" i="51"/>
  <c r="O251" i="51"/>
  <c r="P251" i="51"/>
  <c r="Q251" i="51"/>
  <c r="O252" i="51"/>
  <c r="P252" i="51"/>
  <c r="Q252" i="51"/>
  <c r="O253" i="51"/>
  <c r="P253" i="51"/>
  <c r="Q253" i="51"/>
  <c r="O254" i="51"/>
  <c r="P254" i="51"/>
  <c r="Q254" i="51"/>
  <c r="O255" i="51"/>
  <c r="P255" i="51"/>
  <c r="Q255" i="51"/>
  <c r="O256" i="51"/>
  <c r="P256" i="51"/>
  <c r="Q256" i="51"/>
  <c r="O257" i="51"/>
  <c r="P257" i="51"/>
  <c r="Q257" i="51"/>
  <c r="Q6" i="51"/>
  <c r="P6" i="51"/>
  <c r="O6" i="51"/>
  <c r="O7" i="48"/>
  <c r="P7" i="48"/>
  <c r="Q7" i="48"/>
  <c r="O8" i="48"/>
  <c r="P8" i="48"/>
  <c r="Q8" i="48"/>
  <c r="O9" i="48"/>
  <c r="P9" i="48"/>
  <c r="Q9" i="48"/>
  <c r="O10" i="48"/>
  <c r="P10" i="48"/>
  <c r="Q10" i="48"/>
  <c r="O11" i="48"/>
  <c r="P11" i="48"/>
  <c r="Q11" i="48"/>
  <c r="O12" i="48"/>
  <c r="P12" i="48"/>
  <c r="Q12" i="48"/>
  <c r="O13" i="48"/>
  <c r="P13" i="48"/>
  <c r="Q13" i="48"/>
  <c r="O14" i="48"/>
  <c r="P14" i="48"/>
  <c r="Q14" i="48"/>
  <c r="O15" i="48"/>
  <c r="P15" i="48"/>
  <c r="Q15" i="48"/>
  <c r="O16" i="48"/>
  <c r="P16" i="48"/>
  <c r="Q16" i="48"/>
  <c r="O17" i="48"/>
  <c r="P17" i="48"/>
  <c r="Q17" i="48"/>
  <c r="O18" i="48"/>
  <c r="P18" i="48"/>
  <c r="Q18" i="48"/>
  <c r="O19" i="48"/>
  <c r="P19" i="48"/>
  <c r="Q19" i="48"/>
  <c r="O20" i="48"/>
  <c r="P20" i="48"/>
  <c r="Q20" i="48"/>
  <c r="O21" i="48"/>
  <c r="P21" i="48"/>
  <c r="Q21" i="48"/>
  <c r="O22" i="48"/>
  <c r="P22" i="48"/>
  <c r="Q22" i="48"/>
  <c r="O23" i="48"/>
  <c r="P23" i="48"/>
  <c r="Q23" i="48"/>
  <c r="O24" i="48"/>
  <c r="P24" i="48"/>
  <c r="Q24" i="48"/>
  <c r="O25" i="48"/>
  <c r="P25" i="48"/>
  <c r="Q25" i="48"/>
  <c r="O26" i="48"/>
  <c r="P26" i="48"/>
  <c r="Q26" i="48"/>
  <c r="O27" i="48"/>
  <c r="P27" i="48"/>
  <c r="Q27" i="48"/>
  <c r="O28" i="48"/>
  <c r="P28" i="48"/>
  <c r="Q28" i="48"/>
  <c r="O29" i="48"/>
  <c r="P29" i="48"/>
  <c r="Q29" i="48"/>
  <c r="O30" i="48"/>
  <c r="P30" i="48"/>
  <c r="Q30" i="48"/>
  <c r="O31" i="48"/>
  <c r="P31" i="48"/>
  <c r="Q31" i="48"/>
  <c r="O32" i="48"/>
  <c r="P32" i="48"/>
  <c r="Q32" i="48"/>
  <c r="O33" i="48"/>
  <c r="P33" i="48"/>
  <c r="Q33" i="48"/>
  <c r="O34" i="48"/>
  <c r="P34" i="48"/>
  <c r="Q34" i="48"/>
  <c r="O35" i="48"/>
  <c r="P35" i="48"/>
  <c r="Q35" i="48"/>
  <c r="O36" i="48"/>
  <c r="P36" i="48"/>
  <c r="Q36" i="48"/>
  <c r="O37" i="48"/>
  <c r="P37" i="48"/>
  <c r="Q37" i="48"/>
  <c r="O38" i="48"/>
  <c r="P38" i="48"/>
  <c r="Q38" i="48"/>
  <c r="O39" i="48"/>
  <c r="P39" i="48"/>
  <c r="Q39" i="48"/>
  <c r="O40" i="48"/>
  <c r="P40" i="48"/>
  <c r="Q40" i="48"/>
  <c r="O41" i="48"/>
  <c r="P41" i="48"/>
  <c r="Q41" i="48"/>
  <c r="O42" i="48"/>
  <c r="P42" i="48"/>
  <c r="Q42" i="48"/>
  <c r="O43" i="48"/>
  <c r="P43" i="48"/>
  <c r="Q43" i="48"/>
  <c r="O44" i="48"/>
  <c r="P44" i="48"/>
  <c r="Q44" i="48"/>
  <c r="O45" i="48"/>
  <c r="P45" i="48"/>
  <c r="Q45" i="48"/>
  <c r="O46" i="48"/>
  <c r="P46" i="48"/>
  <c r="Q46" i="48"/>
  <c r="O47" i="48"/>
  <c r="P47" i="48"/>
  <c r="Q47" i="48"/>
  <c r="O48" i="48"/>
  <c r="P48" i="48"/>
  <c r="Q48" i="48"/>
  <c r="O49" i="48"/>
  <c r="P49" i="48"/>
  <c r="Q49" i="48"/>
  <c r="O50" i="48"/>
  <c r="P50" i="48"/>
  <c r="Q50" i="48"/>
  <c r="O51" i="48"/>
  <c r="P51" i="48"/>
  <c r="Q51" i="48"/>
  <c r="O52" i="48"/>
  <c r="P52" i="48"/>
  <c r="Q52" i="48"/>
  <c r="O53" i="48"/>
  <c r="P53" i="48"/>
  <c r="Q53" i="48"/>
  <c r="O54" i="48"/>
  <c r="P54" i="48"/>
  <c r="Q54" i="48"/>
  <c r="O55" i="48"/>
  <c r="P55" i="48"/>
  <c r="Q55" i="48"/>
  <c r="O56" i="48"/>
  <c r="P56" i="48"/>
  <c r="Q56" i="48"/>
  <c r="O57" i="48"/>
  <c r="P57" i="48"/>
  <c r="Q57" i="48"/>
  <c r="O58" i="48"/>
  <c r="P58" i="48"/>
  <c r="Q58" i="48"/>
  <c r="O59" i="48"/>
  <c r="P59" i="48"/>
  <c r="Q59" i="48"/>
  <c r="O60" i="48"/>
  <c r="P60" i="48"/>
  <c r="Q60" i="48"/>
  <c r="O61" i="48"/>
  <c r="P61" i="48"/>
  <c r="Q61" i="48"/>
  <c r="O62" i="48"/>
  <c r="P62" i="48"/>
  <c r="Q62" i="48"/>
  <c r="O63" i="48"/>
  <c r="P63" i="48"/>
  <c r="Q63" i="48"/>
  <c r="O64" i="48"/>
  <c r="P64" i="48"/>
  <c r="Q64" i="48"/>
  <c r="O65" i="48"/>
  <c r="P65" i="48"/>
  <c r="Q65" i="48"/>
  <c r="O66" i="48"/>
  <c r="P66" i="48"/>
  <c r="Q66" i="48"/>
  <c r="O67" i="48"/>
  <c r="P67" i="48"/>
  <c r="Q67" i="48"/>
  <c r="O68" i="48"/>
  <c r="P68" i="48"/>
  <c r="Q68" i="48"/>
  <c r="O69" i="48"/>
  <c r="P69" i="48"/>
  <c r="Q69" i="48"/>
  <c r="O70" i="48"/>
  <c r="P70" i="48"/>
  <c r="Q70" i="48"/>
  <c r="O71" i="48"/>
  <c r="P71" i="48"/>
  <c r="Q71" i="48"/>
  <c r="O72" i="48"/>
  <c r="P72" i="48"/>
  <c r="Q72" i="48"/>
  <c r="O73" i="48"/>
  <c r="P73" i="48"/>
  <c r="Q73" i="48"/>
  <c r="O74" i="48"/>
  <c r="P74" i="48"/>
  <c r="Q74" i="48"/>
  <c r="O75" i="48"/>
  <c r="P75" i="48"/>
  <c r="Q75" i="48"/>
  <c r="O76" i="48"/>
  <c r="P76" i="48"/>
  <c r="Q76" i="48"/>
  <c r="O77" i="48"/>
  <c r="P77" i="48"/>
  <c r="Q77" i="48"/>
  <c r="O78" i="48"/>
  <c r="P78" i="48"/>
  <c r="Q78" i="48"/>
  <c r="O79" i="48"/>
  <c r="P79" i="48"/>
  <c r="Q79" i="48"/>
  <c r="O80" i="48"/>
  <c r="P80" i="48"/>
  <c r="Q80" i="48"/>
  <c r="O81" i="48"/>
  <c r="P81" i="48"/>
  <c r="Q81" i="48"/>
  <c r="O82" i="48"/>
  <c r="P82" i="48"/>
  <c r="Q82" i="48"/>
  <c r="O83" i="48"/>
  <c r="P83" i="48"/>
  <c r="Q83" i="48"/>
  <c r="O84" i="48"/>
  <c r="P84" i="48"/>
  <c r="Q84" i="48"/>
  <c r="O85" i="48"/>
  <c r="P85" i="48"/>
  <c r="Q85" i="48"/>
  <c r="O86" i="48"/>
  <c r="P86" i="48"/>
  <c r="Q86" i="48"/>
  <c r="O87" i="48"/>
  <c r="P87" i="48"/>
  <c r="Q87" i="48"/>
  <c r="O88" i="48"/>
  <c r="P88" i="48"/>
  <c r="Q88" i="48"/>
  <c r="O89" i="48"/>
  <c r="P89" i="48"/>
  <c r="Q89" i="48"/>
  <c r="O90" i="48"/>
  <c r="P90" i="48"/>
  <c r="Q90" i="48"/>
  <c r="O91" i="48"/>
  <c r="P91" i="48"/>
  <c r="Q91" i="48"/>
  <c r="O92" i="48"/>
  <c r="P92" i="48"/>
  <c r="Q92" i="48"/>
  <c r="O93" i="48"/>
  <c r="P93" i="48"/>
  <c r="Q93" i="48"/>
  <c r="O94" i="48"/>
  <c r="P94" i="48"/>
  <c r="Q94" i="48"/>
  <c r="O95" i="48"/>
  <c r="P95" i="48"/>
  <c r="Q95" i="48"/>
  <c r="O96" i="48"/>
  <c r="P96" i="48"/>
  <c r="Q96" i="48"/>
  <c r="O97" i="48"/>
  <c r="P97" i="48"/>
  <c r="Q97" i="48"/>
  <c r="O98" i="48"/>
  <c r="P98" i="48"/>
  <c r="Q98" i="48"/>
  <c r="O99" i="48"/>
  <c r="P99" i="48"/>
  <c r="Q99" i="48"/>
  <c r="O100" i="48"/>
  <c r="P100" i="48"/>
  <c r="Q100" i="48"/>
  <c r="O101" i="48"/>
  <c r="P101" i="48"/>
  <c r="Q101" i="48"/>
  <c r="O102" i="48"/>
  <c r="P102" i="48"/>
  <c r="Q102" i="48"/>
  <c r="O103" i="48"/>
  <c r="P103" i="48"/>
  <c r="Q103" i="48"/>
  <c r="O104" i="48"/>
  <c r="P104" i="48"/>
  <c r="Q104" i="48"/>
  <c r="O105" i="48"/>
  <c r="P105" i="48"/>
  <c r="Q105" i="48"/>
  <c r="O106" i="48"/>
  <c r="P106" i="48"/>
  <c r="Q106" i="48"/>
  <c r="O107" i="48"/>
  <c r="P107" i="48"/>
  <c r="Q107" i="48"/>
  <c r="O108" i="48"/>
  <c r="P108" i="48"/>
  <c r="Q108" i="48"/>
  <c r="O109" i="48"/>
  <c r="P109" i="48"/>
  <c r="Q109" i="48"/>
  <c r="O110" i="48"/>
  <c r="P110" i="48"/>
  <c r="Q110" i="48"/>
  <c r="O111" i="48"/>
  <c r="P111" i="48"/>
  <c r="Q111" i="48"/>
  <c r="O112" i="48"/>
  <c r="P112" i="48"/>
  <c r="Q112" i="48"/>
  <c r="O113" i="48"/>
  <c r="P113" i="48"/>
  <c r="Q113" i="48"/>
  <c r="O114" i="48"/>
  <c r="P114" i="48"/>
  <c r="Q114" i="48"/>
  <c r="O115" i="48"/>
  <c r="P115" i="48"/>
  <c r="Q115" i="48"/>
  <c r="O116" i="48"/>
  <c r="P116" i="48"/>
  <c r="Q116" i="48"/>
  <c r="O117" i="48"/>
  <c r="P117" i="48"/>
  <c r="Q117" i="48"/>
  <c r="O118" i="48"/>
  <c r="P118" i="48"/>
  <c r="Q118" i="48"/>
  <c r="O119" i="48"/>
  <c r="P119" i="48"/>
  <c r="Q119" i="48"/>
  <c r="O120" i="48"/>
  <c r="P120" i="48"/>
  <c r="Q120" i="48"/>
  <c r="O121" i="48"/>
  <c r="P121" i="48"/>
  <c r="Q121" i="48"/>
  <c r="O122" i="48"/>
  <c r="P122" i="48"/>
  <c r="Q122" i="48"/>
  <c r="O123" i="48"/>
  <c r="P123" i="48"/>
  <c r="Q123" i="48"/>
  <c r="O124" i="48"/>
  <c r="P124" i="48"/>
  <c r="Q124" i="48"/>
  <c r="O125" i="48"/>
  <c r="P125" i="48"/>
  <c r="Q125" i="48"/>
  <c r="O126" i="48"/>
  <c r="P126" i="48"/>
  <c r="Q126" i="48"/>
  <c r="O127" i="48"/>
  <c r="P127" i="48"/>
  <c r="Q127" i="48"/>
  <c r="O128" i="48"/>
  <c r="P128" i="48"/>
  <c r="Q128" i="48"/>
  <c r="O129" i="48"/>
  <c r="P129" i="48"/>
  <c r="Q129" i="48"/>
  <c r="O130" i="48"/>
  <c r="P130" i="48"/>
  <c r="Q130" i="48"/>
  <c r="O131" i="48"/>
  <c r="P131" i="48"/>
  <c r="Q131" i="48"/>
  <c r="O132" i="48"/>
  <c r="P132" i="48"/>
  <c r="Q132" i="48"/>
  <c r="O133" i="48"/>
  <c r="P133" i="48"/>
  <c r="Q133" i="48"/>
  <c r="O134" i="48"/>
  <c r="P134" i="48"/>
  <c r="Q134" i="48"/>
  <c r="O135" i="48"/>
  <c r="P135" i="48"/>
  <c r="Q135" i="48"/>
  <c r="O136" i="48"/>
  <c r="P136" i="48"/>
  <c r="Q136" i="48"/>
  <c r="O137" i="48"/>
  <c r="P137" i="48"/>
  <c r="Q137" i="48"/>
  <c r="O138" i="48"/>
  <c r="P138" i="48"/>
  <c r="Q138" i="48"/>
  <c r="O139" i="48"/>
  <c r="P139" i="48"/>
  <c r="Q139" i="48"/>
  <c r="O140" i="48"/>
  <c r="P140" i="48"/>
  <c r="Q140" i="48"/>
  <c r="O141" i="48"/>
  <c r="P141" i="48"/>
  <c r="Q141" i="48"/>
  <c r="O142" i="48"/>
  <c r="P142" i="48"/>
  <c r="Q142" i="48"/>
  <c r="O143" i="48"/>
  <c r="P143" i="48"/>
  <c r="Q143" i="48"/>
  <c r="O144" i="48"/>
  <c r="P144" i="48"/>
  <c r="Q144" i="48"/>
  <c r="O145" i="48"/>
  <c r="P145" i="48"/>
  <c r="Q145" i="48"/>
  <c r="O146" i="48"/>
  <c r="P146" i="48"/>
  <c r="Q146" i="48"/>
  <c r="O147" i="48"/>
  <c r="P147" i="48"/>
  <c r="Q147" i="48"/>
  <c r="O148" i="48"/>
  <c r="P148" i="48"/>
  <c r="Q148" i="48"/>
  <c r="O149" i="48"/>
  <c r="P149" i="48"/>
  <c r="Q149" i="48"/>
  <c r="O150" i="48"/>
  <c r="P150" i="48"/>
  <c r="Q150" i="48"/>
  <c r="O151" i="48"/>
  <c r="P151" i="48"/>
  <c r="Q151" i="48"/>
  <c r="O152" i="48"/>
  <c r="P152" i="48"/>
  <c r="Q152" i="48"/>
  <c r="O153" i="48"/>
  <c r="P153" i="48"/>
  <c r="Q153" i="48"/>
  <c r="O154" i="48"/>
  <c r="P154" i="48"/>
  <c r="Q154" i="48"/>
  <c r="O155" i="48"/>
  <c r="P155" i="48"/>
  <c r="Q155" i="48"/>
  <c r="O156" i="48"/>
  <c r="P156" i="48"/>
  <c r="Q156" i="48"/>
  <c r="O157" i="48"/>
  <c r="P157" i="48"/>
  <c r="Q157" i="48"/>
  <c r="O158" i="48"/>
  <c r="P158" i="48"/>
  <c r="Q158" i="48"/>
  <c r="O159" i="48"/>
  <c r="P159" i="48"/>
  <c r="Q159" i="48"/>
  <c r="O160" i="48"/>
  <c r="P160" i="48"/>
  <c r="Q160" i="48"/>
  <c r="O161" i="48"/>
  <c r="P161" i="48"/>
  <c r="Q161" i="48"/>
  <c r="O162" i="48"/>
  <c r="P162" i="48"/>
  <c r="Q162" i="48"/>
  <c r="O163" i="48"/>
  <c r="P163" i="48"/>
  <c r="Q163" i="48"/>
  <c r="O164" i="48"/>
  <c r="P164" i="48"/>
  <c r="Q164" i="48"/>
  <c r="O165" i="48"/>
  <c r="P165" i="48"/>
  <c r="Q165" i="48"/>
  <c r="O166" i="48"/>
  <c r="P166" i="48"/>
  <c r="Q166" i="48"/>
  <c r="O167" i="48"/>
  <c r="P167" i="48"/>
  <c r="Q167" i="48"/>
  <c r="O168" i="48"/>
  <c r="P168" i="48"/>
  <c r="Q168" i="48"/>
  <c r="O169" i="48"/>
  <c r="P169" i="48"/>
  <c r="Q169" i="48"/>
  <c r="O170" i="48"/>
  <c r="P170" i="48"/>
  <c r="Q170" i="48"/>
  <c r="O171" i="48"/>
  <c r="P171" i="48"/>
  <c r="Q171" i="48"/>
  <c r="O172" i="48"/>
  <c r="P172" i="48"/>
  <c r="Q172" i="48"/>
  <c r="O173" i="48"/>
  <c r="P173" i="48"/>
  <c r="Q173" i="48"/>
  <c r="O174" i="48"/>
  <c r="P174" i="48"/>
  <c r="Q174" i="48"/>
  <c r="O175" i="48"/>
  <c r="P175" i="48"/>
  <c r="Q175" i="48"/>
  <c r="O176" i="48"/>
  <c r="P176" i="48"/>
  <c r="Q176" i="48"/>
  <c r="O177" i="48"/>
  <c r="P177" i="48"/>
  <c r="Q177" i="48"/>
  <c r="O178" i="48"/>
  <c r="P178" i="48"/>
  <c r="Q178" i="48"/>
  <c r="O179" i="48"/>
  <c r="P179" i="48"/>
  <c r="Q179" i="48"/>
  <c r="O180" i="48"/>
  <c r="P180" i="48"/>
  <c r="Q180" i="48"/>
  <c r="O181" i="48"/>
  <c r="P181" i="48"/>
  <c r="Q181" i="48"/>
  <c r="O182" i="48"/>
  <c r="P182" i="48"/>
  <c r="Q182" i="48"/>
  <c r="O183" i="48"/>
  <c r="P183" i="48"/>
  <c r="Q183" i="48"/>
  <c r="O184" i="48"/>
  <c r="P184" i="48"/>
  <c r="Q184" i="48"/>
  <c r="O185" i="48"/>
  <c r="P185" i="48"/>
  <c r="Q185" i="48"/>
  <c r="O186" i="48"/>
  <c r="P186" i="48"/>
  <c r="Q186" i="48"/>
  <c r="O187" i="48"/>
  <c r="P187" i="48"/>
  <c r="Q187" i="48"/>
  <c r="O188" i="48"/>
  <c r="P188" i="48"/>
  <c r="Q188" i="48"/>
  <c r="O189" i="48"/>
  <c r="P189" i="48"/>
  <c r="Q189" i="48"/>
  <c r="O190" i="48"/>
  <c r="P190" i="48"/>
  <c r="Q190" i="48"/>
  <c r="O191" i="48"/>
  <c r="P191" i="48"/>
  <c r="Q191" i="48"/>
  <c r="O192" i="48"/>
  <c r="P192" i="48"/>
  <c r="Q192" i="48"/>
  <c r="O193" i="48"/>
  <c r="P193" i="48"/>
  <c r="Q193" i="48"/>
  <c r="O194" i="48"/>
  <c r="P194" i="48"/>
  <c r="Q194" i="48"/>
  <c r="O195" i="48"/>
  <c r="P195" i="48"/>
  <c r="Q195" i="48"/>
  <c r="O196" i="48"/>
  <c r="P196" i="48"/>
  <c r="Q196" i="48"/>
  <c r="O197" i="48"/>
  <c r="P197" i="48"/>
  <c r="Q197" i="48"/>
  <c r="O198" i="48"/>
  <c r="P198" i="48"/>
  <c r="Q198" i="48"/>
  <c r="O199" i="48"/>
  <c r="P199" i="48"/>
  <c r="Q199" i="48"/>
  <c r="O200" i="48"/>
  <c r="P200" i="48"/>
  <c r="Q200" i="48"/>
  <c r="O201" i="48"/>
  <c r="P201" i="48"/>
  <c r="Q201" i="48"/>
  <c r="O202" i="48"/>
  <c r="P202" i="48"/>
  <c r="Q202" i="48"/>
  <c r="O203" i="48"/>
  <c r="P203" i="48"/>
  <c r="Q203" i="48"/>
  <c r="O204" i="48"/>
  <c r="P204" i="48"/>
  <c r="Q204" i="48"/>
  <c r="O205" i="48"/>
  <c r="P205" i="48"/>
  <c r="Q205" i="48"/>
  <c r="O206" i="48"/>
  <c r="P206" i="48"/>
  <c r="Q206" i="48"/>
  <c r="O207" i="48"/>
  <c r="P207" i="48"/>
  <c r="Q207" i="48"/>
  <c r="O208" i="48"/>
  <c r="P208" i="48"/>
  <c r="Q208" i="48"/>
  <c r="O209" i="48"/>
  <c r="P209" i="48"/>
  <c r="Q209" i="48"/>
  <c r="O210" i="48"/>
  <c r="P210" i="48"/>
  <c r="Q210" i="48"/>
  <c r="O211" i="48"/>
  <c r="P211" i="48"/>
  <c r="Q211" i="48"/>
  <c r="O212" i="48"/>
  <c r="P212" i="48"/>
  <c r="Q212" i="48"/>
  <c r="O213" i="48"/>
  <c r="P213" i="48"/>
  <c r="Q213" i="48"/>
  <c r="O214" i="48"/>
  <c r="P214" i="48"/>
  <c r="Q214" i="48"/>
  <c r="O215" i="48"/>
  <c r="P215" i="48"/>
  <c r="Q215" i="48"/>
  <c r="O216" i="48"/>
  <c r="P216" i="48"/>
  <c r="Q216" i="48"/>
  <c r="O217" i="48"/>
  <c r="P217" i="48"/>
  <c r="Q217" i="48"/>
  <c r="O218" i="48"/>
  <c r="P218" i="48"/>
  <c r="Q218" i="48"/>
  <c r="O219" i="48"/>
  <c r="P219" i="48"/>
  <c r="Q219" i="48"/>
  <c r="O220" i="48"/>
  <c r="P220" i="48"/>
  <c r="Q220" i="48"/>
  <c r="O221" i="48"/>
  <c r="P221" i="48"/>
  <c r="Q221" i="48"/>
  <c r="O222" i="48"/>
  <c r="P222" i="48"/>
  <c r="Q222" i="48"/>
  <c r="O223" i="48"/>
  <c r="P223" i="48"/>
  <c r="Q223" i="48"/>
  <c r="O224" i="48"/>
  <c r="P224" i="48"/>
  <c r="Q224" i="48"/>
  <c r="O225" i="48"/>
  <c r="P225" i="48"/>
  <c r="Q225" i="48"/>
  <c r="O226" i="48"/>
  <c r="P226" i="48"/>
  <c r="Q226" i="48"/>
  <c r="O227" i="48"/>
  <c r="P227" i="48"/>
  <c r="Q227" i="48"/>
  <c r="O228" i="48"/>
  <c r="P228" i="48"/>
  <c r="Q228" i="48"/>
  <c r="O229" i="48"/>
  <c r="P229" i="48"/>
  <c r="Q229" i="48"/>
  <c r="O230" i="48"/>
  <c r="P230" i="48"/>
  <c r="Q230" i="48"/>
  <c r="O231" i="48"/>
  <c r="P231" i="48"/>
  <c r="Q231" i="48"/>
  <c r="O232" i="48"/>
  <c r="P232" i="48"/>
  <c r="Q232" i="48"/>
  <c r="O233" i="48"/>
  <c r="P233" i="48"/>
  <c r="Q233" i="48"/>
  <c r="O234" i="48"/>
  <c r="P234" i="48"/>
  <c r="Q234" i="48"/>
  <c r="O235" i="48"/>
  <c r="P235" i="48"/>
  <c r="Q235" i="48"/>
  <c r="O236" i="48"/>
  <c r="P236" i="48"/>
  <c r="Q236" i="48"/>
  <c r="O237" i="48"/>
  <c r="P237" i="48"/>
  <c r="Q237" i="48"/>
  <c r="O238" i="48"/>
  <c r="P238" i="48"/>
  <c r="Q238" i="48"/>
  <c r="O239" i="48"/>
  <c r="P239" i="48"/>
  <c r="Q239" i="48"/>
  <c r="O240" i="48"/>
  <c r="P240" i="48"/>
  <c r="Q240" i="48"/>
  <c r="O241" i="48"/>
  <c r="P241" i="48"/>
  <c r="Q241" i="48"/>
  <c r="O242" i="48"/>
  <c r="P242" i="48"/>
  <c r="Q242" i="48"/>
  <c r="O243" i="48"/>
  <c r="P243" i="48"/>
  <c r="Q243" i="48"/>
  <c r="O244" i="48"/>
  <c r="P244" i="48"/>
  <c r="Q244" i="48"/>
  <c r="O245" i="48"/>
  <c r="P245" i="48"/>
  <c r="Q245" i="48"/>
  <c r="O246" i="48"/>
  <c r="P246" i="48"/>
  <c r="Q246" i="48"/>
  <c r="O247" i="48"/>
  <c r="P247" i="48"/>
  <c r="Q247" i="48"/>
  <c r="O248" i="48"/>
  <c r="P248" i="48"/>
  <c r="Q248" i="48"/>
  <c r="O249" i="48"/>
  <c r="P249" i="48"/>
  <c r="Q249" i="48"/>
  <c r="O250" i="48"/>
  <c r="P250" i="48"/>
  <c r="Q250" i="48"/>
  <c r="O251" i="48"/>
  <c r="P251" i="48"/>
  <c r="Q251" i="48"/>
  <c r="O252" i="48"/>
  <c r="P252" i="48"/>
  <c r="Q252" i="48"/>
  <c r="O253" i="48"/>
  <c r="P253" i="48"/>
  <c r="Q253" i="48"/>
  <c r="O254" i="48"/>
  <c r="P254" i="48"/>
  <c r="Q254" i="48"/>
  <c r="O255" i="48"/>
  <c r="P255" i="48"/>
  <c r="Q255" i="48"/>
  <c r="O256" i="48"/>
  <c r="P256" i="48"/>
  <c r="Q256" i="48"/>
  <c r="O257" i="48"/>
  <c r="P257" i="48"/>
  <c r="Q257" i="48"/>
  <c r="O6" i="48"/>
  <c r="Q6" i="48"/>
  <c r="P6" i="48"/>
  <c r="O7" i="43"/>
  <c r="P7" i="43"/>
  <c r="Q7" i="43"/>
  <c r="O8" i="43"/>
  <c r="P8" i="43"/>
  <c r="Q8" i="43"/>
  <c r="O9" i="43"/>
  <c r="P9" i="43"/>
  <c r="Q9" i="43"/>
  <c r="O10" i="43"/>
  <c r="P10" i="43"/>
  <c r="Q10" i="43"/>
  <c r="O11" i="43"/>
  <c r="P11" i="43"/>
  <c r="Q11" i="43"/>
  <c r="O12" i="43"/>
  <c r="P12" i="43"/>
  <c r="Q12" i="43"/>
  <c r="O13" i="43"/>
  <c r="P13" i="43"/>
  <c r="Q13" i="43"/>
  <c r="O14" i="43"/>
  <c r="P14" i="43"/>
  <c r="Q14" i="43"/>
  <c r="O15" i="43"/>
  <c r="P15" i="43"/>
  <c r="Q15" i="43"/>
  <c r="O16" i="43"/>
  <c r="P16" i="43"/>
  <c r="Q16" i="43"/>
  <c r="O17" i="43"/>
  <c r="P17" i="43"/>
  <c r="Q17" i="43"/>
  <c r="O18" i="43"/>
  <c r="P18" i="43"/>
  <c r="Q18" i="43"/>
  <c r="O19" i="43"/>
  <c r="P19" i="43"/>
  <c r="Q19" i="43"/>
  <c r="O20" i="43"/>
  <c r="P20" i="43"/>
  <c r="Q20" i="43"/>
  <c r="O21" i="43"/>
  <c r="P21" i="43"/>
  <c r="Q21" i="43"/>
  <c r="O22" i="43"/>
  <c r="P22" i="43"/>
  <c r="Q22" i="43"/>
  <c r="O23" i="43"/>
  <c r="P23" i="43"/>
  <c r="Q23" i="43"/>
  <c r="O24" i="43"/>
  <c r="P24" i="43"/>
  <c r="Q24" i="43"/>
  <c r="O25" i="43"/>
  <c r="P25" i="43"/>
  <c r="Q25" i="43"/>
  <c r="O26" i="43"/>
  <c r="P26" i="43"/>
  <c r="Q26" i="43"/>
  <c r="O27" i="43"/>
  <c r="P27" i="43"/>
  <c r="Q27" i="43"/>
  <c r="O28" i="43"/>
  <c r="P28" i="43"/>
  <c r="Q28" i="43"/>
  <c r="O29" i="43"/>
  <c r="P29" i="43"/>
  <c r="Q29" i="43"/>
  <c r="O30" i="43"/>
  <c r="P30" i="43"/>
  <c r="Q30" i="43"/>
  <c r="O31" i="43"/>
  <c r="P31" i="43"/>
  <c r="Q31" i="43"/>
  <c r="O32" i="43"/>
  <c r="P32" i="43"/>
  <c r="Q32" i="43"/>
  <c r="O33" i="43"/>
  <c r="P33" i="43"/>
  <c r="Q33" i="43"/>
  <c r="O34" i="43"/>
  <c r="P34" i="43"/>
  <c r="Q34" i="43"/>
  <c r="O35" i="43"/>
  <c r="P35" i="43"/>
  <c r="Q35" i="43"/>
  <c r="O36" i="43"/>
  <c r="P36" i="43"/>
  <c r="Q36" i="43"/>
  <c r="O37" i="43"/>
  <c r="P37" i="43"/>
  <c r="Q37" i="43"/>
  <c r="O38" i="43"/>
  <c r="P38" i="43"/>
  <c r="Q38" i="43"/>
  <c r="O39" i="43"/>
  <c r="P39" i="43"/>
  <c r="Q39" i="43"/>
  <c r="O40" i="43"/>
  <c r="P40" i="43"/>
  <c r="Q40" i="43"/>
  <c r="O41" i="43"/>
  <c r="P41" i="43"/>
  <c r="Q41" i="43"/>
  <c r="O42" i="43"/>
  <c r="P42" i="43"/>
  <c r="Q42" i="43"/>
  <c r="O43" i="43"/>
  <c r="P43" i="43"/>
  <c r="Q43" i="43"/>
  <c r="O44" i="43"/>
  <c r="P44" i="43"/>
  <c r="Q44" i="43"/>
  <c r="O45" i="43"/>
  <c r="P45" i="43"/>
  <c r="Q45" i="43"/>
  <c r="O46" i="43"/>
  <c r="P46" i="43"/>
  <c r="Q46" i="43"/>
  <c r="O47" i="43"/>
  <c r="P47" i="43"/>
  <c r="Q47" i="43"/>
  <c r="O48" i="43"/>
  <c r="P48" i="43"/>
  <c r="Q48" i="43"/>
  <c r="O49" i="43"/>
  <c r="P49" i="43"/>
  <c r="Q49" i="43"/>
  <c r="O50" i="43"/>
  <c r="P50" i="43"/>
  <c r="Q50" i="43"/>
  <c r="O51" i="43"/>
  <c r="P51" i="43"/>
  <c r="Q51" i="43"/>
  <c r="O52" i="43"/>
  <c r="P52" i="43"/>
  <c r="Q52" i="43"/>
  <c r="O53" i="43"/>
  <c r="P53" i="43"/>
  <c r="Q53" i="43"/>
  <c r="O54" i="43"/>
  <c r="P54" i="43"/>
  <c r="Q54" i="43"/>
  <c r="O55" i="43"/>
  <c r="P55" i="43"/>
  <c r="Q55" i="43"/>
  <c r="O56" i="43"/>
  <c r="P56" i="43"/>
  <c r="Q56" i="43"/>
  <c r="O57" i="43"/>
  <c r="P57" i="43"/>
  <c r="Q57" i="43"/>
  <c r="O58" i="43"/>
  <c r="P58" i="43"/>
  <c r="Q58" i="43"/>
  <c r="O59" i="43"/>
  <c r="P59" i="43"/>
  <c r="Q59" i="43"/>
  <c r="O60" i="43"/>
  <c r="P60" i="43"/>
  <c r="Q60" i="43"/>
  <c r="O61" i="43"/>
  <c r="P61" i="43"/>
  <c r="Q61" i="43"/>
  <c r="O62" i="43"/>
  <c r="P62" i="43"/>
  <c r="Q62" i="43"/>
  <c r="O63" i="43"/>
  <c r="P63" i="43"/>
  <c r="Q63" i="43"/>
  <c r="O64" i="43"/>
  <c r="P64" i="43"/>
  <c r="Q64" i="43"/>
  <c r="O65" i="43"/>
  <c r="P65" i="43"/>
  <c r="Q65" i="43"/>
  <c r="O66" i="43"/>
  <c r="P66" i="43"/>
  <c r="Q66" i="43"/>
  <c r="O67" i="43"/>
  <c r="P67" i="43"/>
  <c r="Q67" i="43"/>
  <c r="O6" i="43"/>
  <c r="Q6" i="43"/>
  <c r="P6" i="43"/>
  <c r="O7" i="35"/>
  <c r="P7" i="35"/>
  <c r="Q7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O13" i="35"/>
  <c r="P13" i="35"/>
  <c r="Q13" i="35"/>
  <c r="O14" i="35"/>
  <c r="P14" i="35"/>
  <c r="Q14" i="35"/>
  <c r="O15" i="35"/>
  <c r="P15" i="35"/>
  <c r="Q15" i="35"/>
  <c r="O16" i="35"/>
  <c r="P16" i="35"/>
  <c r="Q16" i="35"/>
  <c r="O17" i="35"/>
  <c r="P17" i="35"/>
  <c r="Q17" i="35"/>
  <c r="O18" i="35"/>
  <c r="P18" i="35"/>
  <c r="Q18" i="35"/>
  <c r="O19" i="35"/>
  <c r="P19" i="35"/>
  <c r="Q19" i="35"/>
  <c r="O20" i="35"/>
  <c r="P20" i="35"/>
  <c r="Q20" i="35"/>
  <c r="O21" i="35"/>
  <c r="P21" i="35"/>
  <c r="Q21" i="35"/>
  <c r="O22" i="35"/>
  <c r="P22" i="35"/>
  <c r="Q22" i="35"/>
  <c r="O23" i="35"/>
  <c r="P23" i="35"/>
  <c r="Q23" i="35"/>
  <c r="O24" i="35"/>
  <c r="P24" i="35"/>
  <c r="Q24" i="35"/>
  <c r="O25" i="35"/>
  <c r="P25" i="35"/>
  <c r="Q25" i="35"/>
  <c r="O26" i="35"/>
  <c r="P26" i="35"/>
  <c r="Q26" i="35"/>
  <c r="O27" i="35"/>
  <c r="P27" i="35"/>
  <c r="Q27" i="35"/>
  <c r="O28" i="35"/>
  <c r="P28" i="35"/>
  <c r="Q28" i="35"/>
  <c r="O29" i="35"/>
  <c r="P29" i="35"/>
  <c r="Q29" i="35"/>
  <c r="O30" i="35"/>
  <c r="P30" i="35"/>
  <c r="Q30" i="35"/>
  <c r="O31" i="35"/>
  <c r="P31" i="35"/>
  <c r="Q31" i="35"/>
  <c r="O32" i="35"/>
  <c r="P32" i="35"/>
  <c r="Q32" i="35"/>
  <c r="O33" i="35"/>
  <c r="P33" i="35"/>
  <c r="Q33" i="35"/>
  <c r="O34" i="35"/>
  <c r="P34" i="35"/>
  <c r="Q34" i="35"/>
  <c r="O35" i="35"/>
  <c r="P35" i="35"/>
  <c r="Q35" i="35"/>
  <c r="O36" i="35"/>
  <c r="P36" i="35"/>
  <c r="Q36" i="35"/>
  <c r="O37" i="35"/>
  <c r="P37" i="35"/>
  <c r="Q37" i="35"/>
  <c r="O38" i="35"/>
  <c r="P38" i="35"/>
  <c r="Q38" i="35"/>
  <c r="O39" i="35"/>
  <c r="P39" i="35"/>
  <c r="Q39" i="35"/>
  <c r="O40" i="35"/>
  <c r="P40" i="35"/>
  <c r="Q40" i="35"/>
  <c r="O41" i="35"/>
  <c r="P41" i="35"/>
  <c r="Q41" i="35"/>
  <c r="O42" i="35"/>
  <c r="P42" i="35"/>
  <c r="Q42" i="35"/>
  <c r="O43" i="35"/>
  <c r="P43" i="35"/>
  <c r="Q43" i="35"/>
  <c r="O44" i="35"/>
  <c r="P44" i="35"/>
  <c r="Q44" i="35"/>
  <c r="O45" i="35"/>
  <c r="P45" i="35"/>
  <c r="Q45" i="35"/>
  <c r="O46" i="35"/>
  <c r="P46" i="35"/>
  <c r="Q46" i="35"/>
  <c r="O47" i="35"/>
  <c r="P47" i="35"/>
  <c r="Q47" i="35"/>
  <c r="O48" i="35"/>
  <c r="P48" i="35"/>
  <c r="Q48" i="35"/>
  <c r="O49" i="35"/>
  <c r="P49" i="35"/>
  <c r="Q49" i="35"/>
  <c r="O50" i="35"/>
  <c r="P50" i="35"/>
  <c r="Q50" i="35"/>
  <c r="O51" i="35"/>
  <c r="P51" i="35"/>
  <c r="Q51" i="35"/>
  <c r="O52" i="35"/>
  <c r="P52" i="35"/>
  <c r="Q52" i="35"/>
  <c r="O53" i="35"/>
  <c r="P53" i="35"/>
  <c r="Q53" i="35"/>
  <c r="O54" i="35"/>
  <c r="P54" i="35"/>
  <c r="Q54" i="35"/>
  <c r="O55" i="35"/>
  <c r="P55" i="35"/>
  <c r="Q55" i="35"/>
  <c r="O56" i="35"/>
  <c r="P56" i="35"/>
  <c r="Q56" i="35"/>
  <c r="O57" i="35"/>
  <c r="P57" i="35"/>
  <c r="Q57" i="35"/>
  <c r="O58" i="35"/>
  <c r="P58" i="35"/>
  <c r="Q58" i="35"/>
  <c r="O59" i="35"/>
  <c r="P59" i="35"/>
  <c r="Q59" i="35"/>
  <c r="O60" i="35"/>
  <c r="P60" i="35"/>
  <c r="Q60" i="35"/>
  <c r="O61" i="35"/>
  <c r="P61" i="35"/>
  <c r="Q61" i="35"/>
  <c r="O62" i="35"/>
  <c r="P62" i="35"/>
  <c r="Q62" i="35"/>
  <c r="O63" i="35"/>
  <c r="P63" i="35"/>
  <c r="Q63" i="35"/>
  <c r="O64" i="35"/>
  <c r="P64" i="35"/>
  <c r="Q64" i="35"/>
  <c r="O65" i="35"/>
  <c r="P65" i="35"/>
  <c r="Q65" i="35"/>
  <c r="O66" i="35"/>
  <c r="P66" i="35"/>
  <c r="Q66" i="35"/>
  <c r="O67" i="35"/>
  <c r="P67" i="35"/>
  <c r="Q67" i="35"/>
  <c r="O68" i="35"/>
  <c r="P68" i="35"/>
  <c r="Q68" i="35"/>
  <c r="O69" i="35"/>
  <c r="P69" i="35"/>
  <c r="Q69" i="35"/>
  <c r="O70" i="35"/>
  <c r="P70" i="35"/>
  <c r="Q70" i="35"/>
  <c r="O71" i="35"/>
  <c r="P71" i="35"/>
  <c r="Q71" i="35"/>
  <c r="O72" i="35"/>
  <c r="P72" i="35"/>
  <c r="Q72" i="35"/>
  <c r="O73" i="35"/>
  <c r="P73" i="35"/>
  <c r="Q73" i="35"/>
  <c r="O74" i="35"/>
  <c r="P74" i="35"/>
  <c r="Q74" i="35"/>
  <c r="O75" i="35"/>
  <c r="P75" i="35"/>
  <c r="Q75" i="35"/>
  <c r="O76" i="35"/>
  <c r="P76" i="35"/>
  <c r="Q76" i="35"/>
  <c r="O77" i="35"/>
  <c r="P77" i="35"/>
  <c r="Q77" i="35"/>
  <c r="O78" i="35"/>
  <c r="P78" i="35"/>
  <c r="Q78" i="35"/>
  <c r="O79" i="35"/>
  <c r="P79" i="35"/>
  <c r="Q79" i="35"/>
  <c r="O80" i="35"/>
  <c r="P80" i="35"/>
  <c r="Q80" i="35"/>
  <c r="O81" i="35"/>
  <c r="P81" i="35"/>
  <c r="Q81" i="35"/>
  <c r="O82" i="35"/>
  <c r="P82" i="35"/>
  <c r="Q82" i="35"/>
  <c r="O83" i="35"/>
  <c r="P83" i="35"/>
  <c r="Q83" i="35"/>
  <c r="O84" i="35"/>
  <c r="P84" i="35"/>
  <c r="Q84" i="35"/>
  <c r="O85" i="35"/>
  <c r="P85" i="35"/>
  <c r="Q85" i="35"/>
  <c r="O86" i="35"/>
  <c r="P86" i="35"/>
  <c r="Q86" i="35"/>
  <c r="O87" i="35"/>
  <c r="P87" i="35"/>
  <c r="Q87" i="35"/>
  <c r="O88" i="35"/>
  <c r="P88" i="35"/>
  <c r="Q88" i="35"/>
  <c r="O89" i="35"/>
  <c r="P89" i="35"/>
  <c r="Q89" i="35"/>
  <c r="O90" i="35"/>
  <c r="P90" i="35"/>
  <c r="Q90" i="35"/>
  <c r="O91" i="35"/>
  <c r="P91" i="35"/>
  <c r="Q91" i="35"/>
  <c r="O92" i="35"/>
  <c r="P92" i="35"/>
  <c r="Q92" i="35"/>
  <c r="O93" i="35"/>
  <c r="P93" i="35"/>
  <c r="Q93" i="35"/>
  <c r="O94" i="35"/>
  <c r="P94" i="35"/>
  <c r="Q94" i="35"/>
  <c r="O95" i="35"/>
  <c r="P95" i="35"/>
  <c r="Q95" i="35"/>
  <c r="O96" i="35"/>
  <c r="P96" i="35"/>
  <c r="Q96" i="35"/>
  <c r="O97" i="35"/>
  <c r="P97" i="35"/>
  <c r="Q97" i="35"/>
  <c r="O98" i="35"/>
  <c r="P98" i="35"/>
  <c r="Q98" i="35"/>
  <c r="O99" i="35"/>
  <c r="P99" i="35"/>
  <c r="Q99" i="35"/>
  <c r="O100" i="35"/>
  <c r="P100" i="35"/>
  <c r="Q100" i="35"/>
  <c r="O101" i="35"/>
  <c r="P101" i="35"/>
  <c r="Q101" i="35"/>
  <c r="O102" i="35"/>
  <c r="P102" i="35"/>
  <c r="Q102" i="35"/>
  <c r="O103" i="35"/>
  <c r="P103" i="35"/>
  <c r="Q103" i="35"/>
  <c r="O104" i="35"/>
  <c r="P104" i="35"/>
  <c r="Q104" i="35"/>
  <c r="O105" i="35"/>
  <c r="P105" i="35"/>
  <c r="Q105" i="35"/>
  <c r="O106" i="35"/>
  <c r="P106" i="35"/>
  <c r="Q106" i="35"/>
  <c r="O107" i="35"/>
  <c r="P107" i="35"/>
  <c r="Q107" i="35"/>
  <c r="O108" i="35"/>
  <c r="P108" i="35"/>
  <c r="Q108" i="35"/>
  <c r="O109" i="35"/>
  <c r="P109" i="35"/>
  <c r="Q109" i="35"/>
  <c r="O110" i="35"/>
  <c r="P110" i="35"/>
  <c r="Q110" i="35"/>
  <c r="O111" i="35"/>
  <c r="P111" i="35"/>
  <c r="Q111" i="35"/>
  <c r="O112" i="35"/>
  <c r="P112" i="35"/>
  <c r="Q112" i="35"/>
  <c r="O113" i="35"/>
  <c r="P113" i="35"/>
  <c r="Q113" i="35"/>
  <c r="O114" i="35"/>
  <c r="P114" i="35"/>
  <c r="Q114" i="35"/>
  <c r="O115" i="35"/>
  <c r="P115" i="35"/>
  <c r="Q115" i="35"/>
  <c r="O116" i="35"/>
  <c r="P116" i="35"/>
  <c r="Q116" i="35"/>
  <c r="O117" i="35"/>
  <c r="P117" i="35"/>
  <c r="Q117" i="35"/>
  <c r="O118" i="35"/>
  <c r="P118" i="35"/>
  <c r="Q118" i="35"/>
  <c r="O119" i="35"/>
  <c r="P119" i="35"/>
  <c r="Q119" i="35"/>
  <c r="O120" i="35"/>
  <c r="P120" i="35"/>
  <c r="Q120" i="35"/>
  <c r="O121" i="35"/>
  <c r="P121" i="35"/>
  <c r="Q121" i="35"/>
  <c r="O122" i="35"/>
  <c r="P122" i="35"/>
  <c r="Q122" i="35"/>
  <c r="O123" i="35"/>
  <c r="P123" i="35"/>
  <c r="Q123" i="35"/>
  <c r="O124" i="35"/>
  <c r="P124" i="35"/>
  <c r="Q124" i="35"/>
  <c r="O125" i="35"/>
  <c r="P125" i="35"/>
  <c r="Q125" i="35"/>
  <c r="O126" i="35"/>
  <c r="P126" i="35"/>
  <c r="Q126" i="35"/>
  <c r="O127" i="35"/>
  <c r="P127" i="35"/>
  <c r="Q127" i="35"/>
  <c r="O128" i="35"/>
  <c r="P128" i="35"/>
  <c r="Q128" i="35"/>
  <c r="O129" i="35"/>
  <c r="P129" i="35"/>
  <c r="Q129" i="35"/>
  <c r="O130" i="35"/>
  <c r="P130" i="35"/>
  <c r="Q130" i="35"/>
  <c r="O131" i="35"/>
  <c r="P131" i="35"/>
  <c r="Q131" i="35"/>
  <c r="O132" i="35"/>
  <c r="P132" i="35"/>
  <c r="Q132" i="35"/>
  <c r="O133" i="35"/>
  <c r="P133" i="35"/>
  <c r="Q133" i="35"/>
  <c r="O134" i="35"/>
  <c r="P134" i="35"/>
  <c r="Q134" i="35"/>
  <c r="O135" i="35"/>
  <c r="P135" i="35"/>
  <c r="Q135" i="35"/>
  <c r="O136" i="35"/>
  <c r="P136" i="35"/>
  <c r="Q136" i="35"/>
  <c r="O137" i="35"/>
  <c r="P137" i="35"/>
  <c r="Q137" i="35"/>
  <c r="O138" i="35"/>
  <c r="P138" i="35"/>
  <c r="Q138" i="35"/>
  <c r="O139" i="35"/>
  <c r="P139" i="35"/>
  <c r="Q139" i="35"/>
  <c r="O140" i="35"/>
  <c r="P140" i="35"/>
  <c r="Q140" i="35"/>
  <c r="O141" i="35"/>
  <c r="P141" i="35"/>
  <c r="Q141" i="35"/>
  <c r="O142" i="35"/>
  <c r="P142" i="35"/>
  <c r="Q142" i="35"/>
  <c r="O143" i="35"/>
  <c r="P143" i="35"/>
  <c r="Q143" i="35"/>
  <c r="O144" i="35"/>
  <c r="P144" i="35"/>
  <c r="Q144" i="35"/>
  <c r="O145" i="35"/>
  <c r="P145" i="35"/>
  <c r="Q145" i="35"/>
  <c r="O146" i="35"/>
  <c r="P146" i="35"/>
  <c r="Q146" i="35"/>
  <c r="O147" i="35"/>
  <c r="P147" i="35"/>
  <c r="Q147" i="35"/>
  <c r="O148" i="35"/>
  <c r="P148" i="35"/>
  <c r="Q148" i="35"/>
  <c r="O149" i="35"/>
  <c r="P149" i="35"/>
  <c r="Q149" i="35"/>
  <c r="O150" i="35"/>
  <c r="P150" i="35"/>
  <c r="Q150" i="35"/>
  <c r="O151" i="35"/>
  <c r="P151" i="35"/>
  <c r="Q151" i="35"/>
  <c r="O152" i="35"/>
  <c r="P152" i="35"/>
  <c r="Q152" i="35"/>
  <c r="O153" i="35"/>
  <c r="P153" i="35"/>
  <c r="Q153" i="35"/>
  <c r="O154" i="35"/>
  <c r="P154" i="35"/>
  <c r="Q154" i="35"/>
  <c r="O155" i="35"/>
  <c r="P155" i="35"/>
  <c r="Q155" i="35"/>
  <c r="O156" i="35"/>
  <c r="P156" i="35"/>
  <c r="Q156" i="35"/>
  <c r="O157" i="35"/>
  <c r="P157" i="35"/>
  <c r="Q157" i="35"/>
  <c r="O158" i="35"/>
  <c r="P158" i="35"/>
  <c r="Q158" i="35"/>
  <c r="O159" i="35"/>
  <c r="P159" i="35"/>
  <c r="Q159" i="35"/>
  <c r="O160" i="35"/>
  <c r="P160" i="35"/>
  <c r="Q160" i="35"/>
  <c r="O161" i="35"/>
  <c r="P161" i="35"/>
  <c r="Q161" i="35"/>
  <c r="O162" i="35"/>
  <c r="P162" i="35"/>
  <c r="Q162" i="35"/>
  <c r="O163" i="35"/>
  <c r="P163" i="35"/>
  <c r="Q163" i="35"/>
  <c r="O164" i="35"/>
  <c r="P164" i="35"/>
  <c r="Q164" i="35"/>
  <c r="O165" i="35"/>
  <c r="P165" i="35"/>
  <c r="Q165" i="35"/>
  <c r="O166" i="35"/>
  <c r="P166" i="35"/>
  <c r="Q166" i="35"/>
  <c r="O167" i="35"/>
  <c r="P167" i="35"/>
  <c r="Q167" i="35"/>
  <c r="O168" i="35"/>
  <c r="P168" i="35"/>
  <c r="Q168" i="35"/>
  <c r="O169" i="35"/>
  <c r="P169" i="35"/>
  <c r="Q169" i="35"/>
  <c r="O170" i="35"/>
  <c r="P170" i="35"/>
  <c r="Q170" i="35"/>
  <c r="O171" i="35"/>
  <c r="P171" i="35"/>
  <c r="Q171" i="35"/>
  <c r="O172" i="35"/>
  <c r="P172" i="35"/>
  <c r="Q172" i="35"/>
  <c r="O173" i="35"/>
  <c r="P173" i="35"/>
  <c r="Q173" i="35"/>
  <c r="O174" i="35"/>
  <c r="P174" i="35"/>
  <c r="Q174" i="35"/>
  <c r="O175" i="35"/>
  <c r="P175" i="35"/>
  <c r="Q175" i="35"/>
  <c r="O176" i="35"/>
  <c r="P176" i="35"/>
  <c r="Q176" i="35"/>
  <c r="O177" i="35"/>
  <c r="P177" i="35"/>
  <c r="Q177" i="35"/>
  <c r="O178" i="35"/>
  <c r="P178" i="35"/>
  <c r="Q178" i="35"/>
  <c r="O179" i="35"/>
  <c r="P179" i="35"/>
  <c r="Q179" i="35"/>
  <c r="O180" i="35"/>
  <c r="P180" i="35"/>
  <c r="Q180" i="35"/>
  <c r="O181" i="35"/>
  <c r="P181" i="35"/>
  <c r="Q181" i="35"/>
  <c r="O182" i="35"/>
  <c r="P182" i="35"/>
  <c r="Q182" i="35"/>
  <c r="O183" i="35"/>
  <c r="P183" i="35"/>
  <c r="Q183" i="35"/>
  <c r="O184" i="35"/>
  <c r="P184" i="35"/>
  <c r="Q184" i="35"/>
  <c r="O185" i="35"/>
  <c r="P185" i="35"/>
  <c r="Q185" i="35"/>
  <c r="O186" i="35"/>
  <c r="P186" i="35"/>
  <c r="Q186" i="35"/>
  <c r="O187" i="35"/>
  <c r="P187" i="35"/>
  <c r="Q187" i="35"/>
  <c r="O188" i="35"/>
  <c r="P188" i="35"/>
  <c r="Q188" i="35"/>
  <c r="O189" i="35"/>
  <c r="P189" i="35"/>
  <c r="Q189" i="35"/>
  <c r="O190" i="35"/>
  <c r="P190" i="35"/>
  <c r="Q190" i="35"/>
  <c r="O191" i="35"/>
  <c r="P191" i="35"/>
  <c r="Q191" i="35"/>
  <c r="O192" i="35"/>
  <c r="P192" i="35"/>
  <c r="Q192" i="35"/>
  <c r="O193" i="35"/>
  <c r="P193" i="35"/>
  <c r="Q193" i="35"/>
  <c r="O194" i="35"/>
  <c r="P194" i="35"/>
  <c r="Q194" i="35"/>
  <c r="O195" i="35"/>
  <c r="P195" i="35"/>
  <c r="Q195" i="35"/>
  <c r="O196" i="35"/>
  <c r="P196" i="35"/>
  <c r="Q196" i="35"/>
  <c r="O197" i="35"/>
  <c r="P197" i="35"/>
  <c r="Q197" i="35"/>
  <c r="O198" i="35"/>
  <c r="P198" i="35"/>
  <c r="Q198" i="35"/>
  <c r="O199" i="35"/>
  <c r="P199" i="35"/>
  <c r="Q199" i="35"/>
  <c r="O200" i="35"/>
  <c r="P200" i="35"/>
  <c r="Q200" i="35"/>
  <c r="O201" i="35"/>
  <c r="P201" i="35"/>
  <c r="Q201" i="35"/>
  <c r="O202" i="35"/>
  <c r="P202" i="35"/>
  <c r="Q202" i="35"/>
  <c r="O203" i="35"/>
  <c r="P203" i="35"/>
  <c r="Q203" i="35"/>
  <c r="O204" i="35"/>
  <c r="P204" i="35"/>
  <c r="Q204" i="35"/>
  <c r="O205" i="35"/>
  <c r="P205" i="35"/>
  <c r="Q205" i="35"/>
  <c r="O206" i="35"/>
  <c r="P206" i="35"/>
  <c r="Q206" i="35"/>
  <c r="O207" i="35"/>
  <c r="P207" i="35"/>
  <c r="Q207" i="35"/>
  <c r="O208" i="35"/>
  <c r="P208" i="35"/>
  <c r="Q208" i="35"/>
  <c r="O209" i="35"/>
  <c r="P209" i="35"/>
  <c r="Q209" i="35"/>
  <c r="O210" i="35"/>
  <c r="P210" i="35"/>
  <c r="Q210" i="35"/>
  <c r="O211" i="35"/>
  <c r="P211" i="35"/>
  <c r="Q211" i="35"/>
  <c r="O212" i="35"/>
  <c r="P212" i="35"/>
  <c r="Q212" i="35"/>
  <c r="O213" i="35"/>
  <c r="P213" i="35"/>
  <c r="Q213" i="35"/>
  <c r="O214" i="35"/>
  <c r="P214" i="35"/>
  <c r="Q214" i="35"/>
  <c r="O215" i="35"/>
  <c r="P215" i="35"/>
  <c r="Q215" i="35"/>
  <c r="O216" i="35"/>
  <c r="P216" i="35"/>
  <c r="Q216" i="35"/>
  <c r="O217" i="35"/>
  <c r="P217" i="35"/>
  <c r="Q217" i="35"/>
  <c r="O218" i="35"/>
  <c r="P218" i="35"/>
  <c r="Q218" i="35"/>
  <c r="O219" i="35"/>
  <c r="P219" i="35"/>
  <c r="Q219" i="35"/>
  <c r="O220" i="35"/>
  <c r="P220" i="35"/>
  <c r="Q220" i="35"/>
  <c r="O221" i="35"/>
  <c r="P221" i="35"/>
  <c r="Q221" i="35"/>
  <c r="O222" i="35"/>
  <c r="P222" i="35"/>
  <c r="Q222" i="35"/>
  <c r="O223" i="35"/>
  <c r="P223" i="35"/>
  <c r="Q223" i="35"/>
  <c r="O224" i="35"/>
  <c r="P224" i="35"/>
  <c r="Q224" i="35"/>
  <c r="O225" i="35"/>
  <c r="P225" i="35"/>
  <c r="Q225" i="35"/>
  <c r="O226" i="35"/>
  <c r="P226" i="35"/>
  <c r="Q226" i="35"/>
  <c r="O227" i="35"/>
  <c r="P227" i="35"/>
  <c r="Q227" i="35"/>
  <c r="O228" i="35"/>
  <c r="P228" i="35"/>
  <c r="Q228" i="35"/>
  <c r="O229" i="35"/>
  <c r="P229" i="35"/>
  <c r="Q229" i="35"/>
  <c r="O230" i="35"/>
  <c r="P230" i="35"/>
  <c r="Q230" i="35"/>
  <c r="O231" i="35"/>
  <c r="P231" i="35"/>
  <c r="Q231" i="35"/>
  <c r="O232" i="35"/>
  <c r="P232" i="35"/>
  <c r="Q232" i="35"/>
  <c r="O233" i="35"/>
  <c r="P233" i="35"/>
  <c r="Q233" i="35"/>
  <c r="O234" i="35"/>
  <c r="P234" i="35"/>
  <c r="Q234" i="35"/>
  <c r="O235" i="35"/>
  <c r="P235" i="35"/>
  <c r="Q235" i="35"/>
  <c r="O236" i="35"/>
  <c r="P236" i="35"/>
  <c r="Q236" i="35"/>
  <c r="O237" i="35"/>
  <c r="P237" i="35"/>
  <c r="Q237" i="35"/>
  <c r="O238" i="35"/>
  <c r="P238" i="35"/>
  <c r="Q238" i="35"/>
  <c r="O239" i="35"/>
  <c r="P239" i="35"/>
  <c r="Q239" i="35"/>
  <c r="O240" i="35"/>
  <c r="P240" i="35"/>
  <c r="Q240" i="35"/>
  <c r="O241" i="35"/>
  <c r="P241" i="35"/>
  <c r="Q241" i="35"/>
  <c r="O242" i="35"/>
  <c r="P242" i="35"/>
  <c r="Q242" i="35"/>
  <c r="O243" i="35"/>
  <c r="P243" i="35"/>
  <c r="Q243" i="35"/>
  <c r="O244" i="35"/>
  <c r="P244" i="35"/>
  <c r="Q244" i="35"/>
  <c r="O245" i="35"/>
  <c r="P245" i="35"/>
  <c r="Q245" i="35"/>
  <c r="O246" i="35"/>
  <c r="P246" i="35"/>
  <c r="Q246" i="35"/>
  <c r="O247" i="35"/>
  <c r="P247" i="35"/>
  <c r="Q247" i="35"/>
  <c r="O248" i="35"/>
  <c r="P248" i="35"/>
  <c r="Q248" i="35"/>
  <c r="O249" i="35"/>
  <c r="P249" i="35"/>
  <c r="Q249" i="35"/>
  <c r="O250" i="35"/>
  <c r="P250" i="35"/>
  <c r="Q250" i="35"/>
  <c r="O251" i="35"/>
  <c r="P251" i="35"/>
  <c r="Q251" i="35"/>
  <c r="O252" i="35"/>
  <c r="P252" i="35"/>
  <c r="Q252" i="35"/>
  <c r="O253" i="35"/>
  <c r="P253" i="35"/>
  <c r="Q253" i="35"/>
  <c r="O254" i="35"/>
  <c r="P254" i="35"/>
  <c r="Q254" i="35"/>
  <c r="O255" i="35"/>
  <c r="P255" i="35"/>
  <c r="Q255" i="35"/>
  <c r="O256" i="35"/>
  <c r="P256" i="35"/>
  <c r="Q256" i="35"/>
  <c r="O257" i="35"/>
  <c r="P257" i="35"/>
  <c r="Q257" i="35"/>
  <c r="Q6" i="35"/>
  <c r="P6" i="35"/>
  <c r="O6" i="35"/>
  <c r="O6" i="47"/>
  <c r="O6" i="46"/>
  <c r="Q6" i="44"/>
  <c r="P6" i="44"/>
  <c r="O6" i="44"/>
  <c r="Q6" i="40"/>
  <c r="P6" i="40"/>
  <c r="O6" i="40"/>
  <c r="Q6" i="39"/>
  <c r="P6" i="39"/>
  <c r="O6" i="39"/>
  <c r="O6" i="37"/>
  <c r="Q6" i="36"/>
  <c r="P6" i="36"/>
  <c r="O6" i="36"/>
  <c r="Q29" i="61" l="1"/>
  <c r="G30" i="55" a="1"/>
  <c r="G30" i="55" s="1"/>
  <c r="F30" i="55" a="1"/>
  <c r="F30" i="55" s="1"/>
  <c r="K3" i="46"/>
  <c r="G31" i="55" a="1"/>
  <c r="G31" i="55" s="1"/>
  <c r="Q30" i="55"/>
  <c r="L3" i="41" a="1"/>
  <c r="L3" i="41" s="1"/>
  <c r="L3" i="37" a="1"/>
  <c r="L3" i="37" s="1"/>
  <c r="L3" i="42" a="1"/>
  <c r="L3" i="42" s="1"/>
  <c r="L3" i="36" a="1"/>
  <c r="L3" i="36" s="1"/>
  <c r="L3" i="40" a="1"/>
  <c r="L3" i="40" s="1"/>
  <c r="L3" i="35"/>
  <c r="L3" i="38" a="1"/>
  <c r="L3" i="38" s="1"/>
  <c r="F31" i="55" l="1" a="1"/>
  <c r="F31" i="55" s="1"/>
  <c r="Q30" i="61"/>
  <c r="G32" i="55" a="1"/>
  <c r="G32" i="55" s="1"/>
  <c r="Q31" i="55"/>
  <c r="O7" i="32"/>
  <c r="P7" i="32"/>
  <c r="Q7" i="32"/>
  <c r="O8" i="32"/>
  <c r="P8" i="32"/>
  <c r="Q8" i="32"/>
  <c r="O9" i="32"/>
  <c r="P9" i="32"/>
  <c r="Q9" i="32"/>
  <c r="O10" i="32"/>
  <c r="P10" i="32"/>
  <c r="Q10" i="32"/>
  <c r="O11" i="32"/>
  <c r="P11" i="32"/>
  <c r="Q11" i="32"/>
  <c r="O12" i="32"/>
  <c r="P12" i="32"/>
  <c r="Q12" i="32"/>
  <c r="O13" i="32"/>
  <c r="P13" i="32"/>
  <c r="Q13" i="32"/>
  <c r="O14" i="32"/>
  <c r="P14" i="32"/>
  <c r="Q14" i="32"/>
  <c r="O15" i="32"/>
  <c r="P15" i="32"/>
  <c r="Q15" i="32"/>
  <c r="O16" i="32"/>
  <c r="P16" i="32"/>
  <c r="Q16" i="32"/>
  <c r="O17" i="32"/>
  <c r="P17" i="32"/>
  <c r="Q17" i="32"/>
  <c r="O18" i="32"/>
  <c r="P18" i="32"/>
  <c r="Q18" i="32"/>
  <c r="O19" i="32"/>
  <c r="P19" i="32"/>
  <c r="Q19" i="32"/>
  <c r="O20" i="32"/>
  <c r="P20" i="32"/>
  <c r="Q20" i="32"/>
  <c r="O21" i="32"/>
  <c r="P21" i="32"/>
  <c r="Q21" i="32"/>
  <c r="O22" i="32"/>
  <c r="P22" i="32"/>
  <c r="Q22" i="32"/>
  <c r="O23" i="32"/>
  <c r="P23" i="32"/>
  <c r="Q23" i="32"/>
  <c r="O24" i="32"/>
  <c r="P24" i="32"/>
  <c r="Q24" i="32"/>
  <c r="O25" i="32"/>
  <c r="P25" i="32"/>
  <c r="Q25" i="32"/>
  <c r="O26" i="32"/>
  <c r="P26" i="32"/>
  <c r="Q26" i="32"/>
  <c r="O27" i="32"/>
  <c r="P27" i="32"/>
  <c r="Q27" i="32"/>
  <c r="O28" i="32"/>
  <c r="P28" i="32"/>
  <c r="Q28" i="32"/>
  <c r="O29" i="32"/>
  <c r="P29" i="32"/>
  <c r="Q29" i="32"/>
  <c r="O30" i="32"/>
  <c r="P30" i="32"/>
  <c r="Q30" i="32"/>
  <c r="O31" i="32"/>
  <c r="P31" i="32"/>
  <c r="Q31" i="32"/>
  <c r="O32" i="32"/>
  <c r="P32" i="32"/>
  <c r="Q32" i="32"/>
  <c r="O33" i="32"/>
  <c r="P33" i="32"/>
  <c r="Q33" i="32"/>
  <c r="O34" i="32"/>
  <c r="P34" i="32"/>
  <c r="Q34" i="32"/>
  <c r="O35" i="32"/>
  <c r="P35" i="32"/>
  <c r="Q35" i="32"/>
  <c r="O36" i="32"/>
  <c r="P36" i="32"/>
  <c r="Q36" i="32"/>
  <c r="O37" i="32"/>
  <c r="P37" i="32"/>
  <c r="Q37" i="32"/>
  <c r="O38" i="32"/>
  <c r="P38" i="32"/>
  <c r="Q38" i="32"/>
  <c r="O39" i="32"/>
  <c r="P39" i="32"/>
  <c r="Q39" i="32"/>
  <c r="O40" i="32"/>
  <c r="P40" i="32"/>
  <c r="Q40" i="32"/>
  <c r="O41" i="32"/>
  <c r="P41" i="32"/>
  <c r="Q41" i="32"/>
  <c r="O42" i="32"/>
  <c r="P42" i="32"/>
  <c r="Q42" i="32"/>
  <c r="O43" i="32"/>
  <c r="P43" i="32"/>
  <c r="Q43" i="32"/>
  <c r="O44" i="32"/>
  <c r="P44" i="32"/>
  <c r="Q44" i="32"/>
  <c r="O45" i="32"/>
  <c r="P45" i="32"/>
  <c r="Q45" i="32"/>
  <c r="O46" i="32"/>
  <c r="P46" i="32"/>
  <c r="Q46" i="32"/>
  <c r="O47" i="32"/>
  <c r="P47" i="32"/>
  <c r="Q47" i="32"/>
  <c r="O48" i="32"/>
  <c r="P48" i="32"/>
  <c r="Q48" i="32"/>
  <c r="O49" i="32"/>
  <c r="P49" i="32"/>
  <c r="Q49" i="32"/>
  <c r="O50" i="32"/>
  <c r="P50" i="32"/>
  <c r="Q50" i="32"/>
  <c r="O51" i="32"/>
  <c r="P51" i="32"/>
  <c r="Q51" i="32"/>
  <c r="O52" i="32"/>
  <c r="P52" i="32"/>
  <c r="Q52" i="32"/>
  <c r="O53" i="32"/>
  <c r="P53" i="32"/>
  <c r="Q53" i="32"/>
  <c r="O54" i="32"/>
  <c r="P54" i="32"/>
  <c r="Q54" i="32"/>
  <c r="O55" i="32"/>
  <c r="P55" i="32"/>
  <c r="Q55" i="32"/>
  <c r="O56" i="32"/>
  <c r="P56" i="32"/>
  <c r="Q56" i="32"/>
  <c r="O57" i="32"/>
  <c r="P57" i="32"/>
  <c r="Q57" i="32"/>
  <c r="O58" i="32"/>
  <c r="P58" i="32"/>
  <c r="Q58" i="32"/>
  <c r="O59" i="32"/>
  <c r="P59" i="32"/>
  <c r="Q59" i="32"/>
  <c r="O60" i="32"/>
  <c r="P60" i="32"/>
  <c r="Q60" i="32"/>
  <c r="O61" i="32"/>
  <c r="P61" i="32"/>
  <c r="Q61" i="32"/>
  <c r="O62" i="32"/>
  <c r="P62" i="32"/>
  <c r="Q62" i="32"/>
  <c r="O63" i="32"/>
  <c r="P63" i="32"/>
  <c r="Q63" i="32"/>
  <c r="O64" i="32"/>
  <c r="P64" i="32"/>
  <c r="Q64" i="32"/>
  <c r="O65" i="32"/>
  <c r="P65" i="32"/>
  <c r="Q65" i="32"/>
  <c r="O66" i="32"/>
  <c r="P66" i="32"/>
  <c r="Q66" i="32"/>
  <c r="O67" i="32"/>
  <c r="P67" i="32"/>
  <c r="Q67" i="32"/>
  <c r="O68" i="32"/>
  <c r="P68" i="32"/>
  <c r="Q68" i="32"/>
  <c r="O69" i="32"/>
  <c r="P69" i="32"/>
  <c r="Q69" i="32"/>
  <c r="O70" i="32"/>
  <c r="P70" i="32"/>
  <c r="Q70" i="32"/>
  <c r="O71" i="32"/>
  <c r="P71" i="32"/>
  <c r="Q71" i="32"/>
  <c r="O72" i="32"/>
  <c r="P72" i="32"/>
  <c r="Q72" i="32"/>
  <c r="O73" i="32"/>
  <c r="P73" i="32"/>
  <c r="Q73" i="32"/>
  <c r="O74" i="32"/>
  <c r="P74" i="32"/>
  <c r="Q74" i="32"/>
  <c r="O75" i="32"/>
  <c r="P75" i="32"/>
  <c r="Q75" i="32"/>
  <c r="O76" i="32"/>
  <c r="P76" i="32"/>
  <c r="Q76" i="32"/>
  <c r="O77" i="32"/>
  <c r="P77" i="32"/>
  <c r="Q77" i="32"/>
  <c r="O78" i="32"/>
  <c r="P78" i="32"/>
  <c r="Q78" i="32"/>
  <c r="O79" i="32"/>
  <c r="P79" i="32"/>
  <c r="Q79" i="32"/>
  <c r="O80" i="32"/>
  <c r="P80" i="32"/>
  <c r="Q80" i="32"/>
  <c r="O81" i="32"/>
  <c r="P81" i="32"/>
  <c r="Q81" i="32"/>
  <c r="O82" i="32"/>
  <c r="P82" i="32"/>
  <c r="Q82" i="32"/>
  <c r="O83" i="32"/>
  <c r="P83" i="32"/>
  <c r="Q83" i="32"/>
  <c r="O84" i="32"/>
  <c r="P84" i="32"/>
  <c r="Q84" i="32"/>
  <c r="O85" i="32"/>
  <c r="P85" i="32"/>
  <c r="Q85" i="32"/>
  <c r="O86" i="32"/>
  <c r="P86" i="32"/>
  <c r="Q86" i="32"/>
  <c r="O87" i="32"/>
  <c r="P87" i="32"/>
  <c r="Q87" i="32"/>
  <c r="O88" i="32"/>
  <c r="P88" i="32"/>
  <c r="Q88" i="32"/>
  <c r="O89" i="32"/>
  <c r="P89" i="32"/>
  <c r="Q89" i="32"/>
  <c r="O90" i="32"/>
  <c r="P90" i="32"/>
  <c r="Q90" i="32"/>
  <c r="O91" i="32"/>
  <c r="P91" i="32"/>
  <c r="Q91" i="32"/>
  <c r="O92" i="32"/>
  <c r="P92" i="32"/>
  <c r="Q92" i="32"/>
  <c r="O93" i="32"/>
  <c r="P93" i="32"/>
  <c r="Q93" i="32"/>
  <c r="O94" i="32"/>
  <c r="P94" i="32"/>
  <c r="Q94" i="32"/>
  <c r="O95" i="32"/>
  <c r="P95" i="32"/>
  <c r="Q95" i="32"/>
  <c r="O96" i="32"/>
  <c r="P96" i="32"/>
  <c r="Q96" i="32"/>
  <c r="O97" i="32"/>
  <c r="P97" i="32"/>
  <c r="Q97" i="32"/>
  <c r="O98" i="32"/>
  <c r="P98" i="32"/>
  <c r="Q98" i="32"/>
  <c r="O99" i="32"/>
  <c r="P99" i="32"/>
  <c r="Q99" i="32"/>
  <c r="O100" i="32"/>
  <c r="P100" i="32"/>
  <c r="Q100" i="32"/>
  <c r="O101" i="32"/>
  <c r="P101" i="32"/>
  <c r="Q101" i="32"/>
  <c r="O102" i="32"/>
  <c r="P102" i="32"/>
  <c r="Q102" i="32"/>
  <c r="O103" i="32"/>
  <c r="P103" i="32"/>
  <c r="Q103" i="32"/>
  <c r="O104" i="32"/>
  <c r="P104" i="32"/>
  <c r="Q104" i="32"/>
  <c r="O105" i="32"/>
  <c r="P105" i="32"/>
  <c r="Q105" i="32"/>
  <c r="O106" i="32"/>
  <c r="P106" i="32"/>
  <c r="Q106" i="32"/>
  <c r="O107" i="32"/>
  <c r="P107" i="32"/>
  <c r="Q107" i="32"/>
  <c r="O108" i="32"/>
  <c r="P108" i="32"/>
  <c r="Q108" i="32"/>
  <c r="O109" i="32"/>
  <c r="P109" i="32"/>
  <c r="Q109" i="32"/>
  <c r="O110" i="32"/>
  <c r="P110" i="32"/>
  <c r="Q110" i="32"/>
  <c r="P6" i="32"/>
  <c r="Q6" i="32"/>
  <c r="O6" i="32"/>
  <c r="O7" i="31"/>
  <c r="P7" i="31"/>
  <c r="O8" i="31"/>
  <c r="P8" i="31"/>
  <c r="O9" i="31"/>
  <c r="P9" i="31"/>
  <c r="O10" i="31"/>
  <c r="P10" i="31"/>
  <c r="O11" i="31"/>
  <c r="P11" i="31"/>
  <c r="O12" i="31"/>
  <c r="P12" i="31"/>
  <c r="O13" i="31"/>
  <c r="P13" i="31"/>
  <c r="O14" i="31"/>
  <c r="P14" i="31"/>
  <c r="O15" i="31"/>
  <c r="P15" i="31"/>
  <c r="O16" i="31"/>
  <c r="P16" i="31"/>
  <c r="O17" i="31"/>
  <c r="P17" i="31"/>
  <c r="O18" i="31"/>
  <c r="P18" i="31"/>
  <c r="O19" i="31"/>
  <c r="P19" i="31"/>
  <c r="O20" i="31"/>
  <c r="P20" i="31"/>
  <c r="O21" i="31"/>
  <c r="P21" i="31"/>
  <c r="O22" i="31"/>
  <c r="P22" i="31"/>
  <c r="O23" i="31"/>
  <c r="P23" i="31"/>
  <c r="O24" i="31"/>
  <c r="P24" i="31"/>
  <c r="O25" i="31"/>
  <c r="P25" i="31"/>
  <c r="O26" i="31"/>
  <c r="P26" i="31"/>
  <c r="O27" i="31"/>
  <c r="P27" i="31"/>
  <c r="O28" i="31"/>
  <c r="P28" i="31"/>
  <c r="O29" i="31"/>
  <c r="P29" i="31"/>
  <c r="O30" i="31"/>
  <c r="P30" i="31"/>
  <c r="O31" i="31"/>
  <c r="P31" i="31"/>
  <c r="O32" i="31"/>
  <c r="P32" i="31"/>
  <c r="O33" i="31"/>
  <c r="P33" i="31"/>
  <c r="O34" i="31"/>
  <c r="P34" i="31"/>
  <c r="O35" i="31"/>
  <c r="P35" i="31"/>
  <c r="O36" i="31"/>
  <c r="P36" i="31"/>
  <c r="O37" i="31"/>
  <c r="P37" i="31"/>
  <c r="O38" i="31"/>
  <c r="P38" i="31"/>
  <c r="O39" i="31"/>
  <c r="P39" i="31"/>
  <c r="O40" i="31"/>
  <c r="P40" i="31"/>
  <c r="O41" i="31"/>
  <c r="P41" i="31"/>
  <c r="O42" i="31"/>
  <c r="P42" i="31"/>
  <c r="O43" i="31"/>
  <c r="P43" i="31"/>
  <c r="O44" i="31"/>
  <c r="P44" i="31"/>
  <c r="O45" i="31"/>
  <c r="P45" i="31"/>
  <c r="O46" i="31"/>
  <c r="P46" i="31"/>
  <c r="O47" i="31"/>
  <c r="P47" i="31"/>
  <c r="O48" i="31"/>
  <c r="P48" i="31"/>
  <c r="O49" i="31"/>
  <c r="P49" i="31"/>
  <c r="O50" i="31"/>
  <c r="P50" i="31"/>
  <c r="O51" i="31"/>
  <c r="P51" i="31"/>
  <c r="O52" i="31"/>
  <c r="P52" i="31"/>
  <c r="O53" i="31"/>
  <c r="P53" i="31"/>
  <c r="O54" i="31"/>
  <c r="P54" i="31"/>
  <c r="O55" i="31"/>
  <c r="P55" i="31"/>
  <c r="O56" i="31"/>
  <c r="P56" i="31"/>
  <c r="O57" i="31"/>
  <c r="P57" i="31"/>
  <c r="O58" i="31"/>
  <c r="P58" i="31"/>
  <c r="O59" i="31"/>
  <c r="P59" i="31"/>
  <c r="O60" i="31"/>
  <c r="P60" i="31"/>
  <c r="O61" i="31"/>
  <c r="P61" i="31"/>
  <c r="O62" i="31"/>
  <c r="P62" i="31"/>
  <c r="O63" i="31"/>
  <c r="P63" i="31"/>
  <c r="O64" i="31"/>
  <c r="P64" i="31"/>
  <c r="O65" i="31"/>
  <c r="P65" i="31"/>
  <c r="O66" i="31"/>
  <c r="P66" i="31"/>
  <c r="O67" i="31"/>
  <c r="P67" i="31"/>
  <c r="O68" i="31"/>
  <c r="P68" i="31"/>
  <c r="O69" i="31"/>
  <c r="P69" i="31"/>
  <c r="O70" i="31"/>
  <c r="P70" i="31"/>
  <c r="O71" i="31"/>
  <c r="P71" i="31"/>
  <c r="O72" i="31"/>
  <c r="P72" i="31"/>
  <c r="O73" i="31"/>
  <c r="P73" i="31"/>
  <c r="O74" i="31"/>
  <c r="P74" i="31"/>
  <c r="O75" i="31"/>
  <c r="P75" i="31"/>
  <c r="O76" i="31"/>
  <c r="P76" i="31"/>
  <c r="O77" i="31"/>
  <c r="P77" i="31"/>
  <c r="O78" i="31"/>
  <c r="P78" i="31"/>
  <c r="O79" i="31"/>
  <c r="P79" i="31"/>
  <c r="O80" i="31"/>
  <c r="P80" i="31"/>
  <c r="O81" i="31"/>
  <c r="P81" i="31"/>
  <c r="O82" i="31"/>
  <c r="P82" i="31"/>
  <c r="O83" i="31"/>
  <c r="P83" i="31"/>
  <c r="O84" i="31"/>
  <c r="P84" i="31"/>
  <c r="O85" i="31"/>
  <c r="P85" i="31"/>
  <c r="O86" i="31"/>
  <c r="P86" i="31"/>
  <c r="O87" i="31"/>
  <c r="P87" i="31"/>
  <c r="O88" i="31"/>
  <c r="P88" i="31"/>
  <c r="O89" i="31"/>
  <c r="P89" i="31"/>
  <c r="O90" i="31"/>
  <c r="P90" i="31"/>
  <c r="O91" i="31"/>
  <c r="P91" i="31"/>
  <c r="O92" i="31"/>
  <c r="P92" i="31"/>
  <c r="O93" i="31"/>
  <c r="P93" i="31"/>
  <c r="O94" i="31"/>
  <c r="P94" i="31"/>
  <c r="O95" i="31"/>
  <c r="P95" i="31"/>
  <c r="O96" i="31"/>
  <c r="P96" i="31"/>
  <c r="O97" i="31"/>
  <c r="P97" i="31"/>
  <c r="O98" i="31"/>
  <c r="P98" i="31"/>
  <c r="O99" i="31"/>
  <c r="P99" i="31"/>
  <c r="O100" i="31"/>
  <c r="P100" i="31"/>
  <c r="O101" i="31"/>
  <c r="P101" i="31"/>
  <c r="O102" i="31"/>
  <c r="P102" i="31"/>
  <c r="O103" i="31"/>
  <c r="P103" i="31"/>
  <c r="O104" i="31"/>
  <c r="P104" i="31"/>
  <c r="O105" i="31"/>
  <c r="P105" i="31"/>
  <c r="O106" i="31"/>
  <c r="P106" i="31"/>
  <c r="O107" i="31"/>
  <c r="P107" i="31"/>
  <c r="O108" i="31"/>
  <c r="P108" i="31"/>
  <c r="O109" i="31"/>
  <c r="P109" i="31"/>
  <c r="O110" i="31"/>
  <c r="P110" i="31"/>
  <c r="O111" i="31"/>
  <c r="P111" i="31"/>
  <c r="O112" i="31"/>
  <c r="P112" i="31"/>
  <c r="O113" i="31"/>
  <c r="P113" i="31"/>
  <c r="O114" i="31"/>
  <c r="P114" i="31"/>
  <c r="O115" i="31"/>
  <c r="P115" i="31"/>
  <c r="O116" i="31"/>
  <c r="P116" i="31"/>
  <c r="O117" i="31"/>
  <c r="P117" i="31"/>
  <c r="O118" i="31"/>
  <c r="P118" i="31"/>
  <c r="O119" i="31"/>
  <c r="P119" i="31"/>
  <c r="O120" i="31"/>
  <c r="P120" i="31"/>
  <c r="O121" i="31"/>
  <c r="P121" i="31"/>
  <c r="O122" i="31"/>
  <c r="P122" i="31"/>
  <c r="O123" i="31"/>
  <c r="P123" i="31"/>
  <c r="O124" i="31"/>
  <c r="P124" i="31"/>
  <c r="O125" i="31"/>
  <c r="P125" i="31"/>
  <c r="O126" i="31"/>
  <c r="P126" i="31"/>
  <c r="O127" i="31"/>
  <c r="P127" i="31"/>
  <c r="O128" i="31"/>
  <c r="P128" i="31"/>
  <c r="O129" i="31"/>
  <c r="P129" i="31"/>
  <c r="O130" i="31"/>
  <c r="P130" i="31"/>
  <c r="O131" i="31"/>
  <c r="P131" i="31"/>
  <c r="P6" i="31"/>
  <c r="O6" i="31"/>
  <c r="O7" i="30"/>
  <c r="P7" i="30"/>
  <c r="O8" i="30"/>
  <c r="P8" i="30"/>
  <c r="O9" i="30"/>
  <c r="P9" i="30"/>
  <c r="O10" i="30"/>
  <c r="P10" i="30"/>
  <c r="O11" i="30"/>
  <c r="P11" i="30"/>
  <c r="O12" i="30"/>
  <c r="P12" i="30"/>
  <c r="O13" i="30"/>
  <c r="P13" i="30"/>
  <c r="O14" i="30"/>
  <c r="P14" i="30"/>
  <c r="O15" i="30"/>
  <c r="P15" i="30"/>
  <c r="O16" i="30"/>
  <c r="P16" i="30"/>
  <c r="O17" i="30"/>
  <c r="P17" i="30"/>
  <c r="O18" i="30"/>
  <c r="P18" i="30"/>
  <c r="O19" i="30"/>
  <c r="P19" i="30"/>
  <c r="O20" i="30"/>
  <c r="P20" i="30"/>
  <c r="O21" i="30"/>
  <c r="P21" i="30"/>
  <c r="O22" i="30"/>
  <c r="P22" i="30"/>
  <c r="O23" i="30"/>
  <c r="P23" i="30"/>
  <c r="O24" i="30"/>
  <c r="P24" i="30"/>
  <c r="O25" i="30"/>
  <c r="P25" i="30"/>
  <c r="O26" i="30"/>
  <c r="P26" i="30"/>
  <c r="O27" i="30"/>
  <c r="P27" i="30"/>
  <c r="O28" i="30"/>
  <c r="P28" i="30"/>
  <c r="O29" i="30"/>
  <c r="P29" i="30"/>
  <c r="O30" i="30"/>
  <c r="P30" i="30"/>
  <c r="O31" i="30"/>
  <c r="P31" i="30"/>
  <c r="O32" i="30"/>
  <c r="P32" i="30"/>
  <c r="O33" i="30"/>
  <c r="P33" i="30"/>
  <c r="O34" i="30"/>
  <c r="P34" i="30"/>
  <c r="O35" i="30"/>
  <c r="P35" i="30"/>
  <c r="O36" i="30"/>
  <c r="P36" i="30"/>
  <c r="O37" i="30"/>
  <c r="P37" i="30"/>
  <c r="O38" i="30"/>
  <c r="P38" i="30"/>
  <c r="O39" i="30"/>
  <c r="P39" i="30"/>
  <c r="O40" i="30"/>
  <c r="P40" i="30"/>
  <c r="O41" i="30"/>
  <c r="P41" i="30"/>
  <c r="O42" i="30"/>
  <c r="P42" i="30"/>
  <c r="O43" i="30"/>
  <c r="P43" i="30"/>
  <c r="O44" i="30"/>
  <c r="P44" i="30"/>
  <c r="O45" i="30"/>
  <c r="P45" i="30"/>
  <c r="O46" i="30"/>
  <c r="P46" i="30"/>
  <c r="O47" i="30"/>
  <c r="P47" i="30"/>
  <c r="O48" i="30"/>
  <c r="P48" i="30"/>
  <c r="O49" i="30"/>
  <c r="P49" i="30"/>
  <c r="O50" i="30"/>
  <c r="P50" i="30"/>
  <c r="O51" i="30"/>
  <c r="P51" i="30"/>
  <c r="O52" i="30"/>
  <c r="P52" i="30"/>
  <c r="O53" i="30"/>
  <c r="P53" i="30"/>
  <c r="O54" i="30"/>
  <c r="P54" i="30"/>
  <c r="O55" i="30"/>
  <c r="P55" i="30"/>
  <c r="O56" i="30"/>
  <c r="P56" i="30"/>
  <c r="O57" i="30"/>
  <c r="P57" i="30"/>
  <c r="O58" i="30"/>
  <c r="P58" i="30"/>
  <c r="O59" i="30"/>
  <c r="P59" i="30"/>
  <c r="O60" i="30"/>
  <c r="P60" i="30"/>
  <c r="O61" i="30"/>
  <c r="P61" i="30"/>
  <c r="O62" i="30"/>
  <c r="P62" i="30"/>
  <c r="O63" i="30"/>
  <c r="P63" i="30"/>
  <c r="O64" i="30"/>
  <c r="P64" i="30"/>
  <c r="O65" i="30"/>
  <c r="P65" i="30"/>
  <c r="O66" i="30"/>
  <c r="P66" i="30"/>
  <c r="O67" i="30"/>
  <c r="P67" i="30"/>
  <c r="O68" i="30"/>
  <c r="P68" i="30"/>
  <c r="O69" i="30"/>
  <c r="P69" i="30"/>
  <c r="O70" i="30"/>
  <c r="P70" i="30"/>
  <c r="O71" i="30"/>
  <c r="P71" i="30"/>
  <c r="O72" i="30"/>
  <c r="P72" i="30"/>
  <c r="O73" i="30"/>
  <c r="P73" i="30"/>
  <c r="O74" i="30"/>
  <c r="P74" i="30"/>
  <c r="O75" i="30"/>
  <c r="P75" i="30"/>
  <c r="O76" i="30"/>
  <c r="P76" i="30"/>
  <c r="O77" i="30"/>
  <c r="P77" i="30"/>
  <c r="O78" i="30"/>
  <c r="P78" i="30"/>
  <c r="O79" i="30"/>
  <c r="P79" i="30"/>
  <c r="O80" i="30"/>
  <c r="P80" i="30"/>
  <c r="O81" i="30"/>
  <c r="P81" i="30"/>
  <c r="O82" i="30"/>
  <c r="P82" i="30"/>
  <c r="O83" i="30"/>
  <c r="P83" i="30"/>
  <c r="O84" i="30"/>
  <c r="P84" i="30"/>
  <c r="O85" i="30"/>
  <c r="P85" i="30"/>
  <c r="O86" i="30"/>
  <c r="P86" i="30"/>
  <c r="O87" i="30"/>
  <c r="P87" i="30"/>
  <c r="O88" i="30"/>
  <c r="P88" i="30"/>
  <c r="O89" i="30"/>
  <c r="P89" i="30"/>
  <c r="O90" i="30"/>
  <c r="P90" i="30"/>
  <c r="O91" i="30"/>
  <c r="P91" i="30"/>
  <c r="O92" i="30"/>
  <c r="P92" i="30"/>
  <c r="O93" i="30"/>
  <c r="P93" i="30"/>
  <c r="O94" i="30"/>
  <c r="P94" i="30"/>
  <c r="O95" i="30"/>
  <c r="P95" i="30"/>
  <c r="O96" i="30"/>
  <c r="P96" i="30"/>
  <c r="O97" i="30"/>
  <c r="P97" i="30"/>
  <c r="O98" i="30"/>
  <c r="P98" i="30"/>
  <c r="O99" i="30"/>
  <c r="P99" i="30"/>
  <c r="O100" i="30"/>
  <c r="P100" i="30"/>
  <c r="O101" i="30"/>
  <c r="P101" i="30"/>
  <c r="O102" i="30"/>
  <c r="P102" i="30"/>
  <c r="O103" i="30"/>
  <c r="P103" i="30"/>
  <c r="O104" i="30"/>
  <c r="P104" i="30"/>
  <c r="O105" i="30"/>
  <c r="P105" i="30"/>
  <c r="O106" i="30"/>
  <c r="P106" i="30"/>
  <c r="O107" i="30"/>
  <c r="P107" i="30"/>
  <c r="O108" i="30"/>
  <c r="P108" i="30"/>
  <c r="O109" i="30"/>
  <c r="P109" i="30"/>
  <c r="O110" i="30"/>
  <c r="P110" i="30"/>
  <c r="O111" i="30"/>
  <c r="P111" i="30"/>
  <c r="O112" i="30"/>
  <c r="P112" i="30"/>
  <c r="O113" i="30"/>
  <c r="P113" i="30"/>
  <c r="O114" i="30"/>
  <c r="P114" i="30"/>
  <c r="O115" i="30"/>
  <c r="P115" i="30"/>
  <c r="O116" i="30"/>
  <c r="P116" i="30"/>
  <c r="O117" i="30"/>
  <c r="P117" i="30"/>
  <c r="O118" i="30"/>
  <c r="P118" i="30"/>
  <c r="O119" i="30"/>
  <c r="P119" i="30"/>
  <c r="O120" i="30"/>
  <c r="P120" i="30"/>
  <c r="O121" i="30"/>
  <c r="P121" i="30"/>
  <c r="O122" i="30"/>
  <c r="P122" i="30"/>
  <c r="O123" i="30"/>
  <c r="P123" i="30"/>
  <c r="O124" i="30"/>
  <c r="P124" i="30"/>
  <c r="O125" i="30"/>
  <c r="P125" i="30"/>
  <c r="O126" i="30"/>
  <c r="P126" i="30"/>
  <c r="O127" i="30"/>
  <c r="P127" i="30"/>
  <c r="O128" i="30"/>
  <c r="P128" i="30"/>
  <c r="O129" i="30"/>
  <c r="P129" i="30"/>
  <c r="O130" i="30"/>
  <c r="P130" i="30"/>
  <c r="O131" i="30"/>
  <c r="P131" i="30"/>
  <c r="P6" i="30"/>
  <c r="O6" i="30"/>
  <c r="O7" i="28"/>
  <c r="P7" i="28"/>
  <c r="Q7" i="28"/>
  <c r="O8" i="28"/>
  <c r="P8" i="28"/>
  <c r="Q8" i="28"/>
  <c r="O9" i="28"/>
  <c r="P9" i="28"/>
  <c r="Q9" i="28"/>
  <c r="O10" i="28"/>
  <c r="P10" i="28"/>
  <c r="Q10" i="28"/>
  <c r="O11" i="28"/>
  <c r="P11" i="28"/>
  <c r="Q11" i="28"/>
  <c r="O12" i="28"/>
  <c r="P12" i="28"/>
  <c r="Q12" i="28"/>
  <c r="O13" i="28"/>
  <c r="P13" i="28"/>
  <c r="Q13" i="28"/>
  <c r="O14" i="28"/>
  <c r="P14" i="28"/>
  <c r="Q14" i="28"/>
  <c r="O15" i="28"/>
  <c r="P15" i="28"/>
  <c r="Q15" i="28"/>
  <c r="O16" i="28"/>
  <c r="P16" i="28"/>
  <c r="Q16" i="28"/>
  <c r="O17" i="28"/>
  <c r="P17" i="28"/>
  <c r="Q17" i="28"/>
  <c r="O18" i="28"/>
  <c r="P18" i="28"/>
  <c r="Q18" i="28"/>
  <c r="O19" i="28"/>
  <c r="P19" i="28"/>
  <c r="Q19" i="28"/>
  <c r="O20" i="28"/>
  <c r="P20" i="28"/>
  <c r="Q20" i="28"/>
  <c r="O21" i="28"/>
  <c r="P21" i="28"/>
  <c r="Q21" i="28"/>
  <c r="O22" i="28"/>
  <c r="P22" i="28"/>
  <c r="Q22" i="28"/>
  <c r="O23" i="28"/>
  <c r="P23" i="28"/>
  <c r="Q23" i="28"/>
  <c r="O24" i="28"/>
  <c r="P24" i="28"/>
  <c r="Q24" i="28"/>
  <c r="O25" i="28"/>
  <c r="P25" i="28"/>
  <c r="Q25" i="28"/>
  <c r="O26" i="28"/>
  <c r="P26" i="28"/>
  <c r="Q26" i="28"/>
  <c r="O27" i="28"/>
  <c r="P27" i="28"/>
  <c r="Q27" i="28"/>
  <c r="O28" i="28"/>
  <c r="P28" i="28"/>
  <c r="Q28" i="28"/>
  <c r="O29" i="28"/>
  <c r="P29" i="28"/>
  <c r="Q29" i="28"/>
  <c r="O30" i="28"/>
  <c r="P30" i="28"/>
  <c r="Q30" i="28"/>
  <c r="O31" i="28"/>
  <c r="P31" i="28"/>
  <c r="Q31" i="28"/>
  <c r="O32" i="28"/>
  <c r="P32" i="28"/>
  <c r="Q32" i="28"/>
  <c r="O33" i="28"/>
  <c r="P33" i="28"/>
  <c r="Q33" i="28"/>
  <c r="O34" i="28"/>
  <c r="P34" i="28"/>
  <c r="Q34" i="28"/>
  <c r="O35" i="28"/>
  <c r="P35" i="28"/>
  <c r="Q35" i="28"/>
  <c r="O36" i="28"/>
  <c r="P36" i="28"/>
  <c r="Q36" i="28"/>
  <c r="O37" i="28"/>
  <c r="P37" i="28"/>
  <c r="Q37" i="28"/>
  <c r="O38" i="28"/>
  <c r="P38" i="28"/>
  <c r="Q38" i="28"/>
  <c r="O39" i="28"/>
  <c r="P39" i="28"/>
  <c r="Q39" i="28"/>
  <c r="O40" i="28"/>
  <c r="P40" i="28"/>
  <c r="Q40" i="28"/>
  <c r="O41" i="28"/>
  <c r="P41" i="28"/>
  <c r="Q41" i="28"/>
  <c r="O42" i="28"/>
  <c r="P42" i="28"/>
  <c r="Q42" i="28"/>
  <c r="O43" i="28"/>
  <c r="P43" i="28"/>
  <c r="Q43" i="28"/>
  <c r="O44" i="28"/>
  <c r="P44" i="28"/>
  <c r="Q44" i="28"/>
  <c r="O45" i="28"/>
  <c r="P45" i="28"/>
  <c r="Q45" i="28"/>
  <c r="O46" i="28"/>
  <c r="P46" i="28"/>
  <c r="Q46" i="28"/>
  <c r="O47" i="28"/>
  <c r="P47" i="28"/>
  <c r="Q47" i="28"/>
  <c r="O48" i="28"/>
  <c r="P48" i="28"/>
  <c r="Q48" i="28"/>
  <c r="O49" i="28"/>
  <c r="P49" i="28"/>
  <c r="Q49" i="28"/>
  <c r="O50" i="28"/>
  <c r="P50" i="28"/>
  <c r="Q50" i="28"/>
  <c r="O51" i="28"/>
  <c r="P51" i="28"/>
  <c r="Q51" i="28"/>
  <c r="O52" i="28"/>
  <c r="P52" i="28"/>
  <c r="Q52" i="28"/>
  <c r="O53" i="28"/>
  <c r="P53" i="28"/>
  <c r="Q53" i="28"/>
  <c r="O54" i="28"/>
  <c r="P54" i="28"/>
  <c r="Q54" i="28"/>
  <c r="O55" i="28"/>
  <c r="P55" i="28"/>
  <c r="Q55" i="28"/>
  <c r="O56" i="28"/>
  <c r="P56" i="28"/>
  <c r="Q56" i="28"/>
  <c r="O57" i="28"/>
  <c r="P57" i="28"/>
  <c r="Q57" i="28"/>
  <c r="O58" i="28"/>
  <c r="P58" i="28"/>
  <c r="Q58" i="28"/>
  <c r="O59" i="28"/>
  <c r="P59" i="28"/>
  <c r="Q59" i="28"/>
  <c r="O60" i="28"/>
  <c r="P60" i="28"/>
  <c r="Q60" i="28"/>
  <c r="O61" i="28"/>
  <c r="P61" i="28"/>
  <c r="Q61" i="28"/>
  <c r="O62" i="28"/>
  <c r="P62" i="28"/>
  <c r="Q62" i="28"/>
  <c r="O63" i="28"/>
  <c r="P63" i="28"/>
  <c r="Q63" i="28"/>
  <c r="O64" i="28"/>
  <c r="P64" i="28"/>
  <c r="Q64" i="28"/>
  <c r="O65" i="28"/>
  <c r="P65" i="28"/>
  <c r="Q65" i="28"/>
  <c r="O66" i="28"/>
  <c r="P66" i="28"/>
  <c r="Q66" i="28"/>
  <c r="O67" i="28"/>
  <c r="P67" i="28"/>
  <c r="Q67" i="28"/>
  <c r="O68" i="28"/>
  <c r="P68" i="28"/>
  <c r="Q68" i="28"/>
  <c r="O69" i="28"/>
  <c r="P69" i="28"/>
  <c r="Q69" i="28"/>
  <c r="O70" i="28"/>
  <c r="P70" i="28"/>
  <c r="Q70" i="28"/>
  <c r="O71" i="28"/>
  <c r="P71" i="28"/>
  <c r="Q71" i="28"/>
  <c r="O72" i="28"/>
  <c r="P72" i="28"/>
  <c r="Q72" i="28"/>
  <c r="O73" i="28"/>
  <c r="P73" i="28"/>
  <c r="Q73" i="28"/>
  <c r="O74" i="28"/>
  <c r="P74" i="28"/>
  <c r="Q74" i="28"/>
  <c r="O75" i="28"/>
  <c r="P75" i="28"/>
  <c r="Q75" i="28"/>
  <c r="O76" i="28"/>
  <c r="P76" i="28"/>
  <c r="Q76" i="28"/>
  <c r="O77" i="28"/>
  <c r="P77" i="28"/>
  <c r="Q77" i="28"/>
  <c r="O78" i="28"/>
  <c r="P78" i="28"/>
  <c r="Q78" i="28"/>
  <c r="O79" i="28"/>
  <c r="P79" i="28"/>
  <c r="Q79" i="28"/>
  <c r="O80" i="28"/>
  <c r="P80" i="28"/>
  <c r="Q80" i="28"/>
  <c r="O81" i="28"/>
  <c r="P81" i="28"/>
  <c r="Q81" i="28"/>
  <c r="O82" i="28"/>
  <c r="P82" i="28"/>
  <c r="Q82" i="28"/>
  <c r="O83" i="28"/>
  <c r="P83" i="28"/>
  <c r="Q83" i="28"/>
  <c r="O84" i="28"/>
  <c r="P84" i="28"/>
  <c r="Q84" i="28"/>
  <c r="O85" i="28"/>
  <c r="P85" i="28"/>
  <c r="Q85" i="28"/>
  <c r="O86" i="28"/>
  <c r="P86" i="28"/>
  <c r="Q86" i="28"/>
  <c r="O87" i="28"/>
  <c r="P87" i="28"/>
  <c r="Q87" i="28"/>
  <c r="O88" i="28"/>
  <c r="P88" i="28"/>
  <c r="Q88" i="28"/>
  <c r="O89" i="28"/>
  <c r="P89" i="28"/>
  <c r="Q89" i="28"/>
  <c r="O90" i="28"/>
  <c r="P90" i="28"/>
  <c r="Q90" i="28"/>
  <c r="O91" i="28"/>
  <c r="P91" i="28"/>
  <c r="Q91" i="28"/>
  <c r="O92" i="28"/>
  <c r="P92" i="28"/>
  <c r="Q92" i="28"/>
  <c r="O93" i="28"/>
  <c r="P93" i="28"/>
  <c r="Q93" i="28"/>
  <c r="O94" i="28"/>
  <c r="P94" i="28"/>
  <c r="Q94" i="28"/>
  <c r="O95" i="28"/>
  <c r="P95" i="28"/>
  <c r="Q95" i="28"/>
  <c r="O96" i="28"/>
  <c r="P96" i="28"/>
  <c r="Q96" i="28"/>
  <c r="O97" i="28"/>
  <c r="P97" i="28"/>
  <c r="Q97" i="28"/>
  <c r="O98" i="28"/>
  <c r="P98" i="28"/>
  <c r="Q98" i="28"/>
  <c r="O99" i="28"/>
  <c r="P99" i="28"/>
  <c r="Q99" i="28"/>
  <c r="O100" i="28"/>
  <c r="P100" i="28"/>
  <c r="Q100" i="28"/>
  <c r="O101" i="28"/>
  <c r="P101" i="28"/>
  <c r="Q101" i="28"/>
  <c r="O102" i="28"/>
  <c r="P102" i="28"/>
  <c r="Q102" i="28"/>
  <c r="O103" i="28"/>
  <c r="P103" i="28"/>
  <c r="Q103" i="28"/>
  <c r="O104" i="28"/>
  <c r="P104" i="28"/>
  <c r="Q104" i="28"/>
  <c r="O105" i="28"/>
  <c r="P105" i="28"/>
  <c r="Q105" i="28"/>
  <c r="O106" i="28"/>
  <c r="P106" i="28"/>
  <c r="Q106" i="28"/>
  <c r="O107" i="28"/>
  <c r="P107" i="28"/>
  <c r="Q107" i="28"/>
  <c r="O108" i="28"/>
  <c r="P108" i="28"/>
  <c r="Q108" i="28"/>
  <c r="O109" i="28"/>
  <c r="P109" i="28"/>
  <c r="Q109" i="28"/>
  <c r="O110" i="28"/>
  <c r="P110" i="28"/>
  <c r="Q110" i="28"/>
  <c r="Q6" i="28"/>
  <c r="P6" i="28"/>
  <c r="O6" i="28"/>
  <c r="O7" i="29"/>
  <c r="P7" i="29"/>
  <c r="Q7" i="29"/>
  <c r="O8" i="29"/>
  <c r="P8" i="29"/>
  <c r="Q8" i="29"/>
  <c r="O9" i="29"/>
  <c r="P9" i="29"/>
  <c r="Q9" i="29"/>
  <c r="O10" i="29"/>
  <c r="P10" i="29"/>
  <c r="Q10" i="29"/>
  <c r="O11" i="29"/>
  <c r="P11" i="29"/>
  <c r="Q11" i="29"/>
  <c r="O12" i="29"/>
  <c r="P12" i="29"/>
  <c r="Q12" i="29"/>
  <c r="O13" i="29"/>
  <c r="P13" i="29"/>
  <c r="Q13" i="29"/>
  <c r="O14" i="29"/>
  <c r="P14" i="29"/>
  <c r="Q14" i="29"/>
  <c r="O15" i="29"/>
  <c r="P15" i="29"/>
  <c r="Q15" i="29"/>
  <c r="O16" i="29"/>
  <c r="P16" i="29"/>
  <c r="Q16" i="29"/>
  <c r="O17" i="29"/>
  <c r="P17" i="29"/>
  <c r="Q17" i="29"/>
  <c r="O18" i="29"/>
  <c r="P18" i="29"/>
  <c r="Q18" i="29"/>
  <c r="O19" i="29"/>
  <c r="P19" i="29"/>
  <c r="Q19" i="29"/>
  <c r="O20" i="29"/>
  <c r="P20" i="29"/>
  <c r="Q20" i="29"/>
  <c r="O21" i="29"/>
  <c r="P21" i="29"/>
  <c r="Q21" i="29"/>
  <c r="O22" i="29"/>
  <c r="P22" i="29"/>
  <c r="Q22" i="29"/>
  <c r="O23" i="29"/>
  <c r="P23" i="29"/>
  <c r="Q23" i="29"/>
  <c r="O24" i="29"/>
  <c r="P24" i="29"/>
  <c r="Q24" i="29"/>
  <c r="O25" i="29"/>
  <c r="P25" i="29"/>
  <c r="Q25" i="29"/>
  <c r="O26" i="29"/>
  <c r="P26" i="29"/>
  <c r="Q26" i="29"/>
  <c r="O27" i="29"/>
  <c r="P27" i="29"/>
  <c r="Q27" i="29"/>
  <c r="O28" i="29"/>
  <c r="P28" i="29"/>
  <c r="Q28" i="29"/>
  <c r="O29" i="29"/>
  <c r="P29" i="29"/>
  <c r="Q29" i="29"/>
  <c r="O30" i="29"/>
  <c r="P30" i="29"/>
  <c r="Q30" i="29"/>
  <c r="O31" i="29"/>
  <c r="P31" i="29"/>
  <c r="Q31" i="29"/>
  <c r="O32" i="29"/>
  <c r="P32" i="29"/>
  <c r="Q32" i="29"/>
  <c r="O33" i="29"/>
  <c r="P33" i="29"/>
  <c r="Q33" i="29"/>
  <c r="O34" i="29"/>
  <c r="P34" i="29"/>
  <c r="Q34" i="29"/>
  <c r="O35" i="29"/>
  <c r="P35" i="29"/>
  <c r="Q35" i="29"/>
  <c r="O36" i="29"/>
  <c r="P36" i="29"/>
  <c r="Q36" i="29"/>
  <c r="O37" i="29"/>
  <c r="P37" i="29"/>
  <c r="Q37" i="29"/>
  <c r="O38" i="29"/>
  <c r="P38" i="29"/>
  <c r="Q38" i="29"/>
  <c r="O39" i="29"/>
  <c r="P39" i="29"/>
  <c r="Q39" i="29"/>
  <c r="O40" i="29"/>
  <c r="P40" i="29"/>
  <c r="Q40" i="29"/>
  <c r="O41" i="29"/>
  <c r="P41" i="29"/>
  <c r="Q41" i="29"/>
  <c r="O42" i="29"/>
  <c r="P42" i="29"/>
  <c r="Q42" i="29"/>
  <c r="O43" i="29"/>
  <c r="P43" i="29"/>
  <c r="Q43" i="29"/>
  <c r="O44" i="29"/>
  <c r="P44" i="29"/>
  <c r="Q44" i="29"/>
  <c r="O45" i="29"/>
  <c r="P45" i="29"/>
  <c r="Q45" i="29"/>
  <c r="O46" i="29"/>
  <c r="P46" i="29"/>
  <c r="Q46" i="29"/>
  <c r="O47" i="29"/>
  <c r="P47" i="29"/>
  <c r="Q47" i="29"/>
  <c r="O48" i="29"/>
  <c r="P48" i="29"/>
  <c r="Q48" i="29"/>
  <c r="O49" i="29"/>
  <c r="P49" i="29"/>
  <c r="Q49" i="29"/>
  <c r="O50" i="29"/>
  <c r="P50" i="29"/>
  <c r="Q50" i="29"/>
  <c r="O51" i="29"/>
  <c r="P51" i="29"/>
  <c r="Q51" i="29"/>
  <c r="O52" i="29"/>
  <c r="P52" i="29"/>
  <c r="Q52" i="29"/>
  <c r="O53" i="29"/>
  <c r="P53" i="29"/>
  <c r="Q53" i="29"/>
  <c r="O54" i="29"/>
  <c r="P54" i="29"/>
  <c r="Q54" i="29"/>
  <c r="O55" i="29"/>
  <c r="P55" i="29"/>
  <c r="Q55" i="29"/>
  <c r="O56" i="29"/>
  <c r="P56" i="29"/>
  <c r="Q56" i="29"/>
  <c r="O57" i="29"/>
  <c r="P57" i="29"/>
  <c r="Q57" i="29"/>
  <c r="O58" i="29"/>
  <c r="P58" i="29"/>
  <c r="Q58" i="29"/>
  <c r="O59" i="29"/>
  <c r="P59" i="29"/>
  <c r="Q59" i="29"/>
  <c r="O60" i="29"/>
  <c r="P60" i="29"/>
  <c r="Q60" i="29"/>
  <c r="O61" i="29"/>
  <c r="P61" i="29"/>
  <c r="Q61" i="29"/>
  <c r="O62" i="29"/>
  <c r="P62" i="29"/>
  <c r="Q62" i="29"/>
  <c r="O63" i="29"/>
  <c r="P63" i="29"/>
  <c r="Q63" i="29"/>
  <c r="O64" i="29"/>
  <c r="P64" i="29"/>
  <c r="Q64" i="29"/>
  <c r="O65" i="29"/>
  <c r="P65" i="29"/>
  <c r="Q65" i="29"/>
  <c r="O66" i="29"/>
  <c r="P66" i="29"/>
  <c r="Q66" i="29"/>
  <c r="O67" i="29"/>
  <c r="P67" i="29"/>
  <c r="Q67" i="29"/>
  <c r="O68" i="29"/>
  <c r="P68" i="29"/>
  <c r="Q68" i="29"/>
  <c r="O69" i="29"/>
  <c r="P69" i="29"/>
  <c r="Q69" i="29"/>
  <c r="O70" i="29"/>
  <c r="P70" i="29"/>
  <c r="Q70" i="29"/>
  <c r="O71" i="29"/>
  <c r="P71" i="29"/>
  <c r="Q71" i="29"/>
  <c r="O72" i="29"/>
  <c r="P72" i="29"/>
  <c r="Q72" i="29"/>
  <c r="O73" i="29"/>
  <c r="P73" i="29"/>
  <c r="Q73" i="29"/>
  <c r="O74" i="29"/>
  <c r="P74" i="29"/>
  <c r="Q74" i="29"/>
  <c r="O75" i="29"/>
  <c r="P75" i="29"/>
  <c r="Q75" i="29"/>
  <c r="O76" i="29"/>
  <c r="P76" i="29"/>
  <c r="Q76" i="29"/>
  <c r="O77" i="29"/>
  <c r="P77" i="29"/>
  <c r="Q77" i="29"/>
  <c r="O78" i="29"/>
  <c r="P78" i="29"/>
  <c r="Q78" i="29"/>
  <c r="O79" i="29"/>
  <c r="P79" i="29"/>
  <c r="Q79" i="29"/>
  <c r="O80" i="29"/>
  <c r="P80" i="29"/>
  <c r="Q80" i="29"/>
  <c r="O81" i="29"/>
  <c r="P81" i="29"/>
  <c r="Q81" i="29"/>
  <c r="O82" i="29"/>
  <c r="P82" i="29"/>
  <c r="Q82" i="29"/>
  <c r="O83" i="29"/>
  <c r="P83" i="29"/>
  <c r="Q83" i="29"/>
  <c r="O84" i="29"/>
  <c r="P84" i="29"/>
  <c r="Q84" i="29"/>
  <c r="O85" i="29"/>
  <c r="P85" i="29"/>
  <c r="Q85" i="29"/>
  <c r="O86" i="29"/>
  <c r="P86" i="29"/>
  <c r="Q86" i="29"/>
  <c r="O87" i="29"/>
  <c r="P87" i="29"/>
  <c r="Q87" i="29"/>
  <c r="O88" i="29"/>
  <c r="P88" i="29"/>
  <c r="Q88" i="29"/>
  <c r="O89" i="29"/>
  <c r="P89" i="29"/>
  <c r="Q89" i="29"/>
  <c r="O90" i="29"/>
  <c r="P90" i="29"/>
  <c r="Q90" i="29"/>
  <c r="O91" i="29"/>
  <c r="P91" i="29"/>
  <c r="Q91" i="29"/>
  <c r="O92" i="29"/>
  <c r="P92" i="29"/>
  <c r="Q92" i="29"/>
  <c r="O93" i="29"/>
  <c r="P93" i="29"/>
  <c r="Q93" i="29"/>
  <c r="O94" i="29"/>
  <c r="P94" i="29"/>
  <c r="Q94" i="29"/>
  <c r="O95" i="29"/>
  <c r="P95" i="29"/>
  <c r="Q95" i="29"/>
  <c r="O96" i="29"/>
  <c r="P96" i="29"/>
  <c r="Q96" i="29"/>
  <c r="O97" i="29"/>
  <c r="P97" i="29"/>
  <c r="Q97" i="29"/>
  <c r="O98" i="29"/>
  <c r="P98" i="29"/>
  <c r="Q98" i="29"/>
  <c r="O99" i="29"/>
  <c r="P99" i="29"/>
  <c r="Q99" i="29"/>
  <c r="O100" i="29"/>
  <c r="P100" i="29"/>
  <c r="Q100" i="29"/>
  <c r="O101" i="29"/>
  <c r="P101" i="29"/>
  <c r="Q101" i="29"/>
  <c r="O102" i="29"/>
  <c r="P102" i="29"/>
  <c r="Q102" i="29"/>
  <c r="O103" i="29"/>
  <c r="P103" i="29"/>
  <c r="Q103" i="29"/>
  <c r="O104" i="29"/>
  <c r="P104" i="29"/>
  <c r="Q104" i="29"/>
  <c r="O105" i="29"/>
  <c r="P105" i="29"/>
  <c r="Q105" i="29"/>
  <c r="O106" i="29"/>
  <c r="P106" i="29"/>
  <c r="Q106" i="29"/>
  <c r="O107" i="29"/>
  <c r="P107" i="29"/>
  <c r="Q107" i="29"/>
  <c r="O108" i="29"/>
  <c r="P108" i="29"/>
  <c r="Q108" i="29"/>
  <c r="O109" i="29"/>
  <c r="P109" i="29"/>
  <c r="Q109" i="29"/>
  <c r="O110" i="29"/>
  <c r="P110" i="29"/>
  <c r="Q110" i="29"/>
  <c r="Q6" i="29"/>
  <c r="P6" i="29"/>
  <c r="O6" i="29"/>
  <c r="L3" i="62"/>
  <c r="L3" i="61"/>
  <c r="L3" i="60"/>
  <c r="L3" i="58"/>
  <c r="L3" i="57"/>
  <c r="L3" i="56"/>
  <c r="L3" i="55"/>
  <c r="L3" i="54"/>
  <c r="P257" i="52"/>
  <c r="O257" i="52"/>
  <c r="P256" i="52"/>
  <c r="O256" i="52"/>
  <c r="P255" i="52"/>
  <c r="O255" i="52"/>
  <c r="P254" i="52"/>
  <c r="O254" i="52"/>
  <c r="P253" i="52"/>
  <c r="O253" i="52"/>
  <c r="P252" i="52"/>
  <c r="O252" i="52"/>
  <c r="P251" i="52"/>
  <c r="O251" i="52"/>
  <c r="P250" i="52"/>
  <c r="O250" i="52"/>
  <c r="P249" i="52"/>
  <c r="O249" i="52"/>
  <c r="P248" i="52"/>
  <c r="O248" i="52"/>
  <c r="P247" i="52"/>
  <c r="O247" i="52"/>
  <c r="P246" i="52"/>
  <c r="O246" i="52"/>
  <c r="P245" i="52"/>
  <c r="O245" i="52"/>
  <c r="P244" i="52"/>
  <c r="O244" i="52"/>
  <c r="P243" i="52"/>
  <c r="O243" i="52"/>
  <c r="P242" i="52"/>
  <c r="O242" i="52"/>
  <c r="P241" i="52"/>
  <c r="O241" i="52"/>
  <c r="P240" i="52"/>
  <c r="O240" i="52"/>
  <c r="P239" i="52"/>
  <c r="O239" i="52"/>
  <c r="P238" i="52"/>
  <c r="O238" i="52"/>
  <c r="P237" i="52"/>
  <c r="O237" i="52"/>
  <c r="P236" i="52"/>
  <c r="O236" i="52"/>
  <c r="P235" i="52"/>
  <c r="O235" i="52"/>
  <c r="P234" i="52"/>
  <c r="O234" i="52"/>
  <c r="P233" i="52"/>
  <c r="O233" i="52"/>
  <c r="P232" i="52"/>
  <c r="O232" i="52"/>
  <c r="P231" i="52"/>
  <c r="O231" i="52"/>
  <c r="P230" i="52"/>
  <c r="O230" i="52"/>
  <c r="P229" i="52"/>
  <c r="O229" i="52"/>
  <c r="P228" i="52"/>
  <c r="O228" i="52"/>
  <c r="P227" i="52"/>
  <c r="O227" i="52"/>
  <c r="P226" i="52"/>
  <c r="O226" i="52"/>
  <c r="P225" i="52"/>
  <c r="O225" i="52"/>
  <c r="P224" i="52"/>
  <c r="O224" i="52"/>
  <c r="P223" i="52"/>
  <c r="O223" i="52"/>
  <c r="P222" i="52"/>
  <c r="O222" i="52"/>
  <c r="P221" i="52"/>
  <c r="O221" i="52"/>
  <c r="P220" i="52"/>
  <c r="O220" i="52"/>
  <c r="P219" i="52"/>
  <c r="O219" i="52"/>
  <c r="P218" i="52"/>
  <c r="O218" i="52"/>
  <c r="P217" i="52"/>
  <c r="O217" i="52"/>
  <c r="P216" i="52"/>
  <c r="O216" i="52"/>
  <c r="P215" i="52"/>
  <c r="O215" i="52"/>
  <c r="P214" i="52"/>
  <c r="O214" i="52"/>
  <c r="P213" i="52"/>
  <c r="O213" i="52"/>
  <c r="P212" i="52"/>
  <c r="O212" i="52"/>
  <c r="P211" i="52"/>
  <c r="O211" i="52"/>
  <c r="P210" i="52"/>
  <c r="O210" i="52"/>
  <c r="P209" i="52"/>
  <c r="O209" i="52"/>
  <c r="P208" i="52"/>
  <c r="O208" i="52"/>
  <c r="P207" i="52"/>
  <c r="O207" i="52"/>
  <c r="P206" i="52"/>
  <c r="O206" i="52"/>
  <c r="P205" i="52"/>
  <c r="O205" i="52"/>
  <c r="P204" i="52"/>
  <c r="O204" i="52"/>
  <c r="P203" i="52"/>
  <c r="O203" i="52"/>
  <c r="P202" i="52"/>
  <c r="O202" i="52"/>
  <c r="P201" i="52"/>
  <c r="O201" i="52"/>
  <c r="P200" i="52"/>
  <c r="O200" i="52"/>
  <c r="P199" i="52"/>
  <c r="O199" i="52"/>
  <c r="P198" i="52"/>
  <c r="O198" i="52"/>
  <c r="P197" i="52"/>
  <c r="O197" i="52"/>
  <c r="P196" i="52"/>
  <c r="O196" i="52"/>
  <c r="P195" i="52"/>
  <c r="O195" i="52"/>
  <c r="P194" i="52"/>
  <c r="O194" i="52"/>
  <c r="P193" i="52"/>
  <c r="O193" i="52"/>
  <c r="P192" i="52"/>
  <c r="O192" i="52"/>
  <c r="P191" i="52"/>
  <c r="O191" i="52"/>
  <c r="P190" i="52"/>
  <c r="O190" i="52"/>
  <c r="P189" i="52"/>
  <c r="O189" i="52"/>
  <c r="P188" i="52"/>
  <c r="O188" i="52"/>
  <c r="P187" i="52"/>
  <c r="O187" i="52"/>
  <c r="P186" i="52"/>
  <c r="O186" i="52"/>
  <c r="P185" i="52"/>
  <c r="O185" i="52"/>
  <c r="P184" i="52"/>
  <c r="O184" i="52"/>
  <c r="P183" i="52"/>
  <c r="O183" i="52"/>
  <c r="P182" i="52"/>
  <c r="O182" i="52"/>
  <c r="P181" i="52"/>
  <c r="O181" i="52"/>
  <c r="P180" i="52"/>
  <c r="O180" i="52"/>
  <c r="P179" i="52"/>
  <c r="O179" i="52"/>
  <c r="P178" i="52"/>
  <c r="O178" i="52"/>
  <c r="P177" i="52"/>
  <c r="O177" i="52"/>
  <c r="P176" i="52"/>
  <c r="O176" i="52"/>
  <c r="P175" i="52"/>
  <c r="O175" i="52"/>
  <c r="P174" i="52"/>
  <c r="O174" i="52"/>
  <c r="P173" i="52"/>
  <c r="O173" i="52"/>
  <c r="P172" i="52"/>
  <c r="O172" i="52"/>
  <c r="P171" i="52"/>
  <c r="O171" i="52"/>
  <c r="P170" i="52"/>
  <c r="O170" i="52"/>
  <c r="P169" i="52"/>
  <c r="O169" i="52"/>
  <c r="P168" i="52"/>
  <c r="O168" i="52"/>
  <c r="P167" i="52"/>
  <c r="O167" i="52"/>
  <c r="P166" i="52"/>
  <c r="O166" i="52"/>
  <c r="P165" i="52"/>
  <c r="O165" i="52"/>
  <c r="P164" i="52"/>
  <c r="O164" i="52"/>
  <c r="P163" i="52"/>
  <c r="O163" i="52"/>
  <c r="P162" i="52"/>
  <c r="O162" i="52"/>
  <c r="P161" i="52"/>
  <c r="O161" i="52"/>
  <c r="P160" i="52"/>
  <c r="O160" i="52"/>
  <c r="P159" i="52"/>
  <c r="O159" i="52"/>
  <c r="P158" i="52"/>
  <c r="O158" i="52"/>
  <c r="P157" i="52"/>
  <c r="O157" i="52"/>
  <c r="P156" i="52"/>
  <c r="O156" i="52"/>
  <c r="P155" i="52"/>
  <c r="O155" i="52"/>
  <c r="P154" i="52"/>
  <c r="O154" i="52"/>
  <c r="P153" i="52"/>
  <c r="O153" i="52"/>
  <c r="P152" i="52"/>
  <c r="O152" i="52"/>
  <c r="P151" i="52"/>
  <c r="O151" i="52"/>
  <c r="P150" i="52"/>
  <c r="O150" i="52"/>
  <c r="P149" i="52"/>
  <c r="O149" i="52"/>
  <c r="P148" i="52"/>
  <c r="O148" i="52"/>
  <c r="P147" i="52"/>
  <c r="O147" i="52"/>
  <c r="P146" i="52"/>
  <c r="O146" i="52"/>
  <c r="P145" i="52"/>
  <c r="O145" i="52"/>
  <c r="P144" i="52"/>
  <c r="O144" i="52"/>
  <c r="P143" i="52"/>
  <c r="O143" i="52"/>
  <c r="P142" i="52"/>
  <c r="O142" i="52"/>
  <c r="P141" i="52"/>
  <c r="O141" i="52"/>
  <c r="P140" i="52"/>
  <c r="O140" i="52"/>
  <c r="P139" i="52"/>
  <c r="O139" i="52"/>
  <c r="P138" i="52"/>
  <c r="O138" i="52"/>
  <c r="P137" i="52"/>
  <c r="O137" i="52"/>
  <c r="P136" i="52"/>
  <c r="O136" i="52"/>
  <c r="P135" i="52"/>
  <c r="O135" i="52"/>
  <c r="P134" i="52"/>
  <c r="O134" i="52"/>
  <c r="P133" i="52"/>
  <c r="O133" i="52"/>
  <c r="P132" i="52"/>
  <c r="O132" i="52"/>
  <c r="P131" i="52"/>
  <c r="O131" i="52"/>
  <c r="P130" i="52"/>
  <c r="O130" i="52"/>
  <c r="P129" i="52"/>
  <c r="O129" i="52"/>
  <c r="P128" i="52"/>
  <c r="O128" i="52"/>
  <c r="P127" i="52"/>
  <c r="O127" i="52"/>
  <c r="P126" i="52"/>
  <c r="O126" i="52"/>
  <c r="P125" i="52"/>
  <c r="O125" i="52"/>
  <c r="P124" i="52"/>
  <c r="O124" i="52"/>
  <c r="P123" i="52"/>
  <c r="O123" i="52"/>
  <c r="P122" i="52"/>
  <c r="O122" i="52"/>
  <c r="P121" i="52"/>
  <c r="O121" i="52"/>
  <c r="P120" i="52"/>
  <c r="O120" i="52"/>
  <c r="P119" i="52"/>
  <c r="O119" i="52"/>
  <c r="P118" i="52"/>
  <c r="O118" i="52"/>
  <c r="P117" i="52"/>
  <c r="O117" i="52"/>
  <c r="P116" i="52"/>
  <c r="O116" i="52"/>
  <c r="P115" i="52"/>
  <c r="O115" i="52"/>
  <c r="P114" i="52"/>
  <c r="O114" i="52"/>
  <c r="P113" i="52"/>
  <c r="O113" i="52"/>
  <c r="P112" i="52"/>
  <c r="O112" i="52"/>
  <c r="P111" i="52"/>
  <c r="O111" i="52"/>
  <c r="P110" i="52"/>
  <c r="O110" i="52"/>
  <c r="P109" i="52"/>
  <c r="O109" i="52"/>
  <c r="P108" i="52"/>
  <c r="O108" i="52"/>
  <c r="P107" i="52"/>
  <c r="O107" i="52"/>
  <c r="P106" i="52"/>
  <c r="O106" i="52"/>
  <c r="P105" i="52"/>
  <c r="O105" i="52"/>
  <c r="P104" i="52"/>
  <c r="O104" i="52"/>
  <c r="P103" i="52"/>
  <c r="O103" i="52"/>
  <c r="P102" i="52"/>
  <c r="O102" i="52"/>
  <c r="P101" i="52"/>
  <c r="O101" i="52"/>
  <c r="P100" i="52"/>
  <c r="O100" i="52"/>
  <c r="P99" i="52"/>
  <c r="O99" i="52"/>
  <c r="P98" i="52"/>
  <c r="O98" i="52"/>
  <c r="P97" i="52"/>
  <c r="O97" i="52"/>
  <c r="P96" i="52"/>
  <c r="O96" i="52"/>
  <c r="P95" i="52"/>
  <c r="O95" i="52"/>
  <c r="P94" i="52"/>
  <c r="O94" i="52"/>
  <c r="P93" i="52"/>
  <c r="O93" i="52"/>
  <c r="P92" i="52"/>
  <c r="O92" i="52"/>
  <c r="P91" i="52"/>
  <c r="O91" i="52"/>
  <c r="P90" i="52"/>
  <c r="O90" i="52"/>
  <c r="P89" i="52"/>
  <c r="O89" i="52"/>
  <c r="P88" i="52"/>
  <c r="O88" i="52"/>
  <c r="P87" i="52"/>
  <c r="O87" i="52"/>
  <c r="P86" i="52"/>
  <c r="O86" i="52"/>
  <c r="P85" i="52"/>
  <c r="O85" i="52"/>
  <c r="P84" i="52"/>
  <c r="O84" i="52"/>
  <c r="P83" i="52"/>
  <c r="O83" i="52"/>
  <c r="P82" i="52"/>
  <c r="O82" i="52"/>
  <c r="P81" i="52"/>
  <c r="O81" i="52"/>
  <c r="P80" i="52"/>
  <c r="O80" i="52"/>
  <c r="P79" i="52"/>
  <c r="O79" i="52"/>
  <c r="P78" i="52"/>
  <c r="O78" i="52"/>
  <c r="P77" i="52"/>
  <c r="O77" i="52"/>
  <c r="P76" i="52"/>
  <c r="O76" i="52"/>
  <c r="P75" i="52"/>
  <c r="O75" i="52"/>
  <c r="P74" i="52"/>
  <c r="O74" i="52"/>
  <c r="P73" i="52"/>
  <c r="O73" i="52"/>
  <c r="P72" i="52"/>
  <c r="O72" i="52"/>
  <c r="P71" i="52"/>
  <c r="O71" i="52"/>
  <c r="P70" i="52"/>
  <c r="O70" i="52"/>
  <c r="P69" i="52"/>
  <c r="O69" i="52"/>
  <c r="P68" i="52"/>
  <c r="O68" i="52"/>
  <c r="P67" i="52"/>
  <c r="O67" i="52"/>
  <c r="P66" i="52"/>
  <c r="O66" i="52"/>
  <c r="P65" i="52"/>
  <c r="O65" i="52"/>
  <c r="P64" i="52"/>
  <c r="O64" i="52"/>
  <c r="P63" i="52"/>
  <c r="O63" i="52"/>
  <c r="P62" i="52"/>
  <c r="O62" i="52"/>
  <c r="P61" i="52"/>
  <c r="O61" i="52"/>
  <c r="P60" i="52"/>
  <c r="O60" i="52"/>
  <c r="P59" i="52"/>
  <c r="O59" i="52"/>
  <c r="P58" i="52"/>
  <c r="O58" i="52"/>
  <c r="P57" i="52"/>
  <c r="O57" i="52"/>
  <c r="P56" i="52"/>
  <c r="O56" i="52"/>
  <c r="P55" i="52"/>
  <c r="O55" i="52"/>
  <c r="P54" i="52"/>
  <c r="O54" i="52"/>
  <c r="P53" i="52"/>
  <c r="O53" i="52"/>
  <c r="P52" i="52"/>
  <c r="O52" i="52"/>
  <c r="P51" i="52"/>
  <c r="O51" i="52"/>
  <c r="P50" i="52"/>
  <c r="O50" i="52"/>
  <c r="P49" i="52"/>
  <c r="O49" i="52"/>
  <c r="P48" i="52"/>
  <c r="O48" i="52"/>
  <c r="P47" i="52"/>
  <c r="O47" i="52"/>
  <c r="P46" i="52"/>
  <c r="O46" i="52"/>
  <c r="P45" i="52"/>
  <c r="O45" i="52"/>
  <c r="P44" i="52"/>
  <c r="O44" i="52"/>
  <c r="P43" i="52"/>
  <c r="O43" i="52"/>
  <c r="P42" i="52"/>
  <c r="O42" i="52"/>
  <c r="P41" i="52"/>
  <c r="O41" i="52"/>
  <c r="P40" i="52"/>
  <c r="O40" i="52"/>
  <c r="P39" i="52"/>
  <c r="O39" i="52"/>
  <c r="P38" i="52"/>
  <c r="O38" i="52"/>
  <c r="P37" i="52"/>
  <c r="O37" i="52"/>
  <c r="P36" i="52"/>
  <c r="O36" i="52"/>
  <c r="P35" i="52"/>
  <c r="O35" i="52"/>
  <c r="P34" i="52"/>
  <c r="O34" i="52"/>
  <c r="P33" i="52"/>
  <c r="O33" i="52"/>
  <c r="P32" i="52"/>
  <c r="O32" i="52"/>
  <c r="P31" i="52"/>
  <c r="O31" i="52"/>
  <c r="P30" i="52"/>
  <c r="O30" i="52"/>
  <c r="P29" i="52"/>
  <c r="O29" i="52"/>
  <c r="P28" i="52"/>
  <c r="O28" i="52"/>
  <c r="P27" i="52"/>
  <c r="O27" i="52"/>
  <c r="P26" i="52"/>
  <c r="O26" i="52"/>
  <c r="P25" i="52"/>
  <c r="O25" i="52"/>
  <c r="P24" i="52"/>
  <c r="O24" i="52"/>
  <c r="P23" i="52"/>
  <c r="O23" i="52"/>
  <c r="P22" i="52"/>
  <c r="O22" i="52"/>
  <c r="P21" i="52"/>
  <c r="O21" i="52"/>
  <c r="P20" i="52"/>
  <c r="O20" i="52"/>
  <c r="P19" i="52"/>
  <c r="O19" i="52"/>
  <c r="P18" i="52"/>
  <c r="O18" i="52"/>
  <c r="P17" i="52"/>
  <c r="O17" i="52"/>
  <c r="P16" i="52"/>
  <c r="O16" i="52"/>
  <c r="P15" i="52"/>
  <c r="O15" i="52"/>
  <c r="P14" i="52"/>
  <c r="O14" i="52"/>
  <c r="P13" i="52"/>
  <c r="O13" i="52"/>
  <c r="P12" i="52"/>
  <c r="O12" i="52"/>
  <c r="P11" i="52"/>
  <c r="O11" i="52"/>
  <c r="P10" i="52"/>
  <c r="O10" i="52"/>
  <c r="P9" i="52"/>
  <c r="O9" i="52"/>
  <c r="P8" i="52"/>
  <c r="O8" i="52"/>
  <c r="P7" i="52"/>
  <c r="O7" i="52"/>
  <c r="P6" i="52"/>
  <c r="O6" i="52"/>
  <c r="L3" i="51"/>
  <c r="L3" i="49"/>
  <c r="L3" i="48"/>
  <c r="L3" i="47"/>
  <c r="L3" i="46"/>
  <c r="L3" i="45"/>
  <c r="L3" i="44"/>
  <c r="L3" i="39"/>
  <c r="L3" i="34"/>
  <c r="L3" i="33"/>
  <c r="L3" i="27"/>
  <c r="C60" i="12" a="1"/>
  <c r="C19" i="12" a="1"/>
  <c r="C54" i="12" a="1"/>
  <c r="C25" i="12" a="1"/>
  <c r="C55" i="12" a="1"/>
  <c r="C48" i="12" a="1"/>
  <c r="C44" i="12" a="1"/>
  <c r="C23" i="12" a="1"/>
  <c r="C62" i="12" a="1"/>
  <c r="C46" i="12" a="1"/>
  <c r="C56" i="12" a="1"/>
  <c r="C24" i="12" a="1"/>
  <c r="C58" i="12" a="1"/>
  <c r="C37" i="12" a="1"/>
  <c r="C20" i="12" a="1"/>
  <c r="C26" i="12" a="1"/>
  <c r="C40" i="12" a="1"/>
  <c r="C21" i="12" a="1"/>
  <c r="C49" i="12" a="1"/>
  <c r="C63" i="12" a="1"/>
  <c r="C22" i="12" a="1"/>
  <c r="C51" i="12" a="1"/>
  <c r="C45" i="12" a="1"/>
  <c r="C59" i="12" a="1"/>
  <c r="C42" i="12" a="1"/>
  <c r="C52" i="12" a="1"/>
  <c r="C47" i="12" a="1"/>
  <c r="C38" i="12" a="1"/>
  <c r="C43" i="12" a="1"/>
  <c r="C23" i="12" l="1"/>
  <c r="F32" i="55" a="1"/>
  <c r="F32" i="55" s="1"/>
  <c r="G33" i="55" a="1"/>
  <c r="G33" i="55" s="1"/>
  <c r="L3" i="30"/>
  <c r="Q32" i="55"/>
  <c r="L3" i="31"/>
  <c r="L3" i="32"/>
  <c r="L3" i="29"/>
  <c r="L3" i="28"/>
  <c r="C38" i="12"/>
  <c r="C37" i="12"/>
  <c r="C26" i="12"/>
  <c r="C22" i="12"/>
  <c r="C25" i="12"/>
  <c r="C20" i="12"/>
  <c r="C19" i="12"/>
  <c r="C24" i="12"/>
  <c r="C21" i="12"/>
  <c r="C63" i="12"/>
  <c r="C62" i="12"/>
  <c r="C58" i="12"/>
  <c r="C60" i="12"/>
  <c r="C59" i="12"/>
  <c r="C56" i="12"/>
  <c r="C55" i="12"/>
  <c r="C54" i="12"/>
  <c r="C52" i="12"/>
  <c r="C51" i="12"/>
  <c r="C49" i="12"/>
  <c r="C48" i="12"/>
  <c r="C47" i="12"/>
  <c r="C46" i="12"/>
  <c r="C45" i="12"/>
  <c r="C44" i="12"/>
  <c r="C43" i="12"/>
  <c r="C42" i="12"/>
  <c r="C40" i="12"/>
  <c r="L3" i="43"/>
  <c r="L3" i="52"/>
  <c r="O7" i="26"/>
  <c r="P7" i="26"/>
  <c r="Q7" i="26"/>
  <c r="O8" i="26"/>
  <c r="P8" i="26"/>
  <c r="Q8" i="26"/>
  <c r="O9" i="26"/>
  <c r="P9" i="26"/>
  <c r="Q9" i="26"/>
  <c r="O10" i="26"/>
  <c r="P10" i="26"/>
  <c r="Q10" i="26"/>
  <c r="O11" i="26"/>
  <c r="P11" i="26"/>
  <c r="Q11" i="26"/>
  <c r="O12" i="26"/>
  <c r="P12" i="26"/>
  <c r="Q12" i="26"/>
  <c r="O13" i="26"/>
  <c r="P13" i="26"/>
  <c r="Q13" i="26"/>
  <c r="O14" i="26"/>
  <c r="P14" i="26"/>
  <c r="Q14" i="26"/>
  <c r="O15" i="26"/>
  <c r="P15" i="26"/>
  <c r="Q15" i="26"/>
  <c r="O16" i="26"/>
  <c r="P16" i="26"/>
  <c r="Q16" i="26"/>
  <c r="O17" i="26"/>
  <c r="P17" i="26"/>
  <c r="Q17" i="26"/>
  <c r="O18" i="26"/>
  <c r="P18" i="26"/>
  <c r="Q18" i="26"/>
  <c r="O19" i="26"/>
  <c r="P19" i="26"/>
  <c r="Q19" i="26"/>
  <c r="O20" i="26"/>
  <c r="P20" i="26"/>
  <c r="Q20" i="26"/>
  <c r="O21" i="26"/>
  <c r="P21" i="26"/>
  <c r="Q21" i="26"/>
  <c r="O22" i="26"/>
  <c r="P22" i="26"/>
  <c r="Q22" i="26"/>
  <c r="O23" i="26"/>
  <c r="P23" i="26"/>
  <c r="Q23" i="26"/>
  <c r="O24" i="26"/>
  <c r="P24" i="26"/>
  <c r="Q24" i="26"/>
  <c r="O25" i="26"/>
  <c r="P25" i="26"/>
  <c r="Q25" i="26"/>
  <c r="O26" i="26"/>
  <c r="P26" i="26"/>
  <c r="Q26" i="26"/>
  <c r="O27" i="26"/>
  <c r="P27" i="26"/>
  <c r="Q27" i="26"/>
  <c r="O28" i="26"/>
  <c r="P28" i="26"/>
  <c r="Q28" i="26"/>
  <c r="O29" i="26"/>
  <c r="P29" i="26"/>
  <c r="Q29" i="26"/>
  <c r="O30" i="26"/>
  <c r="P30" i="26"/>
  <c r="Q30" i="26"/>
  <c r="O31" i="26"/>
  <c r="P31" i="26"/>
  <c r="Q31" i="26"/>
  <c r="O32" i="26"/>
  <c r="P32" i="26"/>
  <c r="Q32" i="26"/>
  <c r="O33" i="26"/>
  <c r="P33" i="26"/>
  <c r="Q33" i="26"/>
  <c r="O34" i="26"/>
  <c r="P34" i="26"/>
  <c r="Q34" i="26"/>
  <c r="O35" i="26"/>
  <c r="P35" i="26"/>
  <c r="Q35" i="26"/>
  <c r="O36" i="26"/>
  <c r="P36" i="26"/>
  <c r="Q36" i="26"/>
  <c r="O37" i="26"/>
  <c r="P37" i="26"/>
  <c r="Q37" i="26"/>
  <c r="O38" i="26"/>
  <c r="P38" i="26"/>
  <c r="Q38" i="26"/>
  <c r="O39" i="26"/>
  <c r="P39" i="26"/>
  <c r="Q39" i="26"/>
  <c r="O40" i="26"/>
  <c r="P40" i="26"/>
  <c r="Q40" i="26"/>
  <c r="O41" i="26"/>
  <c r="P41" i="26"/>
  <c r="Q41" i="26"/>
  <c r="O42" i="26"/>
  <c r="P42" i="26"/>
  <c r="Q42" i="26"/>
  <c r="O43" i="26"/>
  <c r="P43" i="26"/>
  <c r="Q43" i="26"/>
  <c r="O44" i="26"/>
  <c r="P44" i="26"/>
  <c r="Q44" i="26"/>
  <c r="O45" i="26"/>
  <c r="P45" i="26"/>
  <c r="Q45" i="26"/>
  <c r="O46" i="26"/>
  <c r="P46" i="26"/>
  <c r="Q46" i="26"/>
  <c r="O47" i="26"/>
  <c r="P47" i="26"/>
  <c r="Q47" i="26"/>
  <c r="O48" i="26"/>
  <c r="P48" i="26"/>
  <c r="Q48" i="26"/>
  <c r="O49" i="26"/>
  <c r="P49" i="26"/>
  <c r="Q49" i="26"/>
  <c r="O50" i="26"/>
  <c r="P50" i="26"/>
  <c r="Q50" i="26"/>
  <c r="O51" i="26"/>
  <c r="P51" i="26"/>
  <c r="Q51" i="26"/>
  <c r="O52" i="26"/>
  <c r="P52" i="26"/>
  <c r="Q52" i="26"/>
  <c r="O53" i="26"/>
  <c r="P53" i="26"/>
  <c r="Q53" i="26"/>
  <c r="O54" i="26"/>
  <c r="P54" i="26"/>
  <c r="Q54" i="26"/>
  <c r="O55" i="26"/>
  <c r="P55" i="26"/>
  <c r="Q55" i="26"/>
  <c r="O56" i="26"/>
  <c r="P56" i="26"/>
  <c r="Q56" i="26"/>
  <c r="O57" i="26"/>
  <c r="P57" i="26"/>
  <c r="Q57" i="26"/>
  <c r="O58" i="26"/>
  <c r="P58" i="26"/>
  <c r="Q58" i="26"/>
  <c r="O59" i="26"/>
  <c r="P59" i="26"/>
  <c r="Q59" i="26"/>
  <c r="O60" i="26"/>
  <c r="P60" i="26"/>
  <c r="Q60" i="26"/>
  <c r="O61" i="26"/>
  <c r="P61" i="26"/>
  <c r="Q61" i="26"/>
  <c r="O62" i="26"/>
  <c r="P62" i="26"/>
  <c r="Q62" i="26"/>
  <c r="O63" i="26"/>
  <c r="P63" i="26"/>
  <c r="Q63" i="26"/>
  <c r="O64" i="26"/>
  <c r="P64" i="26"/>
  <c r="Q64" i="26"/>
  <c r="O65" i="26"/>
  <c r="P65" i="26"/>
  <c r="Q65" i="26"/>
  <c r="O66" i="26"/>
  <c r="P66" i="26"/>
  <c r="Q66" i="26"/>
  <c r="O67" i="26"/>
  <c r="P67" i="26"/>
  <c r="Q67" i="26"/>
  <c r="O68" i="26"/>
  <c r="P68" i="26"/>
  <c r="Q68" i="26"/>
  <c r="O69" i="26"/>
  <c r="P69" i="26"/>
  <c r="Q69" i="26"/>
  <c r="O70" i="26"/>
  <c r="P70" i="26"/>
  <c r="Q70" i="26"/>
  <c r="O71" i="26"/>
  <c r="P71" i="26"/>
  <c r="Q71" i="26"/>
  <c r="O72" i="26"/>
  <c r="P72" i="26"/>
  <c r="Q72" i="26"/>
  <c r="O73" i="26"/>
  <c r="P73" i="26"/>
  <c r="Q73" i="26"/>
  <c r="O74" i="26"/>
  <c r="P74" i="26"/>
  <c r="Q74" i="26"/>
  <c r="O75" i="26"/>
  <c r="P75" i="26"/>
  <c r="Q75" i="26"/>
  <c r="O76" i="26"/>
  <c r="P76" i="26"/>
  <c r="Q76" i="26"/>
  <c r="O77" i="26"/>
  <c r="P77" i="26"/>
  <c r="Q77" i="26"/>
  <c r="O78" i="26"/>
  <c r="P78" i="26"/>
  <c r="Q78" i="26"/>
  <c r="O79" i="26"/>
  <c r="P79" i="26"/>
  <c r="Q79" i="26"/>
  <c r="O80" i="26"/>
  <c r="P80" i="26"/>
  <c r="Q80" i="26"/>
  <c r="O81" i="26"/>
  <c r="P81" i="26"/>
  <c r="Q81" i="26"/>
  <c r="O82" i="26"/>
  <c r="P82" i="26"/>
  <c r="Q82" i="26"/>
  <c r="O83" i="26"/>
  <c r="P83" i="26"/>
  <c r="Q83" i="26"/>
  <c r="O84" i="26"/>
  <c r="P84" i="26"/>
  <c r="Q84" i="26"/>
  <c r="O85" i="26"/>
  <c r="P85" i="26"/>
  <c r="Q85" i="26"/>
  <c r="O86" i="26"/>
  <c r="P86" i="26"/>
  <c r="Q86" i="26"/>
  <c r="O87" i="26"/>
  <c r="P87" i="26"/>
  <c r="Q87" i="26"/>
  <c r="O88" i="26"/>
  <c r="P88" i="26"/>
  <c r="Q88" i="26"/>
  <c r="O89" i="26"/>
  <c r="P89" i="26"/>
  <c r="Q89" i="26"/>
  <c r="O90" i="26"/>
  <c r="P90" i="26"/>
  <c r="Q90" i="26"/>
  <c r="O91" i="26"/>
  <c r="P91" i="26"/>
  <c r="Q91" i="26"/>
  <c r="O92" i="26"/>
  <c r="P92" i="26"/>
  <c r="Q92" i="26"/>
  <c r="O93" i="26"/>
  <c r="P93" i="26"/>
  <c r="Q93" i="26"/>
  <c r="O94" i="26"/>
  <c r="P94" i="26"/>
  <c r="Q94" i="26"/>
  <c r="O95" i="26"/>
  <c r="P95" i="26"/>
  <c r="Q95" i="26"/>
  <c r="O96" i="26"/>
  <c r="P96" i="26"/>
  <c r="Q96" i="26"/>
  <c r="O97" i="26"/>
  <c r="P97" i="26"/>
  <c r="Q97" i="26"/>
  <c r="O98" i="26"/>
  <c r="P98" i="26"/>
  <c r="Q98" i="26"/>
  <c r="O99" i="26"/>
  <c r="P99" i="26"/>
  <c r="Q99" i="26"/>
  <c r="O100" i="26"/>
  <c r="P100" i="26"/>
  <c r="Q100" i="26"/>
  <c r="O101" i="26"/>
  <c r="P101" i="26"/>
  <c r="Q101" i="26"/>
  <c r="O102" i="26"/>
  <c r="P102" i="26"/>
  <c r="Q102" i="26"/>
  <c r="O103" i="26"/>
  <c r="P103" i="26"/>
  <c r="Q103" i="26"/>
  <c r="O104" i="26"/>
  <c r="P104" i="26"/>
  <c r="Q104" i="26"/>
  <c r="O105" i="26"/>
  <c r="P105" i="26"/>
  <c r="Q105" i="26"/>
  <c r="O106" i="26"/>
  <c r="P106" i="26"/>
  <c r="Q106" i="26"/>
  <c r="O107" i="26"/>
  <c r="P107" i="26"/>
  <c r="Q107" i="26"/>
  <c r="O108" i="26"/>
  <c r="P108" i="26"/>
  <c r="Q108" i="26"/>
  <c r="O109" i="26"/>
  <c r="P109" i="26"/>
  <c r="Q109" i="26"/>
  <c r="O110" i="26"/>
  <c r="P110" i="26"/>
  <c r="Q110" i="26"/>
  <c r="O111" i="26"/>
  <c r="P111" i="26"/>
  <c r="Q111" i="26"/>
  <c r="O112" i="26"/>
  <c r="P112" i="26"/>
  <c r="Q112" i="26"/>
  <c r="O113" i="26"/>
  <c r="P113" i="26"/>
  <c r="Q113" i="26"/>
  <c r="O114" i="26"/>
  <c r="P114" i="26"/>
  <c r="Q114" i="26"/>
  <c r="O115" i="26"/>
  <c r="P115" i="26"/>
  <c r="Q115" i="26"/>
  <c r="O116" i="26"/>
  <c r="P116" i="26"/>
  <c r="Q116" i="26"/>
  <c r="O117" i="26"/>
  <c r="P117" i="26"/>
  <c r="Q117" i="26"/>
  <c r="O118" i="26"/>
  <c r="P118" i="26"/>
  <c r="Q118" i="26"/>
  <c r="O119" i="26"/>
  <c r="P119" i="26"/>
  <c r="Q119" i="26"/>
  <c r="O120" i="26"/>
  <c r="P120" i="26"/>
  <c r="Q120" i="26"/>
  <c r="O121" i="26"/>
  <c r="P121" i="26"/>
  <c r="Q121" i="26"/>
  <c r="O122" i="26"/>
  <c r="P122" i="26"/>
  <c r="Q122" i="26"/>
  <c r="O123" i="26"/>
  <c r="P123" i="26"/>
  <c r="Q123" i="26"/>
  <c r="O124" i="26"/>
  <c r="P124" i="26"/>
  <c r="Q124" i="26"/>
  <c r="O125" i="26"/>
  <c r="P125" i="26"/>
  <c r="Q125" i="26"/>
  <c r="O126" i="26"/>
  <c r="P126" i="26"/>
  <c r="Q126" i="26"/>
  <c r="O127" i="26"/>
  <c r="P127" i="26"/>
  <c r="Q127" i="26"/>
  <c r="O128" i="26"/>
  <c r="P128" i="26"/>
  <c r="Q128" i="26"/>
  <c r="O129" i="26"/>
  <c r="P129" i="26"/>
  <c r="Q129" i="26"/>
  <c r="O130" i="26"/>
  <c r="P130" i="26"/>
  <c r="Q130" i="26"/>
  <c r="O131" i="26"/>
  <c r="P131" i="26"/>
  <c r="Q131" i="26"/>
  <c r="O132" i="26"/>
  <c r="P132" i="26"/>
  <c r="Q132" i="26"/>
  <c r="O133" i="26"/>
  <c r="P133" i="26"/>
  <c r="Q133" i="26"/>
  <c r="O134" i="26"/>
  <c r="P134" i="26"/>
  <c r="Q134" i="26"/>
  <c r="O135" i="26"/>
  <c r="P135" i="26"/>
  <c r="Q135" i="26"/>
  <c r="O136" i="26"/>
  <c r="P136" i="26"/>
  <c r="Q136" i="26"/>
  <c r="O137" i="26"/>
  <c r="P137" i="26"/>
  <c r="Q137" i="26"/>
  <c r="O138" i="26"/>
  <c r="P138" i="26"/>
  <c r="Q138" i="26"/>
  <c r="O139" i="26"/>
  <c r="P139" i="26"/>
  <c r="Q139" i="26"/>
  <c r="O140" i="26"/>
  <c r="P140" i="26"/>
  <c r="Q140" i="26"/>
  <c r="O141" i="26"/>
  <c r="P141" i="26"/>
  <c r="Q141" i="26"/>
  <c r="O142" i="26"/>
  <c r="P142" i="26"/>
  <c r="Q142" i="26"/>
  <c r="O143" i="26"/>
  <c r="P143" i="26"/>
  <c r="Q143" i="26"/>
  <c r="O144" i="26"/>
  <c r="P144" i="26"/>
  <c r="Q144" i="26"/>
  <c r="O145" i="26"/>
  <c r="P145" i="26"/>
  <c r="Q145" i="26"/>
  <c r="O146" i="26"/>
  <c r="P146" i="26"/>
  <c r="Q146" i="26"/>
  <c r="O147" i="26"/>
  <c r="P147" i="26"/>
  <c r="Q147" i="26"/>
  <c r="O148" i="26"/>
  <c r="P148" i="26"/>
  <c r="Q148" i="26"/>
  <c r="O149" i="26"/>
  <c r="P149" i="26"/>
  <c r="Q149" i="26"/>
  <c r="O150" i="26"/>
  <c r="P150" i="26"/>
  <c r="Q150" i="26"/>
  <c r="O151" i="26"/>
  <c r="P151" i="26"/>
  <c r="Q151" i="26"/>
  <c r="O152" i="26"/>
  <c r="P152" i="26"/>
  <c r="Q152" i="26"/>
  <c r="O153" i="26"/>
  <c r="P153" i="26"/>
  <c r="Q153" i="26"/>
  <c r="O154" i="26"/>
  <c r="P154" i="26"/>
  <c r="Q154" i="26"/>
  <c r="O155" i="26"/>
  <c r="P155" i="26"/>
  <c r="Q155" i="26"/>
  <c r="O156" i="26"/>
  <c r="P156" i="26"/>
  <c r="Q156" i="26"/>
  <c r="O157" i="26"/>
  <c r="P157" i="26"/>
  <c r="Q157" i="26"/>
  <c r="O158" i="26"/>
  <c r="P158" i="26"/>
  <c r="Q158" i="26"/>
  <c r="O159" i="26"/>
  <c r="P159" i="26"/>
  <c r="Q159" i="26"/>
  <c r="O160" i="26"/>
  <c r="P160" i="26"/>
  <c r="Q160" i="26"/>
  <c r="O161" i="26"/>
  <c r="P161" i="26"/>
  <c r="Q161" i="26"/>
  <c r="O162" i="26"/>
  <c r="P162" i="26"/>
  <c r="Q162" i="26"/>
  <c r="O163" i="26"/>
  <c r="P163" i="26"/>
  <c r="Q163" i="26"/>
  <c r="O164" i="26"/>
  <c r="P164" i="26"/>
  <c r="Q164" i="26"/>
  <c r="O165" i="26"/>
  <c r="P165" i="26"/>
  <c r="Q165" i="26"/>
  <c r="O166" i="26"/>
  <c r="P166" i="26"/>
  <c r="Q166" i="26"/>
  <c r="O167" i="26"/>
  <c r="P167" i="26"/>
  <c r="Q167" i="26"/>
  <c r="O168" i="26"/>
  <c r="P168" i="26"/>
  <c r="Q168" i="26"/>
  <c r="O169" i="26"/>
  <c r="P169" i="26"/>
  <c r="Q169" i="26"/>
  <c r="O170" i="26"/>
  <c r="P170" i="26"/>
  <c r="Q170" i="26"/>
  <c r="O171" i="26"/>
  <c r="P171" i="26"/>
  <c r="Q171" i="26"/>
  <c r="O172" i="26"/>
  <c r="P172" i="26"/>
  <c r="Q172" i="26"/>
  <c r="O173" i="26"/>
  <c r="P173" i="26"/>
  <c r="Q173" i="26"/>
  <c r="O174" i="26"/>
  <c r="P174" i="26"/>
  <c r="Q174" i="26"/>
  <c r="O175" i="26"/>
  <c r="P175" i="26"/>
  <c r="Q175" i="26"/>
  <c r="O176" i="26"/>
  <c r="P176" i="26"/>
  <c r="Q176" i="26"/>
  <c r="O177" i="26"/>
  <c r="P177" i="26"/>
  <c r="Q177" i="26"/>
  <c r="O178" i="26"/>
  <c r="P178" i="26"/>
  <c r="Q178" i="26"/>
  <c r="O179" i="26"/>
  <c r="P179" i="26"/>
  <c r="Q179" i="26"/>
  <c r="O180" i="26"/>
  <c r="P180" i="26"/>
  <c r="Q180" i="26"/>
  <c r="O181" i="26"/>
  <c r="P181" i="26"/>
  <c r="Q181" i="26"/>
  <c r="O182" i="26"/>
  <c r="P182" i="26"/>
  <c r="Q182" i="26"/>
  <c r="O183" i="26"/>
  <c r="P183" i="26"/>
  <c r="Q183" i="26"/>
  <c r="O184" i="26"/>
  <c r="P184" i="26"/>
  <c r="Q184" i="26"/>
  <c r="O185" i="26"/>
  <c r="P185" i="26"/>
  <c r="Q185" i="26"/>
  <c r="O186" i="26"/>
  <c r="P186" i="26"/>
  <c r="Q186" i="26"/>
  <c r="O187" i="26"/>
  <c r="P187" i="26"/>
  <c r="Q187" i="26"/>
  <c r="O188" i="26"/>
  <c r="P188" i="26"/>
  <c r="Q188" i="26"/>
  <c r="O189" i="26"/>
  <c r="P189" i="26"/>
  <c r="Q189" i="26"/>
  <c r="O190" i="26"/>
  <c r="P190" i="26"/>
  <c r="Q190" i="26"/>
  <c r="O191" i="26"/>
  <c r="P191" i="26"/>
  <c r="Q191" i="26"/>
  <c r="O192" i="26"/>
  <c r="P192" i="26"/>
  <c r="Q192" i="26"/>
  <c r="O193" i="26"/>
  <c r="P193" i="26"/>
  <c r="Q193" i="26"/>
  <c r="O194" i="26"/>
  <c r="P194" i="26"/>
  <c r="Q194" i="26"/>
  <c r="O195" i="26"/>
  <c r="P195" i="26"/>
  <c r="Q195" i="26"/>
  <c r="O196" i="26"/>
  <c r="P196" i="26"/>
  <c r="Q196" i="26"/>
  <c r="O197" i="26"/>
  <c r="P197" i="26"/>
  <c r="Q197" i="26"/>
  <c r="O198" i="26"/>
  <c r="P198" i="26"/>
  <c r="Q198" i="26"/>
  <c r="O199" i="26"/>
  <c r="P199" i="26"/>
  <c r="Q199" i="26"/>
  <c r="O200" i="26"/>
  <c r="P200" i="26"/>
  <c r="Q200" i="26"/>
  <c r="O201" i="26"/>
  <c r="P201" i="26"/>
  <c r="Q201" i="26"/>
  <c r="O202" i="26"/>
  <c r="P202" i="26"/>
  <c r="Q202" i="26"/>
  <c r="O203" i="26"/>
  <c r="P203" i="26"/>
  <c r="Q203" i="26"/>
  <c r="O204" i="26"/>
  <c r="P204" i="26"/>
  <c r="Q204" i="26"/>
  <c r="O205" i="26"/>
  <c r="P205" i="26"/>
  <c r="Q205" i="26"/>
  <c r="O206" i="26"/>
  <c r="P206" i="26"/>
  <c r="Q206" i="26"/>
  <c r="O207" i="26"/>
  <c r="P207" i="26"/>
  <c r="Q207" i="26"/>
  <c r="O208" i="26"/>
  <c r="P208" i="26"/>
  <c r="Q208" i="26"/>
  <c r="O209" i="26"/>
  <c r="P209" i="26"/>
  <c r="Q209" i="26"/>
  <c r="O210" i="26"/>
  <c r="P210" i="26"/>
  <c r="Q210" i="26"/>
  <c r="O211" i="26"/>
  <c r="P211" i="26"/>
  <c r="Q211" i="26"/>
  <c r="O212" i="26"/>
  <c r="P212" i="26"/>
  <c r="Q212" i="26"/>
  <c r="O213" i="26"/>
  <c r="P213" i="26"/>
  <c r="Q213" i="26"/>
  <c r="O214" i="26"/>
  <c r="P214" i="26"/>
  <c r="Q214" i="26"/>
  <c r="O215" i="26"/>
  <c r="P215" i="26"/>
  <c r="Q215" i="26"/>
  <c r="O216" i="26"/>
  <c r="P216" i="26"/>
  <c r="Q216" i="26"/>
  <c r="O217" i="26"/>
  <c r="P217" i="26"/>
  <c r="Q217" i="26"/>
  <c r="O218" i="26"/>
  <c r="P218" i="26"/>
  <c r="Q218" i="26"/>
  <c r="O219" i="26"/>
  <c r="P219" i="26"/>
  <c r="Q219" i="26"/>
  <c r="O220" i="26"/>
  <c r="P220" i="26"/>
  <c r="Q220" i="26"/>
  <c r="O221" i="26"/>
  <c r="P221" i="26"/>
  <c r="Q221" i="26"/>
  <c r="O222" i="26"/>
  <c r="P222" i="26"/>
  <c r="Q222" i="26"/>
  <c r="O223" i="26"/>
  <c r="P223" i="26"/>
  <c r="Q223" i="26"/>
  <c r="O224" i="26"/>
  <c r="P224" i="26"/>
  <c r="Q224" i="26"/>
  <c r="O225" i="26"/>
  <c r="P225" i="26"/>
  <c r="Q225" i="26"/>
  <c r="O226" i="26"/>
  <c r="P226" i="26"/>
  <c r="Q226" i="26"/>
  <c r="O227" i="26"/>
  <c r="P227" i="26"/>
  <c r="Q227" i="26"/>
  <c r="O228" i="26"/>
  <c r="P228" i="26"/>
  <c r="Q228" i="26"/>
  <c r="O229" i="26"/>
  <c r="P229" i="26"/>
  <c r="Q229" i="26"/>
  <c r="O230" i="26"/>
  <c r="P230" i="26"/>
  <c r="Q230" i="26"/>
  <c r="O231" i="26"/>
  <c r="P231" i="26"/>
  <c r="Q231" i="26"/>
  <c r="O232" i="26"/>
  <c r="P232" i="26"/>
  <c r="Q232" i="26"/>
  <c r="O233" i="26"/>
  <c r="P233" i="26"/>
  <c r="Q233" i="26"/>
  <c r="O234" i="26"/>
  <c r="P234" i="26"/>
  <c r="Q234" i="26"/>
  <c r="O235" i="26"/>
  <c r="P235" i="26"/>
  <c r="Q235" i="26"/>
  <c r="O236" i="26"/>
  <c r="P236" i="26"/>
  <c r="Q236" i="26"/>
  <c r="O237" i="26"/>
  <c r="P237" i="26"/>
  <c r="Q237" i="26"/>
  <c r="O238" i="26"/>
  <c r="P238" i="26"/>
  <c r="Q238" i="26"/>
  <c r="O239" i="26"/>
  <c r="P239" i="26"/>
  <c r="Q239" i="26"/>
  <c r="O240" i="26"/>
  <c r="P240" i="26"/>
  <c r="Q240" i="26"/>
  <c r="O241" i="26"/>
  <c r="P241" i="26"/>
  <c r="Q241" i="26"/>
  <c r="O242" i="26"/>
  <c r="P242" i="26"/>
  <c r="Q242" i="26"/>
  <c r="O243" i="26"/>
  <c r="P243" i="26"/>
  <c r="Q243" i="26"/>
  <c r="O244" i="26"/>
  <c r="P244" i="26"/>
  <c r="Q244" i="26"/>
  <c r="O245" i="26"/>
  <c r="P245" i="26"/>
  <c r="Q245" i="26"/>
  <c r="O246" i="26"/>
  <c r="P246" i="26"/>
  <c r="Q246" i="26"/>
  <c r="O247" i="26"/>
  <c r="P247" i="26"/>
  <c r="Q247" i="26"/>
  <c r="O248" i="26"/>
  <c r="P248" i="26"/>
  <c r="Q248" i="26"/>
  <c r="O249" i="26"/>
  <c r="P249" i="26"/>
  <c r="Q249" i="26"/>
  <c r="O250" i="26"/>
  <c r="P250" i="26"/>
  <c r="Q250" i="26"/>
  <c r="O251" i="26"/>
  <c r="P251" i="26"/>
  <c r="Q251" i="26"/>
  <c r="O252" i="26"/>
  <c r="P252" i="26"/>
  <c r="Q252" i="26"/>
  <c r="O253" i="26"/>
  <c r="P253" i="26"/>
  <c r="Q253" i="26"/>
  <c r="O254" i="26"/>
  <c r="P254" i="26"/>
  <c r="Q254" i="26"/>
  <c r="O255" i="26"/>
  <c r="P255" i="26"/>
  <c r="Q255" i="26"/>
  <c r="O256" i="26"/>
  <c r="P256" i="26"/>
  <c r="Q256" i="26"/>
  <c r="O257" i="26"/>
  <c r="P257" i="26"/>
  <c r="Q257" i="26"/>
  <c r="Q6" i="26"/>
  <c r="P6" i="26"/>
  <c r="O6" i="26"/>
  <c r="C31" i="12" a="1"/>
  <c r="C30" i="12" a="1"/>
  <c r="C61" i="12" a="1"/>
  <c r="C50" i="12" a="1"/>
  <c r="C35" i="12" a="1"/>
  <c r="C36" i="12" a="1"/>
  <c r="C32" i="12" a="1"/>
  <c r="F33" i="55" l="1" a="1"/>
  <c r="F33" i="55" s="1"/>
  <c r="G34" i="55" a="1"/>
  <c r="G34" i="55" s="1"/>
  <c r="C31" i="12"/>
  <c r="Q33" i="55"/>
  <c r="C36" i="12"/>
  <c r="C30" i="12"/>
  <c r="C32" i="12"/>
  <c r="C35" i="12"/>
  <c r="C50" i="12"/>
  <c r="C61" i="12"/>
  <c r="L3" i="26"/>
  <c r="C39" i="12" a="1"/>
  <c r="F34" i="55" l="1" a="1"/>
  <c r="F34" i="55" s="1"/>
  <c r="G35" i="55" a="1"/>
  <c r="G35" i="55" s="1"/>
  <c r="Q34" i="55"/>
  <c r="C39" i="12"/>
  <c r="O7" i="20"/>
  <c r="P7" i="20"/>
  <c r="O8" i="20"/>
  <c r="P8" i="20"/>
  <c r="O9" i="20"/>
  <c r="P9" i="20"/>
  <c r="O10" i="20"/>
  <c r="P10" i="20"/>
  <c r="O11" i="20"/>
  <c r="P11" i="20"/>
  <c r="O12" i="20"/>
  <c r="P12" i="20"/>
  <c r="O13" i="20"/>
  <c r="P13" i="20"/>
  <c r="O14" i="20"/>
  <c r="P14" i="20"/>
  <c r="O15" i="20"/>
  <c r="P15" i="20"/>
  <c r="O16" i="20"/>
  <c r="P16" i="20"/>
  <c r="O17" i="20"/>
  <c r="P17" i="20"/>
  <c r="O18" i="20"/>
  <c r="P18" i="20"/>
  <c r="O19" i="20"/>
  <c r="P19" i="20"/>
  <c r="O20" i="20"/>
  <c r="P20" i="20"/>
  <c r="O21" i="20"/>
  <c r="P21" i="20"/>
  <c r="O22" i="20"/>
  <c r="P22" i="20"/>
  <c r="O23" i="20"/>
  <c r="P23" i="20"/>
  <c r="O24" i="20"/>
  <c r="P24" i="20"/>
  <c r="O25" i="20"/>
  <c r="P25" i="20"/>
  <c r="O26" i="20"/>
  <c r="P26" i="20"/>
  <c r="O27" i="20"/>
  <c r="P27" i="20"/>
  <c r="O28" i="20"/>
  <c r="P28" i="20"/>
  <c r="O29" i="20"/>
  <c r="P29" i="20"/>
  <c r="O30" i="20"/>
  <c r="P30" i="20"/>
  <c r="O31" i="20"/>
  <c r="P31" i="20"/>
  <c r="O32" i="20"/>
  <c r="P32" i="20"/>
  <c r="O33" i="20"/>
  <c r="P33" i="20"/>
  <c r="O34" i="20"/>
  <c r="P34" i="20"/>
  <c r="O35" i="20"/>
  <c r="P35" i="20"/>
  <c r="O36" i="20"/>
  <c r="P36" i="20"/>
  <c r="O37" i="20"/>
  <c r="P37" i="20"/>
  <c r="O38" i="20"/>
  <c r="P38" i="20"/>
  <c r="O39" i="20"/>
  <c r="P39" i="20"/>
  <c r="O40" i="20"/>
  <c r="P40" i="20"/>
  <c r="O41" i="20"/>
  <c r="P41" i="20"/>
  <c r="O42" i="20"/>
  <c r="P42" i="20"/>
  <c r="O43" i="20"/>
  <c r="P43" i="20"/>
  <c r="O44" i="20"/>
  <c r="P44" i="20"/>
  <c r="O45" i="20"/>
  <c r="P45" i="20"/>
  <c r="O46" i="20"/>
  <c r="P46" i="20"/>
  <c r="O47" i="20"/>
  <c r="P47" i="20"/>
  <c r="O48" i="20"/>
  <c r="P48" i="20"/>
  <c r="O49" i="20"/>
  <c r="P49" i="20"/>
  <c r="O50" i="20"/>
  <c r="P50" i="20"/>
  <c r="O51" i="20"/>
  <c r="P51" i="20"/>
  <c r="O52" i="20"/>
  <c r="P52" i="20"/>
  <c r="O53" i="20"/>
  <c r="P53" i="20"/>
  <c r="O54" i="20"/>
  <c r="P54" i="20"/>
  <c r="O55" i="20"/>
  <c r="P55" i="20"/>
  <c r="O56" i="20"/>
  <c r="P56" i="20"/>
  <c r="O57" i="20"/>
  <c r="P57" i="20"/>
  <c r="O58" i="20"/>
  <c r="P58" i="20"/>
  <c r="O59" i="20"/>
  <c r="P59" i="20"/>
  <c r="O60" i="20"/>
  <c r="P60" i="20"/>
  <c r="O61" i="20"/>
  <c r="P61" i="20"/>
  <c r="O62" i="20"/>
  <c r="P62" i="20"/>
  <c r="O63" i="20"/>
  <c r="P63" i="20"/>
  <c r="O64" i="20"/>
  <c r="P64" i="20"/>
  <c r="O65" i="20"/>
  <c r="P65" i="20"/>
  <c r="O66" i="20"/>
  <c r="P66" i="20"/>
  <c r="O67" i="20"/>
  <c r="P67" i="20"/>
  <c r="O68" i="20"/>
  <c r="P68" i="20"/>
  <c r="O69" i="20"/>
  <c r="P69" i="20"/>
  <c r="O70" i="20"/>
  <c r="P70" i="20"/>
  <c r="O71" i="20"/>
  <c r="P71" i="20"/>
  <c r="O72" i="20"/>
  <c r="P72" i="20"/>
  <c r="O73" i="20"/>
  <c r="P73" i="20"/>
  <c r="O74" i="20"/>
  <c r="P74" i="20"/>
  <c r="O75" i="20"/>
  <c r="P75" i="20"/>
  <c r="O76" i="20"/>
  <c r="P76" i="20"/>
  <c r="O77" i="20"/>
  <c r="P77" i="20"/>
  <c r="O78" i="20"/>
  <c r="P78" i="20"/>
  <c r="O79" i="20"/>
  <c r="P79" i="20"/>
  <c r="O80" i="20"/>
  <c r="P80" i="20"/>
  <c r="O81" i="20"/>
  <c r="P81" i="20"/>
  <c r="O82" i="20"/>
  <c r="P82" i="20"/>
  <c r="O83" i="20"/>
  <c r="P83" i="20"/>
  <c r="O84" i="20"/>
  <c r="P84" i="20"/>
  <c r="O85" i="20"/>
  <c r="P85" i="20"/>
  <c r="O86" i="20"/>
  <c r="P86" i="20"/>
  <c r="O87" i="20"/>
  <c r="P87" i="20"/>
  <c r="O88" i="20"/>
  <c r="P88" i="20"/>
  <c r="O89" i="20"/>
  <c r="P89" i="20"/>
  <c r="O90" i="20"/>
  <c r="P90" i="20"/>
  <c r="O91" i="20"/>
  <c r="P91" i="20"/>
  <c r="O92" i="20"/>
  <c r="P92" i="20"/>
  <c r="O93" i="20"/>
  <c r="P93" i="20"/>
  <c r="O94" i="20"/>
  <c r="P94" i="20"/>
  <c r="O95" i="20"/>
  <c r="P95" i="20"/>
  <c r="O96" i="20"/>
  <c r="P96" i="20"/>
  <c r="O97" i="20"/>
  <c r="P97" i="20"/>
  <c r="O98" i="20"/>
  <c r="P98" i="20"/>
  <c r="O99" i="20"/>
  <c r="P99" i="20"/>
  <c r="O100" i="20"/>
  <c r="P100" i="20"/>
  <c r="O101" i="20"/>
  <c r="P101" i="20"/>
  <c r="O102" i="20"/>
  <c r="P102" i="20"/>
  <c r="O103" i="20"/>
  <c r="P103" i="20"/>
  <c r="O104" i="20"/>
  <c r="P104" i="20"/>
  <c r="O105" i="20"/>
  <c r="P105" i="20"/>
  <c r="O106" i="20"/>
  <c r="P106" i="20"/>
  <c r="O107" i="20"/>
  <c r="P107" i="20"/>
  <c r="O108" i="20"/>
  <c r="P108" i="20"/>
  <c r="O109" i="20"/>
  <c r="P109" i="20"/>
  <c r="O110" i="20"/>
  <c r="P110" i="20"/>
  <c r="O111" i="20"/>
  <c r="P111" i="20"/>
  <c r="O112" i="20"/>
  <c r="P112" i="20"/>
  <c r="O113" i="20"/>
  <c r="P113" i="20"/>
  <c r="O114" i="20"/>
  <c r="P114" i="20"/>
  <c r="O115" i="20"/>
  <c r="P115" i="20"/>
  <c r="O116" i="20"/>
  <c r="P116" i="20"/>
  <c r="O117" i="20"/>
  <c r="P117" i="20"/>
  <c r="O118" i="20"/>
  <c r="P118" i="20"/>
  <c r="O119" i="20"/>
  <c r="P119" i="20"/>
  <c r="O120" i="20"/>
  <c r="P120" i="20"/>
  <c r="O121" i="20"/>
  <c r="P121" i="20"/>
  <c r="O122" i="20"/>
  <c r="P122" i="20"/>
  <c r="O123" i="20"/>
  <c r="P123" i="20"/>
  <c r="O124" i="20"/>
  <c r="P124" i="20"/>
  <c r="O125" i="20"/>
  <c r="P125" i="20"/>
  <c r="O126" i="20"/>
  <c r="P126" i="20"/>
  <c r="O127" i="20"/>
  <c r="P127" i="20"/>
  <c r="O128" i="20"/>
  <c r="P128" i="20"/>
  <c r="O129" i="20"/>
  <c r="P129" i="20"/>
  <c r="O130" i="20"/>
  <c r="P130" i="20"/>
  <c r="O131" i="20"/>
  <c r="P131" i="20"/>
  <c r="O132" i="20"/>
  <c r="P132" i="20"/>
  <c r="O133" i="20"/>
  <c r="P133" i="20"/>
  <c r="O134" i="20"/>
  <c r="P134" i="20"/>
  <c r="O135" i="20"/>
  <c r="P135" i="20"/>
  <c r="O136" i="20"/>
  <c r="P136" i="20"/>
  <c r="O137" i="20"/>
  <c r="P137" i="20"/>
  <c r="O138" i="20"/>
  <c r="P138" i="20"/>
  <c r="O139" i="20"/>
  <c r="P139" i="20"/>
  <c r="O140" i="20"/>
  <c r="P140" i="20"/>
  <c r="O141" i="20"/>
  <c r="P141" i="20"/>
  <c r="O142" i="20"/>
  <c r="P142" i="20"/>
  <c r="O143" i="20"/>
  <c r="P143" i="20"/>
  <c r="O144" i="20"/>
  <c r="P144" i="20"/>
  <c r="O145" i="20"/>
  <c r="P145" i="20"/>
  <c r="O146" i="20"/>
  <c r="P146" i="20"/>
  <c r="O147" i="20"/>
  <c r="P147" i="20"/>
  <c r="O148" i="20"/>
  <c r="P148" i="20"/>
  <c r="O149" i="20"/>
  <c r="P149" i="20"/>
  <c r="O150" i="20"/>
  <c r="P150" i="20"/>
  <c r="O151" i="20"/>
  <c r="P151" i="20"/>
  <c r="O152" i="20"/>
  <c r="P152" i="20"/>
  <c r="O153" i="20"/>
  <c r="P153" i="20"/>
  <c r="O154" i="20"/>
  <c r="P154" i="20"/>
  <c r="O155" i="20"/>
  <c r="P155" i="20"/>
  <c r="O156" i="20"/>
  <c r="P156" i="20"/>
  <c r="O157" i="20"/>
  <c r="P157" i="20"/>
  <c r="O158" i="20"/>
  <c r="P158" i="20"/>
  <c r="O159" i="20"/>
  <c r="P159" i="20"/>
  <c r="O160" i="20"/>
  <c r="P160" i="20"/>
  <c r="O161" i="20"/>
  <c r="P161" i="20"/>
  <c r="O162" i="20"/>
  <c r="P162" i="20"/>
  <c r="O163" i="20"/>
  <c r="P163" i="20"/>
  <c r="O164" i="20"/>
  <c r="P164" i="20"/>
  <c r="O165" i="20"/>
  <c r="P165" i="20"/>
  <c r="O166" i="20"/>
  <c r="P166" i="20"/>
  <c r="O167" i="20"/>
  <c r="P167" i="20"/>
  <c r="O168" i="20"/>
  <c r="P168" i="20"/>
  <c r="O169" i="20"/>
  <c r="P169" i="20"/>
  <c r="O170" i="20"/>
  <c r="P170" i="20"/>
  <c r="O171" i="20"/>
  <c r="P171" i="20"/>
  <c r="O172" i="20"/>
  <c r="P172" i="20"/>
  <c r="O173" i="20"/>
  <c r="P173" i="20"/>
  <c r="O174" i="20"/>
  <c r="P174" i="20"/>
  <c r="O175" i="20"/>
  <c r="P175" i="20"/>
  <c r="O176" i="20"/>
  <c r="P176" i="20"/>
  <c r="O177" i="20"/>
  <c r="P177" i="20"/>
  <c r="O178" i="20"/>
  <c r="P178" i="20"/>
  <c r="O179" i="20"/>
  <c r="P179" i="20"/>
  <c r="O180" i="20"/>
  <c r="P180" i="20"/>
  <c r="O181" i="20"/>
  <c r="P181" i="20"/>
  <c r="O182" i="20"/>
  <c r="P182" i="20"/>
  <c r="O183" i="20"/>
  <c r="P183" i="20"/>
  <c r="O184" i="20"/>
  <c r="P184" i="20"/>
  <c r="O185" i="20"/>
  <c r="P185" i="20"/>
  <c r="O186" i="20"/>
  <c r="P186" i="20"/>
  <c r="O187" i="20"/>
  <c r="P187" i="20"/>
  <c r="O188" i="20"/>
  <c r="P188" i="20"/>
  <c r="O189" i="20"/>
  <c r="P189" i="20"/>
  <c r="O190" i="20"/>
  <c r="P190" i="20"/>
  <c r="O191" i="20"/>
  <c r="P191" i="20"/>
  <c r="O192" i="20"/>
  <c r="P192" i="20"/>
  <c r="O193" i="20"/>
  <c r="P193" i="20"/>
  <c r="O194" i="20"/>
  <c r="P194" i="20"/>
  <c r="O195" i="20"/>
  <c r="P195" i="20"/>
  <c r="O196" i="20"/>
  <c r="P196" i="20"/>
  <c r="O197" i="20"/>
  <c r="P197" i="20"/>
  <c r="O198" i="20"/>
  <c r="P198" i="20"/>
  <c r="O199" i="20"/>
  <c r="P199" i="20"/>
  <c r="O200" i="20"/>
  <c r="P200" i="20"/>
  <c r="O201" i="20"/>
  <c r="P201" i="20"/>
  <c r="O202" i="20"/>
  <c r="P202" i="20"/>
  <c r="O203" i="20"/>
  <c r="P203" i="20"/>
  <c r="O204" i="20"/>
  <c r="P204" i="20"/>
  <c r="O205" i="20"/>
  <c r="P205" i="20"/>
  <c r="O206" i="20"/>
  <c r="P206" i="20"/>
  <c r="O207" i="20"/>
  <c r="P207" i="20"/>
  <c r="O208" i="20"/>
  <c r="P208" i="20"/>
  <c r="O209" i="20"/>
  <c r="P209" i="20"/>
  <c r="O210" i="20"/>
  <c r="P210" i="20"/>
  <c r="O211" i="20"/>
  <c r="P211" i="20"/>
  <c r="O212" i="20"/>
  <c r="P212" i="20"/>
  <c r="O213" i="20"/>
  <c r="P213" i="20"/>
  <c r="O214" i="20"/>
  <c r="P214" i="20"/>
  <c r="O215" i="20"/>
  <c r="P215" i="20"/>
  <c r="O216" i="20"/>
  <c r="P216" i="20"/>
  <c r="O217" i="20"/>
  <c r="P217" i="20"/>
  <c r="O218" i="20"/>
  <c r="P218" i="20"/>
  <c r="O219" i="20"/>
  <c r="P219" i="20"/>
  <c r="O220" i="20"/>
  <c r="P220" i="20"/>
  <c r="O221" i="20"/>
  <c r="P221" i="20"/>
  <c r="O222" i="20"/>
  <c r="P222" i="20"/>
  <c r="O223" i="20"/>
  <c r="P223" i="20"/>
  <c r="O224" i="20"/>
  <c r="P224" i="20"/>
  <c r="O225" i="20"/>
  <c r="P225" i="20"/>
  <c r="O226" i="20"/>
  <c r="P226" i="20"/>
  <c r="O227" i="20"/>
  <c r="P227" i="20"/>
  <c r="O228" i="20"/>
  <c r="P228" i="20"/>
  <c r="O229" i="20"/>
  <c r="P229" i="20"/>
  <c r="O230" i="20"/>
  <c r="P230" i="20"/>
  <c r="O231" i="20"/>
  <c r="P231" i="20"/>
  <c r="O232" i="20"/>
  <c r="P232" i="20"/>
  <c r="O233" i="20"/>
  <c r="P233" i="20"/>
  <c r="O234" i="20"/>
  <c r="P234" i="20"/>
  <c r="O235" i="20"/>
  <c r="P235" i="20"/>
  <c r="O236" i="20"/>
  <c r="P236" i="20"/>
  <c r="P6" i="20"/>
  <c r="O6" i="20"/>
  <c r="O7" i="22"/>
  <c r="P7" i="22"/>
  <c r="O8" i="22"/>
  <c r="P8" i="22"/>
  <c r="O9" i="22"/>
  <c r="P9" i="22"/>
  <c r="O10" i="22"/>
  <c r="P10" i="22"/>
  <c r="O11" i="22"/>
  <c r="P11" i="22"/>
  <c r="Q11" i="22"/>
  <c r="O12" i="22"/>
  <c r="P12" i="22"/>
  <c r="Q12" i="22"/>
  <c r="O13" i="22"/>
  <c r="P13" i="22"/>
  <c r="Q13" i="22"/>
  <c r="O14" i="22"/>
  <c r="P14" i="22"/>
  <c r="Q14" i="22"/>
  <c r="O15" i="22"/>
  <c r="P15" i="22"/>
  <c r="Q15" i="22"/>
  <c r="O16" i="22"/>
  <c r="P16" i="22"/>
  <c r="Q16" i="22"/>
  <c r="O17" i="22"/>
  <c r="P17" i="22"/>
  <c r="Q17" i="22"/>
  <c r="O18" i="22"/>
  <c r="P18" i="22"/>
  <c r="Q18" i="22"/>
  <c r="O19" i="22"/>
  <c r="P19" i="22"/>
  <c r="Q19" i="22"/>
  <c r="O20" i="22"/>
  <c r="P20" i="22"/>
  <c r="Q20" i="22"/>
  <c r="O21" i="22"/>
  <c r="P21" i="22"/>
  <c r="Q21" i="22"/>
  <c r="O22" i="22"/>
  <c r="P22" i="22"/>
  <c r="Q22" i="22"/>
  <c r="O23" i="22"/>
  <c r="P23" i="22"/>
  <c r="Q23" i="22"/>
  <c r="O24" i="22"/>
  <c r="P24" i="22"/>
  <c r="Q24" i="22"/>
  <c r="O25" i="22"/>
  <c r="P25" i="22"/>
  <c r="Q25" i="22"/>
  <c r="O26" i="22"/>
  <c r="P26" i="22"/>
  <c r="Q26" i="22"/>
  <c r="O27" i="22"/>
  <c r="P27" i="22"/>
  <c r="Q27" i="22"/>
  <c r="O28" i="22"/>
  <c r="P28" i="22"/>
  <c r="Q28" i="22"/>
  <c r="O29" i="22"/>
  <c r="P29" i="22"/>
  <c r="Q29" i="22"/>
  <c r="O30" i="22"/>
  <c r="P30" i="22"/>
  <c r="Q30" i="22"/>
  <c r="O31" i="22"/>
  <c r="P31" i="22"/>
  <c r="Q31" i="22"/>
  <c r="O32" i="22"/>
  <c r="P32" i="22"/>
  <c r="Q32" i="22"/>
  <c r="O33" i="22"/>
  <c r="P33" i="22"/>
  <c r="Q33" i="22"/>
  <c r="O34" i="22"/>
  <c r="P34" i="22"/>
  <c r="Q34" i="22"/>
  <c r="O35" i="22"/>
  <c r="P35" i="22"/>
  <c r="Q35" i="22"/>
  <c r="O36" i="22"/>
  <c r="P36" i="22"/>
  <c r="Q36" i="22"/>
  <c r="O37" i="22"/>
  <c r="P37" i="22"/>
  <c r="Q37" i="22"/>
  <c r="O38" i="22"/>
  <c r="P38" i="22"/>
  <c r="Q38" i="22"/>
  <c r="O39" i="22"/>
  <c r="P39" i="22"/>
  <c r="Q39" i="22"/>
  <c r="O40" i="22"/>
  <c r="P40" i="22"/>
  <c r="Q40" i="22"/>
  <c r="O41" i="22"/>
  <c r="P41" i="22"/>
  <c r="Q41" i="22"/>
  <c r="O42" i="22"/>
  <c r="P42" i="22"/>
  <c r="Q42" i="22"/>
  <c r="O43" i="22"/>
  <c r="P43" i="22"/>
  <c r="Q43" i="22"/>
  <c r="O44" i="22"/>
  <c r="P44" i="22"/>
  <c r="Q44" i="22"/>
  <c r="O45" i="22"/>
  <c r="P45" i="22"/>
  <c r="Q45" i="22"/>
  <c r="O46" i="22"/>
  <c r="P46" i="22"/>
  <c r="Q46" i="22"/>
  <c r="O47" i="22"/>
  <c r="P47" i="22"/>
  <c r="Q47" i="22"/>
  <c r="O48" i="22"/>
  <c r="P48" i="22"/>
  <c r="Q48" i="22"/>
  <c r="O49" i="22"/>
  <c r="P49" i="22"/>
  <c r="Q49" i="22"/>
  <c r="O50" i="22"/>
  <c r="P50" i="22"/>
  <c r="Q50" i="22"/>
  <c r="O51" i="22"/>
  <c r="P51" i="22"/>
  <c r="Q51" i="22"/>
  <c r="O52" i="22"/>
  <c r="P52" i="22"/>
  <c r="Q52" i="22"/>
  <c r="O53" i="22"/>
  <c r="P53" i="22"/>
  <c r="Q53" i="22"/>
  <c r="O54" i="22"/>
  <c r="P54" i="22"/>
  <c r="Q54" i="22"/>
  <c r="O55" i="22"/>
  <c r="P55" i="22"/>
  <c r="Q55" i="22"/>
  <c r="O56" i="22"/>
  <c r="P56" i="22"/>
  <c r="Q56" i="22"/>
  <c r="O57" i="22"/>
  <c r="P57" i="22"/>
  <c r="Q57" i="22"/>
  <c r="O58" i="22"/>
  <c r="P58" i="22"/>
  <c r="Q58" i="22"/>
  <c r="O59" i="22"/>
  <c r="P59" i="22"/>
  <c r="Q59" i="22"/>
  <c r="O60" i="22"/>
  <c r="P60" i="22"/>
  <c r="Q60" i="22"/>
  <c r="O61" i="22"/>
  <c r="P61" i="22"/>
  <c r="Q61" i="22"/>
  <c r="O62" i="22"/>
  <c r="P62" i="22"/>
  <c r="Q62" i="22"/>
  <c r="O63" i="22"/>
  <c r="P63" i="22"/>
  <c r="Q63" i="22"/>
  <c r="O64" i="22"/>
  <c r="P64" i="22"/>
  <c r="Q64" i="22"/>
  <c r="O65" i="22"/>
  <c r="P65" i="22"/>
  <c r="Q65" i="22"/>
  <c r="O66" i="22"/>
  <c r="P66" i="22"/>
  <c r="Q66" i="22"/>
  <c r="O67" i="22"/>
  <c r="P67" i="22"/>
  <c r="Q67" i="22"/>
  <c r="O68" i="22"/>
  <c r="P68" i="22"/>
  <c r="Q68" i="22"/>
  <c r="O69" i="22"/>
  <c r="P69" i="22"/>
  <c r="Q69" i="22"/>
  <c r="O70" i="22"/>
  <c r="P70" i="22"/>
  <c r="Q70" i="22"/>
  <c r="O71" i="22"/>
  <c r="P71" i="22"/>
  <c r="Q71" i="22"/>
  <c r="O72" i="22"/>
  <c r="P72" i="22"/>
  <c r="Q72" i="22"/>
  <c r="O73" i="22"/>
  <c r="P73" i="22"/>
  <c r="Q73" i="22"/>
  <c r="O74" i="22"/>
  <c r="P74" i="22"/>
  <c r="Q74" i="22"/>
  <c r="O75" i="22"/>
  <c r="P75" i="22"/>
  <c r="Q75" i="22"/>
  <c r="O76" i="22"/>
  <c r="P76" i="22"/>
  <c r="Q76" i="22"/>
  <c r="O77" i="22"/>
  <c r="P77" i="22"/>
  <c r="Q77" i="22"/>
  <c r="O78" i="22"/>
  <c r="P78" i="22"/>
  <c r="Q78" i="22"/>
  <c r="O79" i="22"/>
  <c r="P79" i="22"/>
  <c r="Q79" i="22"/>
  <c r="O80" i="22"/>
  <c r="P80" i="22"/>
  <c r="Q80" i="22"/>
  <c r="O81" i="22"/>
  <c r="P81" i="22"/>
  <c r="Q81" i="22"/>
  <c r="O82" i="22"/>
  <c r="P82" i="22"/>
  <c r="Q82" i="22"/>
  <c r="O83" i="22"/>
  <c r="P83" i="22"/>
  <c r="Q83" i="22"/>
  <c r="O84" i="22"/>
  <c r="P84" i="22"/>
  <c r="Q84" i="22"/>
  <c r="O85" i="22"/>
  <c r="P85" i="22"/>
  <c r="Q85" i="22"/>
  <c r="O86" i="22"/>
  <c r="P86" i="22"/>
  <c r="Q86" i="22"/>
  <c r="O87" i="22"/>
  <c r="P87" i="22"/>
  <c r="Q87" i="22"/>
  <c r="O88" i="22"/>
  <c r="P88" i="22"/>
  <c r="Q88" i="22"/>
  <c r="O89" i="22"/>
  <c r="P89" i="22"/>
  <c r="Q89" i="22"/>
  <c r="O90" i="22"/>
  <c r="P90" i="22"/>
  <c r="Q90" i="22"/>
  <c r="O91" i="22"/>
  <c r="P91" i="22"/>
  <c r="Q91" i="22"/>
  <c r="O92" i="22"/>
  <c r="P92" i="22"/>
  <c r="Q92" i="22"/>
  <c r="O93" i="22"/>
  <c r="P93" i="22"/>
  <c r="Q93" i="22"/>
  <c r="O94" i="22"/>
  <c r="P94" i="22"/>
  <c r="Q94" i="22"/>
  <c r="O95" i="22"/>
  <c r="P95" i="22"/>
  <c r="Q95" i="22"/>
  <c r="O96" i="22"/>
  <c r="P96" i="22"/>
  <c r="Q96" i="22"/>
  <c r="O97" i="22"/>
  <c r="P97" i="22"/>
  <c r="Q97" i="22"/>
  <c r="O98" i="22"/>
  <c r="P98" i="22"/>
  <c r="Q98" i="22"/>
  <c r="O99" i="22"/>
  <c r="P99" i="22"/>
  <c r="Q99" i="22"/>
  <c r="O100" i="22"/>
  <c r="P100" i="22"/>
  <c r="Q100" i="22"/>
  <c r="O101" i="22"/>
  <c r="P101" i="22"/>
  <c r="Q101" i="22"/>
  <c r="O102" i="22"/>
  <c r="P102" i="22"/>
  <c r="Q102" i="22"/>
  <c r="O103" i="22"/>
  <c r="P103" i="22"/>
  <c r="Q103" i="22"/>
  <c r="O104" i="22"/>
  <c r="P104" i="22"/>
  <c r="Q104" i="22"/>
  <c r="O105" i="22"/>
  <c r="P105" i="22"/>
  <c r="Q105" i="22"/>
  <c r="O106" i="22"/>
  <c r="P106" i="22"/>
  <c r="Q106" i="22"/>
  <c r="O107" i="22"/>
  <c r="P107" i="22"/>
  <c r="Q107" i="22"/>
  <c r="O108" i="22"/>
  <c r="P108" i="22"/>
  <c r="Q108" i="22"/>
  <c r="O109" i="22"/>
  <c r="P109" i="22"/>
  <c r="Q109" i="22"/>
  <c r="O110" i="22"/>
  <c r="P110" i="22"/>
  <c r="Q110" i="22"/>
  <c r="O111" i="22"/>
  <c r="P111" i="22"/>
  <c r="Q111" i="22"/>
  <c r="O112" i="22"/>
  <c r="P112" i="22"/>
  <c r="Q112" i="22"/>
  <c r="O113" i="22"/>
  <c r="P113" i="22"/>
  <c r="Q113" i="22"/>
  <c r="O114" i="22"/>
  <c r="P114" i="22"/>
  <c r="Q114" i="22"/>
  <c r="O115" i="22"/>
  <c r="P115" i="22"/>
  <c r="Q115" i="22"/>
  <c r="O116" i="22"/>
  <c r="P116" i="22"/>
  <c r="Q116" i="22"/>
  <c r="O117" i="22"/>
  <c r="P117" i="22"/>
  <c r="Q117" i="22"/>
  <c r="O118" i="22"/>
  <c r="P118" i="22"/>
  <c r="Q118" i="22"/>
  <c r="O119" i="22"/>
  <c r="P119" i="22"/>
  <c r="Q119" i="22"/>
  <c r="O120" i="22"/>
  <c r="P120" i="22"/>
  <c r="Q120" i="22"/>
  <c r="O121" i="22"/>
  <c r="P121" i="22"/>
  <c r="Q121" i="22"/>
  <c r="O122" i="22"/>
  <c r="P122" i="22"/>
  <c r="Q122" i="22"/>
  <c r="O123" i="22"/>
  <c r="P123" i="22"/>
  <c r="Q123" i="22"/>
  <c r="O124" i="22"/>
  <c r="P124" i="22"/>
  <c r="Q124" i="22"/>
  <c r="O125" i="22"/>
  <c r="P125" i="22"/>
  <c r="Q125" i="22"/>
  <c r="O126" i="22"/>
  <c r="P126" i="22"/>
  <c r="Q126" i="22"/>
  <c r="O127" i="22"/>
  <c r="P127" i="22"/>
  <c r="Q127" i="22"/>
  <c r="O128" i="22"/>
  <c r="P128" i="22"/>
  <c r="Q128" i="22"/>
  <c r="O129" i="22"/>
  <c r="P129" i="22"/>
  <c r="Q129" i="22"/>
  <c r="O130" i="22"/>
  <c r="P130" i="22"/>
  <c r="Q130" i="22"/>
  <c r="O131" i="22"/>
  <c r="P131" i="22"/>
  <c r="Q131" i="22"/>
  <c r="O132" i="22"/>
  <c r="P132" i="22"/>
  <c r="Q132" i="22"/>
  <c r="O133" i="22"/>
  <c r="P133" i="22"/>
  <c r="Q133" i="22"/>
  <c r="O134" i="22"/>
  <c r="P134" i="22"/>
  <c r="Q134" i="22"/>
  <c r="O135" i="22"/>
  <c r="P135" i="22"/>
  <c r="Q135" i="22"/>
  <c r="O136" i="22"/>
  <c r="P136" i="22"/>
  <c r="Q136" i="22"/>
  <c r="O137" i="22"/>
  <c r="P137" i="22"/>
  <c r="Q137" i="22"/>
  <c r="O138" i="22"/>
  <c r="P138" i="22"/>
  <c r="Q138" i="22"/>
  <c r="O139" i="22"/>
  <c r="P139" i="22"/>
  <c r="Q139" i="22"/>
  <c r="O140" i="22"/>
  <c r="P140" i="22"/>
  <c r="Q140" i="22"/>
  <c r="O141" i="22"/>
  <c r="P141" i="22"/>
  <c r="Q141" i="22"/>
  <c r="O142" i="22"/>
  <c r="P142" i="22"/>
  <c r="Q142" i="22"/>
  <c r="O143" i="22"/>
  <c r="P143" i="22"/>
  <c r="Q143" i="22"/>
  <c r="O144" i="22"/>
  <c r="P144" i="22"/>
  <c r="Q144" i="22"/>
  <c r="O145" i="22"/>
  <c r="P145" i="22"/>
  <c r="Q145" i="22"/>
  <c r="O146" i="22"/>
  <c r="P146" i="22"/>
  <c r="Q146" i="22"/>
  <c r="O147" i="22"/>
  <c r="P147" i="22"/>
  <c r="Q147" i="22"/>
  <c r="O148" i="22"/>
  <c r="P148" i="22"/>
  <c r="Q148" i="22"/>
  <c r="O149" i="22"/>
  <c r="P149" i="22"/>
  <c r="Q149" i="22"/>
  <c r="O150" i="22"/>
  <c r="P150" i="22"/>
  <c r="Q150" i="22"/>
  <c r="O151" i="22"/>
  <c r="P151" i="22"/>
  <c r="Q151" i="22"/>
  <c r="O152" i="22"/>
  <c r="P152" i="22"/>
  <c r="Q152" i="22"/>
  <c r="P6" i="22"/>
  <c r="O6" i="22"/>
  <c r="O7" i="8"/>
  <c r="P7" i="8"/>
  <c r="Q7" i="8"/>
  <c r="O8" i="8"/>
  <c r="P8" i="8"/>
  <c r="Q8" i="8"/>
  <c r="O9" i="8"/>
  <c r="P9" i="8"/>
  <c r="Q9" i="8"/>
  <c r="O10" i="8"/>
  <c r="P10" i="8"/>
  <c r="Q10" i="8"/>
  <c r="O11" i="8"/>
  <c r="P11" i="8"/>
  <c r="Q11" i="8"/>
  <c r="O12" i="8"/>
  <c r="P12" i="8"/>
  <c r="Q12" i="8"/>
  <c r="O13" i="8"/>
  <c r="P13" i="8"/>
  <c r="Q13" i="8"/>
  <c r="O14" i="8"/>
  <c r="P14" i="8"/>
  <c r="Q14" i="8"/>
  <c r="O15" i="8"/>
  <c r="P15" i="8"/>
  <c r="Q15" i="8"/>
  <c r="O16" i="8"/>
  <c r="P16" i="8"/>
  <c r="Q16" i="8"/>
  <c r="O17" i="8"/>
  <c r="P17" i="8"/>
  <c r="Q17" i="8"/>
  <c r="O18" i="8"/>
  <c r="P18" i="8"/>
  <c r="Q18" i="8"/>
  <c r="O19" i="8"/>
  <c r="P19" i="8"/>
  <c r="Q19" i="8"/>
  <c r="O20" i="8"/>
  <c r="P20" i="8"/>
  <c r="Q20" i="8"/>
  <c r="O21" i="8"/>
  <c r="P21" i="8"/>
  <c r="Q21" i="8"/>
  <c r="O22" i="8"/>
  <c r="P22" i="8"/>
  <c r="Q22" i="8"/>
  <c r="O23" i="8"/>
  <c r="P23" i="8"/>
  <c r="Q23" i="8"/>
  <c r="Q6" i="8"/>
  <c r="P6" i="8"/>
  <c r="O6" i="8"/>
  <c r="F35" i="55" l="1" a="1"/>
  <c r="F35" i="55" s="1"/>
  <c r="G36" i="55" a="1"/>
  <c r="G36" i="55" s="1"/>
  <c r="Q35" i="55"/>
  <c r="D27" i="52" a="1"/>
  <c r="D27" i="52" s="1"/>
  <c r="F27" i="52" s="1"/>
  <c r="Q27" i="52" s="1"/>
  <c r="D6" i="52" a="1"/>
  <c r="D6" i="52" s="1"/>
  <c r="F6" i="52" l="1"/>
  <c r="Q6" i="52" s="1"/>
  <c r="F36" i="55" a="1"/>
  <c r="F36" i="55" s="1"/>
  <c r="G37" i="55" a="1"/>
  <c r="G37" i="55" s="1"/>
  <c r="Q36" i="55"/>
  <c r="O7" i="19"/>
  <c r="P7" i="19"/>
  <c r="O8" i="19"/>
  <c r="P8" i="19"/>
  <c r="O9" i="19"/>
  <c r="P9" i="19"/>
  <c r="O10" i="19"/>
  <c r="P10" i="19"/>
  <c r="O11" i="19"/>
  <c r="P11" i="19"/>
  <c r="O12" i="19"/>
  <c r="P12" i="19"/>
  <c r="O13" i="19"/>
  <c r="P13" i="19"/>
  <c r="O14" i="19"/>
  <c r="P14" i="19"/>
  <c r="O15" i="19"/>
  <c r="P15" i="19"/>
  <c r="O16" i="19"/>
  <c r="P16" i="19"/>
  <c r="O17" i="19"/>
  <c r="P17" i="19"/>
  <c r="O18" i="19"/>
  <c r="P18" i="19"/>
  <c r="O19" i="19"/>
  <c r="P19" i="19"/>
  <c r="O20" i="19"/>
  <c r="P20" i="19"/>
  <c r="O21" i="19"/>
  <c r="P21" i="19"/>
  <c r="O22" i="19"/>
  <c r="P22" i="19"/>
  <c r="O23" i="19"/>
  <c r="P23" i="19"/>
  <c r="O24" i="19"/>
  <c r="P24" i="19"/>
  <c r="O25" i="19"/>
  <c r="P25" i="19"/>
  <c r="O26" i="19"/>
  <c r="P26" i="19"/>
  <c r="O27" i="19"/>
  <c r="P27" i="19"/>
  <c r="O28" i="19"/>
  <c r="P28" i="19"/>
  <c r="O29" i="19"/>
  <c r="P29" i="19"/>
  <c r="O30" i="19"/>
  <c r="P30" i="19"/>
  <c r="O31" i="19"/>
  <c r="P31" i="19"/>
  <c r="O32" i="19"/>
  <c r="P32" i="19"/>
  <c r="O33" i="19"/>
  <c r="P33" i="19"/>
  <c r="O34" i="19"/>
  <c r="P34" i="19"/>
  <c r="O35" i="19"/>
  <c r="P35" i="19"/>
  <c r="O36" i="19"/>
  <c r="P36" i="19"/>
  <c r="O37" i="19"/>
  <c r="P37" i="19"/>
  <c r="O38" i="19"/>
  <c r="P38" i="19"/>
  <c r="O39" i="19"/>
  <c r="P39" i="19"/>
  <c r="O40" i="19"/>
  <c r="P40" i="19"/>
  <c r="O41" i="19"/>
  <c r="P41" i="19"/>
  <c r="O42" i="19"/>
  <c r="P42" i="19"/>
  <c r="O43" i="19"/>
  <c r="P43" i="19"/>
  <c r="O44" i="19"/>
  <c r="P44" i="19"/>
  <c r="O45" i="19"/>
  <c r="P45" i="19"/>
  <c r="O46" i="19"/>
  <c r="P46" i="19"/>
  <c r="O47" i="19"/>
  <c r="P47" i="19"/>
  <c r="P6" i="19"/>
  <c r="O6" i="19"/>
  <c r="E47" i="19"/>
  <c r="Q47" i="19" s="1"/>
  <c r="E46" i="19"/>
  <c r="Q46" i="19" s="1"/>
  <c r="E45" i="19"/>
  <c r="Q45" i="19" s="1"/>
  <c r="E44" i="19"/>
  <c r="Q44" i="19" s="1"/>
  <c r="E43" i="19"/>
  <c r="Q43" i="19" s="1"/>
  <c r="E42" i="19"/>
  <c r="Q42" i="19" s="1"/>
  <c r="E41" i="19"/>
  <c r="Q41" i="19" s="1"/>
  <c r="E40" i="19"/>
  <c r="Q40" i="19" s="1"/>
  <c r="E39" i="19"/>
  <c r="Q39" i="19" s="1"/>
  <c r="E38" i="19"/>
  <c r="Q38" i="19" s="1"/>
  <c r="E37" i="19"/>
  <c r="Q37" i="19" s="1"/>
  <c r="E36" i="19"/>
  <c r="Q36" i="19" s="1"/>
  <c r="E35" i="19"/>
  <c r="Q35" i="19" s="1"/>
  <c r="E34" i="19"/>
  <c r="Q34" i="19" s="1"/>
  <c r="E33" i="19"/>
  <c r="Q33" i="19" s="1"/>
  <c r="E32" i="19"/>
  <c r="Q32" i="19" s="1"/>
  <c r="E31" i="19"/>
  <c r="Q31" i="19" s="1"/>
  <c r="E30" i="19"/>
  <c r="Q30" i="19" s="1"/>
  <c r="E29" i="19"/>
  <c r="Q29" i="19" s="1"/>
  <c r="E28" i="19"/>
  <c r="Q28" i="19" s="1"/>
  <c r="E25" i="19"/>
  <c r="Q25" i="19" s="1"/>
  <c r="E24" i="19"/>
  <c r="Q24" i="19" s="1"/>
  <c r="E23" i="19"/>
  <c r="Q23" i="19" s="1"/>
  <c r="E21" i="19"/>
  <c r="Q21" i="19" s="1"/>
  <c r="E20" i="19"/>
  <c r="Q20" i="19" s="1"/>
  <c r="E19" i="19"/>
  <c r="Q19" i="19" s="1"/>
  <c r="E18" i="19"/>
  <c r="Q18" i="19" s="1"/>
  <c r="E17" i="19"/>
  <c r="Q17" i="19" s="1"/>
  <c r="E16" i="19"/>
  <c r="Q16" i="19" s="1"/>
  <c r="E8" i="19"/>
  <c r="Q8" i="19" s="1"/>
  <c r="E7" i="19"/>
  <c r="Q7" i="19" s="1"/>
  <c r="E9" i="19"/>
  <c r="Q9" i="19" s="1"/>
  <c r="E10" i="19"/>
  <c r="Q10" i="19" s="1"/>
  <c r="E11" i="19"/>
  <c r="Q11" i="19" s="1"/>
  <c r="E12" i="19"/>
  <c r="Q12" i="19" s="1"/>
  <c r="E13" i="19"/>
  <c r="Q13" i="19" s="1"/>
  <c r="E14" i="19"/>
  <c r="Q14" i="19" s="1"/>
  <c r="E15" i="19"/>
  <c r="Q15" i="19" s="1"/>
  <c r="E22" i="19"/>
  <c r="Q22" i="19" s="1"/>
  <c r="E26" i="19"/>
  <c r="Q26" i="19" s="1"/>
  <c r="E6" i="19"/>
  <c r="Q6" i="19" s="1"/>
  <c r="L3" i="8"/>
  <c r="L3" i="22"/>
  <c r="L3" i="20"/>
  <c r="O7" i="18"/>
  <c r="P7" i="18"/>
  <c r="Q7" i="18"/>
  <c r="O8" i="18"/>
  <c r="P8" i="18"/>
  <c r="Q8" i="18"/>
  <c r="O9" i="18"/>
  <c r="P9" i="18"/>
  <c r="Q9" i="18"/>
  <c r="O10" i="18"/>
  <c r="P10" i="18"/>
  <c r="Q10" i="18"/>
  <c r="O11" i="18"/>
  <c r="P11" i="18"/>
  <c r="Q11" i="18"/>
  <c r="O12" i="18"/>
  <c r="P12" i="18"/>
  <c r="Q12" i="18"/>
  <c r="O13" i="18"/>
  <c r="P13" i="18"/>
  <c r="Q13" i="18"/>
  <c r="O14" i="18"/>
  <c r="P14" i="18"/>
  <c r="Q14" i="18"/>
  <c r="O15" i="18"/>
  <c r="P15" i="18"/>
  <c r="Q15" i="18"/>
  <c r="O16" i="18"/>
  <c r="P16" i="18"/>
  <c r="Q16" i="18"/>
  <c r="O17" i="18"/>
  <c r="P17" i="18"/>
  <c r="Q17" i="18"/>
  <c r="O18" i="18"/>
  <c r="P18" i="18"/>
  <c r="Q18" i="18"/>
  <c r="O19" i="18"/>
  <c r="P19" i="18"/>
  <c r="Q19" i="18"/>
  <c r="O20" i="18"/>
  <c r="P20" i="18"/>
  <c r="Q20" i="18"/>
  <c r="O21" i="18"/>
  <c r="P21" i="18"/>
  <c r="Q21" i="18"/>
  <c r="O22" i="18"/>
  <c r="P22" i="18"/>
  <c r="Q22" i="18"/>
  <c r="O23" i="18"/>
  <c r="P23" i="18"/>
  <c r="Q23" i="18"/>
  <c r="O24" i="18"/>
  <c r="P24" i="18"/>
  <c r="Q24" i="18"/>
  <c r="O25" i="18"/>
  <c r="P25" i="18"/>
  <c r="Q25" i="18"/>
  <c r="O26" i="18"/>
  <c r="P26" i="18"/>
  <c r="Q26" i="18"/>
  <c r="O27" i="18"/>
  <c r="P27" i="18"/>
  <c r="Q27" i="18"/>
  <c r="O28" i="18"/>
  <c r="P28" i="18"/>
  <c r="Q28" i="18"/>
  <c r="O29" i="18"/>
  <c r="P29" i="18"/>
  <c r="Q29" i="18"/>
  <c r="O30" i="18"/>
  <c r="P30" i="18"/>
  <c r="Q30" i="18"/>
  <c r="O31" i="18"/>
  <c r="P31" i="18"/>
  <c r="Q31" i="18"/>
  <c r="O32" i="18"/>
  <c r="P32" i="18"/>
  <c r="Q32" i="18"/>
  <c r="O33" i="18"/>
  <c r="P33" i="18"/>
  <c r="Q33" i="18"/>
  <c r="O34" i="18"/>
  <c r="P34" i="18"/>
  <c r="Q34" i="18"/>
  <c r="O35" i="18"/>
  <c r="P35" i="18"/>
  <c r="Q35" i="18"/>
  <c r="O36" i="18"/>
  <c r="P36" i="18"/>
  <c r="Q36" i="18"/>
  <c r="O37" i="18"/>
  <c r="P37" i="18"/>
  <c r="Q37" i="18"/>
  <c r="O38" i="18"/>
  <c r="P38" i="18"/>
  <c r="Q38" i="18"/>
  <c r="O39" i="18"/>
  <c r="P39" i="18"/>
  <c r="Q39" i="18"/>
  <c r="O40" i="18"/>
  <c r="P40" i="18"/>
  <c r="Q40" i="18"/>
  <c r="O41" i="18"/>
  <c r="P41" i="18"/>
  <c r="Q41" i="18"/>
  <c r="O42" i="18"/>
  <c r="P42" i="18"/>
  <c r="Q42" i="18"/>
  <c r="O43" i="18"/>
  <c r="P43" i="18"/>
  <c r="Q43" i="18"/>
  <c r="O44" i="18"/>
  <c r="P44" i="18"/>
  <c r="Q44" i="18"/>
  <c r="O45" i="18"/>
  <c r="P45" i="18"/>
  <c r="Q45" i="18"/>
  <c r="O46" i="18"/>
  <c r="P46" i="18"/>
  <c r="Q46" i="18"/>
  <c r="O47" i="18"/>
  <c r="P47" i="18"/>
  <c r="Q47" i="18"/>
  <c r="O48" i="18"/>
  <c r="P48" i="18"/>
  <c r="Q48" i="18"/>
  <c r="O49" i="18"/>
  <c r="P49" i="18"/>
  <c r="Q49" i="18"/>
  <c r="O50" i="18"/>
  <c r="P50" i="18"/>
  <c r="Q50" i="18"/>
  <c r="O51" i="18"/>
  <c r="P51" i="18"/>
  <c r="Q51" i="18"/>
  <c r="O52" i="18"/>
  <c r="P52" i="18"/>
  <c r="Q52" i="18"/>
  <c r="O53" i="18"/>
  <c r="P53" i="18"/>
  <c r="Q53" i="18"/>
  <c r="O54" i="18"/>
  <c r="P54" i="18"/>
  <c r="Q54" i="18"/>
  <c r="O55" i="18"/>
  <c r="P55" i="18"/>
  <c r="Q55" i="18"/>
  <c r="O56" i="18"/>
  <c r="P56" i="18"/>
  <c r="Q56" i="18"/>
  <c r="O57" i="18"/>
  <c r="P57" i="18"/>
  <c r="Q57" i="18"/>
  <c r="O58" i="18"/>
  <c r="P58" i="18"/>
  <c r="Q58" i="18"/>
  <c r="O59" i="18"/>
  <c r="P59" i="18"/>
  <c r="Q59" i="18"/>
  <c r="O60" i="18"/>
  <c r="P60" i="18"/>
  <c r="Q60" i="18"/>
  <c r="O61" i="18"/>
  <c r="P61" i="18"/>
  <c r="Q61" i="18"/>
  <c r="O62" i="18"/>
  <c r="P62" i="18"/>
  <c r="Q62" i="18"/>
  <c r="O63" i="18"/>
  <c r="P63" i="18"/>
  <c r="Q63" i="18"/>
  <c r="O64" i="18"/>
  <c r="P64" i="18"/>
  <c r="Q64" i="18"/>
  <c r="O65" i="18"/>
  <c r="P65" i="18"/>
  <c r="Q65" i="18"/>
  <c r="O66" i="18"/>
  <c r="P66" i="18"/>
  <c r="Q66" i="18"/>
  <c r="O67" i="18"/>
  <c r="P67" i="18"/>
  <c r="Q67" i="18"/>
  <c r="O68" i="18"/>
  <c r="P68" i="18"/>
  <c r="Q68" i="18"/>
  <c r="O69" i="18"/>
  <c r="P69" i="18"/>
  <c r="Q69" i="18"/>
  <c r="O70" i="18"/>
  <c r="P70" i="18"/>
  <c r="Q70" i="18"/>
  <c r="O71" i="18"/>
  <c r="P71" i="18"/>
  <c r="Q71" i="18"/>
  <c r="O72" i="18"/>
  <c r="P72" i="18"/>
  <c r="Q72" i="18"/>
  <c r="O73" i="18"/>
  <c r="P73" i="18"/>
  <c r="Q73" i="18"/>
  <c r="O74" i="18"/>
  <c r="P74" i="18"/>
  <c r="Q74" i="18"/>
  <c r="O75" i="18"/>
  <c r="P75" i="18"/>
  <c r="Q75" i="18"/>
  <c r="O76" i="18"/>
  <c r="P76" i="18"/>
  <c r="Q76" i="18"/>
  <c r="O77" i="18"/>
  <c r="P77" i="18"/>
  <c r="Q77" i="18"/>
  <c r="O78" i="18"/>
  <c r="P78" i="18"/>
  <c r="Q78" i="18"/>
  <c r="O79" i="18"/>
  <c r="P79" i="18"/>
  <c r="Q79" i="18"/>
  <c r="O80" i="18"/>
  <c r="P80" i="18"/>
  <c r="Q80" i="18"/>
  <c r="O81" i="18"/>
  <c r="P81" i="18"/>
  <c r="Q81" i="18"/>
  <c r="O82" i="18"/>
  <c r="P82" i="18"/>
  <c r="Q82" i="18"/>
  <c r="O83" i="18"/>
  <c r="P83" i="18"/>
  <c r="Q83" i="18"/>
  <c r="O84" i="18"/>
  <c r="P84" i="18"/>
  <c r="Q84" i="18"/>
  <c r="O85" i="18"/>
  <c r="P85" i="18"/>
  <c r="Q85" i="18"/>
  <c r="O86" i="18"/>
  <c r="P86" i="18"/>
  <c r="Q86" i="18"/>
  <c r="O87" i="18"/>
  <c r="P87" i="18"/>
  <c r="Q87" i="18"/>
  <c r="O88" i="18"/>
  <c r="P88" i="18"/>
  <c r="Q88" i="18"/>
  <c r="O89" i="18"/>
  <c r="P89" i="18"/>
  <c r="Q89" i="18"/>
  <c r="O90" i="18"/>
  <c r="P90" i="18"/>
  <c r="Q90" i="18"/>
  <c r="O91" i="18"/>
  <c r="P91" i="18"/>
  <c r="Q91" i="18"/>
  <c r="O92" i="18"/>
  <c r="P92" i="18"/>
  <c r="Q92" i="18"/>
  <c r="O93" i="18"/>
  <c r="P93" i="18"/>
  <c r="Q93" i="18"/>
  <c r="O94" i="18"/>
  <c r="P94" i="18"/>
  <c r="Q94" i="18"/>
  <c r="O95" i="18"/>
  <c r="P95" i="18"/>
  <c r="Q95" i="18"/>
  <c r="O96" i="18"/>
  <c r="P96" i="18"/>
  <c r="Q96" i="18"/>
  <c r="O97" i="18"/>
  <c r="P97" i="18"/>
  <c r="Q97" i="18"/>
  <c r="O98" i="18"/>
  <c r="P98" i="18"/>
  <c r="Q98" i="18"/>
  <c r="O99" i="18"/>
  <c r="P99" i="18"/>
  <c r="Q99" i="18"/>
  <c r="O100" i="18"/>
  <c r="P100" i="18"/>
  <c r="Q100" i="18"/>
  <c r="O101" i="18"/>
  <c r="P101" i="18"/>
  <c r="Q101" i="18"/>
  <c r="O102" i="18"/>
  <c r="P102" i="18"/>
  <c r="Q102" i="18"/>
  <c r="O103" i="18"/>
  <c r="P103" i="18"/>
  <c r="Q103" i="18"/>
  <c r="O104" i="18"/>
  <c r="P104" i="18"/>
  <c r="Q104" i="18"/>
  <c r="O105" i="18"/>
  <c r="P105" i="18"/>
  <c r="Q105" i="18"/>
  <c r="O106" i="18"/>
  <c r="P106" i="18"/>
  <c r="Q106" i="18"/>
  <c r="O107" i="18"/>
  <c r="P107" i="18"/>
  <c r="Q107" i="18"/>
  <c r="O108" i="18"/>
  <c r="P108" i="18"/>
  <c r="Q108" i="18"/>
  <c r="O109" i="18"/>
  <c r="P109" i="18"/>
  <c r="Q109" i="18"/>
  <c r="O110" i="18"/>
  <c r="P110" i="18"/>
  <c r="Q110" i="18"/>
  <c r="O111" i="18"/>
  <c r="P111" i="18"/>
  <c r="Q111" i="18"/>
  <c r="O112" i="18"/>
  <c r="P112" i="18"/>
  <c r="Q112" i="18"/>
  <c r="O113" i="18"/>
  <c r="P113" i="18"/>
  <c r="Q113" i="18"/>
  <c r="O114" i="18"/>
  <c r="P114" i="18"/>
  <c r="Q114" i="18"/>
  <c r="O115" i="18"/>
  <c r="P115" i="18"/>
  <c r="Q115" i="18"/>
  <c r="O116" i="18"/>
  <c r="P116" i="18"/>
  <c r="Q116" i="18"/>
  <c r="O117" i="18"/>
  <c r="P117" i="18"/>
  <c r="Q117" i="18"/>
  <c r="O118" i="18"/>
  <c r="P118" i="18"/>
  <c r="Q118" i="18"/>
  <c r="O119" i="18"/>
  <c r="P119" i="18"/>
  <c r="Q119" i="18"/>
  <c r="O120" i="18"/>
  <c r="P120" i="18"/>
  <c r="Q120" i="18"/>
  <c r="O121" i="18"/>
  <c r="P121" i="18"/>
  <c r="Q121" i="18"/>
  <c r="O122" i="18"/>
  <c r="P122" i="18"/>
  <c r="Q122" i="18"/>
  <c r="O123" i="18"/>
  <c r="P123" i="18"/>
  <c r="Q123" i="18"/>
  <c r="O124" i="18"/>
  <c r="P124" i="18"/>
  <c r="Q124" i="18"/>
  <c r="O125" i="18"/>
  <c r="P125" i="18"/>
  <c r="Q125" i="18"/>
  <c r="O126" i="18"/>
  <c r="P126" i="18"/>
  <c r="Q126" i="18"/>
  <c r="O127" i="18"/>
  <c r="P127" i="18"/>
  <c r="Q127" i="18"/>
  <c r="O128" i="18"/>
  <c r="P128" i="18"/>
  <c r="Q128" i="18"/>
  <c r="O129" i="18"/>
  <c r="P129" i="18"/>
  <c r="Q129" i="18"/>
  <c r="O130" i="18"/>
  <c r="P130" i="18"/>
  <c r="Q130" i="18"/>
  <c r="O131" i="18"/>
  <c r="P131" i="18"/>
  <c r="Q131" i="18"/>
  <c r="O132" i="18"/>
  <c r="P132" i="18"/>
  <c r="Q132" i="18"/>
  <c r="O133" i="18"/>
  <c r="P133" i="18"/>
  <c r="Q133" i="18"/>
  <c r="O134" i="18"/>
  <c r="P134" i="18"/>
  <c r="Q134" i="18"/>
  <c r="O135" i="18"/>
  <c r="P135" i="18"/>
  <c r="Q135" i="18"/>
  <c r="O136" i="18"/>
  <c r="P136" i="18"/>
  <c r="Q136" i="18"/>
  <c r="O137" i="18"/>
  <c r="P137" i="18"/>
  <c r="Q137" i="18"/>
  <c r="O138" i="18"/>
  <c r="P138" i="18"/>
  <c r="Q138" i="18"/>
  <c r="O139" i="18"/>
  <c r="P139" i="18"/>
  <c r="Q139" i="18"/>
  <c r="O140" i="18"/>
  <c r="P140" i="18"/>
  <c r="Q140" i="18"/>
  <c r="O141" i="18"/>
  <c r="P141" i="18"/>
  <c r="Q141" i="18"/>
  <c r="O142" i="18"/>
  <c r="P142" i="18"/>
  <c r="Q142" i="18"/>
  <c r="O143" i="18"/>
  <c r="P143" i="18"/>
  <c r="Q143" i="18"/>
  <c r="O144" i="18"/>
  <c r="P144" i="18"/>
  <c r="Q144" i="18"/>
  <c r="O145" i="18"/>
  <c r="P145" i="18"/>
  <c r="Q145" i="18"/>
  <c r="O146" i="18"/>
  <c r="P146" i="18"/>
  <c r="Q146" i="18"/>
  <c r="O147" i="18"/>
  <c r="P147" i="18"/>
  <c r="Q147" i="18"/>
  <c r="O148" i="18"/>
  <c r="P148" i="18"/>
  <c r="Q148" i="18"/>
  <c r="O149" i="18"/>
  <c r="P149" i="18"/>
  <c r="Q149" i="18"/>
  <c r="O150" i="18"/>
  <c r="P150" i="18"/>
  <c r="Q150" i="18"/>
  <c r="O151" i="18"/>
  <c r="P151" i="18"/>
  <c r="Q151" i="18"/>
  <c r="O152" i="18"/>
  <c r="P152" i="18"/>
  <c r="Q152" i="18"/>
  <c r="O153" i="18"/>
  <c r="P153" i="18"/>
  <c r="Q153" i="18"/>
  <c r="O154" i="18"/>
  <c r="P154" i="18"/>
  <c r="Q154" i="18"/>
  <c r="O155" i="18"/>
  <c r="P155" i="18"/>
  <c r="Q155" i="18"/>
  <c r="O156" i="18"/>
  <c r="P156" i="18"/>
  <c r="Q156" i="18"/>
  <c r="O157" i="18"/>
  <c r="P157" i="18"/>
  <c r="Q157" i="18"/>
  <c r="O158" i="18"/>
  <c r="P158" i="18"/>
  <c r="Q158" i="18"/>
  <c r="O159" i="18"/>
  <c r="P159" i="18"/>
  <c r="Q159" i="18"/>
  <c r="O160" i="18"/>
  <c r="P160" i="18"/>
  <c r="Q160" i="18"/>
  <c r="O161" i="18"/>
  <c r="P161" i="18"/>
  <c r="Q161" i="18"/>
  <c r="O162" i="18"/>
  <c r="P162" i="18"/>
  <c r="Q162" i="18"/>
  <c r="O163" i="18"/>
  <c r="P163" i="18"/>
  <c r="Q163" i="18"/>
  <c r="O164" i="18"/>
  <c r="P164" i="18"/>
  <c r="Q164" i="18"/>
  <c r="O165" i="18"/>
  <c r="P165" i="18"/>
  <c r="Q165" i="18"/>
  <c r="O166" i="18"/>
  <c r="P166" i="18"/>
  <c r="Q166" i="18"/>
  <c r="O167" i="18"/>
  <c r="P167" i="18"/>
  <c r="Q167" i="18"/>
  <c r="O168" i="18"/>
  <c r="P168" i="18"/>
  <c r="Q168" i="18"/>
  <c r="O169" i="18"/>
  <c r="P169" i="18"/>
  <c r="Q169" i="18"/>
  <c r="O170" i="18"/>
  <c r="P170" i="18"/>
  <c r="Q170" i="18"/>
  <c r="O171" i="18"/>
  <c r="P171" i="18"/>
  <c r="Q171" i="18"/>
  <c r="O172" i="18"/>
  <c r="P172" i="18"/>
  <c r="Q172" i="18"/>
  <c r="O173" i="18"/>
  <c r="P173" i="18"/>
  <c r="Q173" i="18"/>
  <c r="O174" i="18"/>
  <c r="P174" i="18"/>
  <c r="Q174" i="18"/>
  <c r="O175" i="18"/>
  <c r="P175" i="18"/>
  <c r="Q175" i="18"/>
  <c r="O176" i="18"/>
  <c r="P176" i="18"/>
  <c r="Q176" i="18"/>
  <c r="O177" i="18"/>
  <c r="P177" i="18"/>
  <c r="Q177" i="18"/>
  <c r="O178" i="18"/>
  <c r="P178" i="18"/>
  <c r="Q178" i="18"/>
  <c r="O179" i="18"/>
  <c r="P179" i="18"/>
  <c r="Q179" i="18"/>
  <c r="O180" i="18"/>
  <c r="P180" i="18"/>
  <c r="Q180" i="18"/>
  <c r="O181" i="18"/>
  <c r="P181" i="18"/>
  <c r="Q181" i="18"/>
  <c r="O182" i="18"/>
  <c r="P182" i="18"/>
  <c r="Q182" i="18"/>
  <c r="O183" i="18"/>
  <c r="P183" i="18"/>
  <c r="Q183" i="18"/>
  <c r="O184" i="18"/>
  <c r="P184" i="18"/>
  <c r="Q184" i="18"/>
  <c r="O185" i="18"/>
  <c r="P185" i="18"/>
  <c r="Q185" i="18"/>
  <c r="O186" i="18"/>
  <c r="P186" i="18"/>
  <c r="Q186" i="18"/>
  <c r="O187" i="18"/>
  <c r="P187" i="18"/>
  <c r="Q187" i="18"/>
  <c r="O188" i="18"/>
  <c r="P188" i="18"/>
  <c r="Q188" i="18"/>
  <c r="O189" i="18"/>
  <c r="P189" i="18"/>
  <c r="Q189" i="18"/>
  <c r="O190" i="18"/>
  <c r="P190" i="18"/>
  <c r="Q190" i="18"/>
  <c r="O191" i="18"/>
  <c r="P191" i="18"/>
  <c r="Q191" i="18"/>
  <c r="O192" i="18"/>
  <c r="P192" i="18"/>
  <c r="Q192" i="18"/>
  <c r="O193" i="18"/>
  <c r="P193" i="18"/>
  <c r="Q193" i="18"/>
  <c r="O194" i="18"/>
  <c r="P194" i="18"/>
  <c r="Q194" i="18"/>
  <c r="O195" i="18"/>
  <c r="P195" i="18"/>
  <c r="Q195" i="18"/>
  <c r="O196" i="18"/>
  <c r="P196" i="18"/>
  <c r="Q196" i="18"/>
  <c r="O197" i="18"/>
  <c r="P197" i="18"/>
  <c r="Q197" i="18"/>
  <c r="O198" i="18"/>
  <c r="P198" i="18"/>
  <c r="Q198" i="18"/>
  <c r="O199" i="18"/>
  <c r="P199" i="18"/>
  <c r="Q199" i="18"/>
  <c r="O200" i="18"/>
  <c r="P200" i="18"/>
  <c r="Q200" i="18"/>
  <c r="O201" i="18"/>
  <c r="P201" i="18"/>
  <c r="Q201" i="18"/>
  <c r="O202" i="18"/>
  <c r="P202" i="18"/>
  <c r="Q202" i="18"/>
  <c r="O203" i="18"/>
  <c r="P203" i="18"/>
  <c r="Q203" i="18"/>
  <c r="O204" i="18"/>
  <c r="P204" i="18"/>
  <c r="Q204" i="18"/>
  <c r="O205" i="18"/>
  <c r="P205" i="18"/>
  <c r="Q205" i="18"/>
  <c r="O206" i="18"/>
  <c r="P206" i="18"/>
  <c r="Q206" i="18"/>
  <c r="O207" i="18"/>
  <c r="P207" i="18"/>
  <c r="Q207" i="18"/>
  <c r="O208" i="18"/>
  <c r="P208" i="18"/>
  <c r="Q208" i="18"/>
  <c r="O209" i="18"/>
  <c r="P209" i="18"/>
  <c r="Q209" i="18"/>
  <c r="O210" i="18"/>
  <c r="P210" i="18"/>
  <c r="Q210" i="18"/>
  <c r="O211" i="18"/>
  <c r="P211" i="18"/>
  <c r="Q211" i="18"/>
  <c r="O212" i="18"/>
  <c r="P212" i="18"/>
  <c r="Q212" i="18"/>
  <c r="O213" i="18"/>
  <c r="P213" i="18"/>
  <c r="Q213" i="18"/>
  <c r="O214" i="18"/>
  <c r="P214" i="18"/>
  <c r="Q214" i="18"/>
  <c r="O215" i="18"/>
  <c r="P215" i="18"/>
  <c r="Q215" i="18"/>
  <c r="O216" i="18"/>
  <c r="P216" i="18"/>
  <c r="Q216" i="18"/>
  <c r="O217" i="18"/>
  <c r="P217" i="18"/>
  <c r="Q217" i="18"/>
  <c r="O218" i="18"/>
  <c r="P218" i="18"/>
  <c r="Q218" i="18"/>
  <c r="O219" i="18"/>
  <c r="P219" i="18"/>
  <c r="Q219" i="18"/>
  <c r="O220" i="18"/>
  <c r="P220" i="18"/>
  <c r="Q220" i="18"/>
  <c r="O221" i="18"/>
  <c r="P221" i="18"/>
  <c r="Q221" i="18"/>
  <c r="O222" i="18"/>
  <c r="P222" i="18"/>
  <c r="Q222" i="18"/>
  <c r="O223" i="18"/>
  <c r="P223" i="18"/>
  <c r="Q223" i="18"/>
  <c r="O224" i="18"/>
  <c r="P224" i="18"/>
  <c r="Q224" i="18"/>
  <c r="O225" i="18"/>
  <c r="P225" i="18"/>
  <c r="Q225" i="18"/>
  <c r="O226" i="18"/>
  <c r="P226" i="18"/>
  <c r="Q226" i="18"/>
  <c r="O227" i="18"/>
  <c r="P227" i="18"/>
  <c r="Q227" i="18"/>
  <c r="O228" i="18"/>
  <c r="P228" i="18"/>
  <c r="Q228" i="18"/>
  <c r="O229" i="18"/>
  <c r="P229" i="18"/>
  <c r="Q229" i="18"/>
  <c r="O230" i="18"/>
  <c r="P230" i="18"/>
  <c r="Q230" i="18"/>
  <c r="O231" i="18"/>
  <c r="P231" i="18"/>
  <c r="Q231" i="18"/>
  <c r="O232" i="18"/>
  <c r="P232" i="18"/>
  <c r="Q232" i="18"/>
  <c r="O233" i="18"/>
  <c r="P233" i="18"/>
  <c r="Q233" i="18"/>
  <c r="O234" i="18"/>
  <c r="P234" i="18"/>
  <c r="Q234" i="18"/>
  <c r="O235" i="18"/>
  <c r="P235" i="18"/>
  <c r="Q235" i="18"/>
  <c r="O236" i="18"/>
  <c r="P236" i="18"/>
  <c r="Q236" i="18"/>
  <c r="Q6" i="18"/>
  <c r="P6" i="18"/>
  <c r="O6" i="18"/>
  <c r="O7" i="17"/>
  <c r="P7" i="17"/>
  <c r="Q7" i="17"/>
  <c r="O8" i="17"/>
  <c r="P8" i="17"/>
  <c r="Q8" i="17"/>
  <c r="O9" i="17"/>
  <c r="P9" i="17"/>
  <c r="Q9" i="17"/>
  <c r="O10" i="17"/>
  <c r="P10" i="17"/>
  <c r="Q10" i="17"/>
  <c r="O11" i="17"/>
  <c r="P11" i="17"/>
  <c r="Q11" i="17"/>
  <c r="O12" i="17"/>
  <c r="P12" i="17"/>
  <c r="Q12" i="17"/>
  <c r="O13" i="17"/>
  <c r="P13" i="17"/>
  <c r="Q13" i="17"/>
  <c r="O14" i="17"/>
  <c r="P14" i="17"/>
  <c r="Q14" i="17"/>
  <c r="O15" i="17"/>
  <c r="P15" i="17"/>
  <c r="Q15" i="17"/>
  <c r="O16" i="17"/>
  <c r="P16" i="17"/>
  <c r="Q16" i="17"/>
  <c r="O17" i="17"/>
  <c r="P17" i="17"/>
  <c r="Q17" i="17"/>
  <c r="O18" i="17"/>
  <c r="P18" i="17"/>
  <c r="Q18" i="17"/>
  <c r="O19" i="17"/>
  <c r="P19" i="17"/>
  <c r="Q19" i="17"/>
  <c r="O20" i="17"/>
  <c r="P20" i="17"/>
  <c r="Q20" i="17"/>
  <c r="O21" i="17"/>
  <c r="P21" i="17"/>
  <c r="Q21" i="17"/>
  <c r="O22" i="17"/>
  <c r="P22" i="17"/>
  <c r="Q22" i="17"/>
  <c r="O23" i="17"/>
  <c r="P23" i="17"/>
  <c r="Q23" i="17"/>
  <c r="O24" i="17"/>
  <c r="P24" i="17"/>
  <c r="Q24" i="17"/>
  <c r="O25" i="17"/>
  <c r="P25" i="17"/>
  <c r="Q25" i="17"/>
  <c r="O26" i="17"/>
  <c r="P26" i="17"/>
  <c r="Q26" i="17"/>
  <c r="O27" i="17"/>
  <c r="P27" i="17"/>
  <c r="Q27" i="17"/>
  <c r="O28" i="17"/>
  <c r="P28" i="17"/>
  <c r="Q28" i="17"/>
  <c r="O29" i="17"/>
  <c r="P29" i="17"/>
  <c r="Q29" i="17"/>
  <c r="O30" i="17"/>
  <c r="P30" i="17"/>
  <c r="Q30" i="17"/>
  <c r="O31" i="17"/>
  <c r="P31" i="17"/>
  <c r="Q31" i="17"/>
  <c r="O32" i="17"/>
  <c r="P32" i="17"/>
  <c r="Q32" i="17"/>
  <c r="O33" i="17"/>
  <c r="P33" i="17"/>
  <c r="Q33" i="17"/>
  <c r="O34" i="17"/>
  <c r="P34" i="17"/>
  <c r="Q34" i="17"/>
  <c r="O35" i="17"/>
  <c r="P35" i="17"/>
  <c r="Q35" i="17"/>
  <c r="O36" i="17"/>
  <c r="P36" i="17"/>
  <c r="Q36" i="17"/>
  <c r="O37" i="17"/>
  <c r="P37" i="17"/>
  <c r="Q37" i="17"/>
  <c r="O38" i="17"/>
  <c r="P38" i="17"/>
  <c r="Q38" i="17"/>
  <c r="O39" i="17"/>
  <c r="P39" i="17"/>
  <c r="Q39" i="17"/>
  <c r="O40" i="17"/>
  <c r="P40" i="17"/>
  <c r="Q40" i="17"/>
  <c r="O41" i="17"/>
  <c r="P41" i="17"/>
  <c r="Q41" i="17"/>
  <c r="O42" i="17"/>
  <c r="P42" i="17"/>
  <c r="Q42" i="17"/>
  <c r="O43" i="17"/>
  <c r="P43" i="17"/>
  <c r="Q43" i="17"/>
  <c r="O44" i="17"/>
  <c r="P44" i="17"/>
  <c r="Q44" i="17"/>
  <c r="O45" i="17"/>
  <c r="P45" i="17"/>
  <c r="Q45" i="17"/>
  <c r="O46" i="17"/>
  <c r="P46" i="17"/>
  <c r="Q46" i="17"/>
  <c r="O47" i="17"/>
  <c r="P47" i="17"/>
  <c r="Q47" i="17"/>
  <c r="O48" i="17"/>
  <c r="P48" i="17"/>
  <c r="Q48" i="17"/>
  <c r="O49" i="17"/>
  <c r="P49" i="17"/>
  <c r="Q49" i="17"/>
  <c r="O50" i="17"/>
  <c r="P50" i="17"/>
  <c r="Q50" i="17"/>
  <c r="O51" i="17"/>
  <c r="P51" i="17"/>
  <c r="Q51" i="17"/>
  <c r="O52" i="17"/>
  <c r="P52" i="17"/>
  <c r="Q52" i="17"/>
  <c r="O53" i="17"/>
  <c r="P53" i="17"/>
  <c r="Q53" i="17"/>
  <c r="O54" i="17"/>
  <c r="P54" i="17"/>
  <c r="Q54" i="17"/>
  <c r="O55" i="17"/>
  <c r="P55" i="17"/>
  <c r="Q55" i="17"/>
  <c r="O56" i="17"/>
  <c r="P56" i="17"/>
  <c r="Q56" i="17"/>
  <c r="O57" i="17"/>
  <c r="P57" i="17"/>
  <c r="Q57" i="17"/>
  <c r="O58" i="17"/>
  <c r="P58" i="17"/>
  <c r="Q58" i="17"/>
  <c r="O59" i="17"/>
  <c r="P59" i="17"/>
  <c r="Q59" i="17"/>
  <c r="O60" i="17"/>
  <c r="P60" i="17"/>
  <c r="Q60" i="17"/>
  <c r="O61" i="17"/>
  <c r="P61" i="17"/>
  <c r="Q61" i="17"/>
  <c r="O62" i="17"/>
  <c r="P62" i="17"/>
  <c r="Q62" i="17"/>
  <c r="O63" i="17"/>
  <c r="P63" i="17"/>
  <c r="Q63" i="17"/>
  <c r="O64" i="17"/>
  <c r="P64" i="17"/>
  <c r="Q64" i="17"/>
  <c r="O65" i="17"/>
  <c r="P65" i="17"/>
  <c r="Q65" i="17"/>
  <c r="O66" i="17"/>
  <c r="P66" i="17"/>
  <c r="Q66" i="17"/>
  <c r="O67" i="17"/>
  <c r="P67" i="17"/>
  <c r="Q67" i="17"/>
  <c r="O68" i="17"/>
  <c r="P68" i="17"/>
  <c r="Q68" i="17"/>
  <c r="O69" i="17"/>
  <c r="P69" i="17"/>
  <c r="Q69" i="17"/>
  <c r="O70" i="17"/>
  <c r="P70" i="17"/>
  <c r="Q70" i="17"/>
  <c r="O71" i="17"/>
  <c r="P71" i="17"/>
  <c r="Q71" i="17"/>
  <c r="O72" i="17"/>
  <c r="P72" i="17"/>
  <c r="Q72" i="17"/>
  <c r="O73" i="17"/>
  <c r="P73" i="17"/>
  <c r="Q73" i="17"/>
  <c r="O74" i="17"/>
  <c r="P74" i="17"/>
  <c r="Q74" i="17"/>
  <c r="O75" i="17"/>
  <c r="P75" i="17"/>
  <c r="Q75" i="17"/>
  <c r="O76" i="17"/>
  <c r="P76" i="17"/>
  <c r="Q76" i="17"/>
  <c r="O77" i="17"/>
  <c r="P77" i="17"/>
  <c r="Q77" i="17"/>
  <c r="O78" i="17"/>
  <c r="P78" i="17"/>
  <c r="Q78" i="17"/>
  <c r="O79" i="17"/>
  <c r="P79" i="17"/>
  <c r="Q79" i="17"/>
  <c r="O80" i="17"/>
  <c r="P80" i="17"/>
  <c r="Q80" i="17"/>
  <c r="O81" i="17"/>
  <c r="P81" i="17"/>
  <c r="Q81" i="17"/>
  <c r="O82" i="17"/>
  <c r="P82" i="17"/>
  <c r="Q82" i="17"/>
  <c r="O83" i="17"/>
  <c r="P83" i="17"/>
  <c r="Q83" i="17"/>
  <c r="O84" i="17"/>
  <c r="P84" i="17"/>
  <c r="Q84" i="17"/>
  <c r="O85" i="17"/>
  <c r="P85" i="17"/>
  <c r="Q85" i="17"/>
  <c r="O86" i="17"/>
  <c r="P86" i="17"/>
  <c r="Q86" i="17"/>
  <c r="O87" i="17"/>
  <c r="P87" i="17"/>
  <c r="Q87" i="17"/>
  <c r="O88" i="17"/>
  <c r="P88" i="17"/>
  <c r="Q88" i="17"/>
  <c r="O89" i="17"/>
  <c r="P89" i="17"/>
  <c r="Q89" i="17"/>
  <c r="O90" i="17"/>
  <c r="P90" i="17"/>
  <c r="Q90" i="17"/>
  <c r="O91" i="17"/>
  <c r="P91" i="17"/>
  <c r="Q91" i="17"/>
  <c r="O92" i="17"/>
  <c r="P92" i="17"/>
  <c r="Q92" i="17"/>
  <c r="O93" i="17"/>
  <c r="P93" i="17"/>
  <c r="Q93" i="17"/>
  <c r="O94" i="17"/>
  <c r="P94" i="17"/>
  <c r="Q94" i="17"/>
  <c r="O95" i="17"/>
  <c r="P95" i="17"/>
  <c r="Q95" i="17"/>
  <c r="O96" i="17"/>
  <c r="P96" i="17"/>
  <c r="Q96" i="17"/>
  <c r="O97" i="17"/>
  <c r="P97" i="17"/>
  <c r="Q97" i="17"/>
  <c r="O98" i="17"/>
  <c r="P98" i="17"/>
  <c r="Q98" i="17"/>
  <c r="O99" i="17"/>
  <c r="P99" i="17"/>
  <c r="Q99" i="17"/>
  <c r="O100" i="17"/>
  <c r="P100" i="17"/>
  <c r="Q100" i="17"/>
  <c r="O101" i="17"/>
  <c r="P101" i="17"/>
  <c r="Q101" i="17"/>
  <c r="O102" i="17"/>
  <c r="P102" i="17"/>
  <c r="Q102" i="17"/>
  <c r="O103" i="17"/>
  <c r="P103" i="17"/>
  <c r="Q103" i="17"/>
  <c r="O104" i="17"/>
  <c r="P104" i="17"/>
  <c r="Q104" i="17"/>
  <c r="O105" i="17"/>
  <c r="P105" i="17"/>
  <c r="Q105" i="17"/>
  <c r="O106" i="17"/>
  <c r="P106" i="17"/>
  <c r="Q106" i="17"/>
  <c r="O107" i="17"/>
  <c r="P107" i="17"/>
  <c r="Q107" i="17"/>
  <c r="O108" i="17"/>
  <c r="P108" i="17"/>
  <c r="Q108" i="17"/>
  <c r="O109" i="17"/>
  <c r="P109" i="17"/>
  <c r="Q109" i="17"/>
  <c r="O110" i="17"/>
  <c r="P110" i="17"/>
  <c r="Q110" i="17"/>
  <c r="O111" i="17"/>
  <c r="P111" i="17"/>
  <c r="Q111" i="17"/>
  <c r="O112" i="17"/>
  <c r="P112" i="17"/>
  <c r="Q112" i="17"/>
  <c r="O113" i="17"/>
  <c r="P113" i="17"/>
  <c r="Q113" i="17"/>
  <c r="O114" i="17"/>
  <c r="P114" i="17"/>
  <c r="Q114" i="17"/>
  <c r="O115" i="17"/>
  <c r="P115" i="17"/>
  <c r="Q115" i="17"/>
  <c r="O116" i="17"/>
  <c r="P116" i="17"/>
  <c r="Q116" i="17"/>
  <c r="O117" i="17"/>
  <c r="P117" i="17"/>
  <c r="Q117" i="17"/>
  <c r="O118" i="17"/>
  <c r="P118" i="17"/>
  <c r="Q118" i="17"/>
  <c r="O119" i="17"/>
  <c r="P119" i="17"/>
  <c r="Q119" i="17"/>
  <c r="O120" i="17"/>
  <c r="P120" i="17"/>
  <c r="Q120" i="17"/>
  <c r="O121" i="17"/>
  <c r="P121" i="17"/>
  <c r="Q121" i="17"/>
  <c r="O122" i="17"/>
  <c r="P122" i="17"/>
  <c r="Q122" i="17"/>
  <c r="O123" i="17"/>
  <c r="P123" i="17"/>
  <c r="Q123" i="17"/>
  <c r="O124" i="17"/>
  <c r="P124" i="17"/>
  <c r="Q124" i="17"/>
  <c r="O125" i="17"/>
  <c r="P125" i="17"/>
  <c r="Q125" i="17"/>
  <c r="O126" i="17"/>
  <c r="P126" i="17"/>
  <c r="Q126" i="17"/>
  <c r="O127" i="17"/>
  <c r="P127" i="17"/>
  <c r="Q127" i="17"/>
  <c r="O128" i="17"/>
  <c r="P128" i="17"/>
  <c r="Q128" i="17"/>
  <c r="O129" i="17"/>
  <c r="P129" i="17"/>
  <c r="Q129" i="17"/>
  <c r="O130" i="17"/>
  <c r="P130" i="17"/>
  <c r="Q130" i="17"/>
  <c r="O131" i="17"/>
  <c r="P131" i="17"/>
  <c r="Q131" i="17"/>
  <c r="O132" i="17"/>
  <c r="P132" i="17"/>
  <c r="Q132" i="17"/>
  <c r="O133" i="17"/>
  <c r="P133" i="17"/>
  <c r="Q133" i="17"/>
  <c r="O134" i="17"/>
  <c r="P134" i="17"/>
  <c r="Q134" i="17"/>
  <c r="O135" i="17"/>
  <c r="P135" i="17"/>
  <c r="Q135" i="17"/>
  <c r="O136" i="17"/>
  <c r="P136" i="17"/>
  <c r="Q136" i="17"/>
  <c r="O137" i="17"/>
  <c r="P137" i="17"/>
  <c r="Q137" i="17"/>
  <c r="O138" i="17"/>
  <c r="P138" i="17"/>
  <c r="Q138" i="17"/>
  <c r="O139" i="17"/>
  <c r="P139" i="17"/>
  <c r="Q139" i="17"/>
  <c r="O140" i="17"/>
  <c r="P140" i="17"/>
  <c r="Q140" i="17"/>
  <c r="O141" i="17"/>
  <c r="P141" i="17"/>
  <c r="Q141" i="17"/>
  <c r="O142" i="17"/>
  <c r="P142" i="17"/>
  <c r="Q142" i="17"/>
  <c r="O143" i="17"/>
  <c r="P143" i="17"/>
  <c r="Q143" i="17"/>
  <c r="O144" i="17"/>
  <c r="P144" i="17"/>
  <c r="Q144" i="17"/>
  <c r="O145" i="17"/>
  <c r="P145" i="17"/>
  <c r="Q145" i="17"/>
  <c r="O146" i="17"/>
  <c r="P146" i="17"/>
  <c r="Q146" i="17"/>
  <c r="O147" i="17"/>
  <c r="P147" i="17"/>
  <c r="Q147" i="17"/>
  <c r="O148" i="17"/>
  <c r="P148" i="17"/>
  <c r="Q148" i="17"/>
  <c r="O149" i="17"/>
  <c r="P149" i="17"/>
  <c r="Q149" i="17"/>
  <c r="O150" i="17"/>
  <c r="P150" i="17"/>
  <c r="Q150" i="17"/>
  <c r="O151" i="17"/>
  <c r="P151" i="17"/>
  <c r="Q151" i="17"/>
  <c r="O152" i="17"/>
  <c r="P152" i="17"/>
  <c r="Q152" i="17"/>
  <c r="O153" i="17"/>
  <c r="P153" i="17"/>
  <c r="Q153" i="17"/>
  <c r="O154" i="17"/>
  <c r="P154" i="17"/>
  <c r="Q154" i="17"/>
  <c r="O155" i="17"/>
  <c r="P155" i="17"/>
  <c r="Q155" i="17"/>
  <c r="O156" i="17"/>
  <c r="P156" i="17"/>
  <c r="Q156" i="17"/>
  <c r="O157" i="17"/>
  <c r="P157" i="17"/>
  <c r="Q157" i="17"/>
  <c r="O158" i="17"/>
  <c r="P158" i="17"/>
  <c r="Q158" i="17"/>
  <c r="O159" i="17"/>
  <c r="P159" i="17"/>
  <c r="Q159" i="17"/>
  <c r="O160" i="17"/>
  <c r="P160" i="17"/>
  <c r="Q160" i="17"/>
  <c r="O161" i="17"/>
  <c r="P161" i="17"/>
  <c r="Q161" i="17"/>
  <c r="O162" i="17"/>
  <c r="P162" i="17"/>
  <c r="Q162" i="17"/>
  <c r="O163" i="17"/>
  <c r="P163" i="17"/>
  <c r="Q163" i="17"/>
  <c r="O164" i="17"/>
  <c r="P164" i="17"/>
  <c r="Q164" i="17"/>
  <c r="O165" i="17"/>
  <c r="P165" i="17"/>
  <c r="Q165" i="17"/>
  <c r="O166" i="17"/>
  <c r="P166" i="17"/>
  <c r="Q166" i="17"/>
  <c r="O167" i="17"/>
  <c r="P167" i="17"/>
  <c r="Q167" i="17"/>
  <c r="O168" i="17"/>
  <c r="P168" i="17"/>
  <c r="Q168" i="17"/>
  <c r="O169" i="17"/>
  <c r="P169" i="17"/>
  <c r="Q169" i="17"/>
  <c r="O170" i="17"/>
  <c r="P170" i="17"/>
  <c r="Q170" i="17"/>
  <c r="O171" i="17"/>
  <c r="P171" i="17"/>
  <c r="Q171" i="17"/>
  <c r="O172" i="17"/>
  <c r="P172" i="17"/>
  <c r="Q172" i="17"/>
  <c r="O173" i="17"/>
  <c r="P173" i="17"/>
  <c r="Q173" i="17"/>
  <c r="O174" i="17"/>
  <c r="P174" i="17"/>
  <c r="Q174" i="17"/>
  <c r="O175" i="17"/>
  <c r="P175" i="17"/>
  <c r="Q175" i="17"/>
  <c r="O176" i="17"/>
  <c r="P176" i="17"/>
  <c r="Q176" i="17"/>
  <c r="O177" i="17"/>
  <c r="P177" i="17"/>
  <c r="Q177" i="17"/>
  <c r="O178" i="17"/>
  <c r="P178" i="17"/>
  <c r="Q178" i="17"/>
  <c r="O179" i="17"/>
  <c r="P179" i="17"/>
  <c r="Q179" i="17"/>
  <c r="O180" i="17"/>
  <c r="P180" i="17"/>
  <c r="Q180" i="17"/>
  <c r="O181" i="17"/>
  <c r="P181" i="17"/>
  <c r="Q181" i="17"/>
  <c r="O182" i="17"/>
  <c r="P182" i="17"/>
  <c r="Q182" i="17"/>
  <c r="O183" i="17"/>
  <c r="P183" i="17"/>
  <c r="Q183" i="17"/>
  <c r="O184" i="17"/>
  <c r="P184" i="17"/>
  <c r="Q184" i="17"/>
  <c r="O185" i="17"/>
  <c r="P185" i="17"/>
  <c r="Q185" i="17"/>
  <c r="O186" i="17"/>
  <c r="P186" i="17"/>
  <c r="Q186" i="17"/>
  <c r="O187" i="17"/>
  <c r="P187" i="17"/>
  <c r="Q187" i="17"/>
  <c r="O188" i="17"/>
  <c r="P188" i="17"/>
  <c r="Q188" i="17"/>
  <c r="O189" i="17"/>
  <c r="P189" i="17"/>
  <c r="Q189" i="17"/>
  <c r="O190" i="17"/>
  <c r="P190" i="17"/>
  <c r="Q190" i="17"/>
  <c r="O191" i="17"/>
  <c r="P191" i="17"/>
  <c r="Q191" i="17"/>
  <c r="O192" i="17"/>
  <c r="P192" i="17"/>
  <c r="Q192" i="17"/>
  <c r="O193" i="17"/>
  <c r="P193" i="17"/>
  <c r="Q193" i="17"/>
  <c r="O194" i="17"/>
  <c r="P194" i="17"/>
  <c r="Q194" i="17"/>
  <c r="O195" i="17"/>
  <c r="P195" i="17"/>
  <c r="Q195" i="17"/>
  <c r="O196" i="17"/>
  <c r="P196" i="17"/>
  <c r="Q196" i="17"/>
  <c r="O197" i="17"/>
  <c r="P197" i="17"/>
  <c r="Q197" i="17"/>
  <c r="O198" i="17"/>
  <c r="P198" i="17"/>
  <c r="Q198" i="17"/>
  <c r="O199" i="17"/>
  <c r="P199" i="17"/>
  <c r="Q199" i="17"/>
  <c r="O200" i="17"/>
  <c r="P200" i="17"/>
  <c r="Q200" i="17"/>
  <c r="O201" i="17"/>
  <c r="P201" i="17"/>
  <c r="Q201" i="17"/>
  <c r="O202" i="17"/>
  <c r="P202" i="17"/>
  <c r="Q202" i="17"/>
  <c r="O203" i="17"/>
  <c r="P203" i="17"/>
  <c r="Q203" i="17"/>
  <c r="O204" i="17"/>
  <c r="P204" i="17"/>
  <c r="Q204" i="17"/>
  <c r="O205" i="17"/>
  <c r="P205" i="17"/>
  <c r="Q205" i="17"/>
  <c r="O206" i="17"/>
  <c r="P206" i="17"/>
  <c r="Q206" i="17"/>
  <c r="O207" i="17"/>
  <c r="P207" i="17"/>
  <c r="Q207" i="17"/>
  <c r="O208" i="17"/>
  <c r="P208" i="17"/>
  <c r="Q208" i="17"/>
  <c r="O209" i="17"/>
  <c r="P209" i="17"/>
  <c r="Q209" i="17"/>
  <c r="O210" i="17"/>
  <c r="P210" i="17"/>
  <c r="Q210" i="17"/>
  <c r="O211" i="17"/>
  <c r="P211" i="17"/>
  <c r="Q211" i="17"/>
  <c r="O212" i="17"/>
  <c r="P212" i="17"/>
  <c r="Q212" i="17"/>
  <c r="O213" i="17"/>
  <c r="P213" i="17"/>
  <c r="Q213" i="17"/>
  <c r="O214" i="17"/>
  <c r="P214" i="17"/>
  <c r="Q214" i="17"/>
  <c r="O215" i="17"/>
  <c r="P215" i="17"/>
  <c r="Q215" i="17"/>
  <c r="O216" i="17"/>
  <c r="P216" i="17"/>
  <c r="Q216" i="17"/>
  <c r="O217" i="17"/>
  <c r="P217" i="17"/>
  <c r="Q217" i="17"/>
  <c r="O218" i="17"/>
  <c r="P218" i="17"/>
  <c r="Q218" i="17"/>
  <c r="O219" i="17"/>
  <c r="P219" i="17"/>
  <c r="Q219" i="17"/>
  <c r="O220" i="17"/>
  <c r="P220" i="17"/>
  <c r="Q220" i="17"/>
  <c r="O221" i="17"/>
  <c r="P221" i="17"/>
  <c r="Q221" i="17"/>
  <c r="O222" i="17"/>
  <c r="P222" i="17"/>
  <c r="Q222" i="17"/>
  <c r="O223" i="17"/>
  <c r="P223" i="17"/>
  <c r="Q223" i="17"/>
  <c r="O224" i="17"/>
  <c r="P224" i="17"/>
  <c r="Q224" i="17"/>
  <c r="O225" i="17"/>
  <c r="P225" i="17"/>
  <c r="Q225" i="17"/>
  <c r="O226" i="17"/>
  <c r="P226" i="17"/>
  <c r="Q226" i="17"/>
  <c r="O227" i="17"/>
  <c r="P227" i="17"/>
  <c r="Q227" i="17"/>
  <c r="O228" i="17"/>
  <c r="P228" i="17"/>
  <c r="Q228" i="17"/>
  <c r="O229" i="17"/>
  <c r="P229" i="17"/>
  <c r="Q229" i="17"/>
  <c r="O230" i="17"/>
  <c r="P230" i="17"/>
  <c r="Q230" i="17"/>
  <c r="O231" i="17"/>
  <c r="P231" i="17"/>
  <c r="Q231" i="17"/>
  <c r="O232" i="17"/>
  <c r="P232" i="17"/>
  <c r="Q232" i="17"/>
  <c r="O233" i="17"/>
  <c r="P233" i="17"/>
  <c r="Q233" i="17"/>
  <c r="O234" i="17"/>
  <c r="P234" i="17"/>
  <c r="Q234" i="17"/>
  <c r="O235" i="17"/>
  <c r="P235" i="17"/>
  <c r="Q235" i="17"/>
  <c r="O236" i="17"/>
  <c r="P236" i="17"/>
  <c r="Q236" i="17"/>
  <c r="O237" i="17"/>
  <c r="P237" i="17"/>
  <c r="Q237" i="17"/>
  <c r="O238" i="17"/>
  <c r="P238" i="17"/>
  <c r="Q238" i="17"/>
  <c r="O239" i="17"/>
  <c r="P239" i="17"/>
  <c r="Q239" i="17"/>
  <c r="O240" i="17"/>
  <c r="P240" i="17"/>
  <c r="Q240" i="17"/>
  <c r="O241" i="17"/>
  <c r="P241" i="17"/>
  <c r="Q241" i="17"/>
  <c r="O242" i="17"/>
  <c r="P242" i="17"/>
  <c r="Q242" i="17"/>
  <c r="O243" i="17"/>
  <c r="P243" i="17"/>
  <c r="Q243" i="17"/>
  <c r="O244" i="17"/>
  <c r="P244" i="17"/>
  <c r="Q244" i="17"/>
  <c r="O245" i="17"/>
  <c r="P245" i="17"/>
  <c r="Q245" i="17"/>
  <c r="O246" i="17"/>
  <c r="P246" i="17"/>
  <c r="Q246" i="17"/>
  <c r="O247" i="17"/>
  <c r="P247" i="17"/>
  <c r="Q247" i="17"/>
  <c r="O248" i="17"/>
  <c r="P248" i="17"/>
  <c r="Q248" i="17"/>
  <c r="O249" i="17"/>
  <c r="P249" i="17"/>
  <c r="Q249" i="17"/>
  <c r="O250" i="17"/>
  <c r="P250" i="17"/>
  <c r="Q250" i="17"/>
  <c r="O251" i="17"/>
  <c r="P251" i="17"/>
  <c r="Q251" i="17"/>
  <c r="O252" i="17"/>
  <c r="P252" i="17"/>
  <c r="Q252" i="17"/>
  <c r="O253" i="17"/>
  <c r="P253" i="17"/>
  <c r="Q253" i="17"/>
  <c r="O254" i="17"/>
  <c r="P254" i="17"/>
  <c r="Q254" i="17"/>
  <c r="O255" i="17"/>
  <c r="P255" i="17"/>
  <c r="Q255" i="17"/>
  <c r="O256" i="17"/>
  <c r="P256" i="17"/>
  <c r="Q256" i="17"/>
  <c r="O257" i="17"/>
  <c r="P257" i="17"/>
  <c r="Q257" i="17"/>
  <c r="O6" i="17"/>
  <c r="Q6" i="17"/>
  <c r="P6" i="17"/>
  <c r="O257" i="16"/>
  <c r="P257" i="16"/>
  <c r="Q257" i="16"/>
  <c r="O7" i="16"/>
  <c r="P7" i="16"/>
  <c r="Q7" i="16"/>
  <c r="O8" i="16"/>
  <c r="P8" i="16"/>
  <c r="Q8" i="16"/>
  <c r="O9" i="16"/>
  <c r="P9" i="16"/>
  <c r="Q9" i="16"/>
  <c r="O10" i="16"/>
  <c r="P10" i="16"/>
  <c r="Q10" i="16"/>
  <c r="O11" i="16"/>
  <c r="P11" i="16"/>
  <c r="Q11" i="16"/>
  <c r="O12" i="16"/>
  <c r="P12" i="16"/>
  <c r="Q12" i="16"/>
  <c r="O13" i="16"/>
  <c r="P13" i="16"/>
  <c r="Q13" i="16"/>
  <c r="O14" i="16"/>
  <c r="P14" i="16"/>
  <c r="Q14" i="16"/>
  <c r="O15" i="16"/>
  <c r="P15" i="16"/>
  <c r="Q15" i="16"/>
  <c r="O16" i="16"/>
  <c r="P16" i="16"/>
  <c r="Q16" i="16"/>
  <c r="O17" i="16"/>
  <c r="P17" i="16"/>
  <c r="Q17" i="16"/>
  <c r="O18" i="16"/>
  <c r="P18" i="16"/>
  <c r="Q18" i="16"/>
  <c r="O19" i="16"/>
  <c r="P19" i="16"/>
  <c r="Q19" i="16"/>
  <c r="O20" i="16"/>
  <c r="P20" i="16"/>
  <c r="Q20" i="16"/>
  <c r="O21" i="16"/>
  <c r="P21" i="16"/>
  <c r="Q21" i="16"/>
  <c r="O22" i="16"/>
  <c r="P22" i="16"/>
  <c r="Q22" i="16"/>
  <c r="O23" i="16"/>
  <c r="P23" i="16"/>
  <c r="Q23" i="16"/>
  <c r="O24" i="16"/>
  <c r="P24" i="16"/>
  <c r="Q24" i="16"/>
  <c r="O25" i="16"/>
  <c r="P25" i="16"/>
  <c r="Q25" i="16"/>
  <c r="O26" i="16"/>
  <c r="P26" i="16"/>
  <c r="Q26" i="16"/>
  <c r="O27" i="16"/>
  <c r="P27" i="16"/>
  <c r="Q27" i="16"/>
  <c r="O28" i="16"/>
  <c r="P28" i="16"/>
  <c r="Q28" i="16"/>
  <c r="O29" i="16"/>
  <c r="P29" i="16"/>
  <c r="Q29" i="16"/>
  <c r="O30" i="16"/>
  <c r="P30" i="16"/>
  <c r="Q30" i="16"/>
  <c r="O31" i="16"/>
  <c r="P31" i="16"/>
  <c r="Q31" i="16"/>
  <c r="O32" i="16"/>
  <c r="P32" i="16"/>
  <c r="Q32" i="16"/>
  <c r="O33" i="16"/>
  <c r="P33" i="16"/>
  <c r="Q33" i="16"/>
  <c r="O34" i="16"/>
  <c r="P34" i="16"/>
  <c r="Q34" i="16"/>
  <c r="O35" i="16"/>
  <c r="P35" i="16"/>
  <c r="Q35" i="16"/>
  <c r="O36" i="16"/>
  <c r="P36" i="16"/>
  <c r="Q36" i="16"/>
  <c r="O37" i="16"/>
  <c r="P37" i="16"/>
  <c r="Q37" i="16"/>
  <c r="O38" i="16"/>
  <c r="P38" i="16"/>
  <c r="Q38" i="16"/>
  <c r="O39" i="16"/>
  <c r="P39" i="16"/>
  <c r="Q39" i="16"/>
  <c r="O40" i="16"/>
  <c r="P40" i="16"/>
  <c r="Q40" i="16"/>
  <c r="O41" i="16"/>
  <c r="P41" i="16"/>
  <c r="Q41" i="16"/>
  <c r="O42" i="16"/>
  <c r="P42" i="16"/>
  <c r="Q42" i="16"/>
  <c r="O43" i="16"/>
  <c r="P43" i="16"/>
  <c r="Q43" i="16"/>
  <c r="O44" i="16"/>
  <c r="P44" i="16"/>
  <c r="Q44" i="16"/>
  <c r="O45" i="16"/>
  <c r="P45" i="16"/>
  <c r="Q45" i="16"/>
  <c r="O46" i="16"/>
  <c r="P46" i="16"/>
  <c r="Q46" i="16"/>
  <c r="O47" i="16"/>
  <c r="P47" i="16"/>
  <c r="Q47" i="16"/>
  <c r="O48" i="16"/>
  <c r="P48" i="16"/>
  <c r="Q48" i="16"/>
  <c r="O49" i="16"/>
  <c r="P49" i="16"/>
  <c r="Q49" i="16"/>
  <c r="O50" i="16"/>
  <c r="P50" i="16"/>
  <c r="Q50" i="16"/>
  <c r="O51" i="16"/>
  <c r="P51" i="16"/>
  <c r="Q51" i="16"/>
  <c r="O52" i="16"/>
  <c r="P52" i="16"/>
  <c r="Q52" i="16"/>
  <c r="O53" i="16"/>
  <c r="P53" i="16"/>
  <c r="Q53" i="16"/>
  <c r="O54" i="16"/>
  <c r="P54" i="16"/>
  <c r="Q54" i="16"/>
  <c r="O55" i="16"/>
  <c r="P55" i="16"/>
  <c r="Q55" i="16"/>
  <c r="O56" i="16"/>
  <c r="P56" i="16"/>
  <c r="Q56" i="16"/>
  <c r="O57" i="16"/>
  <c r="P57" i="16"/>
  <c r="Q57" i="16"/>
  <c r="O58" i="16"/>
  <c r="P58" i="16"/>
  <c r="Q58" i="16"/>
  <c r="O59" i="16"/>
  <c r="P59" i="16"/>
  <c r="Q59" i="16"/>
  <c r="O60" i="16"/>
  <c r="P60" i="16"/>
  <c r="Q60" i="16"/>
  <c r="O61" i="16"/>
  <c r="P61" i="16"/>
  <c r="Q61" i="16"/>
  <c r="O62" i="16"/>
  <c r="P62" i="16"/>
  <c r="Q62" i="16"/>
  <c r="O63" i="16"/>
  <c r="P63" i="16"/>
  <c r="Q63" i="16"/>
  <c r="O64" i="16"/>
  <c r="P64" i="16"/>
  <c r="Q64" i="16"/>
  <c r="O65" i="16"/>
  <c r="P65" i="16"/>
  <c r="Q65" i="16"/>
  <c r="O66" i="16"/>
  <c r="P66" i="16"/>
  <c r="Q66" i="16"/>
  <c r="O67" i="16"/>
  <c r="P67" i="16"/>
  <c r="Q67" i="16"/>
  <c r="O68" i="16"/>
  <c r="P68" i="16"/>
  <c r="Q68" i="16"/>
  <c r="O69" i="16"/>
  <c r="P69" i="16"/>
  <c r="Q69" i="16"/>
  <c r="O70" i="16"/>
  <c r="P70" i="16"/>
  <c r="Q70" i="16"/>
  <c r="O71" i="16"/>
  <c r="P71" i="16"/>
  <c r="Q71" i="16"/>
  <c r="O72" i="16"/>
  <c r="P72" i="16"/>
  <c r="Q72" i="16"/>
  <c r="O73" i="16"/>
  <c r="P73" i="16"/>
  <c r="Q73" i="16"/>
  <c r="O74" i="16"/>
  <c r="P74" i="16"/>
  <c r="Q74" i="16"/>
  <c r="O75" i="16"/>
  <c r="P75" i="16"/>
  <c r="Q75" i="16"/>
  <c r="O76" i="16"/>
  <c r="P76" i="16"/>
  <c r="Q76" i="16"/>
  <c r="O77" i="16"/>
  <c r="P77" i="16"/>
  <c r="Q77" i="16"/>
  <c r="O78" i="16"/>
  <c r="P78" i="16"/>
  <c r="Q78" i="16"/>
  <c r="O79" i="16"/>
  <c r="P79" i="16"/>
  <c r="Q79" i="16"/>
  <c r="O80" i="16"/>
  <c r="P80" i="16"/>
  <c r="Q80" i="16"/>
  <c r="O81" i="16"/>
  <c r="P81" i="16"/>
  <c r="Q81" i="16"/>
  <c r="O82" i="16"/>
  <c r="P82" i="16"/>
  <c r="Q82" i="16"/>
  <c r="O83" i="16"/>
  <c r="P83" i="16"/>
  <c r="Q83" i="16"/>
  <c r="O84" i="16"/>
  <c r="P84" i="16"/>
  <c r="Q84" i="16"/>
  <c r="O85" i="16"/>
  <c r="P85" i="16"/>
  <c r="Q85" i="16"/>
  <c r="O86" i="16"/>
  <c r="P86" i="16"/>
  <c r="Q86" i="16"/>
  <c r="O87" i="16"/>
  <c r="P87" i="16"/>
  <c r="Q87" i="16"/>
  <c r="O88" i="16"/>
  <c r="P88" i="16"/>
  <c r="Q88" i="16"/>
  <c r="O89" i="16"/>
  <c r="P89" i="16"/>
  <c r="Q89" i="16"/>
  <c r="O90" i="16"/>
  <c r="P90" i="16"/>
  <c r="Q90" i="16"/>
  <c r="O91" i="16"/>
  <c r="P91" i="16"/>
  <c r="Q91" i="16"/>
  <c r="O92" i="16"/>
  <c r="P92" i="16"/>
  <c r="Q92" i="16"/>
  <c r="O93" i="16"/>
  <c r="P93" i="16"/>
  <c r="Q93" i="16"/>
  <c r="O94" i="16"/>
  <c r="P94" i="16"/>
  <c r="Q94" i="16"/>
  <c r="O95" i="16"/>
  <c r="P95" i="16"/>
  <c r="Q95" i="16"/>
  <c r="O96" i="16"/>
  <c r="P96" i="16"/>
  <c r="Q96" i="16"/>
  <c r="O97" i="16"/>
  <c r="P97" i="16"/>
  <c r="Q97" i="16"/>
  <c r="O98" i="16"/>
  <c r="P98" i="16"/>
  <c r="Q98" i="16"/>
  <c r="O99" i="16"/>
  <c r="P99" i="16"/>
  <c r="Q99" i="16"/>
  <c r="O100" i="16"/>
  <c r="P100" i="16"/>
  <c r="Q100" i="16"/>
  <c r="O101" i="16"/>
  <c r="P101" i="16"/>
  <c r="Q101" i="16"/>
  <c r="O102" i="16"/>
  <c r="P102" i="16"/>
  <c r="Q102" i="16"/>
  <c r="O103" i="16"/>
  <c r="P103" i="16"/>
  <c r="Q103" i="16"/>
  <c r="O104" i="16"/>
  <c r="P104" i="16"/>
  <c r="Q104" i="16"/>
  <c r="O105" i="16"/>
  <c r="P105" i="16"/>
  <c r="Q105" i="16"/>
  <c r="O106" i="16"/>
  <c r="P106" i="16"/>
  <c r="Q106" i="16"/>
  <c r="O107" i="16"/>
  <c r="P107" i="16"/>
  <c r="Q107" i="16"/>
  <c r="O108" i="16"/>
  <c r="P108" i="16"/>
  <c r="Q108" i="16"/>
  <c r="O109" i="16"/>
  <c r="P109" i="16"/>
  <c r="Q109" i="16"/>
  <c r="O110" i="16"/>
  <c r="P110" i="16"/>
  <c r="Q110" i="16"/>
  <c r="O111" i="16"/>
  <c r="P111" i="16"/>
  <c r="Q111" i="16"/>
  <c r="O112" i="16"/>
  <c r="P112" i="16"/>
  <c r="Q112" i="16"/>
  <c r="O113" i="16"/>
  <c r="P113" i="16"/>
  <c r="Q113" i="16"/>
  <c r="O114" i="16"/>
  <c r="P114" i="16"/>
  <c r="Q114" i="16"/>
  <c r="O115" i="16"/>
  <c r="P115" i="16"/>
  <c r="Q115" i="16"/>
  <c r="O116" i="16"/>
  <c r="P116" i="16"/>
  <c r="Q116" i="16"/>
  <c r="O117" i="16"/>
  <c r="P117" i="16"/>
  <c r="Q117" i="16"/>
  <c r="O118" i="16"/>
  <c r="P118" i="16"/>
  <c r="Q118" i="16"/>
  <c r="O119" i="16"/>
  <c r="P119" i="16"/>
  <c r="Q119" i="16"/>
  <c r="O120" i="16"/>
  <c r="P120" i="16"/>
  <c r="Q120" i="16"/>
  <c r="O121" i="16"/>
  <c r="P121" i="16"/>
  <c r="Q121" i="16"/>
  <c r="O122" i="16"/>
  <c r="P122" i="16"/>
  <c r="Q122" i="16"/>
  <c r="O123" i="16"/>
  <c r="P123" i="16"/>
  <c r="Q123" i="16"/>
  <c r="O124" i="16"/>
  <c r="P124" i="16"/>
  <c r="Q124" i="16"/>
  <c r="O125" i="16"/>
  <c r="P125" i="16"/>
  <c r="Q125" i="16"/>
  <c r="O126" i="16"/>
  <c r="P126" i="16"/>
  <c r="Q126" i="16"/>
  <c r="O127" i="16"/>
  <c r="P127" i="16"/>
  <c r="Q127" i="16"/>
  <c r="O128" i="16"/>
  <c r="P128" i="16"/>
  <c r="Q128" i="16"/>
  <c r="O129" i="16"/>
  <c r="P129" i="16"/>
  <c r="Q129" i="16"/>
  <c r="O130" i="16"/>
  <c r="P130" i="16"/>
  <c r="Q130" i="16"/>
  <c r="O131" i="16"/>
  <c r="P131" i="16"/>
  <c r="Q131" i="16"/>
  <c r="O132" i="16"/>
  <c r="P132" i="16"/>
  <c r="Q132" i="16"/>
  <c r="O133" i="16"/>
  <c r="P133" i="16"/>
  <c r="Q133" i="16"/>
  <c r="O134" i="16"/>
  <c r="P134" i="16"/>
  <c r="Q134" i="16"/>
  <c r="O135" i="16"/>
  <c r="P135" i="16"/>
  <c r="Q135" i="16"/>
  <c r="O136" i="16"/>
  <c r="P136" i="16"/>
  <c r="Q136" i="16"/>
  <c r="O137" i="16"/>
  <c r="P137" i="16"/>
  <c r="Q137" i="16"/>
  <c r="O138" i="16"/>
  <c r="P138" i="16"/>
  <c r="Q138" i="16"/>
  <c r="O139" i="16"/>
  <c r="P139" i="16"/>
  <c r="Q139" i="16"/>
  <c r="O140" i="16"/>
  <c r="P140" i="16"/>
  <c r="Q140" i="16"/>
  <c r="O141" i="16"/>
  <c r="P141" i="16"/>
  <c r="Q141" i="16"/>
  <c r="O142" i="16"/>
  <c r="P142" i="16"/>
  <c r="Q142" i="16"/>
  <c r="O143" i="16"/>
  <c r="P143" i="16"/>
  <c r="Q143" i="16"/>
  <c r="O144" i="16"/>
  <c r="P144" i="16"/>
  <c r="Q144" i="16"/>
  <c r="O145" i="16"/>
  <c r="P145" i="16"/>
  <c r="Q145" i="16"/>
  <c r="O146" i="16"/>
  <c r="P146" i="16"/>
  <c r="Q146" i="16"/>
  <c r="O147" i="16"/>
  <c r="P147" i="16"/>
  <c r="Q147" i="16"/>
  <c r="O148" i="16"/>
  <c r="P148" i="16"/>
  <c r="Q148" i="16"/>
  <c r="O149" i="16"/>
  <c r="P149" i="16"/>
  <c r="Q149" i="16"/>
  <c r="O150" i="16"/>
  <c r="P150" i="16"/>
  <c r="Q150" i="16"/>
  <c r="O151" i="16"/>
  <c r="P151" i="16"/>
  <c r="Q151" i="16"/>
  <c r="O152" i="16"/>
  <c r="P152" i="16"/>
  <c r="Q152" i="16"/>
  <c r="O153" i="16"/>
  <c r="P153" i="16"/>
  <c r="Q153" i="16"/>
  <c r="O154" i="16"/>
  <c r="P154" i="16"/>
  <c r="Q154" i="16"/>
  <c r="O155" i="16"/>
  <c r="P155" i="16"/>
  <c r="Q155" i="16"/>
  <c r="O156" i="16"/>
  <c r="P156" i="16"/>
  <c r="Q156" i="16"/>
  <c r="O157" i="16"/>
  <c r="P157" i="16"/>
  <c r="Q157" i="16"/>
  <c r="O158" i="16"/>
  <c r="P158" i="16"/>
  <c r="Q158" i="16"/>
  <c r="O159" i="16"/>
  <c r="P159" i="16"/>
  <c r="Q159" i="16"/>
  <c r="O160" i="16"/>
  <c r="P160" i="16"/>
  <c r="Q160" i="16"/>
  <c r="O161" i="16"/>
  <c r="P161" i="16"/>
  <c r="Q161" i="16"/>
  <c r="O162" i="16"/>
  <c r="P162" i="16"/>
  <c r="Q162" i="16"/>
  <c r="O163" i="16"/>
  <c r="P163" i="16"/>
  <c r="Q163" i="16"/>
  <c r="O164" i="16"/>
  <c r="P164" i="16"/>
  <c r="Q164" i="16"/>
  <c r="O165" i="16"/>
  <c r="P165" i="16"/>
  <c r="Q165" i="16"/>
  <c r="O166" i="16"/>
  <c r="P166" i="16"/>
  <c r="Q166" i="16"/>
  <c r="O167" i="16"/>
  <c r="P167" i="16"/>
  <c r="Q167" i="16"/>
  <c r="O168" i="16"/>
  <c r="P168" i="16"/>
  <c r="Q168" i="16"/>
  <c r="O169" i="16"/>
  <c r="P169" i="16"/>
  <c r="Q169" i="16"/>
  <c r="O170" i="16"/>
  <c r="P170" i="16"/>
  <c r="Q170" i="16"/>
  <c r="O171" i="16"/>
  <c r="P171" i="16"/>
  <c r="Q171" i="16"/>
  <c r="O172" i="16"/>
  <c r="P172" i="16"/>
  <c r="Q172" i="16"/>
  <c r="O173" i="16"/>
  <c r="P173" i="16"/>
  <c r="Q173" i="16"/>
  <c r="O174" i="16"/>
  <c r="P174" i="16"/>
  <c r="Q174" i="16"/>
  <c r="O175" i="16"/>
  <c r="P175" i="16"/>
  <c r="Q175" i="16"/>
  <c r="O176" i="16"/>
  <c r="P176" i="16"/>
  <c r="Q176" i="16"/>
  <c r="O177" i="16"/>
  <c r="P177" i="16"/>
  <c r="Q177" i="16"/>
  <c r="O178" i="16"/>
  <c r="P178" i="16"/>
  <c r="Q178" i="16"/>
  <c r="O179" i="16"/>
  <c r="P179" i="16"/>
  <c r="Q179" i="16"/>
  <c r="O180" i="16"/>
  <c r="P180" i="16"/>
  <c r="Q180" i="16"/>
  <c r="O181" i="16"/>
  <c r="P181" i="16"/>
  <c r="Q181" i="16"/>
  <c r="O182" i="16"/>
  <c r="P182" i="16"/>
  <c r="Q182" i="16"/>
  <c r="O183" i="16"/>
  <c r="P183" i="16"/>
  <c r="Q183" i="16"/>
  <c r="O184" i="16"/>
  <c r="P184" i="16"/>
  <c r="Q184" i="16"/>
  <c r="O185" i="16"/>
  <c r="P185" i="16"/>
  <c r="Q185" i="16"/>
  <c r="O186" i="16"/>
  <c r="P186" i="16"/>
  <c r="Q186" i="16"/>
  <c r="O187" i="16"/>
  <c r="P187" i="16"/>
  <c r="Q187" i="16"/>
  <c r="O188" i="16"/>
  <c r="P188" i="16"/>
  <c r="Q188" i="16"/>
  <c r="O189" i="16"/>
  <c r="P189" i="16"/>
  <c r="Q189" i="16"/>
  <c r="O190" i="16"/>
  <c r="P190" i="16"/>
  <c r="Q190" i="16"/>
  <c r="O191" i="16"/>
  <c r="P191" i="16"/>
  <c r="Q191" i="16"/>
  <c r="O192" i="16"/>
  <c r="P192" i="16"/>
  <c r="Q192" i="16"/>
  <c r="O193" i="16"/>
  <c r="P193" i="16"/>
  <c r="Q193" i="16"/>
  <c r="O194" i="16"/>
  <c r="P194" i="16"/>
  <c r="Q194" i="16"/>
  <c r="O195" i="16"/>
  <c r="P195" i="16"/>
  <c r="Q195" i="16"/>
  <c r="O196" i="16"/>
  <c r="P196" i="16"/>
  <c r="Q196" i="16"/>
  <c r="O197" i="16"/>
  <c r="P197" i="16"/>
  <c r="Q197" i="16"/>
  <c r="O198" i="16"/>
  <c r="P198" i="16"/>
  <c r="Q198" i="16"/>
  <c r="O199" i="16"/>
  <c r="P199" i="16"/>
  <c r="Q199" i="16"/>
  <c r="O200" i="16"/>
  <c r="P200" i="16"/>
  <c r="Q200" i="16"/>
  <c r="O201" i="16"/>
  <c r="P201" i="16"/>
  <c r="Q201" i="16"/>
  <c r="O202" i="16"/>
  <c r="P202" i="16"/>
  <c r="Q202" i="16"/>
  <c r="O203" i="16"/>
  <c r="P203" i="16"/>
  <c r="Q203" i="16"/>
  <c r="O204" i="16"/>
  <c r="P204" i="16"/>
  <c r="Q204" i="16"/>
  <c r="O205" i="16"/>
  <c r="P205" i="16"/>
  <c r="Q205" i="16"/>
  <c r="O206" i="16"/>
  <c r="P206" i="16"/>
  <c r="Q206" i="16"/>
  <c r="O207" i="16"/>
  <c r="P207" i="16"/>
  <c r="Q207" i="16"/>
  <c r="O208" i="16"/>
  <c r="P208" i="16"/>
  <c r="Q208" i="16"/>
  <c r="O209" i="16"/>
  <c r="P209" i="16"/>
  <c r="Q209" i="16"/>
  <c r="O210" i="16"/>
  <c r="P210" i="16"/>
  <c r="Q210" i="16"/>
  <c r="O211" i="16"/>
  <c r="P211" i="16"/>
  <c r="Q211" i="16"/>
  <c r="O212" i="16"/>
  <c r="P212" i="16"/>
  <c r="Q212" i="16"/>
  <c r="O213" i="16"/>
  <c r="P213" i="16"/>
  <c r="Q213" i="16"/>
  <c r="O214" i="16"/>
  <c r="P214" i="16"/>
  <c r="Q214" i="16"/>
  <c r="O215" i="16"/>
  <c r="P215" i="16"/>
  <c r="Q215" i="16"/>
  <c r="O216" i="16"/>
  <c r="P216" i="16"/>
  <c r="Q216" i="16"/>
  <c r="O217" i="16"/>
  <c r="P217" i="16"/>
  <c r="Q217" i="16"/>
  <c r="O218" i="16"/>
  <c r="P218" i="16"/>
  <c r="Q218" i="16"/>
  <c r="O219" i="16"/>
  <c r="P219" i="16"/>
  <c r="Q219" i="16"/>
  <c r="O220" i="16"/>
  <c r="P220" i="16"/>
  <c r="Q220" i="16"/>
  <c r="O221" i="16"/>
  <c r="P221" i="16"/>
  <c r="Q221" i="16"/>
  <c r="O222" i="16"/>
  <c r="P222" i="16"/>
  <c r="Q222" i="16"/>
  <c r="O223" i="16"/>
  <c r="P223" i="16"/>
  <c r="Q223" i="16"/>
  <c r="O224" i="16"/>
  <c r="P224" i="16"/>
  <c r="Q224" i="16"/>
  <c r="O225" i="16"/>
  <c r="P225" i="16"/>
  <c r="Q225" i="16"/>
  <c r="O226" i="16"/>
  <c r="P226" i="16"/>
  <c r="Q226" i="16"/>
  <c r="O227" i="16"/>
  <c r="P227" i="16"/>
  <c r="Q227" i="16"/>
  <c r="O228" i="16"/>
  <c r="P228" i="16"/>
  <c r="Q228" i="16"/>
  <c r="O229" i="16"/>
  <c r="P229" i="16"/>
  <c r="Q229" i="16"/>
  <c r="O230" i="16"/>
  <c r="P230" i="16"/>
  <c r="Q230" i="16"/>
  <c r="O231" i="16"/>
  <c r="P231" i="16"/>
  <c r="Q231" i="16"/>
  <c r="O232" i="16"/>
  <c r="P232" i="16"/>
  <c r="Q232" i="16"/>
  <c r="O233" i="16"/>
  <c r="P233" i="16"/>
  <c r="Q233" i="16"/>
  <c r="O234" i="16"/>
  <c r="P234" i="16"/>
  <c r="Q234" i="16"/>
  <c r="O235" i="16"/>
  <c r="P235" i="16"/>
  <c r="Q235" i="16"/>
  <c r="O236" i="16"/>
  <c r="P236" i="16"/>
  <c r="Q236" i="16"/>
  <c r="O237" i="16"/>
  <c r="P237" i="16"/>
  <c r="Q237" i="16"/>
  <c r="O238" i="16"/>
  <c r="P238" i="16"/>
  <c r="Q238" i="16"/>
  <c r="O239" i="16"/>
  <c r="P239" i="16"/>
  <c r="Q239" i="16"/>
  <c r="O240" i="16"/>
  <c r="P240" i="16"/>
  <c r="Q240" i="16"/>
  <c r="O241" i="16"/>
  <c r="P241" i="16"/>
  <c r="Q241" i="16"/>
  <c r="O242" i="16"/>
  <c r="P242" i="16"/>
  <c r="Q242" i="16"/>
  <c r="O243" i="16"/>
  <c r="P243" i="16"/>
  <c r="Q243" i="16"/>
  <c r="O244" i="16"/>
  <c r="P244" i="16"/>
  <c r="Q244" i="16"/>
  <c r="O245" i="16"/>
  <c r="P245" i="16"/>
  <c r="Q245" i="16"/>
  <c r="O246" i="16"/>
  <c r="P246" i="16"/>
  <c r="Q246" i="16"/>
  <c r="O247" i="16"/>
  <c r="P247" i="16"/>
  <c r="Q247" i="16"/>
  <c r="O248" i="16"/>
  <c r="P248" i="16"/>
  <c r="Q248" i="16"/>
  <c r="O249" i="16"/>
  <c r="P249" i="16"/>
  <c r="Q249" i="16"/>
  <c r="O250" i="16"/>
  <c r="P250" i="16"/>
  <c r="Q250" i="16"/>
  <c r="O251" i="16"/>
  <c r="P251" i="16"/>
  <c r="Q251" i="16"/>
  <c r="O252" i="16"/>
  <c r="P252" i="16"/>
  <c r="Q252" i="16"/>
  <c r="O253" i="16"/>
  <c r="P253" i="16"/>
  <c r="Q253" i="16"/>
  <c r="O254" i="16"/>
  <c r="P254" i="16"/>
  <c r="Q254" i="16"/>
  <c r="O255" i="16"/>
  <c r="P255" i="16"/>
  <c r="Q255" i="16"/>
  <c r="O256" i="16"/>
  <c r="P256" i="16"/>
  <c r="Q256" i="16"/>
  <c r="Q6" i="16"/>
  <c r="P6" i="16"/>
  <c r="O6" i="16"/>
  <c r="N258" i="11"/>
  <c r="O258" i="11"/>
  <c r="P258" i="11"/>
  <c r="N259" i="11"/>
  <c r="O259" i="11"/>
  <c r="P259" i="11"/>
  <c r="N260" i="11"/>
  <c r="O260" i="11"/>
  <c r="P260" i="11"/>
  <c r="N261" i="11"/>
  <c r="O261" i="11"/>
  <c r="P261" i="11"/>
  <c r="N262" i="11"/>
  <c r="O262" i="11"/>
  <c r="P262" i="11"/>
  <c r="N263" i="11"/>
  <c r="O263" i="11"/>
  <c r="P263" i="11"/>
  <c r="N264" i="11"/>
  <c r="O264" i="11"/>
  <c r="P264" i="11"/>
  <c r="N265" i="11"/>
  <c r="O265" i="11"/>
  <c r="P265" i="11"/>
  <c r="N266" i="11"/>
  <c r="O266" i="11"/>
  <c r="P266" i="11"/>
  <c r="N267" i="11"/>
  <c r="O267" i="11"/>
  <c r="P267" i="11"/>
  <c r="N268" i="11"/>
  <c r="O268" i="11"/>
  <c r="P268" i="11"/>
  <c r="N269" i="11"/>
  <c r="O269" i="11"/>
  <c r="P269" i="11"/>
  <c r="N270" i="11"/>
  <c r="O270" i="11"/>
  <c r="P270" i="11"/>
  <c r="N271" i="11"/>
  <c r="O271" i="11"/>
  <c r="P271" i="11"/>
  <c r="N272" i="11"/>
  <c r="O272" i="11"/>
  <c r="P272" i="11"/>
  <c r="N273" i="11"/>
  <c r="O273" i="11"/>
  <c r="P273" i="11"/>
  <c r="N274" i="11"/>
  <c r="O274" i="11"/>
  <c r="P274" i="11"/>
  <c r="N275" i="11"/>
  <c r="O275" i="11"/>
  <c r="P275" i="11"/>
  <c r="N276" i="11"/>
  <c r="O276" i="11"/>
  <c r="P276" i="11"/>
  <c r="N277" i="11"/>
  <c r="O277" i="11"/>
  <c r="P277" i="11"/>
  <c r="N278" i="11"/>
  <c r="O278" i="11"/>
  <c r="P278" i="11"/>
  <c r="N7" i="11"/>
  <c r="O7" i="11"/>
  <c r="P7" i="11"/>
  <c r="N8" i="11"/>
  <c r="O8" i="11"/>
  <c r="P8" i="11"/>
  <c r="N9" i="11"/>
  <c r="O9" i="11"/>
  <c r="P9" i="11"/>
  <c r="N10" i="11"/>
  <c r="O10" i="11"/>
  <c r="P10" i="11"/>
  <c r="N11" i="11"/>
  <c r="O11" i="11"/>
  <c r="P11" i="11"/>
  <c r="N12" i="11"/>
  <c r="O12" i="11"/>
  <c r="P12" i="11"/>
  <c r="N13" i="11"/>
  <c r="O13" i="11"/>
  <c r="P13" i="11"/>
  <c r="N14" i="11"/>
  <c r="O14" i="11"/>
  <c r="P14" i="11"/>
  <c r="N15" i="11"/>
  <c r="O15" i="11"/>
  <c r="P15" i="11"/>
  <c r="N16" i="11"/>
  <c r="O16" i="11"/>
  <c r="P16" i="11"/>
  <c r="N17" i="11"/>
  <c r="O17" i="11"/>
  <c r="P17" i="11"/>
  <c r="N18" i="11"/>
  <c r="O18" i="11"/>
  <c r="P18" i="11"/>
  <c r="N19" i="11"/>
  <c r="O19" i="11"/>
  <c r="P19" i="11"/>
  <c r="N20" i="11"/>
  <c r="O20" i="11"/>
  <c r="P20" i="11"/>
  <c r="N21" i="11"/>
  <c r="O21" i="11"/>
  <c r="P21" i="11"/>
  <c r="N22" i="11"/>
  <c r="O22" i="11"/>
  <c r="P22" i="11"/>
  <c r="N23" i="11"/>
  <c r="O23" i="11"/>
  <c r="P23" i="11"/>
  <c r="N24" i="11"/>
  <c r="O24" i="11"/>
  <c r="P24" i="11"/>
  <c r="N25" i="11"/>
  <c r="O25" i="11"/>
  <c r="P25" i="11"/>
  <c r="N26" i="11"/>
  <c r="O26" i="11"/>
  <c r="P26" i="11"/>
  <c r="N27" i="11"/>
  <c r="O27" i="11"/>
  <c r="P27" i="11"/>
  <c r="N28" i="11"/>
  <c r="O28" i="11"/>
  <c r="P28" i="11"/>
  <c r="N29" i="11"/>
  <c r="O29" i="11"/>
  <c r="P29" i="11"/>
  <c r="N30" i="11"/>
  <c r="O30" i="11"/>
  <c r="P30" i="11"/>
  <c r="N31" i="11"/>
  <c r="O31" i="11"/>
  <c r="P31" i="11"/>
  <c r="N32" i="11"/>
  <c r="O32" i="11"/>
  <c r="P32" i="11"/>
  <c r="N33" i="11"/>
  <c r="O33" i="11"/>
  <c r="P33" i="11"/>
  <c r="N34" i="11"/>
  <c r="O34" i="11"/>
  <c r="P34" i="11"/>
  <c r="N35" i="11"/>
  <c r="O35" i="11"/>
  <c r="P35" i="11"/>
  <c r="N36" i="11"/>
  <c r="O36" i="11"/>
  <c r="P36" i="11"/>
  <c r="N37" i="11"/>
  <c r="O37" i="11"/>
  <c r="P37" i="11"/>
  <c r="N38" i="11"/>
  <c r="O38" i="11"/>
  <c r="P38" i="11"/>
  <c r="N39" i="11"/>
  <c r="O39" i="11"/>
  <c r="P39" i="11"/>
  <c r="N40" i="11"/>
  <c r="O40" i="11"/>
  <c r="P40" i="11"/>
  <c r="N41" i="11"/>
  <c r="O41" i="11"/>
  <c r="P41" i="11"/>
  <c r="N42" i="11"/>
  <c r="O42" i="11"/>
  <c r="P42" i="11"/>
  <c r="N43" i="11"/>
  <c r="O43" i="11"/>
  <c r="P43" i="11"/>
  <c r="N44" i="11"/>
  <c r="O44" i="11"/>
  <c r="P44" i="11"/>
  <c r="N45" i="11"/>
  <c r="O45" i="11"/>
  <c r="P45" i="11"/>
  <c r="N46" i="11"/>
  <c r="O46" i="11"/>
  <c r="P46" i="11"/>
  <c r="N47" i="11"/>
  <c r="O47" i="11"/>
  <c r="P47" i="11"/>
  <c r="N48" i="11"/>
  <c r="O48" i="11"/>
  <c r="P48" i="11"/>
  <c r="N49" i="11"/>
  <c r="O49" i="11"/>
  <c r="P49" i="11"/>
  <c r="N50" i="11"/>
  <c r="O50" i="11"/>
  <c r="P50" i="11"/>
  <c r="N51" i="11"/>
  <c r="O51" i="11"/>
  <c r="P51" i="11"/>
  <c r="N52" i="11"/>
  <c r="O52" i="11"/>
  <c r="P52" i="11"/>
  <c r="N53" i="11"/>
  <c r="O53" i="11"/>
  <c r="P53" i="11"/>
  <c r="N54" i="11"/>
  <c r="O54" i="11"/>
  <c r="P54" i="11"/>
  <c r="N55" i="11"/>
  <c r="O55" i="11"/>
  <c r="P55" i="11"/>
  <c r="N56" i="11"/>
  <c r="O56" i="11"/>
  <c r="P56" i="11"/>
  <c r="N57" i="11"/>
  <c r="O57" i="11"/>
  <c r="P57" i="11"/>
  <c r="N58" i="11"/>
  <c r="O58" i="11"/>
  <c r="P58" i="11"/>
  <c r="N59" i="11"/>
  <c r="O59" i="11"/>
  <c r="P59" i="11"/>
  <c r="N60" i="11"/>
  <c r="O60" i="11"/>
  <c r="P60" i="11"/>
  <c r="N61" i="11"/>
  <c r="O61" i="11"/>
  <c r="P61" i="11"/>
  <c r="N62" i="11"/>
  <c r="O62" i="11"/>
  <c r="P62" i="11"/>
  <c r="N63" i="11"/>
  <c r="O63" i="11"/>
  <c r="P63" i="11"/>
  <c r="N64" i="11"/>
  <c r="O64" i="11"/>
  <c r="P64" i="11"/>
  <c r="N65" i="11"/>
  <c r="O65" i="11"/>
  <c r="P65" i="11"/>
  <c r="N66" i="11"/>
  <c r="O66" i="11"/>
  <c r="P66" i="11"/>
  <c r="N67" i="11"/>
  <c r="O67" i="11"/>
  <c r="P67" i="11"/>
  <c r="N68" i="11"/>
  <c r="O68" i="11"/>
  <c r="P68" i="11"/>
  <c r="N69" i="11"/>
  <c r="O69" i="11"/>
  <c r="P69" i="11"/>
  <c r="N70" i="11"/>
  <c r="O70" i="11"/>
  <c r="P70" i="11"/>
  <c r="N71" i="11"/>
  <c r="O71" i="11"/>
  <c r="P71" i="11"/>
  <c r="N72" i="11"/>
  <c r="O72" i="11"/>
  <c r="P72" i="11"/>
  <c r="N73" i="11"/>
  <c r="O73" i="11"/>
  <c r="P73" i="11"/>
  <c r="N74" i="11"/>
  <c r="O74" i="11"/>
  <c r="P74" i="11"/>
  <c r="N75" i="11"/>
  <c r="O75" i="11"/>
  <c r="P75" i="11"/>
  <c r="N76" i="11"/>
  <c r="O76" i="11"/>
  <c r="P76" i="11"/>
  <c r="N77" i="11"/>
  <c r="O77" i="11"/>
  <c r="P77" i="11"/>
  <c r="N78" i="11"/>
  <c r="O78" i="11"/>
  <c r="P78" i="11"/>
  <c r="N79" i="11"/>
  <c r="O79" i="11"/>
  <c r="P79" i="11"/>
  <c r="N80" i="11"/>
  <c r="O80" i="11"/>
  <c r="P80" i="11"/>
  <c r="N81" i="11"/>
  <c r="O81" i="11"/>
  <c r="P81" i="11"/>
  <c r="N82" i="11"/>
  <c r="O82" i="11"/>
  <c r="P82" i="11"/>
  <c r="N83" i="11"/>
  <c r="O83" i="11"/>
  <c r="P83" i="11"/>
  <c r="N84" i="11"/>
  <c r="O84" i="11"/>
  <c r="P84" i="11"/>
  <c r="N85" i="11"/>
  <c r="O85" i="11"/>
  <c r="P85" i="11"/>
  <c r="N86" i="11"/>
  <c r="O86" i="11"/>
  <c r="P86" i="11"/>
  <c r="N87" i="11"/>
  <c r="O87" i="11"/>
  <c r="P87" i="11"/>
  <c r="N88" i="11"/>
  <c r="O88" i="11"/>
  <c r="P88" i="11"/>
  <c r="N89" i="11"/>
  <c r="O89" i="11"/>
  <c r="P89" i="11"/>
  <c r="N90" i="11"/>
  <c r="O90" i="11"/>
  <c r="P90" i="11"/>
  <c r="N91" i="11"/>
  <c r="O91" i="11"/>
  <c r="P91" i="11"/>
  <c r="N92" i="11"/>
  <c r="O92" i="11"/>
  <c r="P92" i="11"/>
  <c r="N93" i="11"/>
  <c r="O93" i="11"/>
  <c r="P93" i="11"/>
  <c r="N94" i="11"/>
  <c r="O94" i="11"/>
  <c r="P94" i="11"/>
  <c r="N95" i="11"/>
  <c r="O95" i="11"/>
  <c r="P95" i="11"/>
  <c r="N96" i="11"/>
  <c r="O96" i="11"/>
  <c r="P96" i="11"/>
  <c r="N97" i="11"/>
  <c r="O97" i="11"/>
  <c r="P97" i="11"/>
  <c r="N98" i="11"/>
  <c r="O98" i="11"/>
  <c r="P98" i="11"/>
  <c r="N99" i="11"/>
  <c r="O99" i="11"/>
  <c r="P99" i="11"/>
  <c r="N100" i="11"/>
  <c r="O100" i="11"/>
  <c r="P100" i="11"/>
  <c r="N101" i="11"/>
  <c r="O101" i="11"/>
  <c r="P101" i="11"/>
  <c r="N102" i="11"/>
  <c r="O102" i="11"/>
  <c r="P102" i="11"/>
  <c r="N103" i="11"/>
  <c r="O103" i="11"/>
  <c r="P103" i="11"/>
  <c r="N104" i="11"/>
  <c r="O104" i="11"/>
  <c r="P104" i="11"/>
  <c r="N105" i="11"/>
  <c r="O105" i="11"/>
  <c r="P105" i="11"/>
  <c r="N106" i="11"/>
  <c r="O106" i="11"/>
  <c r="P106" i="11"/>
  <c r="N107" i="11"/>
  <c r="O107" i="11"/>
  <c r="P107" i="11"/>
  <c r="N108" i="11"/>
  <c r="O108" i="11"/>
  <c r="P108" i="11"/>
  <c r="N109" i="11"/>
  <c r="O109" i="11"/>
  <c r="P109" i="11"/>
  <c r="N110" i="11"/>
  <c r="O110" i="11"/>
  <c r="P110" i="11"/>
  <c r="N111" i="11"/>
  <c r="O111" i="11"/>
  <c r="P111" i="11"/>
  <c r="N112" i="11"/>
  <c r="O112" i="11"/>
  <c r="P112" i="11"/>
  <c r="N113" i="11"/>
  <c r="O113" i="11"/>
  <c r="P113" i="11"/>
  <c r="N114" i="11"/>
  <c r="O114" i="11"/>
  <c r="P114" i="11"/>
  <c r="N115" i="11"/>
  <c r="O115" i="11"/>
  <c r="P115" i="11"/>
  <c r="N116" i="11"/>
  <c r="O116" i="11"/>
  <c r="P116" i="11"/>
  <c r="N117" i="11"/>
  <c r="O117" i="11"/>
  <c r="P117" i="11"/>
  <c r="N118" i="11"/>
  <c r="O118" i="11"/>
  <c r="P118" i="11"/>
  <c r="N119" i="11"/>
  <c r="O119" i="11"/>
  <c r="P119" i="11"/>
  <c r="N120" i="11"/>
  <c r="O120" i="11"/>
  <c r="P120" i="11"/>
  <c r="N121" i="11"/>
  <c r="O121" i="11"/>
  <c r="P121" i="11"/>
  <c r="N122" i="11"/>
  <c r="O122" i="11"/>
  <c r="P122" i="11"/>
  <c r="N123" i="11"/>
  <c r="O123" i="11"/>
  <c r="P123" i="11"/>
  <c r="N124" i="11"/>
  <c r="O124" i="11"/>
  <c r="P124" i="11"/>
  <c r="N125" i="11"/>
  <c r="O125" i="11"/>
  <c r="P125" i="11"/>
  <c r="N126" i="11"/>
  <c r="O126" i="11"/>
  <c r="P126" i="11"/>
  <c r="N127" i="11"/>
  <c r="O127" i="11"/>
  <c r="P127" i="11"/>
  <c r="N128" i="11"/>
  <c r="O128" i="11"/>
  <c r="P128" i="11"/>
  <c r="N129" i="11"/>
  <c r="O129" i="11"/>
  <c r="P129" i="11"/>
  <c r="N130" i="11"/>
  <c r="O130" i="11"/>
  <c r="P130" i="11"/>
  <c r="N131" i="11"/>
  <c r="O131" i="11"/>
  <c r="P131" i="11"/>
  <c r="N132" i="11"/>
  <c r="O132" i="11"/>
  <c r="P132" i="11"/>
  <c r="N133" i="11"/>
  <c r="O133" i="11"/>
  <c r="P133" i="11"/>
  <c r="N134" i="11"/>
  <c r="O134" i="11"/>
  <c r="P134" i="11"/>
  <c r="N135" i="11"/>
  <c r="O135" i="11"/>
  <c r="P135" i="11"/>
  <c r="N136" i="11"/>
  <c r="O136" i="11"/>
  <c r="P136" i="11"/>
  <c r="N137" i="11"/>
  <c r="O137" i="11"/>
  <c r="P137" i="11"/>
  <c r="N138" i="11"/>
  <c r="O138" i="11"/>
  <c r="P138" i="11"/>
  <c r="N139" i="11"/>
  <c r="O139" i="11"/>
  <c r="P139" i="11"/>
  <c r="N140" i="11"/>
  <c r="O140" i="11"/>
  <c r="P140" i="11"/>
  <c r="N141" i="11"/>
  <c r="O141" i="11"/>
  <c r="P141" i="11"/>
  <c r="N142" i="11"/>
  <c r="O142" i="11"/>
  <c r="P142" i="11"/>
  <c r="N143" i="11"/>
  <c r="O143" i="11"/>
  <c r="P143" i="11"/>
  <c r="N144" i="11"/>
  <c r="O144" i="11"/>
  <c r="P144" i="11"/>
  <c r="N145" i="11"/>
  <c r="O145" i="11"/>
  <c r="P145" i="11"/>
  <c r="N146" i="11"/>
  <c r="O146" i="11"/>
  <c r="P146" i="11"/>
  <c r="N147" i="11"/>
  <c r="O147" i="11"/>
  <c r="P147" i="11"/>
  <c r="N148" i="11"/>
  <c r="O148" i="11"/>
  <c r="P148" i="11"/>
  <c r="N149" i="11"/>
  <c r="O149" i="11"/>
  <c r="P149" i="11"/>
  <c r="N150" i="11"/>
  <c r="O150" i="11"/>
  <c r="P150" i="11"/>
  <c r="N151" i="11"/>
  <c r="O151" i="11"/>
  <c r="P151" i="11"/>
  <c r="N152" i="11"/>
  <c r="O152" i="11"/>
  <c r="P152" i="11"/>
  <c r="N153" i="11"/>
  <c r="O153" i="11"/>
  <c r="P153" i="11"/>
  <c r="N154" i="11"/>
  <c r="O154" i="11"/>
  <c r="P154" i="11"/>
  <c r="N155" i="11"/>
  <c r="O155" i="11"/>
  <c r="P155" i="11"/>
  <c r="N156" i="11"/>
  <c r="O156" i="11"/>
  <c r="P156" i="11"/>
  <c r="N157" i="11"/>
  <c r="O157" i="11"/>
  <c r="P157" i="11"/>
  <c r="N158" i="11"/>
  <c r="O158" i="11"/>
  <c r="P158" i="11"/>
  <c r="N159" i="11"/>
  <c r="O159" i="11"/>
  <c r="P159" i="11"/>
  <c r="N160" i="11"/>
  <c r="O160" i="11"/>
  <c r="P160" i="11"/>
  <c r="N161" i="11"/>
  <c r="O161" i="11"/>
  <c r="P161" i="11"/>
  <c r="N162" i="11"/>
  <c r="O162" i="11"/>
  <c r="P162" i="11"/>
  <c r="N163" i="11"/>
  <c r="O163" i="11"/>
  <c r="P163" i="11"/>
  <c r="N164" i="11"/>
  <c r="O164" i="11"/>
  <c r="P164" i="11"/>
  <c r="N165" i="11"/>
  <c r="O165" i="11"/>
  <c r="P165" i="11"/>
  <c r="N166" i="11"/>
  <c r="O166" i="11"/>
  <c r="P166" i="11"/>
  <c r="N167" i="11"/>
  <c r="O167" i="11"/>
  <c r="P167" i="11"/>
  <c r="N168" i="11"/>
  <c r="O168" i="11"/>
  <c r="P168" i="11"/>
  <c r="N169" i="11"/>
  <c r="O169" i="11"/>
  <c r="P169" i="11"/>
  <c r="N170" i="11"/>
  <c r="O170" i="11"/>
  <c r="P170" i="11"/>
  <c r="N171" i="11"/>
  <c r="O171" i="11"/>
  <c r="P171" i="11"/>
  <c r="N172" i="11"/>
  <c r="O172" i="11"/>
  <c r="P172" i="11"/>
  <c r="N173" i="11"/>
  <c r="O173" i="11"/>
  <c r="P173" i="11"/>
  <c r="N174" i="11"/>
  <c r="O174" i="11"/>
  <c r="P174" i="11"/>
  <c r="N175" i="11"/>
  <c r="O175" i="11"/>
  <c r="P175" i="11"/>
  <c r="N176" i="11"/>
  <c r="O176" i="11"/>
  <c r="P176" i="11"/>
  <c r="N177" i="11"/>
  <c r="O177" i="11"/>
  <c r="P177" i="11"/>
  <c r="N178" i="11"/>
  <c r="O178" i="11"/>
  <c r="P178" i="11"/>
  <c r="N179" i="11"/>
  <c r="O179" i="11"/>
  <c r="P179" i="11"/>
  <c r="N180" i="11"/>
  <c r="O180" i="11"/>
  <c r="P180" i="11"/>
  <c r="N181" i="11"/>
  <c r="O181" i="11"/>
  <c r="P181" i="11"/>
  <c r="N182" i="11"/>
  <c r="O182" i="11"/>
  <c r="P182" i="11"/>
  <c r="N183" i="11"/>
  <c r="O183" i="11"/>
  <c r="P183" i="11"/>
  <c r="N184" i="11"/>
  <c r="O184" i="11"/>
  <c r="P184" i="11"/>
  <c r="N185" i="11"/>
  <c r="O185" i="11"/>
  <c r="P185" i="11"/>
  <c r="N186" i="11"/>
  <c r="O186" i="11"/>
  <c r="P186" i="11"/>
  <c r="N187" i="11"/>
  <c r="O187" i="11"/>
  <c r="P187" i="11"/>
  <c r="N188" i="11"/>
  <c r="O188" i="11"/>
  <c r="P188" i="11"/>
  <c r="N189" i="11"/>
  <c r="O189" i="11"/>
  <c r="P189" i="11"/>
  <c r="N190" i="11"/>
  <c r="O190" i="11"/>
  <c r="P190" i="11"/>
  <c r="N191" i="11"/>
  <c r="O191" i="11"/>
  <c r="P191" i="11"/>
  <c r="N192" i="11"/>
  <c r="O192" i="11"/>
  <c r="P192" i="11"/>
  <c r="N193" i="11"/>
  <c r="O193" i="11"/>
  <c r="P193" i="11"/>
  <c r="N194" i="11"/>
  <c r="O194" i="11"/>
  <c r="P194" i="11"/>
  <c r="N195" i="11"/>
  <c r="O195" i="11"/>
  <c r="P195" i="11"/>
  <c r="N196" i="11"/>
  <c r="O196" i="11"/>
  <c r="P196" i="11"/>
  <c r="N197" i="11"/>
  <c r="O197" i="11"/>
  <c r="P197" i="11"/>
  <c r="N198" i="11"/>
  <c r="O198" i="11"/>
  <c r="P198" i="11"/>
  <c r="N199" i="11"/>
  <c r="O199" i="11"/>
  <c r="P199" i="11"/>
  <c r="N200" i="11"/>
  <c r="O200" i="11"/>
  <c r="P200" i="11"/>
  <c r="N201" i="11"/>
  <c r="O201" i="11"/>
  <c r="P201" i="11"/>
  <c r="N202" i="11"/>
  <c r="O202" i="11"/>
  <c r="P202" i="11"/>
  <c r="N203" i="11"/>
  <c r="O203" i="11"/>
  <c r="P203" i="11"/>
  <c r="N204" i="11"/>
  <c r="O204" i="11"/>
  <c r="P204" i="11"/>
  <c r="N205" i="11"/>
  <c r="O205" i="11"/>
  <c r="P205" i="11"/>
  <c r="N206" i="11"/>
  <c r="O206" i="11"/>
  <c r="P206" i="11"/>
  <c r="N207" i="11"/>
  <c r="O207" i="11"/>
  <c r="P207" i="11"/>
  <c r="N208" i="11"/>
  <c r="O208" i="11"/>
  <c r="P208" i="11"/>
  <c r="N209" i="11"/>
  <c r="O209" i="11"/>
  <c r="P209" i="11"/>
  <c r="N210" i="11"/>
  <c r="O210" i="11"/>
  <c r="P210" i="11"/>
  <c r="N211" i="11"/>
  <c r="O211" i="11"/>
  <c r="P211" i="11"/>
  <c r="N212" i="11"/>
  <c r="O212" i="11"/>
  <c r="P212" i="11"/>
  <c r="N213" i="11"/>
  <c r="O213" i="11"/>
  <c r="P213" i="11"/>
  <c r="N214" i="11"/>
  <c r="O214" i="11"/>
  <c r="P214" i="11"/>
  <c r="N215" i="11"/>
  <c r="O215" i="11"/>
  <c r="P215" i="11"/>
  <c r="N216" i="11"/>
  <c r="O216" i="11"/>
  <c r="P216" i="11"/>
  <c r="N217" i="11"/>
  <c r="O217" i="11"/>
  <c r="P217" i="11"/>
  <c r="N218" i="11"/>
  <c r="O218" i="11"/>
  <c r="P218" i="11"/>
  <c r="N219" i="11"/>
  <c r="O219" i="11"/>
  <c r="P219" i="11"/>
  <c r="N220" i="11"/>
  <c r="O220" i="11"/>
  <c r="P220" i="11"/>
  <c r="N221" i="11"/>
  <c r="O221" i="11"/>
  <c r="P221" i="11"/>
  <c r="N222" i="11"/>
  <c r="O222" i="11"/>
  <c r="P222" i="11"/>
  <c r="N223" i="11"/>
  <c r="O223" i="11"/>
  <c r="P223" i="11"/>
  <c r="N224" i="11"/>
  <c r="O224" i="11"/>
  <c r="P224" i="11"/>
  <c r="N225" i="11"/>
  <c r="O225" i="11"/>
  <c r="P225" i="11"/>
  <c r="N226" i="11"/>
  <c r="O226" i="11"/>
  <c r="P226" i="11"/>
  <c r="N227" i="11"/>
  <c r="O227" i="11"/>
  <c r="P227" i="11"/>
  <c r="N228" i="11"/>
  <c r="O228" i="11"/>
  <c r="P228" i="11"/>
  <c r="N229" i="11"/>
  <c r="O229" i="11"/>
  <c r="P229" i="11"/>
  <c r="N230" i="11"/>
  <c r="O230" i="11"/>
  <c r="P230" i="11"/>
  <c r="N231" i="11"/>
  <c r="O231" i="11"/>
  <c r="P231" i="11"/>
  <c r="N232" i="11"/>
  <c r="O232" i="11"/>
  <c r="P232" i="11"/>
  <c r="N233" i="11"/>
  <c r="O233" i="11"/>
  <c r="P233" i="11"/>
  <c r="N234" i="11"/>
  <c r="O234" i="11"/>
  <c r="P234" i="11"/>
  <c r="N235" i="11"/>
  <c r="O235" i="11"/>
  <c r="P235" i="11"/>
  <c r="N236" i="11"/>
  <c r="O236" i="11"/>
  <c r="P236" i="11"/>
  <c r="N237" i="11"/>
  <c r="O237" i="11"/>
  <c r="P237" i="11"/>
  <c r="N238" i="11"/>
  <c r="O238" i="11"/>
  <c r="P238" i="11"/>
  <c r="N239" i="11"/>
  <c r="O239" i="11"/>
  <c r="P239" i="11"/>
  <c r="N240" i="11"/>
  <c r="O240" i="11"/>
  <c r="P240" i="11"/>
  <c r="N241" i="11"/>
  <c r="O241" i="11"/>
  <c r="P241" i="11"/>
  <c r="N242" i="11"/>
  <c r="O242" i="11"/>
  <c r="P242" i="11"/>
  <c r="N243" i="11"/>
  <c r="O243" i="11"/>
  <c r="P243" i="11"/>
  <c r="N244" i="11"/>
  <c r="O244" i="11"/>
  <c r="P244" i="11"/>
  <c r="N245" i="11"/>
  <c r="O245" i="11"/>
  <c r="P245" i="11"/>
  <c r="N246" i="11"/>
  <c r="O246" i="11"/>
  <c r="P246" i="11"/>
  <c r="N247" i="11"/>
  <c r="O247" i="11"/>
  <c r="P247" i="11"/>
  <c r="N248" i="11"/>
  <c r="O248" i="11"/>
  <c r="P248" i="11"/>
  <c r="N249" i="11"/>
  <c r="O249" i="11"/>
  <c r="P249" i="11"/>
  <c r="N250" i="11"/>
  <c r="O250" i="11"/>
  <c r="P250" i="11"/>
  <c r="N251" i="11"/>
  <c r="O251" i="11"/>
  <c r="P251" i="11"/>
  <c r="N252" i="11"/>
  <c r="O252" i="11"/>
  <c r="P252" i="11"/>
  <c r="N253" i="11"/>
  <c r="O253" i="11"/>
  <c r="P253" i="11"/>
  <c r="N254" i="11"/>
  <c r="O254" i="11"/>
  <c r="P254" i="11"/>
  <c r="N255" i="11"/>
  <c r="O255" i="11"/>
  <c r="P255" i="11"/>
  <c r="N256" i="11"/>
  <c r="O256" i="11"/>
  <c r="P256" i="11"/>
  <c r="N257" i="11"/>
  <c r="O257" i="11"/>
  <c r="P257" i="11"/>
  <c r="P6" i="11"/>
  <c r="O6" i="11"/>
  <c r="N6" i="11"/>
  <c r="C14" i="12" a="1"/>
  <c r="C17" i="12" a="1"/>
  <c r="C8" i="12" a="1"/>
  <c r="F37" i="55" l="1" a="1"/>
  <c r="F37" i="55" s="1"/>
  <c r="E27" i="19"/>
  <c r="Q27" i="19" s="1"/>
  <c r="G38" i="55" a="1"/>
  <c r="G38" i="55" s="1"/>
  <c r="Q37" i="55"/>
  <c r="L3" i="11"/>
  <c r="L3" i="16"/>
  <c r="C17" i="12"/>
  <c r="C8" i="12"/>
  <c r="C14" i="12"/>
  <c r="L3" i="19"/>
  <c r="D69" i="52" a="1"/>
  <c r="D69" i="52" s="1"/>
  <c r="F69" i="52" s="1"/>
  <c r="Q69" i="52" s="1"/>
  <c r="D48" i="52" a="1"/>
  <c r="D48" i="52" s="1"/>
  <c r="F48" i="52" s="1"/>
  <c r="Q48" i="52" s="1"/>
  <c r="L3" i="18"/>
  <c r="L3" i="17"/>
  <c r="C11" i="12" a="1"/>
  <c r="C13" i="12" a="1"/>
  <c r="C9" i="12" a="1"/>
  <c r="C15" i="12" a="1"/>
  <c r="C12" i="12" a="1"/>
  <c r="F38" i="55" l="1" a="1"/>
  <c r="F38" i="55" s="1"/>
  <c r="G39" i="55" a="1"/>
  <c r="G39" i="55" s="1"/>
  <c r="C9" i="12"/>
  <c r="Q38" i="55"/>
  <c r="C15" i="12"/>
  <c r="C11" i="12"/>
  <c r="C13" i="12"/>
  <c r="C12" i="12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6" i="9"/>
  <c r="O132" i="2"/>
  <c r="P132" i="2"/>
  <c r="Q132" i="2"/>
  <c r="O133" i="2"/>
  <c r="P133" i="2"/>
  <c r="Q133" i="2"/>
  <c r="O134" i="2"/>
  <c r="P134" i="2"/>
  <c r="Q134" i="2"/>
  <c r="O135" i="2"/>
  <c r="P135" i="2"/>
  <c r="Q135" i="2"/>
  <c r="O136" i="2"/>
  <c r="P136" i="2"/>
  <c r="Q136" i="2"/>
  <c r="O137" i="2"/>
  <c r="P137" i="2"/>
  <c r="Q137" i="2"/>
  <c r="O138" i="2"/>
  <c r="P138" i="2"/>
  <c r="Q138" i="2"/>
  <c r="O139" i="2"/>
  <c r="P139" i="2"/>
  <c r="Q139" i="2"/>
  <c r="O140" i="2"/>
  <c r="P140" i="2"/>
  <c r="Q140" i="2"/>
  <c r="O141" i="2"/>
  <c r="P141" i="2"/>
  <c r="Q141" i="2"/>
  <c r="O142" i="2"/>
  <c r="P142" i="2"/>
  <c r="Q142" i="2"/>
  <c r="O143" i="2"/>
  <c r="P143" i="2"/>
  <c r="Q143" i="2"/>
  <c r="O144" i="2"/>
  <c r="P144" i="2"/>
  <c r="Q144" i="2"/>
  <c r="O145" i="2"/>
  <c r="P145" i="2"/>
  <c r="Q145" i="2"/>
  <c r="O146" i="2"/>
  <c r="P146" i="2"/>
  <c r="Q146" i="2"/>
  <c r="O147" i="2"/>
  <c r="P147" i="2"/>
  <c r="Q147" i="2"/>
  <c r="O148" i="2"/>
  <c r="P148" i="2"/>
  <c r="Q148" i="2"/>
  <c r="O149" i="2"/>
  <c r="P149" i="2"/>
  <c r="Q149" i="2"/>
  <c r="O150" i="2"/>
  <c r="P150" i="2"/>
  <c r="Q150" i="2"/>
  <c r="O151" i="2"/>
  <c r="P151" i="2"/>
  <c r="Q151" i="2"/>
  <c r="O152" i="2"/>
  <c r="P152" i="2"/>
  <c r="Q152" i="2"/>
  <c r="O153" i="2"/>
  <c r="P153" i="2"/>
  <c r="Q153" i="2"/>
  <c r="O154" i="2"/>
  <c r="P154" i="2"/>
  <c r="Q154" i="2"/>
  <c r="O155" i="2"/>
  <c r="P155" i="2"/>
  <c r="Q155" i="2"/>
  <c r="O156" i="2"/>
  <c r="P156" i="2"/>
  <c r="Q156" i="2"/>
  <c r="O157" i="2"/>
  <c r="P157" i="2"/>
  <c r="Q157" i="2"/>
  <c r="O158" i="2"/>
  <c r="P158" i="2"/>
  <c r="Q158" i="2"/>
  <c r="O159" i="2"/>
  <c r="P159" i="2"/>
  <c r="Q159" i="2"/>
  <c r="O160" i="2"/>
  <c r="P160" i="2"/>
  <c r="Q160" i="2"/>
  <c r="O161" i="2"/>
  <c r="P161" i="2"/>
  <c r="Q161" i="2"/>
  <c r="O162" i="2"/>
  <c r="P162" i="2"/>
  <c r="Q162" i="2"/>
  <c r="O163" i="2"/>
  <c r="P163" i="2"/>
  <c r="Q163" i="2"/>
  <c r="O164" i="2"/>
  <c r="P164" i="2"/>
  <c r="Q164" i="2"/>
  <c r="O165" i="2"/>
  <c r="P165" i="2"/>
  <c r="Q165" i="2"/>
  <c r="O166" i="2"/>
  <c r="P166" i="2"/>
  <c r="Q166" i="2"/>
  <c r="O167" i="2"/>
  <c r="P167" i="2"/>
  <c r="Q167" i="2"/>
  <c r="O168" i="2"/>
  <c r="P168" i="2"/>
  <c r="Q168" i="2"/>
  <c r="O169" i="2"/>
  <c r="P169" i="2"/>
  <c r="Q169" i="2"/>
  <c r="O170" i="2"/>
  <c r="P170" i="2"/>
  <c r="Q170" i="2"/>
  <c r="O171" i="2"/>
  <c r="P171" i="2"/>
  <c r="Q171" i="2"/>
  <c r="O172" i="2"/>
  <c r="P172" i="2"/>
  <c r="Q172" i="2"/>
  <c r="O173" i="2"/>
  <c r="P173" i="2"/>
  <c r="Q173" i="2"/>
  <c r="O174" i="2"/>
  <c r="P174" i="2"/>
  <c r="Q174" i="2"/>
  <c r="O175" i="2"/>
  <c r="P175" i="2"/>
  <c r="Q175" i="2"/>
  <c r="O176" i="2"/>
  <c r="P176" i="2"/>
  <c r="Q176" i="2"/>
  <c r="O177" i="2"/>
  <c r="P177" i="2"/>
  <c r="Q177" i="2"/>
  <c r="O178" i="2"/>
  <c r="P178" i="2"/>
  <c r="Q178" i="2"/>
  <c r="O179" i="2"/>
  <c r="P179" i="2"/>
  <c r="Q179" i="2"/>
  <c r="O180" i="2"/>
  <c r="P180" i="2"/>
  <c r="Q180" i="2"/>
  <c r="O181" i="2"/>
  <c r="P181" i="2"/>
  <c r="Q181" i="2"/>
  <c r="O182" i="2"/>
  <c r="P182" i="2"/>
  <c r="Q182" i="2"/>
  <c r="O183" i="2"/>
  <c r="P183" i="2"/>
  <c r="Q183" i="2"/>
  <c r="O184" i="2"/>
  <c r="P184" i="2"/>
  <c r="Q184" i="2"/>
  <c r="O185" i="2"/>
  <c r="P185" i="2"/>
  <c r="Q185" i="2"/>
  <c r="O186" i="2"/>
  <c r="P186" i="2"/>
  <c r="Q186" i="2"/>
  <c r="O187" i="2"/>
  <c r="P187" i="2"/>
  <c r="Q187" i="2"/>
  <c r="O188" i="2"/>
  <c r="P188" i="2"/>
  <c r="Q188" i="2"/>
  <c r="O189" i="2"/>
  <c r="P189" i="2"/>
  <c r="Q189" i="2"/>
  <c r="O190" i="2"/>
  <c r="P190" i="2"/>
  <c r="Q190" i="2"/>
  <c r="O191" i="2"/>
  <c r="P191" i="2"/>
  <c r="Q191" i="2"/>
  <c r="O192" i="2"/>
  <c r="P192" i="2"/>
  <c r="Q192" i="2"/>
  <c r="O193" i="2"/>
  <c r="P193" i="2"/>
  <c r="Q193" i="2"/>
  <c r="O194" i="2"/>
  <c r="P194" i="2"/>
  <c r="Q194" i="2"/>
  <c r="O195" i="2"/>
  <c r="P195" i="2"/>
  <c r="Q195" i="2"/>
  <c r="O196" i="2"/>
  <c r="P196" i="2"/>
  <c r="Q196" i="2"/>
  <c r="O197" i="2"/>
  <c r="P197" i="2"/>
  <c r="Q197" i="2"/>
  <c r="O198" i="2"/>
  <c r="P198" i="2"/>
  <c r="Q198" i="2"/>
  <c r="O199" i="2"/>
  <c r="P199" i="2"/>
  <c r="Q199" i="2"/>
  <c r="O200" i="2"/>
  <c r="P200" i="2"/>
  <c r="Q200" i="2"/>
  <c r="O201" i="2"/>
  <c r="P201" i="2"/>
  <c r="Q201" i="2"/>
  <c r="O202" i="2"/>
  <c r="P202" i="2"/>
  <c r="Q202" i="2"/>
  <c r="O203" i="2"/>
  <c r="P203" i="2"/>
  <c r="Q203" i="2"/>
  <c r="O204" i="2"/>
  <c r="P204" i="2"/>
  <c r="Q204" i="2"/>
  <c r="O205" i="2"/>
  <c r="P205" i="2"/>
  <c r="Q205" i="2"/>
  <c r="O206" i="2"/>
  <c r="P206" i="2"/>
  <c r="Q206" i="2"/>
  <c r="O207" i="2"/>
  <c r="P207" i="2"/>
  <c r="Q207" i="2"/>
  <c r="O208" i="2"/>
  <c r="P208" i="2"/>
  <c r="Q208" i="2"/>
  <c r="O209" i="2"/>
  <c r="P209" i="2"/>
  <c r="Q209" i="2"/>
  <c r="O210" i="2"/>
  <c r="P210" i="2"/>
  <c r="Q210" i="2"/>
  <c r="O211" i="2"/>
  <c r="P211" i="2"/>
  <c r="Q211" i="2"/>
  <c r="O212" i="2"/>
  <c r="P212" i="2"/>
  <c r="Q212" i="2"/>
  <c r="O213" i="2"/>
  <c r="P213" i="2"/>
  <c r="Q213" i="2"/>
  <c r="O214" i="2"/>
  <c r="P214" i="2"/>
  <c r="Q214" i="2"/>
  <c r="O215" i="2"/>
  <c r="P215" i="2"/>
  <c r="Q215" i="2"/>
  <c r="O7" i="1"/>
  <c r="O8" i="1"/>
  <c r="O9" i="1"/>
  <c r="O10" i="1"/>
  <c r="P10" i="1"/>
  <c r="O11" i="1"/>
  <c r="P11" i="1"/>
  <c r="O12" i="1"/>
  <c r="P12" i="1"/>
  <c r="O13" i="1"/>
  <c r="P13" i="1"/>
  <c r="O14" i="1"/>
  <c r="P14" i="1"/>
  <c r="O15" i="1"/>
  <c r="P15" i="1"/>
  <c r="O16" i="1"/>
  <c r="P16" i="1"/>
  <c r="O17" i="1"/>
  <c r="P17" i="1"/>
  <c r="O18" i="1"/>
  <c r="P18" i="1"/>
  <c r="O19" i="1"/>
  <c r="P19" i="1"/>
  <c r="O20" i="1"/>
  <c r="P20" i="1"/>
  <c r="O21" i="1"/>
  <c r="P21" i="1"/>
  <c r="O22" i="1"/>
  <c r="P22" i="1"/>
  <c r="O23" i="1"/>
  <c r="P23" i="1"/>
  <c r="O24" i="1"/>
  <c r="P24" i="1"/>
  <c r="O25" i="1"/>
  <c r="P25" i="1"/>
  <c r="O26" i="1"/>
  <c r="P26" i="1"/>
  <c r="O27" i="1"/>
  <c r="P27" i="1"/>
  <c r="O28" i="1"/>
  <c r="P28" i="1"/>
  <c r="O29" i="1"/>
  <c r="P29" i="1"/>
  <c r="O30" i="1"/>
  <c r="P30" i="1"/>
  <c r="O31" i="1"/>
  <c r="P31" i="1"/>
  <c r="O32" i="1"/>
  <c r="P32" i="1"/>
  <c r="O33" i="1"/>
  <c r="P33" i="1"/>
  <c r="O34" i="1"/>
  <c r="P34" i="1"/>
  <c r="O35" i="1"/>
  <c r="P35" i="1"/>
  <c r="O36" i="1"/>
  <c r="P36" i="1"/>
  <c r="O37" i="1"/>
  <c r="P37" i="1"/>
  <c r="O38" i="1"/>
  <c r="P38" i="1"/>
  <c r="O39" i="1"/>
  <c r="P39" i="1"/>
  <c r="O40" i="1"/>
  <c r="P40" i="1"/>
  <c r="O41" i="1"/>
  <c r="P41" i="1"/>
  <c r="O42" i="1"/>
  <c r="P42" i="1"/>
  <c r="O43" i="1"/>
  <c r="P43" i="1"/>
  <c r="O44" i="1"/>
  <c r="P44" i="1"/>
  <c r="O45" i="1"/>
  <c r="P45" i="1"/>
  <c r="O46" i="1"/>
  <c r="P46" i="1"/>
  <c r="O47" i="1"/>
  <c r="P47" i="1"/>
  <c r="O48" i="1"/>
  <c r="P48" i="1"/>
  <c r="O49" i="1"/>
  <c r="P49" i="1"/>
  <c r="O50" i="1"/>
  <c r="P50" i="1"/>
  <c r="O51" i="1"/>
  <c r="P51" i="1"/>
  <c r="O52" i="1"/>
  <c r="P52" i="1"/>
  <c r="O53" i="1"/>
  <c r="P53" i="1"/>
  <c r="O54" i="1"/>
  <c r="P54" i="1"/>
  <c r="O55" i="1"/>
  <c r="P55" i="1"/>
  <c r="O56" i="1"/>
  <c r="P56" i="1"/>
  <c r="O57" i="1"/>
  <c r="P57" i="1"/>
  <c r="O58" i="1"/>
  <c r="P58" i="1"/>
  <c r="O59" i="1"/>
  <c r="P59" i="1"/>
  <c r="O60" i="1"/>
  <c r="P60" i="1"/>
  <c r="O61" i="1"/>
  <c r="P61" i="1"/>
  <c r="O62" i="1"/>
  <c r="P62" i="1"/>
  <c r="O63" i="1"/>
  <c r="P63" i="1"/>
  <c r="O64" i="1"/>
  <c r="P64" i="1"/>
  <c r="O65" i="1"/>
  <c r="P65" i="1"/>
  <c r="O66" i="1"/>
  <c r="P66" i="1"/>
  <c r="O67" i="1"/>
  <c r="P67" i="1"/>
  <c r="O68" i="1"/>
  <c r="P68" i="1"/>
  <c r="O69" i="1"/>
  <c r="P69" i="1"/>
  <c r="O70" i="1"/>
  <c r="P70" i="1"/>
  <c r="O71" i="1"/>
  <c r="P71" i="1"/>
  <c r="O72" i="1"/>
  <c r="P72" i="1"/>
  <c r="O73" i="1"/>
  <c r="P73" i="1"/>
  <c r="O74" i="1"/>
  <c r="P74" i="1"/>
  <c r="O75" i="1"/>
  <c r="P75" i="1"/>
  <c r="O76" i="1"/>
  <c r="P76" i="1"/>
  <c r="O77" i="1"/>
  <c r="P77" i="1"/>
  <c r="O78" i="1"/>
  <c r="P78" i="1"/>
  <c r="O79" i="1"/>
  <c r="P79" i="1"/>
  <c r="O80" i="1"/>
  <c r="P80" i="1"/>
  <c r="O81" i="1"/>
  <c r="P81" i="1"/>
  <c r="O82" i="1"/>
  <c r="P82" i="1"/>
  <c r="O83" i="1"/>
  <c r="P83" i="1"/>
  <c r="O84" i="1"/>
  <c r="P84" i="1"/>
  <c r="O85" i="1"/>
  <c r="P85" i="1"/>
  <c r="O86" i="1"/>
  <c r="P86" i="1"/>
  <c r="O87" i="1"/>
  <c r="P87" i="1"/>
  <c r="O88" i="1"/>
  <c r="P88" i="1"/>
  <c r="O89" i="1"/>
  <c r="P89" i="1"/>
  <c r="O90" i="1"/>
  <c r="P90" i="1"/>
  <c r="O91" i="1"/>
  <c r="P91" i="1"/>
  <c r="O92" i="1"/>
  <c r="P92" i="1"/>
  <c r="O93" i="1"/>
  <c r="P93" i="1"/>
  <c r="O94" i="1"/>
  <c r="P94" i="1"/>
  <c r="O95" i="1"/>
  <c r="P95" i="1"/>
  <c r="O96" i="1"/>
  <c r="P96" i="1"/>
  <c r="O97" i="1"/>
  <c r="P97" i="1"/>
  <c r="O98" i="1"/>
  <c r="P98" i="1"/>
  <c r="O99" i="1"/>
  <c r="P99" i="1"/>
  <c r="O100" i="1"/>
  <c r="P100" i="1"/>
  <c r="O101" i="1"/>
  <c r="P101" i="1"/>
  <c r="O102" i="1"/>
  <c r="P102" i="1"/>
  <c r="O103" i="1"/>
  <c r="P103" i="1"/>
  <c r="O104" i="1"/>
  <c r="P104" i="1"/>
  <c r="O105" i="1"/>
  <c r="P105" i="1"/>
  <c r="O106" i="1"/>
  <c r="P106" i="1"/>
  <c r="O107" i="1"/>
  <c r="P107" i="1"/>
  <c r="O108" i="1"/>
  <c r="P108" i="1"/>
  <c r="O109" i="1"/>
  <c r="P109" i="1"/>
  <c r="O110" i="1"/>
  <c r="P110" i="1"/>
  <c r="O111" i="1"/>
  <c r="P111" i="1"/>
  <c r="O112" i="1"/>
  <c r="P112" i="1"/>
  <c r="O113" i="1"/>
  <c r="P113" i="1"/>
  <c r="O114" i="1"/>
  <c r="P114" i="1"/>
  <c r="O115" i="1"/>
  <c r="P115" i="1"/>
  <c r="O116" i="1"/>
  <c r="P116" i="1"/>
  <c r="O117" i="1"/>
  <c r="P117" i="1"/>
  <c r="O118" i="1"/>
  <c r="P118" i="1"/>
  <c r="O119" i="1"/>
  <c r="P119" i="1"/>
  <c r="O120" i="1"/>
  <c r="P120" i="1"/>
  <c r="O121" i="1"/>
  <c r="P121" i="1"/>
  <c r="O122" i="1"/>
  <c r="P122" i="1"/>
  <c r="O123" i="1"/>
  <c r="P123" i="1"/>
  <c r="O124" i="1"/>
  <c r="P124" i="1"/>
  <c r="O125" i="1"/>
  <c r="P125" i="1"/>
  <c r="O126" i="1"/>
  <c r="P126" i="1"/>
  <c r="O127" i="1"/>
  <c r="P127" i="1"/>
  <c r="O128" i="1"/>
  <c r="P128" i="1"/>
  <c r="O129" i="1"/>
  <c r="P129" i="1"/>
  <c r="O130" i="1"/>
  <c r="P130" i="1"/>
  <c r="O131" i="1"/>
  <c r="P131" i="1"/>
  <c r="O132" i="1"/>
  <c r="P132" i="1"/>
  <c r="O133" i="1"/>
  <c r="P133" i="1"/>
  <c r="O134" i="1"/>
  <c r="P134" i="1"/>
  <c r="O135" i="1"/>
  <c r="P135" i="1"/>
  <c r="O136" i="1"/>
  <c r="P136" i="1"/>
  <c r="O137" i="1"/>
  <c r="P137" i="1"/>
  <c r="O138" i="1"/>
  <c r="P138" i="1"/>
  <c r="O139" i="1"/>
  <c r="P139" i="1"/>
  <c r="O140" i="1"/>
  <c r="P140" i="1"/>
  <c r="O141" i="1"/>
  <c r="P141" i="1"/>
  <c r="O142" i="1"/>
  <c r="P142" i="1"/>
  <c r="O143" i="1"/>
  <c r="P143" i="1"/>
  <c r="O144" i="1"/>
  <c r="P144" i="1"/>
  <c r="O145" i="1"/>
  <c r="P145" i="1"/>
  <c r="O146" i="1"/>
  <c r="P146" i="1"/>
  <c r="O147" i="1"/>
  <c r="P147" i="1"/>
  <c r="O148" i="1"/>
  <c r="P148" i="1"/>
  <c r="O149" i="1"/>
  <c r="P149" i="1"/>
  <c r="O150" i="1"/>
  <c r="P150" i="1"/>
  <c r="O151" i="1"/>
  <c r="P151" i="1"/>
  <c r="O152" i="1"/>
  <c r="P152" i="1"/>
  <c r="O153" i="1"/>
  <c r="P153" i="1"/>
  <c r="O154" i="1"/>
  <c r="P154" i="1"/>
  <c r="O155" i="1"/>
  <c r="P155" i="1"/>
  <c r="O156" i="1"/>
  <c r="P156" i="1"/>
  <c r="O157" i="1"/>
  <c r="P157" i="1"/>
  <c r="O158" i="1"/>
  <c r="P158" i="1"/>
  <c r="O159" i="1"/>
  <c r="P159" i="1"/>
  <c r="O160" i="1"/>
  <c r="P160" i="1"/>
  <c r="O161" i="1"/>
  <c r="P161" i="1"/>
  <c r="O162" i="1"/>
  <c r="P162" i="1"/>
  <c r="O163" i="1"/>
  <c r="P163" i="1"/>
  <c r="O164" i="1"/>
  <c r="P164" i="1"/>
  <c r="O165" i="1"/>
  <c r="P165" i="1"/>
  <c r="O166" i="1"/>
  <c r="P166" i="1"/>
  <c r="O167" i="1"/>
  <c r="P167" i="1"/>
  <c r="O168" i="1"/>
  <c r="P168" i="1"/>
  <c r="O169" i="1"/>
  <c r="P169" i="1"/>
  <c r="O170" i="1"/>
  <c r="P170" i="1"/>
  <c r="O171" i="1"/>
  <c r="P171" i="1"/>
  <c r="O172" i="1"/>
  <c r="P172" i="1"/>
  <c r="O173" i="1"/>
  <c r="P173" i="1"/>
  <c r="O174" i="1"/>
  <c r="P174" i="1"/>
  <c r="O175" i="1"/>
  <c r="P175" i="1"/>
  <c r="O176" i="1"/>
  <c r="P176" i="1"/>
  <c r="O177" i="1"/>
  <c r="P177" i="1"/>
  <c r="O178" i="1"/>
  <c r="P178" i="1"/>
  <c r="O179" i="1"/>
  <c r="P179" i="1"/>
  <c r="O180" i="1"/>
  <c r="P180" i="1"/>
  <c r="O181" i="1"/>
  <c r="P181" i="1"/>
  <c r="O182" i="1"/>
  <c r="P182" i="1"/>
  <c r="O183" i="1"/>
  <c r="P183" i="1"/>
  <c r="O184" i="1"/>
  <c r="P184" i="1"/>
  <c r="O185" i="1"/>
  <c r="P185" i="1"/>
  <c r="O186" i="1"/>
  <c r="P186" i="1"/>
  <c r="O187" i="1"/>
  <c r="P187" i="1"/>
  <c r="O188" i="1"/>
  <c r="P188" i="1"/>
  <c r="O189" i="1"/>
  <c r="P189" i="1"/>
  <c r="O190" i="1"/>
  <c r="P190" i="1"/>
  <c r="O191" i="1"/>
  <c r="P191" i="1"/>
  <c r="O192" i="1"/>
  <c r="P192" i="1"/>
  <c r="O193" i="1"/>
  <c r="P193" i="1"/>
  <c r="O194" i="1"/>
  <c r="P194" i="1"/>
  <c r="O195" i="1"/>
  <c r="P195" i="1"/>
  <c r="O196" i="1"/>
  <c r="P196" i="1"/>
  <c r="O197" i="1"/>
  <c r="P197" i="1"/>
  <c r="O198" i="1"/>
  <c r="P198" i="1"/>
  <c r="O199" i="1"/>
  <c r="P199" i="1"/>
  <c r="O200" i="1"/>
  <c r="P200" i="1"/>
  <c r="O201" i="1"/>
  <c r="P201" i="1"/>
  <c r="O202" i="1"/>
  <c r="P202" i="1"/>
  <c r="O203" i="1"/>
  <c r="P203" i="1"/>
  <c r="O204" i="1"/>
  <c r="P204" i="1"/>
  <c r="O205" i="1"/>
  <c r="P205" i="1"/>
  <c r="O206" i="1"/>
  <c r="P206" i="1"/>
  <c r="O207" i="1"/>
  <c r="P207" i="1"/>
  <c r="O208" i="1"/>
  <c r="P208" i="1"/>
  <c r="O209" i="1"/>
  <c r="P209" i="1"/>
  <c r="O210" i="1"/>
  <c r="P210" i="1"/>
  <c r="O211" i="1"/>
  <c r="P211" i="1"/>
  <c r="O212" i="1"/>
  <c r="P212" i="1"/>
  <c r="O213" i="1"/>
  <c r="P213" i="1"/>
  <c r="O214" i="1"/>
  <c r="P214" i="1"/>
  <c r="O215" i="1"/>
  <c r="P215" i="1"/>
  <c r="O6" i="1"/>
  <c r="O7" i="2"/>
  <c r="P7" i="2"/>
  <c r="Q7" i="2"/>
  <c r="O8" i="2"/>
  <c r="P8" i="2"/>
  <c r="Q8" i="2"/>
  <c r="O9" i="2"/>
  <c r="P9" i="2"/>
  <c r="Q9" i="2"/>
  <c r="O10" i="2"/>
  <c r="P10" i="2"/>
  <c r="O11" i="2"/>
  <c r="P11" i="2"/>
  <c r="Q11" i="2"/>
  <c r="O12" i="2"/>
  <c r="P12" i="2"/>
  <c r="Q12" i="2"/>
  <c r="O13" i="2"/>
  <c r="P13" i="2"/>
  <c r="Q13" i="2"/>
  <c r="O14" i="2"/>
  <c r="P14" i="2"/>
  <c r="Q14" i="2"/>
  <c r="O15" i="2"/>
  <c r="P15" i="2"/>
  <c r="Q15" i="2"/>
  <c r="O16" i="2"/>
  <c r="P16" i="2"/>
  <c r="Q16" i="2"/>
  <c r="O17" i="2"/>
  <c r="P17" i="2"/>
  <c r="Q17" i="2"/>
  <c r="O18" i="2"/>
  <c r="P18" i="2"/>
  <c r="Q18" i="2"/>
  <c r="O19" i="2"/>
  <c r="P19" i="2"/>
  <c r="Q19" i="2"/>
  <c r="O20" i="2"/>
  <c r="P20" i="2"/>
  <c r="Q20" i="2"/>
  <c r="O21" i="2"/>
  <c r="P21" i="2"/>
  <c r="Q21" i="2"/>
  <c r="O22" i="2"/>
  <c r="P22" i="2"/>
  <c r="Q22" i="2"/>
  <c r="O23" i="2"/>
  <c r="P23" i="2"/>
  <c r="Q23" i="2"/>
  <c r="O24" i="2"/>
  <c r="P24" i="2"/>
  <c r="Q24" i="2"/>
  <c r="O25" i="2"/>
  <c r="P25" i="2"/>
  <c r="Q25" i="2"/>
  <c r="O26" i="2"/>
  <c r="P26" i="2"/>
  <c r="Q26" i="2"/>
  <c r="O27" i="2"/>
  <c r="P27" i="2"/>
  <c r="Q27" i="2"/>
  <c r="O28" i="2"/>
  <c r="P28" i="2"/>
  <c r="Q28" i="2"/>
  <c r="O29" i="2"/>
  <c r="P29" i="2"/>
  <c r="Q29" i="2"/>
  <c r="O30" i="2"/>
  <c r="P30" i="2"/>
  <c r="Q30" i="2"/>
  <c r="O31" i="2"/>
  <c r="P31" i="2"/>
  <c r="Q31" i="2"/>
  <c r="O32" i="2"/>
  <c r="P32" i="2"/>
  <c r="Q32" i="2"/>
  <c r="O33" i="2"/>
  <c r="P33" i="2"/>
  <c r="Q33" i="2"/>
  <c r="O34" i="2"/>
  <c r="P34" i="2"/>
  <c r="Q34" i="2"/>
  <c r="O35" i="2"/>
  <c r="P35" i="2"/>
  <c r="Q35" i="2"/>
  <c r="O36" i="2"/>
  <c r="P36" i="2"/>
  <c r="Q36" i="2"/>
  <c r="O37" i="2"/>
  <c r="P37" i="2"/>
  <c r="Q37" i="2"/>
  <c r="O38" i="2"/>
  <c r="P38" i="2"/>
  <c r="Q38" i="2"/>
  <c r="O39" i="2"/>
  <c r="P39" i="2"/>
  <c r="Q39" i="2"/>
  <c r="O40" i="2"/>
  <c r="P40" i="2"/>
  <c r="Q40" i="2"/>
  <c r="O41" i="2"/>
  <c r="P41" i="2"/>
  <c r="Q41" i="2"/>
  <c r="O42" i="2"/>
  <c r="P42" i="2"/>
  <c r="Q42" i="2"/>
  <c r="O43" i="2"/>
  <c r="P43" i="2"/>
  <c r="Q43" i="2"/>
  <c r="O44" i="2"/>
  <c r="P44" i="2"/>
  <c r="Q44" i="2"/>
  <c r="O45" i="2"/>
  <c r="P45" i="2"/>
  <c r="Q45" i="2"/>
  <c r="O46" i="2"/>
  <c r="P46" i="2"/>
  <c r="Q46" i="2"/>
  <c r="O47" i="2"/>
  <c r="P47" i="2"/>
  <c r="Q47" i="2"/>
  <c r="O48" i="2"/>
  <c r="P48" i="2"/>
  <c r="Q48" i="2"/>
  <c r="O49" i="2"/>
  <c r="P49" i="2"/>
  <c r="Q49" i="2"/>
  <c r="O50" i="2"/>
  <c r="P50" i="2"/>
  <c r="Q50" i="2"/>
  <c r="O51" i="2"/>
  <c r="P51" i="2"/>
  <c r="Q51" i="2"/>
  <c r="O52" i="2"/>
  <c r="P52" i="2"/>
  <c r="Q52" i="2"/>
  <c r="O53" i="2"/>
  <c r="P53" i="2"/>
  <c r="Q53" i="2"/>
  <c r="O54" i="2"/>
  <c r="P54" i="2"/>
  <c r="Q54" i="2"/>
  <c r="O55" i="2"/>
  <c r="P55" i="2"/>
  <c r="Q55" i="2"/>
  <c r="O56" i="2"/>
  <c r="P56" i="2"/>
  <c r="Q56" i="2"/>
  <c r="O57" i="2"/>
  <c r="P57" i="2"/>
  <c r="Q57" i="2"/>
  <c r="O58" i="2"/>
  <c r="P58" i="2"/>
  <c r="Q58" i="2"/>
  <c r="O59" i="2"/>
  <c r="P59" i="2"/>
  <c r="Q59" i="2"/>
  <c r="O60" i="2"/>
  <c r="P60" i="2"/>
  <c r="Q60" i="2"/>
  <c r="O61" i="2"/>
  <c r="P61" i="2"/>
  <c r="Q61" i="2"/>
  <c r="O62" i="2"/>
  <c r="P62" i="2"/>
  <c r="Q62" i="2"/>
  <c r="O63" i="2"/>
  <c r="P63" i="2"/>
  <c r="Q63" i="2"/>
  <c r="O64" i="2"/>
  <c r="P64" i="2"/>
  <c r="Q64" i="2"/>
  <c r="O65" i="2"/>
  <c r="P65" i="2"/>
  <c r="Q65" i="2"/>
  <c r="O66" i="2"/>
  <c r="P66" i="2"/>
  <c r="Q66" i="2"/>
  <c r="O67" i="2"/>
  <c r="P67" i="2"/>
  <c r="Q67" i="2"/>
  <c r="O68" i="2"/>
  <c r="P68" i="2"/>
  <c r="Q68" i="2"/>
  <c r="O69" i="2"/>
  <c r="P69" i="2"/>
  <c r="Q69" i="2"/>
  <c r="O70" i="2"/>
  <c r="P70" i="2"/>
  <c r="Q70" i="2"/>
  <c r="O71" i="2"/>
  <c r="P71" i="2"/>
  <c r="Q71" i="2"/>
  <c r="O72" i="2"/>
  <c r="P72" i="2"/>
  <c r="Q72" i="2"/>
  <c r="O73" i="2"/>
  <c r="P73" i="2"/>
  <c r="Q73" i="2"/>
  <c r="O74" i="2"/>
  <c r="P74" i="2"/>
  <c r="Q74" i="2"/>
  <c r="O75" i="2"/>
  <c r="P75" i="2"/>
  <c r="Q75" i="2"/>
  <c r="O76" i="2"/>
  <c r="P76" i="2"/>
  <c r="Q76" i="2"/>
  <c r="O77" i="2"/>
  <c r="P77" i="2"/>
  <c r="Q77" i="2"/>
  <c r="O78" i="2"/>
  <c r="P78" i="2"/>
  <c r="Q78" i="2"/>
  <c r="O79" i="2"/>
  <c r="P79" i="2"/>
  <c r="Q79" i="2"/>
  <c r="O80" i="2"/>
  <c r="P80" i="2"/>
  <c r="Q80" i="2"/>
  <c r="O81" i="2"/>
  <c r="P81" i="2"/>
  <c r="Q81" i="2"/>
  <c r="O82" i="2"/>
  <c r="P82" i="2"/>
  <c r="Q82" i="2"/>
  <c r="O83" i="2"/>
  <c r="P83" i="2"/>
  <c r="Q83" i="2"/>
  <c r="O84" i="2"/>
  <c r="P84" i="2"/>
  <c r="Q84" i="2"/>
  <c r="O85" i="2"/>
  <c r="P85" i="2"/>
  <c r="Q85" i="2"/>
  <c r="O86" i="2"/>
  <c r="P86" i="2"/>
  <c r="Q86" i="2"/>
  <c r="O87" i="2"/>
  <c r="P87" i="2"/>
  <c r="Q87" i="2"/>
  <c r="O88" i="2"/>
  <c r="P88" i="2"/>
  <c r="Q88" i="2"/>
  <c r="O89" i="2"/>
  <c r="P89" i="2"/>
  <c r="Q89" i="2"/>
  <c r="O90" i="2"/>
  <c r="P90" i="2"/>
  <c r="Q90" i="2"/>
  <c r="O91" i="2"/>
  <c r="P91" i="2"/>
  <c r="Q91" i="2"/>
  <c r="O92" i="2"/>
  <c r="P92" i="2"/>
  <c r="Q92" i="2"/>
  <c r="O93" i="2"/>
  <c r="P93" i="2"/>
  <c r="Q93" i="2"/>
  <c r="O94" i="2"/>
  <c r="P94" i="2"/>
  <c r="Q94" i="2"/>
  <c r="O95" i="2"/>
  <c r="P95" i="2"/>
  <c r="Q95" i="2"/>
  <c r="O96" i="2"/>
  <c r="P96" i="2"/>
  <c r="Q96" i="2"/>
  <c r="O97" i="2"/>
  <c r="P97" i="2"/>
  <c r="Q97" i="2"/>
  <c r="O98" i="2"/>
  <c r="P98" i="2"/>
  <c r="Q98" i="2"/>
  <c r="O99" i="2"/>
  <c r="P99" i="2"/>
  <c r="Q99" i="2"/>
  <c r="O100" i="2"/>
  <c r="P100" i="2"/>
  <c r="Q100" i="2"/>
  <c r="O101" i="2"/>
  <c r="P101" i="2"/>
  <c r="Q101" i="2"/>
  <c r="O102" i="2"/>
  <c r="P102" i="2"/>
  <c r="Q102" i="2"/>
  <c r="O103" i="2"/>
  <c r="P103" i="2"/>
  <c r="Q103" i="2"/>
  <c r="O104" i="2"/>
  <c r="P104" i="2"/>
  <c r="Q104" i="2"/>
  <c r="O105" i="2"/>
  <c r="P105" i="2"/>
  <c r="Q105" i="2"/>
  <c r="O106" i="2"/>
  <c r="P106" i="2"/>
  <c r="Q106" i="2"/>
  <c r="O107" i="2"/>
  <c r="P107" i="2"/>
  <c r="Q107" i="2"/>
  <c r="O108" i="2"/>
  <c r="P108" i="2"/>
  <c r="Q108" i="2"/>
  <c r="O109" i="2"/>
  <c r="P109" i="2"/>
  <c r="Q109" i="2"/>
  <c r="O110" i="2"/>
  <c r="P110" i="2"/>
  <c r="Q110" i="2"/>
  <c r="O111" i="2"/>
  <c r="P111" i="2"/>
  <c r="Q111" i="2"/>
  <c r="O112" i="2"/>
  <c r="P112" i="2"/>
  <c r="Q112" i="2"/>
  <c r="O113" i="2"/>
  <c r="P113" i="2"/>
  <c r="Q113" i="2"/>
  <c r="O114" i="2"/>
  <c r="P114" i="2"/>
  <c r="Q114" i="2"/>
  <c r="O115" i="2"/>
  <c r="P115" i="2"/>
  <c r="Q115" i="2"/>
  <c r="O116" i="2"/>
  <c r="P116" i="2"/>
  <c r="Q116" i="2"/>
  <c r="O117" i="2"/>
  <c r="P117" i="2"/>
  <c r="Q117" i="2"/>
  <c r="O118" i="2"/>
  <c r="P118" i="2"/>
  <c r="Q118" i="2"/>
  <c r="O119" i="2"/>
  <c r="P119" i="2"/>
  <c r="Q119" i="2"/>
  <c r="O120" i="2"/>
  <c r="P120" i="2"/>
  <c r="Q120" i="2"/>
  <c r="O121" i="2"/>
  <c r="P121" i="2"/>
  <c r="Q121" i="2"/>
  <c r="O122" i="2"/>
  <c r="P122" i="2"/>
  <c r="Q122" i="2"/>
  <c r="O123" i="2"/>
  <c r="P123" i="2"/>
  <c r="Q123" i="2"/>
  <c r="O124" i="2"/>
  <c r="P124" i="2"/>
  <c r="Q124" i="2"/>
  <c r="O125" i="2"/>
  <c r="P125" i="2"/>
  <c r="Q125" i="2"/>
  <c r="O126" i="2"/>
  <c r="P126" i="2"/>
  <c r="Q126" i="2"/>
  <c r="O127" i="2"/>
  <c r="P127" i="2"/>
  <c r="Q127" i="2"/>
  <c r="O128" i="2"/>
  <c r="P128" i="2"/>
  <c r="Q128" i="2"/>
  <c r="O129" i="2"/>
  <c r="P129" i="2"/>
  <c r="Q129" i="2"/>
  <c r="O130" i="2"/>
  <c r="P130" i="2"/>
  <c r="Q130" i="2"/>
  <c r="O131" i="2"/>
  <c r="P131" i="2"/>
  <c r="Q131" i="2"/>
  <c r="Q6" i="2"/>
  <c r="P6" i="2"/>
  <c r="O6" i="2"/>
  <c r="F39" i="55" l="1" a="1"/>
  <c r="F39" i="55" s="1"/>
  <c r="G40" i="55" a="1"/>
  <c r="G40" i="55" s="1"/>
  <c r="Q39" i="55"/>
  <c r="D111" i="52" a="1"/>
  <c r="D111" i="52" s="1"/>
  <c r="F111" i="52" s="1"/>
  <c r="Q111" i="52" s="1"/>
  <c r="D90" i="52" a="1"/>
  <c r="D90" i="52" s="1"/>
  <c r="F90" i="52" s="1"/>
  <c r="Q90" i="52" s="1"/>
  <c r="L3" i="2" a="1"/>
  <c r="L3" i="2" s="1"/>
  <c r="L3" i="9"/>
  <c r="L3" i="1"/>
  <c r="C7" i="12" a="1"/>
  <c r="C6" i="12" a="1"/>
  <c r="C10" i="12" a="1"/>
  <c r="C16" i="12" a="1"/>
  <c r="F40" i="55" l="1" a="1"/>
  <c r="F40" i="55" s="1"/>
  <c r="G41" i="55" a="1"/>
  <c r="G41" i="55" s="1"/>
  <c r="Q40" i="55"/>
  <c r="C7" i="12"/>
  <c r="C6" i="12"/>
  <c r="C16" i="12"/>
  <c r="C10" i="12"/>
  <c r="F41" i="55" l="1" a="1"/>
  <c r="F41" i="55" s="1"/>
  <c r="G42" i="55" a="1"/>
  <c r="G42" i="55" s="1"/>
  <c r="Q41" i="55"/>
  <c r="D153" i="52" a="1"/>
  <c r="D153" i="52" s="1"/>
  <c r="F153" i="52" s="1"/>
  <c r="Q153" i="52" s="1"/>
  <c r="D132" i="52" a="1"/>
  <c r="D132" i="52" s="1"/>
  <c r="F132" i="52" s="1"/>
  <c r="Q132" i="52" s="1"/>
  <c r="F42" i="55" l="1" a="1"/>
  <c r="F42" i="55" s="1"/>
  <c r="G43" i="55" a="1"/>
  <c r="G43" i="55" s="1"/>
  <c r="Q42" i="55"/>
  <c r="D174" i="52" a="1"/>
  <c r="D174" i="52" s="1"/>
  <c r="F174" i="52" s="1"/>
  <c r="Q174" i="52" s="1"/>
  <c r="F43" i="55" l="1" a="1"/>
  <c r="F43" i="55" s="1"/>
  <c r="G44" i="55" a="1"/>
  <c r="G44" i="55" s="1"/>
  <c r="Q43" i="55"/>
  <c r="D195" i="52" a="1"/>
  <c r="D195" i="52" s="1"/>
  <c r="F195" i="52" s="1"/>
  <c r="Q195" i="52" s="1"/>
  <c r="F44" i="55" l="1" a="1"/>
  <c r="F44" i="55" s="1"/>
  <c r="G45" i="55" a="1"/>
  <c r="G45" i="55" s="1"/>
  <c r="Q44" i="55"/>
  <c r="D216" i="52" a="1"/>
  <c r="D216" i="52" s="1"/>
  <c r="F216" i="52" s="1"/>
  <c r="Q216" i="52" s="1"/>
  <c r="F45" i="55" l="1" a="1"/>
  <c r="F45" i="55" s="1"/>
  <c r="G46" i="55" a="1"/>
  <c r="G46" i="55" s="1"/>
  <c r="Q45" i="55"/>
  <c r="D237" i="52" a="1"/>
  <c r="D237" i="52" s="1"/>
  <c r="F237" i="52" s="1"/>
  <c r="Q237" i="52" s="1"/>
  <c r="F46" i="55" l="1" a="1"/>
  <c r="F46" i="55" s="1"/>
  <c r="G47" i="55" a="1"/>
  <c r="G47" i="55" s="1"/>
  <c r="Q46" i="55"/>
  <c r="F47" i="55" l="1" a="1"/>
  <c r="F47" i="55" s="1"/>
  <c r="D209" i="52" a="1"/>
  <c r="D209" i="52" s="1"/>
  <c r="F209" i="52" s="1"/>
  <c r="Q209" i="52" s="1"/>
  <c r="D194" i="84" a="1"/>
  <c r="D194" i="84" s="1"/>
  <c r="F194" i="84" s="1"/>
  <c r="Q194" i="84" s="1"/>
  <c r="D45" i="84" a="1"/>
  <c r="D45" i="84" s="1"/>
  <c r="F45" i="84" s="1"/>
  <c r="Q45" i="84" s="1"/>
  <c r="D253" i="84" a="1"/>
  <c r="D253" i="84" s="1"/>
  <c r="F253" i="84" s="1"/>
  <c r="Q253" i="84" s="1"/>
  <c r="D106" i="84" a="1"/>
  <c r="D106" i="84" s="1"/>
  <c r="F106" i="84" s="1"/>
  <c r="Q106" i="84" s="1"/>
  <c r="D32" i="84" a="1"/>
  <c r="D32" i="84" s="1"/>
  <c r="F32" i="84" s="1"/>
  <c r="Q32" i="84" s="1"/>
  <c r="D195" i="84" a="1"/>
  <c r="D195" i="84" s="1"/>
  <c r="F195" i="84" s="1"/>
  <c r="Q195" i="84" s="1"/>
  <c r="D134" i="84" a="1"/>
  <c r="D134" i="84" s="1"/>
  <c r="F134" i="84" s="1"/>
  <c r="Q134" i="84" s="1"/>
  <c r="D234" i="84" a="1"/>
  <c r="D234" i="84" s="1"/>
  <c r="F234" i="84" s="1"/>
  <c r="Q234" i="84" s="1"/>
  <c r="D24" i="84" a="1"/>
  <c r="D24" i="84" s="1"/>
  <c r="F24" i="84" s="1"/>
  <c r="Q24" i="84" s="1"/>
  <c r="D6" i="84" a="1"/>
  <c r="D6" i="84" s="1"/>
  <c r="F6" i="84" s="1"/>
  <c r="Q6" i="84" s="1"/>
  <c r="D147" i="84" a="1"/>
  <c r="D147" i="84" s="1"/>
  <c r="F147" i="84" s="1"/>
  <c r="Q147" i="84" s="1"/>
  <c r="D50" i="84" a="1"/>
  <c r="D50" i="84" s="1"/>
  <c r="F50" i="84" s="1"/>
  <c r="Q50" i="84" s="1"/>
  <c r="D66" i="84" a="1"/>
  <c r="D66" i="84" s="1"/>
  <c r="F66" i="84" s="1"/>
  <c r="Q66" i="84" s="1"/>
  <c r="D79" i="84" a="1"/>
  <c r="D79" i="84" s="1"/>
  <c r="F79" i="84" s="1"/>
  <c r="Q79" i="84" s="1"/>
  <c r="D48" i="84" a="1"/>
  <c r="D48" i="84" s="1"/>
  <c r="F48" i="84" s="1"/>
  <c r="Q48" i="84" s="1"/>
  <c r="D239" i="84" a="1"/>
  <c r="D239" i="84" s="1"/>
  <c r="F239" i="84" s="1"/>
  <c r="Q239" i="84" s="1"/>
  <c r="D168" i="84" a="1"/>
  <c r="D168" i="84" s="1"/>
  <c r="F168" i="84" s="1"/>
  <c r="Q168" i="84" s="1"/>
  <c r="D34" i="84" a="1"/>
  <c r="D34" i="84" s="1"/>
  <c r="F34" i="84" s="1"/>
  <c r="Q34" i="84" s="1"/>
  <c r="D118" i="84" a="1"/>
  <c r="D118" i="84" s="1"/>
  <c r="F118" i="84" s="1"/>
  <c r="Q118" i="84" s="1"/>
  <c r="D215" i="84" a="1"/>
  <c r="D215" i="84" s="1"/>
  <c r="F215" i="84" s="1"/>
  <c r="Q215" i="84" s="1"/>
  <c r="D127" i="84" a="1"/>
  <c r="D127" i="84" s="1"/>
  <c r="F127" i="84" s="1"/>
  <c r="Q127" i="84" s="1"/>
  <c r="D59" i="84" a="1"/>
  <c r="D59" i="84" s="1"/>
  <c r="F59" i="84" s="1"/>
  <c r="Q59" i="84" s="1"/>
  <c r="D15" i="84" a="1"/>
  <c r="D15" i="84" s="1"/>
  <c r="F15" i="84" s="1"/>
  <c r="Q15" i="84" s="1"/>
  <c r="D9" i="84" a="1"/>
  <c r="D9" i="84" s="1"/>
  <c r="F9" i="84" s="1"/>
  <c r="Q9" i="84" s="1"/>
  <c r="D172" i="84" a="1"/>
  <c r="D172" i="84" s="1"/>
  <c r="F172" i="84" s="1"/>
  <c r="Q172" i="84" s="1"/>
  <c r="D200" i="84" a="1"/>
  <c r="D200" i="84" s="1"/>
  <c r="F200" i="84" s="1"/>
  <c r="Q200" i="84" s="1"/>
  <c r="D87" i="84" a="1"/>
  <c r="D87" i="84" s="1"/>
  <c r="F87" i="84" s="1"/>
  <c r="Q87" i="84" s="1"/>
  <c r="D114" i="84" a="1"/>
  <c r="D114" i="84" s="1"/>
  <c r="F114" i="84" s="1"/>
  <c r="Q114" i="84" s="1"/>
  <c r="D108" i="84" a="1"/>
  <c r="D108" i="84" s="1"/>
  <c r="F108" i="84" s="1"/>
  <c r="Q108" i="84" s="1"/>
  <c r="D120" i="84" a="1"/>
  <c r="D120" i="84" s="1"/>
  <c r="F120" i="84" s="1"/>
  <c r="Q120" i="84" s="1"/>
  <c r="D159" i="84" a="1"/>
  <c r="D159" i="84" s="1"/>
  <c r="F159" i="84" s="1"/>
  <c r="Q159" i="84" s="1"/>
  <c r="D152" i="84" a="1"/>
  <c r="D152" i="84" s="1"/>
  <c r="F152" i="84" s="1"/>
  <c r="Q152" i="84" s="1"/>
  <c r="D161" i="84" a="1"/>
  <c r="D161" i="84" s="1"/>
  <c r="F161" i="84" s="1"/>
  <c r="Q161" i="84" s="1"/>
  <c r="D160" i="84" a="1"/>
  <c r="D160" i="84" s="1"/>
  <c r="F160" i="84" s="1"/>
  <c r="Q160" i="84" s="1"/>
  <c r="D20" i="84" a="1"/>
  <c r="D20" i="84" s="1"/>
  <c r="F20" i="84" s="1"/>
  <c r="Q20" i="84" s="1"/>
  <c r="D44" i="84" a="1"/>
  <c r="D44" i="84" s="1"/>
  <c r="F44" i="84" s="1"/>
  <c r="Q44" i="84" s="1"/>
  <c r="D249" i="84" a="1"/>
  <c r="D249" i="84" s="1"/>
  <c r="F249" i="84" s="1"/>
  <c r="Q249" i="84" s="1"/>
  <c r="D78" i="84" a="1"/>
  <c r="D78" i="84" s="1"/>
  <c r="F78" i="84" s="1"/>
  <c r="Q78" i="84" s="1"/>
  <c r="D111" i="84" a="1"/>
  <c r="D111" i="84" s="1"/>
  <c r="F111" i="84" s="1"/>
  <c r="Q111" i="84" s="1"/>
  <c r="D162" i="84" a="1"/>
  <c r="D162" i="84" s="1"/>
  <c r="F162" i="84" s="1"/>
  <c r="Q162" i="84" s="1"/>
  <c r="D199" i="84" a="1"/>
  <c r="D199" i="84" s="1"/>
  <c r="F199" i="84" s="1"/>
  <c r="Q199" i="84" s="1"/>
  <c r="D96" i="84" a="1"/>
  <c r="D96" i="84" s="1"/>
  <c r="F96" i="84" s="1"/>
  <c r="Q96" i="84" s="1"/>
  <c r="D196" i="84" a="1"/>
  <c r="D196" i="84" s="1"/>
  <c r="F196" i="84" s="1"/>
  <c r="Q196" i="84" s="1"/>
  <c r="D231" i="84" a="1"/>
  <c r="D231" i="84" s="1"/>
  <c r="F231" i="84" s="1"/>
  <c r="Q231" i="84" s="1"/>
  <c r="D164" i="84" a="1"/>
  <c r="D164" i="84" s="1"/>
  <c r="F164" i="84" s="1"/>
  <c r="Q164" i="84" s="1"/>
  <c r="D180" i="84" a="1"/>
  <c r="D180" i="84" s="1"/>
  <c r="F180" i="84" s="1"/>
  <c r="Q180" i="84" s="1"/>
  <c r="D246" i="84" a="1"/>
  <c r="D246" i="84" s="1"/>
  <c r="F246" i="84" s="1"/>
  <c r="Q246" i="84" s="1"/>
  <c r="D228" i="84" a="1"/>
  <c r="D228" i="84" s="1"/>
  <c r="F228" i="84" s="1"/>
  <c r="Q228" i="84" s="1"/>
  <c r="D170" i="84" a="1"/>
  <c r="D170" i="84" s="1"/>
  <c r="F170" i="84" s="1"/>
  <c r="Q170" i="84" s="1"/>
  <c r="D150" i="84" a="1"/>
  <c r="D150" i="84" s="1"/>
  <c r="F150" i="84" s="1"/>
  <c r="Q150" i="84" s="1"/>
  <c r="D124" i="84" a="1"/>
  <c r="D124" i="84" s="1"/>
  <c r="F124" i="84" s="1"/>
  <c r="Q124" i="84" s="1"/>
  <c r="D123" i="84" a="1"/>
  <c r="D123" i="84" s="1"/>
  <c r="F123" i="84" s="1"/>
  <c r="Q123" i="84" s="1"/>
  <c r="D247" i="84" a="1"/>
  <c r="D247" i="84" s="1"/>
  <c r="F247" i="84" s="1"/>
  <c r="Q247" i="84" s="1"/>
  <c r="D251" i="84" a="1"/>
  <c r="D251" i="84" s="1"/>
  <c r="F251" i="84" s="1"/>
  <c r="Q251" i="84" s="1"/>
  <c r="D166" i="84" a="1"/>
  <c r="D166" i="84" s="1"/>
  <c r="F166" i="84" s="1"/>
  <c r="Q166" i="84" s="1"/>
  <c r="D19" i="84" a="1"/>
  <c r="D19" i="84" s="1"/>
  <c r="F19" i="84" s="1"/>
  <c r="Q19" i="84" s="1"/>
  <c r="D155" i="84" a="1"/>
  <c r="D155" i="84" s="1"/>
  <c r="F155" i="84" s="1"/>
  <c r="Q155" i="84" s="1"/>
  <c r="D100" i="84" a="1"/>
  <c r="D100" i="84" s="1"/>
  <c r="F100" i="84" s="1"/>
  <c r="Q100" i="84" s="1"/>
  <c r="D14" i="84" a="1"/>
  <c r="D14" i="84" s="1"/>
  <c r="F14" i="84" s="1"/>
  <c r="Q14" i="84" s="1"/>
  <c r="D238" i="84" a="1"/>
  <c r="D238" i="84" s="1"/>
  <c r="F238" i="84" s="1"/>
  <c r="Q238" i="84" s="1"/>
  <c r="D140" i="84" a="1"/>
  <c r="D140" i="84" s="1"/>
  <c r="F140" i="84" s="1"/>
  <c r="Q140" i="84" s="1"/>
  <c r="D41" i="84" a="1"/>
  <c r="D41" i="84" s="1"/>
  <c r="F41" i="84" s="1"/>
  <c r="Q41" i="84" s="1"/>
  <c r="D226" i="84" a="1"/>
  <c r="D226" i="84" s="1"/>
  <c r="F226" i="84" s="1"/>
  <c r="Q226" i="84" s="1"/>
  <c r="D206" i="84" a="1"/>
  <c r="D206" i="84" s="1"/>
  <c r="F206" i="84" s="1"/>
  <c r="Q206" i="84" s="1"/>
  <c r="D31" i="84" a="1"/>
  <c r="D31" i="84" s="1"/>
  <c r="F31" i="84" s="1"/>
  <c r="Q31" i="84" s="1"/>
  <c r="D74" i="84" a="1"/>
  <c r="D74" i="84" s="1"/>
  <c r="F74" i="84" s="1"/>
  <c r="Q74" i="84" s="1"/>
  <c r="D8" i="84" a="1"/>
  <c r="D8" i="84" s="1"/>
  <c r="F8" i="84" s="1"/>
  <c r="Q8" i="84" s="1"/>
  <c r="D73" i="84" a="1"/>
  <c r="D73" i="84" s="1"/>
  <c r="F73" i="84" s="1"/>
  <c r="Q73" i="84" s="1"/>
  <c r="D242" i="84" a="1"/>
  <c r="D242" i="84" s="1"/>
  <c r="F242" i="84" s="1"/>
  <c r="Q242" i="84" s="1"/>
  <c r="D190" i="84" a="1"/>
  <c r="D190" i="84" s="1"/>
  <c r="F190" i="84" s="1"/>
  <c r="Q190" i="84" s="1"/>
  <c r="D54" i="84" a="1"/>
  <c r="D54" i="84" s="1"/>
  <c r="F54" i="84" s="1"/>
  <c r="Q54" i="84" s="1"/>
  <c r="D110" i="84" a="1"/>
  <c r="D110" i="84" s="1"/>
  <c r="F110" i="84" s="1"/>
  <c r="Q110" i="84" s="1"/>
  <c r="D105" i="84" a="1"/>
  <c r="D105" i="84" s="1"/>
  <c r="F105" i="84" s="1"/>
  <c r="Q105" i="84" s="1"/>
  <c r="D70" i="84" a="1"/>
  <c r="D70" i="84" s="1"/>
  <c r="F70" i="84" s="1"/>
  <c r="Q70" i="84" s="1"/>
  <c r="D75" i="84" a="1"/>
  <c r="D75" i="84" s="1"/>
  <c r="F75" i="84" s="1"/>
  <c r="Q75" i="84" s="1"/>
  <c r="D256" i="84" a="1"/>
  <c r="D256" i="84" s="1"/>
  <c r="F256" i="84" s="1"/>
  <c r="Q256" i="84" s="1"/>
  <c r="D252" i="84" a="1"/>
  <c r="D252" i="84" s="1"/>
  <c r="F252" i="84" s="1"/>
  <c r="Q252" i="84" s="1"/>
  <c r="D72" i="84" a="1"/>
  <c r="D72" i="84" s="1"/>
  <c r="F72" i="84" s="1"/>
  <c r="Q72" i="84" s="1"/>
  <c r="D51" i="84" a="1"/>
  <c r="D51" i="84" s="1"/>
  <c r="F51" i="84" s="1"/>
  <c r="Q51" i="84" s="1"/>
  <c r="D129" i="84" a="1"/>
  <c r="D129" i="84" s="1"/>
  <c r="F129" i="84" s="1"/>
  <c r="Q129" i="84" s="1"/>
  <c r="D144" i="84" a="1"/>
  <c r="D144" i="84" s="1"/>
  <c r="F144" i="84" s="1"/>
  <c r="Q144" i="84" s="1"/>
  <c r="D201" i="84" a="1"/>
  <c r="D201" i="84" s="1"/>
  <c r="F201" i="84" s="1"/>
  <c r="Q201" i="84" s="1"/>
  <c r="D86" i="84" a="1"/>
  <c r="D86" i="84" s="1"/>
  <c r="F86" i="84" s="1"/>
  <c r="Q86" i="84" s="1"/>
  <c r="D33" i="84" a="1"/>
  <c r="D33" i="84" s="1"/>
  <c r="F33" i="84" s="1"/>
  <c r="Q33" i="84" s="1"/>
  <c r="D193" i="84" a="1"/>
  <c r="D193" i="84" s="1"/>
  <c r="F193" i="84" s="1"/>
  <c r="Q193" i="84" s="1"/>
  <c r="D90" i="84" a="1"/>
  <c r="D90" i="84" s="1"/>
  <c r="F90" i="84" s="1"/>
  <c r="Q90" i="84" s="1"/>
  <c r="D209" i="84" a="1"/>
  <c r="D209" i="84" s="1"/>
  <c r="F209" i="84" s="1"/>
  <c r="Q209" i="84" s="1"/>
  <c r="D235" i="84" a="1"/>
  <c r="D235" i="84" s="1"/>
  <c r="F235" i="84" s="1"/>
  <c r="Q235" i="84" s="1"/>
  <c r="D18" i="84" a="1"/>
  <c r="D18" i="84" s="1"/>
  <c r="F18" i="84" s="1"/>
  <c r="Q18" i="84" s="1"/>
  <c r="D84" i="84" a="1"/>
  <c r="D84" i="84" s="1"/>
  <c r="F84" i="84" s="1"/>
  <c r="Q84" i="84" s="1"/>
  <c r="D116" i="84" a="1"/>
  <c r="D116" i="84" s="1"/>
  <c r="F116" i="84" s="1"/>
  <c r="Q116" i="84" s="1"/>
  <c r="D203" i="84" a="1"/>
  <c r="D203" i="84" s="1"/>
  <c r="F203" i="84" s="1"/>
  <c r="Q203" i="84" s="1"/>
  <c r="D89" i="84" a="1"/>
  <c r="D89" i="84" s="1"/>
  <c r="F89" i="84" s="1"/>
  <c r="Q89" i="84" s="1"/>
  <c r="D99" i="84" a="1"/>
  <c r="D99" i="84" s="1"/>
  <c r="F99" i="84" s="1"/>
  <c r="Q99" i="84" s="1"/>
  <c r="D148" i="84" a="1"/>
  <c r="D148" i="84" s="1"/>
  <c r="F148" i="84" s="1"/>
  <c r="Q148" i="84" s="1"/>
  <c r="D208" i="84" a="1"/>
  <c r="D208" i="84" s="1"/>
  <c r="F208" i="84" s="1"/>
  <c r="Q208" i="84" s="1"/>
  <c r="D154" i="84" a="1"/>
  <c r="D154" i="84" s="1"/>
  <c r="F154" i="84" s="1"/>
  <c r="Q154" i="84" s="1"/>
  <c r="D248" i="84" a="1"/>
  <c r="D248" i="84" s="1"/>
  <c r="F248" i="84" s="1"/>
  <c r="Q248" i="84" s="1"/>
  <c r="D184" i="84" a="1"/>
  <c r="D184" i="84" s="1"/>
  <c r="F184" i="84" s="1"/>
  <c r="Q184" i="84" s="1"/>
  <c r="D21" i="84" a="1"/>
  <c r="D21" i="84" s="1"/>
  <c r="F21" i="84" s="1"/>
  <c r="Q21" i="84" s="1"/>
  <c r="D58" i="84" a="1"/>
  <c r="D58" i="84" s="1"/>
  <c r="F58" i="84" s="1"/>
  <c r="Q58" i="84" s="1"/>
  <c r="D29" i="84" a="1"/>
  <c r="D29" i="84" s="1"/>
  <c r="F29" i="84" s="1"/>
  <c r="Q29" i="84" s="1"/>
  <c r="D232" i="84" a="1"/>
  <c r="D232" i="84" s="1"/>
  <c r="F232" i="84" s="1"/>
  <c r="Q232" i="84" s="1"/>
  <c r="D218" i="84" a="1"/>
  <c r="D218" i="84" s="1"/>
  <c r="F218" i="84" s="1"/>
  <c r="Q218" i="84" s="1"/>
  <c r="D219" i="84" a="1"/>
  <c r="D219" i="84" s="1"/>
  <c r="F219" i="84" s="1"/>
  <c r="Q219" i="84" s="1"/>
  <c r="D53" i="84" a="1"/>
  <c r="D53" i="84" s="1"/>
  <c r="F53" i="84" s="1"/>
  <c r="Q53" i="84" s="1"/>
  <c r="D52" i="84" a="1"/>
  <c r="D52" i="84" s="1"/>
  <c r="F52" i="84" s="1"/>
  <c r="Q52" i="84" s="1"/>
  <c r="D136" i="84" a="1"/>
  <c r="D136" i="84" s="1"/>
  <c r="F136" i="84" s="1"/>
  <c r="Q136" i="84" s="1"/>
  <c r="D57" i="84" a="1"/>
  <c r="D57" i="84" s="1"/>
  <c r="F57" i="84" s="1"/>
  <c r="Q57" i="84" s="1"/>
  <c r="D28" i="84" a="1"/>
  <c r="D28" i="84" s="1"/>
  <c r="F28" i="84" s="1"/>
  <c r="Q28" i="84" s="1"/>
  <c r="D36" i="84" a="1"/>
  <c r="D36" i="84" s="1"/>
  <c r="F36" i="84" s="1"/>
  <c r="Q36" i="84" s="1"/>
  <c r="D17" i="84" a="1"/>
  <c r="D17" i="84" s="1"/>
  <c r="F17" i="84" s="1"/>
  <c r="Q17" i="84" s="1"/>
  <c r="D92" i="84" a="1"/>
  <c r="D92" i="84" s="1"/>
  <c r="F92" i="84" s="1"/>
  <c r="Q92" i="84" s="1"/>
  <c r="D225" i="84" a="1"/>
  <c r="D225" i="84" s="1"/>
  <c r="F225" i="84" s="1"/>
  <c r="Q225" i="84" s="1"/>
  <c r="D60" i="84" a="1"/>
  <c r="D60" i="84" s="1"/>
  <c r="F60" i="84" s="1"/>
  <c r="Q60" i="84" s="1"/>
  <c r="D224" i="84" a="1"/>
  <c r="D224" i="84" s="1"/>
  <c r="F224" i="84" s="1"/>
  <c r="Q224" i="84" s="1"/>
  <c r="D113" i="84" a="1"/>
  <c r="D113" i="84" s="1"/>
  <c r="F113" i="84" s="1"/>
  <c r="Q113" i="84" s="1"/>
  <c r="D97" i="84" a="1"/>
  <c r="D97" i="84" s="1"/>
  <c r="F97" i="84" s="1"/>
  <c r="Q97" i="84" s="1"/>
  <c r="D67" i="84" a="1"/>
  <c r="D67" i="84" s="1"/>
  <c r="F67" i="84" s="1"/>
  <c r="Q67" i="84" s="1"/>
  <c r="D216" i="84" a="1"/>
  <c r="D216" i="84" s="1"/>
  <c r="F216" i="84" s="1"/>
  <c r="Q216" i="84" s="1"/>
  <c r="D7" i="84" a="1"/>
  <c r="D7" i="84" s="1"/>
  <c r="F7" i="84" s="1"/>
  <c r="Q7" i="84" s="1"/>
  <c r="D207" i="84" a="1"/>
  <c r="D207" i="84" s="1"/>
  <c r="F207" i="84" s="1"/>
  <c r="Q207" i="84" s="1"/>
  <c r="D211" i="84" a="1"/>
  <c r="D211" i="84" s="1"/>
  <c r="F211" i="84" s="1"/>
  <c r="Q211" i="84" s="1"/>
  <c r="D139" i="84" a="1"/>
  <c r="D139" i="84" s="1"/>
  <c r="F139" i="84" s="1"/>
  <c r="Q139" i="84" s="1"/>
  <c r="D135" i="84" a="1"/>
  <c r="D135" i="84" s="1"/>
  <c r="F135" i="84" s="1"/>
  <c r="Q135" i="84" s="1"/>
  <c r="D153" i="84" a="1"/>
  <c r="D153" i="84" s="1"/>
  <c r="F153" i="84" s="1"/>
  <c r="Q153" i="84" s="1"/>
  <c r="D165" i="84" a="1"/>
  <c r="D165" i="84" s="1"/>
  <c r="F165" i="84" s="1"/>
  <c r="Q165" i="84" s="1"/>
  <c r="D27" i="84" a="1"/>
  <c r="D27" i="84" s="1"/>
  <c r="F27" i="84" s="1"/>
  <c r="Q27" i="84" s="1"/>
  <c r="D227" i="84" a="1"/>
  <c r="D227" i="84" s="1"/>
  <c r="F227" i="84" s="1"/>
  <c r="Q227" i="84" s="1"/>
  <c r="D204" i="84" a="1"/>
  <c r="D204" i="84" s="1"/>
  <c r="F204" i="84" s="1"/>
  <c r="Q204" i="84" s="1"/>
  <c r="D210" i="84" a="1"/>
  <c r="D210" i="84" s="1"/>
  <c r="F210" i="84" s="1"/>
  <c r="Q210" i="84" s="1"/>
  <c r="D143" i="84" a="1"/>
  <c r="D143" i="84" s="1"/>
  <c r="F143" i="84" s="1"/>
  <c r="Q143" i="84" s="1"/>
  <c r="D167" i="84" a="1"/>
  <c r="D167" i="84" s="1"/>
  <c r="F167" i="84" s="1"/>
  <c r="Q167" i="84" s="1"/>
  <c r="D46" i="84" a="1"/>
  <c r="D46" i="84" s="1"/>
  <c r="F46" i="84" s="1"/>
  <c r="Q46" i="84" s="1"/>
  <c r="D171" i="84" a="1"/>
  <c r="D171" i="84" s="1"/>
  <c r="F171" i="84" s="1"/>
  <c r="Q171" i="84" s="1"/>
  <c r="D119" i="84" a="1"/>
  <c r="D119" i="84" s="1"/>
  <c r="F119" i="84" s="1"/>
  <c r="Q119" i="84" s="1"/>
  <c r="D163" i="84" a="1"/>
  <c r="D163" i="84" s="1"/>
  <c r="F163" i="84" s="1"/>
  <c r="Q163" i="84" s="1"/>
  <c r="D109" i="84" a="1"/>
  <c r="D109" i="84" s="1"/>
  <c r="F109" i="84" s="1"/>
  <c r="Q109" i="84" s="1"/>
  <c r="D38" i="84" a="1"/>
  <c r="D38" i="84" s="1"/>
  <c r="F38" i="84" s="1"/>
  <c r="Q38" i="84" s="1"/>
  <c r="D12" i="84" a="1"/>
  <c r="D12" i="84" s="1"/>
  <c r="F12" i="84" s="1"/>
  <c r="Q12" i="84" s="1"/>
  <c r="D30" i="84" a="1"/>
  <c r="D30" i="84" s="1"/>
  <c r="F30" i="84" s="1"/>
  <c r="Q30" i="84" s="1"/>
  <c r="D213" i="84" a="1"/>
  <c r="D213" i="84" s="1"/>
  <c r="F213" i="84" s="1"/>
  <c r="Q213" i="84" s="1"/>
  <c r="D158" i="84" a="1"/>
  <c r="D158" i="84" s="1"/>
  <c r="F158" i="84" s="1"/>
  <c r="Q158" i="84" s="1"/>
  <c r="D254" i="84" a="1"/>
  <c r="D254" i="84" s="1"/>
  <c r="F254" i="84" s="1"/>
  <c r="Q254" i="84" s="1"/>
  <c r="D186" i="84" a="1"/>
  <c r="D186" i="84" s="1"/>
  <c r="F186" i="84" s="1"/>
  <c r="Q186" i="84" s="1"/>
  <c r="D25" i="84" a="1"/>
  <c r="D25" i="84" s="1"/>
  <c r="F25" i="84" s="1"/>
  <c r="Q25" i="84" s="1"/>
  <c r="D178" i="84" a="1"/>
  <c r="D178" i="84" s="1"/>
  <c r="F178" i="84" s="1"/>
  <c r="Q178" i="84" s="1"/>
  <c r="D65" i="84" a="1"/>
  <c r="D65" i="84" s="1"/>
  <c r="F65" i="84" s="1"/>
  <c r="Q65" i="84" s="1"/>
  <c r="D142" i="84" a="1"/>
  <c r="D142" i="84" s="1"/>
  <c r="F142" i="84" s="1"/>
  <c r="Q142" i="84" s="1"/>
  <c r="D156" i="84" a="1"/>
  <c r="D156" i="84" s="1"/>
  <c r="F156" i="84" s="1"/>
  <c r="Q156" i="84" s="1"/>
  <c r="D214" i="84" a="1"/>
  <c r="D214" i="84" s="1"/>
  <c r="F214" i="84" s="1"/>
  <c r="Q214" i="84" s="1"/>
  <c r="D64" i="84" a="1"/>
  <c r="D64" i="84" s="1"/>
  <c r="F64" i="84" s="1"/>
  <c r="Q64" i="84" s="1"/>
  <c r="D179" i="84" a="1"/>
  <c r="D179" i="84" s="1"/>
  <c r="F179" i="84" s="1"/>
  <c r="Q179" i="84" s="1"/>
  <c r="D121" i="84" a="1"/>
  <c r="D121" i="84" s="1"/>
  <c r="F121" i="84" s="1"/>
  <c r="Q121" i="84" s="1"/>
  <c r="D174" i="84" a="1"/>
  <c r="D174" i="84" s="1"/>
  <c r="F174" i="84" s="1"/>
  <c r="Q174" i="84" s="1"/>
  <c r="D151" i="84" a="1"/>
  <c r="D151" i="84" s="1"/>
  <c r="F151" i="84" s="1"/>
  <c r="Q151" i="84" s="1"/>
  <c r="D35" i="84" a="1"/>
  <c r="D35" i="84" s="1"/>
  <c r="F35" i="84" s="1"/>
  <c r="Q35" i="84" s="1"/>
  <c r="D212" i="84" a="1"/>
  <c r="D212" i="84" s="1"/>
  <c r="F212" i="84" s="1"/>
  <c r="Q212" i="84" s="1"/>
  <c r="D237" i="84" a="1"/>
  <c r="D237" i="84" s="1"/>
  <c r="F237" i="84" s="1"/>
  <c r="Q237" i="84" s="1"/>
  <c r="D126" i="84" a="1"/>
  <c r="D126" i="84" s="1"/>
  <c r="F126" i="84" s="1"/>
  <c r="Q126" i="84" s="1"/>
  <c r="D63" i="84" a="1"/>
  <c r="D63" i="84" s="1"/>
  <c r="F63" i="84" s="1"/>
  <c r="Q63" i="84" s="1"/>
  <c r="D122" i="84" a="1"/>
  <c r="D122" i="84" s="1"/>
  <c r="F122" i="84" s="1"/>
  <c r="Q122" i="84" s="1"/>
  <c r="D250" i="84" a="1"/>
  <c r="D250" i="84" s="1"/>
  <c r="F250" i="84" s="1"/>
  <c r="Q250" i="84" s="1"/>
  <c r="D241" i="84" a="1"/>
  <c r="D241" i="84" s="1"/>
  <c r="F241" i="84" s="1"/>
  <c r="Q241" i="84" s="1"/>
  <c r="D146" i="84" a="1"/>
  <c r="D146" i="84" s="1"/>
  <c r="F146" i="84" s="1"/>
  <c r="Q146" i="84" s="1"/>
  <c r="D91" i="84" a="1"/>
  <c r="D91" i="84" s="1"/>
  <c r="F91" i="84" s="1"/>
  <c r="Q91" i="84" s="1"/>
  <c r="D128" i="84" a="1"/>
  <c r="D128" i="84" s="1"/>
  <c r="F128" i="84" s="1"/>
  <c r="Q128" i="84" s="1"/>
  <c r="D40" i="84" a="1"/>
  <c r="D40" i="84" s="1"/>
  <c r="F40" i="84" s="1"/>
  <c r="Q40" i="84" s="1"/>
  <c r="D22" i="84" a="1"/>
  <c r="D22" i="84" s="1"/>
  <c r="F22" i="84" s="1"/>
  <c r="Q22" i="84" s="1"/>
  <c r="D95" i="84" a="1"/>
  <c r="D95" i="84" s="1"/>
  <c r="F95" i="84" s="1"/>
  <c r="Q95" i="84" s="1"/>
  <c r="D115" i="84" a="1"/>
  <c r="D115" i="84" s="1"/>
  <c r="F115" i="84" s="1"/>
  <c r="Q115" i="84" s="1"/>
  <c r="D191" i="84" a="1"/>
  <c r="D191" i="84" s="1"/>
  <c r="F191" i="84" s="1"/>
  <c r="Q191" i="84" s="1"/>
  <c r="D183" i="84" a="1"/>
  <c r="D183" i="84" s="1"/>
  <c r="F183" i="84" s="1"/>
  <c r="Q183" i="84" s="1"/>
  <c r="D141" i="84" a="1"/>
  <c r="D141" i="84" s="1"/>
  <c r="F141" i="84" s="1"/>
  <c r="Q141" i="84" s="1"/>
  <c r="D88" i="84" a="1"/>
  <c r="D88" i="84" s="1"/>
  <c r="F88" i="84" s="1"/>
  <c r="Q88" i="84" s="1"/>
  <c r="D243" i="84" a="1"/>
  <c r="D243" i="84" s="1"/>
  <c r="F243" i="84" s="1"/>
  <c r="Q243" i="84" s="1"/>
  <c r="D81" i="84" a="1"/>
  <c r="D81" i="84" s="1"/>
  <c r="F81" i="84" s="1"/>
  <c r="Q81" i="84" s="1"/>
  <c r="D83" i="84" a="1"/>
  <c r="D83" i="84" s="1"/>
  <c r="F83" i="84" s="1"/>
  <c r="Q83" i="84" s="1"/>
  <c r="D192" i="84" a="1"/>
  <c r="D192" i="84" s="1"/>
  <c r="F192" i="84" s="1"/>
  <c r="Q192" i="84" s="1"/>
  <c r="D188" i="84" a="1"/>
  <c r="D188" i="84" s="1"/>
  <c r="F188" i="84" s="1"/>
  <c r="Q188" i="84" s="1"/>
  <c r="D103" i="84" a="1"/>
  <c r="D103" i="84" s="1"/>
  <c r="F103" i="84" s="1"/>
  <c r="Q103" i="84" s="1"/>
  <c r="D102" i="84" a="1"/>
  <c r="D102" i="84" s="1"/>
  <c r="F102" i="84" s="1"/>
  <c r="Q102" i="84" s="1"/>
  <c r="D220" i="84" a="1"/>
  <c r="D220" i="84" s="1"/>
  <c r="F220" i="84" s="1"/>
  <c r="Q220" i="84" s="1"/>
  <c r="D202" i="84" a="1"/>
  <c r="D202" i="84" s="1"/>
  <c r="F202" i="84" s="1"/>
  <c r="Q202" i="84" s="1"/>
  <c r="D145" i="84" a="1"/>
  <c r="D145" i="84" s="1"/>
  <c r="F145" i="84" s="1"/>
  <c r="Q145" i="84" s="1"/>
  <c r="D16" i="84" a="1"/>
  <c r="D16" i="84" s="1"/>
  <c r="F16" i="84" s="1"/>
  <c r="Q16" i="84" s="1"/>
  <c r="D23" i="84" a="1"/>
  <c r="D23" i="84" s="1"/>
  <c r="F23" i="84" s="1"/>
  <c r="Q23" i="84" s="1"/>
  <c r="D125" i="84" a="1"/>
  <c r="D125" i="84" s="1"/>
  <c r="F125" i="84" s="1"/>
  <c r="Q125" i="84" s="1"/>
  <c r="D13" i="84" a="1"/>
  <c r="D13" i="84" s="1"/>
  <c r="F13" i="84" s="1"/>
  <c r="Q13" i="84" s="1"/>
  <c r="D94" i="84" a="1"/>
  <c r="D94" i="84" s="1"/>
  <c r="F94" i="84" s="1"/>
  <c r="Q94" i="84" s="1"/>
  <c r="D176" i="84" a="1"/>
  <c r="D176" i="84" s="1"/>
  <c r="F176" i="84" s="1"/>
  <c r="Q176" i="84" s="1"/>
  <c r="D68" i="84" a="1"/>
  <c r="D68" i="84" s="1"/>
  <c r="F68" i="84" s="1"/>
  <c r="Q68" i="84" s="1"/>
  <c r="D71" i="84" a="1"/>
  <c r="D71" i="84" s="1"/>
  <c r="F71" i="84" s="1"/>
  <c r="Q71" i="84" s="1"/>
  <c r="D55" i="84" a="1"/>
  <c r="D55" i="84" s="1"/>
  <c r="F55" i="84" s="1"/>
  <c r="Q55" i="84" s="1"/>
  <c r="D236" i="84" a="1"/>
  <c r="D236" i="84" s="1"/>
  <c r="F236" i="84" s="1"/>
  <c r="Q236" i="84" s="1"/>
  <c r="D244" i="84" a="1"/>
  <c r="D244" i="84" s="1"/>
  <c r="F244" i="84" s="1"/>
  <c r="Q244" i="84" s="1"/>
  <c r="D240" i="84" a="1"/>
  <c r="D240" i="84" s="1"/>
  <c r="F240" i="84" s="1"/>
  <c r="Q240" i="84" s="1"/>
  <c r="D80" i="84" a="1"/>
  <c r="D80" i="84" s="1"/>
  <c r="F80" i="84" s="1"/>
  <c r="Q80" i="84" s="1"/>
  <c r="D43" i="84" a="1"/>
  <c r="D43" i="84" s="1"/>
  <c r="F43" i="84" s="1"/>
  <c r="Q43" i="84" s="1"/>
  <c r="D39" i="84" a="1"/>
  <c r="D39" i="84" s="1"/>
  <c r="F39" i="84" s="1"/>
  <c r="Q39" i="84" s="1"/>
  <c r="D245" i="84" a="1"/>
  <c r="D245" i="84" s="1"/>
  <c r="F245" i="84" s="1"/>
  <c r="Q245" i="84" s="1"/>
  <c r="D132" i="84" a="1"/>
  <c r="D132" i="84" s="1"/>
  <c r="F132" i="84" s="1"/>
  <c r="Q132" i="84" s="1"/>
  <c r="D138" i="84" a="1"/>
  <c r="D138" i="84" s="1"/>
  <c r="F138" i="84" s="1"/>
  <c r="Q138" i="84" s="1"/>
  <c r="D62" i="84" a="1"/>
  <c r="D62" i="84" s="1"/>
  <c r="F62" i="84" s="1"/>
  <c r="Q62" i="84" s="1"/>
  <c r="D221" i="84" a="1"/>
  <c r="D221" i="84" s="1"/>
  <c r="F221" i="84" s="1"/>
  <c r="Q221" i="84" s="1"/>
  <c r="D185" i="84" a="1"/>
  <c r="D185" i="84" s="1"/>
  <c r="F185" i="84" s="1"/>
  <c r="Q185" i="84" s="1"/>
  <c r="D187" i="84" a="1"/>
  <c r="D187" i="84" s="1"/>
  <c r="F187" i="84" s="1"/>
  <c r="Q187" i="84" s="1"/>
  <c r="D98" i="84" a="1"/>
  <c r="D98" i="84" s="1"/>
  <c r="F98" i="84" s="1"/>
  <c r="Q98" i="84" s="1"/>
  <c r="D198" i="84" a="1"/>
  <c r="D198" i="84" s="1"/>
  <c r="F198" i="84" s="1"/>
  <c r="Q198" i="84" s="1"/>
  <c r="D257" i="84" a="1"/>
  <c r="D257" i="84" s="1"/>
  <c r="F257" i="84" s="1"/>
  <c r="Q257" i="84" s="1"/>
  <c r="D11" i="84" a="1"/>
  <c r="D11" i="84" s="1"/>
  <c r="F11" i="84" s="1"/>
  <c r="Q11" i="84" s="1"/>
  <c r="D177" i="84" a="1"/>
  <c r="D177" i="84" s="1"/>
  <c r="F177" i="84" s="1"/>
  <c r="Q177" i="84" s="1"/>
  <c r="D149" i="84" a="1"/>
  <c r="D149" i="84" s="1"/>
  <c r="F149" i="84" s="1"/>
  <c r="Q149" i="84" s="1"/>
  <c r="D137" i="84" a="1"/>
  <c r="D137" i="84" s="1"/>
  <c r="F137" i="84" s="1"/>
  <c r="Q137" i="84" s="1"/>
  <c r="D217" i="84" a="1"/>
  <c r="D217" i="84" s="1"/>
  <c r="F217" i="84" s="1"/>
  <c r="Q217" i="84" s="1"/>
  <c r="D76" i="84" a="1"/>
  <c r="D76" i="84" s="1"/>
  <c r="F76" i="84" s="1"/>
  <c r="Q76" i="84" s="1"/>
  <c r="D205" i="84" a="1"/>
  <c r="D205" i="84" s="1"/>
  <c r="F205" i="84" s="1"/>
  <c r="Q205" i="84" s="1"/>
  <c r="D61" i="84" a="1"/>
  <c r="D61" i="84" s="1"/>
  <c r="F61" i="84" s="1"/>
  <c r="Q61" i="84" s="1"/>
  <c r="D107" i="84" a="1"/>
  <c r="D107" i="84" s="1"/>
  <c r="F107" i="84" s="1"/>
  <c r="Q107" i="84" s="1"/>
  <c r="D189" i="84" a="1"/>
  <c r="D189" i="84" s="1"/>
  <c r="F189" i="84" s="1"/>
  <c r="Q189" i="84" s="1"/>
  <c r="D47" i="84" a="1"/>
  <c r="D47" i="84" s="1"/>
  <c r="F47" i="84" s="1"/>
  <c r="Q47" i="84" s="1"/>
  <c r="D182" i="84" a="1"/>
  <c r="D182" i="84" s="1"/>
  <c r="F182" i="84" s="1"/>
  <c r="Q182" i="84" s="1"/>
  <c r="D77" i="84" a="1"/>
  <c r="D77" i="84" s="1"/>
  <c r="F77" i="84" s="1"/>
  <c r="Q77" i="84" s="1"/>
  <c r="D112" i="84" a="1"/>
  <c r="D112" i="84" s="1"/>
  <c r="F112" i="84" s="1"/>
  <c r="Q112" i="84" s="1"/>
  <c r="D233" i="84" a="1"/>
  <c r="D233" i="84" s="1"/>
  <c r="F233" i="84" s="1"/>
  <c r="Q233" i="84" s="1"/>
  <c r="D82" i="84" a="1"/>
  <c r="D82" i="84" s="1"/>
  <c r="F82" i="84" s="1"/>
  <c r="Q82" i="84" s="1"/>
  <c r="D56" i="84" a="1"/>
  <c r="D56" i="84" s="1"/>
  <c r="F56" i="84" s="1"/>
  <c r="Q56" i="84" s="1"/>
  <c r="D175" i="84" a="1"/>
  <c r="D175" i="84" s="1"/>
  <c r="F175" i="84" s="1"/>
  <c r="Q175" i="84" s="1"/>
  <c r="D169" i="84" a="1"/>
  <c r="D169" i="84" s="1"/>
  <c r="F169" i="84" s="1"/>
  <c r="Q169" i="84" s="1"/>
  <c r="D104" i="84" a="1"/>
  <c r="D104" i="84" s="1"/>
  <c r="F104" i="84" s="1"/>
  <c r="Q104" i="84" s="1"/>
  <c r="D42" i="84" a="1"/>
  <c r="D42" i="84" s="1"/>
  <c r="F42" i="84" s="1"/>
  <c r="Q42" i="84" s="1"/>
  <c r="D49" i="84" a="1"/>
  <c r="D49" i="84" s="1"/>
  <c r="F49" i="84" s="1"/>
  <c r="Q49" i="84" s="1"/>
  <c r="D26" i="84" a="1"/>
  <c r="D26" i="84" s="1"/>
  <c r="F26" i="84" s="1"/>
  <c r="Q26" i="84" s="1"/>
  <c r="D131" i="84" a="1"/>
  <c r="D131" i="84" s="1"/>
  <c r="F131" i="84" s="1"/>
  <c r="Q131" i="84" s="1"/>
  <c r="D223" i="84" a="1"/>
  <c r="D223" i="84" s="1"/>
  <c r="F223" i="84" s="1"/>
  <c r="Q223" i="84" s="1"/>
  <c r="D10" i="84" a="1"/>
  <c r="D10" i="84" s="1"/>
  <c r="F10" i="84" s="1"/>
  <c r="Q10" i="84" s="1"/>
  <c r="D222" i="84" a="1"/>
  <c r="D222" i="84" s="1"/>
  <c r="F222" i="84" s="1"/>
  <c r="Q222" i="84" s="1"/>
  <c r="D130" i="84" a="1"/>
  <c r="D130" i="84" s="1"/>
  <c r="F130" i="84" s="1"/>
  <c r="Q130" i="84" s="1"/>
  <c r="D230" i="84" a="1"/>
  <c r="D230" i="84" s="1"/>
  <c r="F230" i="84" s="1"/>
  <c r="Q230" i="84" s="1"/>
  <c r="D181" i="84" a="1"/>
  <c r="D181" i="84" s="1"/>
  <c r="F181" i="84" s="1"/>
  <c r="Q181" i="84" s="1"/>
  <c r="D93" i="84" a="1"/>
  <c r="D93" i="84" s="1"/>
  <c r="F93" i="84" s="1"/>
  <c r="Q93" i="84" s="1"/>
  <c r="D157" i="84" a="1"/>
  <c r="D157" i="84" s="1"/>
  <c r="F157" i="84" s="1"/>
  <c r="Q157" i="84" s="1"/>
  <c r="D229" i="84" a="1"/>
  <c r="D229" i="84" s="1"/>
  <c r="F229" i="84" s="1"/>
  <c r="Q229" i="84" s="1"/>
  <c r="D117" i="84" a="1"/>
  <c r="D117" i="84" s="1"/>
  <c r="F117" i="84" s="1"/>
  <c r="Q117" i="84" s="1"/>
  <c r="D69" i="84" a="1"/>
  <c r="D69" i="84" s="1"/>
  <c r="F69" i="84" s="1"/>
  <c r="Q69" i="84" s="1"/>
  <c r="D101" i="84" a="1"/>
  <c r="D101" i="84" s="1"/>
  <c r="F101" i="84" s="1"/>
  <c r="Q101" i="84" s="1"/>
  <c r="D197" i="84" a="1"/>
  <c r="D197" i="84" s="1"/>
  <c r="F197" i="84" s="1"/>
  <c r="Q197" i="84" s="1"/>
  <c r="D173" i="84" a="1"/>
  <c r="D173" i="84" s="1"/>
  <c r="F173" i="84" s="1"/>
  <c r="Q173" i="84" s="1"/>
  <c r="D37" i="84" a="1"/>
  <c r="D37" i="84" s="1"/>
  <c r="F37" i="84" s="1"/>
  <c r="Q37" i="84" s="1"/>
  <c r="D133" i="84" a="1"/>
  <c r="D133" i="84" s="1"/>
  <c r="F133" i="84" s="1"/>
  <c r="Q133" i="84" s="1"/>
  <c r="D85" i="84" a="1"/>
  <c r="D85" i="84" s="1"/>
  <c r="F85" i="84" s="1"/>
  <c r="Q85" i="84" s="1"/>
  <c r="D255" i="84" a="1"/>
  <c r="D255" i="84" s="1"/>
  <c r="F255" i="84" s="1"/>
  <c r="Q255" i="84" s="1"/>
  <c r="G48" i="55" a="1"/>
  <c r="G48" i="55" s="1"/>
  <c r="D101" i="52" a="1"/>
  <c r="D101" i="52" s="1"/>
  <c r="F101" i="52" s="1"/>
  <c r="Q101" i="52" s="1"/>
  <c r="D14" i="52" a="1"/>
  <c r="D14" i="52" s="1"/>
  <c r="F14" i="52" s="1"/>
  <c r="Q14" i="52" s="1"/>
  <c r="D143" i="52" a="1"/>
  <c r="D143" i="52" s="1"/>
  <c r="F143" i="52" s="1"/>
  <c r="Q143" i="52" s="1"/>
  <c r="D163" i="52" a="1"/>
  <c r="D163" i="52" s="1"/>
  <c r="F163" i="52" s="1"/>
  <c r="Q163" i="52" s="1"/>
  <c r="D136" i="52" a="1"/>
  <c r="D136" i="52" s="1"/>
  <c r="F136" i="52" s="1"/>
  <c r="Q136" i="52" s="1"/>
  <c r="D49" i="52" a="1"/>
  <c r="D49" i="52" s="1"/>
  <c r="F49" i="52" s="1"/>
  <c r="Q49" i="52" s="1"/>
  <c r="D88" i="52" a="1"/>
  <c r="D88" i="52" s="1"/>
  <c r="F88" i="52" s="1"/>
  <c r="Q88" i="52" s="1"/>
  <c r="Q47" i="55"/>
  <c r="D152" i="52" a="1"/>
  <c r="D152" i="52" s="1"/>
  <c r="F152" i="52" s="1"/>
  <c r="Q152" i="52" s="1"/>
  <c r="D182" i="52" a="1"/>
  <c r="D182" i="52" s="1"/>
  <c r="F182" i="52" s="1"/>
  <c r="Q182" i="52" s="1"/>
  <c r="D240" i="52" a="1"/>
  <c r="D240" i="52" s="1"/>
  <c r="F240" i="52" s="1"/>
  <c r="Q240" i="52" s="1"/>
  <c r="D11" i="52" a="1"/>
  <c r="D11" i="52" s="1"/>
  <c r="F11" i="52" s="1"/>
  <c r="Q11" i="52" s="1"/>
  <c r="D121" i="52" a="1"/>
  <c r="D121" i="52" s="1"/>
  <c r="F121" i="52" s="1"/>
  <c r="Q121" i="52" s="1"/>
  <c r="D71" i="52" a="1"/>
  <c r="D71" i="52" s="1"/>
  <c r="F71" i="52" s="1"/>
  <c r="Q71" i="52" s="1"/>
  <c r="D172" i="52" a="1"/>
  <c r="D172" i="52" s="1"/>
  <c r="F172" i="52" s="1"/>
  <c r="Q172" i="52" s="1"/>
  <c r="D85" i="52" a="1"/>
  <c r="D85" i="52" s="1"/>
  <c r="F85" i="52" s="1"/>
  <c r="Q85" i="52" s="1"/>
  <c r="D164" i="52" a="1"/>
  <c r="D164" i="52" s="1"/>
  <c r="F164" i="52" s="1"/>
  <c r="Q164" i="52" s="1"/>
  <c r="D180" i="52" a="1"/>
  <c r="D180" i="52" s="1"/>
  <c r="F180" i="52" s="1"/>
  <c r="Q180" i="52" s="1"/>
  <c r="D123" i="52" a="1"/>
  <c r="D123" i="52" s="1"/>
  <c r="F123" i="52" s="1"/>
  <c r="Q123" i="52" s="1"/>
  <c r="D61" i="52" a="1"/>
  <c r="D61" i="52" s="1"/>
  <c r="F61" i="52" s="1"/>
  <c r="Q61" i="52" s="1"/>
  <c r="D141" i="52" a="1"/>
  <c r="D141" i="52" s="1"/>
  <c r="F141" i="52" s="1"/>
  <c r="Q141" i="52" s="1"/>
  <c r="D231" i="52" a="1"/>
  <c r="D231" i="52" s="1"/>
  <c r="F231" i="52" s="1"/>
  <c r="Q231" i="52" s="1"/>
  <c r="D19" i="52" a="1"/>
  <c r="D19" i="52" s="1"/>
  <c r="F19" i="52" s="1"/>
  <c r="Q19" i="52" s="1"/>
  <c r="D256" i="52" a="1"/>
  <c r="D256" i="52" s="1"/>
  <c r="F256" i="52" s="1"/>
  <c r="Q256" i="52" s="1"/>
  <c r="D173" i="52" a="1"/>
  <c r="D173" i="52" s="1"/>
  <c r="F173" i="52" s="1"/>
  <c r="Q173" i="52" s="1"/>
  <c r="D116" i="52" a="1"/>
  <c r="D116" i="52" s="1"/>
  <c r="F116" i="52" s="1"/>
  <c r="Q116" i="52" s="1"/>
  <c r="D165" i="52" a="1"/>
  <c r="D165" i="52" s="1"/>
  <c r="F165" i="52" s="1"/>
  <c r="Q165" i="52" s="1"/>
  <c r="D10" i="52" a="1"/>
  <c r="D10" i="52" s="1"/>
  <c r="F10" i="52" s="1"/>
  <c r="Q10" i="52" s="1"/>
  <c r="D242" i="52" a="1"/>
  <c r="D242" i="52" s="1"/>
  <c r="F242" i="52" s="1"/>
  <c r="Q242" i="52" s="1"/>
  <c r="D31" i="52" a="1"/>
  <c r="D31" i="52" s="1"/>
  <c r="F31" i="52" s="1"/>
  <c r="Q31" i="52" s="1"/>
  <c r="D251" i="52" a="1"/>
  <c r="D251" i="52" s="1"/>
  <c r="F251" i="52" s="1"/>
  <c r="Q251" i="52" s="1"/>
  <c r="D8" i="52" a="1"/>
  <c r="D8" i="52" s="1"/>
  <c r="F8" i="52" s="1"/>
  <c r="Q8" i="52" s="1"/>
  <c r="D179" i="52" a="1"/>
  <c r="D179" i="52" s="1"/>
  <c r="F179" i="52" s="1"/>
  <c r="Q179" i="52" s="1"/>
  <c r="D220" i="52" a="1"/>
  <c r="D220" i="52" s="1"/>
  <c r="F220" i="52" s="1"/>
  <c r="Q220" i="52" s="1"/>
  <c r="D227" i="52" a="1"/>
  <c r="D227" i="52" s="1"/>
  <c r="F227" i="52" s="1"/>
  <c r="Q227" i="52" s="1"/>
  <c r="D194" i="52" a="1"/>
  <c r="D194" i="52" s="1"/>
  <c r="F194" i="52" s="1"/>
  <c r="Q194" i="52" s="1"/>
  <c r="D140" i="52" a="1"/>
  <c r="D140" i="52" s="1"/>
  <c r="F140" i="52" s="1"/>
  <c r="Q140" i="52" s="1"/>
  <c r="D235" i="52" a="1"/>
  <c r="D235" i="52" s="1"/>
  <c r="F235" i="52" s="1"/>
  <c r="Q235" i="52" s="1"/>
  <c r="D59" i="52" a="1"/>
  <c r="D59" i="52" s="1"/>
  <c r="F59" i="52" s="1"/>
  <c r="Q59" i="52" s="1"/>
  <c r="D130" i="52" a="1"/>
  <c r="D130" i="52" s="1"/>
  <c r="F130" i="52" s="1"/>
  <c r="Q130" i="52" s="1"/>
  <c r="D234" i="52" a="1"/>
  <c r="D234" i="52" s="1"/>
  <c r="F234" i="52" s="1"/>
  <c r="Q234" i="52" s="1"/>
  <c r="D208" i="52" a="1"/>
  <c r="D208" i="52" s="1"/>
  <c r="F208" i="52" s="1"/>
  <c r="Q208" i="52" s="1"/>
  <c r="D105" i="52" a="1"/>
  <c r="D105" i="52" s="1"/>
  <c r="F105" i="52" s="1"/>
  <c r="Q105" i="52" s="1"/>
  <c r="D112" i="52" a="1"/>
  <c r="D112" i="52" s="1"/>
  <c r="F112" i="52" s="1"/>
  <c r="Q112" i="52" s="1"/>
  <c r="D67" i="52" a="1"/>
  <c r="D67" i="52" s="1"/>
  <c r="F67" i="52" s="1"/>
  <c r="Q67" i="52" s="1"/>
  <c r="D161" i="52" a="1"/>
  <c r="D161" i="52" s="1"/>
  <c r="F161" i="52" s="1"/>
  <c r="Q161" i="52" s="1"/>
  <c r="D253" i="52" a="1"/>
  <c r="D253" i="52" s="1"/>
  <c r="F253" i="52" s="1"/>
  <c r="Q253" i="52" s="1"/>
  <c r="D213" i="52" a="1"/>
  <c r="D213" i="52" s="1"/>
  <c r="F213" i="52" s="1"/>
  <c r="Q213" i="52" s="1"/>
  <c r="D84" i="52" a="1"/>
  <c r="D84" i="52" s="1"/>
  <c r="F84" i="52" s="1"/>
  <c r="Q84" i="52" s="1"/>
  <c r="D109" i="52" a="1"/>
  <c r="D109" i="52" s="1"/>
  <c r="F109" i="52" s="1"/>
  <c r="Q109" i="52" s="1"/>
  <c r="D115" i="52" a="1"/>
  <c r="D115" i="52" s="1"/>
  <c r="F115" i="52" s="1"/>
  <c r="Q115" i="52" s="1"/>
  <c r="D45" i="52" a="1"/>
  <c r="D45" i="52" s="1"/>
  <c r="F45" i="52" s="1"/>
  <c r="Q45" i="52" s="1"/>
  <c r="D244" i="52" a="1"/>
  <c r="D244" i="52" s="1"/>
  <c r="F244" i="52" s="1"/>
  <c r="Q244" i="52" s="1"/>
  <c r="D196" i="52" a="1"/>
  <c r="D196" i="52" s="1"/>
  <c r="F196" i="52" s="1"/>
  <c r="Q196" i="52" s="1"/>
  <c r="D135" i="52" a="1"/>
  <c r="D135" i="52" s="1"/>
  <c r="F135" i="52" s="1"/>
  <c r="Q135" i="52" s="1"/>
  <c r="D177" i="52" a="1"/>
  <c r="D177" i="52" s="1"/>
  <c r="F177" i="52" s="1"/>
  <c r="Q177" i="52" s="1"/>
  <c r="D187" i="52" a="1"/>
  <c r="D187" i="52" s="1"/>
  <c r="F187" i="52" s="1"/>
  <c r="Q187" i="52" s="1"/>
  <c r="D217" i="52" a="1"/>
  <c r="D217" i="52" s="1"/>
  <c r="F217" i="52" s="1"/>
  <c r="Q217" i="52" s="1"/>
  <c r="D44" i="52" a="1"/>
  <c r="D44" i="52" s="1"/>
  <c r="F44" i="52" s="1"/>
  <c r="Q44" i="52" s="1"/>
  <c r="D254" i="52" a="1"/>
  <c r="D254" i="52" s="1"/>
  <c r="F254" i="52" s="1"/>
  <c r="Q254" i="52" s="1"/>
  <c r="D192" i="52" a="1"/>
  <c r="D192" i="52" s="1"/>
  <c r="F192" i="52" s="1"/>
  <c r="Q192" i="52" s="1"/>
  <c r="D26" i="52" a="1"/>
  <c r="D26" i="52" s="1"/>
  <c r="F26" i="52" s="1"/>
  <c r="Q26" i="52" s="1"/>
  <c r="D190" i="52" a="1"/>
  <c r="D190" i="52" s="1"/>
  <c r="F190" i="52" s="1"/>
  <c r="Q190" i="52" s="1"/>
  <c r="D176" i="52" a="1"/>
  <c r="D176" i="52" s="1"/>
  <c r="F176" i="52" s="1"/>
  <c r="Q176" i="52" s="1"/>
  <c r="D175" i="52" a="1"/>
  <c r="D175" i="52" s="1"/>
  <c r="F175" i="52" s="1"/>
  <c r="Q175" i="52" s="1"/>
  <c r="D183" i="52" a="1"/>
  <c r="D183" i="52" s="1"/>
  <c r="F183" i="52" s="1"/>
  <c r="Q183" i="52" s="1"/>
  <c r="D57" i="52" a="1"/>
  <c r="D57" i="52" s="1"/>
  <c r="F57" i="52" s="1"/>
  <c r="Q57" i="52" s="1"/>
  <c r="D149" i="52" a="1"/>
  <c r="D149" i="52" s="1"/>
  <c r="F149" i="52" s="1"/>
  <c r="Q149" i="52" s="1"/>
  <c r="D118" i="52" a="1"/>
  <c r="D118" i="52" s="1"/>
  <c r="F118" i="52" s="1"/>
  <c r="Q118" i="52" s="1"/>
  <c r="D204" i="52" a="1"/>
  <c r="D204" i="52" s="1"/>
  <c r="F204" i="52" s="1"/>
  <c r="Q204" i="52" s="1"/>
  <c r="D63" i="52" a="1"/>
  <c r="D63" i="52" s="1"/>
  <c r="F63" i="52" s="1"/>
  <c r="Q63" i="52" s="1"/>
  <c r="D226" i="52" a="1"/>
  <c r="D226" i="52" s="1"/>
  <c r="F226" i="52" s="1"/>
  <c r="Q226" i="52" s="1"/>
  <c r="D36" i="52" a="1"/>
  <c r="D36" i="52" s="1"/>
  <c r="F36" i="52" s="1"/>
  <c r="Q36" i="52" s="1"/>
  <c r="D142" i="52" a="1"/>
  <c r="D142" i="52" s="1"/>
  <c r="F142" i="52" s="1"/>
  <c r="Q142" i="52" s="1"/>
  <c r="D166" i="52" a="1"/>
  <c r="D166" i="52" s="1"/>
  <c r="F166" i="52" s="1"/>
  <c r="Q166" i="52" s="1"/>
  <c r="D56" i="52" a="1"/>
  <c r="D56" i="52" s="1"/>
  <c r="F56" i="52" s="1"/>
  <c r="Q56" i="52" s="1"/>
  <c r="D145" i="52" a="1"/>
  <c r="D145" i="52" s="1"/>
  <c r="F145" i="52" s="1"/>
  <c r="Q145" i="52" s="1"/>
  <c r="D137" i="52" a="1"/>
  <c r="D137" i="52" s="1"/>
  <c r="F137" i="52" s="1"/>
  <c r="Q137" i="52" s="1"/>
  <c r="D37" i="52" a="1"/>
  <c r="D37" i="52" s="1"/>
  <c r="F37" i="52" s="1"/>
  <c r="Q37" i="52" s="1"/>
  <c r="D232" i="52" a="1"/>
  <c r="D232" i="52" s="1"/>
  <c r="F232" i="52" s="1"/>
  <c r="Q232" i="52" s="1"/>
  <c r="D77" i="52" a="1"/>
  <c r="D77" i="52" s="1"/>
  <c r="F77" i="52" s="1"/>
  <c r="Q77" i="52" s="1"/>
  <c r="D120" i="52" a="1"/>
  <c r="D120" i="52" s="1"/>
  <c r="F120" i="52" s="1"/>
  <c r="Q120" i="52" s="1"/>
  <c r="D159" i="52" a="1"/>
  <c r="D159" i="52" s="1"/>
  <c r="F159" i="52" s="1"/>
  <c r="Q159" i="52" s="1"/>
  <c r="D91" i="52" a="1"/>
  <c r="D91" i="52" s="1"/>
  <c r="F91" i="52" s="1"/>
  <c r="Q91" i="52" s="1"/>
  <c r="D200" i="52" a="1"/>
  <c r="D200" i="52" s="1"/>
  <c r="F200" i="52" s="1"/>
  <c r="Q200" i="52" s="1"/>
  <c r="D9" i="52" a="1"/>
  <c r="D9" i="52" s="1"/>
  <c r="F9" i="52" s="1"/>
  <c r="Q9" i="52" s="1"/>
  <c r="D58" i="52" a="1"/>
  <c r="D58" i="52" s="1"/>
  <c r="F58" i="52" s="1"/>
  <c r="Q58" i="52" s="1"/>
  <c r="D119" i="52" a="1"/>
  <c r="D119" i="52" s="1"/>
  <c r="F119" i="52" s="1"/>
  <c r="Q119" i="52" s="1"/>
  <c r="D106" i="52" a="1"/>
  <c r="D106" i="52" s="1"/>
  <c r="F106" i="52" s="1"/>
  <c r="Q106" i="52" s="1"/>
  <c r="D206" i="52" a="1"/>
  <c r="D206" i="52" s="1"/>
  <c r="F206" i="52" s="1"/>
  <c r="Q206" i="52" s="1"/>
  <c r="D82" i="52" a="1"/>
  <c r="D82" i="52" s="1"/>
  <c r="F82" i="52" s="1"/>
  <c r="Q82" i="52" s="1"/>
  <c r="D167" i="52" a="1"/>
  <c r="D167" i="52" s="1"/>
  <c r="F167" i="52" s="1"/>
  <c r="Q167" i="52" s="1"/>
  <c r="D138" i="52" a="1"/>
  <c r="D138" i="52" s="1"/>
  <c r="F138" i="52" s="1"/>
  <c r="Q138" i="52" s="1"/>
  <c r="D113" i="52" a="1"/>
  <c r="D113" i="52" s="1"/>
  <c r="F113" i="52" s="1"/>
  <c r="Q113" i="52" s="1"/>
  <c r="D189" i="52" a="1"/>
  <c r="D189" i="52" s="1"/>
  <c r="F189" i="52" s="1"/>
  <c r="Q189" i="52" s="1"/>
  <c r="D66" i="52" a="1"/>
  <c r="D66" i="52" s="1"/>
  <c r="F66" i="52" s="1"/>
  <c r="Q66" i="52" s="1"/>
  <c r="D139" i="52" a="1"/>
  <c r="D139" i="52" s="1"/>
  <c r="F139" i="52" s="1"/>
  <c r="Q139" i="52" s="1"/>
  <c r="D30" i="52" a="1"/>
  <c r="D30" i="52" s="1"/>
  <c r="F30" i="52" s="1"/>
  <c r="Q30" i="52" s="1"/>
  <c r="D225" i="52" a="1"/>
  <c r="D225" i="52" s="1"/>
  <c r="F225" i="52" s="1"/>
  <c r="Q225" i="52" s="1"/>
  <c r="D186" i="52" a="1"/>
  <c r="D186" i="52" s="1"/>
  <c r="F186" i="52" s="1"/>
  <c r="Q186" i="52" s="1"/>
  <c r="D247" i="52" a="1"/>
  <c r="D247" i="52" s="1"/>
  <c r="F247" i="52" s="1"/>
  <c r="Q247" i="52" s="1"/>
  <c r="D68" i="52" a="1"/>
  <c r="D68" i="52" s="1"/>
  <c r="F68" i="52" s="1"/>
  <c r="Q68" i="52" s="1"/>
  <c r="D15" i="52" a="1"/>
  <c r="D15" i="52" s="1"/>
  <c r="F15" i="52" s="1"/>
  <c r="Q15" i="52" s="1"/>
  <c r="D215" i="52" a="1"/>
  <c r="D215" i="52" s="1"/>
  <c r="F215" i="52" s="1"/>
  <c r="Q215" i="52" s="1"/>
  <c r="D34" i="52" a="1"/>
  <c r="D34" i="52" s="1"/>
  <c r="F34" i="52" s="1"/>
  <c r="Q34" i="52" s="1"/>
  <c r="D65" i="52" a="1"/>
  <c r="D65" i="52" s="1"/>
  <c r="F65" i="52" s="1"/>
  <c r="Q65" i="52" s="1"/>
  <c r="D151" i="52" a="1"/>
  <c r="D151" i="52" s="1"/>
  <c r="F151" i="52" s="1"/>
  <c r="Q151" i="52" s="1"/>
  <c r="D103" i="52" a="1"/>
  <c r="D103" i="52" s="1"/>
  <c r="F103" i="52" s="1"/>
  <c r="Q103" i="52" s="1"/>
  <c r="D168" i="52" a="1"/>
  <c r="D168" i="52" s="1"/>
  <c r="F168" i="52" s="1"/>
  <c r="Q168" i="52" s="1"/>
  <c r="D46" i="52" a="1"/>
  <c r="D46" i="52" s="1"/>
  <c r="F46" i="52" s="1"/>
  <c r="Q46" i="52" s="1"/>
  <c r="D243" i="52" a="1"/>
  <c r="D243" i="52" s="1"/>
  <c r="F243" i="52" s="1"/>
  <c r="Q243" i="52" s="1"/>
  <c r="D199" i="52" a="1"/>
  <c r="D199" i="52" s="1"/>
  <c r="F199" i="52" s="1"/>
  <c r="Q199" i="52" s="1"/>
  <c r="D205" i="52" a="1"/>
  <c r="D205" i="52" s="1"/>
  <c r="F205" i="52" s="1"/>
  <c r="Q205" i="52" s="1"/>
  <c r="D42" i="52" a="1"/>
  <c r="D42" i="52" s="1"/>
  <c r="F42" i="52" s="1"/>
  <c r="Q42" i="52" s="1"/>
  <c r="D230" i="52" a="1"/>
  <c r="D230" i="52" s="1"/>
  <c r="F230" i="52" s="1"/>
  <c r="Q230" i="52" s="1"/>
  <c r="D80" i="52" a="1"/>
  <c r="D80" i="52" s="1"/>
  <c r="F80" i="52" s="1"/>
  <c r="Q80" i="52" s="1"/>
  <c r="D146" i="52" a="1"/>
  <c r="D146" i="52" s="1"/>
  <c r="F146" i="52" s="1"/>
  <c r="Q146" i="52" s="1"/>
  <c r="D73" i="52" a="1"/>
  <c r="D73" i="52" s="1"/>
  <c r="F73" i="52" s="1"/>
  <c r="Q73" i="52" s="1"/>
  <c r="D128" i="52" a="1"/>
  <c r="D128" i="52" s="1"/>
  <c r="F128" i="52" s="1"/>
  <c r="Q128" i="52" s="1"/>
  <c r="D21" i="52" a="1"/>
  <c r="D21" i="52" s="1"/>
  <c r="F21" i="52" s="1"/>
  <c r="Q21" i="52" s="1"/>
  <c r="D99" i="52" a="1"/>
  <c r="D99" i="52" s="1"/>
  <c r="F99" i="52" s="1"/>
  <c r="Q99" i="52" s="1"/>
  <c r="D221" i="52" a="1"/>
  <c r="D221" i="52" s="1"/>
  <c r="F221" i="52" s="1"/>
  <c r="Q221" i="52" s="1"/>
  <c r="D157" i="52" a="1"/>
  <c r="D157" i="52" s="1"/>
  <c r="F157" i="52" s="1"/>
  <c r="Q157" i="52" s="1"/>
  <c r="D214" i="52" a="1"/>
  <c r="D214" i="52" s="1"/>
  <c r="F214" i="52" s="1"/>
  <c r="Q214" i="52" s="1"/>
  <c r="D33" i="52" a="1"/>
  <c r="D33" i="52" s="1"/>
  <c r="F33" i="52" s="1"/>
  <c r="Q33" i="52" s="1"/>
  <c r="D29" i="52" a="1"/>
  <c r="D29" i="52" s="1"/>
  <c r="F29" i="52" s="1"/>
  <c r="Q29" i="52" s="1"/>
  <c r="D62" i="52" a="1"/>
  <c r="D62" i="52" s="1"/>
  <c r="F62" i="52" s="1"/>
  <c r="Q62" i="52" s="1"/>
  <c r="D78" i="52" a="1"/>
  <c r="D78" i="52" s="1"/>
  <c r="F78" i="52" s="1"/>
  <c r="Q78" i="52" s="1"/>
  <c r="D39" i="52" a="1"/>
  <c r="D39" i="52" s="1"/>
  <c r="F39" i="52" s="1"/>
  <c r="Q39" i="52" s="1"/>
  <c r="D75" i="52" a="1"/>
  <c r="D75" i="52" s="1"/>
  <c r="F75" i="52" s="1"/>
  <c r="Q75" i="52" s="1"/>
  <c r="D81" i="52" a="1"/>
  <c r="D81" i="52" s="1"/>
  <c r="F81" i="52" s="1"/>
  <c r="Q81" i="52" s="1"/>
  <c r="D131" i="52" a="1"/>
  <c r="D131" i="52" s="1"/>
  <c r="F131" i="52" s="1"/>
  <c r="Q131" i="52" s="1"/>
  <c r="D158" i="52" a="1"/>
  <c r="D158" i="52" s="1"/>
  <c r="F158" i="52" s="1"/>
  <c r="Q158" i="52" s="1"/>
  <c r="D24" i="52" a="1"/>
  <c r="D24" i="52" s="1"/>
  <c r="F24" i="52" s="1"/>
  <c r="Q24" i="52" s="1"/>
  <c r="D102" i="52" a="1"/>
  <c r="D102" i="52" s="1"/>
  <c r="F102" i="52" s="1"/>
  <c r="Q102" i="52" s="1"/>
  <c r="D207" i="52" a="1"/>
  <c r="D207" i="52" s="1"/>
  <c r="F207" i="52" s="1"/>
  <c r="Q207" i="52" s="1"/>
  <c r="D125" i="52" a="1"/>
  <c r="D125" i="52" s="1"/>
  <c r="F125" i="52" s="1"/>
  <c r="Q125" i="52" s="1"/>
  <c r="D219" i="52" a="1"/>
  <c r="D219" i="52" s="1"/>
  <c r="F219" i="52" s="1"/>
  <c r="Q219" i="52" s="1"/>
  <c r="D92" i="52" a="1"/>
  <c r="D92" i="52" s="1"/>
  <c r="F92" i="52" s="1"/>
  <c r="Q92" i="52" s="1"/>
  <c r="D147" i="52" a="1"/>
  <c r="D147" i="52" s="1"/>
  <c r="F147" i="52" s="1"/>
  <c r="Q147" i="52" s="1"/>
  <c r="D50" i="52" a="1"/>
  <c r="D50" i="52" s="1"/>
  <c r="F50" i="52" s="1"/>
  <c r="Q50" i="52" s="1"/>
  <c r="D97" i="52" a="1"/>
  <c r="D97" i="52" s="1"/>
  <c r="F97" i="52" s="1"/>
  <c r="Q97" i="52" s="1"/>
  <c r="D87" i="52" a="1"/>
  <c r="D87" i="52" s="1"/>
  <c r="F87" i="52" s="1"/>
  <c r="Q87" i="52" s="1"/>
  <c r="D127" i="52" a="1"/>
  <c r="D127" i="52" s="1"/>
  <c r="F127" i="52" s="1"/>
  <c r="Q127" i="52" s="1"/>
  <c r="D255" i="52" a="1"/>
  <c r="D255" i="52" s="1"/>
  <c r="F255" i="52" s="1"/>
  <c r="Q255" i="52" s="1"/>
  <c r="D51" i="52" a="1"/>
  <c r="D51" i="52" s="1"/>
  <c r="F51" i="52" s="1"/>
  <c r="Q51" i="52" s="1"/>
  <c r="D246" i="52" a="1"/>
  <c r="D246" i="52" s="1"/>
  <c r="F246" i="52" s="1"/>
  <c r="Q246" i="52" s="1"/>
  <c r="D191" i="52" a="1"/>
  <c r="D191" i="52" s="1"/>
  <c r="F191" i="52" s="1"/>
  <c r="Q191" i="52" s="1"/>
  <c r="D181" i="52" a="1"/>
  <c r="D181" i="52" s="1"/>
  <c r="F181" i="52" s="1"/>
  <c r="Q181" i="52" s="1"/>
  <c r="D228" i="52" a="1"/>
  <c r="D228" i="52" s="1"/>
  <c r="F228" i="52" s="1"/>
  <c r="Q228" i="52" s="1"/>
  <c r="D124" i="52" a="1"/>
  <c r="D124" i="52" s="1"/>
  <c r="F124" i="52" s="1"/>
  <c r="Q124" i="52" s="1"/>
  <c r="D98" i="52" a="1"/>
  <c r="D98" i="52" s="1"/>
  <c r="F98" i="52" s="1"/>
  <c r="Q98" i="52" s="1"/>
  <c r="D218" i="52" a="1"/>
  <c r="D218" i="52" s="1"/>
  <c r="F218" i="52" s="1"/>
  <c r="Q218" i="52" s="1"/>
  <c r="D212" i="52" a="1"/>
  <c r="D212" i="52" s="1"/>
  <c r="F212" i="52" s="1"/>
  <c r="Q212" i="52" s="1"/>
  <c r="D72" i="52" a="1"/>
  <c r="D72" i="52" s="1"/>
  <c r="F72" i="52" s="1"/>
  <c r="Q72" i="52" s="1"/>
  <c r="D16" i="52" a="1"/>
  <c r="D16" i="52" s="1"/>
  <c r="F16" i="52" s="1"/>
  <c r="Q16" i="52" s="1"/>
  <c r="D129" i="52" a="1"/>
  <c r="D129" i="52" s="1"/>
  <c r="F129" i="52" s="1"/>
  <c r="Q129" i="52" s="1"/>
  <c r="D160" i="52" a="1"/>
  <c r="D160" i="52" s="1"/>
  <c r="F160" i="52" s="1"/>
  <c r="Q160" i="52" s="1"/>
  <c r="D257" i="52" a="1"/>
  <c r="D257" i="52" s="1"/>
  <c r="F257" i="52" s="1"/>
  <c r="Q257" i="52" s="1"/>
  <c r="D250" i="52" a="1"/>
  <c r="D250" i="52" s="1"/>
  <c r="F250" i="52" s="1"/>
  <c r="Q250" i="52" s="1"/>
  <c r="D94" i="52" a="1"/>
  <c r="D94" i="52" s="1"/>
  <c r="F94" i="52" s="1"/>
  <c r="Q94" i="52" s="1"/>
  <c r="D64" i="52" a="1"/>
  <c r="D64" i="52" s="1"/>
  <c r="F64" i="52" s="1"/>
  <c r="Q64" i="52" s="1"/>
  <c r="D188" i="52" a="1"/>
  <c r="D188" i="52" s="1"/>
  <c r="F188" i="52" s="1"/>
  <c r="Q188" i="52" s="1"/>
  <c r="D60" i="52" a="1"/>
  <c r="D60" i="52" s="1"/>
  <c r="F60" i="52" s="1"/>
  <c r="Q60" i="52" s="1"/>
  <c r="D162" i="52" a="1"/>
  <c r="D162" i="52" s="1"/>
  <c r="F162" i="52" s="1"/>
  <c r="Q162" i="52" s="1"/>
  <c r="D117" i="52" a="1"/>
  <c r="D117" i="52" s="1"/>
  <c r="F117" i="52" s="1"/>
  <c r="Q117" i="52" s="1"/>
  <c r="D70" i="52" a="1"/>
  <c r="D70" i="52" s="1"/>
  <c r="F70" i="52" s="1"/>
  <c r="Q70" i="52" s="1"/>
  <c r="D155" i="52" a="1"/>
  <c r="D155" i="52" s="1"/>
  <c r="F155" i="52" s="1"/>
  <c r="Q155" i="52" s="1"/>
  <c r="D223" i="52" a="1"/>
  <c r="D223" i="52" s="1"/>
  <c r="F223" i="52" s="1"/>
  <c r="Q223" i="52" s="1"/>
  <c r="D202" i="52" a="1"/>
  <c r="D202" i="52" s="1"/>
  <c r="F202" i="52" s="1"/>
  <c r="Q202" i="52" s="1"/>
  <c r="D229" i="52" a="1"/>
  <c r="D229" i="52" s="1"/>
  <c r="F229" i="52" s="1"/>
  <c r="Q229" i="52" s="1"/>
  <c r="D13" i="52" a="1"/>
  <c r="D13" i="52" s="1"/>
  <c r="F13" i="52" s="1"/>
  <c r="Q13" i="52" s="1"/>
  <c r="D133" i="52" a="1"/>
  <c r="D133" i="52" s="1"/>
  <c r="F133" i="52" s="1"/>
  <c r="Q133" i="52" s="1"/>
  <c r="D32" i="52" a="1"/>
  <c r="D32" i="52" s="1"/>
  <c r="F32" i="52" s="1"/>
  <c r="Q32" i="52" s="1"/>
  <c r="D18" i="52" a="1"/>
  <c r="D18" i="52" s="1"/>
  <c r="F18" i="52" s="1"/>
  <c r="Q18" i="52" s="1"/>
  <c r="D252" i="52" a="1"/>
  <c r="D252" i="52" s="1"/>
  <c r="F252" i="52" s="1"/>
  <c r="Q252" i="52" s="1"/>
  <c r="D156" i="52" a="1"/>
  <c r="D156" i="52" s="1"/>
  <c r="F156" i="52" s="1"/>
  <c r="Q156" i="52" s="1"/>
  <c r="D122" i="52" a="1"/>
  <c r="D122" i="52" s="1"/>
  <c r="F122" i="52" s="1"/>
  <c r="Q122" i="52" s="1"/>
  <c r="D35" i="52" a="1"/>
  <c r="D35" i="52" s="1"/>
  <c r="F35" i="52" s="1"/>
  <c r="Q35" i="52" s="1"/>
  <c r="D23" i="52" a="1"/>
  <c r="D23" i="52" s="1"/>
  <c r="F23" i="52" s="1"/>
  <c r="Q23" i="52" s="1"/>
  <c r="D154" i="52" a="1"/>
  <c r="D154" i="52" s="1"/>
  <c r="F154" i="52" s="1"/>
  <c r="Q154" i="52" s="1"/>
  <c r="D53" i="52" a="1"/>
  <c r="D53" i="52" s="1"/>
  <c r="F53" i="52" s="1"/>
  <c r="Q53" i="52" s="1"/>
  <c r="D184" i="52" a="1"/>
  <c r="D184" i="52" s="1"/>
  <c r="F184" i="52" s="1"/>
  <c r="Q184" i="52" s="1"/>
  <c r="D52" i="52" a="1"/>
  <c r="D52" i="52" s="1"/>
  <c r="F52" i="52" s="1"/>
  <c r="Q52" i="52" s="1"/>
  <c r="D100" i="52" a="1"/>
  <c r="D100" i="52" s="1"/>
  <c r="F100" i="52" s="1"/>
  <c r="Q100" i="52" s="1"/>
  <c r="D86" i="52" a="1"/>
  <c r="D86" i="52" s="1"/>
  <c r="F86" i="52" s="1"/>
  <c r="Q86" i="52" s="1"/>
  <c r="D41" i="52" a="1"/>
  <c r="D41" i="52" s="1"/>
  <c r="F41" i="52" s="1"/>
  <c r="Q41" i="52" s="1"/>
  <c r="D233" i="52" a="1"/>
  <c r="D233" i="52" s="1"/>
  <c r="F233" i="52" s="1"/>
  <c r="Q233" i="52" s="1"/>
  <c r="D96" i="52" a="1"/>
  <c r="D96" i="52" s="1"/>
  <c r="F96" i="52" s="1"/>
  <c r="Q96" i="52" s="1"/>
  <c r="D150" i="52" a="1"/>
  <c r="D150" i="52" s="1"/>
  <c r="F150" i="52" s="1"/>
  <c r="Q150" i="52" s="1"/>
  <c r="D95" i="52" a="1"/>
  <c r="D95" i="52" s="1"/>
  <c r="F95" i="52" s="1"/>
  <c r="Q95" i="52" s="1"/>
  <c r="D76" i="52" a="1"/>
  <c r="D76" i="52" s="1"/>
  <c r="F76" i="52" s="1"/>
  <c r="Q76" i="52" s="1"/>
  <c r="D249" i="52" a="1"/>
  <c r="D249" i="52" s="1"/>
  <c r="F249" i="52" s="1"/>
  <c r="Q249" i="52" s="1"/>
  <c r="D222" i="52" a="1"/>
  <c r="D222" i="52" s="1"/>
  <c r="F222" i="52" s="1"/>
  <c r="Q222" i="52" s="1"/>
  <c r="D134" i="52" a="1"/>
  <c r="D134" i="52" s="1"/>
  <c r="F134" i="52" s="1"/>
  <c r="Q134" i="52" s="1"/>
  <c r="D74" i="52" a="1"/>
  <c r="D74" i="52" s="1"/>
  <c r="F74" i="52" s="1"/>
  <c r="Q74" i="52" s="1"/>
  <c r="D245" i="52" a="1"/>
  <c r="D245" i="52" s="1"/>
  <c r="F245" i="52" s="1"/>
  <c r="Q245" i="52" s="1"/>
  <c r="D79" i="52" a="1"/>
  <c r="D79" i="52" s="1"/>
  <c r="F79" i="52" s="1"/>
  <c r="Q79" i="52" s="1"/>
  <c r="D185" i="52" a="1"/>
  <c r="D185" i="52" s="1"/>
  <c r="F185" i="52" s="1"/>
  <c r="Q185" i="52" s="1"/>
  <c r="D17" i="52" a="1"/>
  <c r="D17" i="52" s="1"/>
  <c r="F17" i="52" s="1"/>
  <c r="Q17" i="52" s="1"/>
  <c r="D248" i="52" a="1"/>
  <c r="D248" i="52" s="1"/>
  <c r="F248" i="52" s="1"/>
  <c r="Q248" i="52" s="1"/>
  <c r="D93" i="52" a="1"/>
  <c r="D93" i="52" s="1"/>
  <c r="F93" i="52" s="1"/>
  <c r="Q93" i="52" s="1"/>
  <c r="D110" i="52" a="1"/>
  <c r="D110" i="52" s="1"/>
  <c r="F110" i="52" s="1"/>
  <c r="Q110" i="52" s="1"/>
  <c r="D170" i="52" a="1"/>
  <c r="D170" i="52" s="1"/>
  <c r="F170" i="52" s="1"/>
  <c r="Q170" i="52" s="1"/>
  <c r="D224" i="52" a="1"/>
  <c r="D224" i="52" s="1"/>
  <c r="F224" i="52" s="1"/>
  <c r="Q224" i="52" s="1"/>
  <c r="D107" i="52" a="1"/>
  <c r="D107" i="52" s="1"/>
  <c r="F107" i="52" s="1"/>
  <c r="Q107" i="52" s="1"/>
  <c r="D171" i="52" a="1"/>
  <c r="D171" i="52" s="1"/>
  <c r="F171" i="52" s="1"/>
  <c r="Q171" i="52" s="1"/>
  <c r="D236" i="52" a="1"/>
  <c r="D236" i="52" s="1"/>
  <c r="F236" i="52" s="1"/>
  <c r="Q236" i="52" s="1"/>
  <c r="D25" i="52" a="1"/>
  <c r="D25" i="52" s="1"/>
  <c r="F25" i="52" s="1"/>
  <c r="Q25" i="52" s="1"/>
  <c r="D201" i="52" a="1"/>
  <c r="D201" i="52" s="1"/>
  <c r="F201" i="52" s="1"/>
  <c r="Q201" i="52" s="1"/>
  <c r="D83" i="52" a="1"/>
  <c r="D83" i="52" s="1"/>
  <c r="F83" i="52" s="1"/>
  <c r="Q83" i="52" s="1"/>
  <c r="D210" i="52" a="1"/>
  <c r="D210" i="52" s="1"/>
  <c r="F210" i="52" s="1"/>
  <c r="Q210" i="52" s="1"/>
  <c r="D211" i="52" a="1"/>
  <c r="D211" i="52" s="1"/>
  <c r="F211" i="52" s="1"/>
  <c r="Q211" i="52" s="1"/>
  <c r="D198" i="52" a="1"/>
  <c r="D198" i="52" s="1"/>
  <c r="F198" i="52" s="1"/>
  <c r="Q198" i="52" s="1"/>
  <c r="D12" i="52" a="1"/>
  <c r="D12" i="52" s="1"/>
  <c r="F12" i="52" s="1"/>
  <c r="Q12" i="52" s="1"/>
  <c r="D148" i="52" a="1"/>
  <c r="D148" i="52" s="1"/>
  <c r="F148" i="52" s="1"/>
  <c r="Q148" i="52" s="1"/>
  <c r="D38" i="52" a="1"/>
  <c r="D38" i="52" s="1"/>
  <c r="F38" i="52" s="1"/>
  <c r="Q38" i="52" s="1"/>
  <c r="D193" i="52" a="1"/>
  <c r="D193" i="52" s="1"/>
  <c r="F193" i="52" s="1"/>
  <c r="Q193" i="52" s="1"/>
  <c r="D28" i="52" a="1"/>
  <c r="D28" i="52" s="1"/>
  <c r="F28" i="52" s="1"/>
  <c r="Q28" i="52" s="1"/>
  <c r="D7" i="52" a="1"/>
  <c r="D7" i="52" s="1"/>
  <c r="F7" i="52" s="1"/>
  <c r="Q7" i="52" s="1"/>
  <c r="D104" i="52" a="1"/>
  <c r="D104" i="52" s="1"/>
  <c r="F104" i="52" s="1"/>
  <c r="Q104" i="52" s="1"/>
  <c r="D108" i="52" a="1"/>
  <c r="D108" i="52" s="1"/>
  <c r="F108" i="52" s="1"/>
  <c r="Q108" i="52" s="1"/>
  <c r="D203" i="52" a="1"/>
  <c r="D203" i="52" s="1"/>
  <c r="F203" i="52" s="1"/>
  <c r="Q203" i="52" s="1"/>
  <c r="D54" i="52" a="1"/>
  <c r="D54" i="52" s="1"/>
  <c r="F54" i="52" s="1"/>
  <c r="Q54" i="52" s="1"/>
  <c r="D241" i="52" a="1"/>
  <c r="D241" i="52" s="1"/>
  <c r="F241" i="52" s="1"/>
  <c r="Q241" i="52" s="1"/>
  <c r="D144" i="52" a="1"/>
  <c r="D144" i="52" s="1"/>
  <c r="F144" i="52" s="1"/>
  <c r="Q144" i="52" s="1"/>
  <c r="D55" i="52" a="1"/>
  <c r="D55" i="52" s="1"/>
  <c r="F55" i="52" s="1"/>
  <c r="Q55" i="52" s="1"/>
  <c r="D20" i="52" a="1"/>
  <c r="D20" i="52" s="1"/>
  <c r="F20" i="52" s="1"/>
  <c r="Q20" i="52" s="1"/>
  <c r="D40" i="52" a="1"/>
  <c r="D40" i="52" s="1"/>
  <c r="F40" i="52" s="1"/>
  <c r="Q40" i="52" s="1"/>
  <c r="D126" i="52" a="1"/>
  <c r="D126" i="52" s="1"/>
  <c r="F126" i="52" s="1"/>
  <c r="Q126" i="52" s="1"/>
  <c r="D169" i="52" a="1"/>
  <c r="D169" i="52" s="1"/>
  <c r="F169" i="52" s="1"/>
  <c r="Q169" i="52" s="1"/>
  <c r="D89" i="52" a="1"/>
  <c r="D89" i="52" s="1"/>
  <c r="F89" i="52" s="1"/>
  <c r="Q89" i="52" s="1"/>
  <c r="D197" i="52" a="1"/>
  <c r="D197" i="52" s="1"/>
  <c r="F197" i="52" s="1"/>
  <c r="Q197" i="52" s="1"/>
  <c r="D114" i="52" a="1"/>
  <c r="D114" i="52" s="1"/>
  <c r="F114" i="52" s="1"/>
  <c r="Q114" i="52" s="1"/>
  <c r="D238" i="52" a="1"/>
  <c r="D238" i="52" s="1"/>
  <c r="F238" i="52" s="1"/>
  <c r="Q238" i="52" s="1"/>
  <c r="D22" i="52" a="1"/>
  <c r="D22" i="52" s="1"/>
  <c r="F22" i="52" s="1"/>
  <c r="Q22" i="52" s="1"/>
  <c r="D47" i="52" a="1"/>
  <c r="D47" i="52" s="1"/>
  <c r="F47" i="52" s="1"/>
  <c r="Q47" i="52" s="1"/>
  <c r="D178" i="52" a="1"/>
  <c r="D178" i="52" s="1"/>
  <c r="F178" i="52" s="1"/>
  <c r="Q178" i="52" s="1"/>
  <c r="D239" i="52" a="1"/>
  <c r="D239" i="52" s="1"/>
  <c r="F239" i="52" s="1"/>
  <c r="Q239" i="52" s="1"/>
  <c r="D43" i="52" a="1"/>
  <c r="D43" i="52" s="1"/>
  <c r="F43" i="52" s="1"/>
  <c r="Q43" i="52" s="1"/>
  <c r="F48" i="55" l="1" a="1"/>
  <c r="F48" i="55" s="1"/>
  <c r="G49" i="55" a="1"/>
  <c r="G49" i="55" s="1"/>
  <c r="Q48" i="55"/>
  <c r="F49" i="55" l="1" a="1"/>
  <c r="F49" i="55" s="1"/>
  <c r="G50" i="55" a="1"/>
  <c r="G50" i="55" s="1"/>
  <c r="Q49" i="55"/>
  <c r="F50" i="55" l="1" a="1"/>
  <c r="F50" i="55" s="1"/>
  <c r="G51" i="55" a="1"/>
  <c r="G51" i="55" s="1"/>
  <c r="Q50" i="55"/>
  <c r="F51" i="55" l="1" a="1"/>
  <c r="F51" i="55" s="1"/>
  <c r="G52" i="55" a="1"/>
  <c r="G52" i="55" s="1"/>
  <c r="Q51" i="55"/>
  <c r="F52" i="55" l="1" a="1"/>
  <c r="F52" i="55" s="1"/>
  <c r="G53" i="55" a="1"/>
  <c r="G53" i="55" s="1"/>
  <c r="Q52" i="55"/>
  <c r="F53" i="55" l="1" a="1"/>
  <c r="F53" i="55" s="1"/>
  <c r="G54" i="55" a="1"/>
  <c r="G54" i="55" s="1"/>
  <c r="Q53" i="55"/>
  <c r="F54" i="55" l="1" a="1"/>
  <c r="F54" i="55" s="1"/>
  <c r="G55" i="55" a="1"/>
  <c r="G55" i="55" s="1"/>
  <c r="Q54" i="55"/>
  <c r="F55" i="55" l="1" a="1"/>
  <c r="F55" i="55" s="1"/>
  <c r="G56" i="55" a="1"/>
  <c r="G56" i="55" s="1"/>
  <c r="Q55" i="55"/>
  <c r="F56" i="55" l="1" a="1"/>
  <c r="F56" i="55" s="1"/>
  <c r="G57" i="55" a="1"/>
  <c r="G57" i="55" s="1"/>
  <c r="Q56" i="55"/>
  <c r="F57" i="55" l="1" a="1"/>
  <c r="F57" i="55" s="1"/>
  <c r="G58" i="55" a="1"/>
  <c r="G58" i="55" s="1"/>
  <c r="Q57" i="55"/>
  <c r="F58" i="55" l="1" a="1"/>
  <c r="F58" i="55" s="1"/>
  <c r="G59" i="55" a="1"/>
  <c r="G59" i="55" s="1"/>
  <c r="Q58" i="55"/>
  <c r="F59" i="55" l="1" a="1"/>
  <c r="F59" i="55" s="1"/>
  <c r="G60" i="55" a="1"/>
  <c r="G60" i="55" s="1"/>
  <c r="Q59" i="55"/>
  <c r="F60" i="55" l="1" a="1"/>
  <c r="F60" i="55" s="1"/>
  <c r="G61" i="55" a="1"/>
  <c r="G61" i="55" s="1"/>
  <c r="Q60" i="55"/>
  <c r="F61" i="55" l="1" a="1"/>
  <c r="F61" i="55" s="1"/>
  <c r="G62" i="55" a="1"/>
  <c r="G62" i="55" s="1"/>
  <c r="Q61" i="55"/>
  <c r="F62" i="55" l="1" a="1"/>
  <c r="F62" i="55" s="1"/>
  <c r="G63" i="55" a="1"/>
  <c r="G63" i="55" s="1"/>
  <c r="Q62" i="55"/>
  <c r="F63" i="55" l="1" a="1"/>
  <c r="F63" i="55" s="1"/>
  <c r="G64" i="55" a="1"/>
  <c r="G64" i="55" s="1"/>
  <c r="Q63" i="55"/>
  <c r="F64" i="55" l="1" a="1"/>
  <c r="F64" i="55" s="1"/>
  <c r="G65" i="55" a="1"/>
  <c r="G65" i="55" s="1"/>
  <c r="Q64" i="55"/>
  <c r="F65" i="55" l="1" a="1"/>
  <c r="F65" i="55" s="1"/>
  <c r="G66" i="55" a="1"/>
  <c r="G66" i="55" s="1"/>
  <c r="Q65" i="55"/>
  <c r="F66" i="55" l="1" a="1"/>
  <c r="F66" i="55" s="1"/>
  <c r="G67" i="55" a="1"/>
  <c r="G67" i="55" s="1"/>
  <c r="Q66" i="55"/>
  <c r="F67" i="55" l="1" a="1"/>
  <c r="F67" i="55" s="1"/>
  <c r="G68" i="55" a="1"/>
  <c r="G68" i="55" s="1"/>
  <c r="Q67" i="55"/>
  <c r="F68" i="55" l="1" a="1"/>
  <c r="F68" i="55" s="1"/>
  <c r="G69" i="55" a="1"/>
  <c r="G69" i="55" s="1"/>
  <c r="Q68" i="55"/>
  <c r="F69" i="55" l="1" a="1"/>
  <c r="F69" i="55" s="1"/>
  <c r="G70" i="55" a="1"/>
  <c r="G70" i="55" s="1"/>
  <c r="Q69" i="55"/>
  <c r="F70" i="55" l="1" a="1"/>
  <c r="F70" i="55" s="1"/>
  <c r="G71" i="55" a="1"/>
  <c r="G71" i="55" s="1"/>
  <c r="Q70" i="55"/>
  <c r="F71" i="55" l="1" a="1"/>
  <c r="F71" i="55" s="1"/>
  <c r="G72" i="55" a="1"/>
  <c r="G72" i="55" s="1"/>
  <c r="Q71" i="55"/>
  <c r="F72" i="55" l="1" a="1"/>
  <c r="F72" i="55" s="1"/>
  <c r="G73" i="55" a="1"/>
  <c r="G73" i="55" s="1"/>
  <c r="Q72" i="55"/>
  <c r="F73" i="55" l="1" a="1"/>
  <c r="F73" i="55" s="1"/>
  <c r="G74" i="55" a="1"/>
  <c r="G74" i="55" s="1"/>
  <c r="Q73" i="55"/>
  <c r="F74" i="55" l="1" a="1"/>
  <c r="F74" i="55" s="1"/>
  <c r="G75" i="55" a="1"/>
  <c r="G75" i="55" s="1"/>
  <c r="Q74" i="55"/>
  <c r="F75" i="55" l="1" a="1"/>
  <c r="F75" i="55" s="1"/>
  <c r="G76" i="55" a="1"/>
  <c r="G76" i="55" s="1"/>
  <c r="Q75" i="55"/>
  <c r="F76" i="55" l="1" a="1"/>
  <c r="F76" i="55" s="1"/>
  <c r="G77" i="55" a="1"/>
  <c r="G77" i="55" s="1"/>
  <c r="Q76" i="55"/>
  <c r="F77" i="55" l="1" a="1"/>
  <c r="F77" i="55" s="1"/>
  <c r="G78" i="55" a="1"/>
  <c r="G78" i="55" s="1"/>
  <c r="Q77" i="55"/>
  <c r="F78" i="55" l="1" a="1"/>
  <c r="F78" i="55" s="1"/>
  <c r="G79" i="55" a="1"/>
  <c r="G79" i="55" s="1"/>
  <c r="Q78" i="55"/>
  <c r="F79" i="55" l="1" a="1"/>
  <c r="F79" i="55" s="1"/>
  <c r="G80" i="55" a="1"/>
  <c r="G80" i="55" s="1"/>
  <c r="Q79" i="55"/>
  <c r="F80" i="55" l="1" a="1"/>
  <c r="F80" i="55" s="1"/>
  <c r="G81" i="55" a="1"/>
  <c r="G81" i="55" s="1"/>
  <c r="Q80" i="55"/>
  <c r="F81" i="55" l="1" a="1"/>
  <c r="F81" i="55" s="1"/>
  <c r="G82" i="55" a="1"/>
  <c r="G82" i="55" s="1"/>
  <c r="Q81" i="55"/>
  <c r="F82" i="55" l="1" a="1"/>
  <c r="F82" i="55" s="1"/>
  <c r="G83" i="55" a="1"/>
  <c r="G83" i="55" s="1"/>
  <c r="Q82" i="55"/>
  <c r="F83" i="55" l="1" a="1"/>
  <c r="F83" i="55" s="1"/>
  <c r="G84" i="55" a="1"/>
  <c r="G84" i="55" s="1"/>
  <c r="Q83" i="55"/>
  <c r="F84" i="55" l="1" a="1"/>
  <c r="F84" i="55" s="1"/>
  <c r="G85" i="55" a="1"/>
  <c r="G85" i="55" s="1"/>
  <c r="Q84" i="55"/>
  <c r="F85" i="55" l="1" a="1"/>
  <c r="F85" i="55" s="1"/>
  <c r="G86" i="55" a="1"/>
  <c r="G86" i="55" s="1"/>
  <c r="Q85" i="55"/>
  <c r="F86" i="55" l="1" a="1"/>
  <c r="F86" i="55" s="1"/>
  <c r="G87" i="55" a="1"/>
  <c r="G87" i="55" s="1"/>
  <c r="Q86" i="55"/>
  <c r="F87" i="55" l="1" a="1"/>
  <c r="F87" i="55" s="1"/>
  <c r="G88" i="55" a="1"/>
  <c r="G88" i="55" s="1"/>
  <c r="Q87" i="55"/>
  <c r="F88" i="55" l="1" a="1"/>
  <c r="F88" i="55" s="1"/>
  <c r="G89" i="55" a="1"/>
  <c r="G89" i="55" s="1"/>
  <c r="Q88" i="55"/>
  <c r="F89" i="55" l="1" a="1"/>
  <c r="F89" i="55" s="1"/>
  <c r="G90" i="55" a="1"/>
  <c r="G90" i="55" s="1"/>
  <c r="Q89" i="55"/>
  <c r="F90" i="55" l="1" a="1"/>
  <c r="F90" i="55" s="1"/>
  <c r="G91" i="55" a="1"/>
  <c r="G91" i="55" s="1"/>
  <c r="Q90" i="55"/>
  <c r="F91" i="55" l="1" a="1"/>
  <c r="F91" i="55" s="1"/>
  <c r="G92" i="55" a="1"/>
  <c r="G92" i="55" s="1"/>
  <c r="Q91" i="55"/>
  <c r="F92" i="55" l="1" a="1"/>
  <c r="F92" i="55" s="1"/>
  <c r="G93" i="55" a="1"/>
  <c r="G93" i="55" s="1"/>
  <c r="Q92" i="55"/>
  <c r="F93" i="55" l="1" a="1"/>
  <c r="F93" i="55" s="1"/>
  <c r="G94" i="55" a="1"/>
  <c r="G94" i="55" s="1"/>
  <c r="Q93" i="55"/>
  <c r="F94" i="55" l="1" a="1"/>
  <c r="F94" i="55" s="1"/>
  <c r="G95" i="55" a="1"/>
  <c r="G95" i="55" s="1"/>
  <c r="Q94" i="55"/>
  <c r="F95" i="55" l="1" a="1"/>
  <c r="F95" i="55" s="1"/>
  <c r="G96" i="55" a="1"/>
  <c r="G96" i="55" s="1"/>
  <c r="Q95" i="55"/>
  <c r="F96" i="55" l="1" a="1"/>
  <c r="F96" i="55" s="1"/>
  <c r="G97" i="55" a="1"/>
  <c r="G97" i="55" s="1"/>
  <c r="Q96" i="55"/>
  <c r="F97" i="55" l="1" a="1"/>
  <c r="F97" i="55" s="1"/>
  <c r="G98" i="55" a="1"/>
  <c r="G98" i="55" s="1"/>
  <c r="Q97" i="55"/>
  <c r="F98" i="55" l="1" a="1"/>
  <c r="F98" i="55" s="1"/>
  <c r="G99" i="55" a="1"/>
  <c r="G99" i="55" s="1"/>
  <c r="Q98" i="55"/>
  <c r="F99" i="55" l="1" a="1"/>
  <c r="F99" i="55" s="1"/>
  <c r="G100" i="55" a="1"/>
  <c r="G100" i="55" s="1"/>
  <c r="Q99" i="55"/>
  <c r="F100" i="55" l="1" a="1"/>
  <c r="F100" i="55" s="1"/>
  <c r="G101" i="55" a="1"/>
  <c r="G101" i="55" s="1"/>
  <c r="Q100" i="55"/>
  <c r="F101" i="55" l="1" a="1"/>
  <c r="F101" i="55" s="1"/>
  <c r="G102" i="55" a="1"/>
  <c r="G102" i="55" s="1"/>
  <c r="Q101" i="55"/>
  <c r="F102" i="55" l="1" a="1"/>
  <c r="F102" i="55" s="1"/>
  <c r="G103" i="55" a="1"/>
  <c r="G103" i="55" s="1"/>
  <c r="Q102" i="55"/>
  <c r="F103" i="55" l="1" a="1"/>
  <c r="F103" i="55" s="1"/>
  <c r="G104" i="55" a="1"/>
  <c r="G104" i="55" s="1"/>
  <c r="Q103" i="55"/>
  <c r="F104" i="55" l="1" a="1"/>
  <c r="F104" i="55" s="1"/>
  <c r="G105" i="55" a="1"/>
  <c r="G105" i="55" s="1"/>
  <c r="Q104" i="55"/>
  <c r="F105" i="55" l="1" a="1"/>
  <c r="F105" i="55" s="1"/>
  <c r="G106" i="55" a="1"/>
  <c r="G106" i="55" s="1"/>
  <c r="Q105" i="55"/>
  <c r="F106" i="55" l="1" a="1"/>
  <c r="F106" i="55" s="1"/>
  <c r="G107" i="55" a="1"/>
  <c r="G107" i="55" s="1"/>
  <c r="Q106" i="55"/>
  <c r="F107" i="55" l="1" a="1"/>
  <c r="F107" i="55" s="1"/>
  <c r="G108" i="55" a="1"/>
  <c r="G108" i="55" s="1"/>
  <c r="Q107" i="55"/>
  <c r="F108" i="55" l="1" a="1"/>
  <c r="F108" i="55" s="1"/>
  <c r="G109" i="55" a="1"/>
  <c r="G109" i="55" s="1"/>
  <c r="Q108" i="55"/>
  <c r="F109" i="55" l="1" a="1"/>
  <c r="F109" i="55" s="1"/>
  <c r="G110" i="55" a="1"/>
  <c r="G110" i="55" s="1"/>
  <c r="Q109" i="55"/>
  <c r="F110" i="55" l="1" a="1"/>
  <c r="F110" i="55" s="1"/>
  <c r="G111" i="55" a="1"/>
  <c r="G111" i="55" s="1"/>
  <c r="Q110" i="55"/>
  <c r="F111" i="55" l="1" a="1"/>
  <c r="F111" i="55" s="1"/>
  <c r="G112" i="55" a="1"/>
  <c r="G112" i="55" s="1"/>
  <c r="Q111" i="55"/>
  <c r="F112" i="55" l="1" a="1"/>
  <c r="F112" i="55" s="1"/>
  <c r="G113" i="55" a="1"/>
  <c r="G113" i="55" s="1"/>
  <c r="Q112" i="55"/>
  <c r="F113" i="55" l="1" a="1"/>
  <c r="F113" i="55" s="1"/>
  <c r="G114" i="55" a="1"/>
  <c r="G114" i="55" s="1"/>
  <c r="Q113" i="55"/>
  <c r="F114" i="55" l="1" a="1"/>
  <c r="F114" i="55" s="1"/>
  <c r="G115" i="55" a="1"/>
  <c r="G115" i="55" s="1"/>
  <c r="Q114" i="55"/>
  <c r="F115" i="55" l="1" a="1"/>
  <c r="F115" i="55" s="1"/>
  <c r="G116" i="55" a="1"/>
  <c r="G116" i="55" s="1"/>
  <c r="Q115" i="55"/>
  <c r="F116" i="55" l="1" a="1"/>
  <c r="F116" i="55" s="1"/>
  <c r="G117" i="55" a="1"/>
  <c r="G117" i="55" s="1"/>
  <c r="Q116" i="55"/>
  <c r="F117" i="55" l="1" a="1"/>
  <c r="F117" i="55" s="1"/>
  <c r="G118" i="55" a="1"/>
  <c r="G118" i="55" s="1"/>
  <c r="Q117" i="55"/>
  <c r="F118" i="55" l="1" a="1"/>
  <c r="F118" i="55" s="1"/>
  <c r="G119" i="55" a="1"/>
  <c r="G119" i="55" s="1"/>
  <c r="Q118" i="55"/>
  <c r="F119" i="55" l="1" a="1"/>
  <c r="F119" i="55" s="1"/>
  <c r="G120" i="55" a="1"/>
  <c r="G120" i="55" s="1"/>
  <c r="Q119" i="55"/>
  <c r="F120" i="55" l="1" a="1"/>
  <c r="F120" i="55" s="1"/>
  <c r="G121" i="55" a="1"/>
  <c r="G121" i="55" s="1"/>
  <c r="Q120" i="55"/>
  <c r="F121" i="55" l="1" a="1"/>
  <c r="F121" i="55" s="1"/>
  <c r="G122" i="55" a="1"/>
  <c r="G122" i="55" s="1"/>
  <c r="Q121" i="55"/>
  <c r="F122" i="55" l="1" a="1"/>
  <c r="F122" i="55" s="1"/>
  <c r="G123" i="55" a="1"/>
  <c r="G123" i="55" s="1"/>
  <c r="Q122" i="55"/>
  <c r="F123" i="55" l="1" a="1"/>
  <c r="F123" i="55" s="1"/>
  <c r="G124" i="55" a="1"/>
  <c r="G124" i="55" s="1"/>
  <c r="Q123" i="55"/>
  <c r="F124" i="55" l="1" a="1"/>
  <c r="F124" i="55" s="1"/>
  <c r="G125" i="55" a="1"/>
  <c r="G125" i="55" s="1"/>
  <c r="Q124" i="55"/>
  <c r="F125" i="55" l="1" a="1"/>
  <c r="F125" i="55" s="1"/>
  <c r="G126" i="55" a="1"/>
  <c r="G126" i="55" s="1"/>
  <c r="Q125" i="55"/>
  <c r="F126" i="55" l="1" a="1"/>
  <c r="F126" i="55" s="1"/>
  <c r="G127" i="55" a="1"/>
  <c r="G127" i="55" s="1"/>
  <c r="Q126" i="55"/>
  <c r="F127" i="55" l="1" a="1"/>
  <c r="F127" i="55" s="1"/>
  <c r="G128" i="55" a="1"/>
  <c r="G128" i="55" s="1"/>
  <c r="Q127" i="55"/>
  <c r="F128" i="55" l="1" a="1"/>
  <c r="F128" i="55" s="1"/>
  <c r="G129" i="55" a="1"/>
  <c r="G129" i="55" s="1"/>
  <c r="Q128" i="55"/>
  <c r="F129" i="55" l="1" a="1"/>
  <c r="F129" i="55" s="1"/>
  <c r="G130" i="55" a="1"/>
  <c r="G130" i="55" s="1"/>
  <c r="Q129" i="55"/>
  <c r="F130" i="55" l="1" a="1"/>
  <c r="F130" i="55" s="1"/>
  <c r="G131" i="55" a="1"/>
  <c r="G131" i="55" s="1"/>
  <c r="Q130" i="55"/>
  <c r="F131" i="55" l="1" a="1"/>
  <c r="F131" i="55" s="1"/>
  <c r="G132" i="55" a="1"/>
  <c r="G132" i="55" s="1"/>
  <c r="Q131" i="55"/>
  <c r="F132" i="55" l="1" a="1"/>
  <c r="F132" i="55" s="1"/>
  <c r="G133" i="55" a="1"/>
  <c r="G133" i="55" s="1"/>
  <c r="Q132" i="55"/>
  <c r="F133" i="55" l="1" a="1"/>
  <c r="F133" i="55" s="1"/>
  <c r="G134" i="55" a="1"/>
  <c r="G134" i="55" s="1"/>
  <c r="Q133" i="55"/>
  <c r="F134" i="55" l="1" a="1"/>
  <c r="F134" i="55" s="1"/>
  <c r="G135" i="55" a="1"/>
  <c r="G135" i="55" s="1"/>
  <c r="Q134" i="55"/>
  <c r="F135" i="55" l="1" a="1"/>
  <c r="F135" i="55" s="1"/>
  <c r="G136" i="55" a="1"/>
  <c r="G136" i="55" s="1"/>
  <c r="Q135" i="55"/>
  <c r="F136" i="55" l="1" a="1"/>
  <c r="F136" i="55" s="1"/>
  <c r="G137" i="55" a="1"/>
  <c r="G137" i="55" s="1"/>
  <c r="Q136" i="55"/>
  <c r="F137" i="55" l="1" a="1"/>
  <c r="F137" i="55" s="1"/>
  <c r="G138" i="55" a="1"/>
  <c r="G138" i="55" s="1"/>
  <c r="Q137" i="55"/>
  <c r="F138" i="55" l="1" a="1"/>
  <c r="F138" i="55" s="1"/>
  <c r="G139" i="55" a="1"/>
  <c r="G139" i="55" s="1"/>
  <c r="Q138" i="55"/>
  <c r="F139" i="55" l="1" a="1"/>
  <c r="F139" i="55" s="1"/>
  <c r="G140" i="55" a="1"/>
  <c r="G140" i="55" s="1"/>
  <c r="Q139" i="55"/>
  <c r="F140" i="55" l="1" a="1"/>
  <c r="F140" i="55" s="1"/>
  <c r="G141" i="55" a="1"/>
  <c r="G141" i="55" s="1"/>
  <c r="Q140" i="55"/>
  <c r="F141" i="55" l="1" a="1"/>
  <c r="F141" i="55" s="1"/>
  <c r="G142" i="55" a="1"/>
  <c r="G142" i="55" s="1"/>
  <c r="Q141" i="55"/>
  <c r="F142" i="55" l="1" a="1"/>
  <c r="F142" i="55" s="1"/>
  <c r="G143" i="55" a="1"/>
  <c r="G143" i="55" s="1"/>
  <c r="Q142" i="55"/>
  <c r="F143" i="55" l="1" a="1"/>
  <c r="F143" i="55" s="1"/>
  <c r="G144" i="55" a="1"/>
  <c r="G144" i="55" s="1"/>
  <c r="Q143" i="55"/>
  <c r="F144" i="55" l="1" a="1"/>
  <c r="F144" i="55" s="1"/>
  <c r="G145" i="55" a="1"/>
  <c r="G145" i="55" s="1"/>
  <c r="Q144" i="55"/>
  <c r="F145" i="55" l="1" a="1"/>
  <c r="F145" i="55" s="1"/>
  <c r="G146" i="55" a="1"/>
  <c r="G146" i="55" s="1"/>
  <c r="Q145" i="55"/>
  <c r="F146" i="55" l="1" a="1"/>
  <c r="F146" i="55" s="1"/>
  <c r="G147" i="55" a="1"/>
  <c r="G147" i="55" s="1"/>
  <c r="Q146" i="55"/>
  <c r="F147" i="55" l="1" a="1"/>
  <c r="F147" i="55" s="1"/>
  <c r="G148" i="55" a="1"/>
  <c r="G148" i="55" s="1"/>
  <c r="Q147" i="55"/>
  <c r="F148" i="55" l="1" a="1"/>
  <c r="F148" i="55" s="1"/>
  <c r="G149" i="55" a="1"/>
  <c r="G149" i="55" s="1"/>
  <c r="Q148" i="55"/>
  <c r="F149" i="55" l="1" a="1"/>
  <c r="F149" i="55" s="1"/>
  <c r="G150" i="55" a="1"/>
  <c r="G150" i="55" s="1"/>
  <c r="Q149" i="55"/>
  <c r="F150" i="55" l="1" a="1"/>
  <c r="F150" i="55" s="1"/>
  <c r="G151" i="55" a="1"/>
  <c r="G151" i="55" s="1"/>
  <c r="Q150" i="55"/>
  <c r="F151" i="55" l="1" a="1"/>
  <c r="F151" i="55" s="1"/>
  <c r="G152" i="55" a="1"/>
  <c r="G152" i="55" s="1"/>
  <c r="Q151" i="55"/>
  <c r="F152" i="55" l="1" a="1"/>
  <c r="F152" i="55" s="1"/>
  <c r="G153" i="55" a="1"/>
  <c r="G153" i="55" s="1"/>
  <c r="Q152" i="55"/>
  <c r="F153" i="55" l="1" a="1"/>
  <c r="F153" i="55" s="1"/>
  <c r="G154" i="55" a="1"/>
  <c r="G154" i="55" s="1"/>
  <c r="Q153" i="55"/>
  <c r="F154" i="55" l="1" a="1"/>
  <c r="F154" i="55" s="1"/>
  <c r="G155" i="55" a="1"/>
  <c r="G155" i="55" s="1"/>
  <c r="Q154" i="55"/>
  <c r="F155" i="55" l="1" a="1"/>
  <c r="F155" i="55" s="1"/>
  <c r="G156" i="55" a="1"/>
  <c r="G156" i="55" s="1"/>
  <c r="Q155" i="55"/>
  <c r="F156" i="55" l="1" a="1"/>
  <c r="F156" i="55" s="1"/>
  <c r="G157" i="55" a="1"/>
  <c r="G157" i="55" s="1"/>
  <c r="Q156" i="55"/>
  <c r="F157" i="55" l="1" a="1"/>
  <c r="F157" i="55" s="1"/>
  <c r="G158" i="55" a="1"/>
  <c r="G158" i="55" s="1"/>
  <c r="Q157" i="55"/>
  <c r="F158" i="55" l="1" a="1"/>
  <c r="F158" i="55" s="1"/>
  <c r="G159" i="55" a="1"/>
  <c r="G159" i="55" s="1"/>
  <c r="Q158" i="55"/>
  <c r="F159" i="55" l="1" a="1"/>
  <c r="F159" i="55" s="1"/>
  <c r="G160" i="55" a="1"/>
  <c r="G160" i="55" s="1"/>
  <c r="Q159" i="55"/>
  <c r="F160" i="55" l="1" a="1"/>
  <c r="F160" i="55" s="1"/>
  <c r="G161" i="55" a="1"/>
  <c r="G161" i="55" s="1"/>
  <c r="Q160" i="55"/>
  <c r="F161" i="55" l="1" a="1"/>
  <c r="F161" i="55" s="1"/>
  <c r="G162" i="55" a="1"/>
  <c r="G162" i="55" s="1"/>
  <c r="Q161" i="55"/>
  <c r="E151" i="106" l="1" a="1"/>
  <c r="E151" i="106" s="1"/>
  <c r="Q151" i="106" s="1"/>
  <c r="E37" i="106" a="1"/>
  <c r="E37" i="106" s="1"/>
  <c r="Q37" i="106" s="1"/>
  <c r="E38" i="106" a="1"/>
  <c r="E38" i="106" s="1"/>
  <c r="Q38" i="106" s="1"/>
  <c r="E100" i="102" a="1"/>
  <c r="E100" i="102" s="1"/>
  <c r="Q100" i="102" s="1"/>
  <c r="E90" i="102" a="1"/>
  <c r="E90" i="102" s="1"/>
  <c r="Q90" i="102" s="1"/>
  <c r="E96" i="102" a="1"/>
  <c r="E96" i="102" s="1"/>
  <c r="Q96" i="102" s="1"/>
  <c r="E75" i="102" a="1"/>
  <c r="E75" i="102" s="1"/>
  <c r="Q75" i="102" s="1"/>
  <c r="E33" i="106" a="1"/>
  <c r="E33" i="106" s="1"/>
  <c r="Q33" i="106" s="1"/>
  <c r="E135" i="102" a="1"/>
  <c r="E135" i="102" s="1"/>
  <c r="Q135" i="102" s="1"/>
  <c r="E140" i="102" a="1"/>
  <c r="E140" i="102" s="1"/>
  <c r="Q140" i="102" s="1"/>
  <c r="E109" i="106" a="1"/>
  <c r="E109" i="106" s="1"/>
  <c r="Q109" i="106" s="1"/>
  <c r="E126" i="102" a="1"/>
  <c r="E126" i="102" s="1"/>
  <c r="Q126" i="102" s="1"/>
  <c r="E23" i="102" a="1"/>
  <c r="E23" i="102" s="1"/>
  <c r="Q23" i="102" s="1"/>
  <c r="E23" i="106" a="1"/>
  <c r="E23" i="106" s="1"/>
  <c r="Q23" i="106" s="1"/>
  <c r="E30" i="102" a="1"/>
  <c r="E30" i="102" s="1"/>
  <c r="Q30" i="102" s="1"/>
  <c r="E150" i="106" a="1"/>
  <c r="E150" i="106" s="1"/>
  <c r="Q150" i="106" s="1"/>
  <c r="E31" i="106" a="1"/>
  <c r="E31" i="106" s="1"/>
  <c r="Q31" i="106" s="1"/>
  <c r="E20" i="106" a="1"/>
  <c r="E20" i="106" s="1"/>
  <c r="Q20" i="106" s="1"/>
  <c r="E13" i="106" a="1"/>
  <c r="E13" i="106" s="1"/>
  <c r="Q13" i="106" s="1"/>
  <c r="E59" i="106" a="1"/>
  <c r="E59" i="106" s="1"/>
  <c r="Q59" i="106" s="1"/>
  <c r="E58" i="102" a="1"/>
  <c r="E58" i="102" s="1"/>
  <c r="Q58" i="102" s="1"/>
  <c r="E53" i="102" a="1"/>
  <c r="E53" i="102" s="1"/>
  <c r="Q53" i="102" s="1"/>
  <c r="E139" i="102" a="1"/>
  <c r="E139" i="102" s="1"/>
  <c r="Q139" i="102" s="1"/>
  <c r="E97" i="106" a="1"/>
  <c r="E97" i="106" s="1"/>
  <c r="Q97" i="106" s="1"/>
  <c r="E100" i="106" a="1"/>
  <c r="E100" i="106" s="1"/>
  <c r="Q100" i="106" s="1"/>
  <c r="E39" i="106" a="1"/>
  <c r="E39" i="106" s="1"/>
  <c r="Q39" i="106" s="1"/>
  <c r="E80" i="106" a="1"/>
  <c r="E80" i="106" s="1"/>
  <c r="Q80" i="106" s="1"/>
  <c r="E45" i="102" a="1"/>
  <c r="E45" i="102" s="1"/>
  <c r="Q45" i="102" s="1"/>
  <c r="E118" i="106" a="1"/>
  <c r="E118" i="106" s="1"/>
  <c r="Q118" i="106" s="1"/>
  <c r="E26" i="106" a="1"/>
  <c r="E26" i="106" s="1"/>
  <c r="Q26" i="106" s="1"/>
  <c r="E95" i="102" a="1"/>
  <c r="E95" i="102" s="1"/>
  <c r="Q95" i="102" s="1"/>
  <c r="E148" i="102" a="1"/>
  <c r="E148" i="102" s="1"/>
  <c r="Q148" i="102" s="1"/>
  <c r="E22" i="102" a="1"/>
  <c r="E22" i="102" s="1"/>
  <c r="Q22" i="102" s="1"/>
  <c r="E137" i="106" a="1"/>
  <c r="E137" i="106" s="1"/>
  <c r="Q137" i="106" s="1"/>
  <c r="E131" i="106" a="1"/>
  <c r="E131" i="106" s="1"/>
  <c r="Q131" i="106" s="1"/>
  <c r="E112" i="102" a="1"/>
  <c r="E112" i="102" s="1"/>
  <c r="Q112" i="102" s="1"/>
  <c r="E123" i="106" a="1"/>
  <c r="E123" i="106" s="1"/>
  <c r="Q123" i="106" s="1"/>
  <c r="E16" i="102" a="1"/>
  <c r="E16" i="102" s="1"/>
  <c r="Q16" i="102" s="1"/>
  <c r="E105" i="106" a="1"/>
  <c r="E105" i="106" s="1"/>
  <c r="Q105" i="106" s="1"/>
  <c r="E106" i="106" a="1"/>
  <c r="E106" i="106" s="1"/>
  <c r="Q106" i="106" s="1"/>
  <c r="E143" i="106" a="1"/>
  <c r="E143" i="106" s="1"/>
  <c r="Q143" i="106" s="1"/>
  <c r="E52" i="106" a="1"/>
  <c r="E52" i="106" s="1"/>
  <c r="Q52" i="106" s="1"/>
  <c r="E115" i="102" a="1"/>
  <c r="E115" i="102" s="1"/>
  <c r="Q115" i="102" s="1"/>
  <c r="E114" i="102" a="1"/>
  <c r="E114" i="102" s="1"/>
  <c r="Q114" i="102" s="1"/>
  <c r="E84" i="102" a="1"/>
  <c r="E84" i="102" s="1"/>
  <c r="Q84" i="102" s="1"/>
  <c r="E38" i="102" a="1"/>
  <c r="E38" i="102" s="1"/>
  <c r="Q38" i="102" s="1"/>
  <c r="E41" i="102" a="1"/>
  <c r="E41" i="102" s="1"/>
  <c r="Q41" i="102" s="1"/>
  <c r="E71" i="106" a="1"/>
  <c r="E71" i="106" s="1"/>
  <c r="Q71" i="106" s="1"/>
  <c r="E48" i="102" a="1"/>
  <c r="E48" i="102" s="1"/>
  <c r="Q48" i="102" s="1"/>
  <c r="E54" i="106" a="1"/>
  <c r="E54" i="106" s="1"/>
  <c r="Q54" i="106" s="1"/>
  <c r="E18" i="106" a="1"/>
  <c r="E18" i="106" s="1"/>
  <c r="Q18" i="106" s="1"/>
  <c r="E29" i="106" a="1"/>
  <c r="E29" i="106" s="1"/>
  <c r="Q29" i="106" s="1"/>
  <c r="E39" i="102" a="1"/>
  <c r="E39" i="102" s="1"/>
  <c r="Q39" i="102" s="1"/>
  <c r="E48" i="106" a="1"/>
  <c r="E48" i="106" s="1"/>
  <c r="Q48" i="106" s="1"/>
  <c r="E51" i="106" a="1"/>
  <c r="E51" i="106" s="1"/>
  <c r="Q51" i="106" s="1"/>
  <c r="E46" i="102" a="1"/>
  <c r="E46" i="102" s="1"/>
  <c r="Q46" i="102" s="1"/>
  <c r="E63" i="102" a="1"/>
  <c r="E63" i="102" s="1"/>
  <c r="Q63" i="102" s="1"/>
  <c r="E21" i="106" a="1"/>
  <c r="E21" i="106" s="1"/>
  <c r="Q21" i="106" s="1"/>
  <c r="E43" i="102" a="1"/>
  <c r="E43" i="102" s="1"/>
  <c r="Q43" i="102" s="1"/>
  <c r="E149" i="106" a="1"/>
  <c r="E149" i="106" s="1"/>
  <c r="Q149" i="106" s="1"/>
  <c r="E147" i="102" a="1"/>
  <c r="E147" i="102" s="1"/>
  <c r="Q147" i="102" s="1"/>
  <c r="E62" i="102" a="1"/>
  <c r="E62" i="102" s="1"/>
  <c r="Q62" i="102" s="1"/>
  <c r="E130" i="106" a="1"/>
  <c r="E130" i="106" s="1"/>
  <c r="Q130" i="106" s="1"/>
  <c r="E76" i="106" a="1"/>
  <c r="E76" i="106" s="1"/>
  <c r="Q76" i="106" s="1"/>
  <c r="E141" i="106" a="1"/>
  <c r="E141" i="106" s="1"/>
  <c r="Q141" i="106" s="1"/>
  <c r="E112" i="106" a="1"/>
  <c r="E112" i="106" s="1"/>
  <c r="Q112" i="106" s="1"/>
  <c r="E122" i="102" a="1"/>
  <c r="E122" i="102" s="1"/>
  <c r="Q122" i="102" s="1"/>
  <c r="E16" i="106" a="1"/>
  <c r="E16" i="106" s="1"/>
  <c r="Q16" i="106" s="1"/>
  <c r="E77" i="106" a="1"/>
  <c r="E77" i="106" s="1"/>
  <c r="Q77" i="106" s="1"/>
  <c r="E108" i="102" a="1"/>
  <c r="E108" i="102" s="1"/>
  <c r="Q108" i="102" s="1"/>
  <c r="E86" i="106" a="1"/>
  <c r="E86" i="106" s="1"/>
  <c r="Q86" i="106" s="1"/>
  <c r="E27" i="102" a="1"/>
  <c r="E27" i="102" s="1"/>
  <c r="Q27" i="102" s="1"/>
  <c r="E98" i="102" a="1"/>
  <c r="E98" i="102" s="1"/>
  <c r="Q98" i="102" s="1"/>
  <c r="E134" i="102" a="1"/>
  <c r="E134" i="102" s="1"/>
  <c r="Q134" i="102" s="1"/>
  <c r="E68" i="106" a="1"/>
  <c r="E68" i="106" s="1"/>
  <c r="Q68" i="106" s="1"/>
  <c r="E13" i="102" a="1"/>
  <c r="E13" i="102" s="1"/>
  <c r="Q13" i="102" s="1"/>
  <c r="E78" i="102" a="1"/>
  <c r="E78" i="102" s="1"/>
  <c r="Q78" i="102" s="1"/>
  <c r="E111" i="106" a="1"/>
  <c r="E111" i="106" s="1"/>
  <c r="Q111" i="106" s="1"/>
  <c r="E118" i="102" a="1"/>
  <c r="E118" i="102" s="1"/>
  <c r="Q118" i="102" s="1"/>
  <c r="E35" i="102" a="1"/>
  <c r="E35" i="102" s="1"/>
  <c r="Q35" i="102" s="1"/>
  <c r="E28" i="102" a="1"/>
  <c r="E28" i="102" s="1"/>
  <c r="Q28" i="102" s="1"/>
  <c r="E18" i="102" a="1"/>
  <c r="E18" i="102" s="1"/>
  <c r="Q18" i="102" s="1"/>
  <c r="E104" i="102" a="1"/>
  <c r="E104" i="102" s="1"/>
  <c r="Q104" i="102" s="1"/>
  <c r="E50" i="102" a="1"/>
  <c r="E50" i="102" s="1"/>
  <c r="Q50" i="102" s="1"/>
  <c r="E85" i="102" a="1"/>
  <c r="E85" i="102" s="1"/>
  <c r="Q85" i="102" s="1"/>
  <c r="E63" i="106" a="1"/>
  <c r="E63" i="106" s="1"/>
  <c r="Q63" i="106" s="1"/>
  <c r="E72" i="106" a="1"/>
  <c r="E72" i="106" s="1"/>
  <c r="Q72" i="106" s="1"/>
  <c r="E136" i="106" a="1"/>
  <c r="E136" i="106" s="1"/>
  <c r="Q136" i="106" s="1"/>
  <c r="E27" i="106" a="1"/>
  <c r="E27" i="106" s="1"/>
  <c r="Q27" i="106" s="1"/>
  <c r="E37" i="102" a="1"/>
  <c r="E37" i="102" s="1"/>
  <c r="Q37" i="102" s="1"/>
  <c r="E141" i="102" a="1"/>
  <c r="E141" i="102" s="1"/>
  <c r="Q141" i="102" s="1"/>
  <c r="E14" i="102" a="1"/>
  <c r="E14" i="102" s="1"/>
  <c r="Q14" i="102" s="1"/>
  <c r="E101" i="102" a="1"/>
  <c r="E101" i="102" s="1"/>
  <c r="Q101" i="102" s="1"/>
  <c r="E30" i="106" a="1"/>
  <c r="E30" i="106" s="1"/>
  <c r="Q30" i="106" s="1"/>
  <c r="E57" i="106" a="1"/>
  <c r="E57" i="106" s="1"/>
  <c r="Q57" i="106" s="1"/>
  <c r="E56" i="102" a="1"/>
  <c r="E56" i="102" s="1"/>
  <c r="Q56" i="102" s="1"/>
  <c r="E122" i="106" a="1"/>
  <c r="E122" i="106" s="1"/>
  <c r="Q122" i="106" s="1"/>
  <c r="E120" i="102" a="1"/>
  <c r="E120" i="102" s="1"/>
  <c r="Q120" i="102" s="1"/>
  <c r="E120" i="106" a="1"/>
  <c r="E120" i="106" s="1"/>
  <c r="Q120" i="106" s="1"/>
  <c r="E69" i="102" a="1"/>
  <c r="E69" i="102" s="1"/>
  <c r="Q69" i="102" s="1"/>
  <c r="E132" i="102" a="1"/>
  <c r="E132" i="102" s="1"/>
  <c r="Q132" i="102" s="1"/>
  <c r="E124" i="102" a="1"/>
  <c r="E124" i="102" s="1"/>
  <c r="Q124" i="102" s="1"/>
  <c r="E26" i="102" a="1"/>
  <c r="E26" i="102" s="1"/>
  <c r="Q26" i="102" s="1"/>
  <c r="E73" i="106" a="1"/>
  <c r="E73" i="106" s="1"/>
  <c r="Q73" i="106" s="1"/>
  <c r="E19" i="106" a="1"/>
  <c r="E19" i="106" s="1"/>
  <c r="Q19" i="106" s="1"/>
  <c r="E42" i="102" a="1"/>
  <c r="E42" i="102" s="1"/>
  <c r="Q42" i="102" s="1"/>
  <c r="E45" i="106" a="1"/>
  <c r="E45" i="106" s="1"/>
  <c r="Q45" i="106" s="1"/>
  <c r="E64" i="106" a="1"/>
  <c r="E64" i="106" s="1"/>
  <c r="Q64" i="106" s="1"/>
  <c r="E121" i="106" a="1"/>
  <c r="E121" i="106" s="1"/>
  <c r="Q121" i="106" s="1"/>
  <c r="E145" i="106" a="1"/>
  <c r="E145" i="106" s="1"/>
  <c r="Q145" i="106" s="1"/>
  <c r="E69" i="106" a="1"/>
  <c r="E69" i="106" s="1"/>
  <c r="Q69" i="106" s="1"/>
  <c r="E104" i="106" a="1"/>
  <c r="E104" i="106" s="1"/>
  <c r="Q104" i="106" s="1"/>
  <c r="E50" i="106" a="1"/>
  <c r="E50" i="106" s="1"/>
  <c r="Q50" i="106" s="1"/>
  <c r="E61" i="106" a="1"/>
  <c r="E61" i="106" s="1"/>
  <c r="Q61" i="106" s="1"/>
  <c r="E87" i="102" a="1"/>
  <c r="E87" i="102" s="1"/>
  <c r="Q87" i="102" s="1"/>
  <c r="E119" i="102" a="1"/>
  <c r="E119" i="102" s="1"/>
  <c r="Q119" i="102" s="1"/>
  <c r="E132" i="106" a="1"/>
  <c r="E132" i="106" s="1"/>
  <c r="Q132" i="106" s="1"/>
  <c r="E129" i="106" a="1"/>
  <c r="E129" i="106" s="1"/>
  <c r="Q129" i="106" s="1"/>
  <c r="E47" i="102" a="1"/>
  <c r="E47" i="102" s="1"/>
  <c r="Q47" i="102" s="1"/>
  <c r="E128" i="102" a="1"/>
  <c r="E128" i="102" s="1"/>
  <c r="Q128" i="102" s="1"/>
  <c r="E128" i="106" a="1"/>
  <c r="E128" i="106" s="1"/>
  <c r="Q128" i="106" s="1"/>
  <c r="E29" i="102" a="1"/>
  <c r="E29" i="102" s="1"/>
  <c r="Q29" i="102" s="1"/>
  <c r="E40" i="102" a="1"/>
  <c r="E40" i="102" s="1"/>
  <c r="Q40" i="102" s="1"/>
  <c r="E56" i="106" a="1"/>
  <c r="E56" i="106" s="1"/>
  <c r="Q56" i="106" s="1"/>
  <c r="E95" i="106" a="1"/>
  <c r="E95" i="106" s="1"/>
  <c r="Q95" i="106" s="1"/>
  <c r="E88" i="102" a="1"/>
  <c r="E88" i="102" s="1"/>
  <c r="Q88" i="102" s="1"/>
  <c r="E34" i="102" a="1"/>
  <c r="E34" i="102" s="1"/>
  <c r="Q34" i="102" s="1"/>
  <c r="E34" i="106" a="1"/>
  <c r="E34" i="106" s="1"/>
  <c r="Q34" i="106" s="1"/>
  <c r="E106" i="102" a="1"/>
  <c r="E106" i="102" s="1"/>
  <c r="Q106" i="102" s="1"/>
  <c r="E138" i="102" a="1"/>
  <c r="E138" i="102" s="1"/>
  <c r="Q138" i="102" s="1"/>
  <c r="E115" i="106" a="1"/>
  <c r="E115" i="106" s="1"/>
  <c r="Q115" i="106" s="1"/>
  <c r="E108" i="106" a="1"/>
  <c r="E108" i="106" s="1"/>
  <c r="Q108" i="106" s="1"/>
  <c r="E79" i="102" a="1"/>
  <c r="E79" i="102" s="1"/>
  <c r="Q79" i="102" s="1"/>
  <c r="E111" i="102" a="1"/>
  <c r="E111" i="102" s="1"/>
  <c r="Q111" i="102" s="1"/>
  <c r="E135" i="106" a="1"/>
  <c r="E135" i="106" s="1"/>
  <c r="Q135" i="106" s="1"/>
  <c r="E42" i="106" a="1"/>
  <c r="E42" i="106" s="1"/>
  <c r="Q42" i="106" s="1"/>
  <c r="E61" i="102" a="1"/>
  <c r="E61" i="102" s="1"/>
  <c r="Q61" i="102" s="1"/>
  <c r="E93" i="102" a="1"/>
  <c r="E93" i="102" s="1"/>
  <c r="Q93" i="102" s="1"/>
  <c r="E91" i="102" a="1"/>
  <c r="E91" i="102" s="1"/>
  <c r="Q91" i="102" s="1"/>
  <c r="E68" i="102" a="1"/>
  <c r="E68" i="102" s="1"/>
  <c r="Q68" i="102" s="1"/>
  <c r="E57" i="102" a="1"/>
  <c r="E57" i="102" s="1"/>
  <c r="Q57" i="102" s="1"/>
  <c r="E89" i="102" a="1"/>
  <c r="E89" i="102" s="1"/>
  <c r="Q89" i="102" s="1"/>
  <c r="E116" i="106" a="1"/>
  <c r="E116" i="106" s="1"/>
  <c r="Q116" i="106" s="1"/>
  <c r="E148" i="106" a="1"/>
  <c r="E148" i="106" s="1"/>
  <c r="Q148" i="106" s="1"/>
  <c r="E81" i="102" a="1"/>
  <c r="E81" i="102" s="1"/>
  <c r="Q81" i="102" s="1"/>
  <c r="E54" i="102" a="1"/>
  <c r="E54" i="102" s="1"/>
  <c r="Q54" i="102" s="1"/>
  <c r="E142" i="106" a="1"/>
  <c r="E142" i="106" s="1"/>
  <c r="Q142" i="106" s="1"/>
  <c r="E125" i="102" a="1"/>
  <c r="E125" i="102" s="1"/>
  <c r="Q125" i="102" s="1"/>
  <c r="E28" i="106" a="1"/>
  <c r="E28" i="106" s="1"/>
  <c r="Q28" i="106" s="1"/>
  <c r="E47" i="106" a="1"/>
  <c r="E47" i="106" s="1"/>
  <c r="Q47" i="106" s="1"/>
  <c r="E40" i="106" a="1"/>
  <c r="E40" i="106" s="1"/>
  <c r="Q40" i="106" s="1"/>
  <c r="E119" i="106" a="1"/>
  <c r="E119" i="106" s="1"/>
  <c r="Q119" i="106" s="1"/>
  <c r="E147" i="106" a="1"/>
  <c r="E147" i="106" s="1"/>
  <c r="Q147" i="106" s="1"/>
  <c r="E146" i="102" a="1"/>
  <c r="E146" i="102" s="1"/>
  <c r="Q146" i="102" s="1"/>
  <c r="E146" i="106" a="1"/>
  <c r="E146" i="106" s="1"/>
  <c r="Q146" i="106" s="1"/>
  <c r="E51" i="102" a="1"/>
  <c r="E51" i="102" s="1"/>
  <c r="Q51" i="102" s="1"/>
  <c r="E19" i="102" a="1"/>
  <c r="E19" i="102" s="1"/>
  <c r="Q19" i="102" s="1"/>
  <c r="E96" i="106" a="1"/>
  <c r="E96" i="106" s="1"/>
  <c r="Q96" i="106" s="1"/>
  <c r="E99" i="106" a="1"/>
  <c r="E99" i="106" s="1"/>
  <c r="Q99" i="106" s="1"/>
  <c r="E53" i="106" a="1"/>
  <c r="E53" i="106" s="1"/>
  <c r="Q53" i="106" s="1"/>
  <c r="E113" i="106" a="1"/>
  <c r="E113" i="106" s="1"/>
  <c r="Q113" i="106" s="1"/>
  <c r="E145" i="102" a="1"/>
  <c r="E145" i="102" s="1"/>
  <c r="Q145" i="102" s="1"/>
  <c r="E99" i="102" a="1"/>
  <c r="E99" i="102" s="1"/>
  <c r="Q99" i="102" s="1"/>
  <c r="E142" i="102" a="1"/>
  <c r="E142" i="102" s="1"/>
  <c r="Q142" i="102" s="1"/>
  <c r="E59" i="102" a="1"/>
  <c r="E59" i="102" s="1"/>
  <c r="Q59" i="102" s="1"/>
  <c r="E92" i="106" a="1"/>
  <c r="E92" i="106" s="1"/>
  <c r="Q92" i="106" s="1"/>
  <c r="E117" i="106" a="1"/>
  <c r="E117" i="106" s="1"/>
  <c r="Q117" i="106" s="1"/>
  <c r="E25" i="102" a="1"/>
  <c r="E25" i="102" s="1"/>
  <c r="Q25" i="102" s="1"/>
  <c r="E75" i="106" a="1"/>
  <c r="E75" i="106" s="1"/>
  <c r="Q75" i="106" s="1"/>
  <c r="E94" i="106" a="1"/>
  <c r="E94" i="106" s="1"/>
  <c r="Q94" i="106" s="1"/>
  <c r="E87" i="106" a="1"/>
  <c r="E87" i="106" s="1"/>
  <c r="Q87" i="106" s="1"/>
  <c r="E74" i="102" a="1"/>
  <c r="E74" i="102" s="1"/>
  <c r="Q74" i="102" s="1"/>
  <c r="E137" i="102" a="1"/>
  <c r="E137" i="102" s="1"/>
  <c r="Q137" i="102" s="1"/>
  <c r="E105" i="102" a="1"/>
  <c r="E105" i="102" s="1"/>
  <c r="Q105" i="102" s="1"/>
  <c r="E126" i="106" a="1"/>
  <c r="E126" i="106" s="1"/>
  <c r="Q126" i="106" s="1"/>
  <c r="E131" i="102" a="1"/>
  <c r="E131" i="102" s="1"/>
  <c r="Q131" i="102" s="1"/>
  <c r="E130" i="102" a="1"/>
  <c r="E130" i="102" s="1"/>
  <c r="Q130" i="102" s="1"/>
  <c r="E123" i="102" a="1"/>
  <c r="E123" i="102" s="1"/>
  <c r="Q123" i="102" s="1"/>
  <c r="E70" i="106" a="1"/>
  <c r="E70" i="106" s="1"/>
  <c r="Q70" i="106" s="1"/>
  <c r="E81" i="106" a="1"/>
  <c r="E81" i="106" s="1"/>
  <c r="Q81" i="106" s="1"/>
  <c r="E143" i="102" a="1"/>
  <c r="E143" i="102" s="1"/>
  <c r="Q143" i="102" s="1"/>
  <c r="E22" i="106" a="1"/>
  <c r="E22" i="106" s="1"/>
  <c r="Q22" i="106" s="1"/>
  <c r="E21" i="102" a="1"/>
  <c r="E21" i="102" s="1"/>
  <c r="Q21" i="102" s="1"/>
  <c r="E144" i="102" a="1"/>
  <c r="E144" i="102" s="1"/>
  <c r="Q144" i="102" s="1"/>
  <c r="E46" i="106" a="1"/>
  <c r="E46" i="106" s="1"/>
  <c r="Q46" i="106" s="1"/>
  <c r="E113" i="102" a="1"/>
  <c r="E113" i="102" s="1"/>
  <c r="Q113" i="102" s="1"/>
  <c r="E133" i="106" a="1"/>
  <c r="E133" i="106" s="1"/>
  <c r="Q133" i="106" s="1"/>
  <c r="E17" i="102" a="1"/>
  <c r="E17" i="102" s="1"/>
  <c r="Q17" i="102" s="1"/>
  <c r="E66" i="106" a="1"/>
  <c r="E66" i="106" s="1"/>
  <c r="Q66" i="106" s="1"/>
  <c r="E43" i="106" a="1"/>
  <c r="E43" i="106" s="1"/>
  <c r="Q43" i="106" s="1"/>
  <c r="E58" i="106" a="1"/>
  <c r="E58" i="106" s="1"/>
  <c r="Q58" i="106" s="1"/>
  <c r="E83" i="106" a="1"/>
  <c r="E83" i="106" s="1"/>
  <c r="Q83" i="106" s="1"/>
  <c r="E24" i="106" a="1"/>
  <c r="E24" i="106" s="1"/>
  <c r="Q24" i="106" s="1"/>
  <c r="E133" i="102" a="1"/>
  <c r="E133" i="102" s="1"/>
  <c r="Q133" i="102" s="1"/>
  <c r="E65" i="106" a="1"/>
  <c r="E65" i="106" s="1"/>
  <c r="Q65" i="106" s="1"/>
  <c r="E82" i="106" a="1"/>
  <c r="E82" i="106" s="1"/>
  <c r="Q82" i="106" s="1"/>
  <c r="E93" i="106" a="1"/>
  <c r="E93" i="106" s="1"/>
  <c r="Q93" i="106" s="1"/>
  <c r="E25" i="106" a="1"/>
  <c r="E25" i="106" s="1"/>
  <c r="Q25" i="106" s="1"/>
  <c r="E44" i="102" a="1"/>
  <c r="E44" i="102" s="1"/>
  <c r="Q44" i="102" s="1"/>
  <c r="E32" i="106" a="1"/>
  <c r="E32" i="106" s="1"/>
  <c r="Q32" i="106" s="1"/>
  <c r="E83" i="102" a="1"/>
  <c r="E83" i="102" s="1"/>
  <c r="Q83" i="102" s="1"/>
  <c r="E72" i="102" a="1"/>
  <c r="E72" i="102" s="1"/>
  <c r="Q72" i="102" s="1"/>
  <c r="E12" i="102" a="1"/>
  <c r="E12" i="102" s="1"/>
  <c r="Q12" i="102" s="1"/>
  <c r="E129" i="102" a="1"/>
  <c r="E129" i="102" s="1"/>
  <c r="Q129" i="102" s="1"/>
  <c r="E124" i="106" a="1"/>
  <c r="E124" i="106" s="1"/>
  <c r="Q124" i="106" s="1"/>
  <c r="E36" i="102" a="1"/>
  <c r="E36" i="102" s="1"/>
  <c r="Q36" i="102" s="1"/>
  <c r="E102" i="106" a="1"/>
  <c r="E102" i="106" s="1"/>
  <c r="Q102" i="106" s="1"/>
  <c r="E33" i="102" a="1"/>
  <c r="E33" i="102" s="1"/>
  <c r="Q33" i="102" s="1"/>
  <c r="E88" i="106" a="1"/>
  <c r="E88" i="106" s="1"/>
  <c r="Q88" i="106" s="1"/>
  <c r="E107" i="106" a="1"/>
  <c r="E107" i="106" s="1"/>
  <c r="Q107" i="106" s="1"/>
  <c r="E150" i="102" a="1"/>
  <c r="E150" i="102" s="1"/>
  <c r="Q150" i="102" s="1"/>
  <c r="E102" i="102" a="1"/>
  <c r="E102" i="102" s="1"/>
  <c r="Q102" i="102" s="1"/>
  <c r="E103" i="102" a="1"/>
  <c r="E103" i="102" s="1"/>
  <c r="Q103" i="102" s="1"/>
  <c r="E103" i="106" a="1"/>
  <c r="E103" i="106" s="1"/>
  <c r="Q103" i="106" s="1"/>
  <c r="E110" i="102" a="1"/>
  <c r="E110" i="102" s="1"/>
  <c r="Q110" i="102" s="1"/>
  <c r="E144" i="106" a="1"/>
  <c r="E144" i="106" s="1"/>
  <c r="Q144" i="106" s="1"/>
  <c r="E66" i="102" a="1"/>
  <c r="E66" i="102" s="1"/>
  <c r="Q66" i="102" s="1"/>
  <c r="E139" i="106" a="1"/>
  <c r="E139" i="106" s="1"/>
  <c r="Q139" i="106" s="1"/>
  <c r="E79" i="106" a="1"/>
  <c r="E79" i="106" s="1"/>
  <c r="Q79" i="106" s="1"/>
  <c r="E116" i="102" a="1"/>
  <c r="E116" i="102" s="1"/>
  <c r="Q116" i="102" s="1"/>
  <c r="E71" i="102" a="1"/>
  <c r="E71" i="102" s="1"/>
  <c r="Q71" i="102" s="1"/>
  <c r="E140" i="106" a="1"/>
  <c r="E140" i="106" s="1"/>
  <c r="Q140" i="106" s="1"/>
  <c r="E97" i="102" a="1"/>
  <c r="E97" i="102" s="1"/>
  <c r="Q97" i="102" s="1"/>
  <c r="E82" i="102" a="1"/>
  <c r="E82" i="102" s="1"/>
  <c r="Q82" i="102" s="1"/>
  <c r="E117" i="102" a="1"/>
  <c r="E117" i="102" s="1"/>
  <c r="Q117" i="102" s="1"/>
  <c r="E80" i="102" a="1"/>
  <c r="E80" i="102" s="1"/>
  <c r="Q80" i="102" s="1"/>
  <c r="E121" i="102" a="1"/>
  <c r="E121" i="102" s="1"/>
  <c r="Q121" i="102" s="1"/>
  <c r="E92" i="102" a="1"/>
  <c r="E92" i="102" s="1"/>
  <c r="Q92" i="102" s="1"/>
  <c r="E134" i="106" a="1"/>
  <c r="E134" i="106" s="1"/>
  <c r="Q134" i="106" s="1"/>
  <c r="E74" i="106" a="1"/>
  <c r="E74" i="106" s="1"/>
  <c r="Q74" i="106" s="1"/>
  <c r="E24" i="102" a="1"/>
  <c r="E24" i="102" s="1"/>
  <c r="Q24" i="102" s="1"/>
  <c r="E65" i="102" a="1"/>
  <c r="E65" i="102" s="1"/>
  <c r="Q65" i="102" s="1"/>
  <c r="E125" i="106" a="1"/>
  <c r="E125" i="106" s="1"/>
  <c r="Q125" i="106" s="1"/>
  <c r="E49" i="102" a="1"/>
  <c r="E49" i="102" s="1"/>
  <c r="Q49" i="102" s="1"/>
  <c r="E35" i="106" a="1"/>
  <c r="E35" i="106" s="1"/>
  <c r="Q35" i="106" s="1"/>
  <c r="E44" i="106" a="1"/>
  <c r="E44" i="106" s="1"/>
  <c r="Q44" i="106" s="1"/>
  <c r="E64" i="102" a="1"/>
  <c r="E64" i="102" s="1"/>
  <c r="Q64" i="102" s="1"/>
  <c r="E41" i="106" a="1"/>
  <c r="E41" i="106" s="1"/>
  <c r="Q41" i="106" s="1"/>
  <c r="E127" i="106" a="1"/>
  <c r="E127" i="106" s="1"/>
  <c r="Q127" i="106" s="1"/>
  <c r="E60" i="102" a="1"/>
  <c r="E60" i="102" s="1"/>
  <c r="Q60" i="102" s="1"/>
  <c r="E15" i="106" a="1"/>
  <c r="E15" i="106" s="1"/>
  <c r="Q15" i="106" s="1"/>
  <c r="E55" i="102" a="1"/>
  <c r="E55" i="102" s="1"/>
  <c r="Q55" i="102" s="1"/>
  <c r="E62" i="106" a="1"/>
  <c r="E62" i="106" s="1"/>
  <c r="Q62" i="106" s="1"/>
  <c r="E86" i="102" a="1"/>
  <c r="E86" i="102" s="1"/>
  <c r="Q86" i="102" s="1"/>
  <c r="E85" i="106" a="1"/>
  <c r="E85" i="106" s="1"/>
  <c r="Q85" i="106" s="1"/>
  <c r="E138" i="106" a="1"/>
  <c r="E138" i="106" s="1"/>
  <c r="Q138" i="106" s="1"/>
  <c r="E136" i="102" a="1"/>
  <c r="E136" i="102" s="1"/>
  <c r="Q136" i="102" s="1"/>
  <c r="E89" i="106" a="1"/>
  <c r="E89" i="106" s="1"/>
  <c r="Q89" i="106" s="1"/>
  <c r="E91" i="106" a="1"/>
  <c r="E91" i="106" s="1"/>
  <c r="Q91" i="106" s="1"/>
  <c r="E76" i="102" a="1"/>
  <c r="E76" i="102" s="1"/>
  <c r="Q76" i="102" s="1"/>
  <c r="E107" i="102" a="1"/>
  <c r="E107" i="102" s="1"/>
  <c r="Q107" i="102" s="1"/>
  <c r="E31" i="102" a="1"/>
  <c r="E31" i="102" s="1"/>
  <c r="Q31" i="102" s="1"/>
  <c r="E101" i="106" a="1"/>
  <c r="E101" i="106" s="1"/>
  <c r="Q101" i="106" s="1"/>
  <c r="E84" i="106" a="1"/>
  <c r="E84" i="106" s="1"/>
  <c r="Q84" i="106" s="1"/>
  <c r="E70" i="102" a="1"/>
  <c r="E70" i="102" s="1"/>
  <c r="Q70" i="102" s="1"/>
  <c r="E77" i="102" a="1"/>
  <c r="E77" i="102" s="1"/>
  <c r="Q77" i="102" s="1"/>
  <c r="E52" i="102" a="1"/>
  <c r="E52" i="102" s="1"/>
  <c r="Q52" i="102" s="1"/>
  <c r="E78" i="106" a="1"/>
  <c r="E78" i="106" s="1"/>
  <c r="Q78" i="106" s="1"/>
  <c r="E67" i="106" a="1"/>
  <c r="E67" i="106" s="1"/>
  <c r="Q67" i="106" s="1"/>
  <c r="E151" i="102" a="1"/>
  <c r="E151" i="102" s="1"/>
  <c r="Q151" i="102" s="1"/>
  <c r="E94" i="102" a="1"/>
  <c r="E94" i="102" s="1"/>
  <c r="Q94" i="102" s="1"/>
  <c r="E17" i="106" a="1"/>
  <c r="E17" i="106" s="1"/>
  <c r="Q17" i="106" s="1"/>
  <c r="E109" i="102" a="1"/>
  <c r="E109" i="102" s="1"/>
  <c r="Q109" i="102" s="1"/>
  <c r="E114" i="106" a="1"/>
  <c r="E114" i="106" s="1"/>
  <c r="Q114" i="106" s="1"/>
  <c r="E98" i="106" a="1"/>
  <c r="E98" i="106" s="1"/>
  <c r="Q98" i="106" s="1"/>
  <c r="E15" i="102" a="1"/>
  <c r="E15" i="102" s="1"/>
  <c r="Q15" i="102" s="1"/>
  <c r="E32" i="102" a="1"/>
  <c r="E32" i="102" s="1"/>
  <c r="Q32" i="102" s="1"/>
  <c r="E90" i="106" a="1"/>
  <c r="E90" i="106" s="1"/>
  <c r="Q90" i="106" s="1"/>
  <c r="E60" i="106" a="1"/>
  <c r="E60" i="106" s="1"/>
  <c r="Q60" i="106" s="1"/>
  <c r="E73" i="102" a="1"/>
  <c r="E73" i="102" s="1"/>
  <c r="Q73" i="102" s="1"/>
  <c r="E55" i="106" a="1"/>
  <c r="E55" i="106" s="1"/>
  <c r="Q55" i="106" s="1"/>
  <c r="E20" i="102" a="1"/>
  <c r="E20" i="102" s="1"/>
  <c r="Q20" i="102" s="1"/>
  <c r="E127" i="102" a="1"/>
  <c r="E127" i="102" s="1"/>
  <c r="Q127" i="102" s="1"/>
  <c r="E149" i="102" a="1"/>
  <c r="E149" i="102" s="1"/>
  <c r="Q149" i="102" s="1"/>
  <c r="E36" i="106" a="1"/>
  <c r="E36" i="106" s="1"/>
  <c r="Q36" i="106" s="1"/>
  <c r="E14" i="106" a="1"/>
  <c r="E14" i="106" s="1"/>
  <c r="Q14" i="106" s="1"/>
  <c r="E110" i="106" a="1"/>
  <c r="E110" i="106" s="1"/>
  <c r="Q110" i="106" s="1"/>
  <c r="E67" i="102" a="1"/>
  <c r="E67" i="102" s="1"/>
  <c r="Q67" i="102" s="1"/>
  <c r="E49" i="106" a="1"/>
  <c r="E49" i="106" s="1"/>
  <c r="Q49" i="106" s="1"/>
  <c r="F162" i="55" a="1"/>
  <c r="F162" i="55" s="1"/>
  <c r="E151" i="87" a="1"/>
  <c r="E151" i="87" s="1"/>
  <c r="Q151" i="87" s="1"/>
  <c r="E152" i="102" a="1"/>
  <c r="E152" i="102" s="1"/>
  <c r="Q152" i="102" s="1"/>
  <c r="E31" i="87" a="1"/>
  <c r="E31" i="87" s="1"/>
  <c r="Q31" i="87" s="1"/>
  <c r="E140" i="87" a="1"/>
  <c r="E140" i="87" s="1"/>
  <c r="Q140" i="87" s="1"/>
  <c r="E85" i="87" a="1"/>
  <c r="E85" i="87" s="1"/>
  <c r="Q85" i="87" s="1"/>
  <c r="E75" i="87" a="1"/>
  <c r="E75" i="87" s="1"/>
  <c r="Q75" i="87" s="1"/>
  <c r="E112" i="87" a="1"/>
  <c r="E112" i="87" s="1"/>
  <c r="Q112" i="87" s="1"/>
  <c r="E130" i="87" a="1"/>
  <c r="E130" i="87" s="1"/>
  <c r="Q130" i="87" s="1"/>
  <c r="E92" i="87" a="1"/>
  <c r="E92" i="87" s="1"/>
  <c r="Q92" i="87" s="1"/>
  <c r="E70" i="87" a="1"/>
  <c r="E70" i="87" s="1"/>
  <c r="Q70" i="87" s="1"/>
  <c r="E123" i="87" a="1"/>
  <c r="E123" i="87" s="1"/>
  <c r="Q123" i="87" s="1"/>
  <c r="E124" i="87" a="1"/>
  <c r="E124" i="87" s="1"/>
  <c r="Q124" i="87" s="1"/>
  <c r="E38" i="87" a="1"/>
  <c r="E38" i="87" s="1"/>
  <c r="Q38" i="87" s="1"/>
  <c r="E127" i="87" a="1"/>
  <c r="E127" i="87" s="1"/>
  <c r="Q127" i="87" s="1"/>
  <c r="E41" i="87" a="1"/>
  <c r="E41" i="87" s="1"/>
  <c r="Q41" i="87" s="1"/>
  <c r="E24" i="87" a="1"/>
  <c r="E24" i="87" s="1"/>
  <c r="Q24" i="87" s="1"/>
  <c r="Q10" i="87"/>
  <c r="E30" i="87" a="1"/>
  <c r="E30" i="87" s="1"/>
  <c r="Q30" i="87" s="1"/>
  <c r="E61" i="87" a="1"/>
  <c r="E61" i="87" s="1"/>
  <c r="Q61" i="87" s="1"/>
  <c r="E142" i="87" a="1"/>
  <c r="E142" i="87" s="1"/>
  <c r="Q142" i="87" s="1"/>
  <c r="E144" i="87" a="1"/>
  <c r="E144" i="87" s="1"/>
  <c r="Q144" i="87" s="1"/>
  <c r="E78" i="87" a="1"/>
  <c r="E78" i="87" s="1"/>
  <c r="Q78" i="87" s="1"/>
  <c r="E27" i="87" a="1"/>
  <c r="E27" i="87" s="1"/>
  <c r="Q27" i="87" s="1"/>
  <c r="E99" i="87" a="1"/>
  <c r="E99" i="87" s="1"/>
  <c r="Q99" i="87" s="1"/>
  <c r="E12" i="87" a="1"/>
  <c r="E12" i="87" s="1"/>
  <c r="Q12" i="87" s="1"/>
  <c r="E66" i="87" a="1"/>
  <c r="E66" i="87" s="1"/>
  <c r="Q66" i="87" s="1"/>
  <c r="E97" i="87" a="1"/>
  <c r="E97" i="87" s="1"/>
  <c r="Q97" i="87" s="1"/>
  <c r="E132" i="87" a="1"/>
  <c r="E132" i="87" s="1"/>
  <c r="Q132" i="87" s="1"/>
  <c r="E42" i="87" a="1"/>
  <c r="E42" i="87" s="1"/>
  <c r="Q42" i="87" s="1"/>
  <c r="E19" i="87" a="1"/>
  <c r="E19" i="87" s="1"/>
  <c r="Q19" i="87" s="1"/>
  <c r="E93" i="87" a="1"/>
  <c r="E93" i="87" s="1"/>
  <c r="Q93" i="87" s="1"/>
  <c r="E134" i="87" a="1"/>
  <c r="E134" i="87" s="1"/>
  <c r="Q134" i="87" s="1"/>
  <c r="E14" i="87" a="1"/>
  <c r="E14" i="87" s="1"/>
  <c r="Q14" i="87" s="1"/>
  <c r="E146" i="87" a="1"/>
  <c r="E146" i="87" s="1"/>
  <c r="Q146" i="87" s="1"/>
  <c r="E120" i="87" a="1"/>
  <c r="E120" i="87" s="1"/>
  <c r="Q120" i="87" s="1"/>
  <c r="E25" i="87" a="1"/>
  <c r="E25" i="87" s="1"/>
  <c r="Q25" i="87" s="1"/>
  <c r="E34" i="87" a="1"/>
  <c r="E34" i="87" s="1"/>
  <c r="Q34" i="87" s="1"/>
  <c r="E40" i="87" a="1"/>
  <c r="E40" i="87" s="1"/>
  <c r="Q40" i="87" s="1"/>
  <c r="E39" i="87" a="1"/>
  <c r="E39" i="87" s="1"/>
  <c r="Q39" i="87" s="1"/>
  <c r="E128" i="87" a="1"/>
  <c r="E128" i="87" s="1"/>
  <c r="Q128" i="87" s="1"/>
  <c r="E46" i="87" a="1"/>
  <c r="E46" i="87" s="1"/>
  <c r="Q46" i="87" s="1"/>
  <c r="E18" i="87" a="1"/>
  <c r="E18" i="87" s="1"/>
  <c r="Q18" i="87" s="1"/>
  <c r="E37" i="87" a="1"/>
  <c r="E37" i="87" s="1"/>
  <c r="Q37" i="87" s="1"/>
  <c r="E105" i="87" a="1"/>
  <c r="E105" i="87" s="1"/>
  <c r="Q105" i="87" s="1"/>
  <c r="E116" i="87" a="1"/>
  <c r="E116" i="87" s="1"/>
  <c r="Q116" i="87" s="1"/>
  <c r="E23" i="87" a="1"/>
  <c r="E23" i="87" s="1"/>
  <c r="Q23" i="87" s="1"/>
  <c r="E83" i="87" a="1"/>
  <c r="E83" i="87" s="1"/>
  <c r="Q83" i="87" s="1"/>
  <c r="E50" i="87" a="1"/>
  <c r="E50" i="87" s="1"/>
  <c r="Q50" i="87" s="1"/>
  <c r="E87" i="87" a="1"/>
  <c r="E87" i="87" s="1"/>
  <c r="Q87" i="87" s="1"/>
  <c r="E52" i="87" a="1"/>
  <c r="E52" i="87" s="1"/>
  <c r="Q52" i="87" s="1"/>
  <c r="E104" i="87" a="1"/>
  <c r="E104" i="87" s="1"/>
  <c r="Q104" i="87" s="1"/>
  <c r="E60" i="87" a="1"/>
  <c r="E60" i="87" s="1"/>
  <c r="Q60" i="87" s="1"/>
  <c r="E43" i="87" a="1"/>
  <c r="E43" i="87" s="1"/>
  <c r="Q43" i="87" s="1"/>
  <c r="Q8" i="87"/>
  <c r="E56" i="87" a="1"/>
  <c r="E56" i="87" s="1"/>
  <c r="Q56" i="87" s="1"/>
  <c r="E45" i="87" a="1"/>
  <c r="E45" i="87" s="1"/>
  <c r="Q45" i="87" s="1"/>
  <c r="E62" i="87" a="1"/>
  <c r="E62" i="87" s="1"/>
  <c r="Q62" i="87" s="1"/>
  <c r="E49" i="87" a="1"/>
  <c r="E49" i="87" s="1"/>
  <c r="Q49" i="87" s="1"/>
  <c r="E80" i="87" a="1"/>
  <c r="E80" i="87" s="1"/>
  <c r="Q80" i="87" s="1"/>
  <c r="E115" i="87" a="1"/>
  <c r="E115" i="87" s="1"/>
  <c r="Q115" i="87" s="1"/>
  <c r="E136" i="87" a="1"/>
  <c r="E136" i="87" s="1"/>
  <c r="Q136" i="87" s="1"/>
  <c r="E121" i="87" a="1"/>
  <c r="E121" i="87" s="1"/>
  <c r="Q121" i="87" s="1"/>
  <c r="E17" i="87" a="1"/>
  <c r="E17" i="87" s="1"/>
  <c r="Q17" i="87" s="1"/>
  <c r="E81" i="87" a="1"/>
  <c r="E81" i="87" s="1"/>
  <c r="Q81" i="87" s="1"/>
  <c r="E122" i="87" a="1"/>
  <c r="E122" i="87" s="1"/>
  <c r="Q122" i="87" s="1"/>
  <c r="E59" i="87" a="1"/>
  <c r="E59" i="87" s="1"/>
  <c r="Q59" i="87" s="1"/>
  <c r="E86" i="87" a="1"/>
  <c r="E86" i="87" s="1"/>
  <c r="Q86" i="87" s="1"/>
  <c r="E16" i="87" a="1"/>
  <c r="E16" i="87" s="1"/>
  <c r="Q16" i="87" s="1"/>
  <c r="E82" i="87" a="1"/>
  <c r="E82" i="87" s="1"/>
  <c r="Q82" i="87" s="1"/>
  <c r="E118" i="87" a="1"/>
  <c r="E118" i="87" s="1"/>
  <c r="Q118" i="87" s="1"/>
  <c r="E47" i="87" a="1"/>
  <c r="E47" i="87" s="1"/>
  <c r="Q47" i="87" s="1"/>
  <c r="E21" i="87" a="1"/>
  <c r="E21" i="87" s="1"/>
  <c r="Q21" i="87" s="1"/>
  <c r="E53" i="87" a="1"/>
  <c r="E53" i="87" s="1"/>
  <c r="Q53" i="87" s="1"/>
  <c r="E111" i="87" a="1"/>
  <c r="E111" i="87" s="1"/>
  <c r="Q111" i="87" s="1"/>
  <c r="Q6" i="87"/>
  <c r="E135" i="87" a="1"/>
  <c r="E135" i="87" s="1"/>
  <c r="Q135" i="87" s="1"/>
  <c r="E69" i="87" a="1"/>
  <c r="E69" i="87" s="1"/>
  <c r="Q69" i="87" s="1"/>
  <c r="E71" i="87" a="1"/>
  <c r="E71" i="87" s="1"/>
  <c r="Q71" i="87" s="1"/>
  <c r="E137" i="87" a="1"/>
  <c r="E137" i="87" s="1"/>
  <c r="Q137" i="87" s="1"/>
  <c r="E110" i="87" a="1"/>
  <c r="E110" i="87" s="1"/>
  <c r="Q110" i="87" s="1"/>
  <c r="E145" i="87" a="1"/>
  <c r="E145" i="87" s="1"/>
  <c r="Q145" i="87" s="1"/>
  <c r="E13" i="87" a="1"/>
  <c r="E13" i="87" s="1"/>
  <c r="Q13" i="87" s="1"/>
  <c r="E15" i="87" a="1"/>
  <c r="E15" i="87" s="1"/>
  <c r="Q15" i="87" s="1"/>
  <c r="E64" i="87" a="1"/>
  <c r="E64" i="87" s="1"/>
  <c r="Q64" i="87" s="1"/>
  <c r="E129" i="87" a="1"/>
  <c r="E129" i="87" s="1"/>
  <c r="Q129" i="87" s="1"/>
  <c r="E102" i="87" a="1"/>
  <c r="E102" i="87" s="1"/>
  <c r="Q102" i="87" s="1"/>
  <c r="E11" i="87" a="1"/>
  <c r="E11" i="87" s="1"/>
  <c r="Q11" i="87" s="1"/>
  <c r="E77" i="87" a="1"/>
  <c r="E77" i="87" s="1"/>
  <c r="Q77" i="87" s="1"/>
  <c r="E67" i="87" a="1"/>
  <c r="E67" i="87" s="1"/>
  <c r="Q67" i="87" s="1"/>
  <c r="E48" i="87" a="1"/>
  <c r="E48" i="87" s="1"/>
  <c r="Q48" i="87" s="1"/>
  <c r="E91" i="87" a="1"/>
  <c r="E91" i="87" s="1"/>
  <c r="Q91" i="87" s="1"/>
  <c r="E106" i="87" a="1"/>
  <c r="E106" i="87" s="1"/>
  <c r="Q106" i="87" s="1"/>
  <c r="E58" i="87" a="1"/>
  <c r="E58" i="87" s="1"/>
  <c r="Q58" i="87" s="1"/>
  <c r="E107" i="87" a="1"/>
  <c r="E107" i="87" s="1"/>
  <c r="Q107" i="87" s="1"/>
  <c r="E32" i="87" a="1"/>
  <c r="E32" i="87" s="1"/>
  <c r="Q32" i="87" s="1"/>
  <c r="E149" i="87" a="1"/>
  <c r="E149" i="87" s="1"/>
  <c r="Q149" i="87" s="1"/>
  <c r="E141" i="87" a="1"/>
  <c r="E141" i="87" s="1"/>
  <c r="Q141" i="87" s="1"/>
  <c r="E103" i="87" a="1"/>
  <c r="E103" i="87" s="1"/>
  <c r="Q103" i="87" s="1"/>
  <c r="E84" i="87" a="1"/>
  <c r="E84" i="87" s="1"/>
  <c r="Q84" i="87" s="1"/>
  <c r="E44" i="87" a="1"/>
  <c r="E44" i="87" s="1"/>
  <c r="Q44" i="87" s="1"/>
  <c r="E147" i="87" a="1"/>
  <c r="E147" i="87" s="1"/>
  <c r="Q147" i="87" s="1"/>
  <c r="E125" i="87" a="1"/>
  <c r="E125" i="87" s="1"/>
  <c r="Q125" i="87" s="1"/>
  <c r="E22" i="87" a="1"/>
  <c r="E22" i="87" s="1"/>
  <c r="Q22" i="87" s="1"/>
  <c r="E35" i="87" a="1"/>
  <c r="E35" i="87" s="1"/>
  <c r="Q35" i="87" s="1"/>
  <c r="E54" i="87" a="1"/>
  <c r="E54" i="87" s="1"/>
  <c r="Q54" i="87" s="1"/>
  <c r="E148" i="87" a="1"/>
  <c r="E148" i="87" s="1"/>
  <c r="Q148" i="87" s="1"/>
  <c r="E143" i="87" a="1"/>
  <c r="E143" i="87" s="1"/>
  <c r="Q143" i="87" s="1"/>
  <c r="E28" i="87" a="1"/>
  <c r="E28" i="87" s="1"/>
  <c r="Q28" i="87" s="1"/>
  <c r="E133" i="87" a="1"/>
  <c r="E133" i="87" s="1"/>
  <c r="Q133" i="87" s="1"/>
  <c r="E108" i="87" a="1"/>
  <c r="E108" i="87" s="1"/>
  <c r="Q108" i="87" s="1"/>
  <c r="E150" i="87" a="1"/>
  <c r="E150" i="87" s="1"/>
  <c r="Q150" i="87" s="1"/>
  <c r="E74" i="87" a="1"/>
  <c r="E74" i="87" s="1"/>
  <c r="Q74" i="87" s="1"/>
  <c r="E33" i="87" a="1"/>
  <c r="E33" i="87" s="1"/>
  <c r="Q33" i="87" s="1"/>
  <c r="E109" i="87" a="1"/>
  <c r="E109" i="87" s="1"/>
  <c r="Q109" i="87" s="1"/>
  <c r="E72" i="87" a="1"/>
  <c r="E72" i="87" s="1"/>
  <c r="Q72" i="87" s="1"/>
  <c r="E101" i="87" a="1"/>
  <c r="E101" i="87" s="1"/>
  <c r="Q101" i="87" s="1"/>
  <c r="E20" i="87" a="1"/>
  <c r="E20" i="87" s="1"/>
  <c r="Q20" i="87" s="1"/>
  <c r="Q7" i="87"/>
  <c r="E65" i="87" a="1"/>
  <c r="E65" i="87" s="1"/>
  <c r="Q65" i="87" s="1"/>
  <c r="E89" i="87" a="1"/>
  <c r="E89" i="87" s="1"/>
  <c r="Q89" i="87" s="1"/>
  <c r="E100" i="87" a="1"/>
  <c r="E100" i="87" s="1"/>
  <c r="Q100" i="87" s="1"/>
  <c r="E131" i="87" a="1"/>
  <c r="E131" i="87" s="1"/>
  <c r="Q131" i="87" s="1"/>
  <c r="E119" i="87" a="1"/>
  <c r="E119" i="87" s="1"/>
  <c r="Q119" i="87" s="1"/>
  <c r="E51" i="87" a="1"/>
  <c r="E51" i="87" s="1"/>
  <c r="Q51" i="87" s="1"/>
  <c r="E29" i="87" a="1"/>
  <c r="E29" i="87" s="1"/>
  <c r="Q29" i="87" s="1"/>
  <c r="E114" i="87" a="1"/>
  <c r="E114" i="87" s="1"/>
  <c r="Q114" i="87" s="1"/>
  <c r="E73" i="87" a="1"/>
  <c r="E73" i="87" s="1"/>
  <c r="Q73" i="87" s="1"/>
  <c r="Q9" i="87"/>
  <c r="E138" i="87" a="1"/>
  <c r="E138" i="87" s="1"/>
  <c r="Q138" i="87" s="1"/>
  <c r="E139" i="87" a="1"/>
  <c r="E139" i="87" s="1"/>
  <c r="Q139" i="87" s="1"/>
  <c r="E57" i="87" a="1"/>
  <c r="E57" i="87" s="1"/>
  <c r="Q57" i="87" s="1"/>
  <c r="E36" i="87" a="1"/>
  <c r="E36" i="87" s="1"/>
  <c r="Q36" i="87" s="1"/>
  <c r="E96" i="87" a="1"/>
  <c r="E96" i="87" s="1"/>
  <c r="Q96" i="87" s="1"/>
  <c r="E94" i="87" a="1"/>
  <c r="E94" i="87" s="1"/>
  <c r="Q94" i="87" s="1"/>
  <c r="E68" i="87" a="1"/>
  <c r="E68" i="87" s="1"/>
  <c r="Q68" i="87" s="1"/>
  <c r="E90" i="87" a="1"/>
  <c r="E90" i="87" s="1"/>
  <c r="Q90" i="87" s="1"/>
  <c r="E88" i="87" a="1"/>
  <c r="E88" i="87" s="1"/>
  <c r="Q88" i="87" s="1"/>
  <c r="E113" i="87" a="1"/>
  <c r="E113" i="87" s="1"/>
  <c r="Q113" i="87" s="1"/>
  <c r="E76" i="87" a="1"/>
  <c r="E76" i="87" s="1"/>
  <c r="Q76" i="87" s="1"/>
  <c r="E55" i="87" a="1"/>
  <c r="E55" i="87" s="1"/>
  <c r="Q55" i="87" s="1"/>
  <c r="E117" i="87" a="1"/>
  <c r="E117" i="87" s="1"/>
  <c r="Q117" i="87" s="1"/>
  <c r="E126" i="87" a="1"/>
  <c r="E126" i="87" s="1"/>
  <c r="Q126" i="87" s="1"/>
  <c r="E63" i="87" a="1"/>
  <c r="E63" i="87" s="1"/>
  <c r="Q63" i="87" s="1"/>
  <c r="E98" i="87" a="1"/>
  <c r="E98" i="87" s="1"/>
  <c r="Q98" i="87" s="1"/>
  <c r="E95" i="87" a="1"/>
  <c r="E95" i="87" s="1"/>
  <c r="Q95" i="87" s="1"/>
  <c r="E26" i="87" a="1"/>
  <c r="E26" i="87" s="1"/>
  <c r="Q26" i="87" s="1"/>
  <c r="E79" i="87" a="1"/>
  <c r="E79" i="87" s="1"/>
  <c r="Q79" i="87" s="1"/>
  <c r="G163" i="55" a="1"/>
  <c r="G163" i="55" s="1"/>
  <c r="Q162" i="55"/>
  <c r="E11" i="102" l="1" a="1"/>
  <c r="E11" i="102" s="1"/>
  <c r="Q11" i="102" s="1"/>
  <c r="E11" i="106" a="1"/>
  <c r="E11" i="106" s="1"/>
  <c r="Q11" i="106" s="1"/>
  <c r="E12" i="106" a="1"/>
  <c r="E12" i="106" s="1"/>
  <c r="Q12" i="106" s="1"/>
  <c r="E152" i="106" a="1"/>
  <c r="E152" i="106" s="1"/>
  <c r="Q152" i="106" s="1"/>
  <c r="F163" i="55" a="1"/>
  <c r="F163" i="55" s="1"/>
  <c r="E152" i="87" a="1"/>
  <c r="E152" i="87" s="1"/>
  <c r="Q152" i="87" s="1"/>
  <c r="G164" i="55" a="1"/>
  <c r="G164" i="55" s="1"/>
  <c r="Q163" i="55"/>
  <c r="F164" i="55" l="1" a="1"/>
  <c r="F164" i="55" s="1"/>
  <c r="G165" i="55" a="1"/>
  <c r="G165" i="55" s="1"/>
  <c r="Q164" i="55"/>
  <c r="F165" i="55" l="1" a="1"/>
  <c r="F165" i="55" s="1"/>
  <c r="G166" i="55" a="1"/>
  <c r="G166" i="55" s="1"/>
  <c r="Q165" i="55"/>
  <c r="F166" i="55" l="1" a="1"/>
  <c r="F166" i="55" s="1"/>
  <c r="G167" i="55" a="1"/>
  <c r="G167" i="55" s="1"/>
  <c r="Q166" i="55"/>
  <c r="F167" i="55" l="1" a="1"/>
  <c r="F167" i="55" s="1"/>
  <c r="G168" i="55" a="1"/>
  <c r="G168" i="55" s="1"/>
  <c r="Q167" i="55"/>
  <c r="F168" i="55" l="1" a="1"/>
  <c r="F168" i="55" s="1"/>
  <c r="G169" i="55" a="1"/>
  <c r="G169" i="55" s="1"/>
  <c r="Q168" i="55"/>
  <c r="F169" i="55" l="1" a="1"/>
  <c r="F169" i="55" s="1"/>
  <c r="G170" i="55" a="1"/>
  <c r="G170" i="55" s="1"/>
  <c r="Q169" i="55"/>
  <c r="F170" i="55" l="1" a="1"/>
  <c r="F170" i="55" s="1"/>
  <c r="G171" i="55" a="1"/>
  <c r="G171" i="55" s="1"/>
  <c r="Q170" i="55"/>
  <c r="F171" i="55" l="1" a="1"/>
  <c r="F171" i="55" s="1"/>
  <c r="G172" i="55" a="1"/>
  <c r="G172" i="55" s="1"/>
  <c r="Q171" i="55"/>
  <c r="F172" i="55" l="1" a="1"/>
  <c r="F172" i="55" s="1"/>
  <c r="G173" i="55" a="1"/>
  <c r="G173" i="55" s="1"/>
  <c r="Q172" i="55"/>
  <c r="F173" i="55" l="1" a="1"/>
  <c r="F173" i="55" s="1"/>
  <c r="G174" i="55" a="1"/>
  <c r="G174" i="55" s="1"/>
  <c r="Q173" i="55"/>
  <c r="F174" i="55" l="1" a="1"/>
  <c r="F174" i="55" s="1"/>
  <c r="G175" i="55" a="1"/>
  <c r="G175" i="55" s="1"/>
  <c r="Q174" i="55"/>
  <c r="F175" i="55" l="1" a="1"/>
  <c r="F175" i="55" s="1"/>
  <c r="G176" i="55" a="1"/>
  <c r="G176" i="55" s="1"/>
  <c r="Q175" i="55"/>
  <c r="F176" i="55" l="1" a="1"/>
  <c r="F176" i="55" s="1"/>
  <c r="G177" i="55" a="1"/>
  <c r="G177" i="55" s="1"/>
  <c r="Q176" i="55"/>
  <c r="F177" i="55" l="1" a="1"/>
  <c r="F177" i="55" s="1"/>
  <c r="G178" i="55" a="1"/>
  <c r="G178" i="55" s="1"/>
  <c r="Q177" i="55"/>
  <c r="F178" i="55" l="1" a="1"/>
  <c r="F178" i="55" s="1"/>
  <c r="G179" i="55" a="1"/>
  <c r="G179" i="55" s="1"/>
  <c r="Q178" i="55"/>
  <c r="F179" i="55" l="1" a="1"/>
  <c r="F179" i="55" s="1"/>
  <c r="G180" i="55" a="1"/>
  <c r="G180" i="55" s="1"/>
  <c r="Q179" i="55"/>
  <c r="F180" i="55" l="1" a="1"/>
  <c r="F180" i="55" s="1"/>
  <c r="G181" i="55" a="1"/>
  <c r="G181" i="55" s="1"/>
  <c r="Q180" i="55"/>
  <c r="F181" i="55" l="1" a="1"/>
  <c r="F181" i="55" s="1"/>
  <c r="G182" i="55" a="1"/>
  <c r="G182" i="55" s="1"/>
  <c r="Q181" i="55"/>
  <c r="F182" i="55" l="1" a="1"/>
  <c r="F182" i="55" s="1"/>
  <c r="G183" i="55" a="1"/>
  <c r="G183" i="55" s="1"/>
  <c r="Q182" i="55"/>
  <c r="F183" i="55" l="1" a="1"/>
  <c r="F183" i="55" s="1"/>
  <c r="G184" i="55" a="1"/>
  <c r="G184" i="55" s="1"/>
  <c r="Q183" i="55"/>
  <c r="F184" i="55" l="1" a="1"/>
  <c r="F184" i="55" s="1"/>
  <c r="G185" i="55" a="1"/>
  <c r="G185" i="55" s="1"/>
  <c r="Q184" i="55"/>
  <c r="F185" i="55" l="1" a="1"/>
  <c r="F185" i="55" s="1"/>
  <c r="G186" i="55" a="1"/>
  <c r="G186" i="55" s="1"/>
  <c r="Q185" i="55"/>
  <c r="F186" i="55" l="1" a="1"/>
  <c r="F186" i="55" s="1"/>
  <c r="G187" i="55" a="1"/>
  <c r="G187" i="55" s="1"/>
  <c r="Q186" i="55"/>
  <c r="F187" i="55" l="1" a="1"/>
  <c r="F187" i="55" s="1"/>
  <c r="G188" i="55" a="1"/>
  <c r="G188" i="55" s="1"/>
  <c r="Q187" i="55"/>
  <c r="F188" i="55" l="1" a="1"/>
  <c r="F188" i="55" s="1"/>
  <c r="G189" i="55" a="1"/>
  <c r="G189" i="55" s="1"/>
  <c r="Q188" i="55"/>
  <c r="F189" i="55" l="1" a="1"/>
  <c r="F189" i="55" s="1"/>
  <c r="G190" i="55" a="1"/>
  <c r="G190" i="55" s="1"/>
  <c r="Q189" i="55"/>
  <c r="F190" i="55" l="1" a="1"/>
  <c r="F190" i="55" s="1"/>
  <c r="G191" i="55" a="1"/>
  <c r="G191" i="55" s="1"/>
  <c r="Q190" i="55"/>
  <c r="F191" i="55" l="1" a="1"/>
  <c r="F191" i="55" s="1"/>
  <c r="G192" i="55" a="1"/>
  <c r="G192" i="55" s="1"/>
  <c r="Q191" i="55"/>
  <c r="F192" i="55" l="1" a="1"/>
  <c r="F192" i="55" s="1"/>
  <c r="G193" i="55" a="1"/>
  <c r="G193" i="55" s="1"/>
  <c r="Q192" i="55"/>
  <c r="F193" i="55" l="1" a="1"/>
  <c r="F193" i="55" s="1"/>
  <c r="G194" i="55" a="1"/>
  <c r="G194" i="55" s="1"/>
  <c r="Q193" i="55"/>
  <c r="F194" i="55" l="1" a="1"/>
  <c r="F194" i="55" s="1"/>
  <c r="G195" i="55" a="1"/>
  <c r="G195" i="55" s="1"/>
  <c r="Q194" i="55"/>
  <c r="F195" i="55" l="1" a="1"/>
  <c r="F195" i="55" s="1"/>
  <c r="G196" i="55" a="1"/>
  <c r="G196" i="55" s="1"/>
  <c r="Q195" i="55"/>
  <c r="F196" i="55" l="1" a="1"/>
  <c r="F196" i="55" s="1"/>
  <c r="G197" i="55" a="1"/>
  <c r="G197" i="55" s="1"/>
  <c r="Q196" i="55"/>
  <c r="F197" i="55" l="1" a="1"/>
  <c r="F197" i="55" s="1"/>
  <c r="G198" i="55" a="1"/>
  <c r="G198" i="55" s="1"/>
  <c r="Q197" i="55"/>
  <c r="F198" i="55" l="1" a="1"/>
  <c r="F198" i="55" s="1"/>
  <c r="G199" i="55" a="1"/>
  <c r="G199" i="55" s="1"/>
  <c r="Q198" i="55"/>
  <c r="F199" i="55" l="1" a="1"/>
  <c r="F199" i="55" s="1"/>
  <c r="G200" i="55" a="1"/>
  <c r="G200" i="55" s="1"/>
  <c r="Q199" i="55"/>
  <c r="F200" i="55" l="1" a="1"/>
  <c r="F200" i="55" s="1"/>
  <c r="G201" i="55" a="1"/>
  <c r="G201" i="55" s="1"/>
  <c r="Q200" i="55"/>
  <c r="F201" i="55" l="1" a="1"/>
  <c r="F201" i="55" s="1"/>
  <c r="G202" i="55" a="1"/>
  <c r="G202" i="55" s="1"/>
  <c r="Q201" i="55"/>
  <c r="F202" i="55" l="1" a="1"/>
  <c r="F202" i="55" s="1"/>
  <c r="G203" i="55" a="1"/>
  <c r="G203" i="55" s="1"/>
  <c r="Q202" i="55"/>
  <c r="F203" i="55" l="1" a="1"/>
  <c r="F203" i="55" s="1"/>
  <c r="G204" i="55" a="1"/>
  <c r="G204" i="55" s="1"/>
  <c r="Q203" i="55"/>
  <c r="F204" i="55" l="1" a="1"/>
  <c r="F204" i="55" s="1"/>
  <c r="G205" i="55" a="1"/>
  <c r="G205" i="55" s="1"/>
  <c r="Q204" i="55"/>
  <c r="F205" i="55" l="1" a="1"/>
  <c r="F205" i="55" s="1"/>
  <c r="G206" i="55" a="1"/>
  <c r="G206" i="55" s="1"/>
  <c r="Q205" i="55"/>
  <c r="F206" i="55" l="1" a="1"/>
  <c r="F206" i="55" s="1"/>
  <c r="G207" i="55" a="1"/>
  <c r="G207" i="55" s="1"/>
  <c r="Q206" i="55"/>
  <c r="F207" i="55" l="1" a="1"/>
  <c r="F207" i="55" s="1"/>
  <c r="G208" i="55" a="1"/>
  <c r="G208" i="55" s="1"/>
  <c r="Q207" i="55"/>
  <c r="F208" i="55" l="1" a="1"/>
  <c r="F208" i="55" s="1"/>
  <c r="G209" i="55" a="1"/>
  <c r="G209" i="55" s="1"/>
  <c r="Q208" i="55"/>
  <c r="F209" i="55" l="1" a="1"/>
  <c r="F209" i="55" s="1"/>
  <c r="G210" i="55" a="1"/>
  <c r="G210" i="55" s="1"/>
  <c r="Q209" i="55"/>
  <c r="F210" i="55" l="1" a="1"/>
  <c r="F210" i="55" s="1"/>
  <c r="G211" i="55" a="1"/>
  <c r="G211" i="55" s="1"/>
  <c r="Q210" i="55"/>
  <c r="F211" i="55" l="1" a="1"/>
  <c r="F211" i="55" s="1"/>
  <c r="G212" i="55" a="1"/>
  <c r="G212" i="55" s="1"/>
  <c r="Q211" i="55"/>
  <c r="F212" i="55" l="1" a="1"/>
  <c r="F212" i="55" s="1"/>
  <c r="G213" i="55" a="1"/>
  <c r="G213" i="55" s="1"/>
  <c r="Q212" i="55"/>
  <c r="F213" i="55" l="1" a="1"/>
  <c r="F213" i="55" s="1"/>
  <c r="G214" i="55" a="1"/>
  <c r="G214" i="55" s="1"/>
  <c r="Q213" i="55"/>
  <c r="F214" i="55" l="1" a="1"/>
  <c r="F214" i="55" s="1"/>
  <c r="G215" i="55" a="1"/>
  <c r="G215" i="55" s="1"/>
  <c r="Q214" i="55"/>
  <c r="F215" i="55" l="1" a="1"/>
  <c r="F215" i="55" s="1"/>
  <c r="G216" i="55" a="1"/>
  <c r="G216" i="55" s="1"/>
  <c r="Q215" i="55"/>
  <c r="F216" i="55" l="1" a="1"/>
  <c r="F216" i="55" s="1"/>
  <c r="G217" i="55" a="1"/>
  <c r="G217" i="55" s="1"/>
  <c r="Q216" i="55"/>
  <c r="F217" i="55" l="1" a="1"/>
  <c r="F217" i="55" s="1"/>
  <c r="G218" i="55" a="1"/>
  <c r="G218" i="55" s="1"/>
  <c r="Q217" i="55"/>
  <c r="F218" i="55" l="1" a="1"/>
  <c r="F218" i="55" s="1"/>
  <c r="G219" i="55" a="1"/>
  <c r="G219" i="55" s="1"/>
  <c r="Q218" i="55"/>
  <c r="F219" i="55" l="1" a="1"/>
  <c r="F219" i="55" s="1"/>
  <c r="G220" i="55" a="1"/>
  <c r="G220" i="55" s="1"/>
  <c r="Q219" i="55"/>
  <c r="F220" i="55" l="1" a="1"/>
  <c r="F220" i="55" s="1"/>
  <c r="G221" i="55" a="1"/>
  <c r="G221" i="55" s="1"/>
  <c r="Q220" i="55"/>
  <c r="F221" i="55" l="1" a="1"/>
  <c r="F221" i="55" s="1"/>
  <c r="G222" i="55" a="1"/>
  <c r="G222" i="55" s="1"/>
  <c r="Q221" i="55"/>
  <c r="F222" i="55" l="1" a="1"/>
  <c r="F222" i="55" s="1"/>
  <c r="G223" i="55" a="1"/>
  <c r="G223" i="55" s="1"/>
  <c r="Q222" i="55"/>
  <c r="F223" i="55" l="1" a="1"/>
  <c r="F223" i="55" s="1"/>
  <c r="G224" i="55" a="1"/>
  <c r="G224" i="55" s="1"/>
  <c r="F224" i="55" l="1" a="1"/>
  <c r="F224" i="55" s="1"/>
  <c r="G225" i="55" a="1"/>
  <c r="G225" i="55" s="1"/>
  <c r="Q224" i="55"/>
  <c r="F225" i="55" l="1" a="1"/>
  <c r="F225" i="55" s="1"/>
  <c r="G226" i="55" a="1"/>
  <c r="G226" i="55" s="1"/>
  <c r="Q225" i="55"/>
  <c r="F226" i="55" l="1" a="1"/>
  <c r="F226" i="55" s="1"/>
  <c r="G227" i="55" a="1"/>
  <c r="G227" i="55" s="1"/>
  <c r="Q226" i="55"/>
  <c r="F227" i="55" l="1" a="1"/>
  <c r="F227" i="55" s="1"/>
  <c r="G228" i="55" a="1"/>
  <c r="G228" i="55" s="1"/>
  <c r="Q227" i="55"/>
  <c r="F228" i="55" l="1" a="1"/>
  <c r="F228" i="55" s="1"/>
  <c r="G229" i="55" a="1"/>
  <c r="G229" i="55" s="1"/>
  <c r="Q228" i="55"/>
  <c r="F229" i="55" l="1" a="1"/>
  <c r="F229" i="55" s="1"/>
  <c r="G230" i="55" a="1"/>
  <c r="G230" i="55" s="1"/>
  <c r="Q229" i="55"/>
  <c r="F230" i="55" l="1" a="1"/>
  <c r="F230" i="55" s="1"/>
  <c r="G231" i="55" a="1"/>
  <c r="G231" i="55" s="1"/>
  <c r="Q230" i="55"/>
  <c r="F231" i="55" l="1" a="1"/>
  <c r="F231" i="55" s="1"/>
  <c r="G232" i="55" a="1"/>
  <c r="G232" i="55" s="1"/>
  <c r="Q231" i="55"/>
  <c r="F232" i="55" l="1" a="1"/>
  <c r="F232" i="55" s="1"/>
  <c r="G233" i="55" a="1"/>
  <c r="G233" i="55" s="1"/>
  <c r="Q232" i="55"/>
  <c r="F233" i="55" l="1" a="1"/>
  <c r="F233" i="55" s="1"/>
  <c r="G234" i="55" a="1"/>
  <c r="G234" i="55" s="1"/>
  <c r="Q233" i="55"/>
  <c r="F234" i="55" l="1" a="1"/>
  <c r="F234" i="55" s="1"/>
  <c r="G235" i="55" a="1"/>
  <c r="G235" i="55" s="1"/>
  <c r="Q234" i="55"/>
  <c r="F235" i="55" l="1" a="1"/>
  <c r="F235" i="55" s="1"/>
  <c r="G236" i="55" a="1"/>
  <c r="G236" i="55" s="1"/>
  <c r="Q235" i="55"/>
  <c r="F236" i="55" l="1" a="1"/>
  <c r="F236" i="55" s="1"/>
  <c r="G237" i="55" a="1"/>
  <c r="G237" i="55" s="1"/>
  <c r="Q236" i="55"/>
  <c r="F237" i="55" l="1" a="1"/>
  <c r="F237" i="55" s="1"/>
  <c r="G238" i="55" a="1"/>
  <c r="G238" i="55" s="1"/>
  <c r="Q237" i="55"/>
  <c r="F238" i="55" l="1" a="1"/>
  <c r="F238" i="55" s="1"/>
  <c r="G239" i="55" a="1"/>
  <c r="G239" i="55" s="1"/>
  <c r="Q238" i="55"/>
  <c r="F239" i="55" l="1" a="1"/>
  <c r="F239" i="55" s="1"/>
  <c r="G240" i="55" a="1"/>
  <c r="G240" i="55" s="1"/>
  <c r="Q239" i="55"/>
  <c r="F240" i="55" l="1" a="1"/>
  <c r="F240" i="55" s="1"/>
  <c r="G241" i="55" a="1"/>
  <c r="G241" i="55" s="1"/>
  <c r="Q240" i="55"/>
  <c r="F241" i="55" l="1" a="1"/>
  <c r="F241" i="55" s="1"/>
  <c r="G242" i="55" a="1"/>
  <c r="G242" i="55" s="1"/>
  <c r="Q241" i="55"/>
  <c r="F242" i="55" l="1" a="1"/>
  <c r="F242" i="55" s="1"/>
  <c r="G243" i="55" a="1"/>
  <c r="G243" i="55" s="1"/>
  <c r="Q242" i="55"/>
  <c r="F243" i="55" l="1" a="1"/>
  <c r="F243" i="55" s="1"/>
  <c r="G244" i="55" a="1"/>
  <c r="G244" i="55" s="1"/>
  <c r="Q243" i="55"/>
  <c r="F244" i="55" l="1" a="1"/>
  <c r="F244" i="55" s="1"/>
  <c r="G245" i="55" a="1"/>
  <c r="G245" i="55" s="1"/>
  <c r="F245" i="55" l="1" a="1"/>
  <c r="F245" i="55" s="1"/>
  <c r="G246" i="55" a="1"/>
  <c r="G246" i="55" s="1"/>
  <c r="Q245" i="55"/>
  <c r="E249" i="107" l="1" a="1"/>
  <c r="E249" i="107" s="1"/>
  <c r="Q249" i="107" s="1"/>
  <c r="E248" i="107" a="1"/>
  <c r="E248" i="107" s="1"/>
  <c r="Q248" i="107" s="1"/>
  <c r="E210" i="107" a="1"/>
  <c r="E210" i="107" s="1"/>
  <c r="Q210" i="107" s="1"/>
  <c r="E159" i="101" a="1"/>
  <c r="E159" i="101" s="1"/>
  <c r="E252" i="107" a="1"/>
  <c r="E252" i="107" s="1"/>
  <c r="Q252" i="107" s="1"/>
  <c r="E209" i="101" a="1"/>
  <c r="E209" i="101" s="1"/>
  <c r="E112" i="107" a="1"/>
  <c r="E112" i="107" s="1"/>
  <c r="Q112" i="107" s="1"/>
  <c r="E59" i="101" a="1"/>
  <c r="E59" i="101" s="1"/>
  <c r="E64" i="107" a="1"/>
  <c r="E64" i="107" s="1"/>
  <c r="Q64" i="107" s="1"/>
  <c r="E198" i="107" a="1"/>
  <c r="E198" i="107" s="1"/>
  <c r="Q198" i="107" s="1"/>
  <c r="E142" i="101" a="1"/>
  <c r="E142" i="101" s="1"/>
  <c r="E230" i="107" a="1"/>
  <c r="E230" i="107" s="1"/>
  <c r="Q230" i="107" s="1"/>
  <c r="E127" i="101" a="1"/>
  <c r="E127" i="101" s="1"/>
  <c r="E83" i="101" a="1"/>
  <c r="E83" i="101" s="1"/>
  <c r="E185" i="101" a="1"/>
  <c r="E185" i="101" s="1"/>
  <c r="E250" i="101" a="1"/>
  <c r="E250" i="101" s="1"/>
  <c r="E140" i="101" a="1"/>
  <c r="E140" i="101" s="1"/>
  <c r="E217" i="101" a="1"/>
  <c r="E217" i="101" s="1"/>
  <c r="E222" i="101" a="1"/>
  <c r="E222" i="101" s="1"/>
  <c r="E62" i="101" a="1"/>
  <c r="E62" i="101" s="1"/>
  <c r="E74" i="101" a="1"/>
  <c r="E74" i="101" s="1"/>
  <c r="E182" i="101" a="1"/>
  <c r="E182" i="101" s="1"/>
  <c r="E203" i="107" a="1"/>
  <c r="E203" i="107" s="1"/>
  <c r="Q203" i="107" s="1"/>
  <c r="E87" i="101" a="1"/>
  <c r="E87" i="101" s="1"/>
  <c r="E246" i="107" a="1"/>
  <c r="E246" i="107" s="1"/>
  <c r="Q246" i="107" s="1"/>
  <c r="E138" i="101" a="1"/>
  <c r="E138" i="101" s="1"/>
  <c r="E88" i="107" a="1"/>
  <c r="E88" i="107" s="1"/>
  <c r="Q88" i="107" s="1"/>
  <c r="E106" i="101" a="1"/>
  <c r="E106" i="101" s="1"/>
  <c r="E131" i="101" a="1"/>
  <c r="E131" i="101" s="1"/>
  <c r="E150" i="101" a="1"/>
  <c r="E150" i="101" s="1"/>
  <c r="E66" i="107" a="1"/>
  <c r="E66" i="107" s="1"/>
  <c r="Q66" i="107" s="1"/>
  <c r="E96" i="101" a="1"/>
  <c r="E96" i="101" s="1"/>
  <c r="E105" i="101" a="1"/>
  <c r="E105" i="101" s="1"/>
  <c r="E214" i="101" a="1"/>
  <c r="E214" i="101" s="1"/>
  <c r="E233" i="101" a="1"/>
  <c r="E233" i="101" s="1"/>
  <c r="E176" i="101" a="1"/>
  <c r="E176" i="101" s="1"/>
  <c r="E236" i="107" a="1"/>
  <c r="E236" i="107" s="1"/>
  <c r="Q236" i="107" s="1"/>
  <c r="E198" i="101" a="1"/>
  <c r="E198" i="101" s="1"/>
  <c r="E108" i="101" a="1"/>
  <c r="E108" i="101" s="1"/>
  <c r="E203" i="101" a="1"/>
  <c r="E203" i="101" s="1"/>
  <c r="E111" i="101" a="1"/>
  <c r="E111" i="101" s="1"/>
  <c r="E141" i="101" a="1"/>
  <c r="E141" i="101" s="1"/>
  <c r="E176" i="107" a="1"/>
  <c r="E176" i="107" s="1"/>
  <c r="Q176" i="107" s="1"/>
  <c r="E78" i="101" a="1"/>
  <c r="E78" i="101" s="1"/>
  <c r="E146" i="101" a="1"/>
  <c r="E146" i="101" s="1"/>
  <c r="E45" i="107" a="1"/>
  <c r="E45" i="107" s="1"/>
  <c r="Q45" i="107" s="1"/>
  <c r="E254" i="101" a="1"/>
  <c r="E254" i="101" s="1"/>
  <c r="E170" i="101" a="1"/>
  <c r="E170" i="101" s="1"/>
  <c r="E233" i="107" a="1"/>
  <c r="E233" i="107" s="1"/>
  <c r="Q233" i="107" s="1"/>
  <c r="E110" i="101" a="1"/>
  <c r="E110" i="101" s="1"/>
  <c r="E152" i="101" a="1"/>
  <c r="E152" i="101" s="1"/>
  <c r="E130" i="101" a="1"/>
  <c r="E130" i="101" s="1"/>
  <c r="E218" i="107" a="1"/>
  <c r="E218" i="107" s="1"/>
  <c r="Q218" i="107" s="1"/>
  <c r="E226" i="107" a="1"/>
  <c r="E226" i="107" s="1"/>
  <c r="Q226" i="107" s="1"/>
  <c r="E63" i="107" a="1"/>
  <c r="E63" i="107" s="1"/>
  <c r="Q63" i="107" s="1"/>
  <c r="E145" i="107" a="1"/>
  <c r="E145" i="107" s="1"/>
  <c r="Q145" i="107" s="1"/>
  <c r="E48" i="107" a="1"/>
  <c r="E48" i="107" s="1"/>
  <c r="Q48" i="107" s="1"/>
  <c r="E110" i="107" a="1"/>
  <c r="E110" i="107" s="1"/>
  <c r="Q110" i="107" s="1"/>
  <c r="E230" i="101" a="1"/>
  <c r="E230" i="101" s="1"/>
  <c r="E179" i="101" a="1"/>
  <c r="E179" i="101" s="1"/>
  <c r="E216" i="101" a="1"/>
  <c r="E216" i="101" s="1"/>
  <c r="E239" i="101" a="1"/>
  <c r="E239" i="101" s="1"/>
  <c r="E60" i="107" a="1"/>
  <c r="E60" i="107" s="1"/>
  <c r="Q60" i="107" s="1"/>
  <c r="E214" i="107" a="1"/>
  <c r="E214" i="107" s="1"/>
  <c r="Q214" i="107" s="1"/>
  <c r="E253" i="107" a="1"/>
  <c r="E253" i="107" s="1"/>
  <c r="Q253" i="107" s="1"/>
  <c r="E53" i="101" a="1"/>
  <c r="E53" i="101" s="1"/>
  <c r="E98" i="101" a="1"/>
  <c r="E98" i="101" s="1"/>
  <c r="E253" i="101" a="1"/>
  <c r="E253" i="101" s="1"/>
  <c r="E209" i="107" a="1"/>
  <c r="E209" i="107" s="1"/>
  <c r="Q209" i="107" s="1"/>
  <c r="E43" i="107" a="1"/>
  <c r="E43" i="107" s="1"/>
  <c r="Q43" i="107" s="1"/>
  <c r="E178" i="107" a="1"/>
  <c r="E178" i="107" s="1"/>
  <c r="Q178" i="107" s="1"/>
  <c r="E162" i="107" a="1"/>
  <c r="E162" i="107" s="1"/>
  <c r="Q162" i="107" s="1"/>
  <c r="E148" i="101" a="1"/>
  <c r="E148" i="101" s="1"/>
  <c r="E204" i="101" a="1"/>
  <c r="E204" i="101" s="1"/>
  <c r="E241" i="101" a="1"/>
  <c r="E241" i="101" s="1"/>
  <c r="E199" i="101" a="1"/>
  <c r="E199" i="101" s="1"/>
  <c r="E208" i="101" a="1"/>
  <c r="E208" i="101" s="1"/>
  <c r="E156" i="101" a="1"/>
  <c r="E156" i="101" s="1"/>
  <c r="E171" i="101" a="1"/>
  <c r="E171" i="101" s="1"/>
  <c r="E235" i="101" a="1"/>
  <c r="E235" i="101" s="1"/>
  <c r="E220" i="107" a="1"/>
  <c r="E220" i="107" s="1"/>
  <c r="Q220" i="107" s="1"/>
  <c r="E190" i="107" a="1"/>
  <c r="E190" i="107" s="1"/>
  <c r="Q190" i="107" s="1"/>
  <c r="E256" i="101" a="1"/>
  <c r="E256" i="101" s="1"/>
  <c r="E50" i="101" a="1"/>
  <c r="E50" i="101" s="1"/>
  <c r="E113" i="107" a="1"/>
  <c r="E113" i="107" s="1"/>
  <c r="Q113" i="107" s="1"/>
  <c r="E117" i="101" a="1"/>
  <c r="E117" i="101" s="1"/>
  <c r="E207" i="107" a="1"/>
  <c r="E207" i="107" s="1"/>
  <c r="Q207" i="107" s="1"/>
  <c r="E143" i="101" a="1"/>
  <c r="E143" i="101" s="1"/>
  <c r="E202" i="101" a="1"/>
  <c r="E202" i="101" s="1"/>
  <c r="E223" i="107" a="1"/>
  <c r="E223" i="107" s="1"/>
  <c r="Q223" i="107" s="1"/>
  <c r="E38" i="101" a="1"/>
  <c r="E38" i="101" s="1"/>
  <c r="E177" i="107" a="1"/>
  <c r="E177" i="107" s="1"/>
  <c r="Q177" i="107" s="1"/>
  <c r="E47" i="107" a="1"/>
  <c r="E47" i="107" s="1"/>
  <c r="Q47" i="107" s="1"/>
  <c r="E57" i="101" a="1"/>
  <c r="E57" i="101" s="1"/>
  <c r="E140" i="107" a="1"/>
  <c r="E140" i="107" s="1"/>
  <c r="Q140" i="107" s="1"/>
  <c r="E102" i="107" a="1"/>
  <c r="E102" i="107" s="1"/>
  <c r="Q102" i="107" s="1"/>
  <c r="E206" i="107" a="1"/>
  <c r="E206" i="107" s="1"/>
  <c r="Q206" i="107" s="1"/>
  <c r="E144" i="101" a="1"/>
  <c r="E144" i="101" s="1"/>
  <c r="E231" i="101" a="1"/>
  <c r="E231" i="101" s="1"/>
  <c r="E97" i="107" a="1"/>
  <c r="E97" i="107" s="1"/>
  <c r="Q97" i="107" s="1"/>
  <c r="E174" i="107" a="1"/>
  <c r="E174" i="107" s="1"/>
  <c r="Q174" i="107" s="1"/>
  <c r="E171" i="107" a="1"/>
  <c r="E171" i="107" s="1"/>
  <c r="Q171" i="107" s="1"/>
  <c r="E252" i="101" a="1"/>
  <c r="E252" i="101" s="1"/>
  <c r="E160" i="107" a="1"/>
  <c r="E160" i="107" s="1"/>
  <c r="Q160" i="107" s="1"/>
  <c r="E102" i="101" a="1"/>
  <c r="E102" i="101" s="1"/>
  <c r="E53" i="107" a="1"/>
  <c r="E53" i="107" s="1"/>
  <c r="Q53" i="107" s="1"/>
  <c r="E119" i="107" a="1"/>
  <c r="E119" i="107" s="1"/>
  <c r="Q119" i="107" s="1"/>
  <c r="E182" i="107" a="1"/>
  <c r="E182" i="107" s="1"/>
  <c r="Q182" i="107" s="1"/>
  <c r="E68" i="101" a="1"/>
  <c r="E68" i="101" s="1"/>
  <c r="E186" i="107" a="1"/>
  <c r="E186" i="107" s="1"/>
  <c r="Q186" i="107" s="1"/>
  <c r="E159" i="107" a="1"/>
  <c r="E159" i="107" s="1"/>
  <c r="Q159" i="107" s="1"/>
  <c r="E100" i="107" a="1"/>
  <c r="E100" i="107" s="1"/>
  <c r="Q100" i="107" s="1"/>
  <c r="E37" i="107" a="1"/>
  <c r="E37" i="107" s="1"/>
  <c r="Q37" i="107" s="1"/>
  <c r="E228" i="101" a="1"/>
  <c r="E228" i="101" s="1"/>
  <c r="E117" i="107" a="1"/>
  <c r="E117" i="107" s="1"/>
  <c r="Q117" i="107" s="1"/>
  <c r="E211" i="107" a="1"/>
  <c r="E211" i="107" s="1"/>
  <c r="Q211" i="107" s="1"/>
  <c r="E122" i="107" a="1"/>
  <c r="E122" i="107" s="1"/>
  <c r="Q122" i="107" s="1"/>
  <c r="E163" i="101" a="1"/>
  <c r="E163" i="101" s="1"/>
  <c r="E41" i="101" a="1"/>
  <c r="E41" i="101" s="1"/>
  <c r="E118" i="101" a="1"/>
  <c r="E118" i="101" s="1"/>
  <c r="E216" i="107" a="1"/>
  <c r="E216" i="107" s="1"/>
  <c r="Q216" i="107" s="1"/>
  <c r="E72" i="101" a="1"/>
  <c r="E72" i="101" s="1"/>
  <c r="E76" i="101" a="1"/>
  <c r="E76" i="101" s="1"/>
  <c r="E244" i="107" a="1"/>
  <c r="E244" i="107" s="1"/>
  <c r="Q244" i="107" s="1"/>
  <c r="E228" i="107" a="1"/>
  <c r="E228" i="107" s="1"/>
  <c r="Q228" i="107" s="1"/>
  <c r="E151" i="101" a="1"/>
  <c r="E151" i="101" s="1"/>
  <c r="E181" i="101" a="1"/>
  <c r="E181" i="101" s="1"/>
  <c r="E50" i="107" a="1"/>
  <c r="E50" i="107" s="1"/>
  <c r="Q50" i="107" s="1"/>
  <c r="E232" i="101" a="1"/>
  <c r="E232" i="101" s="1"/>
  <c r="E181" i="107" a="1"/>
  <c r="E181" i="107" s="1"/>
  <c r="Q181" i="107" s="1"/>
  <c r="E153" i="107" a="1"/>
  <c r="E153" i="107" s="1"/>
  <c r="Q153" i="107" s="1"/>
  <c r="E86" i="101" a="1"/>
  <c r="E86" i="101" s="1"/>
  <c r="E72" i="107" a="1"/>
  <c r="E72" i="107" s="1"/>
  <c r="Q72" i="107" s="1"/>
  <c r="E217" i="107" a="1"/>
  <c r="E217" i="107" s="1"/>
  <c r="Q217" i="107" s="1"/>
  <c r="E71" i="107" a="1"/>
  <c r="E71" i="107" s="1"/>
  <c r="Q71" i="107" s="1"/>
  <c r="E91" i="107" a="1"/>
  <c r="E91" i="107" s="1"/>
  <c r="Q91" i="107" s="1"/>
  <c r="E105" i="107" a="1"/>
  <c r="E105" i="107" s="1"/>
  <c r="Q105" i="107" s="1"/>
  <c r="E129" i="101" a="1"/>
  <c r="E129" i="101" s="1"/>
  <c r="E87" i="107" a="1"/>
  <c r="E87" i="107" s="1"/>
  <c r="Q87" i="107" s="1"/>
  <c r="E98" i="107" a="1"/>
  <c r="E98" i="107" s="1"/>
  <c r="Q98" i="107" s="1"/>
  <c r="E164" i="101" a="1"/>
  <c r="E164" i="101" s="1"/>
  <c r="E244" i="101" a="1"/>
  <c r="E244" i="101" s="1"/>
  <c r="E192" i="101" a="1"/>
  <c r="E192" i="101" s="1"/>
  <c r="E136" i="101" a="1"/>
  <c r="E136" i="101" s="1"/>
  <c r="E40" i="107" a="1"/>
  <c r="E40" i="107" s="1"/>
  <c r="Q40" i="107" s="1"/>
  <c r="E225" i="107" a="1"/>
  <c r="E225" i="107" s="1"/>
  <c r="Q225" i="107" s="1"/>
  <c r="E149" i="107" a="1"/>
  <c r="E149" i="107" s="1"/>
  <c r="Q149" i="107" s="1"/>
  <c r="E69" i="101" a="1"/>
  <c r="E69" i="101" s="1"/>
  <c r="E165" i="107" a="1"/>
  <c r="E165" i="107" s="1"/>
  <c r="Q165" i="107" s="1"/>
  <c r="E180" i="101" a="1"/>
  <c r="E180" i="101" s="1"/>
  <c r="E57" i="107" a="1"/>
  <c r="E57" i="107" s="1"/>
  <c r="Q57" i="107" s="1"/>
  <c r="E147" i="107" a="1"/>
  <c r="E147" i="107" s="1"/>
  <c r="Q147" i="107" s="1"/>
  <c r="E56" i="107" a="1"/>
  <c r="E56" i="107" s="1"/>
  <c r="Q56" i="107" s="1"/>
  <c r="E90" i="101" a="1"/>
  <c r="E90" i="101" s="1"/>
  <c r="E220" i="101" a="1"/>
  <c r="E220" i="101" s="1"/>
  <c r="E225" i="101" a="1"/>
  <c r="E225" i="101" s="1"/>
  <c r="E221" i="107" a="1"/>
  <c r="E221" i="107" s="1"/>
  <c r="Q221" i="107" s="1"/>
  <c r="E206" i="101" a="1"/>
  <c r="E206" i="101" s="1"/>
  <c r="E46" i="107" a="1"/>
  <c r="E46" i="107" s="1"/>
  <c r="Q46" i="107" s="1"/>
  <c r="E196" i="107" a="1"/>
  <c r="E196" i="107" s="1"/>
  <c r="Q196" i="107" s="1"/>
  <c r="E114" i="107" a="1"/>
  <c r="E114" i="107" s="1"/>
  <c r="Q114" i="107" s="1"/>
  <c r="E150" i="107" a="1"/>
  <c r="E150" i="107" s="1"/>
  <c r="Q150" i="107" s="1"/>
  <c r="E224" i="107" a="1"/>
  <c r="E224" i="107" s="1"/>
  <c r="Q224" i="107" s="1"/>
  <c r="E229" i="101" a="1"/>
  <c r="E229" i="101" s="1"/>
  <c r="E86" i="107" a="1"/>
  <c r="E86" i="107" s="1"/>
  <c r="Q86" i="107" s="1"/>
  <c r="E62" i="107" a="1"/>
  <c r="E62" i="107" s="1"/>
  <c r="Q62" i="107" s="1"/>
  <c r="E169" i="101" a="1"/>
  <c r="E169" i="101" s="1"/>
  <c r="E174" i="101" a="1"/>
  <c r="E174" i="101" s="1"/>
  <c r="E46" i="101" a="1"/>
  <c r="E46" i="101" s="1"/>
  <c r="E119" i="101" a="1"/>
  <c r="E119" i="101" s="1"/>
  <c r="E154" i="107" a="1"/>
  <c r="E154" i="107" s="1"/>
  <c r="Q154" i="107" s="1"/>
  <c r="E60" i="101" a="1"/>
  <c r="E60" i="101" s="1"/>
  <c r="E204" i="107" a="1"/>
  <c r="E204" i="107" s="1"/>
  <c r="Q204" i="107" s="1"/>
  <c r="E93" i="101" a="1"/>
  <c r="E93" i="101" s="1"/>
  <c r="E111" i="107" a="1"/>
  <c r="E111" i="107" s="1"/>
  <c r="Q111" i="107" s="1"/>
  <c r="E39" i="101" a="1"/>
  <c r="E39" i="101" s="1"/>
  <c r="E49" i="101" a="1"/>
  <c r="E49" i="101" s="1"/>
  <c r="E212" i="107" a="1"/>
  <c r="E212" i="107" s="1"/>
  <c r="Q212" i="107" s="1"/>
  <c r="E36" i="101" a="1"/>
  <c r="E36" i="101" s="1"/>
  <c r="E132" i="107" a="1"/>
  <c r="E132" i="107" s="1"/>
  <c r="Q132" i="107" s="1"/>
  <c r="E210" i="101" a="1"/>
  <c r="E210" i="101" s="1"/>
  <c r="E77" i="107" a="1"/>
  <c r="E77" i="107" s="1"/>
  <c r="Q77" i="107" s="1"/>
  <c r="E107" i="107" a="1"/>
  <c r="E107" i="107" s="1"/>
  <c r="Q107" i="107" s="1"/>
  <c r="E47" i="101" a="1"/>
  <c r="E47" i="101" s="1"/>
  <c r="E179" i="107" a="1"/>
  <c r="E179" i="107" s="1"/>
  <c r="Q179" i="107" s="1"/>
  <c r="E173" i="107" a="1"/>
  <c r="E173" i="107" s="1"/>
  <c r="Q173" i="107" s="1"/>
  <c r="E51" i="107" a="1"/>
  <c r="E51" i="107" s="1"/>
  <c r="Q51" i="107" s="1"/>
  <c r="E207" i="101" a="1"/>
  <c r="E207" i="101" s="1"/>
  <c r="E139" i="101" a="1"/>
  <c r="E139" i="101" s="1"/>
  <c r="E238" i="107" a="1"/>
  <c r="E238" i="107" s="1"/>
  <c r="Q238" i="107" s="1"/>
  <c r="E40" i="101" a="1"/>
  <c r="E40" i="101" s="1"/>
  <c r="E120" i="101" a="1"/>
  <c r="E120" i="101" s="1"/>
  <c r="E59" i="107" a="1"/>
  <c r="E59" i="107" s="1"/>
  <c r="Q59" i="107" s="1"/>
  <c r="E90" i="107" a="1"/>
  <c r="E90" i="107" s="1"/>
  <c r="Q90" i="107" s="1"/>
  <c r="E215" i="107" a="1"/>
  <c r="E215" i="107" s="1"/>
  <c r="Q215" i="107" s="1"/>
  <c r="E139" i="107" a="1"/>
  <c r="E139" i="107" s="1"/>
  <c r="Q139" i="107" s="1"/>
  <c r="E70" i="101" a="1"/>
  <c r="E70" i="101" s="1"/>
  <c r="E35" i="107" a="1"/>
  <c r="E35" i="107" s="1"/>
  <c r="Q35" i="107" s="1"/>
  <c r="E113" i="101" a="1"/>
  <c r="E113" i="101" s="1"/>
  <c r="E224" i="101" a="1"/>
  <c r="E224" i="101" s="1"/>
  <c r="E248" i="101" a="1"/>
  <c r="E248" i="101" s="1"/>
  <c r="E122" i="101" a="1"/>
  <c r="E122" i="101" s="1"/>
  <c r="E100" i="101" a="1"/>
  <c r="E100" i="101" s="1"/>
  <c r="E155" i="101" a="1"/>
  <c r="E155" i="101" s="1"/>
  <c r="E226" i="101" a="1"/>
  <c r="E226" i="101" s="1"/>
  <c r="E193" i="101" a="1"/>
  <c r="E193" i="101" s="1"/>
  <c r="E61" i="101" a="1"/>
  <c r="E61" i="101" s="1"/>
  <c r="E134" i="101" a="1"/>
  <c r="E134" i="101" s="1"/>
  <c r="E134" i="107" a="1"/>
  <c r="E134" i="107" s="1"/>
  <c r="Q134" i="107" s="1"/>
  <c r="E96" i="107" a="1"/>
  <c r="E96" i="107" s="1"/>
  <c r="Q96" i="107" s="1"/>
  <c r="E101" i="101" a="1"/>
  <c r="E101" i="101" s="1"/>
  <c r="E125" i="101" a="1"/>
  <c r="E125" i="101" s="1"/>
  <c r="E127" i="107" a="1"/>
  <c r="E127" i="107" s="1"/>
  <c r="Q127" i="107" s="1"/>
  <c r="E123" i="101" a="1"/>
  <c r="E123" i="101" s="1"/>
  <c r="E80" i="101" a="1"/>
  <c r="E80" i="101" s="1"/>
  <c r="E187" i="107" a="1"/>
  <c r="E187" i="107" s="1"/>
  <c r="Q187" i="107" s="1"/>
  <c r="E199" i="107" a="1"/>
  <c r="E199" i="107" s="1"/>
  <c r="Q199" i="107" s="1"/>
  <c r="E205" i="107" a="1"/>
  <c r="E205" i="107" s="1"/>
  <c r="Q205" i="107" s="1"/>
  <c r="E54" i="101" a="1"/>
  <c r="E54" i="101" s="1"/>
  <c r="E151" i="107" a="1"/>
  <c r="E151" i="107" s="1"/>
  <c r="Q151" i="107" s="1"/>
  <c r="E66" i="101" a="1"/>
  <c r="E66" i="101" s="1"/>
  <c r="E142" i="107" a="1"/>
  <c r="E142" i="107" s="1"/>
  <c r="Q142" i="107" s="1"/>
  <c r="E154" i="101" a="1"/>
  <c r="E154" i="101" s="1"/>
  <c r="E124" i="107" a="1"/>
  <c r="E124" i="107" s="1"/>
  <c r="Q124" i="107" s="1"/>
  <c r="E48" i="101" a="1"/>
  <c r="E48" i="101" s="1"/>
  <c r="E243" i="107" a="1"/>
  <c r="E243" i="107" s="1"/>
  <c r="Q243" i="107" s="1"/>
  <c r="E65" i="107" a="1"/>
  <c r="E65" i="107" s="1"/>
  <c r="Q65" i="107" s="1"/>
  <c r="E118" i="107" a="1"/>
  <c r="E118" i="107" s="1"/>
  <c r="Q118" i="107" s="1"/>
  <c r="E92" i="107" a="1"/>
  <c r="E92" i="107" s="1"/>
  <c r="Q92" i="107" s="1"/>
  <c r="E237" i="101" a="1"/>
  <c r="E237" i="101" s="1"/>
  <c r="E173" i="101" a="1"/>
  <c r="E173" i="101" s="1"/>
  <c r="E114" i="101" a="1"/>
  <c r="E114" i="101" s="1"/>
  <c r="E188" i="107" a="1"/>
  <c r="E188" i="107" s="1"/>
  <c r="Q188" i="107" s="1"/>
  <c r="E67" i="101" a="1"/>
  <c r="E67" i="101" s="1"/>
  <c r="E194" i="101" a="1"/>
  <c r="E194" i="101" s="1"/>
  <c r="E245" i="107" a="1"/>
  <c r="E245" i="107" s="1"/>
  <c r="Q245" i="107" s="1"/>
  <c r="E218" i="101" a="1"/>
  <c r="E218" i="101" s="1"/>
  <c r="E35" i="101" a="1"/>
  <c r="E35" i="101" s="1"/>
  <c r="E112" i="101" a="1"/>
  <c r="E112" i="101" s="1"/>
  <c r="E128" i="101" a="1"/>
  <c r="E128" i="101" s="1"/>
  <c r="E189" i="101" a="1"/>
  <c r="E189" i="101" s="1"/>
  <c r="E38" i="107" a="1"/>
  <c r="E38" i="107" s="1"/>
  <c r="Q38" i="107" s="1"/>
  <c r="E67" i="107" a="1"/>
  <c r="E67" i="107" s="1"/>
  <c r="Q67" i="107" s="1"/>
  <c r="E104" i="107" a="1"/>
  <c r="E104" i="107" s="1"/>
  <c r="Q104" i="107" s="1"/>
  <c r="E41" i="107" a="1"/>
  <c r="E41" i="107" s="1"/>
  <c r="Q41" i="107" s="1"/>
  <c r="E247" i="101" a="1"/>
  <c r="E247" i="101" s="1"/>
  <c r="E170" i="107" a="1"/>
  <c r="E170" i="107" s="1"/>
  <c r="Q170" i="107" s="1"/>
  <c r="E188" i="101" a="1"/>
  <c r="E188" i="101" s="1"/>
  <c r="E143" i="107" a="1"/>
  <c r="E143" i="107" s="1"/>
  <c r="Q143" i="107" s="1"/>
  <c r="E238" i="101" a="1"/>
  <c r="E238" i="101" s="1"/>
  <c r="E108" i="107" a="1"/>
  <c r="E108" i="107" s="1"/>
  <c r="Q108" i="107" s="1"/>
  <c r="E130" i="107" a="1"/>
  <c r="E130" i="107" s="1"/>
  <c r="Q130" i="107" s="1"/>
  <c r="E178" i="101" a="1"/>
  <c r="E178" i="101" s="1"/>
  <c r="E81" i="107" a="1"/>
  <c r="E81" i="107" s="1"/>
  <c r="Q81" i="107" s="1"/>
  <c r="E186" i="101" a="1"/>
  <c r="E186" i="101" s="1"/>
  <c r="E255" i="107" a="1"/>
  <c r="E255" i="107" s="1"/>
  <c r="Q255" i="107" s="1"/>
  <c r="E131" i="107" a="1"/>
  <c r="E131" i="107" s="1"/>
  <c r="Q131" i="107" s="1"/>
  <c r="E250" i="107" a="1"/>
  <c r="E250" i="107" s="1"/>
  <c r="Q250" i="107" s="1"/>
  <c r="E54" i="107" a="1"/>
  <c r="E54" i="107" s="1"/>
  <c r="Q54" i="107" s="1"/>
  <c r="E234" i="101" a="1"/>
  <c r="E234" i="101" s="1"/>
  <c r="E184" i="101" a="1"/>
  <c r="E184" i="101" s="1"/>
  <c r="E83" i="107" a="1"/>
  <c r="E83" i="107" s="1"/>
  <c r="Q83" i="107" s="1"/>
  <c r="E39" i="107" a="1"/>
  <c r="E39" i="107" s="1"/>
  <c r="Q39" i="107" s="1"/>
  <c r="E152" i="107" a="1"/>
  <c r="E152" i="107" s="1"/>
  <c r="Q152" i="107" s="1"/>
  <c r="E166" i="107" a="1"/>
  <c r="E166" i="107" s="1"/>
  <c r="Q166" i="107" s="1"/>
  <c r="E104" i="101" a="1"/>
  <c r="E104" i="101" s="1"/>
  <c r="E43" i="101" a="1"/>
  <c r="E43" i="101" s="1"/>
  <c r="E205" i="101" a="1"/>
  <c r="E205" i="101" s="1"/>
  <c r="E200" i="107" a="1"/>
  <c r="E200" i="107" s="1"/>
  <c r="Q200" i="107" s="1"/>
  <c r="E201" i="101" a="1"/>
  <c r="E201" i="101" s="1"/>
  <c r="E239" i="107" a="1"/>
  <c r="E239" i="107" s="1"/>
  <c r="Q239" i="107" s="1"/>
  <c r="E254" i="107" a="1"/>
  <c r="E254" i="107" s="1"/>
  <c r="Q254" i="107" s="1"/>
  <c r="E109" i="107" a="1"/>
  <c r="E109" i="107" s="1"/>
  <c r="Q109" i="107" s="1"/>
  <c r="E162" i="101" a="1"/>
  <c r="E162" i="101" s="1"/>
  <c r="E68" i="107" a="1"/>
  <c r="E68" i="107" s="1"/>
  <c r="Q68" i="107" s="1"/>
  <c r="E89" i="107" a="1"/>
  <c r="E89" i="107" s="1"/>
  <c r="Q89" i="107" s="1"/>
  <c r="E249" i="101" a="1"/>
  <c r="E249" i="101" s="1"/>
  <c r="E165" i="101" a="1"/>
  <c r="E165" i="101" s="1"/>
  <c r="E97" i="101" a="1"/>
  <c r="E97" i="101" s="1"/>
  <c r="E132" i="101" a="1"/>
  <c r="E132" i="101" s="1"/>
  <c r="E211" i="101" a="1"/>
  <c r="E211" i="101" s="1"/>
  <c r="E36" i="107" a="1"/>
  <c r="E36" i="107" s="1"/>
  <c r="Q36" i="107" s="1"/>
  <c r="E212" i="101" a="1"/>
  <c r="E212" i="101" s="1"/>
  <c r="E138" i="107" a="1"/>
  <c r="E138" i="107" s="1"/>
  <c r="Q138" i="107" s="1"/>
  <c r="E153" i="101" a="1"/>
  <c r="E153" i="101" s="1"/>
  <c r="E231" i="107" a="1"/>
  <c r="E231" i="107" s="1"/>
  <c r="Q231" i="107" s="1"/>
  <c r="E187" i="101" a="1"/>
  <c r="E187" i="101" s="1"/>
  <c r="E85" i="101" a="1"/>
  <c r="E85" i="101" s="1"/>
  <c r="E240" i="107" a="1"/>
  <c r="E240" i="107" s="1"/>
  <c r="Q240" i="107" s="1"/>
  <c r="E123" i="107" a="1"/>
  <c r="E123" i="107" s="1"/>
  <c r="Q123" i="107" s="1"/>
  <c r="E223" i="101" a="1"/>
  <c r="E223" i="101" s="1"/>
  <c r="E192" i="107" a="1"/>
  <c r="E192" i="107" s="1"/>
  <c r="Q192" i="107" s="1"/>
  <c r="E88" i="101" a="1"/>
  <c r="E88" i="101" s="1"/>
  <c r="E92" i="101" a="1"/>
  <c r="E92" i="101" s="1"/>
  <c r="E116" i="101" a="1"/>
  <c r="E116" i="101" s="1"/>
  <c r="E136" i="107" a="1"/>
  <c r="E136" i="107" s="1"/>
  <c r="Q136" i="107" s="1"/>
  <c r="E80" i="107" a="1"/>
  <c r="E80" i="107" s="1"/>
  <c r="Q80" i="107" s="1"/>
  <c r="E121" i="107" a="1"/>
  <c r="E121" i="107" s="1"/>
  <c r="Q121" i="107" s="1"/>
  <c r="E81" i="101" a="1"/>
  <c r="E81" i="101" s="1"/>
  <c r="E175" i="101" a="1"/>
  <c r="E175" i="101" s="1"/>
  <c r="E63" i="101" a="1"/>
  <c r="E63" i="101" s="1"/>
  <c r="E221" i="101" a="1"/>
  <c r="E221" i="101" s="1"/>
  <c r="E180" i="107" a="1"/>
  <c r="E180" i="107" s="1"/>
  <c r="Q180" i="107" s="1"/>
  <c r="E78" i="107" a="1"/>
  <c r="E78" i="107" s="1"/>
  <c r="Q78" i="107" s="1"/>
  <c r="E42" i="107" a="1"/>
  <c r="E42" i="107" s="1"/>
  <c r="Q42" i="107" s="1"/>
  <c r="E208" i="107" a="1"/>
  <c r="E208" i="107" s="1"/>
  <c r="Q208" i="107" s="1"/>
  <c r="E34" i="101" a="1"/>
  <c r="E34" i="101" s="1"/>
  <c r="E126" i="101" a="1"/>
  <c r="E126" i="101" s="1"/>
  <c r="E74" i="107" a="1"/>
  <c r="E74" i="107" s="1"/>
  <c r="Q74" i="107" s="1"/>
  <c r="E75" i="101" a="1"/>
  <c r="E75" i="101" s="1"/>
  <c r="E197" i="101" a="1"/>
  <c r="E197" i="101" s="1"/>
  <c r="E193" i="107" a="1"/>
  <c r="E193" i="107" s="1"/>
  <c r="Q193" i="107" s="1"/>
  <c r="E45" i="101" a="1"/>
  <c r="E45" i="101" s="1"/>
  <c r="E44" i="101" a="1"/>
  <c r="E44" i="101" s="1"/>
  <c r="E49" i="107" a="1"/>
  <c r="E49" i="107" s="1"/>
  <c r="Q49" i="107" s="1"/>
  <c r="E75" i="107" a="1"/>
  <c r="E75" i="107" s="1"/>
  <c r="Q75" i="107" s="1"/>
  <c r="E65" i="101" a="1"/>
  <c r="E65" i="101" s="1"/>
  <c r="E106" i="107" a="1"/>
  <c r="E106" i="107" s="1"/>
  <c r="Q106" i="107" s="1"/>
  <c r="E160" i="101" a="1"/>
  <c r="E160" i="101" s="1"/>
  <c r="E52" i="101" a="1"/>
  <c r="E52" i="101" s="1"/>
  <c r="E64" i="101" a="1"/>
  <c r="E64" i="101" s="1"/>
  <c r="E167" i="101" a="1"/>
  <c r="E167" i="101" s="1"/>
  <c r="E137" i="101" a="1"/>
  <c r="E137" i="101" s="1"/>
  <c r="E247" i="107" a="1"/>
  <c r="E247" i="107" s="1"/>
  <c r="Q247" i="107" s="1"/>
  <c r="E219" i="101" a="1"/>
  <c r="E219" i="101" s="1"/>
  <c r="E73" i="101" a="1"/>
  <c r="E73" i="101" s="1"/>
  <c r="E109" i="101" a="1"/>
  <c r="E109" i="101" s="1"/>
  <c r="E33" i="107" a="1"/>
  <c r="E33" i="107" s="1"/>
  <c r="Q33" i="107" s="1"/>
  <c r="E202" i="107" a="1"/>
  <c r="E202" i="107" s="1"/>
  <c r="Q202" i="107" s="1"/>
  <c r="E94" i="101" a="1"/>
  <c r="E94" i="101" s="1"/>
  <c r="E240" i="101" a="1"/>
  <c r="E240" i="101" s="1"/>
  <c r="E168" i="101" a="1"/>
  <c r="E168" i="101" s="1"/>
  <c r="E175" i="107" a="1"/>
  <c r="E175" i="107" s="1"/>
  <c r="Q175" i="107" s="1"/>
  <c r="E101" i="107" a="1"/>
  <c r="E101" i="107" s="1"/>
  <c r="Q101" i="107" s="1"/>
  <c r="E135" i="107" a="1"/>
  <c r="E135" i="107" s="1"/>
  <c r="Q135" i="107" s="1"/>
  <c r="E148" i="107" a="1"/>
  <c r="E148" i="107" s="1"/>
  <c r="Q148" i="107" s="1"/>
  <c r="E120" i="107" a="1"/>
  <c r="E120" i="107" s="1"/>
  <c r="Q120" i="107" s="1"/>
  <c r="E141" i="107" a="1"/>
  <c r="E141" i="107" s="1"/>
  <c r="Q141" i="107" s="1"/>
  <c r="E227" i="101" a="1"/>
  <c r="E227" i="101" s="1"/>
  <c r="E222" i="107" a="1"/>
  <c r="E222" i="107" s="1"/>
  <c r="Q222" i="107" s="1"/>
  <c r="E213" i="107" a="1"/>
  <c r="E213" i="107" s="1"/>
  <c r="Q213" i="107" s="1"/>
  <c r="E73" i="107" a="1"/>
  <c r="E73" i="107" s="1"/>
  <c r="Q73" i="107" s="1"/>
  <c r="E158" i="101" a="1"/>
  <c r="E158" i="101" s="1"/>
  <c r="E133" i="101" a="1"/>
  <c r="E133" i="101" s="1"/>
  <c r="E91" i="101" a="1"/>
  <c r="E91" i="101" s="1"/>
  <c r="E172" i="101" a="1"/>
  <c r="E172" i="101" s="1"/>
  <c r="E196" i="101" a="1"/>
  <c r="E196" i="101" s="1"/>
  <c r="E58" i="101" a="1"/>
  <c r="E58" i="101" s="1"/>
  <c r="E71" i="101" a="1"/>
  <c r="E71" i="101" s="1"/>
  <c r="E184" i="107" a="1"/>
  <c r="E184" i="107" s="1"/>
  <c r="Q184" i="107" s="1"/>
  <c r="E94" i="107" a="1"/>
  <c r="E94" i="107" s="1"/>
  <c r="Q94" i="107" s="1"/>
  <c r="E158" i="107" a="1"/>
  <c r="E158" i="107" s="1"/>
  <c r="Q158" i="107" s="1"/>
  <c r="E149" i="101" a="1"/>
  <c r="E149" i="101" s="1"/>
  <c r="E237" i="107" a="1"/>
  <c r="E237" i="107" s="1"/>
  <c r="Q237" i="107" s="1"/>
  <c r="E77" i="101" a="1"/>
  <c r="E77" i="101" s="1"/>
  <c r="E82" i="101" a="1"/>
  <c r="E82" i="101" s="1"/>
  <c r="E135" i="101" a="1"/>
  <c r="E135" i="101" s="1"/>
  <c r="E103" i="107" a="1"/>
  <c r="E103" i="107" s="1"/>
  <c r="Q103" i="107" s="1"/>
  <c r="E37" i="101" a="1"/>
  <c r="E37" i="101" s="1"/>
  <c r="E191" i="101" a="1"/>
  <c r="E191" i="101" s="1"/>
  <c r="E128" i="107" a="1"/>
  <c r="E128" i="107" s="1"/>
  <c r="Q128" i="107" s="1"/>
  <c r="E69" i="107" a="1"/>
  <c r="E69" i="107" s="1"/>
  <c r="Q69" i="107" s="1"/>
  <c r="E195" i="107" a="1"/>
  <c r="E195" i="107" s="1"/>
  <c r="Q195" i="107" s="1"/>
  <c r="E243" i="101" a="1"/>
  <c r="E243" i="101" s="1"/>
  <c r="E164" i="107" a="1"/>
  <c r="E164" i="107" s="1"/>
  <c r="Q164" i="107" s="1"/>
  <c r="E190" i="101" a="1"/>
  <c r="E190" i="101" s="1"/>
  <c r="E116" i="107" a="1"/>
  <c r="E116" i="107" s="1"/>
  <c r="Q116" i="107" s="1"/>
  <c r="E256" i="107" a="1"/>
  <c r="E256" i="107" s="1"/>
  <c r="Q256" i="107" s="1"/>
  <c r="E129" i="107" a="1"/>
  <c r="E129" i="107" s="1"/>
  <c r="Q129" i="107" s="1"/>
  <c r="E201" i="107" a="1"/>
  <c r="E201" i="107" s="1"/>
  <c r="Q201" i="107" s="1"/>
  <c r="E144" i="107" a="1"/>
  <c r="E144" i="107" s="1"/>
  <c r="Q144" i="107" s="1"/>
  <c r="E145" i="101" a="1"/>
  <c r="E145" i="101" s="1"/>
  <c r="E197" i="107" a="1"/>
  <c r="E197" i="107" s="1"/>
  <c r="Q197" i="107" s="1"/>
  <c r="E219" i="107" a="1"/>
  <c r="E219" i="107" s="1"/>
  <c r="Q219" i="107" s="1"/>
  <c r="E200" i="101" a="1"/>
  <c r="E200" i="101" s="1"/>
  <c r="E52" i="107" a="1"/>
  <c r="E52" i="107" s="1"/>
  <c r="Q52" i="107" s="1"/>
  <c r="E169" i="107" a="1"/>
  <c r="E169" i="107" s="1"/>
  <c r="Q169" i="107" s="1"/>
  <c r="E241" i="107" a="1"/>
  <c r="E241" i="107" s="1"/>
  <c r="Q241" i="107" s="1"/>
  <c r="E89" i="101" a="1"/>
  <c r="E89" i="101" s="1"/>
  <c r="E172" i="107" a="1"/>
  <c r="E172" i="107" s="1"/>
  <c r="Q172" i="107" s="1"/>
  <c r="E232" i="107" a="1"/>
  <c r="E232" i="107" s="1"/>
  <c r="Q232" i="107" s="1"/>
  <c r="E133" i="107" a="1"/>
  <c r="E133" i="107" s="1"/>
  <c r="Q133" i="107" s="1"/>
  <c r="E213" i="101" a="1"/>
  <c r="E213" i="101" s="1"/>
  <c r="E246" i="101" a="1"/>
  <c r="E246" i="101" s="1"/>
  <c r="E163" i="107" a="1"/>
  <c r="E163" i="107" s="1"/>
  <c r="Q163" i="107" s="1"/>
  <c r="E183" i="107" a="1"/>
  <c r="E183" i="107" s="1"/>
  <c r="Q183" i="107" s="1"/>
  <c r="E168" i="107" a="1"/>
  <c r="E168" i="107" s="1"/>
  <c r="Q168" i="107" s="1"/>
  <c r="E55" i="101" a="1"/>
  <c r="E55" i="101" s="1"/>
  <c r="E147" i="101" a="1"/>
  <c r="E147" i="101" s="1"/>
  <c r="E95" i="101" a="1"/>
  <c r="E95" i="101" s="1"/>
  <c r="E156" i="107" a="1"/>
  <c r="E156" i="107" s="1"/>
  <c r="Q156" i="107" s="1"/>
  <c r="E55" i="107" a="1"/>
  <c r="E55" i="107" s="1"/>
  <c r="Q55" i="107" s="1"/>
  <c r="E255" i="101" a="1"/>
  <c r="E255" i="101" s="1"/>
  <c r="E146" i="107" a="1"/>
  <c r="E146" i="107" s="1"/>
  <c r="Q146" i="107" s="1"/>
  <c r="E34" i="107" a="1"/>
  <c r="E34" i="107" s="1"/>
  <c r="Q34" i="107" s="1"/>
  <c r="E95" i="107" a="1"/>
  <c r="E95" i="107" s="1"/>
  <c r="Q95" i="107" s="1"/>
  <c r="E242" i="107" a="1"/>
  <c r="E242" i="107" s="1"/>
  <c r="Q242" i="107" s="1"/>
  <c r="E155" i="107" a="1"/>
  <c r="E155" i="107" s="1"/>
  <c r="Q155" i="107" s="1"/>
  <c r="E234" i="107" a="1"/>
  <c r="E234" i="107" s="1"/>
  <c r="Q234" i="107" s="1"/>
  <c r="E236" i="101" a="1"/>
  <c r="E236" i="101" s="1"/>
  <c r="E195" i="101" a="1"/>
  <c r="E195" i="101" s="1"/>
  <c r="E124" i="101" a="1"/>
  <c r="E124" i="101" s="1"/>
  <c r="E58" i="107" a="1"/>
  <c r="E58" i="107" s="1"/>
  <c r="Q58" i="107" s="1"/>
  <c r="E157" i="101" a="1"/>
  <c r="E157" i="101" s="1"/>
  <c r="E161" i="101" a="1"/>
  <c r="E161" i="101" s="1"/>
  <c r="E103" i="101" a="1"/>
  <c r="E103" i="101" s="1"/>
  <c r="E183" i="101" a="1"/>
  <c r="E183" i="101" s="1"/>
  <c r="E51" i="101" a="1"/>
  <c r="E51" i="101" s="1"/>
  <c r="E85" i="107" a="1"/>
  <c r="E85" i="107" s="1"/>
  <c r="Q85" i="107" s="1"/>
  <c r="E82" i="107" a="1"/>
  <c r="E82" i="107" s="1"/>
  <c r="Q82" i="107" s="1"/>
  <c r="E99" i="107" a="1"/>
  <c r="E99" i="107" s="1"/>
  <c r="Q99" i="107" s="1"/>
  <c r="E242" i="101" a="1"/>
  <c r="E242" i="101" s="1"/>
  <c r="E157" i="107" a="1"/>
  <c r="E157" i="107" s="1"/>
  <c r="Q157" i="107" s="1"/>
  <c r="E161" i="107" a="1"/>
  <c r="E161" i="107" s="1"/>
  <c r="Q161" i="107" s="1"/>
  <c r="E61" i="107" a="1"/>
  <c r="E61" i="107" s="1"/>
  <c r="Q61" i="107" s="1"/>
  <c r="E76" i="107" a="1"/>
  <c r="E76" i="107" s="1"/>
  <c r="Q76" i="107" s="1"/>
  <c r="E194" i="107" a="1"/>
  <c r="E194" i="107" s="1"/>
  <c r="Q194" i="107" s="1"/>
  <c r="E215" i="101" a="1"/>
  <c r="E215" i="101" s="1"/>
  <c r="E99" i="101" a="1"/>
  <c r="E99" i="101" s="1"/>
  <c r="E125" i="107" a="1"/>
  <c r="E125" i="107" s="1"/>
  <c r="Q125" i="107" s="1"/>
  <c r="E56" i="101" a="1"/>
  <c r="E56" i="101" s="1"/>
  <c r="E84" i="101" a="1"/>
  <c r="E84" i="101" s="1"/>
  <c r="E167" i="107" a="1"/>
  <c r="E167" i="107" s="1"/>
  <c r="Q167" i="107" s="1"/>
  <c r="E84" i="107" a="1"/>
  <c r="E84" i="107" s="1"/>
  <c r="Q84" i="107" s="1"/>
  <c r="E107" i="101" a="1"/>
  <c r="E107" i="101" s="1"/>
  <c r="E137" i="107" a="1"/>
  <c r="E137" i="107" s="1"/>
  <c r="Q137" i="107" s="1"/>
  <c r="E177" i="101" a="1"/>
  <c r="E177" i="101" s="1"/>
  <c r="E115" i="101" a="1"/>
  <c r="E115" i="101" s="1"/>
  <c r="E245" i="101" a="1"/>
  <c r="E245" i="101" s="1"/>
  <c r="E251" i="107" a="1"/>
  <c r="E251" i="107" s="1"/>
  <c r="Q251" i="107" s="1"/>
  <c r="E126" i="107" a="1"/>
  <c r="E126" i="107" s="1"/>
  <c r="Q126" i="107" s="1"/>
  <c r="E70" i="107" a="1"/>
  <c r="E70" i="107" s="1"/>
  <c r="Q70" i="107" s="1"/>
  <c r="E42" i="101" a="1"/>
  <c r="E42" i="101" s="1"/>
  <c r="E189" i="107" a="1"/>
  <c r="E189" i="107" s="1"/>
  <c r="Q189" i="107" s="1"/>
  <c r="E235" i="107" a="1"/>
  <c r="E235" i="107" s="1"/>
  <c r="Q235" i="107" s="1"/>
  <c r="E115" i="107" a="1"/>
  <c r="E115" i="107" s="1"/>
  <c r="Q115" i="107" s="1"/>
  <c r="E44" i="107" a="1"/>
  <c r="E44" i="107" s="1"/>
  <c r="Q44" i="107" s="1"/>
  <c r="E251" i="101" a="1"/>
  <c r="E251" i="101" s="1"/>
  <c r="E121" i="101" a="1"/>
  <c r="E121" i="101" s="1"/>
  <c r="E166" i="101" a="1"/>
  <c r="E166" i="101" s="1"/>
  <c r="E229" i="107" a="1"/>
  <c r="E229" i="107" s="1"/>
  <c r="Q229" i="107" s="1"/>
  <c r="E79" i="107" a="1"/>
  <c r="E79" i="107" s="1"/>
  <c r="Q79" i="107" s="1"/>
  <c r="E227" i="107" a="1"/>
  <c r="E227" i="107" s="1"/>
  <c r="Q227" i="107" s="1"/>
  <c r="E185" i="107" a="1"/>
  <c r="E185" i="107" s="1"/>
  <c r="Q185" i="107" s="1"/>
  <c r="E93" i="107" a="1"/>
  <c r="E93" i="107" s="1"/>
  <c r="Q93" i="107" s="1"/>
  <c r="E191" i="107" a="1"/>
  <c r="E191" i="107" s="1"/>
  <c r="Q191" i="107" s="1"/>
  <c r="E79" i="101" a="1"/>
  <c r="E79" i="101" s="1"/>
  <c r="F246" i="55" a="1"/>
  <c r="F246" i="55" s="1"/>
  <c r="E257" i="101" a="1"/>
  <c r="E257" i="101" s="1"/>
  <c r="G247" i="55" a="1"/>
  <c r="G247" i="55" s="1"/>
  <c r="Q246" i="55"/>
  <c r="Q257" i="101" l="1"/>
  <c r="E251" i="88" a="1"/>
  <c r="E251" i="88" s="1"/>
  <c r="Q251" i="88" s="1"/>
  <c r="Q251" i="101"/>
  <c r="E84" i="88" a="1"/>
  <c r="E84" i="88" s="1"/>
  <c r="Q84" i="88" s="1"/>
  <c r="Q84" i="101"/>
  <c r="Q103" i="101"/>
  <c r="E103" i="88" a="1"/>
  <c r="E103" i="88" s="1"/>
  <c r="Q103" i="88" s="1"/>
  <c r="E95" i="88" a="1"/>
  <c r="E95" i="88" s="1"/>
  <c r="Q95" i="88" s="1"/>
  <c r="Q95" i="101"/>
  <c r="Q190" i="101"/>
  <c r="E190" i="88" a="1"/>
  <c r="E190" i="88" s="1"/>
  <c r="Q190" i="88" s="1"/>
  <c r="E109" i="88" a="1"/>
  <c r="E109" i="88" s="1"/>
  <c r="Q109" i="88" s="1"/>
  <c r="Q109" i="101"/>
  <c r="E160" i="88" a="1"/>
  <c r="E160" i="88" s="1"/>
  <c r="Q160" i="88" s="1"/>
  <c r="Q160" i="101"/>
  <c r="Q197" i="101"/>
  <c r="E197" i="88" a="1"/>
  <c r="E197" i="88" s="1"/>
  <c r="Q197" i="88" s="1"/>
  <c r="E116" i="88" a="1"/>
  <c r="E116" i="88" s="1"/>
  <c r="Q116" i="88" s="1"/>
  <c r="Q116" i="101"/>
  <c r="E187" i="88" a="1"/>
  <c r="E187" i="88" s="1"/>
  <c r="Q187" i="88" s="1"/>
  <c r="Q187" i="101"/>
  <c r="E97" i="88" a="1"/>
  <c r="E97" i="88" s="1"/>
  <c r="Q97" i="88" s="1"/>
  <c r="Q97" i="101"/>
  <c r="Q186" i="101"/>
  <c r="E186" i="88" a="1"/>
  <c r="E186" i="88" s="1"/>
  <c r="Q186" i="88" s="1"/>
  <c r="E112" i="88" a="1"/>
  <c r="E112" i="88" s="1"/>
  <c r="Q112" i="88" s="1"/>
  <c r="Q112" i="101"/>
  <c r="E173" i="88" a="1"/>
  <c r="E173" i="88" s="1"/>
  <c r="Q173" i="88" s="1"/>
  <c r="Q173" i="101"/>
  <c r="Q154" i="101"/>
  <c r="E154" i="88" a="1"/>
  <c r="E154" i="88" s="1"/>
  <c r="Q154" i="88" s="1"/>
  <c r="E80" i="88" a="1"/>
  <c r="E80" i="88" s="1"/>
  <c r="Q80" i="88" s="1"/>
  <c r="Q80" i="101"/>
  <c r="E61" i="88" a="1"/>
  <c r="E61" i="88" s="1"/>
  <c r="Q61" i="88" s="1"/>
  <c r="Q61" i="101"/>
  <c r="E113" i="88" a="1"/>
  <c r="E113" i="88" s="1"/>
  <c r="Q113" i="88" s="1"/>
  <c r="Q113" i="101"/>
  <c r="E120" i="88" a="1"/>
  <c r="E120" i="88" s="1"/>
  <c r="Q120" i="88" s="1"/>
  <c r="Q120" i="101"/>
  <c r="E47" i="88" a="1"/>
  <c r="E47" i="88" s="1"/>
  <c r="Q47" i="88" s="1"/>
  <c r="Q47" i="101"/>
  <c r="E39" i="88" a="1"/>
  <c r="E39" i="88" s="1"/>
  <c r="Q39" i="88" s="1"/>
  <c r="Q39" i="101"/>
  <c r="Q174" i="101"/>
  <c r="E174" i="88" a="1"/>
  <c r="E174" i="88" s="1"/>
  <c r="Q174" i="88" s="1"/>
  <c r="E136" i="88" a="1"/>
  <c r="E136" i="88" s="1"/>
  <c r="Q136" i="88" s="1"/>
  <c r="Q136" i="101"/>
  <c r="E118" i="88" a="1"/>
  <c r="E118" i="88" s="1"/>
  <c r="Q118" i="88" s="1"/>
  <c r="Q118" i="101"/>
  <c r="Q143" i="101"/>
  <c r="E143" i="88" a="1"/>
  <c r="E143" i="88" s="1"/>
  <c r="Q143" i="88" s="1"/>
  <c r="E235" i="88" a="1"/>
  <c r="E235" i="88" s="1"/>
  <c r="Q235" i="88" s="1"/>
  <c r="Q235" i="101"/>
  <c r="E170" i="88" a="1"/>
  <c r="E170" i="88" s="1"/>
  <c r="Q170" i="88" s="1"/>
  <c r="Q170" i="101"/>
  <c r="E203" i="88" a="1"/>
  <c r="E203" i="88" s="1"/>
  <c r="Q203" i="88" s="1"/>
  <c r="Q203" i="101"/>
  <c r="E96" i="88" a="1"/>
  <c r="E96" i="88" s="1"/>
  <c r="Q96" i="88" s="1"/>
  <c r="Q96" i="101"/>
  <c r="E87" i="88" a="1"/>
  <c r="E87" i="88" s="1"/>
  <c r="Q87" i="88" s="1"/>
  <c r="Q87" i="101"/>
  <c r="E250" i="88" a="1"/>
  <c r="E250" i="88" s="1"/>
  <c r="Q250" i="88" s="1"/>
  <c r="Q250" i="101"/>
  <c r="E59" i="88" a="1"/>
  <c r="E59" i="88" s="1"/>
  <c r="Q59" i="88" s="1"/>
  <c r="Q59" i="101"/>
  <c r="E245" i="88" a="1"/>
  <c r="E245" i="88" s="1"/>
  <c r="Q245" i="88" s="1"/>
  <c r="Q245" i="101"/>
  <c r="E56" i="88" a="1"/>
  <c r="E56" i="88" s="1"/>
  <c r="Q56" i="88" s="1"/>
  <c r="Q56" i="101"/>
  <c r="E161" i="88" a="1"/>
  <c r="E161" i="88" s="1"/>
  <c r="Q161" i="88" s="1"/>
  <c r="Q161" i="101"/>
  <c r="E147" i="88" a="1"/>
  <c r="E147" i="88" s="1"/>
  <c r="Q147" i="88" s="1"/>
  <c r="Q147" i="101"/>
  <c r="Q135" i="101"/>
  <c r="E135" i="88" a="1"/>
  <c r="E135" i="88" s="1"/>
  <c r="Q135" i="88" s="1"/>
  <c r="E71" i="88" a="1"/>
  <c r="E71" i="88" s="1"/>
  <c r="Q71" i="88" s="1"/>
  <c r="Q71" i="101"/>
  <c r="E73" i="88" a="1"/>
  <c r="E73" i="88" s="1"/>
  <c r="Q73" i="88" s="1"/>
  <c r="Q73" i="101"/>
  <c r="E75" i="88" a="1"/>
  <c r="E75" i="88" s="1"/>
  <c r="Q75" i="88" s="1"/>
  <c r="Q75" i="101"/>
  <c r="Q221" i="101"/>
  <c r="E221" i="88" a="1"/>
  <c r="E221" i="88" s="1"/>
  <c r="Q221" i="88" s="1"/>
  <c r="E92" i="88" a="1"/>
  <c r="E92" i="88" s="1"/>
  <c r="Q92" i="88" s="1"/>
  <c r="Q92" i="101"/>
  <c r="Q165" i="101"/>
  <c r="E165" i="88" a="1"/>
  <c r="E165" i="88" s="1"/>
  <c r="Q165" i="88" s="1"/>
  <c r="E201" i="88" a="1"/>
  <c r="E201" i="88" s="1"/>
  <c r="Q201" i="88" s="1"/>
  <c r="Q201" i="101"/>
  <c r="E247" i="88" a="1"/>
  <c r="E247" i="88" s="1"/>
  <c r="Q247" i="88" s="1"/>
  <c r="Q247" i="101"/>
  <c r="E35" i="88" a="1"/>
  <c r="E35" i="88" s="1"/>
  <c r="Q35" i="88" s="1"/>
  <c r="Q35" i="101"/>
  <c r="Q237" i="101"/>
  <c r="E237" i="88" a="1"/>
  <c r="E237" i="88" s="1"/>
  <c r="Q237" i="88" s="1"/>
  <c r="E123" i="88" a="1"/>
  <c r="E123" i="88" s="1"/>
  <c r="Q123" i="88" s="1"/>
  <c r="Q123" i="101"/>
  <c r="E193" i="88" a="1"/>
  <c r="E193" i="88" s="1"/>
  <c r="Q193" i="88" s="1"/>
  <c r="Q193" i="101"/>
  <c r="E40" i="88" a="1"/>
  <c r="E40" i="88" s="1"/>
  <c r="Q40" i="88" s="1"/>
  <c r="Q40" i="101"/>
  <c r="E169" i="88" a="1"/>
  <c r="E169" i="88" s="1"/>
  <c r="Q169" i="88" s="1"/>
  <c r="Q169" i="101"/>
  <c r="E192" i="88" a="1"/>
  <c r="E192" i="88" s="1"/>
  <c r="Q192" i="88" s="1"/>
  <c r="Q192" i="101"/>
  <c r="Q181" i="101"/>
  <c r="E181" i="88" a="1"/>
  <c r="E181" i="88" s="1"/>
  <c r="Q181" i="88" s="1"/>
  <c r="E41" i="88" a="1"/>
  <c r="E41" i="88" s="1"/>
  <c r="Q41" i="88" s="1"/>
  <c r="Q41" i="101"/>
  <c r="E252" i="88" a="1"/>
  <c r="E252" i="88" s="1"/>
  <c r="Q252" i="88" s="1"/>
  <c r="Q252" i="101"/>
  <c r="E171" i="88" a="1"/>
  <c r="E171" i="88" s="1"/>
  <c r="Q171" i="88" s="1"/>
  <c r="Q171" i="101"/>
  <c r="Q254" i="101"/>
  <c r="E254" i="88" a="1"/>
  <c r="E254" i="88" s="1"/>
  <c r="Q254" i="88" s="1"/>
  <c r="E108" i="88" a="1"/>
  <c r="E108" i="88" s="1"/>
  <c r="Q108" i="88" s="1"/>
  <c r="Q108" i="101"/>
  <c r="E185" i="88" a="1"/>
  <c r="E185" i="88" s="1"/>
  <c r="Q185" i="88" s="1"/>
  <c r="Q185" i="101"/>
  <c r="E115" i="88" a="1"/>
  <c r="E115" i="88" s="1"/>
  <c r="Q115" i="88" s="1"/>
  <c r="Q115" i="101"/>
  <c r="E242" i="88" a="1"/>
  <c r="E242" i="88" s="1"/>
  <c r="Q242" i="88" s="1"/>
  <c r="Q242" i="101"/>
  <c r="Q157" i="101"/>
  <c r="E157" i="88" a="1"/>
  <c r="E157" i="88" s="1"/>
  <c r="Q157" i="88" s="1"/>
  <c r="E55" i="88" a="1"/>
  <c r="E55" i="88" s="1"/>
  <c r="Q55" i="88" s="1"/>
  <c r="Q55" i="101"/>
  <c r="E145" i="88" a="1"/>
  <c r="E145" i="88" s="1"/>
  <c r="Q145" i="88" s="1"/>
  <c r="Q145" i="101"/>
  <c r="E243" i="88" a="1"/>
  <c r="E243" i="88" s="1"/>
  <c r="Q243" i="88" s="1"/>
  <c r="Q243" i="101"/>
  <c r="E82" i="88" a="1"/>
  <c r="E82" i="88" s="1"/>
  <c r="Q82" i="88" s="1"/>
  <c r="Q82" i="101"/>
  <c r="E58" i="88" a="1"/>
  <c r="E58" i="88" s="1"/>
  <c r="Q58" i="88" s="1"/>
  <c r="Q58" i="101"/>
  <c r="E219" i="88" a="1"/>
  <c r="E219" i="88" s="1"/>
  <c r="Q219" i="88" s="1"/>
  <c r="Q219" i="101"/>
  <c r="E65" i="88" a="1"/>
  <c r="E65" i="88" s="1"/>
  <c r="Q65" i="88" s="1"/>
  <c r="Q65" i="101"/>
  <c r="E63" i="88" a="1"/>
  <c r="E63" i="88" s="1"/>
  <c r="Q63" i="88" s="1"/>
  <c r="Q63" i="101"/>
  <c r="E88" i="88" a="1"/>
  <c r="E88" i="88" s="1"/>
  <c r="Q88" i="88" s="1"/>
  <c r="Q88" i="101"/>
  <c r="E153" i="88" a="1"/>
  <c r="E153" i="88" s="1"/>
  <c r="Q153" i="88" s="1"/>
  <c r="Q153" i="101"/>
  <c r="E249" i="88" a="1"/>
  <c r="E249" i="88" s="1"/>
  <c r="Q249" i="88" s="1"/>
  <c r="Q249" i="101"/>
  <c r="E184" i="88" a="1"/>
  <c r="E184" i="88" s="1"/>
  <c r="Q184" i="88" s="1"/>
  <c r="Q184" i="101"/>
  <c r="E178" i="88" a="1"/>
  <c r="E178" i="88" s="1"/>
  <c r="Q178" i="88" s="1"/>
  <c r="Q178" i="101"/>
  <c r="E218" i="88" a="1"/>
  <c r="E218" i="88" s="1"/>
  <c r="Q218" i="88" s="1"/>
  <c r="Q218" i="101"/>
  <c r="E66" i="88" a="1"/>
  <c r="E66" i="88" s="1"/>
  <c r="Q66" i="88" s="1"/>
  <c r="Q66" i="101"/>
  <c r="E226" i="88" a="1"/>
  <c r="E226" i="88" s="1"/>
  <c r="Q226" i="88" s="1"/>
  <c r="Q226" i="101"/>
  <c r="E70" i="88" a="1"/>
  <c r="E70" i="88" s="1"/>
  <c r="Q70" i="88" s="1"/>
  <c r="Q70" i="101"/>
  <c r="E93" i="88" a="1"/>
  <c r="E93" i="88" s="1"/>
  <c r="Q93" i="88" s="1"/>
  <c r="Q93" i="101"/>
  <c r="Q206" i="101"/>
  <c r="E206" i="88" a="1"/>
  <c r="E206" i="88" s="1"/>
  <c r="Q206" i="88" s="1"/>
  <c r="E180" i="88" a="1"/>
  <c r="E180" i="88" s="1"/>
  <c r="Q180" i="88" s="1"/>
  <c r="Q180" i="101"/>
  <c r="E244" i="88" a="1"/>
  <c r="E244" i="88" s="1"/>
  <c r="Q244" i="88" s="1"/>
  <c r="Q244" i="101"/>
  <c r="Q151" i="101"/>
  <c r="E151" i="88" a="1"/>
  <c r="E151" i="88" s="1"/>
  <c r="Q151" i="88" s="1"/>
  <c r="Q163" i="101"/>
  <c r="E163" i="88" a="1"/>
  <c r="E163" i="88" s="1"/>
  <c r="Q163" i="88" s="1"/>
  <c r="E57" i="88" a="1"/>
  <c r="E57" i="88" s="1"/>
  <c r="Q57" i="88" s="1"/>
  <c r="Q57" i="101"/>
  <c r="Q117" i="101"/>
  <c r="E117" i="88" a="1"/>
  <c r="E117" i="88" s="1"/>
  <c r="Q117" i="88" s="1"/>
  <c r="E156" i="88" a="1"/>
  <c r="E156" i="88" s="1"/>
  <c r="Q156" i="88" s="1"/>
  <c r="Q156" i="101"/>
  <c r="E239" i="88" a="1"/>
  <c r="E239" i="88" s="1"/>
  <c r="Q239" i="88" s="1"/>
  <c r="Q239" i="101"/>
  <c r="Q198" i="101"/>
  <c r="E198" i="88" a="1"/>
  <c r="E198" i="88" s="1"/>
  <c r="Q198" i="88" s="1"/>
  <c r="E150" i="88" a="1"/>
  <c r="E150" i="88" s="1"/>
  <c r="Q150" i="88" s="1"/>
  <c r="Q150" i="101"/>
  <c r="E182" i="88" a="1"/>
  <c r="E182" i="88" s="1"/>
  <c r="Q182" i="88" s="1"/>
  <c r="Q182" i="101"/>
  <c r="E83" i="88" a="1"/>
  <c r="E83" i="88" s="1"/>
  <c r="Q83" i="88" s="1"/>
  <c r="Q83" i="101"/>
  <c r="E209" i="88" a="1"/>
  <c r="E209" i="88" s="1"/>
  <c r="Q209" i="88" s="1"/>
  <c r="Q209" i="101"/>
  <c r="E32" i="107" a="1"/>
  <c r="E32" i="107" s="1"/>
  <c r="Q32" i="107" s="1"/>
  <c r="E32" i="101" a="1"/>
  <c r="E32" i="101" s="1"/>
  <c r="E33" i="101" a="1"/>
  <c r="E33" i="101" s="1"/>
  <c r="Q177" i="101"/>
  <c r="E177" i="88" a="1"/>
  <c r="E177" i="88" s="1"/>
  <c r="Q177" i="88" s="1"/>
  <c r="E99" i="88" a="1"/>
  <c r="E99" i="88" s="1"/>
  <c r="Q99" i="88" s="1"/>
  <c r="Q99" i="101"/>
  <c r="E89" i="88" a="1"/>
  <c r="E89" i="88" s="1"/>
  <c r="Q89" i="88" s="1"/>
  <c r="Q89" i="101"/>
  <c r="E77" i="88" a="1"/>
  <c r="E77" i="88" s="1"/>
  <c r="Q77" i="88" s="1"/>
  <c r="Q77" i="101"/>
  <c r="E196" i="88" a="1"/>
  <c r="E196" i="88" s="1"/>
  <c r="Q196" i="88" s="1"/>
  <c r="Q196" i="101"/>
  <c r="E168" i="88" a="1"/>
  <c r="E168" i="88" s="1"/>
  <c r="Q168" i="88" s="1"/>
  <c r="Q168" i="101"/>
  <c r="E126" i="88" a="1"/>
  <c r="E126" i="88" s="1"/>
  <c r="Q126" i="88" s="1"/>
  <c r="Q126" i="101"/>
  <c r="Q175" i="101"/>
  <c r="E175" i="88" a="1"/>
  <c r="E175" i="88" s="1"/>
  <c r="Q175" i="88" s="1"/>
  <c r="Q205" i="101"/>
  <c r="E205" i="88" a="1"/>
  <c r="E205" i="88" s="1"/>
  <c r="Q205" i="88" s="1"/>
  <c r="E234" i="88" a="1"/>
  <c r="E234" i="88" s="1"/>
  <c r="Q234" i="88" s="1"/>
  <c r="Q234" i="101"/>
  <c r="Q125" i="101"/>
  <c r="E125" i="88" a="1"/>
  <c r="E125" i="88" s="1"/>
  <c r="Q125" i="88" s="1"/>
  <c r="E155" i="88" a="1"/>
  <c r="E155" i="88" s="1"/>
  <c r="Q155" i="88" s="1"/>
  <c r="Q155" i="101"/>
  <c r="E257" i="107" a="1"/>
  <c r="E257" i="107" s="1"/>
  <c r="Q257" i="107" s="1"/>
  <c r="E139" i="88" a="1"/>
  <c r="E139" i="88" s="1"/>
  <c r="Q139" i="88" s="1"/>
  <c r="Q139" i="101"/>
  <c r="E210" i="88" a="1"/>
  <c r="E210" i="88" s="1"/>
  <c r="Q210" i="88" s="1"/>
  <c r="Q210" i="101"/>
  <c r="E164" i="88" a="1"/>
  <c r="E164" i="88" s="1"/>
  <c r="Q164" i="88" s="1"/>
  <c r="Q164" i="101"/>
  <c r="E68" i="88" a="1"/>
  <c r="E68" i="88" s="1"/>
  <c r="Q68" i="88" s="1"/>
  <c r="Q68" i="101"/>
  <c r="E208" i="88" a="1"/>
  <c r="E208" i="88" s="1"/>
  <c r="Q208" i="88" s="1"/>
  <c r="Q208" i="101"/>
  <c r="E216" i="88" a="1"/>
  <c r="E216" i="88" s="1"/>
  <c r="Q216" i="88" s="1"/>
  <c r="Q216" i="101"/>
  <c r="E146" i="88" a="1"/>
  <c r="E146" i="88" s="1"/>
  <c r="Q146" i="88" s="1"/>
  <c r="Q146" i="101"/>
  <c r="E131" i="88" a="1"/>
  <c r="E131" i="88" s="1"/>
  <c r="Q131" i="88" s="1"/>
  <c r="Q131" i="101"/>
  <c r="E74" i="88" a="1"/>
  <c r="E74" i="88" s="1"/>
  <c r="Q74" i="88" s="1"/>
  <c r="Q74" i="101"/>
  <c r="E127" i="88" a="1"/>
  <c r="E127" i="88" s="1"/>
  <c r="Q127" i="88" s="1"/>
  <c r="Q127" i="101"/>
  <c r="Q215" i="101"/>
  <c r="E215" i="88" a="1"/>
  <c r="E215" i="88" s="1"/>
  <c r="Q215" i="88" s="1"/>
  <c r="E124" i="88" a="1"/>
  <c r="E124" i="88" s="1"/>
  <c r="Q124" i="88" s="1"/>
  <c r="Q124" i="101"/>
  <c r="E172" i="88" a="1"/>
  <c r="E172" i="88" s="1"/>
  <c r="Q172" i="88" s="1"/>
  <c r="Q172" i="101"/>
  <c r="E227" i="88" a="1"/>
  <c r="E227" i="88" s="1"/>
  <c r="Q227" i="88" s="1"/>
  <c r="Q227" i="101"/>
  <c r="E240" i="88" a="1"/>
  <c r="E240" i="88" s="1"/>
  <c r="Q240" i="88" s="1"/>
  <c r="Q240" i="101"/>
  <c r="E137" i="88" a="1"/>
  <c r="E137" i="88" s="1"/>
  <c r="Q137" i="88" s="1"/>
  <c r="Q137" i="101"/>
  <c r="E34" i="88" a="1"/>
  <c r="E34" i="88" s="1"/>
  <c r="Q34" i="88" s="1"/>
  <c r="Q34" i="101"/>
  <c r="E81" i="88" a="1"/>
  <c r="E81" i="88" s="1"/>
  <c r="Q81" i="88" s="1"/>
  <c r="Q81" i="101"/>
  <c r="Q223" i="101"/>
  <c r="E223" i="88" a="1"/>
  <c r="E223" i="88" s="1"/>
  <c r="Q223" i="88" s="1"/>
  <c r="E212" i="88" a="1"/>
  <c r="E212" i="88" s="1"/>
  <c r="Q212" i="88" s="1"/>
  <c r="Q212" i="101"/>
  <c r="E43" i="88" a="1"/>
  <c r="E43" i="88" s="1"/>
  <c r="Q43" i="88" s="1"/>
  <c r="Q43" i="101"/>
  <c r="E194" i="88" a="1"/>
  <c r="E194" i="88" s="1"/>
  <c r="Q194" i="88" s="1"/>
  <c r="Q194" i="101"/>
  <c r="E54" i="88" a="1"/>
  <c r="E54" i="88" s="1"/>
  <c r="Q54" i="88" s="1"/>
  <c r="Q54" i="101"/>
  <c r="Q101" i="101"/>
  <c r="E101" i="88" a="1"/>
  <c r="E101" i="88" s="1"/>
  <c r="Q101" i="88" s="1"/>
  <c r="E100" i="88" a="1"/>
  <c r="E100" i="88" s="1"/>
  <c r="Q100" i="88" s="1"/>
  <c r="Q100" i="101"/>
  <c r="Q207" i="101"/>
  <c r="E207" i="88" a="1"/>
  <c r="E207" i="88" s="1"/>
  <c r="Q207" i="88" s="1"/>
  <c r="E60" i="88" a="1"/>
  <c r="E60" i="88" s="1"/>
  <c r="Q60" i="88" s="1"/>
  <c r="Q60" i="101"/>
  <c r="Q229" i="101"/>
  <c r="E229" i="88" a="1"/>
  <c r="E229" i="88" s="1"/>
  <c r="Q229" i="88" s="1"/>
  <c r="E225" i="88" a="1"/>
  <c r="E225" i="88" s="1"/>
  <c r="Q225" i="88" s="1"/>
  <c r="Q225" i="101"/>
  <c r="E69" i="88" a="1"/>
  <c r="E69" i="88" s="1"/>
  <c r="Q69" i="88" s="1"/>
  <c r="Q69" i="101"/>
  <c r="E86" i="88" a="1"/>
  <c r="E86" i="88" s="1"/>
  <c r="Q86" i="88" s="1"/>
  <c r="Q86" i="101"/>
  <c r="E50" i="88" a="1"/>
  <c r="E50" i="88" s="1"/>
  <c r="Q50" i="88" s="1"/>
  <c r="Q50" i="101"/>
  <c r="Q199" i="101"/>
  <c r="E199" i="88" a="1"/>
  <c r="E199" i="88" s="1"/>
  <c r="Q199" i="88" s="1"/>
  <c r="E253" i="88" a="1"/>
  <c r="E253" i="88" s="1"/>
  <c r="Q253" i="88" s="1"/>
  <c r="Q253" i="101"/>
  <c r="E179" i="88" a="1"/>
  <c r="E179" i="88" s="1"/>
  <c r="Q179" i="88" s="1"/>
  <c r="Q179" i="101"/>
  <c r="E130" i="88" a="1"/>
  <c r="E130" i="88" s="1"/>
  <c r="Q130" i="88" s="1"/>
  <c r="Q130" i="101"/>
  <c r="E78" i="88" a="1"/>
  <c r="E78" i="88" s="1"/>
  <c r="Q78" i="88" s="1"/>
  <c r="Q78" i="101"/>
  <c r="E176" i="88" a="1"/>
  <c r="E176" i="88" s="1"/>
  <c r="Q176" i="88" s="1"/>
  <c r="Q176" i="101"/>
  <c r="E106" i="88" a="1"/>
  <c r="E106" i="88" s="1"/>
  <c r="Q106" i="88" s="1"/>
  <c r="Q106" i="101"/>
  <c r="E62" i="88" a="1"/>
  <c r="E62" i="88" s="1"/>
  <c r="Q62" i="88" s="1"/>
  <c r="Q62" i="101"/>
  <c r="E159" i="88" a="1"/>
  <c r="E159" i="88" s="1"/>
  <c r="Q159" i="88" s="1"/>
  <c r="Q159" i="101"/>
  <c r="E42" i="88" a="1"/>
  <c r="E42" i="88" s="1"/>
  <c r="Q42" i="88" s="1"/>
  <c r="Q42" i="101"/>
  <c r="E107" i="88" a="1"/>
  <c r="E107" i="88" s="1"/>
  <c r="Q107" i="88" s="1"/>
  <c r="Q107" i="101"/>
  <c r="Q195" i="101"/>
  <c r="E195" i="88" a="1"/>
  <c r="E195" i="88" s="1"/>
  <c r="Q195" i="88" s="1"/>
  <c r="E255" i="88" a="1"/>
  <c r="E255" i="88" s="1"/>
  <c r="Q255" i="88" s="1"/>
  <c r="Q255" i="101"/>
  <c r="Q149" i="101"/>
  <c r="E149" i="88" a="1"/>
  <c r="E149" i="88" s="1"/>
  <c r="Q149" i="88" s="1"/>
  <c r="E91" i="88" a="1"/>
  <c r="E91" i="88" s="1"/>
  <c r="Q91" i="88" s="1"/>
  <c r="Q91" i="101"/>
  <c r="E94" i="88" a="1"/>
  <c r="E94" i="88" s="1"/>
  <c r="Q94" i="88" s="1"/>
  <c r="Q94" i="101"/>
  <c r="Q167" i="101"/>
  <c r="E167" i="88" a="1"/>
  <c r="E167" i="88" s="1"/>
  <c r="Q167" i="88" s="1"/>
  <c r="E44" i="88" a="1"/>
  <c r="E44" i="88" s="1"/>
  <c r="Q44" i="88" s="1"/>
  <c r="Q44" i="101"/>
  <c r="E162" i="88" a="1"/>
  <c r="E162" i="88" s="1"/>
  <c r="Q162" i="88" s="1"/>
  <c r="Q162" i="101"/>
  <c r="E104" i="88" a="1"/>
  <c r="E104" i="88" s="1"/>
  <c r="Q104" i="88" s="1"/>
  <c r="Q104" i="101"/>
  <c r="Q238" i="101"/>
  <c r="E238" i="88" a="1"/>
  <c r="E238" i="88" s="1"/>
  <c r="Q238" i="88" s="1"/>
  <c r="E67" i="88" a="1"/>
  <c r="E67" i="88" s="1"/>
  <c r="Q67" i="88" s="1"/>
  <c r="Q67" i="101"/>
  <c r="E122" i="88" a="1"/>
  <c r="E122" i="88" s="1"/>
  <c r="Q122" i="88" s="1"/>
  <c r="Q122" i="101"/>
  <c r="E36" i="88" a="1"/>
  <c r="E36" i="88" s="1"/>
  <c r="Q36" i="88" s="1"/>
  <c r="Q36" i="101"/>
  <c r="E220" i="88" a="1"/>
  <c r="E220" i="88" s="1"/>
  <c r="Q220" i="88" s="1"/>
  <c r="Q220" i="101"/>
  <c r="E76" i="88" a="1"/>
  <c r="E76" i="88" s="1"/>
  <c r="Q76" i="88" s="1"/>
  <c r="Q76" i="101"/>
  <c r="E231" i="88" a="1"/>
  <c r="E231" i="88" s="1"/>
  <c r="Q231" i="88" s="1"/>
  <c r="Q231" i="101"/>
  <c r="E38" i="88" a="1"/>
  <c r="E38" i="88" s="1"/>
  <c r="Q38" i="88" s="1"/>
  <c r="Q38" i="101"/>
  <c r="E256" i="88" a="1"/>
  <c r="E256" i="88" s="1"/>
  <c r="Q256" i="88" s="1"/>
  <c r="Q256" i="101"/>
  <c r="E241" i="88" a="1"/>
  <c r="E241" i="88" s="1"/>
  <c r="Q241" i="88" s="1"/>
  <c r="Q241" i="101"/>
  <c r="E98" i="88" a="1"/>
  <c r="E98" i="88" s="1"/>
  <c r="Q98" i="88" s="1"/>
  <c r="Q98" i="101"/>
  <c r="Q230" i="101"/>
  <c r="E230" i="88" a="1"/>
  <c r="E230" i="88" s="1"/>
  <c r="Q230" i="88" s="1"/>
  <c r="E152" i="88" a="1"/>
  <c r="E152" i="88" s="1"/>
  <c r="Q152" i="88" s="1"/>
  <c r="Q152" i="101"/>
  <c r="E233" i="88" a="1"/>
  <c r="E233" i="88" s="1"/>
  <c r="Q233" i="88" s="1"/>
  <c r="Q233" i="101"/>
  <c r="Q222" i="101"/>
  <c r="E222" i="88" a="1"/>
  <c r="E222" i="88" s="1"/>
  <c r="Q222" i="88" s="1"/>
  <c r="Q142" i="101"/>
  <c r="E142" i="88" a="1"/>
  <c r="E142" i="88" s="1"/>
  <c r="Q142" i="88" s="1"/>
  <c r="Q166" i="101"/>
  <c r="E166" i="88" a="1"/>
  <c r="E166" i="88" s="1"/>
  <c r="Q166" i="88" s="1"/>
  <c r="E51" i="88" a="1"/>
  <c r="E51" i="88" s="1"/>
  <c r="Q51" i="88" s="1"/>
  <c r="Q51" i="101"/>
  <c r="E236" i="88" a="1"/>
  <c r="E236" i="88" s="1"/>
  <c r="Q236" i="88" s="1"/>
  <c r="Q236" i="101"/>
  <c r="Q246" i="101"/>
  <c r="E246" i="88" a="1"/>
  <c r="E246" i="88" s="1"/>
  <c r="Q246" i="88" s="1"/>
  <c r="E191" i="88" a="1"/>
  <c r="E191" i="88" s="1"/>
  <c r="Q191" i="88" s="1"/>
  <c r="Q191" i="101"/>
  <c r="Q133" i="101"/>
  <c r="E133" i="88" a="1"/>
  <c r="E133" i="88" s="1"/>
  <c r="Q133" i="88" s="1"/>
  <c r="E64" i="88" a="1"/>
  <c r="E64" i="88" s="1"/>
  <c r="Q64" i="88" s="1"/>
  <c r="Q64" i="101"/>
  <c r="E45" i="88" a="1"/>
  <c r="E45" i="88" s="1"/>
  <c r="Q45" i="88" s="1"/>
  <c r="Q45" i="101"/>
  <c r="E211" i="88" a="1"/>
  <c r="E211" i="88" s="1"/>
  <c r="Q211" i="88" s="1"/>
  <c r="Q211" i="101"/>
  <c r="Q189" i="101"/>
  <c r="E189" i="88" a="1"/>
  <c r="E189" i="88" s="1"/>
  <c r="Q189" i="88" s="1"/>
  <c r="E48" i="88" a="1"/>
  <c r="E48" i="88" s="1"/>
  <c r="Q48" i="88" s="1"/>
  <c r="Q48" i="101"/>
  <c r="E248" i="88" a="1"/>
  <c r="E248" i="88" s="1"/>
  <c r="Q248" i="88" s="1"/>
  <c r="Q248" i="101"/>
  <c r="Q119" i="101"/>
  <c r="E119" i="88" a="1"/>
  <c r="E119" i="88" s="1"/>
  <c r="Q119" i="88" s="1"/>
  <c r="E90" i="88" a="1"/>
  <c r="E90" i="88" s="1"/>
  <c r="Q90" i="88" s="1"/>
  <c r="Q90" i="101"/>
  <c r="E129" i="88" a="1"/>
  <c r="E129" i="88" s="1"/>
  <c r="Q129" i="88" s="1"/>
  <c r="Q129" i="101"/>
  <c r="E72" i="88" a="1"/>
  <c r="E72" i="88" s="1"/>
  <c r="Q72" i="88" s="1"/>
  <c r="Q72" i="101"/>
  <c r="E228" i="88" a="1"/>
  <c r="E228" i="88" s="1"/>
  <c r="Q228" i="88" s="1"/>
  <c r="Q228" i="101"/>
  <c r="E144" i="88" a="1"/>
  <c r="E144" i="88" s="1"/>
  <c r="Q144" i="88" s="1"/>
  <c r="Q144" i="101"/>
  <c r="E204" i="88" a="1"/>
  <c r="E204" i="88" s="1"/>
  <c r="Q204" i="88" s="1"/>
  <c r="Q204" i="101"/>
  <c r="E53" i="88" a="1"/>
  <c r="E53" i="88" s="1"/>
  <c r="Q53" i="88" s="1"/>
  <c r="Q53" i="101"/>
  <c r="E110" i="88" a="1"/>
  <c r="E110" i="88" s="1"/>
  <c r="Q110" i="88" s="1"/>
  <c r="Q110" i="101"/>
  <c r="E141" i="88" a="1"/>
  <c r="E141" i="88" s="1"/>
  <c r="Q141" i="88" s="1"/>
  <c r="Q141" i="101"/>
  <c r="Q214" i="101"/>
  <c r="E214" i="88" a="1"/>
  <c r="E214" i="88" s="1"/>
  <c r="Q214" i="88" s="1"/>
  <c r="E138" i="88" a="1"/>
  <c r="E138" i="88" s="1"/>
  <c r="Q138" i="88" s="1"/>
  <c r="Q138" i="101"/>
  <c r="E217" i="88" a="1"/>
  <c r="E217" i="88" s="1"/>
  <c r="Q217" i="88" s="1"/>
  <c r="Q217" i="101"/>
  <c r="E79" i="88" a="1"/>
  <c r="E79" i="88" s="1"/>
  <c r="Q79" i="88" s="1"/>
  <c r="Q79" i="101"/>
  <c r="E121" i="88" a="1"/>
  <c r="E121" i="88" s="1"/>
  <c r="Q121" i="88" s="1"/>
  <c r="Q121" i="101"/>
  <c r="Q183" i="101"/>
  <c r="E183" i="88" a="1"/>
  <c r="E183" i="88" s="1"/>
  <c r="Q183" i="88" s="1"/>
  <c r="Q213" i="101"/>
  <c r="E213" i="88" a="1"/>
  <c r="E213" i="88" s="1"/>
  <c r="Q213" i="88" s="1"/>
  <c r="E200" i="88" a="1"/>
  <c r="E200" i="88" s="1"/>
  <c r="Q200" i="88" s="1"/>
  <c r="Q200" i="101"/>
  <c r="E37" i="88" a="1"/>
  <c r="E37" i="88" s="1"/>
  <c r="Q37" i="88" s="1"/>
  <c r="Q37" i="101"/>
  <c r="Q158" i="101"/>
  <c r="E158" i="88" a="1"/>
  <c r="E158" i="88" s="1"/>
  <c r="Q158" i="88" s="1"/>
  <c r="E52" i="88" a="1"/>
  <c r="E52" i="88" s="1"/>
  <c r="Q52" i="88" s="1"/>
  <c r="Q52" i="101"/>
  <c r="E85" i="88" a="1"/>
  <c r="E85" i="88" s="1"/>
  <c r="Q85" i="88" s="1"/>
  <c r="Q85" i="101"/>
  <c r="E132" i="88" a="1"/>
  <c r="E132" i="88" s="1"/>
  <c r="Q132" i="88" s="1"/>
  <c r="Q132" i="101"/>
  <c r="E188" i="88" a="1"/>
  <c r="E188" i="88" s="1"/>
  <c r="Q188" i="88" s="1"/>
  <c r="Q188" i="101"/>
  <c r="E128" i="88" a="1"/>
  <c r="E128" i="88" s="1"/>
  <c r="Q128" i="88" s="1"/>
  <c r="Q128" i="101"/>
  <c r="E114" i="88" a="1"/>
  <c r="E114" i="88" s="1"/>
  <c r="Q114" i="88" s="1"/>
  <c r="Q114" i="101"/>
  <c r="Q134" i="101"/>
  <c r="E134" i="88" a="1"/>
  <c r="E134" i="88" s="1"/>
  <c r="Q134" i="88" s="1"/>
  <c r="E224" i="88" a="1"/>
  <c r="E224" i="88" s="1"/>
  <c r="Q224" i="88" s="1"/>
  <c r="Q224" i="101"/>
  <c r="E49" i="88" a="1"/>
  <c r="E49" i="88" s="1"/>
  <c r="Q49" i="88" s="1"/>
  <c r="Q49" i="101"/>
  <c r="E46" i="88" a="1"/>
  <c r="E46" i="88" s="1"/>
  <c r="Q46" i="88" s="1"/>
  <c r="Q46" i="101"/>
  <c r="E232" i="88" a="1"/>
  <c r="E232" i="88" s="1"/>
  <c r="Q232" i="88" s="1"/>
  <c r="Q232" i="101"/>
  <c r="E102" i="88" a="1"/>
  <c r="E102" i="88" s="1"/>
  <c r="Q102" i="88" s="1"/>
  <c r="Q102" i="101"/>
  <c r="E202" i="88" a="1"/>
  <c r="E202" i="88" s="1"/>
  <c r="Q202" i="88" s="1"/>
  <c r="Q202" i="101"/>
  <c r="E148" i="88" a="1"/>
  <c r="E148" i="88" s="1"/>
  <c r="Q148" i="88" s="1"/>
  <c r="Q148" i="101"/>
  <c r="Q111" i="101"/>
  <c r="E111" i="88" a="1"/>
  <c r="E111" i="88" s="1"/>
  <c r="Q111" i="88" s="1"/>
  <c r="E105" i="88" a="1"/>
  <c r="E105" i="88" s="1"/>
  <c r="Q105" i="88" s="1"/>
  <c r="Q105" i="101"/>
  <c r="E140" i="88" a="1"/>
  <c r="E140" i="88" s="1"/>
  <c r="Q140" i="88" s="1"/>
  <c r="Q140" i="101"/>
  <c r="F247" i="55" a="1"/>
  <c r="F247" i="55" s="1"/>
  <c r="G248" i="55" a="1"/>
  <c r="G248" i="55" s="1"/>
  <c r="Q247" i="55"/>
  <c r="E32" i="88" l="1" a="1"/>
  <c r="E32" i="88" s="1"/>
  <c r="Q32" i="88" s="1"/>
  <c r="Q32" i="101"/>
  <c r="E33" i="88" a="1"/>
  <c r="E33" i="88" s="1"/>
  <c r="Q33" i="88" s="1"/>
  <c r="Q33" i="101"/>
  <c r="E257" i="88" a="1"/>
  <c r="E257" i="88" s="1"/>
  <c r="Q257" i="88" s="1"/>
  <c r="F248" i="55" a="1"/>
  <c r="F248" i="55" s="1"/>
  <c r="G249" i="55" a="1"/>
  <c r="G249" i="55" s="1"/>
  <c r="Q248" i="55"/>
  <c r="F249" i="55" l="1" a="1"/>
  <c r="F249" i="55" s="1"/>
  <c r="G250" i="55" a="1"/>
  <c r="G250" i="55" s="1"/>
  <c r="Q249" i="55"/>
  <c r="F250" i="55" l="1" a="1"/>
  <c r="F250" i="55" s="1"/>
  <c r="G251" i="55" a="1"/>
  <c r="G251" i="55" s="1"/>
  <c r="Q250" i="55"/>
  <c r="F251" i="55" l="1" a="1"/>
  <c r="F251" i="55" s="1"/>
  <c r="G252" i="55" a="1"/>
  <c r="G252" i="55" s="1"/>
  <c r="Q251" i="55"/>
  <c r="F252" i="55" l="1" a="1"/>
  <c r="F252" i="55" s="1"/>
  <c r="G253" i="55" a="1"/>
  <c r="G253" i="55" s="1"/>
  <c r="Q252" i="55"/>
  <c r="F253" i="55" l="1" a="1"/>
  <c r="F253" i="55" s="1"/>
  <c r="G254" i="55" a="1"/>
  <c r="G254" i="55" s="1"/>
  <c r="Q253" i="55"/>
  <c r="F254" i="55" l="1" a="1"/>
  <c r="F254" i="55" s="1"/>
  <c r="G255" i="55" a="1"/>
  <c r="G255" i="55" s="1"/>
  <c r="Q254" i="55"/>
  <c r="F255" i="55" l="1" a="1"/>
  <c r="F255" i="55" s="1"/>
  <c r="G256" i="55" a="1"/>
  <c r="G256" i="55" s="1"/>
  <c r="F256" i="55" l="1" a="1"/>
  <c r="F256" i="55" s="1"/>
  <c r="Q255" i="55"/>
  <c r="Q223" i="55"/>
  <c r="Q244" i="55"/>
  <c r="Q256" i="55"/>
  <c r="G257" i="55" l="1" a="1"/>
  <c r="G257" i="55" s="1"/>
  <c r="Q54" i="61"/>
  <c r="Q175" i="61"/>
  <c r="Q196" i="61"/>
  <c r="Q215" i="61"/>
  <c r="Q232" i="61"/>
  <c r="Q101" i="61"/>
  <c r="Q233" i="61"/>
  <c r="Q242" i="61"/>
  <c r="Q173" i="61"/>
  <c r="Q247" i="61"/>
  <c r="Q133" i="61"/>
  <c r="Q70" i="61"/>
  <c r="Q224" i="61"/>
  <c r="Q157" i="61"/>
  <c r="Q158" i="61"/>
  <c r="Q129" i="61"/>
  <c r="Q187" i="61"/>
  <c r="Q192" i="61"/>
  <c r="Q34" i="61"/>
  <c r="Q252" i="61"/>
  <c r="Q111" i="61"/>
  <c r="Q42" i="61"/>
  <c r="Q204" i="61"/>
  <c r="Q41" i="61"/>
  <c r="Q186" i="61"/>
  <c r="Q209" i="61"/>
  <c r="Q161" i="61"/>
  <c r="Q55" i="61"/>
  <c r="Q211" i="61"/>
  <c r="Q66" i="61"/>
  <c r="Q222" i="61"/>
  <c r="Q216" i="61"/>
  <c r="Q167" i="61"/>
  <c r="Q248" i="61"/>
  <c r="Q250" i="61"/>
  <c r="Q82" i="61"/>
  <c r="Q255" i="61"/>
  <c r="Q147" i="61"/>
  <c r="Q140" i="61"/>
  <c r="Q149" i="61"/>
  <c r="Q108" i="61"/>
  <c r="Q166" i="61"/>
  <c r="Q109" i="61"/>
  <c r="Q174" i="61"/>
  <c r="Q87" i="61"/>
  <c r="Q32" i="61"/>
  <c r="Q208" i="61"/>
  <c r="Q159" i="61"/>
  <c r="Q127" i="61"/>
  <c r="Q91" i="61"/>
  <c r="Q225" i="61"/>
  <c r="Q156" i="61"/>
  <c r="Q63" i="61"/>
  <c r="Q36" i="61"/>
  <c r="Q45" i="61"/>
  <c r="Q177" i="61"/>
  <c r="Q77" i="61"/>
  <c r="Q191" i="61"/>
  <c r="Q146" i="61"/>
  <c r="Q65" i="61"/>
  <c r="Q183" i="61"/>
  <c r="Q88" i="61"/>
  <c r="Q168" i="61"/>
  <c r="Q98" i="61"/>
  <c r="Q57" i="61"/>
  <c r="Q230" i="61"/>
  <c r="Q92" i="61"/>
  <c r="Q123" i="61"/>
  <c r="Q251" i="61"/>
  <c r="Q203" i="61"/>
  <c r="Q125" i="61"/>
  <c r="Q84" i="61"/>
  <c r="Q100" i="61"/>
  <c r="Q48" i="61"/>
  <c r="Q214" i="61"/>
  <c r="Q202" i="61"/>
  <c r="Q143" i="61"/>
  <c r="Q107" i="61"/>
  <c r="Q241" i="61"/>
  <c r="Q138" i="61"/>
  <c r="Q115" i="61"/>
  <c r="Q116" i="61"/>
  <c r="Q61" i="61"/>
  <c r="Q199" i="61"/>
  <c r="Q51" i="61"/>
  <c r="Q207" i="61"/>
  <c r="Q112" i="61"/>
  <c r="Q254" i="61"/>
  <c r="Q205" i="61"/>
  <c r="Q52" i="61"/>
  <c r="Q184" i="61"/>
  <c r="Q223" i="61"/>
  <c r="Q154" i="61"/>
  <c r="Q182" i="61"/>
  <c r="Q74" i="61"/>
  <c r="Q148" i="61"/>
  <c r="Q103" i="61"/>
  <c r="Q44" i="61"/>
  <c r="Q163" i="61"/>
  <c r="Q239" i="61"/>
  <c r="Q180" i="61"/>
  <c r="Q229" i="61"/>
  <c r="Q104" i="61"/>
  <c r="Q43" i="61"/>
  <c r="Q95" i="61"/>
  <c r="Q81" i="61"/>
  <c r="Q40" i="61"/>
  <c r="Q56" i="61"/>
  <c r="Q67" i="61"/>
  <c r="Q132" i="61"/>
  <c r="Q99" i="61"/>
  <c r="Q212" i="61"/>
  <c r="Q118" i="61"/>
  <c r="Q165" i="61"/>
  <c r="Q75" i="61"/>
  <c r="Q64" i="61"/>
  <c r="Q137" i="61"/>
  <c r="Q68" i="61"/>
  <c r="Q62" i="61"/>
  <c r="Q139" i="61"/>
  <c r="Q170" i="61"/>
  <c r="Q198" i="61"/>
  <c r="Q227" i="61"/>
  <c r="Q164" i="61"/>
  <c r="Q119" i="61"/>
  <c r="Q79" i="61"/>
  <c r="Q96" i="61"/>
  <c r="Q162" i="61"/>
  <c r="Q97" i="61"/>
  <c r="Q120" i="61"/>
  <c r="Q59" i="61"/>
  <c r="Q53" i="61"/>
  <c r="Q114" i="61"/>
  <c r="Q179" i="61"/>
  <c r="Q231" i="61"/>
  <c r="Q83" i="61"/>
  <c r="Q50" i="61"/>
  <c r="Q128" i="61"/>
  <c r="Q228" i="61"/>
  <c r="Q134" i="61"/>
  <c r="Q190" i="61"/>
  <c r="Q155" i="61"/>
  <c r="Q80" i="61"/>
  <c r="Q89" i="61"/>
  <c r="Q217" i="61"/>
  <c r="Q218" i="61"/>
  <c r="Q219" i="61"/>
  <c r="Q122" i="61"/>
  <c r="Q236" i="61"/>
  <c r="Q243" i="61"/>
  <c r="Q244" i="61"/>
  <c r="Q141" i="61"/>
  <c r="Q245" i="61"/>
  <c r="Q38" i="61"/>
  <c r="Q117" i="61"/>
  <c r="Q113" i="61"/>
  <c r="Q72" i="61"/>
  <c r="Q200" i="61"/>
  <c r="Q185" i="61"/>
  <c r="Q130" i="61"/>
  <c r="Q131" i="61"/>
  <c r="Q189" i="61"/>
  <c r="Q121" i="61"/>
  <c r="Q181" i="61"/>
  <c r="Q144" i="61"/>
  <c r="Q35" i="61"/>
  <c r="Q172" i="61"/>
  <c r="Q206" i="61"/>
  <c r="Q171" i="61"/>
  <c r="Q160" i="61"/>
  <c r="Q47" i="61"/>
  <c r="Q69" i="61"/>
  <c r="Q234" i="61"/>
  <c r="Q193" i="61"/>
  <c r="Q90" i="61"/>
  <c r="Q106" i="61"/>
  <c r="Q195" i="61"/>
  <c r="Q226" i="61"/>
  <c r="Q178" i="61"/>
  <c r="Q86" i="61"/>
  <c r="Q220" i="61"/>
  <c r="Q33" i="61"/>
  <c r="Q197" i="61"/>
  <c r="Q135" i="61"/>
  <c r="Q253" i="61"/>
  <c r="Q94" i="61"/>
  <c r="Q201" i="61"/>
  <c r="Q210" i="61"/>
  <c r="Q105" i="61"/>
  <c r="Q73" i="61"/>
  <c r="Q246" i="61"/>
  <c r="Q238" i="61"/>
  <c r="Q150" i="61"/>
  <c r="Q240" i="61"/>
  <c r="Q46" i="61"/>
  <c r="Q71" i="61"/>
  <c r="Q145" i="61"/>
  <c r="Q102" i="61"/>
  <c r="Q152" i="61"/>
  <c r="Q85" i="61"/>
  <c r="Q136" i="61"/>
  <c r="Q151" i="61"/>
  <c r="Q221" i="61"/>
  <c r="Q58" i="61"/>
  <c r="Q169" i="61"/>
  <c r="Q76" i="61"/>
  <c r="Q194" i="61"/>
  <c r="Q60" i="61"/>
  <c r="Q78" i="61"/>
  <c r="Q49" i="61"/>
  <c r="Q213" i="61"/>
  <c r="Q93" i="61"/>
  <c r="Q249" i="61"/>
  <c r="Q110" i="61"/>
  <c r="Q153" i="61"/>
  <c r="Q176" i="61"/>
  <c r="Q188" i="61"/>
  <c r="Q256" i="61"/>
  <c r="Q37" i="61"/>
  <c r="Q235" i="61"/>
  <c r="Q124" i="61"/>
  <c r="Q39" i="61"/>
  <c r="Q237" i="61"/>
  <c r="Q126" i="61"/>
  <c r="Q142" i="61"/>
  <c r="F257" i="55" a="1"/>
  <c r="F257" i="55" s="1"/>
  <c r="Q257" i="55"/>
  <c r="Q31" i="61"/>
  <c r="Q257" i="61" l="1"/>
  <c r="Q52" i="81"/>
  <c r="Q19" i="81"/>
  <c r="Q27" i="81"/>
  <c r="Q53" i="81"/>
  <c r="Q9" i="81"/>
  <c r="Q60" i="81"/>
  <c r="Q32" i="81"/>
  <c r="Q58" i="81"/>
  <c r="Q33" i="81"/>
  <c r="Q75" i="81"/>
  <c r="Q73" i="81"/>
  <c r="Q30" i="81"/>
  <c r="Q87" i="81"/>
  <c r="Q61" i="81"/>
  <c r="Q54" i="81"/>
  <c r="Q79" i="81"/>
  <c r="Q49" i="81"/>
  <c r="Q38" i="81"/>
  <c r="Q66" i="81"/>
  <c r="Q26" i="81"/>
  <c r="Q39" i="81"/>
  <c r="Q28" i="81"/>
  <c r="Q72" i="81"/>
  <c r="Q46" i="81"/>
  <c r="Q56" i="81"/>
  <c r="Q74" i="81"/>
  <c r="Q62" i="81"/>
  <c r="Q69" i="81"/>
  <c r="Q18" i="81"/>
  <c r="Q16" i="81"/>
  <c r="Q22" i="81"/>
  <c r="Q31" i="81"/>
  <c r="Q34" i="81"/>
  <c r="Q77" i="81"/>
  <c r="Q40" i="81"/>
  <c r="Q85" i="81"/>
  <c r="Q42" i="81"/>
  <c r="Q47" i="81"/>
  <c r="Q57" i="81"/>
  <c r="Q6" i="81"/>
  <c r="Q41" i="81"/>
  <c r="Q8" i="81"/>
  <c r="Q70" i="81"/>
  <c r="Q14" i="81"/>
  <c r="Q43" i="81"/>
  <c r="Q86" i="81"/>
  <c r="Q15" i="81"/>
  <c r="Q21" i="81"/>
  <c r="Q7" i="81"/>
  <c r="Q68" i="81"/>
  <c r="Q59" i="81"/>
  <c r="Q84" i="81"/>
  <c r="Q64" i="81"/>
  <c r="Q25" i="81"/>
  <c r="Q80" i="81"/>
  <c r="Q78" i="81"/>
  <c r="Q36" i="81"/>
  <c r="Q23" i="81"/>
  <c r="Q45" i="81"/>
  <c r="Q37" i="81"/>
  <c r="Q88" i="81"/>
  <c r="Q20" i="81"/>
  <c r="Q13" i="81"/>
  <c r="Q11" i="81"/>
  <c r="Q29" i="81"/>
  <c r="Q81" i="81"/>
  <c r="Q35" i="81"/>
  <c r="Q50" i="81"/>
  <c r="Q48" i="81"/>
  <c r="Q82" i="81"/>
  <c r="Q17" i="81"/>
  <c r="Q76" i="81"/>
  <c r="Q10" i="81"/>
  <c r="Q24" i="81"/>
  <c r="Q44" i="81"/>
  <c r="Q63" i="81"/>
  <c r="Q65" i="81"/>
  <c r="Q67" i="81"/>
  <c r="Q12" i="81"/>
  <c r="Q71" i="81"/>
  <c r="Q89" i="81"/>
  <c r="Q51" i="81"/>
  <c r="Q83" i="81"/>
  <c r="Q55" i="8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Ninnie Karlsson</author>
  </authors>
  <commentList>
    <comment ref="D5" authorId="0" shapeId="0" xr:uid="{78A1D343-DA78-4C89-B2D8-7C97BEE50176}">
      <text>
        <r>
          <rPr>
            <b/>
            <sz val="9"/>
            <color indexed="81"/>
            <rFont val="Tahoma"/>
            <family val="2"/>
          </rPr>
          <t>Svårt skadade och döda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Ninnie Karlsson</author>
  </authors>
  <commentList>
    <comment ref="D5" authorId="0" shapeId="0" xr:uid="{495CF158-D641-49EC-A35C-5D06BD2AACA8}">
      <text>
        <r>
          <rPr>
            <b/>
            <sz val="9"/>
            <color indexed="81"/>
            <rFont val="Tahoma"/>
            <family val="2"/>
          </rPr>
          <t>Svårt skadade och döda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6C65B23-9AB9-49E7-AF32-87A586DCE6C3}" keepAlive="1" name="Query - Län_Befolkning" description="Connection to the 'Län_Befolkning' query in the workbook." type="5" refreshedVersion="7" background="1" saveData="1">
    <dbPr connection="Provider=Microsoft.Mashup.OleDb.1;Data Source=$Workbook$;Location=Län_Befolkning;Extended Properties=&quot;&quot;" command="SELECT * FROM [Län_Befolkning]"/>
  </connection>
  <connection id="2" xr16:uid="{4E51E3E3-50DC-435A-996A-032EEAF2C6E4}" keepAlive="1" name="Query - Län_Hectar" description="Connection to the 'Län_Hectar' query in the workbook." type="5" refreshedVersion="7" background="1" saveData="1">
    <dbPr connection="Provider=Microsoft.Mashup.OleDb.1;Data Source=$Workbook$;Location=Län_Hectar;Extended Properties=&quot;&quot;" command="SELECT * FROM [Län_Hectar]"/>
  </connection>
  <connection id="3" xr16:uid="{A0B66757-F652-4020-8123-1E9FB1B10BC1}" keepAlive="1" name="Query - Solenergi" description="Connection to the 'Solenergi' query in the workbook." type="5" refreshedVersion="7" background="1" saveData="1">
    <dbPr connection="Provider=Microsoft.Mashup.OleDb.1;Data Source=$Workbook$;Location=Solenergi;Extended Properties=&quot;&quot;" command="SELECT * FROM [Solenergi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<sst xmlns="http://schemas.openxmlformats.org/spreadsheetml/2006/main" count="62579" uniqueCount="513">
  <si>
    <t>Nyckeltal</t>
  </si>
  <si>
    <t>Område</t>
  </si>
  <si>
    <t>Period</t>
  </si>
  <si>
    <t>Värde</t>
  </si>
  <si>
    <t>Invånare 18-64 år med låg inkomst, andel (%)</t>
  </si>
  <si>
    <t>Blekinge läns kommuner (ovägt medel)</t>
  </si>
  <si>
    <t>Dalarnas läns kommuner (ovägt medel)</t>
  </si>
  <si>
    <t>Gotlands läns kommuner (ovägt medel)</t>
  </si>
  <si>
    <t>Gävleborgs läns kommuner (ovägt medel)</t>
  </si>
  <si>
    <t>Hallands läns kommuner (ovägt medel)</t>
  </si>
  <si>
    <t>Jämtlands läns kommuner (ovägt medel)</t>
  </si>
  <si>
    <t>Jönköpings läns kommuner (ovägt medel)</t>
  </si>
  <si>
    <t>Kalmar läns kommuner (ovägt medel)</t>
  </si>
  <si>
    <t>Kronobergs läns kommuner (ovägt medel)</t>
  </si>
  <si>
    <t>Norrbottens läns kommuner (ovägt medel)</t>
  </si>
  <si>
    <t>Skåne läns kommuner (ovägt medel)</t>
  </si>
  <si>
    <t>Stockholms läns kommuner (ovägt medel)</t>
  </si>
  <si>
    <t>Södermanlands läns kommuner (ovägt medel)</t>
  </si>
  <si>
    <t>Uppsala läns kommuner (ovägt medel)</t>
  </si>
  <si>
    <t>Värmlands läns kommuner (ovägt medel)</t>
  </si>
  <si>
    <t>Västerbottens läns kommuner (ovägt medel)</t>
  </si>
  <si>
    <t>Västernorrlands läns kommuner (ovägt medel)</t>
  </si>
  <si>
    <t>Västmanlands läns kommuner (ovägt medel)</t>
  </si>
  <si>
    <t>Västra Götalands läns kommuner (ovägt medel)</t>
  </si>
  <si>
    <t>Örebro läns kommuner (ovägt medel)</t>
  </si>
  <si>
    <t>Östergötlands läns kommuner (ovägt medel)</t>
  </si>
  <si>
    <t>Region</t>
  </si>
  <si>
    <t>Privatekonomi</t>
  </si>
  <si>
    <t>Andel och konfidensintervall</t>
  </si>
  <si>
    <t>Kön</t>
  </si>
  <si>
    <t>År</t>
  </si>
  <si>
    <t>Privatekonomi efter region, kön och år</t>
  </si>
  <si>
    <t>01 Stockholms län</t>
  </si>
  <si>
    <t>Saknar kontantmarginal</t>
  </si>
  <si>
    <t>Andel</t>
  </si>
  <si>
    <t>Totalt</t>
  </si>
  <si>
    <t>2012-2015</t>
  </si>
  <si>
    <t>2011-2014</t>
  </si>
  <si>
    <t>2010-2013</t>
  </si>
  <si>
    <t>2009-2012</t>
  </si>
  <si>
    <t>2008-2011</t>
  </si>
  <si>
    <t>2007-2010</t>
  </si>
  <si>
    <t>03 Uppsala län</t>
  </si>
  <si>
    <t>04 Södermanlands län</t>
  </si>
  <si>
    <t>05 Östergötlands län</t>
  </si>
  <si>
    <t>06 Jönköpings län</t>
  </si>
  <si>
    <t>07 Kronobergs län</t>
  </si>
  <si>
    <t>08 Kalmar län</t>
  </si>
  <si>
    <t>09 Gotlands län</t>
  </si>
  <si>
    <t>10 Blekinge län</t>
  </si>
  <si>
    <t>12 Skåne län</t>
  </si>
  <si>
    <t>13 Hallands län</t>
  </si>
  <si>
    <t>14 Västra Götalands län</t>
  </si>
  <si>
    <t>17 Värmlands län</t>
  </si>
  <si>
    <t>18 Örebro län</t>
  </si>
  <si>
    <t>19 Västmanlands län</t>
  </si>
  <si>
    <t>20 Dalarnas län</t>
  </si>
  <si>
    <t>21 Gävleborgs län</t>
  </si>
  <si>
    <t>22 Västernorrlands län</t>
  </si>
  <si>
    <t>23 Jämtlands län</t>
  </si>
  <si>
    <t>24 Västerbottens län</t>
  </si>
  <si>
    <t>25 Norrbottens län</t>
  </si>
  <si>
    <t>Till flik för databas</t>
  </si>
  <si>
    <t>Stockholm</t>
  </si>
  <si>
    <t>Jönköping</t>
  </si>
  <si>
    <t>Kronoberg</t>
  </si>
  <si>
    <t>Skåne län</t>
  </si>
  <si>
    <t>Gävleborg</t>
  </si>
  <si>
    <t>Blekinge län</t>
  </si>
  <si>
    <t>Dalarnas län</t>
  </si>
  <si>
    <t>Gotlands län</t>
  </si>
  <si>
    <t>Hallands län</t>
  </si>
  <si>
    <t>Södermanland</t>
  </si>
  <si>
    <t>Västerbotten</t>
  </si>
  <si>
    <t>Östergötland</t>
  </si>
  <si>
    <t>Uppsala</t>
  </si>
  <si>
    <t>Kalmar</t>
  </si>
  <si>
    <t>Gotland</t>
  </si>
  <si>
    <t>Skåne</t>
  </si>
  <si>
    <t>Halland</t>
  </si>
  <si>
    <t>Västra Götaland</t>
  </si>
  <si>
    <t>Värmland</t>
  </si>
  <si>
    <t>Örebro</t>
  </si>
  <si>
    <t>Västmanland</t>
  </si>
  <si>
    <t>Dalarna</t>
  </si>
  <si>
    <t>Västernorrland</t>
  </si>
  <si>
    <t>Jämtland</t>
  </si>
  <si>
    <t>Norrbotten</t>
  </si>
  <si>
    <t>Blekinge</t>
  </si>
  <si>
    <t>Variabel</t>
  </si>
  <si>
    <t>Ekonomisk utsatthet</t>
  </si>
  <si>
    <t>Län</t>
  </si>
  <si>
    <t>Klarar inte oväntad utgift</t>
  </si>
  <si>
    <t>2018-2021</t>
  </si>
  <si>
    <t>2017-2020</t>
  </si>
  <si>
    <t>2015-2018</t>
  </si>
  <si>
    <t>..</t>
  </si>
  <si>
    <t>2013-2016</t>
  </si>
  <si>
    <t>https://www.statistikdatabasen.scb.se/sq/124627</t>
  </si>
  <si>
    <t>Befolkningen 15-74 år (AKU),  procent efter kön, region, arbetskraftstillhörighet och år</t>
  </si>
  <si>
    <t>kön</t>
  </si>
  <si>
    <t>region</t>
  </si>
  <si>
    <t>arbetskraftstillhörighet</t>
  </si>
  <si>
    <t>totalt</t>
  </si>
  <si>
    <t>arbetslösa</t>
  </si>
  <si>
    <t>Arbetslöshet</t>
  </si>
  <si>
    <t>Källa: SCB</t>
  </si>
  <si>
    <t>Källa: Kolada</t>
  </si>
  <si>
    <t>Källa: Folkhälsomyndigheten</t>
  </si>
  <si>
    <t>Länk:</t>
  </si>
  <si>
    <t>Ekonomi &amp; Möjlighet till försörjning</t>
  </si>
  <si>
    <t>Gävleborgs län</t>
  </si>
  <si>
    <t>Jämtlands län</t>
  </si>
  <si>
    <t>Jönköpings län</t>
  </si>
  <si>
    <t>Kalmar län</t>
  </si>
  <si>
    <t>Kronobergs län</t>
  </si>
  <si>
    <t>Norrbottens län</t>
  </si>
  <si>
    <t>Stockholms län</t>
  </si>
  <si>
    <t>Södermanlands län</t>
  </si>
  <si>
    <t>Uppsala län</t>
  </si>
  <si>
    <t>Värmlands län</t>
  </si>
  <si>
    <t>Västerbottens län</t>
  </si>
  <si>
    <t>Västernorrlands län</t>
  </si>
  <si>
    <t>Västmanlands län</t>
  </si>
  <si>
    <t>Västra Götalands län</t>
  </si>
  <si>
    <t>Örebro län</t>
  </si>
  <si>
    <t>Östergötlands län</t>
  </si>
  <si>
    <t>Åk 9 betyg</t>
  </si>
  <si>
    <t>Elever i åk 9 som uppnått kunskapskraven i alla ämnen, hemkommun, andel (%)</t>
  </si>
  <si>
    <t>Demografisk försörjningskvot</t>
  </si>
  <si>
    <t>Tabell 3. Antal nystartade företag per 1 000 invånare</t>
  </si>
  <si>
    <t>Källa: Tillväxtanalys</t>
  </si>
  <si>
    <t xml:space="preserve"> Värde</t>
  </si>
  <si>
    <t>Antal nystartade företag per 1 000 invånare</t>
  </si>
  <si>
    <t>Nystartade företag</t>
  </si>
  <si>
    <t>Långtidsarbetslöshet 25-64 år, årsmedelvärde, andel (%) av arbetslösa</t>
  </si>
  <si>
    <t>Region Blekinge</t>
  </si>
  <si>
    <t>Region Dalarna</t>
  </si>
  <si>
    <t>Region Gotland</t>
  </si>
  <si>
    <t>Region Gävleborg</t>
  </si>
  <si>
    <t>Region Halland</t>
  </si>
  <si>
    <t>Region Jämtland Härjedalen</t>
  </si>
  <si>
    <t>Region Jönköpings län</t>
  </si>
  <si>
    <t>Region Kalmar</t>
  </si>
  <si>
    <t>Region Kronoberg</t>
  </si>
  <si>
    <t>Region Norrbotten</t>
  </si>
  <si>
    <t>Region Skåne</t>
  </si>
  <si>
    <t>Region Stockholm</t>
  </si>
  <si>
    <t>Region Sörmland</t>
  </si>
  <si>
    <t>Region Uppsala</t>
  </si>
  <si>
    <t>Region Värmland</t>
  </si>
  <si>
    <t>Region Västerbotten</t>
  </si>
  <si>
    <t>Region Västernorrland</t>
  </si>
  <si>
    <t>Region Västmanland</t>
  </si>
  <si>
    <t>Region Örebro län</t>
  </si>
  <si>
    <t>Region Östergötland</t>
  </si>
  <si>
    <t>Västra Götalandsregionen</t>
  </si>
  <si>
    <t>Långtidsarbetslöshet</t>
  </si>
  <si>
    <t>Förvärvsintensitet, utrikes födda 20-64 år, andel (%)</t>
  </si>
  <si>
    <t>Förvärvsintensitet utrikes</t>
  </si>
  <si>
    <t>Förvärvsarbetande över 70 år</t>
  </si>
  <si>
    <t>Senast uppdaterad:</t>
  </si>
  <si>
    <t>kvinnor</t>
  </si>
  <si>
    <t>män</t>
  </si>
  <si>
    <t>Andel förvärvsarbetande över 70 år</t>
  </si>
  <si>
    <t>Tidserie</t>
  </si>
  <si>
    <t>Samtliga</t>
  </si>
  <si>
    <t>Kvinnor</t>
  </si>
  <si>
    <t>Män</t>
  </si>
  <si>
    <t>Pension</t>
  </si>
  <si>
    <t>Behöver ladda ned för alla län utöver de nedladdade (stockholm, uppsala och södermanland)!</t>
  </si>
  <si>
    <t>https://www.pensionsmyndigheten.se/statistik/pensionsstatistik/?domain=tab-6&amp;report=report-6-4&amp;columns=APTJPIPSbelopp&amp;rows=Time&amp;sex=AMK&amp;metrics=Median&amp;LanNamn=04+S%C3%B6dermanlands+l%C3%A4n&amp;KommunNamn=&amp;timeseries=2010-01-01&amp;timeseries=2020-01-01&amp;complete-input=false&amp;childrows-store=</t>
  </si>
  <si>
    <t>Fullföljande av gymnasium</t>
  </si>
  <si>
    <t>https://www.statistikdatabasen.scb.se/pxweb/sv/ssd/START__AM__AM0302__AM0302A/LSUMLan/table/tableViewLayout1/</t>
  </si>
  <si>
    <t>län</t>
  </si>
  <si>
    <t>Arbetsställen enligt ÅrsAgi/KU efter län och år</t>
  </si>
  <si>
    <t>Arbetsställen</t>
  </si>
  <si>
    <t>Antal</t>
  </si>
  <si>
    <t>Senast uppdaterad</t>
  </si>
  <si>
    <t>Antal insatser
Totalt</t>
  </si>
  <si>
    <t>  
Per 1000 inv</t>
  </si>
  <si>
    <t>01 Stockholms</t>
  </si>
  <si>
    <t>03 Uppsala</t>
  </si>
  <si>
    <t>04 Södermanlands</t>
  </si>
  <si>
    <t>05 Östergötlands</t>
  </si>
  <si>
    <t>06 Jönköpings</t>
  </si>
  <si>
    <t>07 Kronobergs</t>
  </si>
  <si>
    <t>08 Kalmar</t>
  </si>
  <si>
    <t>09 Gotlands</t>
  </si>
  <si>
    <t>10 Blekinge</t>
  </si>
  <si>
    <t>12 Skåne</t>
  </si>
  <si>
    <t>13 Hallands</t>
  </si>
  <si>
    <t>14 Västra Götalands</t>
  </si>
  <si>
    <t>17 Värmlands</t>
  </si>
  <si>
    <t>18 Örebro</t>
  </si>
  <si>
    <t>19 Västmanlands</t>
  </si>
  <si>
    <t>20 Dalarnas</t>
  </si>
  <si>
    <t>21 Gävleborgs</t>
  </si>
  <si>
    <t>22 Västernorrlands</t>
  </si>
  <si>
    <t>23 Jämtlands</t>
  </si>
  <si>
    <t>24 Västerbottens</t>
  </si>
  <si>
    <t>25 Norrbottens</t>
  </si>
  <si>
    <t>Bränder i bostad</t>
  </si>
  <si>
    <t>Miljö &amp; Klimat</t>
  </si>
  <si>
    <t>Svensk Försäkrings kommunrankning - Klimatanpassningsarbete</t>
  </si>
  <si>
    <t>-</t>
  </si>
  <si>
    <t>n/a</t>
  </si>
  <si>
    <t>Kommentar</t>
  </si>
  <si>
    <t>Var ej med och därmed inget snitt</t>
  </si>
  <si>
    <t xml:space="preserve"> </t>
  </si>
  <si>
    <t>Färdkilometer i kollektivtrafiken</t>
  </si>
  <si>
    <t>Installerad effekt (MW)</t>
  </si>
  <si>
    <t>Nätanslutna solcellsanläggningar, antal och installerad effekt, fr.o.m. år 2016 -</t>
  </si>
  <si>
    <t>http://pxexternal.energimyndigheten.se/sq/0f9c7c3a-9dec-4e57-a490-b86f611a562f</t>
  </si>
  <si>
    <t>Källa: Energimyndigheten</t>
  </si>
  <si>
    <t>Solenergi</t>
  </si>
  <si>
    <t>Beräkning:</t>
  </si>
  <si>
    <t>RD_Kollektiva färdkilometer</t>
  </si>
  <si>
    <t>Källa: Trafikanalys</t>
  </si>
  <si>
    <t>https://www.trafa.se/kollektivtrafik/kollektivtrafik/</t>
  </si>
  <si>
    <t>Mått</t>
  </si>
  <si>
    <t>Antal inträffade skador</t>
  </si>
  <si>
    <t>Naturskador</t>
  </si>
  <si>
    <t>Källa: Svensk Försäkring</t>
  </si>
  <si>
    <t>https://www.svenskforsakring.se/statistik/statistikdatabas/</t>
  </si>
  <si>
    <t>Elavbrott,  genomsnittlig avbrottstid per kund (SAIDI), minuter/kund</t>
  </si>
  <si>
    <t>ID: N45933</t>
  </si>
  <si>
    <t>Elnätsföretagens avbrott</t>
  </si>
  <si>
    <t>Förvärvsarbetande +70 år</t>
  </si>
  <si>
    <t>Kollektiva färdkilometer</t>
  </si>
  <si>
    <t>Utsläpp av CO2</t>
  </si>
  <si>
    <t>Utsläpp av luftföroreningar</t>
  </si>
  <si>
    <t>Naturreservat</t>
  </si>
  <si>
    <t>Sjukpenning</t>
  </si>
  <si>
    <t>Lågt socialt deltagande</t>
  </si>
  <si>
    <t>Saknar emotionellt stöd</t>
  </si>
  <si>
    <t>Hjärtsjukdomar</t>
  </si>
  <si>
    <t>Tobaksbrukare</t>
  </si>
  <si>
    <t>Alkoholbesvär</t>
  </si>
  <si>
    <t>Övervikt och fetma</t>
  </si>
  <si>
    <t>Fysisk aktivitet</t>
  </si>
  <si>
    <t>Olycksfallsskador</t>
  </si>
  <si>
    <t>Väntetider sjukvården</t>
  </si>
  <si>
    <t>Väntetider BUP</t>
  </si>
  <si>
    <t>Responstid räddningstjänst</t>
  </si>
  <si>
    <t>Anmälda våldsbrott</t>
  </si>
  <si>
    <t>Trafikolyckor med oskyddade</t>
  </si>
  <si>
    <t>Trafikolyckor</t>
  </si>
  <si>
    <t>Avsaknad av tillit</t>
  </si>
  <si>
    <t>♀ Arbetslöshet</t>
  </si>
  <si>
    <t>♀ Ekonomisk jämställdhet</t>
  </si>
  <si>
    <t>♀ Pension</t>
  </si>
  <si>
    <t>♀ Tillfällig föräldrapenning</t>
  </si>
  <si>
    <t>♀ Långtidsarbetslöshet</t>
  </si>
  <si>
    <t>♀ Sjukpenning</t>
  </si>
  <si>
    <t>Jämställdhet</t>
  </si>
  <si>
    <t>Trygghet</t>
  </si>
  <si>
    <t>Hälsa</t>
  </si>
  <si>
    <t>OK</t>
  </si>
  <si>
    <t>RD_Naturreservat</t>
  </si>
  <si>
    <t>Sjukpenningtalet, dagar/registrerad försäkrad</t>
  </si>
  <si>
    <t>ID: N00938</t>
  </si>
  <si>
    <t>Invånare 16-84 år som är fysiskt aktiva minst 150 min/vecka, andel (%)</t>
  </si>
  <si>
    <t>ID: U01429</t>
  </si>
  <si>
    <t>Responstid (tid från 112-samtal till första resurs är på plats) för räddningstjänst, mediantid i minuter</t>
  </si>
  <si>
    <t>ID: U07442</t>
  </si>
  <si>
    <t>Anmälda stöld- och tillgreppsbrott, antal/1000 inv</t>
  </si>
  <si>
    <t>ID: U07417</t>
  </si>
  <si>
    <t>Stöld- och tillgreppsbrott</t>
  </si>
  <si>
    <t>Anmälda våldsbrott, antal/100 000 inv</t>
  </si>
  <si>
    <t>ID: N07403</t>
  </si>
  <si>
    <t>http://fohm-app.folkhalsomyndigheten.se/Folkhalsodata/sq/f6c66527-f2bc-4bb6-ad59-18564c5de231</t>
  </si>
  <si>
    <t>Psykiskt välbefinnande</t>
  </si>
  <si>
    <t>http://fohm-app.folkhalsomyndigheten.se/Folkhalsodata/sq/37640d07-0757-48c5-8e25-1166f4bdd103</t>
  </si>
  <si>
    <t>http://fohm-app.folkhalsomyndigheten.se/Folkhalsodata/sq/fedab566-2182-4860-9173-b5b85d6b166f</t>
  </si>
  <si>
    <t>Lågt socialt deltagande - Sociala relationer (självrapporterat) efter region, kön och år. Andel (procent).</t>
  </si>
  <si>
    <t>Saknar emotionellt stöd - Sociala relationer (självrapporterat) efter region, kön och år. Andel (procent).</t>
  </si>
  <si>
    <t>http://fohm-app.folkhalsomyndigheten.se/Folkhalsodata/sq/b44220aa-4f05-4842-82a6-1dca21ebf7e8</t>
  </si>
  <si>
    <t>Använder tobak dagligen - Tobakskonsumtion (självrapporterat) efter region, kön och år. Andel (procent).</t>
  </si>
  <si>
    <t>http://fohm-app.folkhalsomyndigheten.se/Folkhalsodata/sq/51dd187c-dbc2-4dc9-84db-6ddb403df4b8</t>
  </si>
  <si>
    <t>Riskkonsumenter alkohol - Alkoholkonsumtion (självrapporterat) efter region, kön och år. Andel (procent).</t>
  </si>
  <si>
    <t>http://fohm-app.folkhalsomyndigheten.se/Folkhalsodata/sq/41ee527c-4d32-4cbc-8911-5f6448a8daa1</t>
  </si>
  <si>
    <t>Övervikt och fetma BMI 25,0 eller högre - Vikt, BMI (självrapporterat) efter region, kön och år. Andel (procent).</t>
  </si>
  <si>
    <t>Ålder</t>
  </si>
  <si>
    <t>20-85+ år</t>
  </si>
  <si>
    <t>Hjärtinfarktstatistik. Baserat på hemortslän, Incidens i akut hjärtinfarkt eller annan ischemisk hjärtsjukdom som underliggande dödsorsak per 100 000 inv, Åldersintervall: 20-85+, Båda könen</t>
  </si>
  <si>
    <t>Källa: Socialstyrelsen</t>
  </si>
  <si>
    <t>https://www.socialstyrelsen.se/statistik-och-data/statistik/statistikdatabasen/</t>
  </si>
  <si>
    <t>RD_Hjärtsjukdomar</t>
  </si>
  <si>
    <t>RD_Psykiskt välbefinnande</t>
  </si>
  <si>
    <t>Yttre orsaker till skador och förgiftningar, Sluten och/eller specialiserad öppenvård, Antal patienter/100 000 inv, V01-X59 Olycksfall, Ålder: 0-85+, Båda könen</t>
  </si>
  <si>
    <t>Andel genomförda inom 30 dagar</t>
  </si>
  <si>
    <t>December</t>
  </si>
  <si>
    <t>Region Kalmar län</t>
  </si>
  <si>
    <t>Månad</t>
  </si>
  <si>
    <t>https://skr.se/vantetiderivarden/vantetidsstatistik/vantetidsstatistikspecialiseradvard/barnochungdomspsykiatribup.54393.html</t>
  </si>
  <si>
    <t>Källa: Sveriges Kommuner och Regioner</t>
  </si>
  <si>
    <t>Väntetider BUP - Andel patienter som fått vård inom BUP inom 30 dagar (senaste månaden)</t>
  </si>
  <si>
    <t>Category</t>
  </si>
  <si>
    <t>3 dagar</t>
  </si>
  <si>
    <t>2 dagar</t>
  </si>
  <si>
    <t>1 dag</t>
  </si>
  <si>
    <t>0 dagar</t>
  </si>
  <si>
    <t>Väntetider Sjukvården</t>
  </si>
  <si>
    <t>https://skr.se/vantetiderivarden/vantetidsstatistik/vantetidsstatistikforprimarvard/medicinskbedomning.54389.html</t>
  </si>
  <si>
    <t>Väntetider Sjukvården - Andel patienter som fått medicinsk bedömning inom 3 dagar (per region/vårdcentral)</t>
  </si>
  <si>
    <t>0-3 dagar (formel)</t>
  </si>
  <si>
    <t>Totala olyckor</t>
  </si>
  <si>
    <t>Polisrapporterade dödade och skadade personer i vägtrafikolyckor efter olyckstyp och år för perioden Jan-Dec</t>
  </si>
  <si>
    <t>https://www.transportstyrelsen.se/sv/vagtrafik/statistik/olycksstatistik/statistik-over-vagtrafikolyckor/</t>
  </si>
  <si>
    <t>Källa: Transportstyrelsen (Regional statistik)</t>
  </si>
  <si>
    <t>Utsläpp till luft av växthusgaser totalt, ton CO2-ekv/inv.</t>
  </si>
  <si>
    <t>Förändring i % (formel)</t>
  </si>
  <si>
    <t>ID: N00401</t>
  </si>
  <si>
    <t>Beräkning i denna kolumn</t>
  </si>
  <si>
    <t>Källa: Kolada &amp; RUS</t>
  </si>
  <si>
    <t>https://nationellaemissionsdatabasen.smhi.se/</t>
  </si>
  <si>
    <t>RD_Utsläpp av luftföroreningar</t>
  </si>
  <si>
    <t>Föräldrapenningdagar som tas ut av kvinnor, andel av antal dagar (%)</t>
  </si>
  <si>
    <t>ID: N00942</t>
  </si>
  <si>
    <t>Tillfälliga föräldrapenningdagar (VAB) som tas ut av kvinnor, andel av antal dagar (%)</t>
  </si>
  <si>
    <t>ID: N00944</t>
  </si>
  <si>
    <t>Kvinnors mediannettoinkomst som andel av mäns mediannettoinkomst, andel (%)</t>
  </si>
  <si>
    <t>ID: N03924</t>
  </si>
  <si>
    <t>Långtidsarbetslöshet 25-64 år, årsmedelvärde, procentenheter i differens utifrån män</t>
  </si>
  <si>
    <t>Procentenheter i differens utifrån män</t>
  </si>
  <si>
    <t>♀ Föräldrapenning</t>
  </si>
  <si>
    <t>RD_Trafikolyckor</t>
  </si>
  <si>
    <t>Sv. Försäkrings kommunrankning</t>
  </si>
  <si>
    <t>ID: N00713</t>
  </si>
  <si>
    <t>Förvärvsintensitet utrikesfödda</t>
  </si>
  <si>
    <t>Skillnad dagar</t>
  </si>
  <si>
    <t>Sjukpenningtalet, dagar/registrerad försäkrad, (Positivt = Kvinnor fler dagar, Negativt = Kvinnor färre dagar)</t>
  </si>
  <si>
    <t>Källa: Pensionsmyndigheten</t>
  </si>
  <si>
    <t>Källa: IVL Svenska Miljöinstitutet och Svensk Försäkring</t>
  </si>
  <si>
    <t>Källa: MSB</t>
  </si>
  <si>
    <t>Antal per 1 000 invånare</t>
  </si>
  <si>
    <t>Trafikolyckor per 100 000 invånare</t>
  </si>
  <si>
    <t>http://fohm-app.folkhalsomyndigheten.se/Folkhalsodata/sq/e6409bce-02f7-43ae-b6a0-10a12c926d83</t>
  </si>
  <si>
    <t>Per 100 000 invånare</t>
  </si>
  <si>
    <t>ID: U01803</t>
  </si>
  <si>
    <t>Privatekonomi (självrapporterat) efter region, kön och år. Andel (procent)</t>
  </si>
  <si>
    <r>
      <t xml:space="preserve">Pga. saknad data på Gotland (färre äm 40 observationer), manuellt lagt till: Arbetslöshet 18-64 år, årsmedelvärde, andel (%) av bef. </t>
    </r>
    <r>
      <rPr>
        <i/>
        <sz val="8"/>
        <color theme="1"/>
        <rFont val="Arial"/>
        <family val="2"/>
      </rPr>
      <t>(Källa: Kolada (ID: N03920))</t>
    </r>
  </si>
  <si>
    <t>Kommentarer?</t>
  </si>
  <si>
    <t>Kommentarer</t>
  </si>
  <si>
    <t>Andel invånare 18-64 år i ekonomisk utsatthet (%)</t>
  </si>
  <si>
    <t>Andel invånare 16-84 år som saknar kontantmarginal (%)</t>
  </si>
  <si>
    <t>http://fohm-app.folkhalsomyndigheten.se/Folkhalsodata/sq/2bec6823-c6a3-4511-8156-ae742bea1984</t>
  </si>
  <si>
    <t>RD_Demografisk försörjningskvot</t>
  </si>
  <si>
    <t>https://www.statistikdatabasen.scb.se/sq/126005</t>
  </si>
  <si>
    <t>Andel invånare &lt;20 år och &gt;64 år i förhållande till invånare 20-64 år (%)</t>
  </si>
  <si>
    <t>Andel invånare 15-74 år som är arbetslösa (%)</t>
  </si>
  <si>
    <t>Andel invånare 25-64 år i långtidsarbetslöshet av arbetslösa (%)</t>
  </si>
  <si>
    <t>Andel utrikesfödda som förvärvsarbetar av utrikesfödda invånare 20-64 år (%)</t>
  </si>
  <si>
    <t>RD_Förvärvsarbetande över 70 år</t>
  </si>
  <si>
    <t>https://www.statistikdatabasen.scb.se/sq/126009</t>
  </si>
  <si>
    <t>Andel invånare +70 år som förvärvsarbetar av invånare +70 år (%)</t>
  </si>
  <si>
    <t>Antal arbetsställen per 1 000 invånare (#)</t>
  </si>
  <si>
    <t>Antal nystartade företag per 1 000 invånare 16–64 år föregående år (#)</t>
  </si>
  <si>
    <t>https://www.tillvaxtanalys.se/publikationer/statistik</t>
  </si>
  <si>
    <t>ID: N15508</t>
  </si>
  <si>
    <t>Andel elever (hemkommun) som inte uppnått samtliga kunskapskrav i åk 9 (%)</t>
  </si>
  <si>
    <t>Gymnasieelever med examen eller studiebevis inom 4 år, hemkommun, andel (%)</t>
  </si>
  <si>
    <t>Andel gymnasieelever (hemkommun) med examen eller studiebevis inom 4 år (%)</t>
  </si>
  <si>
    <t>ID: N17457</t>
  </si>
  <si>
    <t xml:space="preserve">Snittpoängen i länet i rankning av kommunernas klimatanpassningsarbete (skala 0-33) </t>
  </si>
  <si>
    <t>♀ Fördelning föräldrapenning</t>
  </si>
  <si>
    <t>Andel av kvinnors uttag av föräldrapenningdagar av totalt antal dagar (%)</t>
  </si>
  <si>
    <t>Andel av kvinnors uttag av tillfällig föräldrapenningdagar (VAB) av totalt antal dagar (%)</t>
  </si>
  <si>
    <t xml:space="preserve">Skillnad i antal utbetalda nettodagar med rehabiliterings- och sjukpenning per registrerad försäkrad i åldrarna 16-64 år (Positivt = Kvinnor fler dagar, Negativt = Kvinnor färre dagar)	</t>
  </si>
  <si>
    <t>Installerad solcellseffekt per 100 000 invånare (MWh)</t>
  </si>
  <si>
    <t>Genomsnittlig elavbrottstid av långa elavbrott i minuter per kund (SAIDI¹) (#)</t>
  </si>
  <si>
    <t>CPEV</t>
  </si>
  <si>
    <t>Blekinge län          </t>
  </si>
  <si>
    <t>Dalarnas län          </t>
  </si>
  <si>
    <t>Gotlands län          </t>
  </si>
  <si>
    <t>Gävleborgs län        </t>
  </si>
  <si>
    <t>Hallands län          </t>
  </si>
  <si>
    <t>Jämtlands län         </t>
  </si>
  <si>
    <t>Jönköpings län        </t>
  </si>
  <si>
    <t>Kalmar län            </t>
  </si>
  <si>
    <t>Kronobergs län        </t>
  </si>
  <si>
    <t>Norrbottens län       </t>
  </si>
  <si>
    <t>Skåne län             </t>
  </si>
  <si>
    <t>Stockholms län        </t>
  </si>
  <si>
    <t>Södermanlands län     </t>
  </si>
  <si>
    <t>Uppsala län           </t>
  </si>
  <si>
    <t>Värmlands län         </t>
  </si>
  <si>
    <t>Västerbottens län     </t>
  </si>
  <si>
    <t>Västernorrlands län   </t>
  </si>
  <si>
    <t>Västmanlands län      </t>
  </si>
  <si>
    <t>Västra Götalands län  </t>
  </si>
  <si>
    <t>Örebro län            </t>
  </si>
  <si>
    <t>Östergötlands län     </t>
  </si>
  <si>
    <t>https://alltomelbil.se/granskning-brist-pa-laddstolpar-i-manga-av-sveriges-lan-endast-7-lan-klarar-kraven/#:~:text=Idag%20finns%20det%20250%20000,f%C3%B6r%20att%20t%C3%A4cka%20dagens%20behov</t>
  </si>
  <si>
    <t>Källa: M Sverige &amp; Alltomelbil.se</t>
  </si>
  <si>
    <t>Antal laddbara bilar per publik laddstolpe (CPEV¹)</t>
  </si>
  <si>
    <t>Källa: Mobility Sweden</t>
  </si>
  <si>
    <t>https://mobilitysweden.se/statistik/databas-nyregistreringar</t>
  </si>
  <si>
    <t>Klimatbilar infördes 1 juli 2018 som först</t>
  </si>
  <si>
    <t>RD_Nyreg. klimatbonusbilar</t>
  </si>
  <si>
    <t>Andel klimatbonusbilar</t>
  </si>
  <si>
    <t>Andel nyregistrerade klimatbonusbilar¹ av totalt antal nyregistrerade personbilar (%)</t>
  </si>
  <si>
    <t>Tillgänglighet laddstationer</t>
  </si>
  <si>
    <t>Nyregistrerade klimatbonusbilar</t>
  </si>
  <si>
    <t>Värde2</t>
  </si>
  <si>
    <t>RD_♀ Arbetslöshet</t>
  </si>
  <si>
    <t>Skillnad i procentenheter mellan andel kvinnor i arbetslöshet vs. män, 15-74 år (% = p.e.)1)</t>
  </si>
  <si>
    <t>Skillnad i procentenheter mellan andel kvinnor i långtidsarbetslöshet vs. män, 25-64 år (% = p.e.)1)</t>
  </si>
  <si>
    <t>Skillnad i procentenheter mellan andel kvinnor i arbetslöshet vs. män, 15-74 år (% = p.e.)</t>
  </si>
  <si>
    <t>Antal kollektiva personkilometer i per invånare (#)</t>
  </si>
  <si>
    <t>Nationalparker, naturreservat, naturvårdsområden, biotopskyddsområden, efter region. År 1998 - 2021. PxWeb (scb.se)</t>
  </si>
  <si>
    <t>år</t>
  </si>
  <si>
    <t>naturreservat</t>
  </si>
  <si>
    <t>Skyddad totalareal, andel i procent efter år, region och skyddsform</t>
  </si>
  <si>
    <t>Antal försäkringsärenden orsakade av naturskador per 100 000 invånare (#)</t>
  </si>
  <si>
    <t>Andel areal naturreservat av totalareal (%)</t>
  </si>
  <si>
    <t>Antal insatser till bränder i bostad per 1 000 invånare (#)</t>
  </si>
  <si>
    <t>Antal utbetalade nettodagar med rehabiliterings- och sjukpenning per registrerad försäkrad i åldrarna 16-64 år (#)</t>
  </si>
  <si>
    <t>Andel invånare 16-84 år med nedsatt psykiskt välbefinnande (%)</t>
  </si>
  <si>
    <t>Andel invånare 16-84 år med lågt socialt deltagande (%)</t>
  </si>
  <si>
    <t>Andel invånare 16-84 år som saknar emotionellt stöd (%)</t>
  </si>
  <si>
    <t>Antal dödsfall med hjärtsjukdom som underliggenda dödsorsak per 100 000 invånare 20-85+ år (#)</t>
  </si>
  <si>
    <t>Andel invånare 16-84 år som brukar tobak dagligen (%)</t>
  </si>
  <si>
    <t>Andel invånare 16-84 år som bedöms vara riskkonsumenter av alkohol (%)</t>
  </si>
  <si>
    <t>Andel invånare 16-84 år med övervikt och fetma, BMI 25 eller högre (%)</t>
  </si>
  <si>
    <t>Andel invånare 16-84 år som är fysiskt aktiva minst 150 min/vecka (%)</t>
  </si>
  <si>
    <t>Antal olycksfallsskador (patienter) per 100 000 invånare 0-85+ år (#)</t>
  </si>
  <si>
    <t>Måluppfyllelse av vårdgarantin (%)</t>
  </si>
  <si>
    <t>Responstid, mediantid i minuter, för räddningstjänst (#)</t>
  </si>
  <si>
    <t>ID: N07900</t>
  </si>
  <si>
    <t>Tillgång till bredband om minst 100 Mbit/s, andel (%)</t>
  </si>
  <si>
    <t>Andel invånare med tillgång till bredband om minst 100 Mbit/s (%)</t>
  </si>
  <si>
    <t>Antal anmälda våldsbrott per 100 000 invånare (#)</t>
  </si>
  <si>
    <t>Antal anmälda stöld- och tillgreppsbrott per 1 000 invånare (#)</t>
  </si>
  <si>
    <t>Svårt att lita på andra, 16-84 år</t>
  </si>
  <si>
    <t>Andel invånare 16-84 år med avsaknad av tillit till andra (%)</t>
  </si>
  <si>
    <t>Olyckor oskyddade trafikanter</t>
  </si>
  <si>
    <t>Trafikolyckor med oskyddade trafikanter</t>
  </si>
  <si>
    <t>Antal döda och svårt skadade oskyddade trafikanter per 100 000 invånare (#)</t>
  </si>
  <si>
    <t>Hur orolig är du för att.</t>
  </si>
  <si>
    <t>samtliga</t>
  </si>
  <si>
    <t>drabbas av inbrott i ditt hem?</t>
  </si>
  <si>
    <t>Medborgarnas syn på kommunens verksamhet. Andel negativa (mycket och ganska dåligt) efter år, region, Hur orolig är du för att. och medborgarnas bakgrund</t>
  </si>
  <si>
    <t>https://www.statistikdatabasen.scb.se/sq/126033</t>
  </si>
  <si>
    <t>Samhällstrygghet - Inbrott</t>
  </si>
  <si>
    <t>https://www.statistikdatabasen.scb.se/sq/126034</t>
  </si>
  <si>
    <t>bli utsatt för våldsbrott eller hot om våld?</t>
  </si>
  <si>
    <t>Samhällstrygghet - Våldsbrott</t>
  </si>
  <si>
    <t>Samhällstrygghet - Samhällsstörning</t>
  </si>
  <si>
    <t>det kommer ske en allvarlig samhälls-störning i kommunen? (t.ex. skogsbrand, översvämning)</t>
  </si>
  <si>
    <t>https://www.statistikdatabasen.scb.se/sq/126036</t>
  </si>
  <si>
    <t>♀ Åk 9 betyg</t>
  </si>
  <si>
    <t>Bredband +100 Mbit per s</t>
  </si>
  <si>
    <t>Samhällstrygghet-Inbrott</t>
  </si>
  <si>
    <t>Samhällstrygghet-Våldsbrott</t>
  </si>
  <si>
    <t>Samhällstrygghet-Samhällsstörn.</t>
  </si>
  <si>
    <t>♀ Fullföljande av gymnasium</t>
  </si>
  <si>
    <t>Bredband +100 Mbit/s</t>
  </si>
  <si>
    <t>Median utbetald allmän pension, tjänstepension och privat pension (kr)</t>
  </si>
  <si>
    <t>Andel kvinnors medianinkomst av mäns medianinkomst, +20 år (%)</t>
  </si>
  <si>
    <t>Andel som är oroliga (ganska och mycket) för att drabbas av inbrott i sitt hem (%)</t>
  </si>
  <si>
    <t>Andel som är oroliga (ganska och mycket) för att det kommer ske en allvarlig samhällsstörning i kommunen</t>
  </si>
  <si>
    <t>Andel som är oroliga (ganska och mycket) för att bli utsatta för våldsbrott eller hot om våld (%)</t>
  </si>
  <si>
    <t>ID: N00952</t>
  </si>
  <si>
    <t>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</t>
  </si>
  <si>
    <t>Andel (beräkning)</t>
  </si>
  <si>
    <t>Andel kvinnors median utbetald pension av mäns median utbetald pension (%)</t>
  </si>
  <si>
    <t>Andel kvinnors median utbetald allmän pension, tjänstepension och privat pension av mäns median utbetald allmän pension, tjänstepension och privat pension (%)</t>
  </si>
  <si>
    <t>Skillnad i procentenheter mellan andel kvinnliga elever som inte uppnått samtliga kunskapskrav I åk 9 vs. manliga elever (hemkommun) (% = p.e.)1)</t>
  </si>
  <si>
    <t>Skillnad i procentenheter mellan andel kvinnliga gymnasieelever med examen eller studiebevis inom 4 år vs. manliga gymnasieelever (hemkommun) (% = p.e.)1)</t>
  </si>
  <si>
    <t>RD_♀ Åk 9 betyg</t>
  </si>
  <si>
    <t>Fallskador +65 år</t>
  </si>
  <si>
    <t>https://www.kolada.se/verktyg/fri-sokning/?kpis=104356&amp;years=30197,30196,30195,30194,30193&amp;municipals=2328&amp;rows=municipal,kpi&amp;visualization=bar-chart</t>
  </si>
  <si>
    <t>https://www.kolada.se/verktyg/fri-sokning/?kpis=67555&amp;years=30198,30197,30196,30195,30194,30193,30192,30191,30190,30189,30188,16887&amp;municipals=2328&amp;rows=municipal,kpi&amp;visualization=bar-chart</t>
  </si>
  <si>
    <t>Yttre orsaker till skador och förgiftningar, Sluten och/eller specialiserad öppenvård, Antal patienter/100 000 inv, W00-W19 Fallolyckor, Ålder: 65-85+, Båda könen</t>
  </si>
  <si>
    <t>Statistikdatabaser - Yttre orsaker till skador och förgiftningar - Resultat (socialstyrelsen.se)</t>
  </si>
  <si>
    <t>Fallolyckor +65 år</t>
  </si>
  <si>
    <t>Andel utrikesfödda kvinnor som förvärvsarbetare av utrikesfödda kvinnor 20-64 år (%)</t>
  </si>
  <si>
    <t>Förändring av utsläpp av växthusgaser ton CO2-ekvivalenter per invånare jämfört fg år (%)</t>
  </si>
  <si>
    <t>Förändring av utsläpp av luftföroreningar (NOx, PM2.5 &amp; PM10) kg per invånare jämfört fg år (%)</t>
  </si>
  <si>
    <t>♀ Arbetslöshet - Kvinnor</t>
  </si>
  <si>
    <t>♀ Arbetslöshet - Män</t>
  </si>
  <si>
    <t>♀ Pension - Kvinnor</t>
  </si>
  <si>
    <t>♀ Pension - Män</t>
  </si>
  <si>
    <t>Mediannettoinkomst, kr/inv 20+</t>
  </si>
  <si>
    <t>♀ Ekonomisk jämställdhet - Män</t>
  </si>
  <si>
    <t>♀ Ekonomisk jämställdhet - Kvinnor</t>
  </si>
  <si>
    <t>ID: N00905</t>
  </si>
  <si>
    <t>♀ Långtidsarbetslöshet - Kvinnor</t>
  </si>
  <si>
    <t>♀ Långtidsarbetslöshet - Män</t>
  </si>
  <si>
    <t>♀ Förvärvsintensitet utrikesfödda - Kvinnor</t>
  </si>
  <si>
    <t>♀ Förvärvsintensitet utrikesfödda - Män</t>
  </si>
  <si>
    <t>♀ Förvärvsintensitet utrikesfödda</t>
  </si>
  <si>
    <t>♀ Sjukpenning - Män</t>
  </si>
  <si>
    <t>♀ Sjukpenning - Kvinnor</t>
  </si>
  <si>
    <t>♀ Åk 9 betyg - Kvinnor</t>
  </si>
  <si>
    <t>♀ Åk 9 betyg - Män</t>
  </si>
  <si>
    <t>♀ Fullföljande av gymnasium - Män</t>
  </si>
  <si>
    <t>♀ Fullföljande av gymnasium - Kvinnor</t>
  </si>
  <si>
    <t>♀ Föräldrapenning - Män</t>
  </si>
  <si>
    <t>♀ Föräldrapenning - Kvinnor</t>
  </si>
  <si>
    <t>Uttagna dagar med föräldrapenning, antal/mottagare</t>
  </si>
  <si>
    <t>ID: N00939</t>
  </si>
  <si>
    <t>ID: N00940</t>
  </si>
  <si>
    <t>♀ Tillfällig föräldrapenning - Män</t>
  </si>
  <si>
    <t>♀ Tillfällig föräldrapenning - Kvinnor</t>
  </si>
  <si>
    <t>Uttagna dagar med tillfällig föräldrapenning (VAB), antal/mottagare</t>
  </si>
  <si>
    <t>Beräkning per 100 000 inv.</t>
  </si>
  <si>
    <t>♀ Förvärvsintensitet utrikes</t>
  </si>
  <si>
    <t>Ev. ID hos Kolada</t>
  </si>
  <si>
    <t>Källa</t>
  </si>
  <si>
    <t>ID: N85047 &amp; N85048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</si>
</sst>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#,##0.0"/>
    <numFmt numFmtId="166" formatCode="0.000"/>
  </numFmts>
  <fonts count="26" x14ac:knownFonts="1"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u/>
      <sz val="8"/>
      <color theme="10"/>
      <name val="Arial"/>
      <family val="2"/>
    </font>
    <font>
      <i/>
      <sz val="8"/>
      <color theme="1"/>
      <name val="Arial"/>
      <family val="2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Verdana"/>
      <family val="2"/>
    </font>
    <font>
      <b/>
      <sz val="9"/>
      <color indexed="81"/>
      <name val="Tahoma"/>
      <family val="2"/>
    </font>
    <font>
      <sz val="10"/>
      <color theme="1"/>
      <name val="Arial"/>
      <family val="2"/>
    </font>
    <font>
      <sz val="8"/>
      <color rgb="FF0070C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b/>
      <sz val="8"/>
      <color rgb="FFFF0000"/>
      <name val="Arial"/>
      <family val="2"/>
    </font>
    <font>
      <sz val="10"/>
      <color rgb="FF000000"/>
      <name val="Arial"/>
      <family val="2"/>
    </font>
    <font>
      <i/>
      <u/>
      <sz val="8"/>
      <color theme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8" fillId="0" borderId="0" applyNumberFormat="0" applyBorder="0" applyAlignment="0"/>
    <xf numFmtId="0" fontId="11" fillId="0" borderId="0"/>
    <xf numFmtId="0" fontId="2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" fillId="0" borderId="0"/>
    <xf numFmtId="0" fontId="24" fillId="0" borderId="0"/>
  </cellStyleXfs>
  <cellXfs count="175">
    <xf numFmtId="0" fontId="0" fillId="0" borderId="0" xfId="0"/>
    <xf numFmtId="0" fontId="2" fillId="0" borderId="0" xfId="2"/>
    <xf numFmtId="0" fontId="2" fillId="0" borderId="0" xfId="2" applyFont="1"/>
    <xf numFmtId="0" fontId="2" fillId="0" borderId="0" xfId="0" applyFont="1"/>
    <xf numFmtId="0" fontId="5" fillId="0" borderId="0" xfId="0" applyFont="1"/>
    <xf numFmtId="4" fontId="2" fillId="0" borderId="0" xfId="0" applyNumberFormat="1" applyFont="1"/>
    <xf numFmtId="0" fontId="2" fillId="0" borderId="0" xfId="0" applyFont="1" applyAlignment="1">
      <alignment horizontal="left"/>
    </xf>
    <xf numFmtId="0" fontId="5" fillId="2" borderId="1" xfId="0" applyFont="1" applyFill="1" applyBorder="1"/>
    <xf numFmtId="0" fontId="2" fillId="2" borderId="1" xfId="0" applyFont="1" applyFill="1" applyBorder="1"/>
    <xf numFmtId="0" fontId="2" fillId="2" borderId="0" xfId="0" applyFont="1" applyFill="1" applyBorder="1"/>
    <xf numFmtId="0" fontId="5" fillId="2" borderId="2" xfId="0" applyFont="1" applyFill="1" applyBorder="1"/>
    <xf numFmtId="0" fontId="6" fillId="2" borderId="0" xfId="3" applyFont="1" applyFill="1" applyBorder="1"/>
    <xf numFmtId="0" fontId="2" fillId="3" borderId="1" xfId="0" applyFont="1" applyFill="1" applyBorder="1"/>
    <xf numFmtId="0" fontId="2" fillId="3" borderId="0" xfId="0" applyFont="1" applyFill="1" applyBorder="1"/>
    <xf numFmtId="0" fontId="5" fillId="3" borderId="2" xfId="2" applyFont="1" applyFill="1" applyBorder="1"/>
    <xf numFmtId="0" fontId="5" fillId="3" borderId="2" xfId="0" applyFont="1" applyFill="1" applyBorder="1"/>
    <xf numFmtId="0" fontId="5" fillId="3" borderId="1" xfId="0" applyFont="1" applyFill="1" applyBorder="1"/>
    <xf numFmtId="0" fontId="2" fillId="4" borderId="0" xfId="2" applyFill="1"/>
    <xf numFmtId="0" fontId="2" fillId="4" borderId="0" xfId="0" applyFont="1" applyFill="1"/>
    <xf numFmtId="0" fontId="2" fillId="0" borderId="0" xfId="0" applyNumberFormat="1" applyFont="1"/>
    <xf numFmtId="0" fontId="5" fillId="2" borderId="1" xfId="2" applyFont="1" applyFill="1" applyBorder="1"/>
    <xf numFmtId="0" fontId="5" fillId="2" borderId="0" xfId="2" applyFont="1" applyFill="1" applyBorder="1"/>
    <xf numFmtId="0" fontId="5" fillId="2" borderId="2" xfId="2" applyFont="1" applyFill="1" applyBorder="1"/>
    <xf numFmtId="0" fontId="2" fillId="0" borderId="0" xfId="0" applyFont="1" applyBorder="1"/>
    <xf numFmtId="0" fontId="5" fillId="2" borderId="0" xfId="0" applyFont="1" applyFill="1" applyBorder="1"/>
    <xf numFmtId="0" fontId="7" fillId="2" borderId="0" xfId="0" applyFont="1" applyFill="1" applyBorder="1"/>
    <xf numFmtId="0" fontId="7" fillId="2" borderId="0" xfId="2" applyFont="1" applyFill="1" applyBorder="1"/>
    <xf numFmtId="0" fontId="2" fillId="4" borderId="0" xfId="2" applyFont="1" applyFill="1"/>
    <xf numFmtId="4" fontId="2" fillId="4" borderId="0" xfId="0" applyNumberFormat="1" applyFont="1" applyFill="1"/>
    <xf numFmtId="0" fontId="2" fillId="0" borderId="0" xfId="0" applyFont="1" applyFill="1"/>
    <xf numFmtId="4" fontId="5" fillId="2" borderId="1" xfId="2" applyNumberFormat="1" applyFont="1" applyFill="1" applyBorder="1"/>
    <xf numFmtId="4" fontId="5" fillId="2" borderId="0" xfId="2" applyNumberFormat="1" applyFont="1" applyFill="1" applyBorder="1"/>
    <xf numFmtId="4" fontId="5" fillId="2" borderId="2" xfId="2" applyNumberFormat="1" applyFont="1" applyFill="1" applyBorder="1"/>
    <xf numFmtId="4" fontId="9" fillId="0" borderId="0" xfId="4" applyNumberFormat="1" applyFont="1"/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2" borderId="1" xfId="2" applyFont="1" applyFill="1" applyBorder="1"/>
    <xf numFmtId="0" fontId="2" fillId="5" borderId="0" xfId="0" applyFont="1" applyFill="1"/>
    <xf numFmtId="0" fontId="4" fillId="5" borderId="0" xfId="0" applyFont="1" applyFill="1"/>
    <xf numFmtId="3" fontId="2" fillId="0" borderId="0" xfId="0" applyNumberFormat="1" applyFont="1"/>
    <xf numFmtId="4" fontId="2" fillId="3" borderId="1" xfId="0" applyNumberFormat="1" applyFont="1" applyFill="1" applyBorder="1"/>
    <xf numFmtId="4" fontId="2" fillId="3" borderId="0" xfId="0" applyNumberFormat="1" applyFont="1" applyFill="1" applyBorder="1"/>
    <xf numFmtId="4" fontId="5" fillId="3" borderId="2" xfId="0" applyNumberFormat="1" applyFont="1" applyFill="1" applyBorder="1"/>
    <xf numFmtId="3" fontId="2" fillId="3" borderId="1" xfId="0" applyNumberFormat="1" applyFont="1" applyFill="1" applyBorder="1"/>
    <xf numFmtId="3" fontId="2" fillId="3" borderId="0" xfId="0" applyNumberFormat="1" applyFont="1" applyFill="1" applyBorder="1"/>
    <xf numFmtId="3" fontId="5" fillId="3" borderId="2" xfId="0" applyNumberFormat="1" applyFont="1" applyFill="1" applyBorder="1"/>
    <xf numFmtId="3" fontId="2" fillId="4" borderId="0" xfId="0" applyNumberFormat="1" applyFont="1" applyFill="1"/>
    <xf numFmtId="3" fontId="5" fillId="2" borderId="1" xfId="2" applyNumberFormat="1" applyFont="1" applyFill="1" applyBorder="1"/>
    <xf numFmtId="3" fontId="5" fillId="2" borderId="0" xfId="2" applyNumberFormat="1" applyFont="1" applyFill="1" applyBorder="1"/>
    <xf numFmtId="3" fontId="5" fillId="2" borderId="2" xfId="2" applyNumberFormat="1" applyFont="1" applyFill="1" applyBorder="1"/>
    <xf numFmtId="0" fontId="5" fillId="2" borderId="1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12" fillId="0" borderId="0" xfId="4" applyFont="1"/>
    <xf numFmtId="4" fontId="12" fillId="0" borderId="0" xfId="4" applyNumberFormat="1" applyFont="1"/>
    <xf numFmtId="2" fontId="12" fillId="0" borderId="0" xfId="4" applyNumberFormat="1" applyFont="1"/>
    <xf numFmtId="0" fontId="1" fillId="0" borderId="0" xfId="0" applyNumberFormat="1" applyFont="1" applyFill="1" applyBorder="1"/>
    <xf numFmtId="0" fontId="1" fillId="2" borderId="1" xfId="2" applyFont="1" applyFill="1" applyBorder="1"/>
    <xf numFmtId="0" fontId="1" fillId="2" borderId="0" xfId="2" applyFont="1" applyFill="1"/>
    <xf numFmtId="4" fontId="1" fillId="0" borderId="0" xfId="2" applyNumberFormat="1" applyFont="1"/>
    <xf numFmtId="0" fontId="1" fillId="4" borderId="0" xfId="0" applyFont="1" applyFill="1"/>
    <xf numFmtId="0" fontId="1" fillId="4" borderId="0" xfId="2" applyFont="1" applyFill="1"/>
    <xf numFmtId="0" fontId="1" fillId="0" borderId="0" xfId="0" applyFont="1"/>
    <xf numFmtId="3" fontId="1" fillId="0" borderId="0" xfId="0" applyNumberFormat="1" applyFont="1"/>
    <xf numFmtId="0" fontId="1" fillId="3" borderId="1" xfId="0" applyFont="1" applyFill="1" applyBorder="1"/>
    <xf numFmtId="0" fontId="1" fillId="3" borderId="0" xfId="0" applyFont="1" applyFill="1" applyBorder="1"/>
    <xf numFmtId="0" fontId="1" fillId="0" borderId="0" xfId="6" applyFont="1" applyAlignment="1">
      <alignment horizontal="left"/>
    </xf>
    <xf numFmtId="3" fontId="1" fillId="0" borderId="0" xfId="6" applyNumberFormat="1" applyFont="1"/>
    <xf numFmtId="4" fontId="1" fillId="4" borderId="0" xfId="0" applyNumberFormat="1" applyFont="1" applyFill="1"/>
    <xf numFmtId="3" fontId="1" fillId="0" borderId="0" xfId="6" applyNumberFormat="1" applyFont="1" applyAlignment="1">
      <alignment horizontal="right"/>
    </xf>
    <xf numFmtId="3" fontId="1" fillId="4" borderId="0" xfId="0" applyNumberFormat="1" applyFont="1" applyFill="1"/>
    <xf numFmtId="0" fontId="1" fillId="0" borderId="0" xfId="0" applyNumberFormat="1" applyFont="1"/>
    <xf numFmtId="0" fontId="1" fillId="2" borderId="0" xfId="2" applyFont="1" applyFill="1" applyBorder="1"/>
    <xf numFmtId="0" fontId="6" fillId="2" borderId="0" xfId="3" applyFill="1" applyBorder="1"/>
    <xf numFmtId="0" fontId="2" fillId="2" borderId="0" xfId="2" applyFont="1" applyFill="1" applyBorder="1"/>
    <xf numFmtId="0" fontId="2" fillId="5" borderId="0" xfId="2" applyFont="1" applyFill="1" applyBorder="1"/>
    <xf numFmtId="0" fontId="6" fillId="5" borderId="0" xfId="3" applyFill="1" applyBorder="1"/>
    <xf numFmtId="0" fontId="0" fillId="4" borderId="0" xfId="0" applyFont="1" applyFill="1"/>
    <xf numFmtId="9" fontId="2" fillId="0" borderId="0" xfId="0" applyNumberFormat="1" applyFont="1"/>
    <xf numFmtId="0" fontId="0" fillId="0" borderId="0" xfId="0" applyFont="1"/>
    <xf numFmtId="0" fontId="12" fillId="0" borderId="0" xfId="4" applyNumberFormat="1" applyFont="1"/>
    <xf numFmtId="0" fontId="2" fillId="0" borderId="0" xfId="0" applyFont="1" applyAlignment="1">
      <alignment horizontal="right"/>
    </xf>
    <xf numFmtId="0" fontId="5" fillId="2" borderId="1" xfId="2" applyFont="1" applyFill="1" applyBorder="1" applyAlignment="1">
      <alignment horizontal="right"/>
    </xf>
    <xf numFmtId="0" fontId="5" fillId="2" borderId="0" xfId="2" applyFont="1" applyFill="1" applyBorder="1" applyAlignment="1">
      <alignment horizontal="right"/>
    </xf>
    <xf numFmtId="0" fontId="5" fillId="2" borderId="2" xfId="2" applyFont="1" applyFill="1" applyBorder="1" applyAlignment="1">
      <alignment horizontal="right"/>
    </xf>
    <xf numFmtId="3" fontId="1" fillId="0" borderId="0" xfId="2" applyNumberFormat="1" applyFont="1" applyAlignment="1">
      <alignment horizontal="right"/>
    </xf>
    <xf numFmtId="0" fontId="14" fillId="10" borderId="0" xfId="0" applyFont="1" applyFill="1"/>
    <xf numFmtId="0" fontId="14" fillId="9" borderId="0" xfId="0" applyFont="1" applyFill="1"/>
    <xf numFmtId="0" fontId="14" fillId="8" borderId="0" xfId="0" applyFont="1" applyFill="1"/>
    <xf numFmtId="0" fontId="14" fillId="7" borderId="0" xfId="0" applyFont="1" applyFill="1"/>
    <xf numFmtId="0" fontId="14" fillId="6" borderId="0" xfId="0" applyFont="1" applyFill="1"/>
    <xf numFmtId="0" fontId="5" fillId="2" borderId="1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6" fillId="2" borderId="0" xfId="3" applyFill="1" applyBorder="1" applyAlignment="1">
      <alignment horizontal="left"/>
    </xf>
    <xf numFmtId="3" fontId="2" fillId="0" borderId="0" xfId="0" applyNumberFormat="1" applyFont="1" applyAlignment="1">
      <alignment horizontal="right"/>
    </xf>
    <xf numFmtId="3" fontId="2" fillId="3" borderId="1" xfId="0" applyNumberFormat="1" applyFont="1" applyFill="1" applyBorder="1" applyAlignment="1">
      <alignment horizontal="right"/>
    </xf>
    <xf numFmtId="3" fontId="2" fillId="3" borderId="0" xfId="0" applyNumberFormat="1" applyFont="1" applyFill="1" applyBorder="1" applyAlignment="1">
      <alignment horizontal="right"/>
    </xf>
    <xf numFmtId="3" fontId="2" fillId="4" borderId="0" xfId="0" applyNumberFormat="1" applyFont="1" applyFill="1" applyAlignment="1">
      <alignment horizontal="right"/>
    </xf>
    <xf numFmtId="3" fontId="5" fillId="3" borderId="2" xfId="0" applyNumberFormat="1" applyFont="1" applyFill="1" applyBorder="1" applyAlignment="1">
      <alignment horizontal="left"/>
    </xf>
    <xf numFmtId="0" fontId="0" fillId="2" borderId="0" xfId="2" applyFont="1" applyFill="1"/>
    <xf numFmtId="0" fontId="7" fillId="2" borderId="0" xfId="2" applyFont="1" applyFill="1"/>
    <xf numFmtId="0" fontId="6" fillId="2" borderId="0" xfId="3" applyFill="1"/>
    <xf numFmtId="0" fontId="19" fillId="0" borderId="0" xfId="11" applyFont="1"/>
    <xf numFmtId="4" fontId="5" fillId="0" borderId="0" xfId="0" applyNumberFormat="1" applyFont="1"/>
    <xf numFmtId="9" fontId="1" fillId="4" borderId="0" xfId="1" applyFont="1" applyFill="1"/>
    <xf numFmtId="0" fontId="4" fillId="5" borderId="0" xfId="2" applyFont="1" applyFill="1" applyBorder="1" applyAlignment="1">
      <alignment horizontal="center"/>
    </xf>
    <xf numFmtId="4" fontId="0" fillId="0" borderId="0" xfId="0" applyNumberFormat="1"/>
    <xf numFmtId="0" fontId="20" fillId="0" borderId="0" xfId="0" applyFont="1"/>
    <xf numFmtId="0" fontId="0" fillId="2" borderId="0" xfId="2" applyFont="1" applyFill="1" applyBorder="1"/>
    <xf numFmtId="4" fontId="2" fillId="4" borderId="0" xfId="1" applyNumberFormat="1" applyFont="1" applyFill="1"/>
    <xf numFmtId="0" fontId="2" fillId="4" borderId="0" xfId="2" applyFill="1" applyBorder="1"/>
    <xf numFmtId="3" fontId="0" fillId="0" borderId="0" xfId="0" applyNumberFormat="1" applyFont="1"/>
    <xf numFmtId="0" fontId="0" fillId="0" borderId="0" xfId="0" applyAlignment="1">
      <alignment horizontal="right"/>
    </xf>
    <xf numFmtId="4" fontId="2" fillId="0" borderId="0" xfId="1" applyNumberFormat="1" applyFont="1"/>
    <xf numFmtId="0" fontId="6" fillId="0" borderId="0" xfId="3"/>
    <xf numFmtId="0" fontId="6" fillId="5" borderId="0" xfId="3" applyFill="1"/>
    <xf numFmtId="0" fontId="0" fillId="2" borderId="0" xfId="0" applyFont="1" applyFill="1" applyBorder="1"/>
    <xf numFmtId="0" fontId="2" fillId="3" borderId="0" xfId="0" applyFont="1" applyFill="1"/>
    <xf numFmtId="0" fontId="0" fillId="0" borderId="0" xfId="0" applyNumberFormat="1" applyFont="1"/>
    <xf numFmtId="4" fontId="2" fillId="5" borderId="0" xfId="2" applyNumberFormat="1" applyFont="1" applyFill="1" applyBorder="1"/>
    <xf numFmtId="165" fontId="2" fillId="0" borderId="0" xfId="0" applyNumberFormat="1" applyFont="1"/>
    <xf numFmtId="165" fontId="5" fillId="2" borderId="1" xfId="2" applyNumberFormat="1" applyFont="1" applyFill="1" applyBorder="1"/>
    <xf numFmtId="165" fontId="5" fillId="2" borderId="0" xfId="2" applyNumberFormat="1" applyFont="1" applyFill="1" applyBorder="1"/>
    <xf numFmtId="165" fontId="5" fillId="2" borderId="2" xfId="2" applyNumberFormat="1" applyFont="1" applyFill="1" applyBorder="1"/>
    <xf numFmtId="3" fontId="5" fillId="2" borderId="2" xfId="2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4" fontId="6" fillId="5" borderId="0" xfId="3" applyNumberFormat="1" applyFill="1" applyBorder="1"/>
    <xf numFmtId="4" fontId="7" fillId="2" borderId="0" xfId="2" applyNumberFormat="1" applyFont="1" applyFill="1" applyBorder="1"/>
    <xf numFmtId="4" fontId="1" fillId="0" borderId="0" xfId="0" applyNumberFormat="1" applyFont="1"/>
    <xf numFmtId="0" fontId="2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9" fontId="12" fillId="0" borderId="0" xfId="0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vertical="center"/>
    </xf>
    <xf numFmtId="4" fontId="5" fillId="2" borderId="1" xfId="2" applyNumberFormat="1" applyFont="1" applyFill="1" applyBorder="1" applyAlignment="1">
      <alignment horizontal="center"/>
    </xf>
    <xf numFmtId="4" fontId="6" fillId="5" borderId="0" xfId="3" applyNumberFormat="1" applyFill="1" applyBorder="1" applyAlignment="1">
      <alignment horizontal="center"/>
    </xf>
    <xf numFmtId="4" fontId="5" fillId="2" borderId="0" xfId="2" applyNumberFormat="1" applyFont="1" applyFill="1" applyBorder="1" applyAlignment="1">
      <alignment horizontal="center"/>
    </xf>
    <xf numFmtId="4" fontId="5" fillId="2" borderId="2" xfId="2" applyNumberFormat="1" applyFont="1" applyFill="1" applyBorder="1" applyAlignment="1">
      <alignment horizontal="center"/>
    </xf>
    <xf numFmtId="0" fontId="0" fillId="0" borderId="0" xfId="0" applyFont="1" applyBorder="1"/>
    <xf numFmtId="165" fontId="7" fillId="2" borderId="0" xfId="2" applyNumberFormat="1" applyFont="1" applyFill="1" applyBorder="1"/>
    <xf numFmtId="0" fontId="2" fillId="2" borderId="0" xfId="0" applyFont="1" applyFill="1"/>
    <xf numFmtId="0" fontId="10" fillId="0" borderId="0" xfId="12" applyFont="1"/>
    <xf numFmtId="4" fontId="10" fillId="0" borderId="0" xfId="12" applyNumberFormat="1" applyFont="1"/>
    <xf numFmtId="4" fontId="10" fillId="0" borderId="0" xfId="13" applyNumberFormat="1" applyFont="1"/>
    <xf numFmtId="0" fontId="16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center"/>
    </xf>
    <xf numFmtId="0" fontId="0" fillId="4" borderId="0" xfId="2" applyFont="1" applyFill="1"/>
    <xf numFmtId="0" fontId="1" fillId="2" borderId="1" xfId="0" applyFont="1" applyFill="1" applyBorder="1"/>
    <xf numFmtId="0" fontId="7" fillId="2" borderId="0" xfId="0" applyFont="1" applyFill="1"/>
    <xf numFmtId="0" fontId="5" fillId="2" borderId="0" xfId="0" applyFont="1" applyFill="1"/>
    <xf numFmtId="0" fontId="5" fillId="2" borderId="0" xfId="2" applyFont="1" applyFill="1"/>
    <xf numFmtId="0" fontId="1" fillId="2" borderId="0" xfId="0" applyFont="1" applyFill="1"/>
    <xf numFmtId="0" fontId="1" fillId="3" borderId="0" xfId="0" applyFont="1" applyFill="1"/>
    <xf numFmtId="4" fontId="0" fillId="5" borderId="0" xfId="2" applyNumberFormat="1" applyFont="1" applyFill="1"/>
    <xf numFmtId="0" fontId="0" fillId="0" borderId="0" xfId="0" applyFill="1"/>
    <xf numFmtId="0" fontId="25" fillId="2" borderId="0" xfId="3" applyFont="1" applyFill="1"/>
    <xf numFmtId="4" fontId="1" fillId="2" borderId="1" xfId="0" applyNumberFormat="1" applyFont="1" applyFill="1" applyBorder="1"/>
    <xf numFmtId="4" fontId="1" fillId="2" borderId="0" xfId="0" applyNumberFormat="1" applyFont="1" applyFill="1"/>
    <xf numFmtId="4" fontId="23" fillId="5" borderId="2" xfId="2" applyNumberFormat="1" applyFont="1" applyFill="1" applyBorder="1"/>
    <xf numFmtId="0" fontId="0" fillId="4" borderId="0" xfId="0" applyFill="1"/>
    <xf numFmtId="4" fontId="0" fillId="4" borderId="0" xfId="0" applyNumberFormat="1" applyFill="1"/>
    <xf numFmtId="0" fontId="6" fillId="0" borderId="0" xfId="3" applyFill="1"/>
    <xf numFmtId="0" fontId="5" fillId="2" borderId="3" xfId="0" applyFont="1" applyFill="1" applyBorder="1"/>
    <xf numFmtId="165" fontId="0" fillId="0" borderId="0" xfId="0" applyNumberFormat="1" applyFill="1" applyAlignment="1">
      <alignment horizontal="right" vertical="center"/>
    </xf>
    <xf numFmtId="4" fontId="2" fillId="3" borderId="0" xfId="0" applyNumberFormat="1" applyFont="1" applyFill="1"/>
    <xf numFmtId="9" fontId="2" fillId="0" borderId="0" xfId="1" applyFont="1" applyAlignment="1">
      <alignment horizontal="center"/>
    </xf>
    <xf numFmtId="166" fontId="2" fillId="0" borderId="0" xfId="0" applyNumberFormat="1" applyFont="1"/>
    <xf numFmtId="2" fontId="2" fillId="0" borderId="0" xfId="0" applyNumberFormat="1" applyFont="1"/>
    <xf numFmtId="1" fontId="2" fillId="4" borderId="0" xfId="0" applyNumberFormat="1" applyFont="1" applyFill="1"/>
    <xf numFmtId="4" fontId="0" fillId="0" borderId="0" xfId="0" applyNumberFormat="1" applyFont="1"/>
    <xf numFmtId="0" fontId="2" fillId="0" borderId="0" xfId="0" applyFont="1" applyFill="1" applyAlignment="1">
      <alignment horizontal="left"/>
    </xf>
    <xf numFmtId="4" fontId="23" fillId="2" borderId="2" xfId="2" applyNumberFormat="1" applyFont="1" applyFill="1" applyBorder="1"/>
  </cellXfs>
  <cellStyles count="15">
    <cellStyle name="Hyperlänk" xfId="3" builtinId="8" customBuiltin="1"/>
    <cellStyle name="Normal" xfId="0" builtinId="0" customBuiltin="1"/>
    <cellStyle name="Normal 2" xfId="2" xr:uid="{6774A892-E69A-4B91-B611-3F3DBF5235A1}"/>
    <cellStyle name="Normal 2 2" xfId="8" xr:uid="{EA79766D-C76D-4106-88D1-F0CDF93F787B}"/>
    <cellStyle name="Normal 2 3" xfId="7" xr:uid="{63B74008-634D-4205-98D5-977191830B34}"/>
    <cellStyle name="Normal 2 4" xfId="10" xr:uid="{3B15B6B1-B10C-4382-91F7-8448FFACF151}"/>
    <cellStyle name="Normal 25" xfId="11" xr:uid="{C2EFCE68-9BE0-4934-AB63-6DD22764072D}"/>
    <cellStyle name="Normal 3" xfId="4" xr:uid="{FC13E161-84BF-4882-8937-FC1986E447DD}"/>
    <cellStyle name="Normal 4" xfId="5" xr:uid="{A710F1C9-4F79-404E-9089-DF314EC7DB20}"/>
    <cellStyle name="Normal 5" xfId="6" xr:uid="{783D6370-13FE-43BF-93E4-33EC02D120B9}"/>
    <cellStyle name="Normal 6" xfId="9" xr:uid="{0C66E151-EF43-499E-9CDE-C00493779342}"/>
    <cellStyle name="Normal 7" xfId="12" xr:uid="{0D45C54B-7640-41D0-B716-60A83232A096}"/>
    <cellStyle name="Normal 8" xfId="13" xr:uid="{DBE2E093-21B2-4B40-8184-3D0B49B0506A}"/>
    <cellStyle name="Normal 9" xfId="14" xr:uid="{E9D453CE-3390-42DE-80E5-891BF452C0E4}"/>
    <cellStyle name="Procent" xfId="1" builtinId="5"/>
  </cellStyles>
  <dxfs count="26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4" formatCode="#,##0.00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numFmt numFmtId="4" formatCode="#,##0.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 tint="0.79998168889431442"/>
        </patternFill>
      </fill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solid">
          <fgColor indexed="64"/>
          <bgColor theme="5"/>
        </patternFill>
      </fill>
    </dxf>
  </dxfs>
  <tableStyles count="0" defaultTableStyle="TableStyleMedium2" defaultPivotStyle="PivotStyleLight16"/>
  <colors>
    <mruColors>
      <color rgb="FFF35FD3"/>
      <color rgb="FFFCD6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89" Type="http://schemas.openxmlformats.org/officeDocument/2006/relationships/customXml" Target="../customXml/item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onnections" Target="connections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7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88" Type="http://schemas.openxmlformats.org/officeDocument/2006/relationships/customXml" Target="../customXml/item5.xml"/><Relationship Id="rId91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4.xml"/><Relationship Id="rId61" Type="http://schemas.openxmlformats.org/officeDocument/2006/relationships/worksheet" Target="worksheets/sheet61.xml"/><Relationship Id="rId82" Type="http://schemas.openxmlformats.org/officeDocument/2006/relationships/sheetMetadata" Target="metadata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462686</xdr:colOff>
      <xdr:row>0</xdr:row>
      <xdr:rowOff>114300</xdr:rowOff>
    </xdr:from>
    <xdr:to>
      <xdr:col>27</xdr:col>
      <xdr:colOff>209596</xdr:colOff>
      <xdr:row>18</xdr:row>
      <xdr:rowOff>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C3A26-265A-4338-AED0-93DEE854F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5486" y="114300"/>
          <a:ext cx="4551320" cy="2458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281711</xdr:colOff>
      <xdr:row>1</xdr:row>
      <xdr:rowOff>114300</xdr:rowOff>
    </xdr:from>
    <xdr:to>
      <xdr:col>30</xdr:col>
      <xdr:colOff>28621</xdr:colOff>
      <xdr:row>19</xdr:row>
      <xdr:rowOff>838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9A4E628-72DC-4269-A5F0-D55361F06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97686" y="257175"/>
          <a:ext cx="4547510" cy="2477338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6275FBD5-D35A-46AF-B91D-9C1F5CC86E40}" autoFormatId="16" applyNumberFormats="0" applyBorderFormats="0" applyFontFormats="0" applyPatternFormats="0" applyAlignmentFormats="0" applyWidthHeightFormats="0">
  <queryTableRefresh nextId="16" unboundColumnsRight="2">
    <queryTableFields count="7">
      <queryTableField id="6" name="Variabel" tableColumnId="6"/>
      <queryTableField id="7" name="Period" tableColumnId="7"/>
      <queryTableField id="8" name="Region" tableColumnId="8"/>
      <queryTableField id="9" name="Totalt" tableColumnId="9"/>
      <queryTableField id="5" name="Installerad effekt (MW)" tableColumnId="5"/>
      <queryTableField id="14" dataBound="0" tableColumnId="1"/>
      <queryTableField id="15" dataBound="0" tableColumnId="2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5B839E3-8F94-46AA-9F87-9ED2D5F278F0}" name="Table4" displayName="Table4" ref="N5:R1048576" totalsRowShown="0" headerRowDxfId="25" dataDxfId="23" headerRowBorderDxfId="24">
  <autoFilter ref="N5:R1048576" xr:uid="{D5B839E3-8F94-46AA-9F87-9ED2D5F278F0}"/>
  <tableColumns count="5">
    <tableColumn id="1" xr3:uid="{E730B9BF-4BD4-4E69-A929-7823C6CA7315}" name="Variabel" dataDxfId="22"/>
    <tableColumn id="2" xr3:uid="{E7C94D27-1E2D-4897-B7A3-254791012887}" name="Län" dataDxfId="21"/>
    <tableColumn id="3" xr3:uid="{88D1CECE-4CAA-42E7-A677-C195E461D509}" name="År" dataDxfId="20"/>
    <tableColumn id="4" xr3:uid="{0E95EBD3-C75A-443D-8020-44976A8273D3}" name="Värde" dataDxfId="19"/>
    <tableColumn id="5" xr3:uid="{6724CB2D-5A44-436D-AEF5-C751FA2EF2D3}" name="Område" dataDxfId="18" dataCellStyle="Normal 2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357CCAA-6A20-4B44-BF3C-6BF090C7BC7E}" name="Table6" displayName="Table6" ref="N5:R1048576" totalsRowShown="0" headerRowDxfId="17" dataDxfId="15" headerRowBorderDxfId="16" dataCellStyle="Normal 2">
  <autoFilter ref="N5:R1048576" xr:uid="{9357CCAA-6A20-4B44-BF3C-6BF090C7BC7E}"/>
  <tableColumns count="5">
    <tableColumn id="1" xr3:uid="{1AA21B36-2891-4EC9-8C2A-B64D68D33C11}" name="Variabel" dataDxfId="14" dataCellStyle="Normal 2"/>
    <tableColumn id="2" xr3:uid="{38617C73-C808-430E-AA12-450AC11744BD}" name="Län" dataDxfId="13" dataCellStyle="Normal 2"/>
    <tableColumn id="3" xr3:uid="{520D23F4-F492-4E59-B90C-3424375F409D}" name="År" dataDxfId="12" dataCellStyle="Normal 2"/>
    <tableColumn id="4" xr3:uid="{EF6DAA32-C15A-4F48-8E8C-C7335F4CDE14}" name="Värde" dataDxfId="11" dataCellStyle="Normal 2"/>
    <tableColumn id="5" xr3:uid="{68108D24-85EB-44C5-BB37-32E301161D79}" name="Område" dataDxfId="10" dataCellStyle="Normal 2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2E33EC-4607-4BFE-8BBB-39CF8719560B}" name="Solenergi" displayName="Solenergi" ref="B5:H131" tableType="queryTable" totalsRowShown="0" headerRowDxfId="9" dataDxfId="7" headerRowBorderDxfId="8" headerRowCellStyle="Normal 2">
  <tableColumns count="7">
    <tableColumn id="6" xr3:uid="{6FBB13D8-8531-43A1-A1E8-0494182239BC}" uniqueName="6" name="Variabel" queryTableFieldId="6" dataDxfId="6"/>
    <tableColumn id="7" xr3:uid="{A73A659D-CF38-40B7-8C6A-8F37635488DE}" uniqueName="7" name="Period" queryTableFieldId="7" dataDxfId="5"/>
    <tableColumn id="8" xr3:uid="{6C456CA1-1E2B-4C10-BA92-DE3AD4683112}" uniqueName="8" name="Region" queryTableFieldId="8" dataDxfId="4"/>
    <tableColumn id="9" xr3:uid="{A490A767-8C21-4567-A4A4-B01B8FA42FAD}" uniqueName="9" name="Totalt" queryTableFieldId="9" dataDxfId="3"/>
    <tableColumn id="5" xr3:uid="{3DD0BB57-FCB1-487A-B242-9F1C4D313FA9}" uniqueName="5" name="Installerad effekt (MW)" queryTableFieldId="5" dataDxfId="2"/>
    <tableColumn id="1" xr3:uid="{D14C9890-D7B9-4441-A463-FABF22053E20}" uniqueName="1" name="Beräkning per 100 000 inv." queryTableFieldId="14" dataDxfId="1">
      <calculatedColumnFormula>F6/INDEX(#REF!,MATCH("*"&amp;$D6,#REF!,0),MATCH(TEXT($C6,"0"),#REF!,0))*100000</calculatedColumnFormula>
    </tableColumn>
    <tableColumn id="2" xr3:uid="{0EF95161-A48C-4056-BBBC-2BF52985CE29}" uniqueName="2" name="Kommentar" queryTableFieldId="15" dataDxfId="0"/>
  </tableColumns>
  <tableStyleInfo showFirstColumn="0" showLastColumn="0" showRowStripes="0" showColumnStripes="0"/>
  <extLst>
    <ext xmlns:x14="http://schemas.microsoft.com/office/spreadsheetml/2009/9/main" uri="{504A1905-F514-4f6f-8877-14C23A59335A}">
      <x14:table altText="Region"/>
    </ext>
  </extLst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statistikdatabasen.scb.se/pxweb/sv/ssd/START__AM__AM0302__AM0302A/LSUMLan/table/tableViewLayout1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tillvaxtanalys.se/publikationer/statistik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statistikdatabasen.scb.se/sq/124627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statistikdatabasen.scb.se/sq/124627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statistikdatabasen.scb.se/sq/124627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fohm-app.folkhalsomyndigheten.se/Folkhalsodata/sq/2bec6823-c6a3-4511-8156-ae742bea1984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pensionsmyndigheten.se/statistik/pensionsstatistik/?domain=tab-6&amp;report=report-6-4&amp;columns=APTJPIPSbelopp&amp;rows=Time&amp;sex=AMK&amp;metrics=Median&amp;LanNamn=04+S%C3%B6dermanlands+l%C3%A4n&amp;KommunNamn=&amp;timeseries=2010-01-01&amp;timeseries=2020-01-01&amp;complete-input=false&amp;childrows-store=" TargetMode="Externa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pxexternal.energimyndigheten.se/sq/0f9c7c3a-9dec-4e57-a490-b86f611a562f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s://www.kolada.se/verktyg/fri-sokning/?kpis=104356&amp;years=30197,30196,30195,30194,30193&amp;municipals=2328&amp;rows=municipal,kpi&amp;visualization=bar-chart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mobilitysweden.se/statistik/databas-nyregistreringar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s://alltomelbil.se/granskning-brist-pa-laddstolpar-i-manga-av-sveriges-lan-endast-7-lan-klarar-kraven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s://www.trafa.se/kollektivtrafik/kollektivtrafik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statistikdatabasen.scb.se/sq/126005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www.svenskforsakring.se/statistik/statistikdatabas/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s://nationellaemissionsdatabasen.smhi.se/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s://www.naturvardsverket.se/data-och-statistik/skyddad-natur/naturreservat-antal-och-areal/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://fohm-app.folkhalsomyndigheten.se/Folkhalsodata/sq/f6c66527-f2bc-4bb6-ad59-18564c5de231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fohm-app.folkhalsomyndigheten.se/Folkhalsodata/sq/37640d07-0757-48c5-8e25-1166f4bdd103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://fohm-app.folkhalsomyndigheten.se/Folkhalsodata/sq/fedab566-2182-4860-9173-b5b85d6b166f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s://www.socialstyrelsen.se/statistik-och-data/statistik/statistikdatabasen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statistikdatabasen.scb.se/sq/124627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://fohm-app.folkhalsomyndigheten.se/Folkhalsodata/sq/b44220aa-4f05-4842-82a6-1dca21ebf7e8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://fohm-app.folkhalsomyndigheten.se/Folkhalsodata/sq/51dd187c-dbc2-4dc9-84db-6ddb403df4b8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://fohm-app.folkhalsomyndigheten.se/Folkhalsodata/sq/41ee527c-4d32-4cbc-8911-5f6448a8daa1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s://www.socialstyrelsen.se/statistik-och-data/statistik/statistikdatabasen/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s://sdb.socialstyrelsen.se/if_ska/resultat.aspx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https://skr.se/vantetiderivarden/vantetidsstatistik/vantetidsstatistikforprimarvard/medicinskbedomning.54389.html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https://skr.se/vantetiderivarden/vantetidsstatistik/vantetidsstatistikspecialiseradvard/barnochungdomspsykiatribup.54393.html" TargetMode="Externa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https://www.transportstyrelsen.se/sv/vagtrafik/statistik/olycksstatistik/statistik-over-vagtrafikolyckor/" TargetMode="External"/><Relationship Id="rId4" Type="http://schemas.openxmlformats.org/officeDocument/2006/relationships/comments" Target="../comments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s://www.transportstyrelsen.se/sv/vagtrafik/statistik/olycksstatistik/statistik-over-vagtrafikolyckor/" TargetMode="External"/><Relationship Id="rId4" Type="http://schemas.openxmlformats.org/officeDocument/2006/relationships/comments" Target="../comments2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fohm-app.folkhalsomyndigheten.se/Folkhalsodata/sq/e6409bce-02f7-43ae-b6a0-10a12c926d83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s://www.statistikdatabasen.scb.se/sq/126033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s://www.statistikdatabasen.scb.se/sq/126034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https://www.statistikdatabasen.scb.se/sq/126036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statistikdatabasen.scb.se/sq/12600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1E4CF-FAB2-48CD-9394-A55E35BA3E19}">
  <sheetPr>
    <tabColor theme="1"/>
  </sheetPr>
  <dimension ref="B2:H65"/>
  <sheetViews>
    <sheetView topLeftCell="A16" workbookViewId="0">
      <selection activeCell="E69" sqref="E69"/>
    </sheetView>
  </sheetViews>
  <sheetFormatPr defaultColWidth="9.33203125" defaultRowHeight="11.25" x14ac:dyDescent="0.2"/>
  <cols>
    <col min="1" max="1" width="9.33203125" style="3"/>
    <col min="2" max="2" width="32.33203125" style="3" bestFit="1" customWidth="1"/>
    <col min="3" max="3" width="18.83203125" style="35" bestFit="1" customWidth="1"/>
    <col min="4" max="4" width="12" style="3" bestFit="1" customWidth="1"/>
    <col min="5" max="5" width="47.1640625" style="3" bestFit="1" customWidth="1"/>
    <col min="6" max="6" width="91.33203125" style="3" bestFit="1" customWidth="1"/>
    <col min="7" max="16384" width="9.33203125" style="3"/>
  </cols>
  <sheetData>
    <row r="2" spans="2:8" x14ac:dyDescent="0.2">
      <c r="B2" s="7"/>
      <c r="C2" s="51"/>
      <c r="D2" s="7"/>
      <c r="E2" s="7"/>
      <c r="F2" s="7"/>
    </row>
    <row r="3" spans="2:8" x14ac:dyDescent="0.2">
      <c r="B3" s="24"/>
      <c r="C3" s="52"/>
      <c r="D3" s="24"/>
      <c r="E3" s="24"/>
      <c r="F3" s="24"/>
    </row>
    <row r="4" spans="2:8" x14ac:dyDescent="0.2">
      <c r="B4" s="24"/>
      <c r="C4" s="52"/>
      <c r="D4" s="24"/>
      <c r="E4" s="24"/>
      <c r="F4" s="24"/>
    </row>
    <row r="5" spans="2:8" ht="12" thickBot="1" x14ac:dyDescent="0.25">
      <c r="B5" s="10"/>
      <c r="C5" s="53" t="s">
        <v>178</v>
      </c>
      <c r="D5" s="10" t="s">
        <v>207</v>
      </c>
      <c r="E5" s="10" t="s">
        <v>511</v>
      </c>
      <c r="F5" s="10" t="s">
        <v>510</v>
      </c>
    </row>
    <row r="6" spans="2:8" ht="12" thickTop="1" x14ac:dyDescent="0.2">
      <c r="B6" s="91" t="s">
        <v>90</v>
      </c>
      <c r="C6" s="35" cm="1">
        <f t="array" aca="1" ref="C6" ca="1">INDIRECT("'"&amp;B6&amp;"'!L3")</f>
        <v>2020</v>
      </c>
      <c r="D6" s="3" t="s">
        <v>258</v>
      </c>
      <c r="E6" s="6" t="str" cm="1">
        <f t="array" aca="1" ref="E6" ca="1">INDIRECT("'"&amp;B6&amp;"'!B3")</f>
        <v>Källa: Kolada</v>
      </c>
      <c r="F6" s="3" t="str" cm="1">
        <f t="array" aca="1" ref="F6" ca="1">INDIRECT("'"&amp;B6&amp;"'!B4")</f>
        <v>ID: U01803</v>
      </c>
      <c r="H6" s="6"/>
    </row>
    <row r="7" spans="2:8" x14ac:dyDescent="0.2">
      <c r="B7" s="91" t="s">
        <v>33</v>
      </c>
      <c r="C7" s="35" t="str" cm="1">
        <f t="array" aca="1" ref="C7" ca="1">INDIRECT("'"&amp;B7&amp;"'!L3")</f>
        <v>2018-2021</v>
      </c>
      <c r="D7" s="3" t="s">
        <v>258</v>
      </c>
      <c r="E7" s="6" t="str" cm="1">
        <f t="array" aca="1" ref="E7" ca="1">INDIRECT("'"&amp;B7&amp;"'!B3")</f>
        <v>Källa: Folkhälsomyndigheten</v>
      </c>
      <c r="H7" s="6"/>
    </row>
    <row r="8" spans="2:8" x14ac:dyDescent="0.2">
      <c r="B8" s="91" t="s">
        <v>169</v>
      </c>
      <c r="C8" s="35" cm="1">
        <f t="array" aca="1" ref="C8" ca="1">INDIRECT("'"&amp;B8&amp;"'!L3")</f>
        <v>2020</v>
      </c>
      <c r="D8" s="3" t="s">
        <v>258</v>
      </c>
      <c r="E8" s="6" t="str" cm="1">
        <f t="array" aca="1" ref="E8" ca="1">INDIRECT("'"&amp;B8&amp;"'!B3")</f>
        <v>Källa: Pensionsmyndigheten</v>
      </c>
      <c r="H8" s="6"/>
    </row>
    <row r="9" spans="2:8" x14ac:dyDescent="0.2">
      <c r="B9" s="91" t="s">
        <v>129</v>
      </c>
      <c r="C9" s="35" cm="1">
        <f t="array" aca="1" ref="C9" ca="1">INDIRECT("'"&amp;B9&amp;"'!L3")</f>
        <v>2021</v>
      </c>
      <c r="D9" s="3" t="s">
        <v>258</v>
      </c>
      <c r="E9" s="6" t="str" cm="1">
        <f t="array" aca="1" ref="E9" ca="1">INDIRECT("'"&amp;B9&amp;"'!B3")</f>
        <v>Källa: SCB</v>
      </c>
      <c r="H9" s="6"/>
    </row>
    <row r="10" spans="2:8" x14ac:dyDescent="0.2">
      <c r="B10" s="91" t="s">
        <v>105</v>
      </c>
      <c r="C10" s="35" cm="1">
        <f t="array" aca="1" ref="C10" ca="1">INDIRECT("'"&amp;B10&amp;"'!L3")</f>
        <v>2021</v>
      </c>
      <c r="D10" s="3" t="s">
        <v>258</v>
      </c>
      <c r="E10" s="6" t="str" cm="1">
        <f t="array" aca="1" ref="E10" ca="1">INDIRECT("'"&amp;B10&amp;"'!B3")</f>
        <v>Källa: SCB</v>
      </c>
      <c r="H10" s="6"/>
    </row>
    <row r="11" spans="2:8" x14ac:dyDescent="0.2">
      <c r="B11" s="91" t="s">
        <v>157</v>
      </c>
      <c r="C11" s="35" cm="1">
        <f t="array" aca="1" ref="C11" ca="1">INDIRECT("'"&amp;B11&amp;"'!L3")</f>
        <v>2021</v>
      </c>
      <c r="D11" s="3" t="s">
        <v>258</v>
      </c>
      <c r="E11" s="6" t="str" cm="1">
        <f t="array" aca="1" ref="E11" ca="1">INDIRECT("'"&amp;B11&amp;"'!B3")</f>
        <v>Källa: Kolada</v>
      </c>
      <c r="F11" s="3" t="str" cm="1">
        <f t="array" aca="1" ref="F11" ca="1">INDIRECT("'"&amp;B11&amp;"'!B4")</f>
        <v>ID: N03924</v>
      </c>
      <c r="H11" s="6"/>
    </row>
    <row r="12" spans="2:8" x14ac:dyDescent="0.2">
      <c r="B12" s="91" t="s">
        <v>159</v>
      </c>
      <c r="C12" s="35" cm="1">
        <f t="array" aca="1" ref="C12" ca="1">INDIRECT("'"&amp;B12&amp;"'!L3")</f>
        <v>2020</v>
      </c>
      <c r="D12" s="3" t="s">
        <v>258</v>
      </c>
      <c r="E12" s="6" t="str" cm="1">
        <f t="array" aca="1" ref="E12" ca="1">INDIRECT("'"&amp;B12&amp;"'!B3")</f>
        <v>Källa: Kolada</v>
      </c>
      <c r="F12" s="3" t="str" cm="1">
        <f t="array" aca="1" ref="F12" ca="1">INDIRECT("'"&amp;B12&amp;"'!B4")</f>
        <v>ID: N00713</v>
      </c>
      <c r="H12" s="6"/>
    </row>
    <row r="13" spans="2:8" x14ac:dyDescent="0.2">
      <c r="B13" s="91" t="s">
        <v>228</v>
      </c>
      <c r="C13" s="35" cm="1">
        <f t="array" aca="1" ref="C13" ca="1">INDIRECT("'"&amp;B13&amp;"'!L3")</f>
        <v>2020</v>
      </c>
      <c r="D13" s="3" t="s">
        <v>258</v>
      </c>
      <c r="E13" s="6" t="str" cm="1">
        <f t="array" aca="1" ref="E13" ca="1">INDIRECT("'"&amp;B13&amp;"'!B3")</f>
        <v>Källa: SCB</v>
      </c>
      <c r="H13" s="6"/>
    </row>
    <row r="14" spans="2:8" x14ac:dyDescent="0.2">
      <c r="B14" s="91" t="s">
        <v>176</v>
      </c>
      <c r="C14" s="35" cm="1">
        <f t="array" aca="1" ref="C14" ca="1">INDIRECT("'"&amp;B14&amp;"'!L3")</f>
        <v>2020</v>
      </c>
      <c r="D14" s="3" t="s">
        <v>258</v>
      </c>
      <c r="E14" s="6" t="str" cm="1">
        <f t="array" aca="1" ref="E14" ca="1">INDIRECT("'"&amp;B14&amp;"'!B3")</f>
        <v>Källa: SCB</v>
      </c>
      <c r="H14" s="6"/>
    </row>
    <row r="15" spans="2:8" x14ac:dyDescent="0.2">
      <c r="B15" s="91" t="s">
        <v>134</v>
      </c>
      <c r="C15" s="35" cm="1">
        <f t="array" aca="1" ref="C15" ca="1">INDIRECT("'"&amp;B15&amp;"'!L3")</f>
        <v>2020</v>
      </c>
      <c r="D15" s="3" t="s">
        <v>258</v>
      </c>
      <c r="E15" s="6" t="str" cm="1">
        <f t="array" aca="1" ref="E15" ca="1">INDIRECT("'"&amp;B15&amp;"'!B3")</f>
        <v>Källa: Tillväxtanalys</v>
      </c>
      <c r="H15" s="6"/>
    </row>
    <row r="16" spans="2:8" x14ac:dyDescent="0.2">
      <c r="B16" s="91" t="s">
        <v>127</v>
      </c>
      <c r="C16" s="35" cm="1">
        <f t="array" aca="1" ref="C16" ca="1">INDIRECT("'"&amp;B16&amp;"'!L3")</f>
        <v>2021</v>
      </c>
      <c r="D16" s="3" t="s">
        <v>258</v>
      </c>
      <c r="E16" s="6" t="str" cm="1">
        <f t="array" aca="1" ref="E16" ca="1">INDIRECT("'"&amp;B16&amp;"'!B3")</f>
        <v>Källa: Kolada</v>
      </c>
      <c r="F16" s="3" t="str" cm="1">
        <f t="array" aca="1" ref="F16" ca="1">INDIRECT("'"&amp;B16&amp;"'!B4")</f>
        <v>ID: N15508</v>
      </c>
      <c r="H16" s="6"/>
    </row>
    <row r="17" spans="2:8" x14ac:dyDescent="0.2">
      <c r="B17" s="91" t="s">
        <v>172</v>
      </c>
      <c r="C17" s="35" cm="1">
        <f t="array" aca="1" ref="C17" ca="1">INDIRECT("'"&amp;B17&amp;"'!L3")</f>
        <v>2021</v>
      </c>
      <c r="D17" s="3" t="s">
        <v>258</v>
      </c>
      <c r="E17" s="6" t="str" cm="1">
        <f t="array" aca="1" ref="E17" ca="1">INDIRECT("'"&amp;B17&amp;"'!B3")</f>
        <v>Källa: Kolada</v>
      </c>
      <c r="F17" s="3" t="str" cm="1">
        <f t="array" aca="1" ref="F17" ca="1">INDIRECT("'"&amp;B17&amp;"'!B4")</f>
        <v>ID: N17457</v>
      </c>
      <c r="H17" s="6"/>
    </row>
    <row r="18" spans="2:8" x14ac:dyDescent="0.2">
      <c r="E18" s="6"/>
      <c r="H18" s="6"/>
    </row>
    <row r="19" spans="2:8" x14ac:dyDescent="0.2">
      <c r="B19" s="87" t="s">
        <v>250</v>
      </c>
      <c r="C19" s="35" cm="1">
        <f t="array" aca="1" ref="C19" ca="1">INDIRECT("'"&amp;B19&amp;"'!L3")</f>
        <v>2020</v>
      </c>
      <c r="D19" s="3" t="s">
        <v>258</v>
      </c>
      <c r="E19" s="6" t="str" cm="1">
        <f t="array" aca="1" ref="E19" ca="1">INDIRECT("'"&amp;B19&amp;"'!B3")</f>
        <v>Källa: Kolada</v>
      </c>
      <c r="F19" s="3" t="str" cm="1">
        <f t="array" aca="1" ref="F19" ca="1">INDIRECT("'"&amp;B19&amp;"'!B4")</f>
        <v>ID: N00952</v>
      </c>
      <c r="H19" s="6"/>
    </row>
    <row r="20" spans="2:8" x14ac:dyDescent="0.2">
      <c r="B20" s="87" t="s">
        <v>251</v>
      </c>
      <c r="C20" s="35" cm="1">
        <f t="array" aca="1" ref="C20" ca="1">INDIRECT("'"&amp;B20&amp;"'!L3")</f>
        <v>2020</v>
      </c>
      <c r="D20" s="3" t="s">
        <v>258</v>
      </c>
      <c r="E20" s="6" t="str" cm="1">
        <f t="array" aca="1" ref="E20" ca="1">INDIRECT("'"&amp;B20&amp;"'!B3")</f>
        <v>Källa: Pensionsmyndigheten</v>
      </c>
      <c r="H20" s="173"/>
    </row>
    <row r="21" spans="2:8" x14ac:dyDescent="0.2">
      <c r="B21" s="87" t="s">
        <v>249</v>
      </c>
      <c r="C21" s="35" cm="1">
        <f t="array" aca="1" ref="C21" ca="1">INDIRECT("'"&amp;B21&amp;"'!L3")</f>
        <v>2021</v>
      </c>
      <c r="D21" s="3" t="s">
        <v>258</v>
      </c>
      <c r="E21" s="6" t="str" cm="1">
        <f t="array" aca="1" ref="E21" ca="1">INDIRECT("'"&amp;B21&amp;"'!B3")</f>
        <v>Källa: SCB</v>
      </c>
      <c r="H21" s="173"/>
    </row>
    <row r="22" spans="2:8" x14ac:dyDescent="0.2">
      <c r="B22" s="87" t="s">
        <v>253</v>
      </c>
      <c r="C22" s="35" cm="1">
        <f t="array" aca="1" ref="C22" ca="1">INDIRECT("'"&amp;B22&amp;"'!L3")</f>
        <v>2021</v>
      </c>
      <c r="D22" s="3" t="s">
        <v>258</v>
      </c>
      <c r="E22" s="6" t="str" cm="1">
        <f t="array" aca="1" ref="E22" ca="1">INDIRECT("'"&amp;B22&amp;"'!B3")</f>
        <v>Källa: Kolada</v>
      </c>
      <c r="F22" s="3" t="str" cm="1">
        <f t="array" aca="1" ref="F22" ca="1">INDIRECT("'"&amp;B22&amp;"'!B4")</f>
        <v>ID: N03924</v>
      </c>
      <c r="H22" s="173"/>
    </row>
    <row r="23" spans="2:8" x14ac:dyDescent="0.2">
      <c r="B23" s="87" t="s">
        <v>509</v>
      </c>
      <c r="C23" s="35" cm="1">
        <f t="array" aca="1" ref="C23" ca="1">INDIRECT("'"&amp;B23&amp;"'!L3")</f>
        <v>2020</v>
      </c>
      <c r="D23" s="3" t="s">
        <v>258</v>
      </c>
      <c r="E23" s="6" t="str" cm="1">
        <f t="array" aca="1" ref="E23" ca="1">INDIRECT("'"&amp;B23&amp;"'!B3")</f>
        <v>Källa: Kolada</v>
      </c>
      <c r="F23" s="3" t="str" cm="1">
        <f t="array" aca="1" ref="F23" ca="1">INDIRECT("'"&amp;B23&amp;"'!B4")</f>
        <v>ID: N00713</v>
      </c>
      <c r="H23" s="173"/>
    </row>
    <row r="24" spans="2:8" x14ac:dyDescent="0.2">
      <c r="B24" s="87" t="s">
        <v>366</v>
      </c>
      <c r="C24" s="35" cm="1">
        <f t="array" aca="1" ref="C24" ca="1">INDIRECT("'"&amp;B24&amp;"'!L3")</f>
        <v>2021</v>
      </c>
      <c r="D24" s="3" t="s">
        <v>258</v>
      </c>
      <c r="E24" s="6" t="str" cm="1">
        <f t="array" aca="1" ref="E24" ca="1">INDIRECT("'"&amp;B24&amp;"'!B3")</f>
        <v>Källa: Kolada</v>
      </c>
      <c r="F24" s="3" t="str" cm="1">
        <f t="array" aca="1" ref="F24" ca="1">INDIRECT("'"&amp;B24&amp;"'!B4")</f>
        <v>ID: N00942</v>
      </c>
      <c r="H24" s="173"/>
    </row>
    <row r="25" spans="2:8" x14ac:dyDescent="0.2">
      <c r="B25" s="87" t="s">
        <v>252</v>
      </c>
      <c r="C25" s="35" cm="1">
        <f t="array" aca="1" ref="C25" ca="1">INDIRECT("'"&amp;B25&amp;"'!L3")</f>
        <v>2021</v>
      </c>
      <c r="D25" s="3" t="s">
        <v>258</v>
      </c>
      <c r="E25" s="6" t="str" cm="1">
        <f t="array" aca="1" ref="E25" ca="1">INDIRECT("'"&amp;B25&amp;"'!B3")</f>
        <v>Källa: Kolada</v>
      </c>
      <c r="F25" s="3" t="str" cm="1">
        <f t="array" aca="1" ref="F25" ca="1">INDIRECT("'"&amp;B25&amp;"'!B4")</f>
        <v>ID: N00944</v>
      </c>
      <c r="H25" s="173"/>
    </row>
    <row r="26" spans="2:8" x14ac:dyDescent="0.2">
      <c r="B26" s="87" t="s">
        <v>254</v>
      </c>
      <c r="C26" s="35" cm="1">
        <f t="array" aca="1" ref="C26" ca="1">INDIRECT("'"&amp;B26&amp;"'!L3")</f>
        <v>2021</v>
      </c>
      <c r="D26" s="29" t="s">
        <v>258</v>
      </c>
      <c r="E26" s="6" t="str" cm="1">
        <f t="array" aca="1" ref="E26" ca="1">INDIRECT("'"&amp;B26&amp;"'!B3")</f>
        <v>Källa: Kolada</v>
      </c>
      <c r="F26" s="3" t="str" cm="1">
        <f t="array" aca="1" ref="F26" ca="1">INDIRECT("'"&amp;B26&amp;"'!B4")</f>
        <v>ID: N00938</v>
      </c>
      <c r="H26" s="173"/>
    </row>
    <row r="27" spans="2:8" x14ac:dyDescent="0.2">
      <c r="B27" s="87" t="s">
        <v>452</v>
      </c>
      <c r="C27" s="35" cm="1">
        <f t="array" aca="1" ref="C27" ca="1">INDIRECT("'"&amp;B27&amp;"'!L3")</f>
        <v>2021</v>
      </c>
      <c r="D27" s="29" t="s">
        <v>258</v>
      </c>
      <c r="E27" s="6" t="str" cm="1">
        <f t="array" aca="1" ref="E27" ca="1">INDIRECT("'"&amp;B27&amp;"'!B3")</f>
        <v>Källa: Kolada</v>
      </c>
      <c r="F27" s="3" t="str" cm="1">
        <f t="array" aca="1" ref="F27" ca="1">INDIRECT("'"&amp;B27&amp;"'!B4")</f>
        <v>ID: N15508</v>
      </c>
      <c r="H27" s="173"/>
    </row>
    <row r="28" spans="2:8" x14ac:dyDescent="0.2">
      <c r="B28" s="87" t="s">
        <v>457</v>
      </c>
      <c r="C28" s="35" cm="1">
        <f t="array" aca="1" ref="C28" ca="1">INDIRECT("'"&amp;B28&amp;"'!L3")</f>
        <v>2021</v>
      </c>
      <c r="D28" s="29" t="s">
        <v>258</v>
      </c>
      <c r="E28" s="6" t="str" cm="1">
        <f t="array" aca="1" ref="E28" ca="1">INDIRECT("'"&amp;B28&amp;"'!B3")</f>
        <v>Källa: Kolada</v>
      </c>
      <c r="F28" s="3" t="str" cm="1">
        <f t="array" aca="1" ref="F28" ca="1">INDIRECT("'"&amp;B28&amp;"'!B4")</f>
        <v>ID: N17457</v>
      </c>
      <c r="H28" s="173"/>
    </row>
    <row r="29" spans="2:8" x14ac:dyDescent="0.2">
      <c r="E29" s="6"/>
      <c r="H29" s="6"/>
    </row>
    <row r="30" spans="2:8" x14ac:dyDescent="0.2">
      <c r="B30" s="90" t="s">
        <v>328</v>
      </c>
      <c r="C30" s="35" cm="1">
        <f t="array" aca="1" ref="C30" ca="1">INDIRECT("'"&amp;B30&amp;"'!L3")</f>
        <v>2021</v>
      </c>
      <c r="D30" s="80" t="s">
        <v>258</v>
      </c>
      <c r="E30" s="6" t="str" cm="1">
        <f t="array" aca="1" ref="E30" ca="1">INDIRECT("'"&amp;B30&amp;"'!B3")</f>
        <v>Källa: IVL Svenska Miljöinstitutet och Svensk Försäkring</v>
      </c>
      <c r="H30" s="6"/>
    </row>
    <row r="31" spans="2:8" x14ac:dyDescent="0.2">
      <c r="B31" s="90" t="s">
        <v>215</v>
      </c>
      <c r="C31" s="35" cm="1">
        <f t="array" aca="1" ref="C31" ca="1">INDIRECT("'"&amp;B31&amp;"'!L3")</f>
        <v>2021</v>
      </c>
      <c r="D31" s="80" t="s">
        <v>258</v>
      </c>
      <c r="E31" s="6" t="str" cm="1">
        <f t="array" aca="1" ref="E31" ca="1">INDIRECT("'"&amp;B31&amp;"'!B3")</f>
        <v>Källa: Energimyndigheten</v>
      </c>
      <c r="H31" s="6"/>
    </row>
    <row r="32" spans="2:8" x14ac:dyDescent="0.2">
      <c r="B32" s="90" t="s">
        <v>227</v>
      </c>
      <c r="C32" s="35" cm="1">
        <f t="array" aca="1" ref="C32" ca="1">INDIRECT("'"&amp;B32&amp;"'!L3")</f>
        <v>2020</v>
      </c>
      <c r="D32" s="80" t="s">
        <v>258</v>
      </c>
      <c r="E32" s="6" t="str" cm="1">
        <f t="array" aca="1" ref="E32" ca="1">INDIRECT("'"&amp;B32&amp;"'!B3")</f>
        <v>Källa: Kolada</v>
      </c>
      <c r="F32" s="3" t="str" cm="1">
        <f t="array" aca="1" ref="F32" ca="1">INDIRECT("'"&amp;B32&amp;"'!B4")</f>
        <v>ID: N45933</v>
      </c>
      <c r="H32" s="6"/>
    </row>
    <row r="33" spans="2:8" x14ac:dyDescent="0.2">
      <c r="B33" s="90" t="s">
        <v>404</v>
      </c>
      <c r="C33" s="35" cm="1">
        <f t="array" aca="1" ref="C33" ca="1">INDIRECT("'"&amp;B33&amp;"'!L3")</f>
        <v>2021</v>
      </c>
      <c r="D33" s="3" t="s">
        <v>258</v>
      </c>
      <c r="E33" s="6" t="str" cm="1">
        <f t="array" aca="1" ref="E33" ca="1">INDIRECT("'"&amp;B33&amp;"'!B3")</f>
        <v>Källa: Mobility Sweden</v>
      </c>
      <c r="F33" s="80"/>
      <c r="H33" s="6"/>
    </row>
    <row r="34" spans="2:8" x14ac:dyDescent="0.2">
      <c r="B34" s="90" t="s">
        <v>403</v>
      </c>
      <c r="C34" s="35" cm="1">
        <f t="array" aca="1" ref="C34" ca="1">INDIRECT("'"&amp;B34&amp;"'!L3")</f>
        <v>2021</v>
      </c>
      <c r="D34" s="80" t="s">
        <v>258</v>
      </c>
      <c r="E34" s="6" t="str" cm="1">
        <f t="array" aca="1" ref="E34" ca="1">INDIRECT("'"&amp;B34&amp;"'!B3")</f>
        <v>Källa: M Sverige &amp; Alltomelbil.se</v>
      </c>
      <c r="F34" s="80"/>
      <c r="H34" s="6"/>
    </row>
    <row r="35" spans="2:8" x14ac:dyDescent="0.2">
      <c r="B35" s="90" t="s">
        <v>229</v>
      </c>
      <c r="C35" s="35" cm="1">
        <f t="array" aca="1" ref="C35" ca="1">INDIRECT("'"&amp;B35&amp;"'!L3")</f>
        <v>2020</v>
      </c>
      <c r="D35" s="80" t="s">
        <v>258</v>
      </c>
      <c r="E35" s="6" t="str" cm="1">
        <f t="array" aca="1" ref="E35" ca="1">INDIRECT("'"&amp;B35&amp;"'!B3")</f>
        <v>Källa: Trafikanalys</v>
      </c>
      <c r="H35" s="6"/>
    </row>
    <row r="36" spans="2:8" x14ac:dyDescent="0.2">
      <c r="B36" s="90" t="s">
        <v>222</v>
      </c>
      <c r="C36" s="35" cm="1">
        <f t="array" aca="1" ref="C36" ca="1">INDIRECT("'"&amp;B36&amp;"'!L3")</f>
        <v>2020</v>
      </c>
      <c r="D36" s="80" t="s">
        <v>258</v>
      </c>
      <c r="E36" s="6" t="str" cm="1">
        <f t="array" aca="1" ref="E36" ca="1">INDIRECT("'"&amp;B36&amp;"'!B3")</f>
        <v>Källa: Svensk Försäkring</v>
      </c>
      <c r="H36" s="6"/>
    </row>
    <row r="37" spans="2:8" x14ac:dyDescent="0.2">
      <c r="B37" s="90" t="s">
        <v>230</v>
      </c>
      <c r="C37" s="35" cm="1">
        <f t="array" aca="1" ref="C37" ca="1">INDIRECT("'"&amp;B37&amp;"'!L3")</f>
        <v>2019</v>
      </c>
      <c r="D37" s="80" t="s">
        <v>258</v>
      </c>
      <c r="E37" s="6" t="str" cm="1">
        <f t="array" aca="1" ref="E37" ca="1">INDIRECT("'"&amp;B37&amp;"'!B3")</f>
        <v>Källa: Kolada</v>
      </c>
      <c r="F37" s="3" t="str" cm="1">
        <f t="array" aca="1" ref="F37" ca="1">INDIRECT("'"&amp;B37&amp;"'!B4")</f>
        <v>ID: N00401</v>
      </c>
      <c r="H37" s="6"/>
    </row>
    <row r="38" spans="2:8" x14ac:dyDescent="0.2">
      <c r="B38" s="90" t="s">
        <v>231</v>
      </c>
      <c r="C38" s="35" cm="1">
        <f t="array" aca="1" ref="C38" ca="1">INDIRECT("'"&amp;B38&amp;"'!L3")</f>
        <v>2019</v>
      </c>
      <c r="D38" s="80" t="s">
        <v>258</v>
      </c>
      <c r="E38" s="6" t="str" cm="1">
        <f t="array" aca="1" ref="E38" ca="1">INDIRECT("'"&amp;B38&amp;"'!B3")</f>
        <v>Källa: Kolada &amp; RUS</v>
      </c>
      <c r="F38" s="3" t="str" cm="1">
        <f t="array" aca="1" ref="F38" ca="1">INDIRECT("'"&amp;B38&amp;"'!B4")</f>
        <v>ID: N85047 &amp; N85048</v>
      </c>
      <c r="H38" s="6"/>
    </row>
    <row r="39" spans="2:8" x14ac:dyDescent="0.2">
      <c r="B39" s="90" t="s">
        <v>202</v>
      </c>
      <c r="C39" s="35" cm="1">
        <f t="array" aca="1" ref="C39" ca="1">INDIRECT("'"&amp;B39&amp;"'!L3")</f>
        <v>2021</v>
      </c>
      <c r="D39" s="80" t="s">
        <v>258</v>
      </c>
      <c r="E39" s="6" t="str" cm="1">
        <f t="array" aca="1" ref="E39" ca="1">INDIRECT("'"&amp;B39&amp;"'!B3")</f>
        <v>Källa: MSB</v>
      </c>
      <c r="H39" s="6"/>
    </row>
    <row r="40" spans="2:8" x14ac:dyDescent="0.2">
      <c r="B40" s="90" t="s">
        <v>232</v>
      </c>
      <c r="C40" s="35" cm="1">
        <f t="array" aca="1" ref="C40" ca="1">INDIRECT("'"&amp;B40&amp;"'!L3")</f>
        <v>2021</v>
      </c>
      <c r="D40" s="80" t="s">
        <v>258</v>
      </c>
      <c r="E40" s="6" t="str" cm="1">
        <f t="array" aca="1" ref="E40" ca="1">INDIRECT("'"&amp;B40&amp;"'!B3")</f>
        <v>Källa: SCB</v>
      </c>
      <c r="H40" s="6"/>
    </row>
    <row r="41" spans="2:8" x14ac:dyDescent="0.2">
      <c r="E41" s="6"/>
      <c r="H41" s="6"/>
    </row>
    <row r="42" spans="2:8" x14ac:dyDescent="0.2">
      <c r="B42" s="89" t="s">
        <v>233</v>
      </c>
      <c r="C42" s="35" cm="1">
        <f t="array" aca="1" ref="C42" ca="1">INDIRECT("'"&amp;B42&amp;"'!L3")</f>
        <v>2021</v>
      </c>
      <c r="D42" s="3" t="s">
        <v>258</v>
      </c>
      <c r="E42" s="6" t="str" cm="1">
        <f t="array" aca="1" ref="E42" ca="1">INDIRECT("'"&amp;B42&amp;"'!B3")</f>
        <v>Källa: Kolada</v>
      </c>
      <c r="F42" s="3" t="str" cm="1">
        <f t="array" aca="1" ref="F42" ca="1">INDIRECT("'"&amp;B42&amp;"'!B4")</f>
        <v>ID: N00938</v>
      </c>
      <c r="H42" s="6"/>
    </row>
    <row r="43" spans="2:8" x14ac:dyDescent="0.2">
      <c r="B43" s="89" t="s">
        <v>272</v>
      </c>
      <c r="C43" s="35" t="str" cm="1">
        <f t="array" aca="1" ref="C43" ca="1">INDIRECT("'"&amp;B43&amp;"'!L3")</f>
        <v>2018-2021</v>
      </c>
      <c r="D43" s="80" t="s">
        <v>258</v>
      </c>
      <c r="E43" s="6" t="str" cm="1">
        <f t="array" aca="1" ref="E43" ca="1">INDIRECT("'"&amp;B43&amp;"'!B3")</f>
        <v>Källa: Folkhälsomyndigheten</v>
      </c>
      <c r="H43" s="6"/>
    </row>
    <row r="44" spans="2:8" x14ac:dyDescent="0.2">
      <c r="B44" s="89" t="s">
        <v>234</v>
      </c>
      <c r="C44" s="35" t="str" cm="1">
        <f t="array" aca="1" ref="C44" ca="1">INDIRECT("'"&amp;B44&amp;"'!L3")</f>
        <v>2018-2021</v>
      </c>
      <c r="D44" s="80" t="s">
        <v>258</v>
      </c>
      <c r="E44" s="6" t="str" cm="1">
        <f t="array" aca="1" ref="E44" ca="1">INDIRECT("'"&amp;B44&amp;"'!B3")</f>
        <v>Källa: Folkhälsomyndigheten</v>
      </c>
      <c r="H44" s="6"/>
    </row>
    <row r="45" spans="2:8" x14ac:dyDescent="0.2">
      <c r="B45" s="89" t="s">
        <v>235</v>
      </c>
      <c r="C45" s="35" t="str" cm="1">
        <f t="array" aca="1" ref="C45" ca="1">INDIRECT("'"&amp;B45&amp;"'!L3")</f>
        <v>2018-2021</v>
      </c>
      <c r="D45" s="80" t="s">
        <v>258</v>
      </c>
      <c r="E45" s="6" t="str" cm="1">
        <f t="array" aca="1" ref="E45" ca="1">INDIRECT("'"&amp;B45&amp;"'!B3")</f>
        <v>Källa: Folkhälsomyndigheten</v>
      </c>
      <c r="H45" s="6"/>
    </row>
    <row r="46" spans="2:8" x14ac:dyDescent="0.2">
      <c r="B46" s="89" t="s">
        <v>236</v>
      </c>
      <c r="C46" s="35" cm="1">
        <f t="array" aca="1" ref="C46" ca="1">INDIRECT("'"&amp;B46&amp;"'!L3")</f>
        <v>2020</v>
      </c>
      <c r="D46" s="80" t="s">
        <v>258</v>
      </c>
      <c r="E46" s="6" t="str" cm="1">
        <f t="array" aca="1" ref="E46" ca="1">INDIRECT("'"&amp;B46&amp;"'!B3")</f>
        <v>Källa: Socialstyrelsen</v>
      </c>
      <c r="H46" s="6"/>
    </row>
    <row r="47" spans="2:8" x14ac:dyDescent="0.2">
      <c r="B47" s="89" t="s">
        <v>237</v>
      </c>
      <c r="C47" s="35" t="str" cm="1">
        <f t="array" aca="1" ref="C47" ca="1">INDIRECT("'"&amp;B47&amp;"'!L3")</f>
        <v>2018-2021</v>
      </c>
      <c r="D47" s="80" t="s">
        <v>258</v>
      </c>
      <c r="E47" s="6" t="str" cm="1">
        <f t="array" aca="1" ref="E47" ca="1">INDIRECT("'"&amp;B47&amp;"'!B3")</f>
        <v>Källa: Folkhälsomyndigheten</v>
      </c>
      <c r="H47" s="6"/>
    </row>
    <row r="48" spans="2:8" x14ac:dyDescent="0.2">
      <c r="B48" s="89" t="s">
        <v>238</v>
      </c>
      <c r="C48" s="35" t="str" cm="1">
        <f t="array" aca="1" ref="C48" ca="1">INDIRECT("'"&amp;B48&amp;"'!L3")</f>
        <v>2018-2021</v>
      </c>
      <c r="D48" s="80" t="s">
        <v>258</v>
      </c>
      <c r="E48" s="6" t="str" cm="1">
        <f t="array" aca="1" ref="E48" ca="1">INDIRECT("'"&amp;B48&amp;"'!B3")</f>
        <v>Källa: Folkhälsomyndigheten</v>
      </c>
      <c r="H48" s="6"/>
    </row>
    <row r="49" spans="2:8" x14ac:dyDescent="0.2">
      <c r="B49" s="89" t="s">
        <v>239</v>
      </c>
      <c r="C49" s="35" t="str" cm="1">
        <f t="array" aca="1" ref="C49" ca="1">INDIRECT("'"&amp;B49&amp;"'!L3")</f>
        <v>2018-2021</v>
      </c>
      <c r="D49" s="80" t="s">
        <v>258</v>
      </c>
      <c r="E49" s="6" t="str" cm="1">
        <f t="array" aca="1" ref="E49" ca="1">INDIRECT("'"&amp;B49&amp;"'!B3")</f>
        <v>Källa: Folkhälsomyndigheten</v>
      </c>
      <c r="H49" s="6"/>
    </row>
    <row r="50" spans="2:8" x14ac:dyDescent="0.2">
      <c r="B50" s="89" t="s">
        <v>240</v>
      </c>
      <c r="C50" s="35" cm="1">
        <f t="array" aca="1" ref="C50" ca="1">INDIRECT("'"&amp;B50&amp;"'!L3")</f>
        <v>2021</v>
      </c>
      <c r="D50" s="3" t="s">
        <v>258</v>
      </c>
      <c r="E50" s="6" t="str" cm="1">
        <f t="array" aca="1" ref="E50" ca="1">INDIRECT("'"&amp;B50&amp;"'!B3")</f>
        <v>Källa: Kolada</v>
      </c>
      <c r="F50" s="3" t="str" cm="1">
        <f t="array" aca="1" ref="F50" ca="1">INDIRECT("'"&amp;B50&amp;"'!B4")</f>
        <v>ID: U01429</v>
      </c>
      <c r="H50" s="6"/>
    </row>
    <row r="51" spans="2:8" x14ac:dyDescent="0.2">
      <c r="B51" s="89" t="s">
        <v>241</v>
      </c>
      <c r="C51" s="35" cm="1">
        <f t="array" aca="1" ref="C51" ca="1">INDIRECT("'"&amp;B51&amp;"'!L3")</f>
        <v>2020</v>
      </c>
      <c r="D51" s="80" t="s">
        <v>258</v>
      </c>
      <c r="E51" s="6" t="str" cm="1">
        <f t="array" aca="1" ref="E51" ca="1">INDIRECT("'"&amp;B51&amp;"'!B3")</f>
        <v>Källa: Socialstyrelsen</v>
      </c>
      <c r="H51" s="6"/>
    </row>
    <row r="52" spans="2:8" x14ac:dyDescent="0.2">
      <c r="B52" s="89" t="s">
        <v>477</v>
      </c>
      <c r="C52" s="35" cm="1">
        <f t="array" aca="1" ref="C52" ca="1">INDIRECT("'"&amp;B52&amp;"'!L3")</f>
        <v>2020</v>
      </c>
      <c r="D52" s="80" t="s">
        <v>258</v>
      </c>
      <c r="E52" s="6" t="str" cm="1">
        <f t="array" aca="1" ref="E52" ca="1">INDIRECT("'"&amp;B52&amp;"'!B3")</f>
        <v>Källa: Socialstyrelsen</v>
      </c>
      <c r="H52" s="6"/>
    </row>
    <row r="53" spans="2:8" x14ac:dyDescent="0.2">
      <c r="E53" s="6"/>
      <c r="H53" s="6"/>
    </row>
    <row r="54" spans="2:8" x14ac:dyDescent="0.2">
      <c r="B54" s="88" t="s">
        <v>242</v>
      </c>
      <c r="C54" s="35" cm="1">
        <f t="array" aca="1" ref="C54" ca="1">INDIRECT("'"&amp;B54&amp;"'!L3")</f>
        <v>2021</v>
      </c>
      <c r="D54" s="80" t="s">
        <v>258</v>
      </c>
      <c r="E54" s="6" t="str" cm="1">
        <f t="array" aca="1" ref="E54" ca="1">INDIRECT("'"&amp;B54&amp;"'!B3")</f>
        <v>Källa: Sveriges Kommuner och Regioner</v>
      </c>
      <c r="H54" s="6"/>
    </row>
    <row r="55" spans="2:8" x14ac:dyDescent="0.2">
      <c r="B55" s="88" t="s">
        <v>243</v>
      </c>
      <c r="C55" s="35" cm="1">
        <f t="array" aca="1" ref="C55" ca="1">INDIRECT("'"&amp;B55&amp;"'!L3")</f>
        <v>2021</v>
      </c>
      <c r="D55" s="80" t="s">
        <v>258</v>
      </c>
      <c r="E55" s="6" t="str" cm="1">
        <f t="array" aca="1" ref="E55" ca="1">INDIRECT("'"&amp;B55&amp;"'!B3")</f>
        <v>Källa: Sveriges Kommuner och Regioner</v>
      </c>
      <c r="H55" s="6"/>
    </row>
    <row r="56" spans="2:8" x14ac:dyDescent="0.2">
      <c r="B56" s="88" t="s">
        <v>244</v>
      </c>
      <c r="C56" s="35" cm="1">
        <f t="array" aca="1" ref="C56" ca="1">INDIRECT("'"&amp;B56&amp;"'!L3")</f>
        <v>2021</v>
      </c>
      <c r="D56" s="3" t="s">
        <v>258</v>
      </c>
      <c r="E56" s="6" t="str" cm="1">
        <f t="array" aca="1" ref="E56" ca="1">INDIRECT("'"&amp;B56&amp;"'!B3")</f>
        <v>Källa: Kolada</v>
      </c>
      <c r="F56" s="3" t="str" cm="1">
        <f t="array" aca="1" ref="F56" ca="1">INDIRECT("'"&amp;B56&amp;"'!B4")</f>
        <v>ID: U07442</v>
      </c>
      <c r="H56" s="6"/>
    </row>
    <row r="57" spans="2:8" x14ac:dyDescent="0.2">
      <c r="B57" s="88" t="s">
        <v>453</v>
      </c>
      <c r="C57" s="35" cm="1">
        <f t="array" aca="1" ref="C57" ca="1">INDIRECT("'"&amp;B57&amp;"'!L3")</f>
        <v>2021</v>
      </c>
      <c r="D57" s="3" t="s">
        <v>258</v>
      </c>
      <c r="E57" s="6" t="str" cm="1">
        <f t="array" aca="1" ref="E57" ca="1">INDIRECT("'"&amp;B57&amp;"'!B3")</f>
        <v>Källa: Kolada</v>
      </c>
      <c r="F57" s="80" t="str" cm="1">
        <f t="array" aca="1" ref="F57" ca="1">INDIRECT("'"&amp;B57&amp;"'!B4")</f>
        <v>ID: N07900</v>
      </c>
      <c r="H57" s="6"/>
    </row>
    <row r="58" spans="2:8" x14ac:dyDescent="0.2">
      <c r="B58" s="88" t="s">
        <v>268</v>
      </c>
      <c r="C58" s="35" cm="1">
        <f t="array" aca="1" ref="C58" ca="1">INDIRECT("'"&amp;B58&amp;"'!L3")</f>
        <v>2021</v>
      </c>
      <c r="D58" s="3" t="s">
        <v>258</v>
      </c>
      <c r="E58" s="6" t="str" cm="1">
        <f t="array" aca="1" ref="E58" ca="1">INDIRECT("'"&amp;B58&amp;"'!B3")</f>
        <v>Källa: Kolada</v>
      </c>
      <c r="F58" s="3" t="str" cm="1">
        <f t="array" aca="1" ref="F58" ca="1">INDIRECT("'"&amp;B58&amp;"'!B4")</f>
        <v>ID: U07417</v>
      </c>
      <c r="H58" s="6"/>
    </row>
    <row r="59" spans="2:8" x14ac:dyDescent="0.2">
      <c r="B59" s="88" t="s">
        <v>245</v>
      </c>
      <c r="C59" s="35" cm="1">
        <f t="array" aca="1" ref="C59" ca="1">INDIRECT("'"&amp;B59&amp;"'!L3")</f>
        <v>2021</v>
      </c>
      <c r="D59" s="3" t="s">
        <v>258</v>
      </c>
      <c r="E59" s="6" t="str" cm="1">
        <f t="array" aca="1" ref="E59" ca="1">INDIRECT("'"&amp;B59&amp;"'!B3")</f>
        <v>Källa: Kolada</v>
      </c>
      <c r="F59" s="3" t="str" cm="1">
        <f t="array" aca="1" ref="F59" ca="1">INDIRECT("'"&amp;B59&amp;"'!B4")</f>
        <v>ID: N07403</v>
      </c>
      <c r="H59" s="6"/>
    </row>
    <row r="60" spans="2:8" x14ac:dyDescent="0.2">
      <c r="B60" s="88" t="s">
        <v>246</v>
      </c>
      <c r="C60" s="35" cm="1">
        <f t="array" aca="1" ref="C60" ca="1">INDIRECT("'"&amp;B60&amp;"'!L3")</f>
        <v>2021</v>
      </c>
      <c r="D60" s="3" t="s">
        <v>258</v>
      </c>
      <c r="E60" s="6" t="str" cm="1">
        <f t="array" aca="1" ref="E60" ca="1">INDIRECT("'"&amp;B60&amp;"'!B3")</f>
        <v>Källa: Transportstyrelsen (Regional statistik)</v>
      </c>
      <c r="H60" s="6"/>
    </row>
    <row r="61" spans="2:8" x14ac:dyDescent="0.2">
      <c r="B61" s="88" t="s">
        <v>247</v>
      </c>
      <c r="C61" s="35" cm="1">
        <f t="array" aca="1" ref="C61" ca="1">INDIRECT("'"&amp;B61&amp;"'!L3")</f>
        <v>2021</v>
      </c>
      <c r="D61" s="80" t="s">
        <v>258</v>
      </c>
      <c r="E61" s="6" t="str" cm="1">
        <f t="array" aca="1" ref="E61" ca="1">INDIRECT("'"&amp;B61&amp;"'!B3")</f>
        <v>Källa: Transportstyrelsen (Regional statistik)</v>
      </c>
      <c r="H61" s="6"/>
    </row>
    <row r="62" spans="2:8" x14ac:dyDescent="0.2">
      <c r="B62" s="88" t="s">
        <v>248</v>
      </c>
      <c r="C62" s="148" t="str" cm="1">
        <f t="array" aca="1" ref="C62" ca="1">INDIRECT("'"&amp;B62&amp;"'!L3")</f>
        <v>2018-2021</v>
      </c>
      <c r="D62" s="3" t="s">
        <v>258</v>
      </c>
      <c r="E62" s="146" t="str" cm="1">
        <f t="array" aca="1" ref="E62" ca="1">INDIRECT("'"&amp;B62&amp;"'!B3")</f>
        <v>Källa: Folkhälsomyndigheten</v>
      </c>
      <c r="F62" s="147"/>
      <c r="H62" s="6"/>
    </row>
    <row r="63" spans="2:8" x14ac:dyDescent="0.2">
      <c r="B63" s="88" t="s">
        <v>454</v>
      </c>
      <c r="C63" s="35" cm="1">
        <f t="array" aca="1" ref="C63" ca="1">INDIRECT("'"&amp;B63&amp;"'!L3")</f>
        <v>2021</v>
      </c>
      <c r="D63" s="3" t="s">
        <v>258</v>
      </c>
      <c r="E63" s="6" t="str" cm="1">
        <f t="array" aca="1" ref="E63" ca="1">INDIRECT("'"&amp;B63&amp;"'!B3")</f>
        <v>Källa: SCB</v>
      </c>
      <c r="H63" s="6"/>
    </row>
    <row r="64" spans="2:8" x14ac:dyDescent="0.2">
      <c r="B64" s="88" t="s">
        <v>455</v>
      </c>
      <c r="C64" s="35" cm="1">
        <f t="array" aca="1" ref="C64" ca="1">INDIRECT("'"&amp;B64&amp;"'!L3")</f>
        <v>2021</v>
      </c>
      <c r="D64" s="3" t="s">
        <v>258</v>
      </c>
      <c r="E64" s="6" t="str" cm="1">
        <f t="array" aca="1" ref="E64" ca="1">INDIRECT("'"&amp;B64&amp;"'!B3")</f>
        <v>Källa: SCB</v>
      </c>
      <c r="H64" s="6"/>
    </row>
    <row r="65" spans="2:8" x14ac:dyDescent="0.2">
      <c r="B65" s="88" t="s">
        <v>456</v>
      </c>
      <c r="C65" s="35" cm="1">
        <f t="array" aca="1" ref="C65" ca="1">INDIRECT("'"&amp;B65&amp;"'!L3")</f>
        <v>2021</v>
      </c>
      <c r="D65" s="3" t="s">
        <v>258</v>
      </c>
      <c r="E65" s="6" t="str" cm="1">
        <f t="array" aca="1" ref="E65" ca="1">INDIRECT("'"&amp;B65&amp;"'!B3")</f>
        <v>Källa: SCB</v>
      </c>
      <c r="H65" s="6"/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31C1C-89E1-4A3E-A4FA-4F9F5B878DCA}">
  <sheetPr>
    <tabColor theme="7"/>
  </sheetPr>
  <dimension ref="B1:R236"/>
  <sheetViews>
    <sheetView workbookViewId="0">
      <selection activeCell="F11" sqref="F11"/>
    </sheetView>
  </sheetViews>
  <sheetFormatPr defaultColWidth="9.33203125" defaultRowHeight="11.25" x14ac:dyDescent="0.2"/>
  <cols>
    <col min="1" max="1" width="9.33203125" style="3"/>
    <col min="2" max="2" width="22.6640625" style="3" customWidth="1"/>
    <col min="3" max="3" width="9.33203125" style="3" customWidth="1"/>
    <col min="4" max="4" width="25.5" style="3" customWidth="1"/>
    <col min="5" max="5" width="25.5" style="40" customWidth="1"/>
    <col min="6" max="7" width="25.5" style="3" customWidth="1"/>
    <col min="8" max="9" width="9.33203125" style="3"/>
    <col min="10" max="11" width="16.5" style="3" bestFit="1" customWidth="1"/>
    <col min="12" max="12" width="20.6640625" style="3" bestFit="1" customWidth="1"/>
    <col min="13" max="13" width="9.33203125" style="3"/>
    <col min="14" max="14" width="19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357</v>
      </c>
      <c r="C2" s="20"/>
      <c r="D2" s="20"/>
      <c r="E2" s="48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 t="s">
        <v>175</v>
      </c>
      <c r="D3" s="21"/>
      <c r="E3" s="49"/>
      <c r="F3" s="21"/>
      <c r="G3" s="21"/>
      <c r="H3" s="116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173</v>
      </c>
      <c r="D4" s="21"/>
      <c r="E4" s="49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174</v>
      </c>
      <c r="C5" s="22"/>
      <c r="D5" s="94" t="s">
        <v>2</v>
      </c>
      <c r="E5" s="126" t="s">
        <v>177</v>
      </c>
      <c r="F5" s="94" t="s">
        <v>336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32</v>
      </c>
      <c r="D6" s="35">
        <v>2010</v>
      </c>
      <c r="E6" s="127">
        <v>101904</v>
      </c>
      <c r="F6" s="128" t="e">
        <f>(E6/INDEX(#REF!,MATCH($B6,#REF!,0),MATCH(TEXT($D6,"0"),#REF!,0)))*1000</f>
        <v>#REF!</v>
      </c>
      <c r="H6" s="80"/>
      <c r="N6" s="18" t="s">
        <v>176</v>
      </c>
      <c r="O6" s="17" t="e">
        <f>INDEX(#REF!,MATCH($B6,#REF!,0),2)</f>
        <v>#REF!</v>
      </c>
      <c r="P6" s="18">
        <f>D6</f>
        <v>2010</v>
      </c>
      <c r="Q6" s="47" t="e">
        <f>F6</f>
        <v>#REF!</v>
      </c>
      <c r="R6" s="17" t="s">
        <v>110</v>
      </c>
    </row>
    <row r="7" spans="2:18" x14ac:dyDescent="0.2">
      <c r="B7" s="3" t="s">
        <v>42</v>
      </c>
      <c r="D7" s="35">
        <v>2010</v>
      </c>
      <c r="E7" s="127">
        <v>13304</v>
      </c>
      <c r="F7" s="128" t="e">
        <f>(E7/INDEX(#REF!,MATCH($B7,#REF!,0),MATCH(TEXT($D7,"0"),#REF!,0)))*1000</f>
        <v>#REF!</v>
      </c>
      <c r="N7" s="18" t="s">
        <v>176</v>
      </c>
      <c r="O7" s="17" t="e">
        <f>INDEX(#REF!,MATCH($B7,#REF!,0),2)</f>
        <v>#REF!</v>
      </c>
      <c r="P7" s="18">
        <f t="shared" ref="P7:P70" si="0">D7</f>
        <v>2010</v>
      </c>
      <c r="Q7" s="47" t="e">
        <f t="shared" ref="Q7:Q70" si="1">F7</f>
        <v>#REF!</v>
      </c>
      <c r="R7" s="17" t="s">
        <v>110</v>
      </c>
    </row>
    <row r="8" spans="2:18" x14ac:dyDescent="0.2">
      <c r="B8" s="3" t="s">
        <v>43</v>
      </c>
      <c r="D8" s="35">
        <v>2010</v>
      </c>
      <c r="E8" s="127">
        <v>10774</v>
      </c>
      <c r="F8" s="128" t="e">
        <f>(E8/INDEX(#REF!,MATCH($B8,#REF!,0),MATCH(TEXT($D8,"0"),#REF!,0)))*1000</f>
        <v>#REF!</v>
      </c>
      <c r="N8" s="18" t="s">
        <v>176</v>
      </c>
      <c r="O8" s="17" t="e">
        <f>INDEX(#REF!,MATCH($B8,#REF!,0),2)</f>
        <v>#REF!</v>
      </c>
      <c r="P8" s="18">
        <f t="shared" si="0"/>
        <v>2010</v>
      </c>
      <c r="Q8" s="47" t="e">
        <f t="shared" si="1"/>
        <v>#REF!</v>
      </c>
      <c r="R8" s="17" t="s">
        <v>110</v>
      </c>
    </row>
    <row r="9" spans="2:18" x14ac:dyDescent="0.2">
      <c r="B9" s="3" t="s">
        <v>44</v>
      </c>
      <c r="D9" s="35">
        <v>2010</v>
      </c>
      <c r="E9" s="127">
        <v>16526</v>
      </c>
      <c r="F9" s="128" t="e">
        <f>(E9/INDEX(#REF!,MATCH($B9,#REF!,0),MATCH(TEXT($D9,"0"),#REF!,0)))*1000</f>
        <v>#REF!</v>
      </c>
      <c r="N9" s="18" t="s">
        <v>176</v>
      </c>
      <c r="O9" s="17" t="e">
        <f>INDEX(#REF!,MATCH($B9,#REF!,0),2)</f>
        <v>#REF!</v>
      </c>
      <c r="P9" s="18">
        <f t="shared" si="0"/>
        <v>2010</v>
      </c>
      <c r="Q9" s="47" t="e">
        <f t="shared" si="1"/>
        <v>#REF!</v>
      </c>
      <c r="R9" s="17" t="s">
        <v>110</v>
      </c>
    </row>
    <row r="10" spans="2:18" x14ac:dyDescent="0.2">
      <c r="B10" s="3" t="s">
        <v>45</v>
      </c>
      <c r="D10" s="35">
        <v>2010</v>
      </c>
      <c r="E10" s="127">
        <v>14378</v>
      </c>
      <c r="F10" s="128" t="e">
        <f>(E10/INDEX(#REF!,MATCH($B10,#REF!,0),MATCH(TEXT($D10,"0"),#REF!,0)))*1000</f>
        <v>#REF!</v>
      </c>
      <c r="N10" s="18" t="s">
        <v>176</v>
      </c>
      <c r="O10" s="17" t="e">
        <f>INDEX(#REF!,MATCH($B10,#REF!,0),2)</f>
        <v>#REF!</v>
      </c>
      <c r="P10" s="18">
        <f t="shared" si="0"/>
        <v>2010</v>
      </c>
      <c r="Q10" s="47" t="e">
        <f t="shared" si="1"/>
        <v>#REF!</v>
      </c>
      <c r="R10" s="17" t="s">
        <v>110</v>
      </c>
    </row>
    <row r="11" spans="2:18" x14ac:dyDescent="0.2">
      <c r="B11" s="3" t="s">
        <v>46</v>
      </c>
      <c r="D11" s="35">
        <v>2010</v>
      </c>
      <c r="E11" s="127">
        <v>7830</v>
      </c>
      <c r="F11" s="128" t="e">
        <f>(E11/INDEX(#REF!,MATCH($B11,#REF!,0),MATCH(TEXT($D11,"0"),#REF!,0)))*1000</f>
        <v>#REF!</v>
      </c>
      <c r="N11" s="18" t="s">
        <v>176</v>
      </c>
      <c r="O11" s="17" t="e">
        <f>INDEX(#REF!,MATCH($B11,#REF!,0),2)</f>
        <v>#REF!</v>
      </c>
      <c r="P11" s="18">
        <f t="shared" si="0"/>
        <v>2010</v>
      </c>
      <c r="Q11" s="47" t="e">
        <f t="shared" si="1"/>
        <v>#REF!</v>
      </c>
      <c r="R11" s="17" t="s">
        <v>110</v>
      </c>
    </row>
    <row r="12" spans="2:18" x14ac:dyDescent="0.2">
      <c r="B12" s="3" t="s">
        <v>47</v>
      </c>
      <c r="D12" s="35">
        <v>2010</v>
      </c>
      <c r="E12" s="127">
        <v>10372</v>
      </c>
      <c r="F12" s="128" t="e">
        <f>(E12/INDEX(#REF!,MATCH($B12,#REF!,0),MATCH(TEXT($D12,"0"),#REF!,0)))*1000</f>
        <v>#REF!</v>
      </c>
      <c r="N12" s="18" t="s">
        <v>176</v>
      </c>
      <c r="O12" s="17" t="e">
        <f>INDEX(#REF!,MATCH($B12,#REF!,0),2)</f>
        <v>#REF!</v>
      </c>
      <c r="P12" s="18">
        <f t="shared" si="0"/>
        <v>2010</v>
      </c>
      <c r="Q12" s="47" t="e">
        <f t="shared" si="1"/>
        <v>#REF!</v>
      </c>
      <c r="R12" s="17" t="s">
        <v>110</v>
      </c>
    </row>
    <row r="13" spans="2:18" x14ac:dyDescent="0.2">
      <c r="B13" s="3" t="s">
        <v>48</v>
      </c>
      <c r="D13" s="35">
        <v>2010</v>
      </c>
      <c r="E13" s="127">
        <v>2854</v>
      </c>
      <c r="F13" s="128" t="e">
        <f>(E13/INDEX(#REF!,MATCH($B13,#REF!,0),MATCH(TEXT($D13,"0"),#REF!,0)))*1000</f>
        <v>#REF!</v>
      </c>
      <c r="N13" s="18" t="s">
        <v>176</v>
      </c>
      <c r="O13" s="17" t="e">
        <f>INDEX(#REF!,MATCH($B13,#REF!,0),2)</f>
        <v>#REF!</v>
      </c>
      <c r="P13" s="18">
        <f t="shared" si="0"/>
        <v>2010</v>
      </c>
      <c r="Q13" s="47" t="e">
        <f t="shared" si="1"/>
        <v>#REF!</v>
      </c>
      <c r="R13" s="17" t="s">
        <v>110</v>
      </c>
    </row>
    <row r="14" spans="2:18" x14ac:dyDescent="0.2">
      <c r="B14" s="3" t="s">
        <v>49</v>
      </c>
      <c r="D14" s="35">
        <v>2010</v>
      </c>
      <c r="E14" s="127">
        <v>5779</v>
      </c>
      <c r="F14" s="128" t="e">
        <f>(E14/INDEX(#REF!,MATCH($B14,#REF!,0),MATCH(TEXT($D14,"0"),#REF!,0)))*1000</f>
        <v>#REF!</v>
      </c>
      <c r="N14" s="18" t="s">
        <v>176</v>
      </c>
      <c r="O14" s="17" t="e">
        <f>INDEX(#REF!,MATCH($B14,#REF!,0),2)</f>
        <v>#REF!</v>
      </c>
      <c r="P14" s="18">
        <f t="shared" si="0"/>
        <v>2010</v>
      </c>
      <c r="Q14" s="47" t="e">
        <f t="shared" si="1"/>
        <v>#REF!</v>
      </c>
      <c r="R14" s="17" t="s">
        <v>110</v>
      </c>
    </row>
    <row r="15" spans="2:18" x14ac:dyDescent="0.2">
      <c r="B15" s="3" t="s">
        <v>50</v>
      </c>
      <c r="D15" s="35">
        <v>2010</v>
      </c>
      <c r="E15" s="127">
        <v>51256</v>
      </c>
      <c r="F15" s="128" t="e">
        <f>(E15/INDEX(#REF!,MATCH($B15,#REF!,0),MATCH(TEXT($D15,"0"),#REF!,0)))*1000</f>
        <v>#REF!</v>
      </c>
      <c r="N15" s="18" t="s">
        <v>176</v>
      </c>
      <c r="O15" s="17" t="e">
        <f>INDEX(#REF!,MATCH($B15,#REF!,0),2)</f>
        <v>#REF!</v>
      </c>
      <c r="P15" s="18">
        <f t="shared" si="0"/>
        <v>2010</v>
      </c>
      <c r="Q15" s="47" t="e">
        <f t="shared" si="1"/>
        <v>#REF!</v>
      </c>
      <c r="R15" s="17" t="s">
        <v>110</v>
      </c>
    </row>
    <row r="16" spans="2:18" x14ac:dyDescent="0.2">
      <c r="B16" s="3" t="s">
        <v>51</v>
      </c>
      <c r="D16" s="35">
        <v>2010</v>
      </c>
      <c r="E16" s="127">
        <v>13229</v>
      </c>
      <c r="F16" s="128" t="e">
        <f>(E16/INDEX(#REF!,MATCH($B16,#REF!,0),MATCH(TEXT($D16,"0"),#REF!,0)))*1000</f>
        <v>#REF!</v>
      </c>
      <c r="N16" s="18" t="s">
        <v>176</v>
      </c>
      <c r="O16" s="17" t="e">
        <f>INDEX(#REF!,MATCH($B16,#REF!,0),2)</f>
        <v>#REF!</v>
      </c>
      <c r="P16" s="18">
        <f t="shared" si="0"/>
        <v>2010</v>
      </c>
      <c r="Q16" s="47" t="e">
        <f t="shared" si="1"/>
        <v>#REF!</v>
      </c>
      <c r="R16" s="17" t="s">
        <v>110</v>
      </c>
    </row>
    <row r="17" spans="2:18" x14ac:dyDescent="0.2">
      <c r="B17" s="3" t="s">
        <v>52</v>
      </c>
      <c r="D17" s="35">
        <v>2010</v>
      </c>
      <c r="E17" s="127">
        <v>67146</v>
      </c>
      <c r="F17" s="128" t="e">
        <f>(E17/INDEX(#REF!,MATCH($B17,#REF!,0),MATCH(TEXT($D17,"0"),#REF!,0)))*1000</f>
        <v>#REF!</v>
      </c>
      <c r="N17" s="18" t="s">
        <v>176</v>
      </c>
      <c r="O17" s="17" t="e">
        <f>INDEX(#REF!,MATCH($B17,#REF!,0),2)</f>
        <v>#REF!</v>
      </c>
      <c r="P17" s="18">
        <f t="shared" si="0"/>
        <v>2010</v>
      </c>
      <c r="Q17" s="47" t="e">
        <f t="shared" si="1"/>
        <v>#REF!</v>
      </c>
      <c r="R17" s="17" t="s">
        <v>110</v>
      </c>
    </row>
    <row r="18" spans="2:18" x14ac:dyDescent="0.2">
      <c r="B18" s="3" t="s">
        <v>53</v>
      </c>
      <c r="D18" s="35">
        <v>2010</v>
      </c>
      <c r="E18" s="127">
        <v>11884</v>
      </c>
      <c r="F18" s="128" t="e">
        <f>(E18/INDEX(#REF!,MATCH($B18,#REF!,0),MATCH(TEXT($D18,"0"),#REF!,0)))*1000</f>
        <v>#REF!</v>
      </c>
      <c r="N18" s="18" t="s">
        <v>176</v>
      </c>
      <c r="O18" s="17" t="e">
        <f>INDEX(#REF!,MATCH($B18,#REF!,0),2)</f>
        <v>#REF!</v>
      </c>
      <c r="P18" s="18">
        <f t="shared" si="0"/>
        <v>2010</v>
      </c>
      <c r="Q18" s="47" t="e">
        <f t="shared" si="1"/>
        <v>#REF!</v>
      </c>
      <c r="R18" s="17" t="s">
        <v>110</v>
      </c>
    </row>
    <row r="19" spans="2:18" x14ac:dyDescent="0.2">
      <c r="B19" s="3" t="s">
        <v>54</v>
      </c>
      <c r="D19" s="35">
        <v>2010</v>
      </c>
      <c r="E19" s="127">
        <v>11094</v>
      </c>
      <c r="F19" s="128" t="e">
        <f>(E19/INDEX(#REF!,MATCH($B19,#REF!,0),MATCH(TEXT($D19,"0"),#REF!,0)))*1000</f>
        <v>#REF!</v>
      </c>
      <c r="N19" s="18" t="s">
        <v>176</v>
      </c>
      <c r="O19" s="17" t="e">
        <f>INDEX(#REF!,MATCH($B19,#REF!,0),2)</f>
        <v>#REF!</v>
      </c>
      <c r="P19" s="18">
        <f t="shared" si="0"/>
        <v>2010</v>
      </c>
      <c r="Q19" s="47" t="e">
        <f t="shared" si="1"/>
        <v>#REF!</v>
      </c>
      <c r="R19" s="17" t="s">
        <v>110</v>
      </c>
    </row>
    <row r="20" spans="2:18" x14ac:dyDescent="0.2">
      <c r="B20" s="3" t="s">
        <v>55</v>
      </c>
      <c r="D20" s="35">
        <v>2010</v>
      </c>
      <c r="E20" s="127">
        <v>10239</v>
      </c>
      <c r="F20" s="128" t="e">
        <f>(E20/INDEX(#REF!,MATCH($B20,#REF!,0),MATCH(TEXT($D20,"0"),#REF!,0)))*1000</f>
        <v>#REF!</v>
      </c>
      <c r="N20" s="18" t="s">
        <v>176</v>
      </c>
      <c r="O20" s="17" t="e">
        <f>INDEX(#REF!,MATCH($B20,#REF!,0),2)</f>
        <v>#REF!</v>
      </c>
      <c r="P20" s="18">
        <f t="shared" si="0"/>
        <v>2010</v>
      </c>
      <c r="Q20" s="47" t="e">
        <f t="shared" si="1"/>
        <v>#REF!</v>
      </c>
      <c r="R20" s="17" t="s">
        <v>110</v>
      </c>
    </row>
    <row r="21" spans="2:18" x14ac:dyDescent="0.2">
      <c r="B21" s="3" t="s">
        <v>56</v>
      </c>
      <c r="D21" s="35">
        <v>2010</v>
      </c>
      <c r="E21" s="127">
        <v>12451</v>
      </c>
      <c r="F21" s="128" t="e">
        <f>(E21/INDEX(#REF!,MATCH($B21,#REF!,0),MATCH(TEXT($D21,"0"),#REF!,0)))*1000</f>
        <v>#REF!</v>
      </c>
      <c r="N21" s="18" t="s">
        <v>176</v>
      </c>
      <c r="O21" s="17" t="e">
        <f>INDEX(#REF!,MATCH($B21,#REF!,0),2)</f>
        <v>#REF!</v>
      </c>
      <c r="P21" s="18">
        <f t="shared" si="0"/>
        <v>2010</v>
      </c>
      <c r="Q21" s="47" t="e">
        <f t="shared" si="1"/>
        <v>#REF!</v>
      </c>
      <c r="R21" s="17" t="s">
        <v>110</v>
      </c>
    </row>
    <row r="22" spans="2:18" x14ac:dyDescent="0.2">
      <c r="B22" s="3" t="s">
        <v>57</v>
      </c>
      <c r="D22" s="35">
        <v>2010</v>
      </c>
      <c r="E22" s="127">
        <v>11771</v>
      </c>
      <c r="F22" s="128" t="e">
        <f>(E22/INDEX(#REF!,MATCH($B22,#REF!,0),MATCH(TEXT($D22,"0"),#REF!,0)))*1000</f>
        <v>#REF!</v>
      </c>
      <c r="N22" s="18" t="s">
        <v>176</v>
      </c>
      <c r="O22" s="17" t="e">
        <f>INDEX(#REF!,MATCH($B22,#REF!,0),2)</f>
        <v>#REF!</v>
      </c>
      <c r="P22" s="18">
        <f t="shared" si="0"/>
        <v>2010</v>
      </c>
      <c r="Q22" s="47" t="e">
        <f t="shared" si="1"/>
        <v>#REF!</v>
      </c>
      <c r="R22" s="17" t="s">
        <v>110</v>
      </c>
    </row>
    <row r="23" spans="2:18" x14ac:dyDescent="0.2">
      <c r="B23" s="3" t="s">
        <v>58</v>
      </c>
      <c r="D23" s="35">
        <v>2010</v>
      </c>
      <c r="E23" s="127">
        <v>10321</v>
      </c>
      <c r="F23" s="128" t="e">
        <f>(E23/INDEX(#REF!,MATCH($B23,#REF!,0),MATCH(TEXT($D23,"0"),#REF!,0)))*1000</f>
        <v>#REF!</v>
      </c>
      <c r="N23" s="18" t="s">
        <v>176</v>
      </c>
      <c r="O23" s="17" t="e">
        <f>INDEX(#REF!,MATCH($B23,#REF!,0),2)</f>
        <v>#REF!</v>
      </c>
      <c r="P23" s="18">
        <f t="shared" si="0"/>
        <v>2010</v>
      </c>
      <c r="Q23" s="47" t="e">
        <f t="shared" si="1"/>
        <v>#REF!</v>
      </c>
      <c r="R23" s="17" t="s">
        <v>110</v>
      </c>
    </row>
    <row r="24" spans="2:18" x14ac:dyDescent="0.2">
      <c r="B24" s="3" t="s">
        <v>59</v>
      </c>
      <c r="D24" s="35">
        <v>2010</v>
      </c>
      <c r="E24" s="127">
        <v>6682</v>
      </c>
      <c r="F24" s="128" t="e">
        <f>(E24/INDEX(#REF!,MATCH($B24,#REF!,0),MATCH(TEXT($D24,"0"),#REF!,0)))*1000</f>
        <v>#REF!</v>
      </c>
      <c r="N24" s="18" t="s">
        <v>176</v>
      </c>
      <c r="O24" s="17" t="e">
        <f>INDEX(#REF!,MATCH($B24,#REF!,0),2)</f>
        <v>#REF!</v>
      </c>
      <c r="P24" s="18">
        <f t="shared" si="0"/>
        <v>2010</v>
      </c>
      <c r="Q24" s="47" t="e">
        <f t="shared" si="1"/>
        <v>#REF!</v>
      </c>
      <c r="R24" s="17" t="s">
        <v>110</v>
      </c>
    </row>
    <row r="25" spans="2:18" x14ac:dyDescent="0.2">
      <c r="B25" s="3" t="s">
        <v>60</v>
      </c>
      <c r="D25" s="35">
        <v>2010</v>
      </c>
      <c r="E25" s="127">
        <v>10917</v>
      </c>
      <c r="F25" s="128" t="e">
        <f>(E25/INDEX(#REF!,MATCH($B25,#REF!,0),MATCH(TEXT($D25,"0"),#REF!,0)))*1000</f>
        <v>#REF!</v>
      </c>
      <c r="N25" s="18" t="s">
        <v>176</v>
      </c>
      <c r="O25" s="17" t="e">
        <f>INDEX(#REF!,MATCH($B25,#REF!,0),2)</f>
        <v>#REF!</v>
      </c>
      <c r="P25" s="18">
        <f t="shared" si="0"/>
        <v>2010</v>
      </c>
      <c r="Q25" s="47" t="e">
        <f t="shared" si="1"/>
        <v>#REF!</v>
      </c>
      <c r="R25" s="17" t="s">
        <v>110</v>
      </c>
    </row>
    <row r="26" spans="2:18" x14ac:dyDescent="0.2">
      <c r="B26" s="3" t="s">
        <v>61</v>
      </c>
      <c r="D26" s="35">
        <v>2010</v>
      </c>
      <c r="E26" s="127">
        <v>10751</v>
      </c>
      <c r="F26" s="128" t="e">
        <f>(E26/INDEX(#REF!,MATCH($B26,#REF!,0),MATCH(TEXT($D26,"0"),#REF!,0)))*1000</f>
        <v>#REF!</v>
      </c>
      <c r="N26" s="18" t="s">
        <v>176</v>
      </c>
      <c r="O26" s="17" t="e">
        <f>INDEX(#REF!,MATCH($B26,#REF!,0),2)</f>
        <v>#REF!</v>
      </c>
      <c r="P26" s="18">
        <f t="shared" si="0"/>
        <v>2010</v>
      </c>
      <c r="Q26" s="47" t="e">
        <f t="shared" si="1"/>
        <v>#REF!</v>
      </c>
      <c r="R26" s="17" t="s">
        <v>110</v>
      </c>
    </row>
    <row r="27" spans="2:18" x14ac:dyDescent="0.2">
      <c r="B27" s="3" t="s">
        <v>32</v>
      </c>
      <c r="D27" s="35">
        <v>2011</v>
      </c>
      <c r="E27" s="127">
        <v>108275</v>
      </c>
      <c r="F27" s="128" t="e">
        <f>(E27/INDEX(#REF!,MATCH($B27,#REF!,0),MATCH(TEXT($D27,"0"),#REF!,0)))*1000</f>
        <v>#REF!</v>
      </c>
      <c r="N27" s="18" t="s">
        <v>176</v>
      </c>
      <c r="O27" s="17" t="e">
        <f>INDEX(#REF!,MATCH($B27,#REF!,0),2)</f>
        <v>#REF!</v>
      </c>
      <c r="P27" s="18">
        <f t="shared" si="0"/>
        <v>2011</v>
      </c>
      <c r="Q27" s="47" t="e">
        <f t="shared" si="1"/>
        <v>#REF!</v>
      </c>
      <c r="R27" s="17" t="s">
        <v>110</v>
      </c>
    </row>
    <row r="28" spans="2:18" x14ac:dyDescent="0.2">
      <c r="B28" s="3" t="s">
        <v>42</v>
      </c>
      <c r="D28" s="35">
        <v>2011</v>
      </c>
      <c r="E28" s="127">
        <v>13987</v>
      </c>
      <c r="F28" s="128" t="e">
        <f>(E28/INDEX(#REF!,MATCH($B28,#REF!,0),MATCH(TEXT($D28,"0"),#REF!,0)))*1000</f>
        <v>#REF!</v>
      </c>
      <c r="N28" s="18" t="s">
        <v>176</v>
      </c>
      <c r="O28" s="17" t="e">
        <f>INDEX(#REF!,MATCH($B28,#REF!,0),2)</f>
        <v>#REF!</v>
      </c>
      <c r="P28" s="18">
        <f t="shared" si="0"/>
        <v>2011</v>
      </c>
      <c r="Q28" s="47" t="e">
        <f t="shared" si="1"/>
        <v>#REF!</v>
      </c>
      <c r="R28" s="17" t="s">
        <v>110</v>
      </c>
    </row>
    <row r="29" spans="2:18" x14ac:dyDescent="0.2">
      <c r="B29" s="3" t="s">
        <v>43</v>
      </c>
      <c r="D29" s="35">
        <v>2011</v>
      </c>
      <c r="E29" s="127">
        <v>11116</v>
      </c>
      <c r="F29" s="128" t="e">
        <f>(E29/INDEX(#REF!,MATCH($B29,#REF!,0),MATCH(TEXT($D29,"0"),#REF!,0)))*1000</f>
        <v>#REF!</v>
      </c>
      <c r="N29" s="18" t="s">
        <v>176</v>
      </c>
      <c r="O29" s="17" t="e">
        <f>INDEX(#REF!,MATCH($B29,#REF!,0),2)</f>
        <v>#REF!</v>
      </c>
      <c r="P29" s="18">
        <f t="shared" si="0"/>
        <v>2011</v>
      </c>
      <c r="Q29" s="47" t="e">
        <f t="shared" si="1"/>
        <v>#REF!</v>
      </c>
      <c r="R29" s="17" t="s">
        <v>110</v>
      </c>
    </row>
    <row r="30" spans="2:18" x14ac:dyDescent="0.2">
      <c r="B30" s="3" t="s">
        <v>44</v>
      </c>
      <c r="D30" s="35">
        <v>2011</v>
      </c>
      <c r="E30" s="127">
        <v>16961</v>
      </c>
      <c r="F30" s="128" t="e">
        <f>(E30/INDEX(#REF!,MATCH($B30,#REF!,0),MATCH(TEXT($D30,"0"),#REF!,0)))*1000</f>
        <v>#REF!</v>
      </c>
      <c r="N30" s="18" t="s">
        <v>176</v>
      </c>
      <c r="O30" s="17" t="e">
        <f>INDEX(#REF!,MATCH($B30,#REF!,0),2)</f>
        <v>#REF!</v>
      </c>
      <c r="P30" s="18">
        <f t="shared" si="0"/>
        <v>2011</v>
      </c>
      <c r="Q30" s="47" t="e">
        <f t="shared" si="1"/>
        <v>#REF!</v>
      </c>
      <c r="R30" s="17" t="s">
        <v>110</v>
      </c>
    </row>
    <row r="31" spans="2:18" x14ac:dyDescent="0.2">
      <c r="B31" s="3" t="s">
        <v>45</v>
      </c>
      <c r="D31" s="35">
        <v>2011</v>
      </c>
      <c r="E31" s="127">
        <v>14769</v>
      </c>
      <c r="F31" s="128" t="e">
        <f>(E31/INDEX(#REF!,MATCH($B31,#REF!,0),MATCH(TEXT($D31,"0"),#REF!,0)))*1000</f>
        <v>#REF!</v>
      </c>
      <c r="N31" s="18" t="s">
        <v>176</v>
      </c>
      <c r="O31" s="17" t="e">
        <f>INDEX(#REF!,MATCH($B31,#REF!,0),2)</f>
        <v>#REF!</v>
      </c>
      <c r="P31" s="18">
        <f t="shared" si="0"/>
        <v>2011</v>
      </c>
      <c r="Q31" s="47" t="e">
        <f t="shared" si="1"/>
        <v>#REF!</v>
      </c>
      <c r="R31" s="17" t="s">
        <v>110</v>
      </c>
    </row>
    <row r="32" spans="2:18" x14ac:dyDescent="0.2">
      <c r="B32" s="3" t="s">
        <v>46</v>
      </c>
      <c r="D32" s="35">
        <v>2011</v>
      </c>
      <c r="E32" s="127">
        <v>8059</v>
      </c>
      <c r="F32" s="128" t="e">
        <f>(E32/INDEX(#REF!,MATCH($B32,#REF!,0),MATCH(TEXT($D32,"0"),#REF!,0)))*1000</f>
        <v>#REF!</v>
      </c>
      <c r="N32" s="18" t="s">
        <v>176</v>
      </c>
      <c r="O32" s="17" t="e">
        <f>INDEX(#REF!,MATCH($B32,#REF!,0),2)</f>
        <v>#REF!</v>
      </c>
      <c r="P32" s="18">
        <f t="shared" si="0"/>
        <v>2011</v>
      </c>
      <c r="Q32" s="47" t="e">
        <f t="shared" si="1"/>
        <v>#REF!</v>
      </c>
      <c r="R32" s="17" t="s">
        <v>110</v>
      </c>
    </row>
    <row r="33" spans="2:18" x14ac:dyDescent="0.2">
      <c r="B33" s="3" t="s">
        <v>47</v>
      </c>
      <c r="D33" s="35">
        <v>2011</v>
      </c>
      <c r="E33" s="127">
        <v>10637</v>
      </c>
      <c r="F33" s="128" t="e">
        <f>(E33/INDEX(#REF!,MATCH($B33,#REF!,0),MATCH(TEXT($D33,"0"),#REF!,0)))*1000</f>
        <v>#REF!</v>
      </c>
      <c r="N33" s="18" t="s">
        <v>176</v>
      </c>
      <c r="O33" s="17" t="e">
        <f>INDEX(#REF!,MATCH($B33,#REF!,0),2)</f>
        <v>#REF!</v>
      </c>
      <c r="P33" s="18">
        <f t="shared" si="0"/>
        <v>2011</v>
      </c>
      <c r="Q33" s="47" t="e">
        <f t="shared" si="1"/>
        <v>#REF!</v>
      </c>
      <c r="R33" s="17" t="s">
        <v>110</v>
      </c>
    </row>
    <row r="34" spans="2:18" x14ac:dyDescent="0.2">
      <c r="B34" s="3" t="s">
        <v>48</v>
      </c>
      <c r="D34" s="35">
        <v>2011</v>
      </c>
      <c r="E34" s="127">
        <v>2956</v>
      </c>
      <c r="F34" s="128" t="e">
        <f>(E34/INDEX(#REF!,MATCH($B34,#REF!,0),MATCH(TEXT($D34,"0"),#REF!,0)))*1000</f>
        <v>#REF!</v>
      </c>
      <c r="N34" s="18" t="s">
        <v>176</v>
      </c>
      <c r="O34" s="17" t="e">
        <f>INDEX(#REF!,MATCH($B34,#REF!,0),2)</f>
        <v>#REF!</v>
      </c>
      <c r="P34" s="18">
        <f t="shared" si="0"/>
        <v>2011</v>
      </c>
      <c r="Q34" s="47" t="e">
        <f t="shared" si="1"/>
        <v>#REF!</v>
      </c>
      <c r="R34" s="17" t="s">
        <v>110</v>
      </c>
    </row>
    <row r="35" spans="2:18" x14ac:dyDescent="0.2">
      <c r="B35" s="3" t="s">
        <v>49</v>
      </c>
      <c r="D35" s="35">
        <v>2011</v>
      </c>
      <c r="E35" s="127">
        <v>6015</v>
      </c>
      <c r="F35" s="128" t="e">
        <f>(E35/INDEX(#REF!,MATCH($B35,#REF!,0),MATCH(TEXT($D35,"0"),#REF!,0)))*1000</f>
        <v>#REF!</v>
      </c>
      <c r="N35" s="18" t="s">
        <v>176</v>
      </c>
      <c r="O35" s="17" t="e">
        <f>INDEX(#REF!,MATCH($B35,#REF!,0),2)</f>
        <v>#REF!</v>
      </c>
      <c r="P35" s="18">
        <f t="shared" si="0"/>
        <v>2011</v>
      </c>
      <c r="Q35" s="47" t="e">
        <f t="shared" si="1"/>
        <v>#REF!</v>
      </c>
      <c r="R35" s="17" t="s">
        <v>110</v>
      </c>
    </row>
    <row r="36" spans="2:18" x14ac:dyDescent="0.2">
      <c r="B36" s="3" t="s">
        <v>50</v>
      </c>
      <c r="D36" s="35">
        <v>2011</v>
      </c>
      <c r="E36" s="127">
        <v>53759</v>
      </c>
      <c r="F36" s="128" t="e">
        <f>(E36/INDEX(#REF!,MATCH($B36,#REF!,0),MATCH(TEXT($D36,"0"),#REF!,0)))*1000</f>
        <v>#REF!</v>
      </c>
      <c r="N36" s="18" t="s">
        <v>176</v>
      </c>
      <c r="O36" s="17" t="e">
        <f>INDEX(#REF!,MATCH($B36,#REF!,0),2)</f>
        <v>#REF!</v>
      </c>
      <c r="P36" s="18">
        <f t="shared" si="0"/>
        <v>2011</v>
      </c>
      <c r="Q36" s="47" t="e">
        <f t="shared" si="1"/>
        <v>#REF!</v>
      </c>
      <c r="R36" s="17" t="s">
        <v>110</v>
      </c>
    </row>
    <row r="37" spans="2:18" x14ac:dyDescent="0.2">
      <c r="B37" s="3" t="s">
        <v>51</v>
      </c>
      <c r="D37" s="35">
        <v>2011</v>
      </c>
      <c r="E37" s="127">
        <v>13805</v>
      </c>
      <c r="F37" s="128" t="e">
        <f>(E37/INDEX(#REF!,MATCH($B37,#REF!,0),MATCH(TEXT($D37,"0"),#REF!,0)))*1000</f>
        <v>#REF!</v>
      </c>
      <c r="N37" s="18" t="s">
        <v>176</v>
      </c>
      <c r="O37" s="17" t="e">
        <f>INDEX(#REF!,MATCH($B37,#REF!,0),2)</f>
        <v>#REF!</v>
      </c>
      <c r="P37" s="18">
        <f t="shared" si="0"/>
        <v>2011</v>
      </c>
      <c r="Q37" s="47" t="e">
        <f t="shared" si="1"/>
        <v>#REF!</v>
      </c>
      <c r="R37" s="17" t="s">
        <v>110</v>
      </c>
    </row>
    <row r="38" spans="2:18" x14ac:dyDescent="0.2">
      <c r="B38" s="3" t="s">
        <v>52</v>
      </c>
      <c r="D38" s="35">
        <v>2011</v>
      </c>
      <c r="E38" s="127">
        <v>70001</v>
      </c>
      <c r="F38" s="128" t="e">
        <f>(E38/INDEX(#REF!,MATCH($B38,#REF!,0),MATCH(TEXT($D38,"0"),#REF!,0)))*1000</f>
        <v>#REF!</v>
      </c>
      <c r="N38" s="18" t="s">
        <v>176</v>
      </c>
      <c r="O38" s="17" t="e">
        <f>INDEX(#REF!,MATCH($B38,#REF!,0),2)</f>
        <v>#REF!</v>
      </c>
      <c r="P38" s="18">
        <f t="shared" si="0"/>
        <v>2011</v>
      </c>
      <c r="Q38" s="47" t="e">
        <f t="shared" si="1"/>
        <v>#REF!</v>
      </c>
      <c r="R38" s="17" t="s">
        <v>110</v>
      </c>
    </row>
    <row r="39" spans="2:18" x14ac:dyDescent="0.2">
      <c r="B39" s="3" t="s">
        <v>53</v>
      </c>
      <c r="D39" s="35">
        <v>2011</v>
      </c>
      <c r="E39" s="127">
        <v>12218</v>
      </c>
      <c r="F39" s="128" t="e">
        <f>(E39/INDEX(#REF!,MATCH($B39,#REF!,0),MATCH(TEXT($D39,"0"),#REF!,0)))*1000</f>
        <v>#REF!</v>
      </c>
      <c r="N39" s="18" t="s">
        <v>176</v>
      </c>
      <c r="O39" s="17" t="e">
        <f>INDEX(#REF!,MATCH($B39,#REF!,0),2)</f>
        <v>#REF!</v>
      </c>
      <c r="P39" s="18">
        <f t="shared" si="0"/>
        <v>2011</v>
      </c>
      <c r="Q39" s="47" t="e">
        <f t="shared" si="1"/>
        <v>#REF!</v>
      </c>
      <c r="R39" s="17" t="s">
        <v>110</v>
      </c>
    </row>
    <row r="40" spans="2:18" x14ac:dyDescent="0.2">
      <c r="B40" s="3" t="s">
        <v>54</v>
      </c>
      <c r="D40" s="35">
        <v>2011</v>
      </c>
      <c r="E40" s="127">
        <v>11372</v>
      </c>
      <c r="F40" s="128" t="e">
        <f>(E40/INDEX(#REF!,MATCH($B40,#REF!,0),MATCH(TEXT($D40,"0"),#REF!,0)))*1000</f>
        <v>#REF!</v>
      </c>
      <c r="N40" s="18" t="s">
        <v>176</v>
      </c>
      <c r="O40" s="17" t="e">
        <f>INDEX(#REF!,MATCH($B40,#REF!,0),2)</f>
        <v>#REF!</v>
      </c>
      <c r="P40" s="18">
        <f t="shared" si="0"/>
        <v>2011</v>
      </c>
      <c r="Q40" s="47" t="e">
        <f t="shared" si="1"/>
        <v>#REF!</v>
      </c>
      <c r="R40" s="17" t="s">
        <v>110</v>
      </c>
    </row>
    <row r="41" spans="2:18" x14ac:dyDescent="0.2">
      <c r="B41" s="3" t="s">
        <v>55</v>
      </c>
      <c r="D41" s="35">
        <v>2011</v>
      </c>
      <c r="E41" s="127">
        <v>10805</v>
      </c>
      <c r="F41" s="128" t="e">
        <f>(E41/INDEX(#REF!,MATCH($B41,#REF!,0),MATCH(TEXT($D41,"0"),#REF!,0)))*1000</f>
        <v>#REF!</v>
      </c>
      <c r="N41" s="18" t="s">
        <v>176</v>
      </c>
      <c r="O41" s="17" t="e">
        <f>INDEX(#REF!,MATCH($B41,#REF!,0),2)</f>
        <v>#REF!</v>
      </c>
      <c r="P41" s="18">
        <f t="shared" si="0"/>
        <v>2011</v>
      </c>
      <c r="Q41" s="47" t="e">
        <f t="shared" si="1"/>
        <v>#REF!</v>
      </c>
      <c r="R41" s="17" t="s">
        <v>110</v>
      </c>
    </row>
    <row r="42" spans="2:18" x14ac:dyDescent="0.2">
      <c r="B42" s="3" t="s">
        <v>56</v>
      </c>
      <c r="D42" s="35">
        <v>2011</v>
      </c>
      <c r="E42" s="127">
        <v>12768</v>
      </c>
      <c r="F42" s="128" t="e">
        <f>(E42/INDEX(#REF!,MATCH($B42,#REF!,0),MATCH(TEXT($D42,"0"),#REF!,0)))*1000</f>
        <v>#REF!</v>
      </c>
      <c r="N42" s="18" t="s">
        <v>176</v>
      </c>
      <c r="O42" s="17" t="e">
        <f>INDEX(#REF!,MATCH($B42,#REF!,0),2)</f>
        <v>#REF!</v>
      </c>
      <c r="P42" s="18">
        <f t="shared" si="0"/>
        <v>2011</v>
      </c>
      <c r="Q42" s="47" t="e">
        <f t="shared" si="1"/>
        <v>#REF!</v>
      </c>
      <c r="R42" s="17" t="s">
        <v>110</v>
      </c>
    </row>
    <row r="43" spans="2:18" x14ac:dyDescent="0.2">
      <c r="B43" s="3" t="s">
        <v>57</v>
      </c>
      <c r="D43" s="35">
        <v>2011</v>
      </c>
      <c r="E43" s="127">
        <v>12207</v>
      </c>
      <c r="F43" s="128" t="e">
        <f>(E43/INDEX(#REF!,MATCH($B43,#REF!,0),MATCH(TEXT($D43,"0"),#REF!,0)))*1000</f>
        <v>#REF!</v>
      </c>
      <c r="N43" s="18" t="s">
        <v>176</v>
      </c>
      <c r="O43" s="17" t="e">
        <f>INDEX(#REF!,MATCH($B43,#REF!,0),2)</f>
        <v>#REF!</v>
      </c>
      <c r="P43" s="18">
        <f t="shared" si="0"/>
        <v>2011</v>
      </c>
      <c r="Q43" s="47" t="e">
        <f t="shared" si="1"/>
        <v>#REF!</v>
      </c>
      <c r="R43" s="17" t="s">
        <v>110</v>
      </c>
    </row>
    <row r="44" spans="2:18" x14ac:dyDescent="0.2">
      <c r="B44" s="3" t="s">
        <v>58</v>
      </c>
      <c r="D44" s="35">
        <v>2011</v>
      </c>
      <c r="E44" s="127">
        <v>10641</v>
      </c>
      <c r="F44" s="128" t="e">
        <f>(E44/INDEX(#REF!,MATCH($B44,#REF!,0),MATCH(TEXT($D44,"0"),#REF!,0)))*1000</f>
        <v>#REF!</v>
      </c>
      <c r="N44" s="18" t="s">
        <v>176</v>
      </c>
      <c r="O44" s="17" t="e">
        <f>INDEX(#REF!,MATCH($B44,#REF!,0),2)</f>
        <v>#REF!</v>
      </c>
      <c r="P44" s="18">
        <f t="shared" si="0"/>
        <v>2011</v>
      </c>
      <c r="Q44" s="47" t="e">
        <f t="shared" si="1"/>
        <v>#REF!</v>
      </c>
      <c r="R44" s="17" t="s">
        <v>110</v>
      </c>
    </row>
    <row r="45" spans="2:18" x14ac:dyDescent="0.2">
      <c r="B45" s="3" t="s">
        <v>59</v>
      </c>
      <c r="D45" s="35">
        <v>2011</v>
      </c>
      <c r="E45" s="127">
        <v>6941</v>
      </c>
      <c r="F45" s="128" t="e">
        <f>(E45/INDEX(#REF!,MATCH($B45,#REF!,0),MATCH(TEXT($D45,"0"),#REF!,0)))*1000</f>
        <v>#REF!</v>
      </c>
      <c r="N45" s="18" t="s">
        <v>176</v>
      </c>
      <c r="O45" s="17" t="e">
        <f>INDEX(#REF!,MATCH($B45,#REF!,0),2)</f>
        <v>#REF!</v>
      </c>
      <c r="P45" s="18">
        <f t="shared" si="0"/>
        <v>2011</v>
      </c>
      <c r="Q45" s="47" t="e">
        <f t="shared" si="1"/>
        <v>#REF!</v>
      </c>
      <c r="R45" s="17" t="s">
        <v>110</v>
      </c>
    </row>
    <row r="46" spans="2:18" x14ac:dyDescent="0.2">
      <c r="B46" s="3" t="s">
        <v>60</v>
      </c>
      <c r="D46" s="35">
        <v>2011</v>
      </c>
      <c r="E46" s="127">
        <v>11444</v>
      </c>
      <c r="F46" s="128" t="e">
        <f>(E46/INDEX(#REF!,MATCH($B46,#REF!,0),MATCH(TEXT($D46,"0"),#REF!,0)))*1000</f>
        <v>#REF!</v>
      </c>
      <c r="N46" s="18" t="s">
        <v>176</v>
      </c>
      <c r="O46" s="17" t="e">
        <f>INDEX(#REF!,MATCH($B46,#REF!,0),2)</f>
        <v>#REF!</v>
      </c>
      <c r="P46" s="18">
        <f t="shared" si="0"/>
        <v>2011</v>
      </c>
      <c r="Q46" s="47" t="e">
        <f t="shared" si="1"/>
        <v>#REF!</v>
      </c>
      <c r="R46" s="17" t="s">
        <v>110</v>
      </c>
    </row>
    <row r="47" spans="2:18" x14ac:dyDescent="0.2">
      <c r="B47" s="3" t="s">
        <v>61</v>
      </c>
      <c r="D47" s="35">
        <v>2011</v>
      </c>
      <c r="E47" s="127">
        <v>11117</v>
      </c>
      <c r="F47" s="128" t="e">
        <f>(E47/INDEX(#REF!,MATCH($B47,#REF!,0),MATCH(TEXT($D47,"0"),#REF!,0)))*1000</f>
        <v>#REF!</v>
      </c>
      <c r="N47" s="18" t="s">
        <v>176</v>
      </c>
      <c r="O47" s="17" t="e">
        <f>INDEX(#REF!,MATCH($B47,#REF!,0),2)</f>
        <v>#REF!</v>
      </c>
      <c r="P47" s="18">
        <f t="shared" si="0"/>
        <v>2011</v>
      </c>
      <c r="Q47" s="47" t="e">
        <f t="shared" si="1"/>
        <v>#REF!</v>
      </c>
      <c r="R47" s="17" t="s">
        <v>110</v>
      </c>
    </row>
    <row r="48" spans="2:18" x14ac:dyDescent="0.2">
      <c r="B48" s="3" t="s">
        <v>32</v>
      </c>
      <c r="D48" s="35">
        <v>2012</v>
      </c>
      <c r="E48" s="127">
        <v>112582</v>
      </c>
      <c r="F48" s="128" t="e">
        <f>(E48/INDEX(#REF!,MATCH($B48,#REF!,0),MATCH(TEXT($D48,"0"),#REF!,0)))*1000</f>
        <v>#REF!</v>
      </c>
      <c r="N48" s="18" t="s">
        <v>176</v>
      </c>
      <c r="O48" s="17" t="e">
        <f>INDEX(#REF!,MATCH($B48,#REF!,0),2)</f>
        <v>#REF!</v>
      </c>
      <c r="P48" s="18">
        <f t="shared" si="0"/>
        <v>2012</v>
      </c>
      <c r="Q48" s="47" t="e">
        <f t="shared" si="1"/>
        <v>#REF!</v>
      </c>
      <c r="R48" s="17" t="s">
        <v>110</v>
      </c>
    </row>
    <row r="49" spans="2:18" x14ac:dyDescent="0.2">
      <c r="B49" s="3" t="s">
        <v>42</v>
      </c>
      <c r="D49" s="35">
        <v>2012</v>
      </c>
      <c r="E49" s="127">
        <v>14488</v>
      </c>
      <c r="F49" s="128" t="e">
        <f>(E49/INDEX(#REF!,MATCH($B49,#REF!,0),MATCH(TEXT($D49,"0"),#REF!,0)))*1000</f>
        <v>#REF!</v>
      </c>
      <c r="N49" s="18" t="s">
        <v>176</v>
      </c>
      <c r="O49" s="17" t="e">
        <f>INDEX(#REF!,MATCH($B49,#REF!,0),2)</f>
        <v>#REF!</v>
      </c>
      <c r="P49" s="18">
        <f t="shared" si="0"/>
        <v>2012</v>
      </c>
      <c r="Q49" s="47" t="e">
        <f t="shared" si="1"/>
        <v>#REF!</v>
      </c>
      <c r="R49" s="17" t="s">
        <v>110</v>
      </c>
    </row>
    <row r="50" spans="2:18" x14ac:dyDescent="0.2">
      <c r="B50" s="3" t="s">
        <v>43</v>
      </c>
      <c r="D50" s="35">
        <v>2012</v>
      </c>
      <c r="E50" s="127">
        <v>11320</v>
      </c>
      <c r="F50" s="128" t="e">
        <f>(E50/INDEX(#REF!,MATCH($B50,#REF!,0),MATCH(TEXT($D50,"0"),#REF!,0)))*1000</f>
        <v>#REF!</v>
      </c>
      <c r="N50" s="18" t="s">
        <v>176</v>
      </c>
      <c r="O50" s="17" t="e">
        <f>INDEX(#REF!,MATCH($B50,#REF!,0),2)</f>
        <v>#REF!</v>
      </c>
      <c r="P50" s="18">
        <f t="shared" si="0"/>
        <v>2012</v>
      </c>
      <c r="Q50" s="47" t="e">
        <f t="shared" si="1"/>
        <v>#REF!</v>
      </c>
      <c r="R50" s="17" t="s">
        <v>110</v>
      </c>
    </row>
    <row r="51" spans="2:18" x14ac:dyDescent="0.2">
      <c r="B51" s="3" t="s">
        <v>44</v>
      </c>
      <c r="D51" s="35">
        <v>2012</v>
      </c>
      <c r="E51" s="127">
        <v>17219</v>
      </c>
      <c r="F51" s="128" t="e">
        <f>(E51/INDEX(#REF!,MATCH($B51,#REF!,0),MATCH(TEXT($D51,"0"),#REF!,0)))*1000</f>
        <v>#REF!</v>
      </c>
      <c r="N51" s="18" t="s">
        <v>176</v>
      </c>
      <c r="O51" s="17" t="e">
        <f>INDEX(#REF!,MATCH($B51,#REF!,0),2)</f>
        <v>#REF!</v>
      </c>
      <c r="P51" s="18">
        <f t="shared" si="0"/>
        <v>2012</v>
      </c>
      <c r="Q51" s="47" t="e">
        <f t="shared" si="1"/>
        <v>#REF!</v>
      </c>
      <c r="R51" s="17" t="s">
        <v>110</v>
      </c>
    </row>
    <row r="52" spans="2:18" x14ac:dyDescent="0.2">
      <c r="B52" s="3" t="s">
        <v>45</v>
      </c>
      <c r="D52" s="35">
        <v>2012</v>
      </c>
      <c r="E52" s="127">
        <v>14957</v>
      </c>
      <c r="F52" s="128" t="e">
        <f>(E52/INDEX(#REF!,MATCH($B52,#REF!,0),MATCH(TEXT($D52,"0"),#REF!,0)))*1000</f>
        <v>#REF!</v>
      </c>
      <c r="N52" s="18" t="s">
        <v>176</v>
      </c>
      <c r="O52" s="17" t="e">
        <f>INDEX(#REF!,MATCH($B52,#REF!,0),2)</f>
        <v>#REF!</v>
      </c>
      <c r="P52" s="18">
        <f t="shared" si="0"/>
        <v>2012</v>
      </c>
      <c r="Q52" s="47" t="e">
        <f t="shared" si="1"/>
        <v>#REF!</v>
      </c>
      <c r="R52" s="17" t="s">
        <v>110</v>
      </c>
    </row>
    <row r="53" spans="2:18" x14ac:dyDescent="0.2">
      <c r="B53" s="3" t="s">
        <v>46</v>
      </c>
      <c r="D53" s="35">
        <v>2012</v>
      </c>
      <c r="E53" s="127">
        <v>8156</v>
      </c>
      <c r="F53" s="128" t="e">
        <f>(E53/INDEX(#REF!,MATCH($B53,#REF!,0),MATCH(TEXT($D53,"0"),#REF!,0)))*1000</f>
        <v>#REF!</v>
      </c>
      <c r="N53" s="18" t="s">
        <v>176</v>
      </c>
      <c r="O53" s="17" t="e">
        <f>INDEX(#REF!,MATCH($B53,#REF!,0),2)</f>
        <v>#REF!</v>
      </c>
      <c r="P53" s="18">
        <f t="shared" si="0"/>
        <v>2012</v>
      </c>
      <c r="Q53" s="47" t="e">
        <f t="shared" si="1"/>
        <v>#REF!</v>
      </c>
      <c r="R53" s="17" t="s">
        <v>110</v>
      </c>
    </row>
    <row r="54" spans="2:18" x14ac:dyDescent="0.2">
      <c r="B54" s="3" t="s">
        <v>47</v>
      </c>
      <c r="D54" s="35">
        <v>2012</v>
      </c>
      <c r="E54" s="127">
        <v>10857</v>
      </c>
      <c r="F54" s="128" t="e">
        <f>(E54/INDEX(#REF!,MATCH($B54,#REF!,0),MATCH(TEXT($D54,"0"),#REF!,0)))*1000</f>
        <v>#REF!</v>
      </c>
      <c r="N54" s="18" t="s">
        <v>176</v>
      </c>
      <c r="O54" s="17" t="e">
        <f>INDEX(#REF!,MATCH($B54,#REF!,0),2)</f>
        <v>#REF!</v>
      </c>
      <c r="P54" s="18">
        <f t="shared" si="0"/>
        <v>2012</v>
      </c>
      <c r="Q54" s="47" t="e">
        <f t="shared" si="1"/>
        <v>#REF!</v>
      </c>
      <c r="R54" s="17" t="s">
        <v>110</v>
      </c>
    </row>
    <row r="55" spans="2:18" x14ac:dyDescent="0.2">
      <c r="B55" s="3" t="s">
        <v>48</v>
      </c>
      <c r="D55" s="35">
        <v>2012</v>
      </c>
      <c r="E55" s="127">
        <v>2996</v>
      </c>
      <c r="F55" s="128" t="e">
        <f>(E55/INDEX(#REF!,MATCH($B55,#REF!,0),MATCH(TEXT($D55,"0"),#REF!,0)))*1000</f>
        <v>#REF!</v>
      </c>
      <c r="N55" s="18" t="s">
        <v>176</v>
      </c>
      <c r="O55" s="17" t="e">
        <f>INDEX(#REF!,MATCH($B55,#REF!,0),2)</f>
        <v>#REF!</v>
      </c>
      <c r="P55" s="18">
        <f t="shared" si="0"/>
        <v>2012</v>
      </c>
      <c r="Q55" s="47" t="e">
        <f t="shared" si="1"/>
        <v>#REF!</v>
      </c>
      <c r="R55" s="17" t="s">
        <v>110</v>
      </c>
    </row>
    <row r="56" spans="2:18" x14ac:dyDescent="0.2">
      <c r="B56" s="3" t="s">
        <v>49</v>
      </c>
      <c r="D56" s="35">
        <v>2012</v>
      </c>
      <c r="E56" s="127">
        <v>6012</v>
      </c>
      <c r="F56" s="128" t="e">
        <f>(E56/INDEX(#REF!,MATCH($B56,#REF!,0),MATCH(TEXT($D56,"0"),#REF!,0)))*1000</f>
        <v>#REF!</v>
      </c>
      <c r="N56" s="18" t="s">
        <v>176</v>
      </c>
      <c r="O56" s="17" t="e">
        <f>INDEX(#REF!,MATCH($B56,#REF!,0),2)</f>
        <v>#REF!</v>
      </c>
      <c r="P56" s="18">
        <f t="shared" si="0"/>
        <v>2012</v>
      </c>
      <c r="Q56" s="47" t="e">
        <f t="shared" si="1"/>
        <v>#REF!</v>
      </c>
      <c r="R56" s="17" t="s">
        <v>110</v>
      </c>
    </row>
    <row r="57" spans="2:18" x14ac:dyDescent="0.2">
      <c r="B57" s="3" t="s">
        <v>50</v>
      </c>
      <c r="D57" s="35">
        <v>2012</v>
      </c>
      <c r="E57" s="127">
        <v>55117</v>
      </c>
      <c r="F57" s="128" t="e">
        <f>(E57/INDEX(#REF!,MATCH($B57,#REF!,0),MATCH(TEXT($D57,"0"),#REF!,0)))*1000</f>
        <v>#REF!</v>
      </c>
      <c r="N57" s="18" t="s">
        <v>176</v>
      </c>
      <c r="O57" s="17" t="e">
        <f>INDEX(#REF!,MATCH($B57,#REF!,0),2)</f>
        <v>#REF!</v>
      </c>
      <c r="P57" s="18">
        <f t="shared" si="0"/>
        <v>2012</v>
      </c>
      <c r="Q57" s="47" t="e">
        <f t="shared" si="1"/>
        <v>#REF!</v>
      </c>
      <c r="R57" s="17" t="s">
        <v>110</v>
      </c>
    </row>
    <row r="58" spans="2:18" x14ac:dyDescent="0.2">
      <c r="B58" s="3" t="s">
        <v>51</v>
      </c>
      <c r="D58" s="35">
        <v>2012</v>
      </c>
      <c r="E58" s="127">
        <v>14093</v>
      </c>
      <c r="F58" s="128" t="e">
        <f>(E58/INDEX(#REF!,MATCH($B58,#REF!,0),MATCH(TEXT($D58,"0"),#REF!,0)))*1000</f>
        <v>#REF!</v>
      </c>
      <c r="N58" s="18" t="s">
        <v>176</v>
      </c>
      <c r="O58" s="17" t="e">
        <f>INDEX(#REF!,MATCH($B58,#REF!,0),2)</f>
        <v>#REF!</v>
      </c>
      <c r="P58" s="18">
        <f t="shared" si="0"/>
        <v>2012</v>
      </c>
      <c r="Q58" s="47" t="e">
        <f t="shared" si="1"/>
        <v>#REF!</v>
      </c>
      <c r="R58" s="17" t="s">
        <v>110</v>
      </c>
    </row>
    <row r="59" spans="2:18" x14ac:dyDescent="0.2">
      <c r="B59" s="3" t="s">
        <v>52</v>
      </c>
      <c r="D59" s="35">
        <v>2012</v>
      </c>
      <c r="E59" s="127">
        <v>71379</v>
      </c>
      <c r="F59" s="128" t="e">
        <f>(E59/INDEX(#REF!,MATCH($B59,#REF!,0),MATCH(TEXT($D59,"0"),#REF!,0)))*1000</f>
        <v>#REF!</v>
      </c>
      <c r="N59" s="18" t="s">
        <v>176</v>
      </c>
      <c r="O59" s="17" t="e">
        <f>INDEX(#REF!,MATCH($B59,#REF!,0),2)</f>
        <v>#REF!</v>
      </c>
      <c r="P59" s="18">
        <f t="shared" si="0"/>
        <v>2012</v>
      </c>
      <c r="Q59" s="47" t="e">
        <f t="shared" si="1"/>
        <v>#REF!</v>
      </c>
      <c r="R59" s="17" t="s">
        <v>110</v>
      </c>
    </row>
    <row r="60" spans="2:18" x14ac:dyDescent="0.2">
      <c r="B60" s="3" t="s">
        <v>53</v>
      </c>
      <c r="D60" s="35">
        <v>2012</v>
      </c>
      <c r="E60" s="127">
        <v>12349</v>
      </c>
      <c r="F60" s="128" t="e">
        <f>(E60/INDEX(#REF!,MATCH($B60,#REF!,0),MATCH(TEXT($D60,"0"),#REF!,0)))*1000</f>
        <v>#REF!</v>
      </c>
      <c r="N60" s="18" t="s">
        <v>176</v>
      </c>
      <c r="O60" s="17" t="e">
        <f>INDEX(#REF!,MATCH($B60,#REF!,0),2)</f>
        <v>#REF!</v>
      </c>
      <c r="P60" s="18">
        <f t="shared" si="0"/>
        <v>2012</v>
      </c>
      <c r="Q60" s="47" t="e">
        <f t="shared" si="1"/>
        <v>#REF!</v>
      </c>
      <c r="R60" s="17" t="s">
        <v>110</v>
      </c>
    </row>
    <row r="61" spans="2:18" x14ac:dyDescent="0.2">
      <c r="B61" s="3" t="s">
        <v>54</v>
      </c>
      <c r="D61" s="35">
        <v>2012</v>
      </c>
      <c r="E61" s="127">
        <v>11436</v>
      </c>
      <c r="F61" s="128" t="e">
        <f>(E61/INDEX(#REF!,MATCH($B61,#REF!,0),MATCH(TEXT($D61,"0"),#REF!,0)))*1000</f>
        <v>#REF!</v>
      </c>
      <c r="N61" s="18" t="s">
        <v>176</v>
      </c>
      <c r="O61" s="17" t="e">
        <f>INDEX(#REF!,MATCH($B61,#REF!,0),2)</f>
        <v>#REF!</v>
      </c>
      <c r="P61" s="18">
        <f t="shared" si="0"/>
        <v>2012</v>
      </c>
      <c r="Q61" s="47" t="e">
        <f t="shared" si="1"/>
        <v>#REF!</v>
      </c>
      <c r="R61" s="17" t="s">
        <v>110</v>
      </c>
    </row>
    <row r="62" spans="2:18" x14ac:dyDescent="0.2">
      <c r="B62" s="3" t="s">
        <v>55</v>
      </c>
      <c r="D62" s="35">
        <v>2012</v>
      </c>
      <c r="E62" s="127">
        <v>11016</v>
      </c>
      <c r="F62" s="128" t="e">
        <f>(E62/INDEX(#REF!,MATCH($B62,#REF!,0),MATCH(TEXT($D62,"0"),#REF!,0)))*1000</f>
        <v>#REF!</v>
      </c>
      <c r="N62" s="18" t="s">
        <v>176</v>
      </c>
      <c r="O62" s="17" t="e">
        <f>INDEX(#REF!,MATCH($B62,#REF!,0),2)</f>
        <v>#REF!</v>
      </c>
      <c r="P62" s="18">
        <f t="shared" si="0"/>
        <v>2012</v>
      </c>
      <c r="Q62" s="47" t="e">
        <f t="shared" si="1"/>
        <v>#REF!</v>
      </c>
      <c r="R62" s="17" t="s">
        <v>110</v>
      </c>
    </row>
    <row r="63" spans="2:18" x14ac:dyDescent="0.2">
      <c r="B63" s="3" t="s">
        <v>56</v>
      </c>
      <c r="D63" s="35">
        <v>2012</v>
      </c>
      <c r="E63" s="127">
        <v>13002</v>
      </c>
      <c r="F63" s="128" t="e">
        <f>(E63/INDEX(#REF!,MATCH($B63,#REF!,0),MATCH(TEXT($D63,"0"),#REF!,0)))*1000</f>
        <v>#REF!</v>
      </c>
      <c r="N63" s="18" t="s">
        <v>176</v>
      </c>
      <c r="O63" s="17" t="e">
        <f>INDEX(#REF!,MATCH($B63,#REF!,0),2)</f>
        <v>#REF!</v>
      </c>
      <c r="P63" s="18">
        <f t="shared" si="0"/>
        <v>2012</v>
      </c>
      <c r="Q63" s="47" t="e">
        <f t="shared" si="1"/>
        <v>#REF!</v>
      </c>
      <c r="R63" s="17" t="s">
        <v>110</v>
      </c>
    </row>
    <row r="64" spans="2:18" x14ac:dyDescent="0.2">
      <c r="B64" s="3" t="s">
        <v>57</v>
      </c>
      <c r="D64" s="35">
        <v>2012</v>
      </c>
      <c r="E64" s="127">
        <v>12394</v>
      </c>
      <c r="F64" s="128" t="e">
        <f>(E64/INDEX(#REF!,MATCH($B64,#REF!,0),MATCH(TEXT($D64,"0"),#REF!,0)))*1000</f>
        <v>#REF!</v>
      </c>
      <c r="N64" s="18" t="s">
        <v>176</v>
      </c>
      <c r="O64" s="17" t="e">
        <f>INDEX(#REF!,MATCH($B64,#REF!,0),2)</f>
        <v>#REF!</v>
      </c>
      <c r="P64" s="18">
        <f t="shared" si="0"/>
        <v>2012</v>
      </c>
      <c r="Q64" s="47" t="e">
        <f t="shared" si="1"/>
        <v>#REF!</v>
      </c>
      <c r="R64" s="17" t="s">
        <v>110</v>
      </c>
    </row>
    <row r="65" spans="2:18" x14ac:dyDescent="0.2">
      <c r="B65" s="3" t="s">
        <v>58</v>
      </c>
      <c r="D65" s="35">
        <v>2012</v>
      </c>
      <c r="E65" s="127">
        <v>10712</v>
      </c>
      <c r="F65" s="128" t="e">
        <f>(E65/INDEX(#REF!,MATCH($B65,#REF!,0),MATCH(TEXT($D65,"0"),#REF!,0)))*1000</f>
        <v>#REF!</v>
      </c>
      <c r="N65" s="18" t="s">
        <v>176</v>
      </c>
      <c r="O65" s="17" t="e">
        <f>INDEX(#REF!,MATCH($B65,#REF!,0),2)</f>
        <v>#REF!</v>
      </c>
      <c r="P65" s="18">
        <f t="shared" si="0"/>
        <v>2012</v>
      </c>
      <c r="Q65" s="47" t="e">
        <f t="shared" si="1"/>
        <v>#REF!</v>
      </c>
      <c r="R65" s="17" t="s">
        <v>110</v>
      </c>
    </row>
    <row r="66" spans="2:18" x14ac:dyDescent="0.2">
      <c r="B66" s="3" t="s">
        <v>59</v>
      </c>
      <c r="D66" s="35">
        <v>2012</v>
      </c>
      <c r="E66" s="127">
        <v>6987</v>
      </c>
      <c r="F66" s="128" t="e">
        <f>(E66/INDEX(#REF!,MATCH($B66,#REF!,0),MATCH(TEXT($D66,"0"),#REF!,0)))*1000</f>
        <v>#REF!</v>
      </c>
      <c r="N66" s="18" t="s">
        <v>176</v>
      </c>
      <c r="O66" s="17" t="e">
        <f>INDEX(#REF!,MATCH($B66,#REF!,0),2)</f>
        <v>#REF!</v>
      </c>
      <c r="P66" s="18">
        <f t="shared" si="0"/>
        <v>2012</v>
      </c>
      <c r="Q66" s="47" t="e">
        <f t="shared" si="1"/>
        <v>#REF!</v>
      </c>
      <c r="R66" s="17" t="s">
        <v>110</v>
      </c>
    </row>
    <row r="67" spans="2:18" x14ac:dyDescent="0.2">
      <c r="B67" s="3" t="s">
        <v>60</v>
      </c>
      <c r="D67" s="35">
        <v>2012</v>
      </c>
      <c r="E67" s="127">
        <v>11712</v>
      </c>
      <c r="F67" s="128" t="e">
        <f>(E67/INDEX(#REF!,MATCH($B67,#REF!,0),MATCH(TEXT($D67,"0"),#REF!,0)))*1000</f>
        <v>#REF!</v>
      </c>
      <c r="N67" s="18" t="s">
        <v>176</v>
      </c>
      <c r="O67" s="17" t="e">
        <f>INDEX(#REF!,MATCH($B67,#REF!,0),2)</f>
        <v>#REF!</v>
      </c>
      <c r="P67" s="18">
        <f t="shared" si="0"/>
        <v>2012</v>
      </c>
      <c r="Q67" s="47" t="e">
        <f t="shared" si="1"/>
        <v>#REF!</v>
      </c>
      <c r="R67" s="17" t="s">
        <v>110</v>
      </c>
    </row>
    <row r="68" spans="2:18" x14ac:dyDescent="0.2">
      <c r="B68" s="3" t="s">
        <v>61</v>
      </c>
      <c r="D68" s="35">
        <v>2012</v>
      </c>
      <c r="E68" s="127">
        <v>11379</v>
      </c>
      <c r="F68" s="128" t="e">
        <f>(E68/INDEX(#REF!,MATCH($B68,#REF!,0),MATCH(TEXT($D68,"0"),#REF!,0)))*1000</f>
        <v>#REF!</v>
      </c>
      <c r="N68" s="18" t="s">
        <v>176</v>
      </c>
      <c r="O68" s="17" t="e">
        <f>INDEX(#REF!,MATCH($B68,#REF!,0),2)</f>
        <v>#REF!</v>
      </c>
      <c r="P68" s="18">
        <f t="shared" si="0"/>
        <v>2012</v>
      </c>
      <c r="Q68" s="47" t="e">
        <f t="shared" si="1"/>
        <v>#REF!</v>
      </c>
      <c r="R68" s="17" t="s">
        <v>110</v>
      </c>
    </row>
    <row r="69" spans="2:18" x14ac:dyDescent="0.2">
      <c r="B69" s="3" t="s">
        <v>32</v>
      </c>
      <c r="D69" s="35">
        <v>2013</v>
      </c>
      <c r="E69" s="127">
        <v>115606</v>
      </c>
      <c r="F69" s="128" t="e">
        <f>(E69/INDEX(#REF!,MATCH($B69,#REF!,0),MATCH(TEXT($D69,"0"),#REF!,0)))*1000</f>
        <v>#REF!</v>
      </c>
      <c r="N69" s="18" t="s">
        <v>176</v>
      </c>
      <c r="O69" s="17" t="e">
        <f>INDEX(#REF!,MATCH($B69,#REF!,0),2)</f>
        <v>#REF!</v>
      </c>
      <c r="P69" s="18">
        <f t="shared" si="0"/>
        <v>2013</v>
      </c>
      <c r="Q69" s="47" t="e">
        <f t="shared" si="1"/>
        <v>#REF!</v>
      </c>
      <c r="R69" s="17" t="s">
        <v>110</v>
      </c>
    </row>
    <row r="70" spans="2:18" x14ac:dyDescent="0.2">
      <c r="B70" s="3" t="s">
        <v>42</v>
      </c>
      <c r="D70" s="35">
        <v>2013</v>
      </c>
      <c r="E70" s="127">
        <v>14849</v>
      </c>
      <c r="F70" s="128" t="e">
        <f>(E70/INDEX(#REF!,MATCH($B70,#REF!,0),MATCH(TEXT($D70,"0"),#REF!,0)))*1000</f>
        <v>#REF!</v>
      </c>
      <c r="N70" s="18" t="s">
        <v>176</v>
      </c>
      <c r="O70" s="17" t="e">
        <f>INDEX(#REF!,MATCH($B70,#REF!,0),2)</f>
        <v>#REF!</v>
      </c>
      <c r="P70" s="18">
        <f t="shared" si="0"/>
        <v>2013</v>
      </c>
      <c r="Q70" s="47" t="e">
        <f t="shared" si="1"/>
        <v>#REF!</v>
      </c>
      <c r="R70" s="17" t="s">
        <v>110</v>
      </c>
    </row>
    <row r="71" spans="2:18" x14ac:dyDescent="0.2">
      <c r="B71" s="3" t="s">
        <v>43</v>
      </c>
      <c r="D71" s="35">
        <v>2013</v>
      </c>
      <c r="E71" s="127">
        <v>11573</v>
      </c>
      <c r="F71" s="128" t="e">
        <f>(E71/INDEX(#REF!,MATCH($B71,#REF!,0),MATCH(TEXT($D71,"0"),#REF!,0)))*1000</f>
        <v>#REF!</v>
      </c>
      <c r="N71" s="18" t="s">
        <v>176</v>
      </c>
      <c r="O71" s="17" t="e">
        <f>INDEX(#REF!,MATCH($B71,#REF!,0),2)</f>
        <v>#REF!</v>
      </c>
      <c r="P71" s="18">
        <f t="shared" ref="P71:P134" si="2">D71</f>
        <v>2013</v>
      </c>
      <c r="Q71" s="47" t="e">
        <f t="shared" ref="Q71:Q134" si="3">F71</f>
        <v>#REF!</v>
      </c>
      <c r="R71" s="17" t="s">
        <v>110</v>
      </c>
    </row>
    <row r="72" spans="2:18" x14ac:dyDescent="0.2">
      <c r="B72" s="3" t="s">
        <v>44</v>
      </c>
      <c r="D72" s="35">
        <v>2013</v>
      </c>
      <c r="E72" s="127">
        <v>17424</v>
      </c>
      <c r="F72" s="128" t="e">
        <f>(E72/INDEX(#REF!,MATCH($B72,#REF!,0),MATCH(TEXT($D72,"0"),#REF!,0)))*1000</f>
        <v>#REF!</v>
      </c>
      <c r="N72" s="18" t="s">
        <v>176</v>
      </c>
      <c r="O72" s="17" t="e">
        <f>INDEX(#REF!,MATCH($B72,#REF!,0),2)</f>
        <v>#REF!</v>
      </c>
      <c r="P72" s="18">
        <f t="shared" si="2"/>
        <v>2013</v>
      </c>
      <c r="Q72" s="47" t="e">
        <f t="shared" si="3"/>
        <v>#REF!</v>
      </c>
      <c r="R72" s="17" t="s">
        <v>110</v>
      </c>
    </row>
    <row r="73" spans="2:18" x14ac:dyDescent="0.2">
      <c r="B73" s="3" t="s">
        <v>45</v>
      </c>
      <c r="D73" s="35">
        <v>2013</v>
      </c>
      <c r="E73" s="127">
        <v>15102</v>
      </c>
      <c r="F73" s="128" t="e">
        <f>(E73/INDEX(#REF!,MATCH($B73,#REF!,0),MATCH(TEXT($D73,"0"),#REF!,0)))*1000</f>
        <v>#REF!</v>
      </c>
      <c r="N73" s="18" t="s">
        <v>176</v>
      </c>
      <c r="O73" s="17" t="e">
        <f>INDEX(#REF!,MATCH($B73,#REF!,0),2)</f>
        <v>#REF!</v>
      </c>
      <c r="P73" s="18">
        <f t="shared" si="2"/>
        <v>2013</v>
      </c>
      <c r="Q73" s="47" t="e">
        <f t="shared" si="3"/>
        <v>#REF!</v>
      </c>
      <c r="R73" s="17" t="s">
        <v>110</v>
      </c>
    </row>
    <row r="74" spans="2:18" x14ac:dyDescent="0.2">
      <c r="B74" s="3" t="s">
        <v>46</v>
      </c>
      <c r="D74" s="35">
        <v>2013</v>
      </c>
      <c r="E74" s="127">
        <v>8147</v>
      </c>
      <c r="F74" s="128" t="e">
        <f>(E74/INDEX(#REF!,MATCH($B74,#REF!,0),MATCH(TEXT($D74,"0"),#REF!,0)))*1000</f>
        <v>#REF!</v>
      </c>
      <c r="N74" s="18" t="s">
        <v>176</v>
      </c>
      <c r="O74" s="17" t="e">
        <f>INDEX(#REF!,MATCH($B74,#REF!,0),2)</f>
        <v>#REF!</v>
      </c>
      <c r="P74" s="18">
        <f t="shared" si="2"/>
        <v>2013</v>
      </c>
      <c r="Q74" s="47" t="e">
        <f t="shared" si="3"/>
        <v>#REF!</v>
      </c>
      <c r="R74" s="17" t="s">
        <v>110</v>
      </c>
    </row>
    <row r="75" spans="2:18" x14ac:dyDescent="0.2">
      <c r="B75" s="3" t="s">
        <v>47</v>
      </c>
      <c r="D75" s="35">
        <v>2013</v>
      </c>
      <c r="E75" s="127">
        <v>11014</v>
      </c>
      <c r="F75" s="128" t="e">
        <f>(E75/INDEX(#REF!,MATCH($B75,#REF!,0),MATCH(TEXT($D75,"0"),#REF!,0)))*1000</f>
        <v>#REF!</v>
      </c>
      <c r="N75" s="18" t="s">
        <v>176</v>
      </c>
      <c r="O75" s="17" t="e">
        <f>INDEX(#REF!,MATCH($B75,#REF!,0),2)</f>
        <v>#REF!</v>
      </c>
      <c r="P75" s="18">
        <f t="shared" si="2"/>
        <v>2013</v>
      </c>
      <c r="Q75" s="47" t="e">
        <f t="shared" si="3"/>
        <v>#REF!</v>
      </c>
      <c r="R75" s="17" t="s">
        <v>110</v>
      </c>
    </row>
    <row r="76" spans="2:18" x14ac:dyDescent="0.2">
      <c r="B76" s="3" t="s">
        <v>48</v>
      </c>
      <c r="D76" s="35">
        <v>2013</v>
      </c>
      <c r="E76" s="127">
        <v>3047</v>
      </c>
      <c r="F76" s="128" t="e">
        <f>(E76/INDEX(#REF!,MATCH($B76,#REF!,0),MATCH(TEXT($D76,"0"),#REF!,0)))*1000</f>
        <v>#REF!</v>
      </c>
      <c r="N76" s="18" t="s">
        <v>176</v>
      </c>
      <c r="O76" s="17" t="e">
        <f>INDEX(#REF!,MATCH($B76,#REF!,0),2)</f>
        <v>#REF!</v>
      </c>
      <c r="P76" s="18">
        <f t="shared" si="2"/>
        <v>2013</v>
      </c>
      <c r="Q76" s="47" t="e">
        <f t="shared" si="3"/>
        <v>#REF!</v>
      </c>
      <c r="R76" s="17" t="s">
        <v>110</v>
      </c>
    </row>
    <row r="77" spans="2:18" x14ac:dyDescent="0.2">
      <c r="B77" s="3" t="s">
        <v>49</v>
      </c>
      <c r="D77" s="35">
        <v>2013</v>
      </c>
      <c r="E77" s="127">
        <v>6176</v>
      </c>
      <c r="F77" s="128" t="e">
        <f>(E77/INDEX(#REF!,MATCH($B77,#REF!,0),MATCH(TEXT($D77,"0"),#REF!,0)))*1000</f>
        <v>#REF!</v>
      </c>
      <c r="N77" s="18" t="s">
        <v>176</v>
      </c>
      <c r="O77" s="17" t="e">
        <f>INDEX(#REF!,MATCH($B77,#REF!,0),2)</f>
        <v>#REF!</v>
      </c>
      <c r="P77" s="18">
        <f t="shared" si="2"/>
        <v>2013</v>
      </c>
      <c r="Q77" s="47" t="e">
        <f t="shared" si="3"/>
        <v>#REF!</v>
      </c>
      <c r="R77" s="17" t="s">
        <v>110</v>
      </c>
    </row>
    <row r="78" spans="2:18" x14ac:dyDescent="0.2">
      <c r="B78" s="3" t="s">
        <v>50</v>
      </c>
      <c r="D78" s="35">
        <v>2013</v>
      </c>
      <c r="E78" s="127">
        <v>56550</v>
      </c>
      <c r="F78" s="128" t="e">
        <f>(E78/INDEX(#REF!,MATCH($B78,#REF!,0),MATCH(TEXT($D78,"0"),#REF!,0)))*1000</f>
        <v>#REF!</v>
      </c>
      <c r="N78" s="18" t="s">
        <v>176</v>
      </c>
      <c r="O78" s="17" t="e">
        <f>INDEX(#REF!,MATCH($B78,#REF!,0),2)</f>
        <v>#REF!</v>
      </c>
      <c r="P78" s="18">
        <f t="shared" si="2"/>
        <v>2013</v>
      </c>
      <c r="Q78" s="47" t="e">
        <f t="shared" si="3"/>
        <v>#REF!</v>
      </c>
      <c r="R78" s="17" t="s">
        <v>110</v>
      </c>
    </row>
    <row r="79" spans="2:18" x14ac:dyDescent="0.2">
      <c r="B79" s="3" t="s">
        <v>51</v>
      </c>
      <c r="D79" s="35">
        <v>2013</v>
      </c>
      <c r="E79" s="127">
        <v>14337</v>
      </c>
      <c r="F79" s="128" t="e">
        <f>(E79/INDEX(#REF!,MATCH($B79,#REF!,0),MATCH(TEXT($D79,"0"),#REF!,0)))*1000</f>
        <v>#REF!</v>
      </c>
      <c r="N79" s="18" t="s">
        <v>176</v>
      </c>
      <c r="O79" s="17" t="e">
        <f>INDEX(#REF!,MATCH($B79,#REF!,0),2)</f>
        <v>#REF!</v>
      </c>
      <c r="P79" s="18">
        <f t="shared" si="2"/>
        <v>2013</v>
      </c>
      <c r="Q79" s="47" t="e">
        <f t="shared" si="3"/>
        <v>#REF!</v>
      </c>
      <c r="R79" s="17" t="s">
        <v>110</v>
      </c>
    </row>
    <row r="80" spans="2:18" x14ac:dyDescent="0.2">
      <c r="B80" s="3" t="s">
        <v>52</v>
      </c>
      <c r="D80" s="35">
        <v>2013</v>
      </c>
      <c r="E80" s="127">
        <v>72718</v>
      </c>
      <c r="F80" s="128" t="e">
        <f>(E80/INDEX(#REF!,MATCH($B80,#REF!,0),MATCH(TEXT($D80,"0"),#REF!,0)))*1000</f>
        <v>#REF!</v>
      </c>
      <c r="N80" s="18" t="s">
        <v>176</v>
      </c>
      <c r="O80" s="17" t="e">
        <f>INDEX(#REF!,MATCH($B80,#REF!,0),2)</f>
        <v>#REF!</v>
      </c>
      <c r="P80" s="18">
        <f t="shared" si="2"/>
        <v>2013</v>
      </c>
      <c r="Q80" s="47" t="e">
        <f t="shared" si="3"/>
        <v>#REF!</v>
      </c>
      <c r="R80" s="17" t="s">
        <v>110</v>
      </c>
    </row>
    <row r="81" spans="2:18" x14ac:dyDescent="0.2">
      <c r="B81" s="3" t="s">
        <v>53</v>
      </c>
      <c r="D81" s="35">
        <v>2013</v>
      </c>
      <c r="E81" s="127">
        <v>12578</v>
      </c>
      <c r="F81" s="128" t="e">
        <f>(E81/INDEX(#REF!,MATCH($B81,#REF!,0),MATCH(TEXT($D81,"0"),#REF!,0)))*1000</f>
        <v>#REF!</v>
      </c>
      <c r="N81" s="18" t="s">
        <v>176</v>
      </c>
      <c r="O81" s="17" t="e">
        <f>INDEX(#REF!,MATCH($B81,#REF!,0),2)</f>
        <v>#REF!</v>
      </c>
      <c r="P81" s="18">
        <f t="shared" si="2"/>
        <v>2013</v>
      </c>
      <c r="Q81" s="47" t="e">
        <f t="shared" si="3"/>
        <v>#REF!</v>
      </c>
      <c r="R81" s="17" t="s">
        <v>110</v>
      </c>
    </row>
    <row r="82" spans="2:18" x14ac:dyDescent="0.2">
      <c r="B82" s="3" t="s">
        <v>54</v>
      </c>
      <c r="D82" s="35">
        <v>2013</v>
      </c>
      <c r="E82" s="127">
        <v>11570</v>
      </c>
      <c r="F82" s="128" t="e">
        <f>(E82/INDEX(#REF!,MATCH($B82,#REF!,0),MATCH(TEXT($D82,"0"),#REF!,0)))*1000</f>
        <v>#REF!</v>
      </c>
      <c r="N82" s="18" t="s">
        <v>176</v>
      </c>
      <c r="O82" s="17" t="e">
        <f>INDEX(#REF!,MATCH($B82,#REF!,0),2)</f>
        <v>#REF!</v>
      </c>
      <c r="P82" s="18">
        <f t="shared" si="2"/>
        <v>2013</v>
      </c>
      <c r="Q82" s="47" t="e">
        <f t="shared" si="3"/>
        <v>#REF!</v>
      </c>
      <c r="R82" s="17" t="s">
        <v>110</v>
      </c>
    </row>
    <row r="83" spans="2:18" x14ac:dyDescent="0.2">
      <c r="B83" s="3" t="s">
        <v>55</v>
      </c>
      <c r="D83" s="35">
        <v>2013</v>
      </c>
      <c r="E83" s="127">
        <v>11264</v>
      </c>
      <c r="F83" s="128" t="e">
        <f>(E83/INDEX(#REF!,MATCH($B83,#REF!,0),MATCH(TEXT($D83,"0"),#REF!,0)))*1000</f>
        <v>#REF!</v>
      </c>
      <c r="N83" s="18" t="s">
        <v>176</v>
      </c>
      <c r="O83" s="17" t="e">
        <f>INDEX(#REF!,MATCH($B83,#REF!,0),2)</f>
        <v>#REF!</v>
      </c>
      <c r="P83" s="18">
        <f t="shared" si="2"/>
        <v>2013</v>
      </c>
      <c r="Q83" s="47" t="e">
        <f t="shared" si="3"/>
        <v>#REF!</v>
      </c>
      <c r="R83" s="17" t="s">
        <v>110</v>
      </c>
    </row>
    <row r="84" spans="2:18" x14ac:dyDescent="0.2">
      <c r="B84" s="3" t="s">
        <v>56</v>
      </c>
      <c r="D84" s="35">
        <v>2013</v>
      </c>
      <c r="E84" s="127">
        <v>13008</v>
      </c>
      <c r="F84" s="128" t="e">
        <f>(E84/INDEX(#REF!,MATCH($B84,#REF!,0),MATCH(TEXT($D84,"0"),#REF!,0)))*1000</f>
        <v>#REF!</v>
      </c>
      <c r="N84" s="18" t="s">
        <v>176</v>
      </c>
      <c r="O84" s="17" t="e">
        <f>INDEX(#REF!,MATCH($B84,#REF!,0),2)</f>
        <v>#REF!</v>
      </c>
      <c r="P84" s="18">
        <f t="shared" si="2"/>
        <v>2013</v>
      </c>
      <c r="Q84" s="47" t="e">
        <f t="shared" si="3"/>
        <v>#REF!</v>
      </c>
      <c r="R84" s="17" t="s">
        <v>110</v>
      </c>
    </row>
    <row r="85" spans="2:18" x14ac:dyDescent="0.2">
      <c r="B85" s="3" t="s">
        <v>57</v>
      </c>
      <c r="D85" s="35">
        <v>2013</v>
      </c>
      <c r="E85" s="127">
        <v>12459</v>
      </c>
      <c r="F85" s="128" t="e">
        <f>(E85/INDEX(#REF!,MATCH($B85,#REF!,0),MATCH(TEXT($D85,"0"),#REF!,0)))*1000</f>
        <v>#REF!</v>
      </c>
      <c r="N85" s="18" t="s">
        <v>176</v>
      </c>
      <c r="O85" s="17" t="e">
        <f>INDEX(#REF!,MATCH($B85,#REF!,0),2)</f>
        <v>#REF!</v>
      </c>
      <c r="P85" s="18">
        <f t="shared" si="2"/>
        <v>2013</v>
      </c>
      <c r="Q85" s="47" t="e">
        <f t="shared" si="3"/>
        <v>#REF!</v>
      </c>
      <c r="R85" s="17" t="s">
        <v>110</v>
      </c>
    </row>
    <row r="86" spans="2:18" x14ac:dyDescent="0.2">
      <c r="B86" s="3" t="s">
        <v>58</v>
      </c>
      <c r="D86" s="35">
        <v>2013</v>
      </c>
      <c r="E86" s="127">
        <v>10813</v>
      </c>
      <c r="F86" s="128" t="e">
        <f>(E86/INDEX(#REF!,MATCH($B86,#REF!,0),MATCH(TEXT($D86,"0"),#REF!,0)))*1000</f>
        <v>#REF!</v>
      </c>
      <c r="N86" s="18" t="s">
        <v>176</v>
      </c>
      <c r="O86" s="17" t="e">
        <f>INDEX(#REF!,MATCH($B86,#REF!,0),2)</f>
        <v>#REF!</v>
      </c>
      <c r="P86" s="18">
        <f t="shared" si="2"/>
        <v>2013</v>
      </c>
      <c r="Q86" s="47" t="e">
        <f t="shared" si="3"/>
        <v>#REF!</v>
      </c>
      <c r="R86" s="17" t="s">
        <v>110</v>
      </c>
    </row>
    <row r="87" spans="2:18" x14ac:dyDescent="0.2">
      <c r="B87" s="3" t="s">
        <v>59</v>
      </c>
      <c r="D87" s="35">
        <v>2013</v>
      </c>
      <c r="E87" s="127">
        <v>7061</v>
      </c>
      <c r="F87" s="128" t="e">
        <f>(E87/INDEX(#REF!,MATCH($B87,#REF!,0),MATCH(TEXT($D87,"0"),#REF!,0)))*1000</f>
        <v>#REF!</v>
      </c>
      <c r="N87" s="18" t="s">
        <v>176</v>
      </c>
      <c r="O87" s="17" t="e">
        <f>INDEX(#REF!,MATCH($B87,#REF!,0),2)</f>
        <v>#REF!</v>
      </c>
      <c r="P87" s="18">
        <f t="shared" si="2"/>
        <v>2013</v>
      </c>
      <c r="Q87" s="47" t="e">
        <f t="shared" si="3"/>
        <v>#REF!</v>
      </c>
      <c r="R87" s="17" t="s">
        <v>110</v>
      </c>
    </row>
    <row r="88" spans="2:18" x14ac:dyDescent="0.2">
      <c r="B88" s="3" t="s">
        <v>60</v>
      </c>
      <c r="D88" s="35">
        <v>2013</v>
      </c>
      <c r="E88" s="127">
        <v>11911</v>
      </c>
      <c r="F88" s="128" t="e">
        <f>(E88/INDEX(#REF!,MATCH($B88,#REF!,0),MATCH(TEXT($D88,"0"),#REF!,0)))*1000</f>
        <v>#REF!</v>
      </c>
      <c r="N88" s="18" t="s">
        <v>176</v>
      </c>
      <c r="O88" s="17" t="e">
        <f>INDEX(#REF!,MATCH($B88,#REF!,0),2)</f>
        <v>#REF!</v>
      </c>
      <c r="P88" s="18">
        <f t="shared" si="2"/>
        <v>2013</v>
      </c>
      <c r="Q88" s="47" t="e">
        <f t="shared" si="3"/>
        <v>#REF!</v>
      </c>
      <c r="R88" s="17" t="s">
        <v>110</v>
      </c>
    </row>
    <row r="89" spans="2:18" x14ac:dyDescent="0.2">
      <c r="B89" s="3" t="s">
        <v>61</v>
      </c>
      <c r="D89" s="35">
        <v>2013</v>
      </c>
      <c r="E89" s="127">
        <v>11506</v>
      </c>
      <c r="F89" s="128" t="e">
        <f>(E89/INDEX(#REF!,MATCH($B89,#REF!,0),MATCH(TEXT($D89,"0"),#REF!,0)))*1000</f>
        <v>#REF!</v>
      </c>
      <c r="N89" s="18" t="s">
        <v>176</v>
      </c>
      <c r="O89" s="17" t="e">
        <f>INDEX(#REF!,MATCH($B89,#REF!,0),2)</f>
        <v>#REF!</v>
      </c>
      <c r="P89" s="18">
        <f t="shared" si="2"/>
        <v>2013</v>
      </c>
      <c r="Q89" s="47" t="e">
        <f t="shared" si="3"/>
        <v>#REF!</v>
      </c>
      <c r="R89" s="17" t="s">
        <v>110</v>
      </c>
    </row>
    <row r="90" spans="2:18" x14ac:dyDescent="0.2">
      <c r="B90" s="3" t="s">
        <v>32</v>
      </c>
      <c r="D90" s="35">
        <v>2014</v>
      </c>
      <c r="E90" s="127">
        <v>118745</v>
      </c>
      <c r="F90" s="128" t="e">
        <f>(E90/INDEX(#REF!,MATCH($B90,#REF!,0),MATCH(TEXT($D90,"0"),#REF!,0)))*1000</f>
        <v>#REF!</v>
      </c>
      <c r="N90" s="18" t="s">
        <v>176</v>
      </c>
      <c r="O90" s="17" t="e">
        <f>INDEX(#REF!,MATCH($B90,#REF!,0),2)</f>
        <v>#REF!</v>
      </c>
      <c r="P90" s="18">
        <f t="shared" si="2"/>
        <v>2014</v>
      </c>
      <c r="Q90" s="47" t="e">
        <f t="shared" si="3"/>
        <v>#REF!</v>
      </c>
      <c r="R90" s="17" t="s">
        <v>110</v>
      </c>
    </row>
    <row r="91" spans="2:18" x14ac:dyDescent="0.2">
      <c r="B91" s="3" t="s">
        <v>42</v>
      </c>
      <c r="D91" s="35">
        <v>2014</v>
      </c>
      <c r="E91" s="127">
        <v>15107</v>
      </c>
      <c r="F91" s="128" t="e">
        <f>(E91/INDEX(#REF!,MATCH($B91,#REF!,0),MATCH(TEXT($D91,"0"),#REF!,0)))*1000</f>
        <v>#REF!</v>
      </c>
      <c r="N91" s="18" t="s">
        <v>176</v>
      </c>
      <c r="O91" s="17" t="e">
        <f>INDEX(#REF!,MATCH($B91,#REF!,0),2)</f>
        <v>#REF!</v>
      </c>
      <c r="P91" s="18">
        <f t="shared" si="2"/>
        <v>2014</v>
      </c>
      <c r="Q91" s="47" t="e">
        <f t="shared" si="3"/>
        <v>#REF!</v>
      </c>
      <c r="R91" s="17" t="s">
        <v>110</v>
      </c>
    </row>
    <row r="92" spans="2:18" x14ac:dyDescent="0.2">
      <c r="B92" s="3" t="s">
        <v>43</v>
      </c>
      <c r="D92" s="35">
        <v>2014</v>
      </c>
      <c r="E92" s="127">
        <v>11615</v>
      </c>
      <c r="F92" s="128" t="e">
        <f>(E92/INDEX(#REF!,MATCH($B92,#REF!,0),MATCH(TEXT($D92,"0"),#REF!,0)))*1000</f>
        <v>#REF!</v>
      </c>
      <c r="N92" s="18" t="s">
        <v>176</v>
      </c>
      <c r="O92" s="17" t="e">
        <f>INDEX(#REF!,MATCH($B92,#REF!,0),2)</f>
        <v>#REF!</v>
      </c>
      <c r="P92" s="18">
        <f t="shared" si="2"/>
        <v>2014</v>
      </c>
      <c r="Q92" s="47" t="e">
        <f t="shared" si="3"/>
        <v>#REF!</v>
      </c>
      <c r="R92" s="17" t="s">
        <v>110</v>
      </c>
    </row>
    <row r="93" spans="2:18" x14ac:dyDescent="0.2">
      <c r="B93" s="3" t="s">
        <v>44</v>
      </c>
      <c r="D93" s="35">
        <v>2014</v>
      </c>
      <c r="E93" s="127">
        <v>17614</v>
      </c>
      <c r="F93" s="128" t="e">
        <f>(E93/INDEX(#REF!,MATCH($B93,#REF!,0),MATCH(TEXT($D93,"0"),#REF!,0)))*1000</f>
        <v>#REF!</v>
      </c>
      <c r="N93" s="18" t="s">
        <v>176</v>
      </c>
      <c r="O93" s="17" t="e">
        <f>INDEX(#REF!,MATCH($B93,#REF!,0),2)</f>
        <v>#REF!</v>
      </c>
      <c r="P93" s="18">
        <f t="shared" si="2"/>
        <v>2014</v>
      </c>
      <c r="Q93" s="47" t="e">
        <f t="shared" si="3"/>
        <v>#REF!</v>
      </c>
      <c r="R93" s="17" t="s">
        <v>110</v>
      </c>
    </row>
    <row r="94" spans="2:18" x14ac:dyDescent="0.2">
      <c r="B94" s="3" t="s">
        <v>45</v>
      </c>
      <c r="D94" s="35">
        <v>2014</v>
      </c>
      <c r="E94" s="127">
        <v>15268</v>
      </c>
      <c r="F94" s="128" t="e">
        <f>(E94/INDEX(#REF!,MATCH($B94,#REF!,0),MATCH(TEXT($D94,"0"),#REF!,0)))*1000</f>
        <v>#REF!</v>
      </c>
      <c r="N94" s="18" t="s">
        <v>176</v>
      </c>
      <c r="O94" s="17" t="e">
        <f>INDEX(#REF!,MATCH($B94,#REF!,0),2)</f>
        <v>#REF!</v>
      </c>
      <c r="P94" s="18">
        <f t="shared" si="2"/>
        <v>2014</v>
      </c>
      <c r="Q94" s="47" t="e">
        <f t="shared" si="3"/>
        <v>#REF!</v>
      </c>
      <c r="R94" s="17" t="s">
        <v>110</v>
      </c>
    </row>
    <row r="95" spans="2:18" x14ac:dyDescent="0.2">
      <c r="B95" s="3" t="s">
        <v>46</v>
      </c>
      <c r="D95" s="35">
        <v>2014</v>
      </c>
      <c r="E95" s="127">
        <v>8077</v>
      </c>
      <c r="F95" s="128" t="e">
        <f>(E95/INDEX(#REF!,MATCH($B95,#REF!,0),MATCH(TEXT($D95,"0"),#REF!,0)))*1000</f>
        <v>#REF!</v>
      </c>
      <c r="N95" s="18" t="s">
        <v>176</v>
      </c>
      <c r="O95" s="17" t="e">
        <f>INDEX(#REF!,MATCH($B95,#REF!,0),2)</f>
        <v>#REF!</v>
      </c>
      <c r="P95" s="18">
        <f t="shared" si="2"/>
        <v>2014</v>
      </c>
      <c r="Q95" s="47" t="e">
        <f t="shared" si="3"/>
        <v>#REF!</v>
      </c>
      <c r="R95" s="17" t="s">
        <v>110</v>
      </c>
    </row>
    <row r="96" spans="2:18" x14ac:dyDescent="0.2">
      <c r="B96" s="3" t="s">
        <v>47</v>
      </c>
      <c r="D96" s="35">
        <v>2014</v>
      </c>
      <c r="E96" s="127">
        <v>11059</v>
      </c>
      <c r="F96" s="128" t="e">
        <f>(E96/INDEX(#REF!,MATCH($B96,#REF!,0),MATCH(TEXT($D96,"0"),#REF!,0)))*1000</f>
        <v>#REF!</v>
      </c>
      <c r="N96" s="18" t="s">
        <v>176</v>
      </c>
      <c r="O96" s="17" t="e">
        <f>INDEX(#REF!,MATCH($B96,#REF!,0),2)</f>
        <v>#REF!</v>
      </c>
      <c r="P96" s="18">
        <f t="shared" si="2"/>
        <v>2014</v>
      </c>
      <c r="Q96" s="47" t="e">
        <f t="shared" si="3"/>
        <v>#REF!</v>
      </c>
      <c r="R96" s="17" t="s">
        <v>110</v>
      </c>
    </row>
    <row r="97" spans="2:18" x14ac:dyDescent="0.2">
      <c r="B97" s="3" t="s">
        <v>48</v>
      </c>
      <c r="D97" s="35">
        <v>2014</v>
      </c>
      <c r="E97" s="127">
        <v>3129</v>
      </c>
      <c r="F97" s="128" t="e">
        <f>(E97/INDEX(#REF!,MATCH($B97,#REF!,0),MATCH(TEXT($D97,"0"),#REF!,0)))*1000</f>
        <v>#REF!</v>
      </c>
      <c r="N97" s="18" t="s">
        <v>176</v>
      </c>
      <c r="O97" s="17" t="e">
        <f>INDEX(#REF!,MATCH($B97,#REF!,0),2)</f>
        <v>#REF!</v>
      </c>
      <c r="P97" s="18">
        <f t="shared" si="2"/>
        <v>2014</v>
      </c>
      <c r="Q97" s="47" t="e">
        <f t="shared" si="3"/>
        <v>#REF!</v>
      </c>
      <c r="R97" s="17" t="s">
        <v>110</v>
      </c>
    </row>
    <row r="98" spans="2:18" x14ac:dyDescent="0.2">
      <c r="B98" s="3" t="s">
        <v>49</v>
      </c>
      <c r="D98" s="35">
        <v>2014</v>
      </c>
      <c r="E98" s="127">
        <v>6185</v>
      </c>
      <c r="F98" s="128" t="e">
        <f>(E98/INDEX(#REF!,MATCH($B98,#REF!,0),MATCH(TEXT($D98,"0"),#REF!,0)))*1000</f>
        <v>#REF!</v>
      </c>
      <c r="N98" s="18" t="s">
        <v>176</v>
      </c>
      <c r="O98" s="17" t="e">
        <f>INDEX(#REF!,MATCH($B98,#REF!,0),2)</f>
        <v>#REF!</v>
      </c>
      <c r="P98" s="18">
        <f t="shared" si="2"/>
        <v>2014</v>
      </c>
      <c r="Q98" s="47" t="e">
        <f t="shared" si="3"/>
        <v>#REF!</v>
      </c>
      <c r="R98" s="17" t="s">
        <v>110</v>
      </c>
    </row>
    <row r="99" spans="2:18" x14ac:dyDescent="0.2">
      <c r="B99" s="3" t="s">
        <v>50</v>
      </c>
      <c r="D99" s="35">
        <v>2014</v>
      </c>
      <c r="E99" s="127">
        <v>57702</v>
      </c>
      <c r="F99" s="128" t="e">
        <f>(E99/INDEX(#REF!,MATCH($B99,#REF!,0),MATCH(TEXT($D99,"0"),#REF!,0)))*1000</f>
        <v>#REF!</v>
      </c>
      <c r="N99" s="18" t="s">
        <v>176</v>
      </c>
      <c r="O99" s="17" t="e">
        <f>INDEX(#REF!,MATCH($B99,#REF!,0),2)</f>
        <v>#REF!</v>
      </c>
      <c r="P99" s="18">
        <f t="shared" si="2"/>
        <v>2014</v>
      </c>
      <c r="Q99" s="47" t="e">
        <f t="shared" si="3"/>
        <v>#REF!</v>
      </c>
      <c r="R99" s="17" t="s">
        <v>110</v>
      </c>
    </row>
    <row r="100" spans="2:18" x14ac:dyDescent="0.2">
      <c r="B100" s="3" t="s">
        <v>51</v>
      </c>
      <c r="D100" s="35">
        <v>2014</v>
      </c>
      <c r="E100" s="127">
        <v>14577</v>
      </c>
      <c r="F100" s="128" t="e">
        <f>(E100/INDEX(#REF!,MATCH($B100,#REF!,0),MATCH(TEXT($D100,"0"),#REF!,0)))*1000</f>
        <v>#REF!</v>
      </c>
      <c r="N100" s="18" t="s">
        <v>176</v>
      </c>
      <c r="O100" s="17" t="e">
        <f>INDEX(#REF!,MATCH($B100,#REF!,0),2)</f>
        <v>#REF!</v>
      </c>
      <c r="P100" s="18">
        <f t="shared" si="2"/>
        <v>2014</v>
      </c>
      <c r="Q100" s="47" t="e">
        <f t="shared" si="3"/>
        <v>#REF!</v>
      </c>
      <c r="R100" s="17" t="s">
        <v>110</v>
      </c>
    </row>
    <row r="101" spans="2:18" x14ac:dyDescent="0.2">
      <c r="B101" s="3" t="s">
        <v>52</v>
      </c>
      <c r="D101" s="35">
        <v>2014</v>
      </c>
      <c r="E101" s="127">
        <v>73630</v>
      </c>
      <c r="F101" s="128" t="e">
        <f>(E101/INDEX(#REF!,MATCH($B101,#REF!,0),MATCH(TEXT($D101,"0"),#REF!,0)))*1000</f>
        <v>#REF!</v>
      </c>
      <c r="N101" s="18" t="s">
        <v>176</v>
      </c>
      <c r="O101" s="17" t="e">
        <f>INDEX(#REF!,MATCH($B101,#REF!,0),2)</f>
        <v>#REF!</v>
      </c>
      <c r="P101" s="18">
        <f t="shared" si="2"/>
        <v>2014</v>
      </c>
      <c r="Q101" s="47" t="e">
        <f t="shared" si="3"/>
        <v>#REF!</v>
      </c>
      <c r="R101" s="17" t="s">
        <v>110</v>
      </c>
    </row>
    <row r="102" spans="2:18" x14ac:dyDescent="0.2">
      <c r="B102" s="3" t="s">
        <v>53</v>
      </c>
      <c r="D102" s="35">
        <v>2014</v>
      </c>
      <c r="E102" s="127">
        <v>12559</v>
      </c>
      <c r="F102" s="128" t="e">
        <f>(E102/INDEX(#REF!,MATCH($B102,#REF!,0),MATCH(TEXT($D102,"0"),#REF!,0)))*1000</f>
        <v>#REF!</v>
      </c>
      <c r="N102" s="18" t="s">
        <v>176</v>
      </c>
      <c r="O102" s="17" t="e">
        <f>INDEX(#REF!,MATCH($B102,#REF!,0),2)</f>
        <v>#REF!</v>
      </c>
      <c r="P102" s="18">
        <f t="shared" si="2"/>
        <v>2014</v>
      </c>
      <c r="Q102" s="47" t="e">
        <f t="shared" si="3"/>
        <v>#REF!</v>
      </c>
      <c r="R102" s="17" t="s">
        <v>110</v>
      </c>
    </row>
    <row r="103" spans="2:18" x14ac:dyDescent="0.2">
      <c r="B103" s="3" t="s">
        <v>54</v>
      </c>
      <c r="D103" s="35">
        <v>2014</v>
      </c>
      <c r="E103" s="127">
        <v>11663</v>
      </c>
      <c r="F103" s="128" t="e">
        <f>(E103/INDEX(#REF!,MATCH($B103,#REF!,0),MATCH(TEXT($D103,"0"),#REF!,0)))*1000</f>
        <v>#REF!</v>
      </c>
      <c r="N103" s="18" t="s">
        <v>176</v>
      </c>
      <c r="O103" s="17" t="e">
        <f>INDEX(#REF!,MATCH($B103,#REF!,0),2)</f>
        <v>#REF!</v>
      </c>
      <c r="P103" s="18">
        <f t="shared" si="2"/>
        <v>2014</v>
      </c>
      <c r="Q103" s="47" t="e">
        <f t="shared" si="3"/>
        <v>#REF!</v>
      </c>
      <c r="R103" s="17" t="s">
        <v>110</v>
      </c>
    </row>
    <row r="104" spans="2:18" x14ac:dyDescent="0.2">
      <c r="B104" s="3" t="s">
        <v>55</v>
      </c>
      <c r="D104" s="35">
        <v>2014</v>
      </c>
      <c r="E104" s="127">
        <v>11349</v>
      </c>
      <c r="F104" s="128" t="e">
        <f>(E104/INDEX(#REF!,MATCH($B104,#REF!,0),MATCH(TEXT($D104,"0"),#REF!,0)))*1000</f>
        <v>#REF!</v>
      </c>
      <c r="N104" s="18" t="s">
        <v>176</v>
      </c>
      <c r="O104" s="17" t="e">
        <f>INDEX(#REF!,MATCH($B104,#REF!,0),2)</f>
        <v>#REF!</v>
      </c>
      <c r="P104" s="18">
        <f t="shared" si="2"/>
        <v>2014</v>
      </c>
      <c r="Q104" s="47" t="e">
        <f t="shared" si="3"/>
        <v>#REF!</v>
      </c>
      <c r="R104" s="17" t="s">
        <v>110</v>
      </c>
    </row>
    <row r="105" spans="2:18" x14ac:dyDescent="0.2">
      <c r="B105" s="3" t="s">
        <v>56</v>
      </c>
      <c r="D105" s="35">
        <v>2014</v>
      </c>
      <c r="E105" s="127">
        <v>13065</v>
      </c>
      <c r="F105" s="128" t="e">
        <f>(E105/INDEX(#REF!,MATCH($B105,#REF!,0),MATCH(TEXT($D105,"0"),#REF!,0)))*1000</f>
        <v>#REF!</v>
      </c>
      <c r="N105" s="18" t="s">
        <v>176</v>
      </c>
      <c r="O105" s="17" t="e">
        <f>INDEX(#REF!,MATCH($B105,#REF!,0),2)</f>
        <v>#REF!</v>
      </c>
      <c r="P105" s="18">
        <f t="shared" si="2"/>
        <v>2014</v>
      </c>
      <c r="Q105" s="47" t="e">
        <f t="shared" si="3"/>
        <v>#REF!</v>
      </c>
      <c r="R105" s="17" t="s">
        <v>110</v>
      </c>
    </row>
    <row r="106" spans="2:18" x14ac:dyDescent="0.2">
      <c r="B106" s="3" t="s">
        <v>57</v>
      </c>
      <c r="D106" s="35">
        <v>2014</v>
      </c>
      <c r="E106" s="127">
        <v>12517</v>
      </c>
      <c r="F106" s="128" t="e">
        <f>(E106/INDEX(#REF!,MATCH($B106,#REF!,0),MATCH(TEXT($D106,"0"),#REF!,0)))*1000</f>
        <v>#REF!</v>
      </c>
      <c r="N106" s="18" t="s">
        <v>176</v>
      </c>
      <c r="O106" s="17" t="e">
        <f>INDEX(#REF!,MATCH($B106,#REF!,0),2)</f>
        <v>#REF!</v>
      </c>
      <c r="P106" s="18">
        <f t="shared" si="2"/>
        <v>2014</v>
      </c>
      <c r="Q106" s="47" t="e">
        <f t="shared" si="3"/>
        <v>#REF!</v>
      </c>
      <c r="R106" s="17" t="s">
        <v>110</v>
      </c>
    </row>
    <row r="107" spans="2:18" x14ac:dyDescent="0.2">
      <c r="B107" s="3" t="s">
        <v>58</v>
      </c>
      <c r="D107" s="35">
        <v>2014</v>
      </c>
      <c r="E107" s="127">
        <v>10838</v>
      </c>
      <c r="F107" s="128" t="e">
        <f>(E107/INDEX(#REF!,MATCH($B107,#REF!,0),MATCH(TEXT($D107,"0"),#REF!,0)))*1000</f>
        <v>#REF!</v>
      </c>
      <c r="N107" s="18" t="s">
        <v>176</v>
      </c>
      <c r="O107" s="17" t="e">
        <f>INDEX(#REF!,MATCH($B107,#REF!,0),2)</f>
        <v>#REF!</v>
      </c>
      <c r="P107" s="18">
        <f t="shared" si="2"/>
        <v>2014</v>
      </c>
      <c r="Q107" s="47" t="e">
        <f t="shared" si="3"/>
        <v>#REF!</v>
      </c>
      <c r="R107" s="17" t="s">
        <v>110</v>
      </c>
    </row>
    <row r="108" spans="2:18" x14ac:dyDescent="0.2">
      <c r="B108" s="3" t="s">
        <v>59</v>
      </c>
      <c r="D108" s="35">
        <v>2014</v>
      </c>
      <c r="E108" s="127">
        <v>7102</v>
      </c>
      <c r="F108" s="128" t="e">
        <f>(E108/INDEX(#REF!,MATCH($B108,#REF!,0),MATCH(TEXT($D108,"0"),#REF!,0)))*1000</f>
        <v>#REF!</v>
      </c>
      <c r="N108" s="18" t="s">
        <v>176</v>
      </c>
      <c r="O108" s="17" t="e">
        <f>INDEX(#REF!,MATCH($B108,#REF!,0),2)</f>
        <v>#REF!</v>
      </c>
      <c r="P108" s="18">
        <f t="shared" si="2"/>
        <v>2014</v>
      </c>
      <c r="Q108" s="47" t="e">
        <f t="shared" si="3"/>
        <v>#REF!</v>
      </c>
      <c r="R108" s="17" t="s">
        <v>110</v>
      </c>
    </row>
    <row r="109" spans="2:18" x14ac:dyDescent="0.2">
      <c r="B109" s="3" t="s">
        <v>60</v>
      </c>
      <c r="D109" s="35">
        <v>2014</v>
      </c>
      <c r="E109" s="127">
        <v>11877</v>
      </c>
      <c r="F109" s="128" t="e">
        <f>(E109/INDEX(#REF!,MATCH($B109,#REF!,0),MATCH(TEXT($D109,"0"),#REF!,0)))*1000</f>
        <v>#REF!</v>
      </c>
      <c r="N109" s="18" t="s">
        <v>176</v>
      </c>
      <c r="O109" s="17" t="e">
        <f>INDEX(#REF!,MATCH($B109,#REF!,0),2)</f>
        <v>#REF!</v>
      </c>
      <c r="P109" s="18">
        <f t="shared" si="2"/>
        <v>2014</v>
      </c>
      <c r="Q109" s="47" t="e">
        <f t="shared" si="3"/>
        <v>#REF!</v>
      </c>
      <c r="R109" s="17" t="s">
        <v>110</v>
      </c>
    </row>
    <row r="110" spans="2:18" x14ac:dyDescent="0.2">
      <c r="B110" s="3" t="s">
        <v>61</v>
      </c>
      <c r="D110" s="35">
        <v>2014</v>
      </c>
      <c r="E110" s="127">
        <v>11424</v>
      </c>
      <c r="F110" s="128" t="e">
        <f>(E110/INDEX(#REF!,MATCH($B110,#REF!,0),MATCH(TEXT($D110,"0"),#REF!,0)))*1000</f>
        <v>#REF!</v>
      </c>
      <c r="N110" s="18" t="s">
        <v>176</v>
      </c>
      <c r="O110" s="17" t="e">
        <f>INDEX(#REF!,MATCH($B110,#REF!,0),2)</f>
        <v>#REF!</v>
      </c>
      <c r="P110" s="18">
        <f t="shared" si="2"/>
        <v>2014</v>
      </c>
      <c r="Q110" s="47" t="e">
        <f t="shared" si="3"/>
        <v>#REF!</v>
      </c>
      <c r="R110" s="17" t="s">
        <v>110</v>
      </c>
    </row>
    <row r="111" spans="2:18" x14ac:dyDescent="0.2">
      <c r="B111" s="3" t="s">
        <v>32</v>
      </c>
      <c r="D111" s="35">
        <v>2015</v>
      </c>
      <c r="E111" s="127">
        <v>123048</v>
      </c>
      <c r="F111" s="128" t="e">
        <f>(E111/INDEX(#REF!,MATCH($B111,#REF!,0),MATCH(TEXT($D111,"0"),#REF!,0)))*1000</f>
        <v>#REF!</v>
      </c>
      <c r="N111" s="18" t="s">
        <v>176</v>
      </c>
      <c r="O111" s="17" t="e">
        <f>INDEX(#REF!,MATCH($B111,#REF!,0),2)</f>
        <v>#REF!</v>
      </c>
      <c r="P111" s="18">
        <f t="shared" si="2"/>
        <v>2015</v>
      </c>
      <c r="Q111" s="47" t="e">
        <f t="shared" si="3"/>
        <v>#REF!</v>
      </c>
      <c r="R111" s="17" t="s">
        <v>110</v>
      </c>
    </row>
    <row r="112" spans="2:18" x14ac:dyDescent="0.2">
      <c r="B112" s="3" t="s">
        <v>42</v>
      </c>
      <c r="D112" s="35">
        <v>2015</v>
      </c>
      <c r="E112" s="127">
        <v>15426</v>
      </c>
      <c r="F112" s="128" t="e">
        <f>(E112/INDEX(#REF!,MATCH($B112,#REF!,0),MATCH(TEXT($D112,"0"),#REF!,0)))*1000</f>
        <v>#REF!</v>
      </c>
      <c r="N112" s="18" t="s">
        <v>176</v>
      </c>
      <c r="O112" s="17" t="e">
        <f>INDEX(#REF!,MATCH($B112,#REF!,0),2)</f>
        <v>#REF!</v>
      </c>
      <c r="P112" s="18">
        <f t="shared" si="2"/>
        <v>2015</v>
      </c>
      <c r="Q112" s="47" t="e">
        <f t="shared" si="3"/>
        <v>#REF!</v>
      </c>
      <c r="R112" s="17" t="s">
        <v>110</v>
      </c>
    </row>
    <row r="113" spans="2:18" x14ac:dyDescent="0.2">
      <c r="B113" s="3" t="s">
        <v>43</v>
      </c>
      <c r="D113" s="35">
        <v>2015</v>
      </c>
      <c r="E113" s="127">
        <v>11844</v>
      </c>
      <c r="F113" s="128" t="e">
        <f>(E113/INDEX(#REF!,MATCH($B113,#REF!,0),MATCH(TEXT($D113,"0"),#REF!,0)))*1000</f>
        <v>#REF!</v>
      </c>
      <c r="N113" s="18" t="s">
        <v>176</v>
      </c>
      <c r="O113" s="17" t="e">
        <f>INDEX(#REF!,MATCH($B113,#REF!,0),2)</f>
        <v>#REF!</v>
      </c>
      <c r="P113" s="18">
        <f t="shared" si="2"/>
        <v>2015</v>
      </c>
      <c r="Q113" s="47" t="e">
        <f t="shared" si="3"/>
        <v>#REF!</v>
      </c>
      <c r="R113" s="17" t="s">
        <v>110</v>
      </c>
    </row>
    <row r="114" spans="2:18" x14ac:dyDescent="0.2">
      <c r="B114" s="3" t="s">
        <v>44</v>
      </c>
      <c r="D114" s="35">
        <v>2015</v>
      </c>
      <c r="E114" s="127">
        <v>17945</v>
      </c>
      <c r="F114" s="128" t="e">
        <f>(E114/INDEX(#REF!,MATCH($B114,#REF!,0),MATCH(TEXT($D114,"0"),#REF!,0)))*1000</f>
        <v>#REF!</v>
      </c>
      <c r="N114" s="18" t="s">
        <v>176</v>
      </c>
      <c r="O114" s="17" t="e">
        <f>INDEX(#REF!,MATCH($B114,#REF!,0),2)</f>
        <v>#REF!</v>
      </c>
      <c r="P114" s="18">
        <f t="shared" si="2"/>
        <v>2015</v>
      </c>
      <c r="Q114" s="47" t="e">
        <f t="shared" si="3"/>
        <v>#REF!</v>
      </c>
      <c r="R114" s="17" t="s">
        <v>110</v>
      </c>
    </row>
    <row r="115" spans="2:18" x14ac:dyDescent="0.2">
      <c r="B115" s="3" t="s">
        <v>45</v>
      </c>
      <c r="D115" s="35">
        <v>2015</v>
      </c>
      <c r="E115" s="127">
        <v>15515</v>
      </c>
      <c r="F115" s="128" t="e">
        <f>(E115/INDEX(#REF!,MATCH($B115,#REF!,0),MATCH(TEXT($D115,"0"),#REF!,0)))*1000</f>
        <v>#REF!</v>
      </c>
      <c r="N115" s="18" t="s">
        <v>176</v>
      </c>
      <c r="O115" s="17" t="e">
        <f>INDEX(#REF!,MATCH($B115,#REF!,0),2)</f>
        <v>#REF!</v>
      </c>
      <c r="P115" s="18">
        <f t="shared" si="2"/>
        <v>2015</v>
      </c>
      <c r="Q115" s="47" t="e">
        <f t="shared" si="3"/>
        <v>#REF!</v>
      </c>
      <c r="R115" s="17" t="s">
        <v>110</v>
      </c>
    </row>
    <row r="116" spans="2:18" x14ac:dyDescent="0.2">
      <c r="B116" s="3" t="s">
        <v>46</v>
      </c>
      <c r="D116" s="35">
        <v>2015</v>
      </c>
      <c r="E116" s="127">
        <v>8109</v>
      </c>
      <c r="F116" s="128" t="e">
        <f>(E116/INDEX(#REF!,MATCH($B116,#REF!,0),MATCH(TEXT($D116,"0"),#REF!,0)))*1000</f>
        <v>#REF!</v>
      </c>
      <c r="N116" s="18" t="s">
        <v>176</v>
      </c>
      <c r="O116" s="17" t="e">
        <f>INDEX(#REF!,MATCH($B116,#REF!,0),2)</f>
        <v>#REF!</v>
      </c>
      <c r="P116" s="18">
        <f t="shared" si="2"/>
        <v>2015</v>
      </c>
      <c r="Q116" s="47" t="e">
        <f t="shared" si="3"/>
        <v>#REF!</v>
      </c>
      <c r="R116" s="17" t="s">
        <v>110</v>
      </c>
    </row>
    <row r="117" spans="2:18" x14ac:dyDescent="0.2">
      <c r="B117" s="3" t="s">
        <v>47</v>
      </c>
      <c r="D117" s="35">
        <v>2015</v>
      </c>
      <c r="E117" s="127">
        <v>11121</v>
      </c>
      <c r="F117" s="128" t="e">
        <f>(E117/INDEX(#REF!,MATCH($B117,#REF!,0),MATCH(TEXT($D117,"0"),#REF!,0)))*1000</f>
        <v>#REF!</v>
      </c>
      <c r="N117" s="18" t="s">
        <v>176</v>
      </c>
      <c r="O117" s="17" t="e">
        <f>INDEX(#REF!,MATCH($B117,#REF!,0),2)</f>
        <v>#REF!</v>
      </c>
      <c r="P117" s="18">
        <f t="shared" si="2"/>
        <v>2015</v>
      </c>
      <c r="Q117" s="47" t="e">
        <f t="shared" si="3"/>
        <v>#REF!</v>
      </c>
      <c r="R117" s="17" t="s">
        <v>110</v>
      </c>
    </row>
    <row r="118" spans="2:18" x14ac:dyDescent="0.2">
      <c r="B118" s="3" t="s">
        <v>48</v>
      </c>
      <c r="D118" s="35">
        <v>2015</v>
      </c>
      <c r="E118" s="127">
        <v>3183</v>
      </c>
      <c r="F118" s="128" t="e">
        <f>(E118/INDEX(#REF!,MATCH($B118,#REF!,0),MATCH(TEXT($D118,"0"),#REF!,0)))*1000</f>
        <v>#REF!</v>
      </c>
      <c r="N118" s="18" t="s">
        <v>176</v>
      </c>
      <c r="O118" s="17" t="e">
        <f>INDEX(#REF!,MATCH($B118,#REF!,0),2)</f>
        <v>#REF!</v>
      </c>
      <c r="P118" s="18">
        <f t="shared" si="2"/>
        <v>2015</v>
      </c>
      <c r="Q118" s="47" t="e">
        <f t="shared" si="3"/>
        <v>#REF!</v>
      </c>
      <c r="R118" s="17" t="s">
        <v>110</v>
      </c>
    </row>
    <row r="119" spans="2:18" x14ac:dyDescent="0.2">
      <c r="B119" s="3" t="s">
        <v>49</v>
      </c>
      <c r="D119" s="35">
        <v>2015</v>
      </c>
      <c r="E119" s="127">
        <v>6318</v>
      </c>
      <c r="F119" s="128" t="e">
        <f>(E119/INDEX(#REF!,MATCH($B119,#REF!,0),MATCH(TEXT($D119,"0"),#REF!,0)))*1000</f>
        <v>#REF!</v>
      </c>
      <c r="N119" s="18" t="s">
        <v>176</v>
      </c>
      <c r="O119" s="17" t="e">
        <f>INDEX(#REF!,MATCH($B119,#REF!,0),2)</f>
        <v>#REF!</v>
      </c>
      <c r="P119" s="18">
        <f t="shared" si="2"/>
        <v>2015</v>
      </c>
      <c r="Q119" s="47" t="e">
        <f t="shared" si="3"/>
        <v>#REF!</v>
      </c>
      <c r="R119" s="17" t="s">
        <v>110</v>
      </c>
    </row>
    <row r="120" spans="2:18" x14ac:dyDescent="0.2">
      <c r="B120" s="3" t="s">
        <v>50</v>
      </c>
      <c r="D120" s="35">
        <v>2015</v>
      </c>
      <c r="E120" s="127">
        <v>58778</v>
      </c>
      <c r="F120" s="128" t="e">
        <f>(E120/INDEX(#REF!,MATCH($B120,#REF!,0),MATCH(TEXT($D120,"0"),#REF!,0)))*1000</f>
        <v>#REF!</v>
      </c>
      <c r="N120" s="18" t="s">
        <v>176</v>
      </c>
      <c r="O120" s="17" t="e">
        <f>INDEX(#REF!,MATCH($B120,#REF!,0),2)</f>
        <v>#REF!</v>
      </c>
      <c r="P120" s="18">
        <f t="shared" si="2"/>
        <v>2015</v>
      </c>
      <c r="Q120" s="47" t="e">
        <f t="shared" si="3"/>
        <v>#REF!</v>
      </c>
      <c r="R120" s="17" t="s">
        <v>110</v>
      </c>
    </row>
    <row r="121" spans="2:18" x14ac:dyDescent="0.2">
      <c r="B121" s="3" t="s">
        <v>51</v>
      </c>
      <c r="D121" s="35">
        <v>2015</v>
      </c>
      <c r="E121" s="127">
        <v>14909</v>
      </c>
      <c r="F121" s="128" t="e">
        <f>(E121/INDEX(#REF!,MATCH($B121,#REF!,0),MATCH(TEXT($D121,"0"),#REF!,0)))*1000</f>
        <v>#REF!</v>
      </c>
      <c r="N121" s="18" t="s">
        <v>176</v>
      </c>
      <c r="O121" s="17" t="e">
        <f>INDEX(#REF!,MATCH($B121,#REF!,0),2)</f>
        <v>#REF!</v>
      </c>
      <c r="P121" s="18">
        <f t="shared" si="2"/>
        <v>2015</v>
      </c>
      <c r="Q121" s="47" t="e">
        <f t="shared" si="3"/>
        <v>#REF!</v>
      </c>
      <c r="R121" s="17" t="s">
        <v>110</v>
      </c>
    </row>
    <row r="122" spans="2:18" x14ac:dyDescent="0.2">
      <c r="B122" s="3" t="s">
        <v>52</v>
      </c>
      <c r="D122" s="35">
        <v>2015</v>
      </c>
      <c r="E122" s="127">
        <v>74933</v>
      </c>
      <c r="F122" s="128" t="e">
        <f>(E122/INDEX(#REF!,MATCH($B122,#REF!,0),MATCH(TEXT($D122,"0"),#REF!,0)))*1000</f>
        <v>#REF!</v>
      </c>
      <c r="N122" s="18" t="s">
        <v>176</v>
      </c>
      <c r="O122" s="17" t="e">
        <f>INDEX(#REF!,MATCH($B122,#REF!,0),2)</f>
        <v>#REF!</v>
      </c>
      <c r="P122" s="18">
        <f t="shared" si="2"/>
        <v>2015</v>
      </c>
      <c r="Q122" s="47" t="e">
        <f t="shared" si="3"/>
        <v>#REF!</v>
      </c>
      <c r="R122" s="17" t="s">
        <v>110</v>
      </c>
    </row>
    <row r="123" spans="2:18" x14ac:dyDescent="0.2">
      <c r="B123" s="3" t="s">
        <v>53</v>
      </c>
      <c r="D123" s="35">
        <v>2015</v>
      </c>
      <c r="E123" s="127">
        <v>12742</v>
      </c>
      <c r="F123" s="128" t="e">
        <f>(E123/INDEX(#REF!,MATCH($B123,#REF!,0),MATCH(TEXT($D123,"0"),#REF!,0)))*1000</f>
        <v>#REF!</v>
      </c>
      <c r="N123" s="18" t="s">
        <v>176</v>
      </c>
      <c r="O123" s="17" t="e">
        <f>INDEX(#REF!,MATCH($B123,#REF!,0),2)</f>
        <v>#REF!</v>
      </c>
      <c r="P123" s="18">
        <f t="shared" si="2"/>
        <v>2015</v>
      </c>
      <c r="Q123" s="47" t="e">
        <f t="shared" si="3"/>
        <v>#REF!</v>
      </c>
      <c r="R123" s="17" t="s">
        <v>110</v>
      </c>
    </row>
    <row r="124" spans="2:18" x14ac:dyDescent="0.2">
      <c r="B124" s="3" t="s">
        <v>54</v>
      </c>
      <c r="D124" s="35">
        <v>2015</v>
      </c>
      <c r="E124" s="127">
        <v>11689</v>
      </c>
      <c r="F124" s="128" t="e">
        <f>(E124/INDEX(#REF!,MATCH($B124,#REF!,0),MATCH(TEXT($D124,"0"),#REF!,0)))*1000</f>
        <v>#REF!</v>
      </c>
      <c r="N124" s="18" t="s">
        <v>176</v>
      </c>
      <c r="O124" s="17" t="e">
        <f>INDEX(#REF!,MATCH($B124,#REF!,0),2)</f>
        <v>#REF!</v>
      </c>
      <c r="P124" s="18">
        <f t="shared" si="2"/>
        <v>2015</v>
      </c>
      <c r="Q124" s="47" t="e">
        <f t="shared" si="3"/>
        <v>#REF!</v>
      </c>
      <c r="R124" s="17" t="s">
        <v>110</v>
      </c>
    </row>
    <row r="125" spans="2:18" x14ac:dyDescent="0.2">
      <c r="B125" s="3" t="s">
        <v>55</v>
      </c>
      <c r="D125" s="35">
        <v>2015</v>
      </c>
      <c r="E125" s="127">
        <v>11517</v>
      </c>
      <c r="F125" s="128" t="e">
        <f>(E125/INDEX(#REF!,MATCH($B125,#REF!,0),MATCH(TEXT($D125,"0"),#REF!,0)))*1000</f>
        <v>#REF!</v>
      </c>
      <c r="N125" s="18" t="s">
        <v>176</v>
      </c>
      <c r="O125" s="17" t="e">
        <f>INDEX(#REF!,MATCH($B125,#REF!,0),2)</f>
        <v>#REF!</v>
      </c>
      <c r="P125" s="18">
        <f t="shared" si="2"/>
        <v>2015</v>
      </c>
      <c r="Q125" s="47" t="e">
        <f t="shared" si="3"/>
        <v>#REF!</v>
      </c>
      <c r="R125" s="17" t="s">
        <v>110</v>
      </c>
    </row>
    <row r="126" spans="2:18" x14ac:dyDescent="0.2">
      <c r="B126" s="3" t="s">
        <v>56</v>
      </c>
      <c r="D126" s="35">
        <v>2015</v>
      </c>
      <c r="E126" s="127">
        <v>13193</v>
      </c>
      <c r="F126" s="128" t="e">
        <f>(E126/INDEX(#REF!,MATCH($B126,#REF!,0),MATCH(TEXT($D126,"0"),#REF!,0)))*1000</f>
        <v>#REF!</v>
      </c>
      <c r="N126" s="18" t="s">
        <v>176</v>
      </c>
      <c r="O126" s="17" t="e">
        <f>INDEX(#REF!,MATCH($B126,#REF!,0),2)</f>
        <v>#REF!</v>
      </c>
      <c r="P126" s="18">
        <f t="shared" si="2"/>
        <v>2015</v>
      </c>
      <c r="Q126" s="47" t="e">
        <f t="shared" si="3"/>
        <v>#REF!</v>
      </c>
      <c r="R126" s="17" t="s">
        <v>110</v>
      </c>
    </row>
    <row r="127" spans="2:18" x14ac:dyDescent="0.2">
      <c r="B127" s="3" t="s">
        <v>57</v>
      </c>
      <c r="D127" s="35">
        <v>2015</v>
      </c>
      <c r="E127" s="127">
        <v>12618</v>
      </c>
      <c r="F127" s="128" t="e">
        <f>(E127/INDEX(#REF!,MATCH($B127,#REF!,0),MATCH(TEXT($D127,"0"),#REF!,0)))*1000</f>
        <v>#REF!</v>
      </c>
      <c r="N127" s="18" t="s">
        <v>176</v>
      </c>
      <c r="O127" s="17" t="e">
        <f>INDEX(#REF!,MATCH($B127,#REF!,0),2)</f>
        <v>#REF!</v>
      </c>
      <c r="P127" s="18">
        <f t="shared" si="2"/>
        <v>2015</v>
      </c>
      <c r="Q127" s="47" t="e">
        <f t="shared" si="3"/>
        <v>#REF!</v>
      </c>
      <c r="R127" s="17" t="s">
        <v>110</v>
      </c>
    </row>
    <row r="128" spans="2:18" x14ac:dyDescent="0.2">
      <c r="B128" s="3" t="s">
        <v>58</v>
      </c>
      <c r="D128" s="35">
        <v>2015</v>
      </c>
      <c r="E128" s="127">
        <v>11065</v>
      </c>
      <c r="F128" s="128" t="e">
        <f>(E128/INDEX(#REF!,MATCH($B128,#REF!,0),MATCH(TEXT($D128,"0"),#REF!,0)))*1000</f>
        <v>#REF!</v>
      </c>
      <c r="N128" s="18" t="s">
        <v>176</v>
      </c>
      <c r="O128" s="17" t="e">
        <f>INDEX(#REF!,MATCH($B128,#REF!,0),2)</f>
        <v>#REF!</v>
      </c>
      <c r="P128" s="18">
        <f t="shared" si="2"/>
        <v>2015</v>
      </c>
      <c r="Q128" s="47" t="e">
        <f t="shared" si="3"/>
        <v>#REF!</v>
      </c>
      <c r="R128" s="17" t="s">
        <v>110</v>
      </c>
    </row>
    <row r="129" spans="2:18" x14ac:dyDescent="0.2">
      <c r="B129" s="3" t="s">
        <v>59</v>
      </c>
      <c r="D129" s="35">
        <v>2015</v>
      </c>
      <c r="E129" s="127">
        <v>7174</v>
      </c>
      <c r="F129" s="128" t="e">
        <f>(E129/INDEX(#REF!,MATCH($B129,#REF!,0),MATCH(TEXT($D129,"0"),#REF!,0)))*1000</f>
        <v>#REF!</v>
      </c>
      <c r="N129" s="18" t="s">
        <v>176</v>
      </c>
      <c r="O129" s="17" t="e">
        <f>INDEX(#REF!,MATCH($B129,#REF!,0),2)</f>
        <v>#REF!</v>
      </c>
      <c r="P129" s="18">
        <f t="shared" si="2"/>
        <v>2015</v>
      </c>
      <c r="Q129" s="47" t="e">
        <f t="shared" si="3"/>
        <v>#REF!</v>
      </c>
      <c r="R129" s="17" t="s">
        <v>110</v>
      </c>
    </row>
    <row r="130" spans="2:18" x14ac:dyDescent="0.2">
      <c r="B130" s="3" t="s">
        <v>60</v>
      </c>
      <c r="D130" s="35">
        <v>2015</v>
      </c>
      <c r="E130" s="127">
        <v>12135</v>
      </c>
      <c r="F130" s="128" t="e">
        <f>(E130/INDEX(#REF!,MATCH($B130,#REF!,0),MATCH(TEXT($D130,"0"),#REF!,0)))*1000</f>
        <v>#REF!</v>
      </c>
      <c r="N130" s="18" t="s">
        <v>176</v>
      </c>
      <c r="O130" s="17" t="e">
        <f>INDEX(#REF!,MATCH($B130,#REF!,0),2)</f>
        <v>#REF!</v>
      </c>
      <c r="P130" s="18">
        <f t="shared" si="2"/>
        <v>2015</v>
      </c>
      <c r="Q130" s="47" t="e">
        <f t="shared" si="3"/>
        <v>#REF!</v>
      </c>
      <c r="R130" s="17" t="s">
        <v>110</v>
      </c>
    </row>
    <row r="131" spans="2:18" x14ac:dyDescent="0.2">
      <c r="B131" s="3" t="s">
        <v>61</v>
      </c>
      <c r="D131" s="35">
        <v>2015</v>
      </c>
      <c r="E131" s="127">
        <v>11602</v>
      </c>
      <c r="F131" s="128" t="e">
        <f>(E131/INDEX(#REF!,MATCH($B131,#REF!,0),MATCH(TEXT($D131,"0"),#REF!,0)))*1000</f>
        <v>#REF!</v>
      </c>
      <c r="N131" s="18" t="s">
        <v>176</v>
      </c>
      <c r="O131" s="17" t="e">
        <f>INDEX(#REF!,MATCH($B131,#REF!,0),2)</f>
        <v>#REF!</v>
      </c>
      <c r="P131" s="18">
        <f t="shared" si="2"/>
        <v>2015</v>
      </c>
      <c r="Q131" s="47" t="e">
        <f t="shared" si="3"/>
        <v>#REF!</v>
      </c>
      <c r="R131" s="17" t="s">
        <v>110</v>
      </c>
    </row>
    <row r="132" spans="2:18" x14ac:dyDescent="0.2">
      <c r="B132" s="3" t="s">
        <v>32</v>
      </c>
      <c r="D132" s="35">
        <v>2016</v>
      </c>
      <c r="E132" s="127">
        <v>126888</v>
      </c>
      <c r="F132" s="128" t="e">
        <f>(E132/INDEX(#REF!,MATCH($B132,#REF!,0),MATCH(TEXT($D132,"0"),#REF!,0)))*1000</f>
        <v>#REF!</v>
      </c>
      <c r="N132" s="18" t="s">
        <v>176</v>
      </c>
      <c r="O132" s="17" t="e">
        <f>INDEX(#REF!,MATCH($B132,#REF!,0),2)</f>
        <v>#REF!</v>
      </c>
      <c r="P132" s="18">
        <f t="shared" si="2"/>
        <v>2016</v>
      </c>
      <c r="Q132" s="47" t="e">
        <f t="shared" si="3"/>
        <v>#REF!</v>
      </c>
      <c r="R132" s="17" t="s">
        <v>110</v>
      </c>
    </row>
    <row r="133" spans="2:18" x14ac:dyDescent="0.2">
      <c r="B133" s="3" t="s">
        <v>42</v>
      </c>
      <c r="D133" s="35">
        <v>2016</v>
      </c>
      <c r="E133" s="127">
        <v>15992</v>
      </c>
      <c r="F133" s="128" t="e">
        <f>(E133/INDEX(#REF!,MATCH($B133,#REF!,0),MATCH(TEXT($D133,"0"),#REF!,0)))*1000</f>
        <v>#REF!</v>
      </c>
      <c r="N133" s="18" t="s">
        <v>176</v>
      </c>
      <c r="O133" s="17" t="e">
        <f>INDEX(#REF!,MATCH($B133,#REF!,0),2)</f>
        <v>#REF!</v>
      </c>
      <c r="P133" s="18">
        <f t="shared" si="2"/>
        <v>2016</v>
      </c>
      <c r="Q133" s="47" t="e">
        <f t="shared" si="3"/>
        <v>#REF!</v>
      </c>
      <c r="R133" s="17" t="s">
        <v>110</v>
      </c>
    </row>
    <row r="134" spans="2:18" x14ac:dyDescent="0.2">
      <c r="B134" s="3" t="s">
        <v>43</v>
      </c>
      <c r="D134" s="35">
        <v>2016</v>
      </c>
      <c r="E134" s="127">
        <v>12078</v>
      </c>
      <c r="F134" s="128" t="e">
        <f>(E134/INDEX(#REF!,MATCH($B134,#REF!,0),MATCH(TEXT($D134,"0"),#REF!,0)))*1000</f>
        <v>#REF!</v>
      </c>
      <c r="N134" s="18" t="s">
        <v>176</v>
      </c>
      <c r="O134" s="17" t="e">
        <f>INDEX(#REF!,MATCH($B134,#REF!,0),2)</f>
        <v>#REF!</v>
      </c>
      <c r="P134" s="18">
        <f t="shared" si="2"/>
        <v>2016</v>
      </c>
      <c r="Q134" s="47" t="e">
        <f t="shared" si="3"/>
        <v>#REF!</v>
      </c>
      <c r="R134" s="17" t="s">
        <v>110</v>
      </c>
    </row>
    <row r="135" spans="2:18" x14ac:dyDescent="0.2">
      <c r="B135" s="3" t="s">
        <v>44</v>
      </c>
      <c r="D135" s="35">
        <v>2016</v>
      </c>
      <c r="E135" s="127">
        <v>18120</v>
      </c>
      <c r="F135" s="128" t="e">
        <f>(E135/INDEX(#REF!,MATCH($B135,#REF!,0),MATCH(TEXT($D135,"0"),#REF!,0)))*1000</f>
        <v>#REF!</v>
      </c>
      <c r="N135" s="18" t="s">
        <v>176</v>
      </c>
      <c r="O135" s="17" t="e">
        <f>INDEX(#REF!,MATCH($B135,#REF!,0),2)</f>
        <v>#REF!</v>
      </c>
      <c r="P135" s="18">
        <f t="shared" ref="P135:P198" si="4">D135</f>
        <v>2016</v>
      </c>
      <c r="Q135" s="47" t="e">
        <f t="shared" ref="Q135:Q198" si="5">F135</f>
        <v>#REF!</v>
      </c>
      <c r="R135" s="17" t="s">
        <v>110</v>
      </c>
    </row>
    <row r="136" spans="2:18" x14ac:dyDescent="0.2">
      <c r="B136" s="3" t="s">
        <v>45</v>
      </c>
      <c r="D136" s="35">
        <v>2016</v>
      </c>
      <c r="E136" s="127">
        <v>15483</v>
      </c>
      <c r="F136" s="128" t="e">
        <f>(E136/INDEX(#REF!,MATCH($B136,#REF!,0),MATCH(TEXT($D136,"0"),#REF!,0)))*1000</f>
        <v>#REF!</v>
      </c>
      <c r="N136" s="18" t="s">
        <v>176</v>
      </c>
      <c r="O136" s="17" t="e">
        <f>INDEX(#REF!,MATCH($B136,#REF!,0),2)</f>
        <v>#REF!</v>
      </c>
      <c r="P136" s="18">
        <f t="shared" si="4"/>
        <v>2016</v>
      </c>
      <c r="Q136" s="47" t="e">
        <f t="shared" si="5"/>
        <v>#REF!</v>
      </c>
      <c r="R136" s="17" t="s">
        <v>110</v>
      </c>
    </row>
    <row r="137" spans="2:18" x14ac:dyDescent="0.2">
      <c r="B137" s="3" t="s">
        <v>46</v>
      </c>
      <c r="D137" s="35">
        <v>2016</v>
      </c>
      <c r="E137" s="127">
        <v>8331</v>
      </c>
      <c r="F137" s="128" t="e">
        <f>(E137/INDEX(#REF!,MATCH($B137,#REF!,0),MATCH(TEXT($D137,"0"),#REF!,0)))*1000</f>
        <v>#REF!</v>
      </c>
      <c r="N137" s="18" t="s">
        <v>176</v>
      </c>
      <c r="O137" s="17" t="e">
        <f>INDEX(#REF!,MATCH($B137,#REF!,0),2)</f>
        <v>#REF!</v>
      </c>
      <c r="P137" s="18">
        <f t="shared" si="4"/>
        <v>2016</v>
      </c>
      <c r="Q137" s="47" t="e">
        <f t="shared" si="5"/>
        <v>#REF!</v>
      </c>
      <c r="R137" s="17" t="s">
        <v>110</v>
      </c>
    </row>
    <row r="138" spans="2:18" x14ac:dyDescent="0.2">
      <c r="B138" s="3" t="s">
        <v>47</v>
      </c>
      <c r="D138" s="35">
        <v>2016</v>
      </c>
      <c r="E138" s="127">
        <v>11045</v>
      </c>
      <c r="F138" s="128" t="e">
        <f>(E138/INDEX(#REF!,MATCH($B138,#REF!,0),MATCH(TEXT($D138,"0"),#REF!,0)))*1000</f>
        <v>#REF!</v>
      </c>
      <c r="N138" s="18" t="s">
        <v>176</v>
      </c>
      <c r="O138" s="17" t="e">
        <f>INDEX(#REF!,MATCH($B138,#REF!,0),2)</f>
        <v>#REF!</v>
      </c>
      <c r="P138" s="18">
        <f t="shared" si="4"/>
        <v>2016</v>
      </c>
      <c r="Q138" s="47" t="e">
        <f t="shared" si="5"/>
        <v>#REF!</v>
      </c>
      <c r="R138" s="17" t="s">
        <v>110</v>
      </c>
    </row>
    <row r="139" spans="2:18" x14ac:dyDescent="0.2">
      <c r="B139" s="3" t="s">
        <v>48</v>
      </c>
      <c r="D139" s="35">
        <v>2016</v>
      </c>
      <c r="E139" s="127">
        <v>3182</v>
      </c>
      <c r="F139" s="128" t="e">
        <f>(E139/INDEX(#REF!,MATCH($B139,#REF!,0),MATCH(TEXT($D139,"0"),#REF!,0)))*1000</f>
        <v>#REF!</v>
      </c>
      <c r="N139" s="18" t="s">
        <v>176</v>
      </c>
      <c r="O139" s="17" t="e">
        <f>INDEX(#REF!,MATCH($B139,#REF!,0),2)</f>
        <v>#REF!</v>
      </c>
      <c r="P139" s="18">
        <f t="shared" si="4"/>
        <v>2016</v>
      </c>
      <c r="Q139" s="47" t="e">
        <f t="shared" si="5"/>
        <v>#REF!</v>
      </c>
      <c r="R139" s="17" t="s">
        <v>110</v>
      </c>
    </row>
    <row r="140" spans="2:18" x14ac:dyDescent="0.2">
      <c r="B140" s="3" t="s">
        <v>49</v>
      </c>
      <c r="D140" s="35">
        <v>2016</v>
      </c>
      <c r="E140" s="127">
        <v>6315</v>
      </c>
      <c r="F140" s="128" t="e">
        <f>(E140/INDEX(#REF!,MATCH($B140,#REF!,0),MATCH(TEXT($D140,"0"),#REF!,0)))*1000</f>
        <v>#REF!</v>
      </c>
      <c r="N140" s="18" t="s">
        <v>176</v>
      </c>
      <c r="O140" s="17" t="e">
        <f>INDEX(#REF!,MATCH($B140,#REF!,0),2)</f>
        <v>#REF!</v>
      </c>
      <c r="P140" s="18">
        <f t="shared" si="4"/>
        <v>2016</v>
      </c>
      <c r="Q140" s="47" t="e">
        <f t="shared" si="5"/>
        <v>#REF!</v>
      </c>
      <c r="R140" s="17" t="s">
        <v>110</v>
      </c>
    </row>
    <row r="141" spans="2:18" x14ac:dyDescent="0.2">
      <c r="B141" s="3" t="s">
        <v>50</v>
      </c>
      <c r="D141" s="35">
        <v>2016</v>
      </c>
      <c r="E141" s="127">
        <v>59623</v>
      </c>
      <c r="F141" s="128" t="e">
        <f>(E141/INDEX(#REF!,MATCH($B141,#REF!,0),MATCH(TEXT($D141,"0"),#REF!,0)))*1000</f>
        <v>#REF!</v>
      </c>
      <c r="N141" s="18" t="s">
        <v>176</v>
      </c>
      <c r="O141" s="17" t="e">
        <f>INDEX(#REF!,MATCH($B141,#REF!,0),2)</f>
        <v>#REF!</v>
      </c>
      <c r="P141" s="18">
        <f t="shared" si="4"/>
        <v>2016</v>
      </c>
      <c r="Q141" s="47" t="e">
        <f t="shared" si="5"/>
        <v>#REF!</v>
      </c>
      <c r="R141" s="17" t="s">
        <v>110</v>
      </c>
    </row>
    <row r="142" spans="2:18" x14ac:dyDescent="0.2">
      <c r="B142" s="3" t="s">
        <v>51</v>
      </c>
      <c r="D142" s="35">
        <v>2016</v>
      </c>
      <c r="E142" s="127">
        <v>15012</v>
      </c>
      <c r="F142" s="128" t="e">
        <f>(E142/INDEX(#REF!,MATCH($B142,#REF!,0),MATCH(TEXT($D142,"0"),#REF!,0)))*1000</f>
        <v>#REF!</v>
      </c>
      <c r="N142" s="18" t="s">
        <v>176</v>
      </c>
      <c r="O142" s="17" t="e">
        <f>INDEX(#REF!,MATCH($B142,#REF!,0),2)</f>
        <v>#REF!</v>
      </c>
      <c r="P142" s="18">
        <f t="shared" si="4"/>
        <v>2016</v>
      </c>
      <c r="Q142" s="47" t="e">
        <f t="shared" si="5"/>
        <v>#REF!</v>
      </c>
      <c r="R142" s="17" t="s">
        <v>110</v>
      </c>
    </row>
    <row r="143" spans="2:18" x14ac:dyDescent="0.2">
      <c r="B143" s="3" t="s">
        <v>52</v>
      </c>
      <c r="D143" s="35">
        <v>2016</v>
      </c>
      <c r="E143" s="127">
        <v>76105</v>
      </c>
      <c r="F143" s="128" t="e">
        <f>(E143/INDEX(#REF!,MATCH($B143,#REF!,0),MATCH(TEXT($D143,"0"),#REF!,0)))*1000</f>
        <v>#REF!</v>
      </c>
      <c r="N143" s="18" t="s">
        <v>176</v>
      </c>
      <c r="O143" s="17" t="e">
        <f>INDEX(#REF!,MATCH($B143,#REF!,0),2)</f>
        <v>#REF!</v>
      </c>
      <c r="P143" s="18">
        <f t="shared" si="4"/>
        <v>2016</v>
      </c>
      <c r="Q143" s="47" t="e">
        <f t="shared" si="5"/>
        <v>#REF!</v>
      </c>
      <c r="R143" s="17" t="s">
        <v>110</v>
      </c>
    </row>
    <row r="144" spans="2:18" x14ac:dyDescent="0.2">
      <c r="B144" s="3" t="s">
        <v>53</v>
      </c>
      <c r="D144" s="35">
        <v>2016</v>
      </c>
      <c r="E144" s="127">
        <v>12938</v>
      </c>
      <c r="F144" s="128" t="e">
        <f>(E144/INDEX(#REF!,MATCH($B144,#REF!,0),MATCH(TEXT($D144,"0"),#REF!,0)))*1000</f>
        <v>#REF!</v>
      </c>
      <c r="N144" s="18" t="s">
        <v>176</v>
      </c>
      <c r="O144" s="17" t="e">
        <f>INDEX(#REF!,MATCH($B144,#REF!,0),2)</f>
        <v>#REF!</v>
      </c>
      <c r="P144" s="18">
        <f t="shared" si="4"/>
        <v>2016</v>
      </c>
      <c r="Q144" s="47" t="e">
        <f t="shared" si="5"/>
        <v>#REF!</v>
      </c>
      <c r="R144" s="17" t="s">
        <v>110</v>
      </c>
    </row>
    <row r="145" spans="2:18" x14ac:dyDescent="0.2">
      <c r="B145" s="3" t="s">
        <v>54</v>
      </c>
      <c r="D145" s="35">
        <v>2016</v>
      </c>
      <c r="E145" s="127">
        <v>11847</v>
      </c>
      <c r="F145" s="128" t="e">
        <f>(E145/INDEX(#REF!,MATCH($B145,#REF!,0),MATCH(TEXT($D145,"0"),#REF!,0)))*1000</f>
        <v>#REF!</v>
      </c>
      <c r="N145" s="18" t="s">
        <v>176</v>
      </c>
      <c r="O145" s="17" t="e">
        <f>INDEX(#REF!,MATCH($B145,#REF!,0),2)</f>
        <v>#REF!</v>
      </c>
      <c r="P145" s="18">
        <f t="shared" si="4"/>
        <v>2016</v>
      </c>
      <c r="Q145" s="47" t="e">
        <f t="shared" si="5"/>
        <v>#REF!</v>
      </c>
      <c r="R145" s="17" t="s">
        <v>110</v>
      </c>
    </row>
    <row r="146" spans="2:18" x14ac:dyDescent="0.2">
      <c r="B146" s="3" t="s">
        <v>55</v>
      </c>
      <c r="D146" s="35">
        <v>2016</v>
      </c>
      <c r="E146" s="127">
        <v>11722</v>
      </c>
      <c r="F146" s="128" t="e">
        <f>(E146/INDEX(#REF!,MATCH($B146,#REF!,0),MATCH(TEXT($D146,"0"),#REF!,0)))*1000</f>
        <v>#REF!</v>
      </c>
      <c r="N146" s="18" t="s">
        <v>176</v>
      </c>
      <c r="O146" s="17" t="e">
        <f>INDEX(#REF!,MATCH($B146,#REF!,0),2)</f>
        <v>#REF!</v>
      </c>
      <c r="P146" s="18">
        <f t="shared" si="4"/>
        <v>2016</v>
      </c>
      <c r="Q146" s="47" t="e">
        <f t="shared" si="5"/>
        <v>#REF!</v>
      </c>
      <c r="R146" s="17" t="s">
        <v>110</v>
      </c>
    </row>
    <row r="147" spans="2:18" x14ac:dyDescent="0.2">
      <c r="B147" s="3" t="s">
        <v>56</v>
      </c>
      <c r="D147" s="35">
        <v>2016</v>
      </c>
      <c r="E147" s="127">
        <v>13415</v>
      </c>
      <c r="F147" s="128" t="e">
        <f>(E147/INDEX(#REF!,MATCH($B147,#REF!,0),MATCH(TEXT($D147,"0"),#REF!,0)))*1000</f>
        <v>#REF!</v>
      </c>
      <c r="N147" s="18" t="s">
        <v>176</v>
      </c>
      <c r="O147" s="17" t="e">
        <f>INDEX(#REF!,MATCH($B147,#REF!,0),2)</f>
        <v>#REF!</v>
      </c>
      <c r="P147" s="18">
        <f t="shared" si="4"/>
        <v>2016</v>
      </c>
      <c r="Q147" s="47" t="e">
        <f t="shared" si="5"/>
        <v>#REF!</v>
      </c>
      <c r="R147" s="17" t="s">
        <v>110</v>
      </c>
    </row>
    <row r="148" spans="2:18" x14ac:dyDescent="0.2">
      <c r="B148" s="3" t="s">
        <v>57</v>
      </c>
      <c r="D148" s="35">
        <v>2016</v>
      </c>
      <c r="E148" s="127">
        <v>12852</v>
      </c>
      <c r="F148" s="128" t="e">
        <f>(E148/INDEX(#REF!,MATCH($B148,#REF!,0),MATCH(TEXT($D148,"0"),#REF!,0)))*1000</f>
        <v>#REF!</v>
      </c>
      <c r="N148" s="18" t="s">
        <v>176</v>
      </c>
      <c r="O148" s="17" t="e">
        <f>INDEX(#REF!,MATCH($B148,#REF!,0),2)</f>
        <v>#REF!</v>
      </c>
      <c r="P148" s="18">
        <f t="shared" si="4"/>
        <v>2016</v>
      </c>
      <c r="Q148" s="47" t="e">
        <f t="shared" si="5"/>
        <v>#REF!</v>
      </c>
      <c r="R148" s="17" t="s">
        <v>110</v>
      </c>
    </row>
    <row r="149" spans="2:18" x14ac:dyDescent="0.2">
      <c r="B149" s="3" t="s">
        <v>58</v>
      </c>
      <c r="D149" s="35">
        <v>2016</v>
      </c>
      <c r="E149" s="127">
        <v>11068</v>
      </c>
      <c r="F149" s="128" t="e">
        <f>(E149/INDEX(#REF!,MATCH($B149,#REF!,0),MATCH(TEXT($D149,"0"),#REF!,0)))*1000</f>
        <v>#REF!</v>
      </c>
      <c r="N149" s="18" t="s">
        <v>176</v>
      </c>
      <c r="O149" s="17" t="e">
        <f>INDEX(#REF!,MATCH($B149,#REF!,0),2)</f>
        <v>#REF!</v>
      </c>
      <c r="P149" s="18">
        <f t="shared" si="4"/>
        <v>2016</v>
      </c>
      <c r="Q149" s="47" t="e">
        <f t="shared" si="5"/>
        <v>#REF!</v>
      </c>
      <c r="R149" s="17" t="s">
        <v>110</v>
      </c>
    </row>
    <row r="150" spans="2:18" x14ac:dyDescent="0.2">
      <c r="B150" s="3" t="s">
        <v>59</v>
      </c>
      <c r="D150" s="35">
        <v>2016</v>
      </c>
      <c r="E150" s="127">
        <v>7195</v>
      </c>
      <c r="F150" s="128" t="e">
        <f>(E150/INDEX(#REF!,MATCH($B150,#REF!,0),MATCH(TEXT($D150,"0"),#REF!,0)))*1000</f>
        <v>#REF!</v>
      </c>
      <c r="N150" s="18" t="s">
        <v>176</v>
      </c>
      <c r="O150" s="17" t="e">
        <f>INDEX(#REF!,MATCH($B150,#REF!,0),2)</f>
        <v>#REF!</v>
      </c>
      <c r="P150" s="18">
        <f t="shared" si="4"/>
        <v>2016</v>
      </c>
      <c r="Q150" s="47" t="e">
        <f t="shared" si="5"/>
        <v>#REF!</v>
      </c>
      <c r="R150" s="17" t="s">
        <v>110</v>
      </c>
    </row>
    <row r="151" spans="2:18" x14ac:dyDescent="0.2">
      <c r="B151" s="3" t="s">
        <v>60</v>
      </c>
      <c r="D151" s="35">
        <v>2016</v>
      </c>
      <c r="E151" s="127">
        <v>12339</v>
      </c>
      <c r="F151" s="128" t="e">
        <f>(E151/INDEX(#REF!,MATCH($B151,#REF!,0),MATCH(TEXT($D151,"0"),#REF!,0)))*1000</f>
        <v>#REF!</v>
      </c>
      <c r="N151" s="18" t="s">
        <v>176</v>
      </c>
      <c r="O151" s="17" t="e">
        <f>INDEX(#REF!,MATCH($B151,#REF!,0),2)</f>
        <v>#REF!</v>
      </c>
      <c r="P151" s="18">
        <f t="shared" si="4"/>
        <v>2016</v>
      </c>
      <c r="Q151" s="47" t="e">
        <f t="shared" si="5"/>
        <v>#REF!</v>
      </c>
      <c r="R151" s="17" t="s">
        <v>110</v>
      </c>
    </row>
    <row r="152" spans="2:18" x14ac:dyDescent="0.2">
      <c r="B152" s="3" t="s">
        <v>61</v>
      </c>
      <c r="D152" s="35">
        <v>2016</v>
      </c>
      <c r="E152" s="127">
        <v>11689</v>
      </c>
      <c r="F152" s="128" t="e">
        <f>(E152/INDEX(#REF!,MATCH($B152,#REF!,0),MATCH(TEXT($D152,"0"),#REF!,0)))*1000</f>
        <v>#REF!</v>
      </c>
      <c r="N152" s="18" t="s">
        <v>176</v>
      </c>
      <c r="O152" s="17" t="e">
        <f>INDEX(#REF!,MATCH($B152,#REF!,0),2)</f>
        <v>#REF!</v>
      </c>
      <c r="P152" s="18">
        <f t="shared" si="4"/>
        <v>2016</v>
      </c>
      <c r="Q152" s="47" t="e">
        <f t="shared" si="5"/>
        <v>#REF!</v>
      </c>
      <c r="R152" s="17" t="s">
        <v>110</v>
      </c>
    </row>
    <row r="153" spans="2:18" x14ac:dyDescent="0.2">
      <c r="B153" s="3" t="s">
        <v>32</v>
      </c>
      <c r="D153" s="35">
        <v>2017</v>
      </c>
      <c r="E153" s="127">
        <v>130473</v>
      </c>
      <c r="F153" s="128" t="e">
        <f>(E153/INDEX(#REF!,MATCH($B153,#REF!,0),MATCH(TEXT($D153,"0"),#REF!,0)))*1000</f>
        <v>#REF!</v>
      </c>
      <c r="N153" s="18" t="s">
        <v>176</v>
      </c>
      <c r="O153" s="17" t="e">
        <f>INDEX(#REF!,MATCH($B153,#REF!,0),2)</f>
        <v>#REF!</v>
      </c>
      <c r="P153" s="18">
        <f t="shared" si="4"/>
        <v>2017</v>
      </c>
      <c r="Q153" s="47" t="e">
        <f t="shared" si="5"/>
        <v>#REF!</v>
      </c>
      <c r="R153" s="17" t="s">
        <v>110</v>
      </c>
    </row>
    <row r="154" spans="2:18" x14ac:dyDescent="0.2">
      <c r="B154" s="3" t="s">
        <v>42</v>
      </c>
      <c r="D154" s="35">
        <v>2017</v>
      </c>
      <c r="E154" s="127">
        <v>16377</v>
      </c>
      <c r="F154" s="128" t="e">
        <f>(E154/INDEX(#REF!,MATCH($B154,#REF!,0),MATCH(TEXT($D154,"0"),#REF!,0)))*1000</f>
        <v>#REF!</v>
      </c>
      <c r="N154" s="18" t="s">
        <v>176</v>
      </c>
      <c r="O154" s="17" t="e">
        <f>INDEX(#REF!,MATCH($B154,#REF!,0),2)</f>
        <v>#REF!</v>
      </c>
      <c r="P154" s="18">
        <f t="shared" si="4"/>
        <v>2017</v>
      </c>
      <c r="Q154" s="47" t="e">
        <f t="shared" si="5"/>
        <v>#REF!</v>
      </c>
      <c r="R154" s="17" t="s">
        <v>110</v>
      </c>
    </row>
    <row r="155" spans="2:18" x14ac:dyDescent="0.2">
      <c r="B155" s="3" t="s">
        <v>43</v>
      </c>
      <c r="D155" s="35">
        <v>2017</v>
      </c>
      <c r="E155" s="127">
        <v>12249</v>
      </c>
      <c r="F155" s="128" t="e">
        <f>(E155/INDEX(#REF!,MATCH($B155,#REF!,0),MATCH(TEXT($D155,"0"),#REF!,0)))*1000</f>
        <v>#REF!</v>
      </c>
      <c r="N155" s="18" t="s">
        <v>176</v>
      </c>
      <c r="O155" s="17" t="e">
        <f>INDEX(#REF!,MATCH($B155,#REF!,0),2)</f>
        <v>#REF!</v>
      </c>
      <c r="P155" s="18">
        <f t="shared" si="4"/>
        <v>2017</v>
      </c>
      <c r="Q155" s="47" t="e">
        <f t="shared" si="5"/>
        <v>#REF!</v>
      </c>
      <c r="R155" s="17" t="s">
        <v>110</v>
      </c>
    </row>
    <row r="156" spans="2:18" x14ac:dyDescent="0.2">
      <c r="B156" s="3" t="s">
        <v>44</v>
      </c>
      <c r="D156" s="35">
        <v>2017</v>
      </c>
      <c r="E156" s="127">
        <v>18286</v>
      </c>
      <c r="F156" s="128" t="e">
        <f>(E156/INDEX(#REF!,MATCH($B156,#REF!,0),MATCH(TEXT($D156,"0"),#REF!,0)))*1000</f>
        <v>#REF!</v>
      </c>
      <c r="N156" s="18" t="s">
        <v>176</v>
      </c>
      <c r="O156" s="17" t="e">
        <f>INDEX(#REF!,MATCH($B156,#REF!,0),2)</f>
        <v>#REF!</v>
      </c>
      <c r="P156" s="18">
        <f t="shared" si="4"/>
        <v>2017</v>
      </c>
      <c r="Q156" s="47" t="e">
        <f t="shared" si="5"/>
        <v>#REF!</v>
      </c>
      <c r="R156" s="17" t="s">
        <v>110</v>
      </c>
    </row>
    <row r="157" spans="2:18" x14ac:dyDescent="0.2">
      <c r="B157" s="3" t="s">
        <v>45</v>
      </c>
      <c r="D157" s="35">
        <v>2017</v>
      </c>
      <c r="E157" s="127">
        <v>15551</v>
      </c>
      <c r="F157" s="128" t="e">
        <f>(E157/INDEX(#REF!,MATCH($B157,#REF!,0),MATCH(TEXT($D157,"0"),#REF!,0)))*1000</f>
        <v>#REF!</v>
      </c>
      <c r="N157" s="18" t="s">
        <v>176</v>
      </c>
      <c r="O157" s="17" t="e">
        <f>INDEX(#REF!,MATCH($B157,#REF!,0),2)</f>
        <v>#REF!</v>
      </c>
      <c r="P157" s="18">
        <f t="shared" si="4"/>
        <v>2017</v>
      </c>
      <c r="Q157" s="47" t="e">
        <f t="shared" si="5"/>
        <v>#REF!</v>
      </c>
      <c r="R157" s="17" t="s">
        <v>110</v>
      </c>
    </row>
    <row r="158" spans="2:18" x14ac:dyDescent="0.2">
      <c r="B158" s="3" t="s">
        <v>46</v>
      </c>
      <c r="D158" s="35">
        <v>2017</v>
      </c>
      <c r="E158" s="127">
        <v>8571</v>
      </c>
      <c r="F158" s="128" t="e">
        <f>(E158/INDEX(#REF!,MATCH($B158,#REF!,0),MATCH(TEXT($D158,"0"),#REF!,0)))*1000</f>
        <v>#REF!</v>
      </c>
      <c r="N158" s="18" t="s">
        <v>176</v>
      </c>
      <c r="O158" s="17" t="e">
        <f>INDEX(#REF!,MATCH($B158,#REF!,0),2)</f>
        <v>#REF!</v>
      </c>
      <c r="P158" s="18">
        <f t="shared" si="4"/>
        <v>2017</v>
      </c>
      <c r="Q158" s="47" t="e">
        <f t="shared" si="5"/>
        <v>#REF!</v>
      </c>
      <c r="R158" s="17" t="s">
        <v>110</v>
      </c>
    </row>
    <row r="159" spans="2:18" x14ac:dyDescent="0.2">
      <c r="B159" s="3" t="s">
        <v>47</v>
      </c>
      <c r="D159" s="35">
        <v>2017</v>
      </c>
      <c r="E159" s="127">
        <v>11093</v>
      </c>
      <c r="F159" s="128" t="e">
        <f>(E159/INDEX(#REF!,MATCH($B159,#REF!,0),MATCH(TEXT($D159,"0"),#REF!,0)))*1000</f>
        <v>#REF!</v>
      </c>
      <c r="N159" s="18" t="s">
        <v>176</v>
      </c>
      <c r="O159" s="17" t="e">
        <f>INDEX(#REF!,MATCH($B159,#REF!,0),2)</f>
        <v>#REF!</v>
      </c>
      <c r="P159" s="18">
        <f t="shared" si="4"/>
        <v>2017</v>
      </c>
      <c r="Q159" s="47" t="e">
        <f t="shared" si="5"/>
        <v>#REF!</v>
      </c>
      <c r="R159" s="17" t="s">
        <v>110</v>
      </c>
    </row>
    <row r="160" spans="2:18" x14ac:dyDescent="0.2">
      <c r="B160" s="3" t="s">
        <v>48</v>
      </c>
      <c r="D160" s="35">
        <v>2017</v>
      </c>
      <c r="E160" s="127">
        <v>3243</v>
      </c>
      <c r="F160" s="128" t="e">
        <f>(E160/INDEX(#REF!,MATCH($B160,#REF!,0),MATCH(TEXT($D160,"0"),#REF!,0)))*1000</f>
        <v>#REF!</v>
      </c>
      <c r="N160" s="18" t="s">
        <v>176</v>
      </c>
      <c r="O160" s="17" t="e">
        <f>INDEX(#REF!,MATCH($B160,#REF!,0),2)</f>
        <v>#REF!</v>
      </c>
      <c r="P160" s="18">
        <f t="shared" si="4"/>
        <v>2017</v>
      </c>
      <c r="Q160" s="47" t="e">
        <f t="shared" si="5"/>
        <v>#REF!</v>
      </c>
      <c r="R160" s="17" t="s">
        <v>110</v>
      </c>
    </row>
    <row r="161" spans="2:18" x14ac:dyDescent="0.2">
      <c r="B161" s="3" t="s">
        <v>49</v>
      </c>
      <c r="D161" s="35">
        <v>2017</v>
      </c>
      <c r="E161" s="127">
        <v>6334</v>
      </c>
      <c r="F161" s="128" t="e">
        <f>(E161/INDEX(#REF!,MATCH($B161,#REF!,0),MATCH(TEXT($D161,"0"),#REF!,0)))*1000</f>
        <v>#REF!</v>
      </c>
      <c r="N161" s="18" t="s">
        <v>176</v>
      </c>
      <c r="O161" s="17" t="e">
        <f>INDEX(#REF!,MATCH($B161,#REF!,0),2)</f>
        <v>#REF!</v>
      </c>
      <c r="P161" s="18">
        <f t="shared" si="4"/>
        <v>2017</v>
      </c>
      <c r="Q161" s="47" t="e">
        <f t="shared" si="5"/>
        <v>#REF!</v>
      </c>
      <c r="R161" s="17" t="s">
        <v>110</v>
      </c>
    </row>
    <row r="162" spans="2:18" x14ac:dyDescent="0.2">
      <c r="B162" s="3" t="s">
        <v>50</v>
      </c>
      <c r="D162" s="35">
        <v>2017</v>
      </c>
      <c r="E162" s="127">
        <v>60434</v>
      </c>
      <c r="F162" s="128" t="e">
        <f>(E162/INDEX(#REF!,MATCH($B162,#REF!,0),MATCH(TEXT($D162,"0"),#REF!,0)))*1000</f>
        <v>#REF!</v>
      </c>
      <c r="N162" s="18" t="s">
        <v>176</v>
      </c>
      <c r="O162" s="17" t="e">
        <f>INDEX(#REF!,MATCH($B162,#REF!,0),2)</f>
        <v>#REF!</v>
      </c>
      <c r="P162" s="18">
        <f t="shared" si="4"/>
        <v>2017</v>
      </c>
      <c r="Q162" s="47" t="e">
        <f t="shared" si="5"/>
        <v>#REF!</v>
      </c>
      <c r="R162" s="17" t="s">
        <v>110</v>
      </c>
    </row>
    <row r="163" spans="2:18" x14ac:dyDescent="0.2">
      <c r="B163" s="3" t="s">
        <v>51</v>
      </c>
      <c r="D163" s="35">
        <v>2017</v>
      </c>
      <c r="E163" s="127">
        <v>15167</v>
      </c>
      <c r="F163" s="128" t="e">
        <f>(E163/INDEX(#REF!,MATCH($B163,#REF!,0),MATCH(TEXT($D163,"0"),#REF!,0)))*1000</f>
        <v>#REF!</v>
      </c>
      <c r="N163" s="18" t="s">
        <v>176</v>
      </c>
      <c r="O163" s="17" t="e">
        <f>INDEX(#REF!,MATCH($B163,#REF!,0),2)</f>
        <v>#REF!</v>
      </c>
      <c r="P163" s="18">
        <f t="shared" si="4"/>
        <v>2017</v>
      </c>
      <c r="Q163" s="47" t="e">
        <f t="shared" si="5"/>
        <v>#REF!</v>
      </c>
      <c r="R163" s="17" t="s">
        <v>110</v>
      </c>
    </row>
    <row r="164" spans="2:18" x14ac:dyDescent="0.2">
      <c r="B164" s="3" t="s">
        <v>52</v>
      </c>
      <c r="D164" s="35">
        <v>2017</v>
      </c>
      <c r="E164" s="127">
        <v>77416</v>
      </c>
      <c r="F164" s="128" t="e">
        <f>(E164/INDEX(#REF!,MATCH($B164,#REF!,0),MATCH(TEXT($D164,"0"),#REF!,0)))*1000</f>
        <v>#REF!</v>
      </c>
      <c r="N164" s="18" t="s">
        <v>176</v>
      </c>
      <c r="O164" s="17" t="e">
        <f>INDEX(#REF!,MATCH($B164,#REF!,0),2)</f>
        <v>#REF!</v>
      </c>
      <c r="P164" s="18">
        <f t="shared" si="4"/>
        <v>2017</v>
      </c>
      <c r="Q164" s="47" t="e">
        <f t="shared" si="5"/>
        <v>#REF!</v>
      </c>
      <c r="R164" s="17" t="s">
        <v>110</v>
      </c>
    </row>
    <row r="165" spans="2:18" x14ac:dyDescent="0.2">
      <c r="B165" s="3" t="s">
        <v>53</v>
      </c>
      <c r="D165" s="35">
        <v>2017</v>
      </c>
      <c r="E165" s="127">
        <v>13036</v>
      </c>
      <c r="F165" s="128" t="e">
        <f>(E165/INDEX(#REF!,MATCH($B165,#REF!,0),MATCH(TEXT($D165,"0"),#REF!,0)))*1000</f>
        <v>#REF!</v>
      </c>
      <c r="N165" s="18" t="s">
        <v>176</v>
      </c>
      <c r="O165" s="17" t="e">
        <f>INDEX(#REF!,MATCH($B165,#REF!,0),2)</f>
        <v>#REF!</v>
      </c>
      <c r="P165" s="18">
        <f t="shared" si="4"/>
        <v>2017</v>
      </c>
      <c r="Q165" s="47" t="e">
        <f t="shared" si="5"/>
        <v>#REF!</v>
      </c>
      <c r="R165" s="17" t="s">
        <v>110</v>
      </c>
    </row>
    <row r="166" spans="2:18" x14ac:dyDescent="0.2">
      <c r="B166" s="3" t="s">
        <v>54</v>
      </c>
      <c r="D166" s="35">
        <v>2017</v>
      </c>
      <c r="E166" s="127">
        <v>11977</v>
      </c>
      <c r="F166" s="128" t="e">
        <f>(E166/INDEX(#REF!,MATCH($B166,#REF!,0),MATCH(TEXT($D166,"0"),#REF!,0)))*1000</f>
        <v>#REF!</v>
      </c>
      <c r="N166" s="18" t="s">
        <v>176</v>
      </c>
      <c r="O166" s="17" t="e">
        <f>INDEX(#REF!,MATCH($B166,#REF!,0),2)</f>
        <v>#REF!</v>
      </c>
      <c r="P166" s="18">
        <f t="shared" si="4"/>
        <v>2017</v>
      </c>
      <c r="Q166" s="47" t="e">
        <f t="shared" si="5"/>
        <v>#REF!</v>
      </c>
      <c r="R166" s="17" t="s">
        <v>110</v>
      </c>
    </row>
    <row r="167" spans="2:18" x14ac:dyDescent="0.2">
      <c r="B167" s="3" t="s">
        <v>55</v>
      </c>
      <c r="D167" s="35">
        <v>2017</v>
      </c>
      <c r="E167" s="127">
        <v>11885</v>
      </c>
      <c r="F167" s="128" t="e">
        <f>(E167/INDEX(#REF!,MATCH($B167,#REF!,0),MATCH(TEXT($D167,"0"),#REF!,0)))*1000</f>
        <v>#REF!</v>
      </c>
      <c r="N167" s="18" t="s">
        <v>176</v>
      </c>
      <c r="O167" s="17" t="e">
        <f>INDEX(#REF!,MATCH($B167,#REF!,0),2)</f>
        <v>#REF!</v>
      </c>
      <c r="P167" s="18">
        <f t="shared" si="4"/>
        <v>2017</v>
      </c>
      <c r="Q167" s="47" t="e">
        <f t="shared" si="5"/>
        <v>#REF!</v>
      </c>
      <c r="R167" s="17" t="s">
        <v>110</v>
      </c>
    </row>
    <row r="168" spans="2:18" x14ac:dyDescent="0.2">
      <c r="B168" s="3" t="s">
        <v>56</v>
      </c>
      <c r="D168" s="35">
        <v>2017</v>
      </c>
      <c r="E168" s="127">
        <v>13631</v>
      </c>
      <c r="F168" s="128" t="e">
        <f>(E168/INDEX(#REF!,MATCH($B168,#REF!,0),MATCH(TEXT($D168,"0"),#REF!,0)))*1000</f>
        <v>#REF!</v>
      </c>
      <c r="N168" s="18" t="s">
        <v>176</v>
      </c>
      <c r="O168" s="17" t="e">
        <f>INDEX(#REF!,MATCH($B168,#REF!,0),2)</f>
        <v>#REF!</v>
      </c>
      <c r="P168" s="18">
        <f t="shared" si="4"/>
        <v>2017</v>
      </c>
      <c r="Q168" s="47" t="e">
        <f t="shared" si="5"/>
        <v>#REF!</v>
      </c>
      <c r="R168" s="17" t="s">
        <v>110</v>
      </c>
    </row>
    <row r="169" spans="2:18" x14ac:dyDescent="0.2">
      <c r="B169" s="3" t="s">
        <v>57</v>
      </c>
      <c r="D169" s="35">
        <v>2017</v>
      </c>
      <c r="E169" s="127">
        <v>12894</v>
      </c>
      <c r="F169" s="128" t="e">
        <f>(E169/INDEX(#REF!,MATCH($B169,#REF!,0),MATCH(TEXT($D169,"0"),#REF!,0)))*1000</f>
        <v>#REF!</v>
      </c>
      <c r="N169" s="18" t="s">
        <v>176</v>
      </c>
      <c r="O169" s="17" t="e">
        <f>INDEX(#REF!,MATCH($B169,#REF!,0),2)</f>
        <v>#REF!</v>
      </c>
      <c r="P169" s="18">
        <f t="shared" si="4"/>
        <v>2017</v>
      </c>
      <c r="Q169" s="47" t="e">
        <f t="shared" si="5"/>
        <v>#REF!</v>
      </c>
      <c r="R169" s="17" t="s">
        <v>110</v>
      </c>
    </row>
    <row r="170" spans="2:18" x14ac:dyDescent="0.2">
      <c r="B170" s="3" t="s">
        <v>58</v>
      </c>
      <c r="D170" s="35">
        <v>2017</v>
      </c>
      <c r="E170" s="127">
        <v>11211</v>
      </c>
      <c r="F170" s="128" t="e">
        <f>(E170/INDEX(#REF!,MATCH($B170,#REF!,0),MATCH(TEXT($D170,"0"),#REF!,0)))*1000</f>
        <v>#REF!</v>
      </c>
      <c r="N170" s="18" t="s">
        <v>176</v>
      </c>
      <c r="O170" s="17" t="e">
        <f>INDEX(#REF!,MATCH($B170,#REF!,0),2)</f>
        <v>#REF!</v>
      </c>
      <c r="P170" s="18">
        <f t="shared" si="4"/>
        <v>2017</v>
      </c>
      <c r="Q170" s="47" t="e">
        <f t="shared" si="5"/>
        <v>#REF!</v>
      </c>
      <c r="R170" s="17" t="s">
        <v>110</v>
      </c>
    </row>
    <row r="171" spans="2:18" x14ac:dyDescent="0.2">
      <c r="B171" s="3" t="s">
        <v>59</v>
      </c>
      <c r="D171" s="35">
        <v>2017</v>
      </c>
      <c r="E171" s="127">
        <v>7213</v>
      </c>
      <c r="F171" s="128" t="e">
        <f>(E171/INDEX(#REF!,MATCH($B171,#REF!,0),MATCH(TEXT($D171,"0"),#REF!,0)))*1000</f>
        <v>#REF!</v>
      </c>
      <c r="N171" s="18" t="s">
        <v>176</v>
      </c>
      <c r="O171" s="17" t="e">
        <f>INDEX(#REF!,MATCH($B171,#REF!,0),2)</f>
        <v>#REF!</v>
      </c>
      <c r="P171" s="18">
        <f t="shared" si="4"/>
        <v>2017</v>
      </c>
      <c r="Q171" s="47" t="e">
        <f t="shared" si="5"/>
        <v>#REF!</v>
      </c>
      <c r="R171" s="17" t="s">
        <v>110</v>
      </c>
    </row>
    <row r="172" spans="2:18" x14ac:dyDescent="0.2">
      <c r="B172" s="3" t="s">
        <v>60</v>
      </c>
      <c r="D172" s="35">
        <v>2017</v>
      </c>
      <c r="E172" s="127">
        <v>12446</v>
      </c>
      <c r="F172" s="128" t="e">
        <f>(E172/INDEX(#REF!,MATCH($B172,#REF!,0),MATCH(TEXT($D172,"0"),#REF!,0)))*1000</f>
        <v>#REF!</v>
      </c>
      <c r="N172" s="18" t="s">
        <v>176</v>
      </c>
      <c r="O172" s="17" t="e">
        <f>INDEX(#REF!,MATCH($B172,#REF!,0),2)</f>
        <v>#REF!</v>
      </c>
      <c r="P172" s="18">
        <f t="shared" si="4"/>
        <v>2017</v>
      </c>
      <c r="Q172" s="47" t="e">
        <f t="shared" si="5"/>
        <v>#REF!</v>
      </c>
      <c r="R172" s="17" t="s">
        <v>110</v>
      </c>
    </row>
    <row r="173" spans="2:18" x14ac:dyDescent="0.2">
      <c r="B173" s="3" t="s">
        <v>61</v>
      </c>
      <c r="D173" s="35">
        <v>2017</v>
      </c>
      <c r="E173" s="127">
        <v>11705</v>
      </c>
      <c r="F173" s="128" t="e">
        <f>(E173/INDEX(#REF!,MATCH($B173,#REF!,0),MATCH(TEXT($D173,"0"),#REF!,0)))*1000</f>
        <v>#REF!</v>
      </c>
      <c r="N173" s="18" t="s">
        <v>176</v>
      </c>
      <c r="O173" s="17" t="e">
        <f>INDEX(#REF!,MATCH($B173,#REF!,0),2)</f>
        <v>#REF!</v>
      </c>
      <c r="P173" s="18">
        <f t="shared" si="4"/>
        <v>2017</v>
      </c>
      <c r="Q173" s="47" t="e">
        <f t="shared" si="5"/>
        <v>#REF!</v>
      </c>
      <c r="R173" s="17" t="s">
        <v>110</v>
      </c>
    </row>
    <row r="174" spans="2:18" x14ac:dyDescent="0.2">
      <c r="B174" s="3" t="s">
        <v>32</v>
      </c>
      <c r="D174" s="35">
        <v>2018</v>
      </c>
      <c r="E174" s="127">
        <v>134106</v>
      </c>
      <c r="F174" s="128" t="e">
        <f>(E174/INDEX(#REF!,MATCH($B174,#REF!,0),MATCH(TEXT($D174,"0"),#REF!,0)))*1000</f>
        <v>#REF!</v>
      </c>
      <c r="N174" s="18" t="s">
        <v>176</v>
      </c>
      <c r="O174" s="17" t="e">
        <f>INDEX(#REF!,MATCH($B174,#REF!,0),2)</f>
        <v>#REF!</v>
      </c>
      <c r="P174" s="18">
        <f t="shared" si="4"/>
        <v>2018</v>
      </c>
      <c r="Q174" s="47" t="e">
        <f t="shared" si="5"/>
        <v>#REF!</v>
      </c>
      <c r="R174" s="17" t="s">
        <v>110</v>
      </c>
    </row>
    <row r="175" spans="2:18" x14ac:dyDescent="0.2">
      <c r="B175" s="3" t="s">
        <v>42</v>
      </c>
      <c r="D175" s="35">
        <v>2018</v>
      </c>
      <c r="E175" s="127">
        <v>16736</v>
      </c>
      <c r="F175" s="128" t="e">
        <f>(E175/INDEX(#REF!,MATCH($B175,#REF!,0),MATCH(TEXT($D175,"0"),#REF!,0)))*1000</f>
        <v>#REF!</v>
      </c>
      <c r="N175" s="18" t="s">
        <v>176</v>
      </c>
      <c r="O175" s="17" t="e">
        <f>INDEX(#REF!,MATCH($B175,#REF!,0),2)</f>
        <v>#REF!</v>
      </c>
      <c r="P175" s="18">
        <f t="shared" si="4"/>
        <v>2018</v>
      </c>
      <c r="Q175" s="47" t="e">
        <f t="shared" si="5"/>
        <v>#REF!</v>
      </c>
      <c r="R175" s="17" t="s">
        <v>110</v>
      </c>
    </row>
    <row r="176" spans="2:18" x14ac:dyDescent="0.2">
      <c r="B176" s="3" t="s">
        <v>43</v>
      </c>
      <c r="D176" s="35">
        <v>2018</v>
      </c>
      <c r="E176" s="127">
        <v>12506</v>
      </c>
      <c r="F176" s="128" t="e">
        <f>(E176/INDEX(#REF!,MATCH($B176,#REF!,0),MATCH(TEXT($D176,"0"),#REF!,0)))*1000</f>
        <v>#REF!</v>
      </c>
      <c r="N176" s="18" t="s">
        <v>176</v>
      </c>
      <c r="O176" s="17" t="e">
        <f>INDEX(#REF!,MATCH($B176,#REF!,0),2)</f>
        <v>#REF!</v>
      </c>
      <c r="P176" s="18">
        <f t="shared" si="4"/>
        <v>2018</v>
      </c>
      <c r="Q176" s="47" t="e">
        <f t="shared" si="5"/>
        <v>#REF!</v>
      </c>
      <c r="R176" s="17" t="s">
        <v>110</v>
      </c>
    </row>
    <row r="177" spans="2:18" x14ac:dyDescent="0.2">
      <c r="B177" s="3" t="s">
        <v>44</v>
      </c>
      <c r="D177" s="35">
        <v>2018</v>
      </c>
      <c r="E177" s="127">
        <v>18408</v>
      </c>
      <c r="F177" s="128" t="e">
        <f>(E177/INDEX(#REF!,MATCH($B177,#REF!,0),MATCH(TEXT($D177,"0"),#REF!,0)))*1000</f>
        <v>#REF!</v>
      </c>
      <c r="N177" s="18" t="s">
        <v>176</v>
      </c>
      <c r="O177" s="17" t="e">
        <f>INDEX(#REF!,MATCH($B177,#REF!,0),2)</f>
        <v>#REF!</v>
      </c>
      <c r="P177" s="18">
        <f t="shared" si="4"/>
        <v>2018</v>
      </c>
      <c r="Q177" s="47" t="e">
        <f t="shared" si="5"/>
        <v>#REF!</v>
      </c>
      <c r="R177" s="17" t="s">
        <v>110</v>
      </c>
    </row>
    <row r="178" spans="2:18" x14ac:dyDescent="0.2">
      <c r="B178" s="3" t="s">
        <v>45</v>
      </c>
      <c r="D178" s="35">
        <v>2018</v>
      </c>
      <c r="E178" s="127">
        <v>15775</v>
      </c>
      <c r="F178" s="128" t="e">
        <f>(E178/INDEX(#REF!,MATCH($B178,#REF!,0),MATCH(TEXT($D178,"0"),#REF!,0)))*1000</f>
        <v>#REF!</v>
      </c>
      <c r="N178" s="18" t="s">
        <v>176</v>
      </c>
      <c r="O178" s="17" t="e">
        <f>INDEX(#REF!,MATCH($B178,#REF!,0),2)</f>
        <v>#REF!</v>
      </c>
      <c r="P178" s="18">
        <f t="shared" si="4"/>
        <v>2018</v>
      </c>
      <c r="Q178" s="47" t="e">
        <f t="shared" si="5"/>
        <v>#REF!</v>
      </c>
      <c r="R178" s="17" t="s">
        <v>110</v>
      </c>
    </row>
    <row r="179" spans="2:18" x14ac:dyDescent="0.2">
      <c r="B179" s="3" t="s">
        <v>46</v>
      </c>
      <c r="D179" s="35">
        <v>2018</v>
      </c>
      <c r="E179" s="127">
        <v>8701</v>
      </c>
      <c r="F179" s="128" t="e">
        <f>(E179/INDEX(#REF!,MATCH($B179,#REF!,0),MATCH(TEXT($D179,"0"),#REF!,0)))*1000</f>
        <v>#REF!</v>
      </c>
      <c r="N179" s="18" t="s">
        <v>176</v>
      </c>
      <c r="O179" s="17" t="e">
        <f>INDEX(#REF!,MATCH($B179,#REF!,0),2)</f>
        <v>#REF!</v>
      </c>
      <c r="P179" s="18">
        <f t="shared" si="4"/>
        <v>2018</v>
      </c>
      <c r="Q179" s="47" t="e">
        <f t="shared" si="5"/>
        <v>#REF!</v>
      </c>
      <c r="R179" s="17" t="s">
        <v>110</v>
      </c>
    </row>
    <row r="180" spans="2:18" x14ac:dyDescent="0.2">
      <c r="B180" s="3" t="s">
        <v>47</v>
      </c>
      <c r="D180" s="35">
        <v>2018</v>
      </c>
      <c r="E180" s="127">
        <v>11138</v>
      </c>
      <c r="F180" s="128" t="e">
        <f>(E180/INDEX(#REF!,MATCH($B180,#REF!,0),MATCH(TEXT($D180,"0"),#REF!,0)))*1000</f>
        <v>#REF!</v>
      </c>
      <c r="N180" s="18" t="s">
        <v>176</v>
      </c>
      <c r="O180" s="17" t="e">
        <f>INDEX(#REF!,MATCH($B180,#REF!,0),2)</f>
        <v>#REF!</v>
      </c>
      <c r="P180" s="18">
        <f t="shared" si="4"/>
        <v>2018</v>
      </c>
      <c r="Q180" s="47" t="e">
        <f t="shared" si="5"/>
        <v>#REF!</v>
      </c>
      <c r="R180" s="17" t="s">
        <v>110</v>
      </c>
    </row>
    <row r="181" spans="2:18" x14ac:dyDescent="0.2">
      <c r="B181" s="3" t="s">
        <v>48</v>
      </c>
      <c r="D181" s="35">
        <v>2018</v>
      </c>
      <c r="E181" s="127">
        <v>3259</v>
      </c>
      <c r="F181" s="128" t="e">
        <f>(E181/INDEX(#REF!,MATCH($B181,#REF!,0),MATCH(TEXT($D181,"0"),#REF!,0)))*1000</f>
        <v>#REF!</v>
      </c>
      <c r="N181" s="18" t="s">
        <v>176</v>
      </c>
      <c r="O181" s="17" t="e">
        <f>INDEX(#REF!,MATCH($B181,#REF!,0),2)</f>
        <v>#REF!</v>
      </c>
      <c r="P181" s="18">
        <f t="shared" si="4"/>
        <v>2018</v>
      </c>
      <c r="Q181" s="47" t="e">
        <f t="shared" si="5"/>
        <v>#REF!</v>
      </c>
      <c r="R181" s="17" t="s">
        <v>110</v>
      </c>
    </row>
    <row r="182" spans="2:18" x14ac:dyDescent="0.2">
      <c r="B182" s="3" t="s">
        <v>49</v>
      </c>
      <c r="D182" s="35">
        <v>2018</v>
      </c>
      <c r="E182" s="127">
        <v>6478</v>
      </c>
      <c r="F182" s="128" t="e">
        <f>(E182/INDEX(#REF!,MATCH($B182,#REF!,0),MATCH(TEXT($D182,"0"),#REF!,0)))*1000</f>
        <v>#REF!</v>
      </c>
      <c r="N182" s="18" t="s">
        <v>176</v>
      </c>
      <c r="O182" s="17" t="e">
        <f>INDEX(#REF!,MATCH($B182,#REF!,0),2)</f>
        <v>#REF!</v>
      </c>
      <c r="P182" s="18">
        <f t="shared" si="4"/>
        <v>2018</v>
      </c>
      <c r="Q182" s="47" t="e">
        <f t="shared" si="5"/>
        <v>#REF!</v>
      </c>
      <c r="R182" s="17" t="s">
        <v>110</v>
      </c>
    </row>
    <row r="183" spans="2:18" x14ac:dyDescent="0.2">
      <c r="B183" s="3" t="s">
        <v>50</v>
      </c>
      <c r="D183" s="35">
        <v>2018</v>
      </c>
      <c r="E183" s="127">
        <v>61376</v>
      </c>
      <c r="F183" s="128" t="e">
        <f>(E183/INDEX(#REF!,MATCH($B183,#REF!,0),MATCH(TEXT($D183,"0"),#REF!,0)))*1000</f>
        <v>#REF!</v>
      </c>
      <c r="N183" s="18" t="s">
        <v>176</v>
      </c>
      <c r="O183" s="17" t="e">
        <f>INDEX(#REF!,MATCH($B183,#REF!,0),2)</f>
        <v>#REF!</v>
      </c>
      <c r="P183" s="18">
        <f t="shared" si="4"/>
        <v>2018</v>
      </c>
      <c r="Q183" s="47" t="e">
        <f t="shared" si="5"/>
        <v>#REF!</v>
      </c>
      <c r="R183" s="17" t="s">
        <v>110</v>
      </c>
    </row>
    <row r="184" spans="2:18" x14ac:dyDescent="0.2">
      <c r="B184" s="3" t="s">
        <v>51</v>
      </c>
      <c r="D184" s="35">
        <v>2018</v>
      </c>
      <c r="E184" s="127">
        <v>15482</v>
      </c>
      <c r="F184" s="128" t="e">
        <f>(E184/INDEX(#REF!,MATCH($B184,#REF!,0),MATCH(TEXT($D184,"0"),#REF!,0)))*1000</f>
        <v>#REF!</v>
      </c>
      <c r="N184" s="18" t="s">
        <v>176</v>
      </c>
      <c r="O184" s="17" t="e">
        <f>INDEX(#REF!,MATCH($B184,#REF!,0),2)</f>
        <v>#REF!</v>
      </c>
      <c r="P184" s="18">
        <f t="shared" si="4"/>
        <v>2018</v>
      </c>
      <c r="Q184" s="47" t="e">
        <f t="shared" si="5"/>
        <v>#REF!</v>
      </c>
      <c r="R184" s="17" t="s">
        <v>110</v>
      </c>
    </row>
    <row r="185" spans="2:18" x14ac:dyDescent="0.2">
      <c r="B185" s="3" t="s">
        <v>52</v>
      </c>
      <c r="D185" s="35">
        <v>2018</v>
      </c>
      <c r="E185" s="127">
        <v>79099</v>
      </c>
      <c r="F185" s="128" t="e">
        <f>(E185/INDEX(#REF!,MATCH($B185,#REF!,0),MATCH(TEXT($D185,"0"),#REF!,0)))*1000</f>
        <v>#REF!</v>
      </c>
      <c r="N185" s="18" t="s">
        <v>176</v>
      </c>
      <c r="O185" s="17" t="e">
        <f>INDEX(#REF!,MATCH($B185,#REF!,0),2)</f>
        <v>#REF!</v>
      </c>
      <c r="P185" s="18">
        <f t="shared" si="4"/>
        <v>2018</v>
      </c>
      <c r="Q185" s="47" t="e">
        <f t="shared" si="5"/>
        <v>#REF!</v>
      </c>
      <c r="R185" s="17" t="s">
        <v>110</v>
      </c>
    </row>
    <row r="186" spans="2:18" x14ac:dyDescent="0.2">
      <c r="B186" s="3" t="s">
        <v>53</v>
      </c>
      <c r="D186" s="35">
        <v>2018</v>
      </c>
      <c r="E186" s="127">
        <v>13141</v>
      </c>
      <c r="F186" s="128" t="e">
        <f>(E186/INDEX(#REF!,MATCH($B186,#REF!,0),MATCH(TEXT($D186,"0"),#REF!,0)))*1000</f>
        <v>#REF!</v>
      </c>
      <c r="N186" s="18" t="s">
        <v>176</v>
      </c>
      <c r="O186" s="17" t="e">
        <f>INDEX(#REF!,MATCH($B186,#REF!,0),2)</f>
        <v>#REF!</v>
      </c>
      <c r="P186" s="18">
        <f t="shared" si="4"/>
        <v>2018</v>
      </c>
      <c r="Q186" s="47" t="e">
        <f t="shared" si="5"/>
        <v>#REF!</v>
      </c>
      <c r="R186" s="17" t="s">
        <v>110</v>
      </c>
    </row>
    <row r="187" spans="2:18" x14ac:dyDescent="0.2">
      <c r="B187" s="3" t="s">
        <v>54</v>
      </c>
      <c r="D187" s="35">
        <v>2018</v>
      </c>
      <c r="E187" s="127">
        <v>12144</v>
      </c>
      <c r="F187" s="128" t="e">
        <f>(E187/INDEX(#REF!,MATCH($B187,#REF!,0),MATCH(TEXT($D187,"0"),#REF!,0)))*1000</f>
        <v>#REF!</v>
      </c>
      <c r="N187" s="18" t="s">
        <v>176</v>
      </c>
      <c r="O187" s="17" t="e">
        <f>INDEX(#REF!,MATCH($B187,#REF!,0),2)</f>
        <v>#REF!</v>
      </c>
      <c r="P187" s="18">
        <f t="shared" si="4"/>
        <v>2018</v>
      </c>
      <c r="Q187" s="47" t="e">
        <f t="shared" si="5"/>
        <v>#REF!</v>
      </c>
      <c r="R187" s="17" t="s">
        <v>110</v>
      </c>
    </row>
    <row r="188" spans="2:18" x14ac:dyDescent="0.2">
      <c r="B188" s="3" t="s">
        <v>55</v>
      </c>
      <c r="D188" s="35">
        <v>2018</v>
      </c>
      <c r="E188" s="127">
        <v>12008</v>
      </c>
      <c r="F188" s="128" t="e">
        <f>(E188/INDEX(#REF!,MATCH($B188,#REF!,0),MATCH(TEXT($D188,"0"),#REF!,0)))*1000</f>
        <v>#REF!</v>
      </c>
      <c r="N188" s="18" t="s">
        <v>176</v>
      </c>
      <c r="O188" s="17" t="e">
        <f>INDEX(#REF!,MATCH($B188,#REF!,0),2)</f>
        <v>#REF!</v>
      </c>
      <c r="P188" s="18">
        <f t="shared" si="4"/>
        <v>2018</v>
      </c>
      <c r="Q188" s="47" t="e">
        <f t="shared" si="5"/>
        <v>#REF!</v>
      </c>
      <c r="R188" s="17" t="s">
        <v>110</v>
      </c>
    </row>
    <row r="189" spans="2:18" x14ac:dyDescent="0.2">
      <c r="B189" s="3" t="s">
        <v>56</v>
      </c>
      <c r="D189" s="35">
        <v>2018</v>
      </c>
      <c r="E189" s="127">
        <v>13782</v>
      </c>
      <c r="F189" s="128" t="e">
        <f>(E189/INDEX(#REF!,MATCH($B189,#REF!,0),MATCH(TEXT($D189,"0"),#REF!,0)))*1000</f>
        <v>#REF!</v>
      </c>
      <c r="N189" s="18" t="s">
        <v>176</v>
      </c>
      <c r="O189" s="17" t="e">
        <f>INDEX(#REF!,MATCH($B189,#REF!,0),2)</f>
        <v>#REF!</v>
      </c>
      <c r="P189" s="18">
        <f t="shared" si="4"/>
        <v>2018</v>
      </c>
      <c r="Q189" s="47" t="e">
        <f t="shared" si="5"/>
        <v>#REF!</v>
      </c>
      <c r="R189" s="17" t="s">
        <v>110</v>
      </c>
    </row>
    <row r="190" spans="2:18" x14ac:dyDescent="0.2">
      <c r="B190" s="3" t="s">
        <v>57</v>
      </c>
      <c r="D190" s="35">
        <v>2018</v>
      </c>
      <c r="E190" s="127">
        <v>12963</v>
      </c>
      <c r="F190" s="128" t="e">
        <f>(E190/INDEX(#REF!,MATCH($B190,#REF!,0),MATCH(TEXT($D190,"0"),#REF!,0)))*1000</f>
        <v>#REF!</v>
      </c>
      <c r="N190" s="18" t="s">
        <v>176</v>
      </c>
      <c r="O190" s="17" t="e">
        <f>INDEX(#REF!,MATCH($B190,#REF!,0),2)</f>
        <v>#REF!</v>
      </c>
      <c r="P190" s="18">
        <f t="shared" si="4"/>
        <v>2018</v>
      </c>
      <c r="Q190" s="47" t="e">
        <f t="shared" si="5"/>
        <v>#REF!</v>
      </c>
      <c r="R190" s="17" t="s">
        <v>110</v>
      </c>
    </row>
    <row r="191" spans="2:18" x14ac:dyDescent="0.2">
      <c r="B191" s="3" t="s">
        <v>58</v>
      </c>
      <c r="D191" s="35">
        <v>2018</v>
      </c>
      <c r="E191" s="127">
        <v>11174</v>
      </c>
      <c r="F191" s="128" t="e">
        <f>(E191/INDEX(#REF!,MATCH($B191,#REF!,0),MATCH(TEXT($D191,"0"),#REF!,0)))*1000</f>
        <v>#REF!</v>
      </c>
      <c r="N191" s="18" t="s">
        <v>176</v>
      </c>
      <c r="O191" s="17" t="e">
        <f>INDEX(#REF!,MATCH($B191,#REF!,0),2)</f>
        <v>#REF!</v>
      </c>
      <c r="P191" s="18">
        <f t="shared" si="4"/>
        <v>2018</v>
      </c>
      <c r="Q191" s="47" t="e">
        <f t="shared" si="5"/>
        <v>#REF!</v>
      </c>
      <c r="R191" s="17" t="s">
        <v>110</v>
      </c>
    </row>
    <row r="192" spans="2:18" x14ac:dyDescent="0.2">
      <c r="B192" s="3" t="s">
        <v>59</v>
      </c>
      <c r="D192" s="35">
        <v>2018</v>
      </c>
      <c r="E192" s="127">
        <v>7385</v>
      </c>
      <c r="F192" s="128" t="e">
        <f>(E192/INDEX(#REF!,MATCH($B192,#REF!,0),MATCH(TEXT($D192,"0"),#REF!,0)))*1000</f>
        <v>#REF!</v>
      </c>
      <c r="N192" s="18" t="s">
        <v>176</v>
      </c>
      <c r="O192" s="17" t="e">
        <f>INDEX(#REF!,MATCH($B192,#REF!,0),2)</f>
        <v>#REF!</v>
      </c>
      <c r="P192" s="18">
        <f t="shared" si="4"/>
        <v>2018</v>
      </c>
      <c r="Q192" s="47" t="e">
        <f t="shared" si="5"/>
        <v>#REF!</v>
      </c>
      <c r="R192" s="17" t="s">
        <v>110</v>
      </c>
    </row>
    <row r="193" spans="2:18" x14ac:dyDescent="0.2">
      <c r="B193" s="3" t="s">
        <v>60</v>
      </c>
      <c r="D193" s="35">
        <v>2018</v>
      </c>
      <c r="E193" s="127">
        <v>12573</v>
      </c>
      <c r="F193" s="128" t="e">
        <f>(E193/INDEX(#REF!,MATCH($B193,#REF!,0),MATCH(TEXT($D193,"0"),#REF!,0)))*1000</f>
        <v>#REF!</v>
      </c>
      <c r="N193" s="18" t="s">
        <v>176</v>
      </c>
      <c r="O193" s="17" t="e">
        <f>INDEX(#REF!,MATCH($B193,#REF!,0),2)</f>
        <v>#REF!</v>
      </c>
      <c r="P193" s="18">
        <f t="shared" si="4"/>
        <v>2018</v>
      </c>
      <c r="Q193" s="47" t="e">
        <f t="shared" si="5"/>
        <v>#REF!</v>
      </c>
      <c r="R193" s="17" t="s">
        <v>110</v>
      </c>
    </row>
    <row r="194" spans="2:18" x14ac:dyDescent="0.2">
      <c r="B194" s="3" t="s">
        <v>61</v>
      </c>
      <c r="D194" s="35">
        <v>2018</v>
      </c>
      <c r="E194" s="127">
        <v>11811</v>
      </c>
      <c r="F194" s="128" t="e">
        <f>(E194/INDEX(#REF!,MATCH($B194,#REF!,0),MATCH(TEXT($D194,"0"),#REF!,0)))*1000</f>
        <v>#REF!</v>
      </c>
      <c r="N194" s="18" t="s">
        <v>176</v>
      </c>
      <c r="O194" s="17" t="e">
        <f>INDEX(#REF!,MATCH($B194,#REF!,0),2)</f>
        <v>#REF!</v>
      </c>
      <c r="P194" s="18">
        <f t="shared" si="4"/>
        <v>2018</v>
      </c>
      <c r="Q194" s="47" t="e">
        <f t="shared" si="5"/>
        <v>#REF!</v>
      </c>
      <c r="R194" s="17" t="s">
        <v>110</v>
      </c>
    </row>
    <row r="195" spans="2:18" x14ac:dyDescent="0.2">
      <c r="B195" s="3" t="s">
        <v>32</v>
      </c>
      <c r="D195" s="35">
        <v>2019</v>
      </c>
      <c r="E195" s="127">
        <v>137106</v>
      </c>
      <c r="F195" s="128" t="e">
        <f>(E195/INDEX(#REF!,MATCH($B195,#REF!,0),MATCH(TEXT($D195,"0"),#REF!,0)))*1000</f>
        <v>#REF!</v>
      </c>
      <c r="N195" s="18" t="s">
        <v>176</v>
      </c>
      <c r="O195" s="17" t="e">
        <f>INDEX(#REF!,MATCH($B195,#REF!,0),2)</f>
        <v>#REF!</v>
      </c>
      <c r="P195" s="18">
        <f t="shared" si="4"/>
        <v>2019</v>
      </c>
      <c r="Q195" s="47" t="e">
        <f t="shared" si="5"/>
        <v>#REF!</v>
      </c>
      <c r="R195" s="17" t="s">
        <v>110</v>
      </c>
    </row>
    <row r="196" spans="2:18" x14ac:dyDescent="0.2">
      <c r="B196" s="3" t="s">
        <v>42</v>
      </c>
      <c r="D196" s="35">
        <v>2019</v>
      </c>
      <c r="E196" s="127">
        <v>16954</v>
      </c>
      <c r="F196" s="128" t="e">
        <f>(E196/INDEX(#REF!,MATCH($B196,#REF!,0),MATCH(TEXT($D196,"0"),#REF!,0)))*1000</f>
        <v>#REF!</v>
      </c>
      <c r="N196" s="18" t="s">
        <v>176</v>
      </c>
      <c r="O196" s="17" t="e">
        <f>INDEX(#REF!,MATCH($B196,#REF!,0),2)</f>
        <v>#REF!</v>
      </c>
      <c r="P196" s="18">
        <f t="shared" si="4"/>
        <v>2019</v>
      </c>
      <c r="Q196" s="47" t="e">
        <f t="shared" si="5"/>
        <v>#REF!</v>
      </c>
      <c r="R196" s="17" t="s">
        <v>110</v>
      </c>
    </row>
    <row r="197" spans="2:18" x14ac:dyDescent="0.2">
      <c r="B197" s="3" t="s">
        <v>43</v>
      </c>
      <c r="D197" s="35">
        <v>2019</v>
      </c>
      <c r="E197" s="127">
        <v>12732</v>
      </c>
      <c r="F197" s="128" t="e">
        <f>(E197/INDEX(#REF!,MATCH($B197,#REF!,0),MATCH(TEXT($D197,"0"),#REF!,0)))*1000</f>
        <v>#REF!</v>
      </c>
      <c r="N197" s="18" t="s">
        <v>176</v>
      </c>
      <c r="O197" s="17" t="e">
        <f>INDEX(#REF!,MATCH($B197,#REF!,0),2)</f>
        <v>#REF!</v>
      </c>
      <c r="P197" s="18">
        <f t="shared" si="4"/>
        <v>2019</v>
      </c>
      <c r="Q197" s="47" t="e">
        <f t="shared" si="5"/>
        <v>#REF!</v>
      </c>
      <c r="R197" s="17" t="s">
        <v>110</v>
      </c>
    </row>
    <row r="198" spans="2:18" x14ac:dyDescent="0.2">
      <c r="B198" s="3" t="s">
        <v>44</v>
      </c>
      <c r="D198" s="35">
        <v>2019</v>
      </c>
      <c r="E198" s="127">
        <v>18323</v>
      </c>
      <c r="F198" s="128" t="e">
        <f>(E198/INDEX(#REF!,MATCH($B198,#REF!,0),MATCH(TEXT($D198,"0"),#REF!,0)))*1000</f>
        <v>#REF!</v>
      </c>
      <c r="N198" s="18" t="s">
        <v>176</v>
      </c>
      <c r="O198" s="17" t="e">
        <f>INDEX(#REF!,MATCH($B198,#REF!,0),2)</f>
        <v>#REF!</v>
      </c>
      <c r="P198" s="18">
        <f t="shared" si="4"/>
        <v>2019</v>
      </c>
      <c r="Q198" s="47" t="e">
        <f t="shared" si="5"/>
        <v>#REF!</v>
      </c>
      <c r="R198" s="17" t="s">
        <v>110</v>
      </c>
    </row>
    <row r="199" spans="2:18" x14ac:dyDescent="0.2">
      <c r="B199" s="3" t="s">
        <v>45</v>
      </c>
      <c r="D199" s="35">
        <v>2019</v>
      </c>
      <c r="E199" s="127">
        <v>15872</v>
      </c>
      <c r="F199" s="128" t="e">
        <f>(E199/INDEX(#REF!,MATCH($B199,#REF!,0),MATCH(TEXT($D199,"0"),#REF!,0)))*1000</f>
        <v>#REF!</v>
      </c>
      <c r="N199" s="18" t="s">
        <v>176</v>
      </c>
      <c r="O199" s="17" t="e">
        <f>INDEX(#REF!,MATCH($B199,#REF!,0),2)</f>
        <v>#REF!</v>
      </c>
      <c r="P199" s="18">
        <f t="shared" ref="P199:P236" si="6">D199</f>
        <v>2019</v>
      </c>
      <c r="Q199" s="47" t="e">
        <f t="shared" ref="Q199:Q236" si="7">F199</f>
        <v>#REF!</v>
      </c>
      <c r="R199" s="17" t="s">
        <v>110</v>
      </c>
    </row>
    <row r="200" spans="2:18" x14ac:dyDescent="0.2">
      <c r="B200" s="3" t="s">
        <v>46</v>
      </c>
      <c r="D200" s="35">
        <v>2019</v>
      </c>
      <c r="E200" s="127">
        <v>8665</v>
      </c>
      <c r="F200" s="128" t="e">
        <f>(E200/INDEX(#REF!,MATCH($B200,#REF!,0),MATCH(TEXT($D200,"0"),#REF!,0)))*1000</f>
        <v>#REF!</v>
      </c>
      <c r="N200" s="18" t="s">
        <v>176</v>
      </c>
      <c r="O200" s="17" t="e">
        <f>INDEX(#REF!,MATCH($B200,#REF!,0),2)</f>
        <v>#REF!</v>
      </c>
      <c r="P200" s="18">
        <f t="shared" si="6"/>
        <v>2019</v>
      </c>
      <c r="Q200" s="47" t="e">
        <f t="shared" si="7"/>
        <v>#REF!</v>
      </c>
      <c r="R200" s="17" t="s">
        <v>110</v>
      </c>
    </row>
    <row r="201" spans="2:18" x14ac:dyDescent="0.2">
      <c r="B201" s="3" t="s">
        <v>47</v>
      </c>
      <c r="D201" s="35">
        <v>2019</v>
      </c>
      <c r="E201" s="127">
        <v>11087</v>
      </c>
      <c r="F201" s="128" t="e">
        <f>(E201/INDEX(#REF!,MATCH($B201,#REF!,0),MATCH(TEXT($D201,"0"),#REF!,0)))*1000</f>
        <v>#REF!</v>
      </c>
      <c r="N201" s="18" t="s">
        <v>176</v>
      </c>
      <c r="O201" s="17" t="e">
        <f>INDEX(#REF!,MATCH($B201,#REF!,0),2)</f>
        <v>#REF!</v>
      </c>
      <c r="P201" s="18">
        <f t="shared" si="6"/>
        <v>2019</v>
      </c>
      <c r="Q201" s="47" t="e">
        <f t="shared" si="7"/>
        <v>#REF!</v>
      </c>
      <c r="R201" s="17" t="s">
        <v>110</v>
      </c>
    </row>
    <row r="202" spans="2:18" x14ac:dyDescent="0.2">
      <c r="B202" s="3" t="s">
        <v>48</v>
      </c>
      <c r="D202" s="35">
        <v>2019</v>
      </c>
      <c r="E202" s="127">
        <v>3308</v>
      </c>
      <c r="F202" s="128" t="e">
        <f>(E202/INDEX(#REF!,MATCH($B202,#REF!,0),MATCH(TEXT($D202,"0"),#REF!,0)))*1000</f>
        <v>#REF!</v>
      </c>
      <c r="N202" s="18" t="s">
        <v>176</v>
      </c>
      <c r="O202" s="17" t="e">
        <f>INDEX(#REF!,MATCH($B202,#REF!,0),2)</f>
        <v>#REF!</v>
      </c>
      <c r="P202" s="18">
        <f t="shared" si="6"/>
        <v>2019</v>
      </c>
      <c r="Q202" s="47" t="e">
        <f t="shared" si="7"/>
        <v>#REF!</v>
      </c>
      <c r="R202" s="17" t="s">
        <v>110</v>
      </c>
    </row>
    <row r="203" spans="2:18" x14ac:dyDescent="0.2">
      <c r="B203" s="3" t="s">
        <v>49</v>
      </c>
      <c r="D203" s="35">
        <v>2019</v>
      </c>
      <c r="E203" s="127">
        <v>6544</v>
      </c>
      <c r="F203" s="128" t="e">
        <f>(E203/INDEX(#REF!,MATCH($B203,#REF!,0),MATCH(TEXT($D203,"0"),#REF!,0)))*1000</f>
        <v>#REF!</v>
      </c>
      <c r="N203" s="18" t="s">
        <v>176</v>
      </c>
      <c r="O203" s="17" t="e">
        <f>INDEX(#REF!,MATCH($B203,#REF!,0),2)</f>
        <v>#REF!</v>
      </c>
      <c r="P203" s="18">
        <f t="shared" si="6"/>
        <v>2019</v>
      </c>
      <c r="Q203" s="47" t="e">
        <f t="shared" si="7"/>
        <v>#REF!</v>
      </c>
      <c r="R203" s="17" t="s">
        <v>110</v>
      </c>
    </row>
    <row r="204" spans="2:18" x14ac:dyDescent="0.2">
      <c r="B204" s="3" t="s">
        <v>50</v>
      </c>
      <c r="D204" s="35">
        <v>2019</v>
      </c>
      <c r="E204" s="127">
        <v>62695</v>
      </c>
      <c r="F204" s="128" t="e">
        <f>(E204/INDEX(#REF!,MATCH($B204,#REF!,0),MATCH(TEXT($D204,"0"),#REF!,0)))*1000</f>
        <v>#REF!</v>
      </c>
      <c r="N204" s="18" t="s">
        <v>176</v>
      </c>
      <c r="O204" s="17" t="e">
        <f>INDEX(#REF!,MATCH($B204,#REF!,0),2)</f>
        <v>#REF!</v>
      </c>
      <c r="P204" s="18">
        <f t="shared" si="6"/>
        <v>2019</v>
      </c>
      <c r="Q204" s="47" t="e">
        <f t="shared" si="7"/>
        <v>#REF!</v>
      </c>
      <c r="R204" s="17" t="s">
        <v>110</v>
      </c>
    </row>
    <row r="205" spans="2:18" x14ac:dyDescent="0.2">
      <c r="B205" s="3" t="s">
        <v>51</v>
      </c>
      <c r="D205" s="35">
        <v>2019</v>
      </c>
      <c r="E205" s="127">
        <v>15761</v>
      </c>
      <c r="F205" s="128" t="e">
        <f>(E205/INDEX(#REF!,MATCH($B205,#REF!,0),MATCH(TEXT($D205,"0"),#REF!,0)))*1000</f>
        <v>#REF!</v>
      </c>
      <c r="N205" s="18" t="s">
        <v>176</v>
      </c>
      <c r="O205" s="17" t="e">
        <f>INDEX(#REF!,MATCH($B205,#REF!,0),2)</f>
        <v>#REF!</v>
      </c>
      <c r="P205" s="18">
        <f t="shared" si="6"/>
        <v>2019</v>
      </c>
      <c r="Q205" s="47" t="e">
        <f t="shared" si="7"/>
        <v>#REF!</v>
      </c>
      <c r="R205" s="17" t="s">
        <v>110</v>
      </c>
    </row>
    <row r="206" spans="2:18" x14ac:dyDescent="0.2">
      <c r="B206" s="3" t="s">
        <v>52</v>
      </c>
      <c r="D206" s="35">
        <v>2019</v>
      </c>
      <c r="E206" s="127">
        <v>80406</v>
      </c>
      <c r="F206" s="128" t="e">
        <f>(E206/INDEX(#REF!,MATCH($B206,#REF!,0),MATCH(TEXT($D206,"0"),#REF!,0)))*1000</f>
        <v>#REF!</v>
      </c>
      <c r="N206" s="18" t="s">
        <v>176</v>
      </c>
      <c r="O206" s="17" t="e">
        <f>INDEX(#REF!,MATCH($B206,#REF!,0),2)</f>
        <v>#REF!</v>
      </c>
      <c r="P206" s="18">
        <f t="shared" si="6"/>
        <v>2019</v>
      </c>
      <c r="Q206" s="47" t="e">
        <f t="shared" si="7"/>
        <v>#REF!</v>
      </c>
      <c r="R206" s="17" t="s">
        <v>110</v>
      </c>
    </row>
    <row r="207" spans="2:18" x14ac:dyDescent="0.2">
      <c r="B207" s="3" t="s">
        <v>53</v>
      </c>
      <c r="D207" s="35">
        <v>2019</v>
      </c>
      <c r="E207" s="127">
        <v>13206</v>
      </c>
      <c r="F207" s="128" t="e">
        <f>(E207/INDEX(#REF!,MATCH($B207,#REF!,0),MATCH(TEXT($D207,"0"),#REF!,0)))*1000</f>
        <v>#REF!</v>
      </c>
      <c r="N207" s="18" t="s">
        <v>176</v>
      </c>
      <c r="O207" s="17" t="e">
        <f>INDEX(#REF!,MATCH($B207,#REF!,0),2)</f>
        <v>#REF!</v>
      </c>
      <c r="P207" s="18">
        <f t="shared" si="6"/>
        <v>2019</v>
      </c>
      <c r="Q207" s="47" t="e">
        <f t="shared" si="7"/>
        <v>#REF!</v>
      </c>
      <c r="R207" s="17" t="s">
        <v>110</v>
      </c>
    </row>
    <row r="208" spans="2:18" x14ac:dyDescent="0.2">
      <c r="B208" s="3" t="s">
        <v>54</v>
      </c>
      <c r="D208" s="35">
        <v>2019</v>
      </c>
      <c r="E208" s="127">
        <v>12320</v>
      </c>
      <c r="F208" s="128" t="e">
        <f>(E208/INDEX(#REF!,MATCH($B208,#REF!,0),MATCH(TEXT($D208,"0"),#REF!,0)))*1000</f>
        <v>#REF!</v>
      </c>
      <c r="N208" s="18" t="s">
        <v>176</v>
      </c>
      <c r="O208" s="17" t="e">
        <f>INDEX(#REF!,MATCH($B208,#REF!,0),2)</f>
        <v>#REF!</v>
      </c>
      <c r="P208" s="18">
        <f t="shared" si="6"/>
        <v>2019</v>
      </c>
      <c r="Q208" s="47" t="e">
        <f t="shared" si="7"/>
        <v>#REF!</v>
      </c>
      <c r="R208" s="17" t="s">
        <v>110</v>
      </c>
    </row>
    <row r="209" spans="2:18" x14ac:dyDescent="0.2">
      <c r="B209" s="3" t="s">
        <v>55</v>
      </c>
      <c r="D209" s="35">
        <v>2019</v>
      </c>
      <c r="E209" s="127">
        <v>12191</v>
      </c>
      <c r="F209" s="128" t="e">
        <f>(E209/INDEX(#REF!,MATCH($B209,#REF!,0),MATCH(TEXT($D209,"0"),#REF!,0)))*1000</f>
        <v>#REF!</v>
      </c>
      <c r="N209" s="18" t="s">
        <v>176</v>
      </c>
      <c r="O209" s="17" t="e">
        <f>INDEX(#REF!,MATCH($B209,#REF!,0),2)</f>
        <v>#REF!</v>
      </c>
      <c r="P209" s="18">
        <f t="shared" si="6"/>
        <v>2019</v>
      </c>
      <c r="Q209" s="47" t="e">
        <f t="shared" si="7"/>
        <v>#REF!</v>
      </c>
      <c r="R209" s="17" t="s">
        <v>110</v>
      </c>
    </row>
    <row r="210" spans="2:18" x14ac:dyDescent="0.2">
      <c r="B210" s="3" t="s">
        <v>56</v>
      </c>
      <c r="D210" s="35">
        <v>2019</v>
      </c>
      <c r="E210" s="127">
        <v>13832</v>
      </c>
      <c r="F210" s="128" t="e">
        <f>(E210/INDEX(#REF!,MATCH($B210,#REF!,0),MATCH(TEXT($D210,"0"),#REF!,0)))*1000</f>
        <v>#REF!</v>
      </c>
      <c r="N210" s="18" t="s">
        <v>176</v>
      </c>
      <c r="O210" s="17" t="e">
        <f>INDEX(#REF!,MATCH($B210,#REF!,0),2)</f>
        <v>#REF!</v>
      </c>
      <c r="P210" s="18">
        <f t="shared" si="6"/>
        <v>2019</v>
      </c>
      <c r="Q210" s="47" t="e">
        <f t="shared" si="7"/>
        <v>#REF!</v>
      </c>
      <c r="R210" s="17" t="s">
        <v>110</v>
      </c>
    </row>
    <row r="211" spans="2:18" x14ac:dyDescent="0.2">
      <c r="B211" s="3" t="s">
        <v>57</v>
      </c>
      <c r="D211" s="35">
        <v>2019</v>
      </c>
      <c r="E211" s="127">
        <v>12991</v>
      </c>
      <c r="F211" s="128" t="e">
        <f>(E211/INDEX(#REF!,MATCH($B211,#REF!,0),MATCH(TEXT($D211,"0"),#REF!,0)))*1000</f>
        <v>#REF!</v>
      </c>
      <c r="N211" s="18" t="s">
        <v>176</v>
      </c>
      <c r="O211" s="17" t="e">
        <f>INDEX(#REF!,MATCH($B211,#REF!,0),2)</f>
        <v>#REF!</v>
      </c>
      <c r="P211" s="18">
        <f t="shared" si="6"/>
        <v>2019</v>
      </c>
      <c r="Q211" s="47" t="e">
        <f t="shared" si="7"/>
        <v>#REF!</v>
      </c>
      <c r="R211" s="17" t="s">
        <v>110</v>
      </c>
    </row>
    <row r="212" spans="2:18" x14ac:dyDescent="0.2">
      <c r="B212" s="3" t="s">
        <v>58</v>
      </c>
      <c r="D212" s="35">
        <v>2019</v>
      </c>
      <c r="E212" s="127">
        <v>11232</v>
      </c>
      <c r="F212" s="128" t="e">
        <f>(E212/INDEX(#REF!,MATCH($B212,#REF!,0),MATCH(TEXT($D212,"0"),#REF!,0)))*1000</f>
        <v>#REF!</v>
      </c>
      <c r="N212" s="18" t="s">
        <v>176</v>
      </c>
      <c r="O212" s="17" t="e">
        <f>INDEX(#REF!,MATCH($B212,#REF!,0),2)</f>
        <v>#REF!</v>
      </c>
      <c r="P212" s="18">
        <f t="shared" si="6"/>
        <v>2019</v>
      </c>
      <c r="Q212" s="47" t="e">
        <f t="shared" si="7"/>
        <v>#REF!</v>
      </c>
      <c r="R212" s="17" t="s">
        <v>110</v>
      </c>
    </row>
    <row r="213" spans="2:18" x14ac:dyDescent="0.2">
      <c r="B213" s="3" t="s">
        <v>59</v>
      </c>
      <c r="D213" s="35">
        <v>2019</v>
      </c>
      <c r="E213" s="127">
        <v>7517</v>
      </c>
      <c r="F213" s="128" t="e">
        <f>(E213/INDEX(#REF!,MATCH($B213,#REF!,0),MATCH(TEXT($D213,"0"),#REF!,0)))*1000</f>
        <v>#REF!</v>
      </c>
      <c r="N213" s="18" t="s">
        <v>176</v>
      </c>
      <c r="O213" s="17" t="e">
        <f>INDEX(#REF!,MATCH($B213,#REF!,0),2)</f>
        <v>#REF!</v>
      </c>
      <c r="P213" s="18">
        <f t="shared" si="6"/>
        <v>2019</v>
      </c>
      <c r="Q213" s="47" t="e">
        <f t="shared" si="7"/>
        <v>#REF!</v>
      </c>
      <c r="R213" s="17" t="s">
        <v>110</v>
      </c>
    </row>
    <row r="214" spans="2:18" x14ac:dyDescent="0.2">
      <c r="B214" s="3" t="s">
        <v>60</v>
      </c>
      <c r="D214" s="35">
        <v>2019</v>
      </c>
      <c r="E214" s="127">
        <v>12596</v>
      </c>
      <c r="F214" s="128" t="e">
        <f>(E214/INDEX(#REF!,MATCH($B214,#REF!,0),MATCH(TEXT($D214,"0"),#REF!,0)))*1000</f>
        <v>#REF!</v>
      </c>
      <c r="N214" s="18" t="s">
        <v>176</v>
      </c>
      <c r="O214" s="17" t="e">
        <f>INDEX(#REF!,MATCH($B214,#REF!,0),2)</f>
        <v>#REF!</v>
      </c>
      <c r="P214" s="18">
        <f t="shared" si="6"/>
        <v>2019</v>
      </c>
      <c r="Q214" s="47" t="e">
        <f t="shared" si="7"/>
        <v>#REF!</v>
      </c>
      <c r="R214" s="17" t="s">
        <v>110</v>
      </c>
    </row>
    <row r="215" spans="2:18" x14ac:dyDescent="0.2">
      <c r="B215" s="3" t="s">
        <v>61</v>
      </c>
      <c r="D215" s="35">
        <v>2019</v>
      </c>
      <c r="E215" s="127">
        <v>11825</v>
      </c>
      <c r="F215" s="128" t="e">
        <f>(E215/INDEX(#REF!,MATCH($B215,#REF!,0),MATCH(TEXT($D215,"0"),#REF!,0)))*1000</f>
        <v>#REF!</v>
      </c>
      <c r="N215" s="18" t="s">
        <v>176</v>
      </c>
      <c r="O215" s="17" t="e">
        <f>INDEX(#REF!,MATCH($B215,#REF!,0),2)</f>
        <v>#REF!</v>
      </c>
      <c r="P215" s="18">
        <f t="shared" si="6"/>
        <v>2019</v>
      </c>
      <c r="Q215" s="47" t="e">
        <f t="shared" si="7"/>
        <v>#REF!</v>
      </c>
      <c r="R215" s="17" t="s">
        <v>110</v>
      </c>
    </row>
    <row r="216" spans="2:18" x14ac:dyDescent="0.2">
      <c r="B216" s="3" t="s">
        <v>32</v>
      </c>
      <c r="D216" s="35">
        <v>2020</v>
      </c>
      <c r="E216" s="127">
        <v>138614</v>
      </c>
      <c r="F216" s="128" t="e">
        <f>(E216/INDEX(#REF!,MATCH($B216,#REF!,0),MATCH(TEXT($D216,"0"),#REF!,0)))*1000</f>
        <v>#REF!</v>
      </c>
      <c r="N216" s="18" t="s">
        <v>176</v>
      </c>
      <c r="O216" s="17" t="e">
        <f>INDEX(#REF!,MATCH($B216,#REF!,0),2)</f>
        <v>#REF!</v>
      </c>
      <c r="P216" s="18">
        <f t="shared" si="6"/>
        <v>2020</v>
      </c>
      <c r="Q216" s="47" t="e">
        <f t="shared" si="7"/>
        <v>#REF!</v>
      </c>
      <c r="R216" s="17" t="s">
        <v>110</v>
      </c>
    </row>
    <row r="217" spans="2:18" x14ac:dyDescent="0.2">
      <c r="B217" s="3" t="s">
        <v>42</v>
      </c>
      <c r="D217" s="35">
        <v>2020</v>
      </c>
      <c r="E217" s="127">
        <v>17126</v>
      </c>
      <c r="F217" s="128" t="e">
        <f>(E217/INDEX(#REF!,MATCH($B217,#REF!,0),MATCH(TEXT($D217,"0"),#REF!,0)))*1000</f>
        <v>#REF!</v>
      </c>
      <c r="N217" s="18" t="s">
        <v>176</v>
      </c>
      <c r="O217" s="17" t="e">
        <f>INDEX(#REF!,MATCH($B217,#REF!,0),2)</f>
        <v>#REF!</v>
      </c>
      <c r="P217" s="18">
        <f t="shared" si="6"/>
        <v>2020</v>
      </c>
      <c r="Q217" s="47" t="e">
        <f t="shared" si="7"/>
        <v>#REF!</v>
      </c>
      <c r="R217" s="17" t="s">
        <v>110</v>
      </c>
    </row>
    <row r="218" spans="2:18" x14ac:dyDescent="0.2">
      <c r="B218" s="3" t="s">
        <v>43</v>
      </c>
      <c r="D218" s="35">
        <v>2020</v>
      </c>
      <c r="E218" s="127">
        <v>12746</v>
      </c>
      <c r="F218" s="128" t="e">
        <f>(E218/INDEX(#REF!,MATCH($B218,#REF!,0),MATCH(TEXT($D218,"0"),#REF!,0)))*1000</f>
        <v>#REF!</v>
      </c>
      <c r="N218" s="18" t="s">
        <v>176</v>
      </c>
      <c r="O218" s="17" t="e">
        <f>INDEX(#REF!,MATCH($B218,#REF!,0),2)</f>
        <v>#REF!</v>
      </c>
      <c r="P218" s="18">
        <f t="shared" si="6"/>
        <v>2020</v>
      </c>
      <c r="Q218" s="47" t="e">
        <f t="shared" si="7"/>
        <v>#REF!</v>
      </c>
      <c r="R218" s="17" t="s">
        <v>110</v>
      </c>
    </row>
    <row r="219" spans="2:18" x14ac:dyDescent="0.2">
      <c r="B219" s="3" t="s">
        <v>44</v>
      </c>
      <c r="D219" s="35">
        <v>2020</v>
      </c>
      <c r="E219" s="127">
        <v>18392</v>
      </c>
      <c r="F219" s="128" t="e">
        <f>(E219/INDEX(#REF!,MATCH($B219,#REF!,0),MATCH(TEXT($D219,"0"),#REF!,0)))*1000</f>
        <v>#REF!</v>
      </c>
      <c r="N219" s="18" t="s">
        <v>176</v>
      </c>
      <c r="O219" s="17" t="e">
        <f>INDEX(#REF!,MATCH($B219,#REF!,0),2)</f>
        <v>#REF!</v>
      </c>
      <c r="P219" s="18">
        <f t="shared" si="6"/>
        <v>2020</v>
      </c>
      <c r="Q219" s="47" t="e">
        <f t="shared" si="7"/>
        <v>#REF!</v>
      </c>
      <c r="R219" s="17" t="s">
        <v>110</v>
      </c>
    </row>
    <row r="220" spans="2:18" x14ac:dyDescent="0.2">
      <c r="B220" s="3" t="s">
        <v>45</v>
      </c>
      <c r="D220" s="35">
        <v>2020</v>
      </c>
      <c r="E220" s="127">
        <v>15971</v>
      </c>
      <c r="F220" s="128" t="e">
        <f>(E220/INDEX(#REF!,MATCH($B220,#REF!,0),MATCH(TEXT($D220,"0"),#REF!,0)))*1000</f>
        <v>#REF!</v>
      </c>
      <c r="N220" s="18" t="s">
        <v>176</v>
      </c>
      <c r="O220" s="17" t="e">
        <f>INDEX(#REF!,MATCH($B220,#REF!,0),2)</f>
        <v>#REF!</v>
      </c>
      <c r="P220" s="18">
        <f t="shared" si="6"/>
        <v>2020</v>
      </c>
      <c r="Q220" s="47" t="e">
        <f t="shared" si="7"/>
        <v>#REF!</v>
      </c>
      <c r="R220" s="17" t="s">
        <v>110</v>
      </c>
    </row>
    <row r="221" spans="2:18" x14ac:dyDescent="0.2">
      <c r="B221" s="3" t="s">
        <v>46</v>
      </c>
      <c r="D221" s="35">
        <v>2020</v>
      </c>
      <c r="E221" s="127">
        <v>8519</v>
      </c>
      <c r="F221" s="128" t="e">
        <f>(E221/INDEX(#REF!,MATCH($B221,#REF!,0),MATCH(TEXT($D221,"0"),#REF!,0)))*1000</f>
        <v>#REF!</v>
      </c>
      <c r="N221" s="18" t="s">
        <v>176</v>
      </c>
      <c r="O221" s="17" t="e">
        <f>INDEX(#REF!,MATCH($B221,#REF!,0),2)</f>
        <v>#REF!</v>
      </c>
      <c r="P221" s="18">
        <f t="shared" si="6"/>
        <v>2020</v>
      </c>
      <c r="Q221" s="47" t="e">
        <f t="shared" si="7"/>
        <v>#REF!</v>
      </c>
      <c r="R221" s="17" t="s">
        <v>110</v>
      </c>
    </row>
    <row r="222" spans="2:18" x14ac:dyDescent="0.2">
      <c r="B222" s="3" t="s">
        <v>47</v>
      </c>
      <c r="D222" s="35">
        <v>2020</v>
      </c>
      <c r="E222" s="127">
        <v>11025</v>
      </c>
      <c r="F222" s="128" t="e">
        <f>(E222/INDEX(#REF!,MATCH($B222,#REF!,0),MATCH(TEXT($D222,"0"),#REF!,0)))*1000</f>
        <v>#REF!</v>
      </c>
      <c r="N222" s="18" t="s">
        <v>176</v>
      </c>
      <c r="O222" s="17" t="e">
        <f>INDEX(#REF!,MATCH($B222,#REF!,0),2)</f>
        <v>#REF!</v>
      </c>
      <c r="P222" s="18">
        <f t="shared" si="6"/>
        <v>2020</v>
      </c>
      <c r="Q222" s="47" t="e">
        <f t="shared" si="7"/>
        <v>#REF!</v>
      </c>
      <c r="R222" s="17" t="s">
        <v>110</v>
      </c>
    </row>
    <row r="223" spans="2:18" x14ac:dyDescent="0.2">
      <c r="B223" s="3" t="s">
        <v>48</v>
      </c>
      <c r="D223" s="35">
        <v>2020</v>
      </c>
      <c r="E223" s="127">
        <v>3198</v>
      </c>
      <c r="F223" s="128" t="e">
        <f>(E223/INDEX(#REF!,MATCH($B223,#REF!,0),MATCH(TEXT($D223,"0"),#REF!,0)))*1000</f>
        <v>#REF!</v>
      </c>
      <c r="N223" s="18" t="s">
        <v>176</v>
      </c>
      <c r="O223" s="17" t="e">
        <f>INDEX(#REF!,MATCH($B223,#REF!,0),2)</f>
        <v>#REF!</v>
      </c>
      <c r="P223" s="18">
        <f t="shared" si="6"/>
        <v>2020</v>
      </c>
      <c r="Q223" s="47" t="e">
        <f t="shared" si="7"/>
        <v>#REF!</v>
      </c>
      <c r="R223" s="17" t="s">
        <v>110</v>
      </c>
    </row>
    <row r="224" spans="2:18" x14ac:dyDescent="0.2">
      <c r="B224" s="3" t="s">
        <v>49</v>
      </c>
      <c r="D224" s="35">
        <v>2020</v>
      </c>
      <c r="E224" s="127">
        <v>6395</v>
      </c>
      <c r="F224" s="128" t="e">
        <f>(E224/INDEX(#REF!,MATCH($B224,#REF!,0),MATCH(TEXT($D224,"0"),#REF!,0)))*1000</f>
        <v>#REF!</v>
      </c>
      <c r="N224" s="18" t="s">
        <v>176</v>
      </c>
      <c r="O224" s="17" t="e">
        <f>INDEX(#REF!,MATCH($B224,#REF!,0),2)</f>
        <v>#REF!</v>
      </c>
      <c r="P224" s="18">
        <f t="shared" si="6"/>
        <v>2020</v>
      </c>
      <c r="Q224" s="47" t="e">
        <f t="shared" si="7"/>
        <v>#REF!</v>
      </c>
      <c r="R224" s="17" t="s">
        <v>110</v>
      </c>
    </row>
    <row r="225" spans="2:18" x14ac:dyDescent="0.2">
      <c r="B225" s="3" t="s">
        <v>50</v>
      </c>
      <c r="D225" s="35">
        <v>2020</v>
      </c>
      <c r="E225" s="127">
        <v>62702</v>
      </c>
      <c r="F225" s="128" t="e">
        <f>(E225/INDEX(#REF!,MATCH($B225,#REF!,0),MATCH(TEXT($D225,"0"),#REF!,0)))*1000</f>
        <v>#REF!</v>
      </c>
      <c r="N225" s="18" t="s">
        <v>176</v>
      </c>
      <c r="O225" s="17" t="e">
        <f>INDEX(#REF!,MATCH($B225,#REF!,0),2)</f>
        <v>#REF!</v>
      </c>
      <c r="P225" s="18">
        <f t="shared" si="6"/>
        <v>2020</v>
      </c>
      <c r="Q225" s="47" t="e">
        <f t="shared" si="7"/>
        <v>#REF!</v>
      </c>
      <c r="R225" s="17" t="s">
        <v>110</v>
      </c>
    </row>
    <row r="226" spans="2:18" x14ac:dyDescent="0.2">
      <c r="B226" s="3" t="s">
        <v>51</v>
      </c>
      <c r="D226" s="35">
        <v>2020</v>
      </c>
      <c r="E226" s="127">
        <v>15777</v>
      </c>
      <c r="F226" s="128" t="e">
        <f>(E226/INDEX(#REF!,MATCH($B226,#REF!,0),MATCH(TEXT($D226,"0"),#REF!,0)))*1000</f>
        <v>#REF!</v>
      </c>
      <c r="N226" s="18" t="s">
        <v>176</v>
      </c>
      <c r="O226" s="17" t="e">
        <f>INDEX(#REF!,MATCH($B226,#REF!,0),2)</f>
        <v>#REF!</v>
      </c>
      <c r="P226" s="18">
        <f t="shared" si="6"/>
        <v>2020</v>
      </c>
      <c r="Q226" s="47" t="e">
        <f t="shared" si="7"/>
        <v>#REF!</v>
      </c>
      <c r="R226" s="17" t="s">
        <v>110</v>
      </c>
    </row>
    <row r="227" spans="2:18" x14ac:dyDescent="0.2">
      <c r="B227" s="3" t="s">
        <v>52</v>
      </c>
      <c r="D227" s="35">
        <v>2020</v>
      </c>
      <c r="E227" s="127">
        <v>80000</v>
      </c>
      <c r="F227" s="128" t="e">
        <f>(E227/INDEX(#REF!,MATCH($B227,#REF!,0),MATCH(TEXT($D227,"0"),#REF!,0)))*1000</f>
        <v>#REF!</v>
      </c>
      <c r="N227" s="18" t="s">
        <v>176</v>
      </c>
      <c r="O227" s="17" t="e">
        <f>INDEX(#REF!,MATCH($B227,#REF!,0),2)</f>
        <v>#REF!</v>
      </c>
      <c r="P227" s="18">
        <f t="shared" si="6"/>
        <v>2020</v>
      </c>
      <c r="Q227" s="47" t="e">
        <f t="shared" si="7"/>
        <v>#REF!</v>
      </c>
      <c r="R227" s="17" t="s">
        <v>110</v>
      </c>
    </row>
    <row r="228" spans="2:18" x14ac:dyDescent="0.2">
      <c r="B228" s="3" t="s">
        <v>53</v>
      </c>
      <c r="D228" s="35">
        <v>2020</v>
      </c>
      <c r="E228" s="127">
        <v>13200</v>
      </c>
      <c r="F228" s="128" t="e">
        <f>(E228/INDEX(#REF!,MATCH($B228,#REF!,0),MATCH(TEXT($D228,"0"),#REF!,0)))*1000</f>
        <v>#REF!</v>
      </c>
      <c r="N228" s="18" t="s">
        <v>176</v>
      </c>
      <c r="O228" s="17" t="e">
        <f>INDEX(#REF!,MATCH($B228,#REF!,0),2)</f>
        <v>#REF!</v>
      </c>
      <c r="P228" s="18">
        <f t="shared" si="6"/>
        <v>2020</v>
      </c>
      <c r="Q228" s="47" t="e">
        <f t="shared" si="7"/>
        <v>#REF!</v>
      </c>
      <c r="R228" s="17" t="s">
        <v>110</v>
      </c>
    </row>
    <row r="229" spans="2:18" x14ac:dyDescent="0.2">
      <c r="B229" s="3" t="s">
        <v>54</v>
      </c>
      <c r="D229" s="35">
        <v>2020</v>
      </c>
      <c r="E229" s="127">
        <v>12402</v>
      </c>
      <c r="F229" s="128" t="e">
        <f>(E229/INDEX(#REF!,MATCH($B229,#REF!,0),MATCH(TEXT($D229,"0"),#REF!,0)))*1000</f>
        <v>#REF!</v>
      </c>
      <c r="N229" s="18" t="s">
        <v>176</v>
      </c>
      <c r="O229" s="17" t="e">
        <f>INDEX(#REF!,MATCH($B229,#REF!,0),2)</f>
        <v>#REF!</v>
      </c>
      <c r="P229" s="18">
        <f t="shared" si="6"/>
        <v>2020</v>
      </c>
      <c r="Q229" s="47" t="e">
        <f t="shared" si="7"/>
        <v>#REF!</v>
      </c>
      <c r="R229" s="17" t="s">
        <v>110</v>
      </c>
    </row>
    <row r="230" spans="2:18" x14ac:dyDescent="0.2">
      <c r="B230" s="3" t="s">
        <v>55</v>
      </c>
      <c r="D230" s="35">
        <v>2020</v>
      </c>
      <c r="E230" s="127">
        <v>12157</v>
      </c>
      <c r="F230" s="128" t="e">
        <f>(E230/INDEX(#REF!,MATCH($B230,#REF!,0),MATCH(TEXT($D230,"0"),#REF!,0)))*1000</f>
        <v>#REF!</v>
      </c>
      <c r="N230" s="18" t="s">
        <v>176</v>
      </c>
      <c r="O230" s="17" t="e">
        <f>INDEX(#REF!,MATCH($B230,#REF!,0),2)</f>
        <v>#REF!</v>
      </c>
      <c r="P230" s="18">
        <f t="shared" si="6"/>
        <v>2020</v>
      </c>
      <c r="Q230" s="47" t="e">
        <f t="shared" si="7"/>
        <v>#REF!</v>
      </c>
      <c r="R230" s="17" t="s">
        <v>110</v>
      </c>
    </row>
    <row r="231" spans="2:18" x14ac:dyDescent="0.2">
      <c r="B231" s="3" t="s">
        <v>56</v>
      </c>
      <c r="D231" s="35">
        <v>2020</v>
      </c>
      <c r="E231" s="127">
        <v>13841</v>
      </c>
      <c r="F231" s="128" t="e">
        <f>(E231/INDEX(#REF!,MATCH($B231,#REF!,0),MATCH(TEXT($D231,"0"),#REF!,0)))*1000</f>
        <v>#REF!</v>
      </c>
      <c r="N231" s="18" t="s">
        <v>176</v>
      </c>
      <c r="O231" s="17" t="e">
        <f>INDEX(#REF!,MATCH($B231,#REF!,0),2)</f>
        <v>#REF!</v>
      </c>
      <c r="P231" s="18">
        <f t="shared" si="6"/>
        <v>2020</v>
      </c>
      <c r="Q231" s="47" t="e">
        <f t="shared" si="7"/>
        <v>#REF!</v>
      </c>
      <c r="R231" s="17" t="s">
        <v>110</v>
      </c>
    </row>
    <row r="232" spans="2:18" x14ac:dyDescent="0.2">
      <c r="B232" s="3" t="s">
        <v>57</v>
      </c>
      <c r="D232" s="35">
        <v>2020</v>
      </c>
      <c r="E232" s="127">
        <v>13211</v>
      </c>
      <c r="F232" s="128" t="e">
        <f>(E232/INDEX(#REF!,MATCH($B232,#REF!,0),MATCH(TEXT($D232,"0"),#REF!,0)))*1000</f>
        <v>#REF!</v>
      </c>
      <c r="N232" s="18" t="s">
        <v>176</v>
      </c>
      <c r="O232" s="17" t="e">
        <f>INDEX(#REF!,MATCH($B232,#REF!,0),2)</f>
        <v>#REF!</v>
      </c>
      <c r="P232" s="18">
        <f t="shared" si="6"/>
        <v>2020</v>
      </c>
      <c r="Q232" s="47" t="e">
        <f t="shared" si="7"/>
        <v>#REF!</v>
      </c>
      <c r="R232" s="17" t="s">
        <v>110</v>
      </c>
    </row>
    <row r="233" spans="2:18" x14ac:dyDescent="0.2">
      <c r="B233" s="3" t="s">
        <v>58</v>
      </c>
      <c r="D233" s="35">
        <v>2020</v>
      </c>
      <c r="E233" s="127">
        <v>11516</v>
      </c>
      <c r="F233" s="128" t="e">
        <f>(E233/INDEX(#REF!,MATCH($B233,#REF!,0),MATCH(TEXT($D233,"0"),#REF!,0)))*1000</f>
        <v>#REF!</v>
      </c>
      <c r="N233" s="18" t="s">
        <v>176</v>
      </c>
      <c r="O233" s="17" t="e">
        <f>INDEX(#REF!,MATCH($B233,#REF!,0),2)</f>
        <v>#REF!</v>
      </c>
      <c r="P233" s="18">
        <f t="shared" si="6"/>
        <v>2020</v>
      </c>
      <c r="Q233" s="47" t="e">
        <f t="shared" si="7"/>
        <v>#REF!</v>
      </c>
      <c r="R233" s="17" t="s">
        <v>110</v>
      </c>
    </row>
    <row r="234" spans="2:18" x14ac:dyDescent="0.2">
      <c r="B234" s="3" t="s">
        <v>59</v>
      </c>
      <c r="D234" s="35">
        <v>2020</v>
      </c>
      <c r="E234" s="127">
        <v>7459</v>
      </c>
      <c r="F234" s="128" t="e">
        <f>(E234/INDEX(#REF!,MATCH($B234,#REF!,0),MATCH(TEXT($D234,"0"),#REF!,0)))*1000</f>
        <v>#REF!</v>
      </c>
      <c r="N234" s="18" t="s">
        <v>176</v>
      </c>
      <c r="O234" s="17" t="e">
        <f>INDEX(#REF!,MATCH($B234,#REF!,0),2)</f>
        <v>#REF!</v>
      </c>
      <c r="P234" s="18">
        <f t="shared" si="6"/>
        <v>2020</v>
      </c>
      <c r="Q234" s="47" t="e">
        <f t="shared" si="7"/>
        <v>#REF!</v>
      </c>
      <c r="R234" s="17" t="s">
        <v>110</v>
      </c>
    </row>
    <row r="235" spans="2:18" x14ac:dyDescent="0.2">
      <c r="B235" s="3" t="s">
        <v>60</v>
      </c>
      <c r="D235" s="35">
        <v>2020</v>
      </c>
      <c r="E235" s="127">
        <v>12366</v>
      </c>
      <c r="F235" s="128" t="e">
        <f>(E235/INDEX(#REF!,MATCH($B235,#REF!,0),MATCH(TEXT($D235,"0"),#REF!,0)))*1000</f>
        <v>#REF!</v>
      </c>
      <c r="N235" s="18" t="s">
        <v>176</v>
      </c>
      <c r="O235" s="17" t="e">
        <f>INDEX(#REF!,MATCH($B235,#REF!,0),2)</f>
        <v>#REF!</v>
      </c>
      <c r="P235" s="18">
        <f t="shared" si="6"/>
        <v>2020</v>
      </c>
      <c r="Q235" s="47" t="e">
        <f t="shared" si="7"/>
        <v>#REF!</v>
      </c>
      <c r="R235" s="17" t="s">
        <v>110</v>
      </c>
    </row>
    <row r="236" spans="2:18" x14ac:dyDescent="0.2">
      <c r="B236" s="3" t="s">
        <v>61</v>
      </c>
      <c r="D236" s="35">
        <v>2020</v>
      </c>
      <c r="E236" s="127">
        <v>11672</v>
      </c>
      <c r="F236" s="128" t="e">
        <f>(E236/INDEX(#REF!,MATCH($B236,#REF!,0),MATCH(TEXT($D236,"0"),#REF!,0)))*1000</f>
        <v>#REF!</v>
      </c>
      <c r="N236" s="18" t="s">
        <v>176</v>
      </c>
      <c r="O236" s="17" t="e">
        <f>INDEX(#REF!,MATCH($B236,#REF!,0),2)</f>
        <v>#REF!</v>
      </c>
      <c r="P236" s="18">
        <f t="shared" si="6"/>
        <v>2020</v>
      </c>
      <c r="Q236" s="47" t="e">
        <f t="shared" si="7"/>
        <v>#REF!</v>
      </c>
      <c r="R236" s="17" t="s">
        <v>110</v>
      </c>
    </row>
  </sheetData>
  <hyperlinks>
    <hyperlink ref="C4" r:id="rId1" xr:uid="{E9A82459-67CC-4B44-B102-F4C6E0EE47C2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3BF3D-ECC6-426E-97FF-C6F77D139654}">
  <sheetPr>
    <tabColor theme="7"/>
  </sheetPr>
  <dimension ref="B1:R257"/>
  <sheetViews>
    <sheetView workbookViewId="0">
      <selection activeCell="E14" sqref="E14"/>
    </sheetView>
  </sheetViews>
  <sheetFormatPr defaultColWidth="9.33203125" defaultRowHeight="11.25" x14ac:dyDescent="0.2"/>
  <cols>
    <col min="1" max="1" width="9.33203125" style="3"/>
    <col min="2" max="2" width="20.5" style="3" customWidth="1"/>
    <col min="3" max="3" width="40.1640625" style="3" bestFit="1" customWidth="1"/>
    <col min="4" max="4" width="9.33203125" style="3"/>
    <col min="5" max="5" width="7.6640625" style="5" bestFit="1" customWidth="1"/>
    <col min="6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9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358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131</v>
      </c>
      <c r="C3" s="26" t="s">
        <v>130</v>
      </c>
      <c r="D3" s="21"/>
      <c r="E3" s="31"/>
      <c r="F3" s="21"/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359</v>
      </c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 t="s">
        <v>89</v>
      </c>
      <c r="D5" s="22" t="s">
        <v>30</v>
      </c>
      <c r="E5" s="32" t="s">
        <v>132</v>
      </c>
      <c r="F5" s="22" t="s">
        <v>344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4" t="s">
        <v>117</v>
      </c>
      <c r="C6" s="3" t="s">
        <v>133</v>
      </c>
      <c r="D6" s="3">
        <v>2009</v>
      </c>
      <c r="E6" s="5">
        <v>13.5</v>
      </c>
      <c r="N6" s="18" t="s">
        <v>134</v>
      </c>
      <c r="O6" s="17" t="e">
        <f>INDEX(#REF!,MATCH($B6,#REF!,0),2)</f>
        <v>#REF!</v>
      </c>
      <c r="P6" s="18">
        <f>D6</f>
        <v>2009</v>
      </c>
      <c r="Q6" s="28">
        <f>E6</f>
        <v>13.5</v>
      </c>
      <c r="R6" s="17" t="s">
        <v>110</v>
      </c>
    </row>
    <row r="7" spans="2:18" x14ac:dyDescent="0.2">
      <c r="B7" s="34" t="s">
        <v>119</v>
      </c>
      <c r="C7" s="3" t="s">
        <v>133</v>
      </c>
      <c r="D7" s="3">
        <v>2009</v>
      </c>
      <c r="E7" s="5">
        <v>9.9</v>
      </c>
      <c r="N7" s="18" t="s">
        <v>134</v>
      </c>
      <c r="O7" s="17" t="e">
        <f>INDEX(#REF!,MATCH($B7,#REF!,0),2)</f>
        <v>#REF!</v>
      </c>
      <c r="P7" s="18">
        <f t="shared" ref="P7:P70" si="0">D7</f>
        <v>2009</v>
      </c>
      <c r="Q7" s="28">
        <f t="shared" ref="Q7:Q70" si="1">E7</f>
        <v>9.9</v>
      </c>
      <c r="R7" s="17" t="s">
        <v>110</v>
      </c>
    </row>
    <row r="8" spans="2:18" x14ac:dyDescent="0.2">
      <c r="B8" s="34" t="s">
        <v>118</v>
      </c>
      <c r="C8" s="3" t="s">
        <v>133</v>
      </c>
      <c r="D8" s="3">
        <v>2009</v>
      </c>
      <c r="E8" s="5">
        <v>9</v>
      </c>
      <c r="N8" s="18" t="s">
        <v>134</v>
      </c>
      <c r="O8" s="17" t="e">
        <f>INDEX(#REF!,MATCH($B8,#REF!,0),2)</f>
        <v>#REF!</v>
      </c>
      <c r="P8" s="18">
        <f t="shared" si="0"/>
        <v>2009</v>
      </c>
      <c r="Q8" s="28">
        <f t="shared" si="1"/>
        <v>9</v>
      </c>
      <c r="R8" s="17" t="s">
        <v>110</v>
      </c>
    </row>
    <row r="9" spans="2:18" x14ac:dyDescent="0.2">
      <c r="B9" s="34" t="s">
        <v>126</v>
      </c>
      <c r="C9" s="3" t="s">
        <v>133</v>
      </c>
      <c r="D9" s="3">
        <v>2009</v>
      </c>
      <c r="E9" s="5">
        <v>7.7</v>
      </c>
      <c r="N9" s="18" t="s">
        <v>134</v>
      </c>
      <c r="O9" s="17" t="e">
        <f>INDEX(#REF!,MATCH($B9,#REF!,0),2)</f>
        <v>#REF!</v>
      </c>
      <c r="P9" s="18">
        <f t="shared" si="0"/>
        <v>2009</v>
      </c>
      <c r="Q9" s="28">
        <f t="shared" si="1"/>
        <v>7.7</v>
      </c>
      <c r="R9" s="17" t="s">
        <v>110</v>
      </c>
    </row>
    <row r="10" spans="2:18" x14ac:dyDescent="0.2">
      <c r="B10" s="34" t="s">
        <v>113</v>
      </c>
      <c r="C10" s="3" t="s">
        <v>133</v>
      </c>
      <c r="D10" s="3">
        <v>2009</v>
      </c>
      <c r="E10" s="5">
        <v>7.8</v>
      </c>
      <c r="N10" s="18" t="s">
        <v>134</v>
      </c>
      <c r="O10" s="17" t="e">
        <f>INDEX(#REF!,MATCH($B10,#REF!,0),2)</f>
        <v>#REF!</v>
      </c>
      <c r="P10" s="18">
        <f t="shared" si="0"/>
        <v>2009</v>
      </c>
      <c r="Q10" s="28">
        <f t="shared" si="1"/>
        <v>7.8</v>
      </c>
      <c r="R10" s="17" t="s">
        <v>110</v>
      </c>
    </row>
    <row r="11" spans="2:18" x14ac:dyDescent="0.2">
      <c r="B11" s="34" t="s">
        <v>115</v>
      </c>
      <c r="C11" s="3" t="s">
        <v>133</v>
      </c>
      <c r="D11" s="3">
        <v>2009</v>
      </c>
      <c r="E11" s="5">
        <v>9</v>
      </c>
      <c r="N11" s="18" t="s">
        <v>134</v>
      </c>
      <c r="O11" s="17" t="e">
        <f>INDEX(#REF!,MATCH($B11,#REF!,0),2)</f>
        <v>#REF!</v>
      </c>
      <c r="P11" s="18">
        <f t="shared" si="0"/>
        <v>2009</v>
      </c>
      <c r="Q11" s="28">
        <f t="shared" si="1"/>
        <v>9</v>
      </c>
      <c r="R11" s="17" t="s">
        <v>110</v>
      </c>
    </row>
    <row r="12" spans="2:18" x14ac:dyDescent="0.2">
      <c r="B12" s="34" t="s">
        <v>114</v>
      </c>
      <c r="C12" s="3" t="s">
        <v>133</v>
      </c>
      <c r="D12" s="3">
        <v>2009</v>
      </c>
      <c r="E12" s="5">
        <v>7.8</v>
      </c>
      <c r="N12" s="18" t="s">
        <v>134</v>
      </c>
      <c r="O12" s="17" t="e">
        <f>INDEX(#REF!,MATCH($B12,#REF!,0),2)</f>
        <v>#REF!</v>
      </c>
      <c r="P12" s="18">
        <f t="shared" si="0"/>
        <v>2009</v>
      </c>
      <c r="Q12" s="28">
        <f t="shared" si="1"/>
        <v>7.8</v>
      </c>
      <c r="R12" s="17" t="s">
        <v>110</v>
      </c>
    </row>
    <row r="13" spans="2:18" x14ac:dyDescent="0.2">
      <c r="B13" s="34" t="s">
        <v>70</v>
      </c>
      <c r="C13" s="3" t="s">
        <v>133</v>
      </c>
      <c r="D13" s="3">
        <v>2009</v>
      </c>
      <c r="E13" s="5">
        <v>11.7</v>
      </c>
      <c r="N13" s="18" t="s">
        <v>134</v>
      </c>
      <c r="O13" s="17" t="e">
        <f>INDEX(#REF!,MATCH($B13,#REF!,0),2)</f>
        <v>#REF!</v>
      </c>
      <c r="P13" s="18">
        <f t="shared" si="0"/>
        <v>2009</v>
      </c>
      <c r="Q13" s="28">
        <f t="shared" si="1"/>
        <v>11.7</v>
      </c>
      <c r="R13" s="17" t="s">
        <v>110</v>
      </c>
    </row>
    <row r="14" spans="2:18" x14ac:dyDescent="0.2">
      <c r="B14" s="34" t="s">
        <v>68</v>
      </c>
      <c r="C14" s="3" t="s">
        <v>133</v>
      </c>
      <c r="D14" s="3">
        <v>2009</v>
      </c>
      <c r="E14" s="5">
        <v>8</v>
      </c>
      <c r="N14" s="18" t="s">
        <v>134</v>
      </c>
      <c r="O14" s="17" t="e">
        <f>INDEX(#REF!,MATCH($B14,#REF!,0),2)</f>
        <v>#REF!</v>
      </c>
      <c r="P14" s="18">
        <f t="shared" si="0"/>
        <v>2009</v>
      </c>
      <c r="Q14" s="28">
        <f t="shared" si="1"/>
        <v>8</v>
      </c>
      <c r="R14" s="17" t="s">
        <v>110</v>
      </c>
    </row>
    <row r="15" spans="2:18" x14ac:dyDescent="0.2">
      <c r="B15" s="34" t="s">
        <v>66</v>
      </c>
      <c r="C15" s="3" t="s">
        <v>133</v>
      </c>
      <c r="D15" s="3">
        <v>2009</v>
      </c>
      <c r="E15" s="5">
        <v>11.1</v>
      </c>
      <c r="N15" s="18" t="s">
        <v>134</v>
      </c>
      <c r="O15" s="17" t="e">
        <f>INDEX(#REF!,MATCH($B15,#REF!,0),2)</f>
        <v>#REF!</v>
      </c>
      <c r="P15" s="18">
        <f t="shared" si="0"/>
        <v>2009</v>
      </c>
      <c r="Q15" s="28">
        <f t="shared" si="1"/>
        <v>11.1</v>
      </c>
      <c r="R15" s="17" t="s">
        <v>110</v>
      </c>
    </row>
    <row r="16" spans="2:18" x14ac:dyDescent="0.2">
      <c r="B16" s="34" t="s">
        <v>71</v>
      </c>
      <c r="C16" s="3" t="s">
        <v>133</v>
      </c>
      <c r="D16" s="3">
        <v>2009</v>
      </c>
      <c r="E16" s="5">
        <v>9.4</v>
      </c>
      <c r="N16" s="18" t="s">
        <v>134</v>
      </c>
      <c r="O16" s="17" t="e">
        <f>INDEX(#REF!,MATCH($B16,#REF!,0),2)</f>
        <v>#REF!</v>
      </c>
      <c r="P16" s="18">
        <f t="shared" si="0"/>
        <v>2009</v>
      </c>
      <c r="Q16" s="28">
        <f t="shared" si="1"/>
        <v>9.4</v>
      </c>
      <c r="R16" s="17" t="s">
        <v>110</v>
      </c>
    </row>
    <row r="17" spans="2:18" x14ac:dyDescent="0.2">
      <c r="B17" s="34" t="s">
        <v>124</v>
      </c>
      <c r="C17" s="3" t="s">
        <v>133</v>
      </c>
      <c r="D17" s="3">
        <v>2009</v>
      </c>
      <c r="E17" s="5">
        <v>9.5</v>
      </c>
      <c r="N17" s="18" t="s">
        <v>134</v>
      </c>
      <c r="O17" s="17" t="e">
        <f>INDEX(#REF!,MATCH($B17,#REF!,0),2)</f>
        <v>#REF!</v>
      </c>
      <c r="P17" s="18">
        <f t="shared" si="0"/>
        <v>2009</v>
      </c>
      <c r="Q17" s="28">
        <f t="shared" si="1"/>
        <v>9.5</v>
      </c>
      <c r="R17" s="17" t="s">
        <v>110</v>
      </c>
    </row>
    <row r="18" spans="2:18" x14ac:dyDescent="0.2">
      <c r="B18" s="34" t="s">
        <v>120</v>
      </c>
      <c r="C18" s="3" t="s">
        <v>133</v>
      </c>
      <c r="D18" s="3">
        <v>2009</v>
      </c>
      <c r="E18" s="5">
        <v>7.3</v>
      </c>
      <c r="N18" s="18" t="s">
        <v>134</v>
      </c>
      <c r="O18" s="17" t="e">
        <f>INDEX(#REF!,MATCH($B18,#REF!,0),2)</f>
        <v>#REF!</v>
      </c>
      <c r="P18" s="18">
        <f t="shared" si="0"/>
        <v>2009</v>
      </c>
      <c r="Q18" s="28">
        <f t="shared" si="1"/>
        <v>7.3</v>
      </c>
      <c r="R18" s="17" t="s">
        <v>110</v>
      </c>
    </row>
    <row r="19" spans="2:18" x14ac:dyDescent="0.2">
      <c r="B19" s="34" t="s">
        <v>125</v>
      </c>
      <c r="C19" s="3" t="s">
        <v>133</v>
      </c>
      <c r="D19" s="3">
        <v>2009</v>
      </c>
      <c r="E19" s="5">
        <v>7.3</v>
      </c>
      <c r="N19" s="18" t="s">
        <v>134</v>
      </c>
      <c r="O19" s="17" t="e">
        <f>INDEX(#REF!,MATCH($B19,#REF!,0),2)</f>
        <v>#REF!</v>
      </c>
      <c r="P19" s="18">
        <f t="shared" si="0"/>
        <v>2009</v>
      </c>
      <c r="Q19" s="28">
        <f t="shared" si="1"/>
        <v>7.3</v>
      </c>
      <c r="R19" s="17" t="s">
        <v>110</v>
      </c>
    </row>
    <row r="20" spans="2:18" x14ac:dyDescent="0.2">
      <c r="B20" s="34" t="s">
        <v>123</v>
      </c>
      <c r="C20" s="3" t="s">
        <v>133</v>
      </c>
      <c r="D20" s="3">
        <v>2009</v>
      </c>
      <c r="E20" s="5">
        <v>7.5</v>
      </c>
      <c r="N20" s="18" t="s">
        <v>134</v>
      </c>
      <c r="O20" s="17" t="e">
        <f>INDEX(#REF!,MATCH($B20,#REF!,0),2)</f>
        <v>#REF!</v>
      </c>
      <c r="P20" s="18">
        <f t="shared" si="0"/>
        <v>2009</v>
      </c>
      <c r="Q20" s="28">
        <f t="shared" si="1"/>
        <v>7.5</v>
      </c>
      <c r="R20" s="17" t="s">
        <v>110</v>
      </c>
    </row>
    <row r="21" spans="2:18" x14ac:dyDescent="0.2">
      <c r="B21" s="34" t="s">
        <v>69</v>
      </c>
      <c r="C21" s="3" t="s">
        <v>133</v>
      </c>
      <c r="D21" s="3">
        <v>2009</v>
      </c>
      <c r="E21" s="5">
        <v>8.4</v>
      </c>
      <c r="N21" s="18" t="s">
        <v>134</v>
      </c>
      <c r="O21" s="17" t="e">
        <f>INDEX(#REF!,MATCH($B21,#REF!,0),2)</f>
        <v>#REF!</v>
      </c>
      <c r="P21" s="18">
        <f t="shared" si="0"/>
        <v>2009</v>
      </c>
      <c r="Q21" s="28">
        <f t="shared" si="1"/>
        <v>8.4</v>
      </c>
      <c r="R21" s="17" t="s">
        <v>110</v>
      </c>
    </row>
    <row r="22" spans="2:18" x14ac:dyDescent="0.2">
      <c r="B22" s="34" t="s">
        <v>111</v>
      </c>
      <c r="C22" s="3" t="s">
        <v>133</v>
      </c>
      <c r="D22" s="3">
        <v>2009</v>
      </c>
      <c r="E22" s="5">
        <v>7.7</v>
      </c>
      <c r="N22" s="18" t="s">
        <v>134</v>
      </c>
      <c r="O22" s="17" t="e">
        <f>INDEX(#REF!,MATCH($B22,#REF!,0),2)</f>
        <v>#REF!</v>
      </c>
      <c r="P22" s="18">
        <f t="shared" si="0"/>
        <v>2009</v>
      </c>
      <c r="Q22" s="28">
        <f t="shared" si="1"/>
        <v>7.7</v>
      </c>
      <c r="R22" s="17" t="s">
        <v>110</v>
      </c>
    </row>
    <row r="23" spans="2:18" x14ac:dyDescent="0.2">
      <c r="B23" s="34" t="s">
        <v>122</v>
      </c>
      <c r="C23" s="3" t="s">
        <v>133</v>
      </c>
      <c r="D23" s="3">
        <v>2009</v>
      </c>
      <c r="E23" s="5">
        <v>7.8</v>
      </c>
      <c r="N23" s="18" t="s">
        <v>134</v>
      </c>
      <c r="O23" s="17" t="e">
        <f>INDEX(#REF!,MATCH($B23,#REF!,0),2)</f>
        <v>#REF!</v>
      </c>
      <c r="P23" s="18">
        <f t="shared" si="0"/>
        <v>2009</v>
      </c>
      <c r="Q23" s="28">
        <f t="shared" si="1"/>
        <v>7.8</v>
      </c>
      <c r="R23" s="17" t="s">
        <v>110</v>
      </c>
    </row>
    <row r="24" spans="2:18" x14ac:dyDescent="0.2">
      <c r="B24" s="34" t="s">
        <v>112</v>
      </c>
      <c r="C24" s="3" t="s">
        <v>133</v>
      </c>
      <c r="D24" s="3">
        <v>2009</v>
      </c>
      <c r="E24" s="5">
        <v>9.6</v>
      </c>
      <c r="N24" s="18" t="s">
        <v>134</v>
      </c>
      <c r="O24" s="17" t="e">
        <f>INDEX(#REF!,MATCH($B24,#REF!,0),2)</f>
        <v>#REF!</v>
      </c>
      <c r="P24" s="18">
        <f t="shared" si="0"/>
        <v>2009</v>
      </c>
      <c r="Q24" s="28">
        <f t="shared" si="1"/>
        <v>9.6</v>
      </c>
      <c r="R24" s="17" t="s">
        <v>110</v>
      </c>
    </row>
    <row r="25" spans="2:18" x14ac:dyDescent="0.2">
      <c r="B25" s="34" t="s">
        <v>121</v>
      </c>
      <c r="C25" s="3" t="s">
        <v>133</v>
      </c>
      <c r="D25" s="3">
        <v>2009</v>
      </c>
      <c r="E25" s="5">
        <v>6.6</v>
      </c>
      <c r="N25" s="18" t="s">
        <v>134</v>
      </c>
      <c r="O25" s="17" t="e">
        <f>INDEX(#REF!,MATCH($B25,#REF!,0),2)</f>
        <v>#REF!</v>
      </c>
      <c r="P25" s="18">
        <f t="shared" si="0"/>
        <v>2009</v>
      </c>
      <c r="Q25" s="28">
        <f t="shared" si="1"/>
        <v>6.6</v>
      </c>
      <c r="R25" s="17" t="s">
        <v>110</v>
      </c>
    </row>
    <row r="26" spans="2:18" x14ac:dyDescent="0.2">
      <c r="B26" s="34" t="s">
        <v>116</v>
      </c>
      <c r="C26" s="3" t="s">
        <v>133</v>
      </c>
      <c r="D26" s="3">
        <v>2009</v>
      </c>
      <c r="E26" s="5">
        <v>7.4</v>
      </c>
      <c r="N26" s="18" t="s">
        <v>134</v>
      </c>
      <c r="O26" s="17" t="e">
        <f>INDEX(#REF!,MATCH($B26,#REF!,0),2)</f>
        <v>#REF!</v>
      </c>
      <c r="P26" s="18">
        <f t="shared" si="0"/>
        <v>2009</v>
      </c>
      <c r="Q26" s="28">
        <f t="shared" si="1"/>
        <v>7.4</v>
      </c>
      <c r="R26" s="17" t="s">
        <v>110</v>
      </c>
    </row>
    <row r="27" spans="2:18" x14ac:dyDescent="0.2">
      <c r="B27" s="34" t="s">
        <v>117</v>
      </c>
      <c r="C27" s="3" t="s">
        <v>133</v>
      </c>
      <c r="D27" s="3">
        <v>2010</v>
      </c>
      <c r="E27" s="5">
        <v>16.2</v>
      </c>
      <c r="N27" s="18" t="s">
        <v>134</v>
      </c>
      <c r="O27" s="17" t="e">
        <f>INDEX(#REF!,MATCH($B27,#REF!,0),2)</f>
        <v>#REF!</v>
      </c>
      <c r="P27" s="18">
        <f t="shared" si="0"/>
        <v>2010</v>
      </c>
      <c r="Q27" s="28">
        <f t="shared" si="1"/>
        <v>16.2</v>
      </c>
      <c r="R27" s="17" t="s">
        <v>110</v>
      </c>
    </row>
    <row r="28" spans="2:18" x14ac:dyDescent="0.2">
      <c r="B28" s="34" t="s">
        <v>119</v>
      </c>
      <c r="C28" s="3" t="s">
        <v>133</v>
      </c>
      <c r="D28" s="3">
        <v>2010</v>
      </c>
      <c r="E28" s="5">
        <v>11.7</v>
      </c>
      <c r="N28" s="18" t="s">
        <v>134</v>
      </c>
      <c r="O28" s="17" t="e">
        <f>INDEX(#REF!,MATCH($B28,#REF!,0),2)</f>
        <v>#REF!</v>
      </c>
      <c r="P28" s="18">
        <f t="shared" si="0"/>
        <v>2010</v>
      </c>
      <c r="Q28" s="28">
        <f t="shared" si="1"/>
        <v>11.7</v>
      </c>
      <c r="R28" s="17" t="s">
        <v>110</v>
      </c>
    </row>
    <row r="29" spans="2:18" x14ac:dyDescent="0.2">
      <c r="B29" s="34" t="s">
        <v>118</v>
      </c>
      <c r="C29" s="3" t="s">
        <v>133</v>
      </c>
      <c r="D29" s="3">
        <v>2010</v>
      </c>
      <c r="E29" s="5">
        <v>9.4</v>
      </c>
      <c r="N29" s="18" t="s">
        <v>134</v>
      </c>
      <c r="O29" s="17" t="e">
        <f>INDEX(#REF!,MATCH($B29,#REF!,0),2)</f>
        <v>#REF!</v>
      </c>
      <c r="P29" s="18">
        <f t="shared" si="0"/>
        <v>2010</v>
      </c>
      <c r="Q29" s="28">
        <f t="shared" si="1"/>
        <v>9.4</v>
      </c>
      <c r="R29" s="17" t="s">
        <v>110</v>
      </c>
    </row>
    <row r="30" spans="2:18" x14ac:dyDescent="0.2">
      <c r="B30" s="34" t="s">
        <v>126</v>
      </c>
      <c r="C30" s="3" t="s">
        <v>133</v>
      </c>
      <c r="D30" s="3">
        <v>2010</v>
      </c>
      <c r="E30" s="5">
        <v>8.8000000000000007</v>
      </c>
      <c r="N30" s="18" t="s">
        <v>134</v>
      </c>
      <c r="O30" s="17" t="e">
        <f>INDEX(#REF!,MATCH($B30,#REF!,0),2)</f>
        <v>#REF!</v>
      </c>
      <c r="P30" s="18">
        <f t="shared" si="0"/>
        <v>2010</v>
      </c>
      <c r="Q30" s="28">
        <f t="shared" si="1"/>
        <v>8.8000000000000007</v>
      </c>
      <c r="R30" s="17" t="s">
        <v>110</v>
      </c>
    </row>
    <row r="31" spans="2:18" x14ac:dyDescent="0.2">
      <c r="B31" s="34" t="s">
        <v>113</v>
      </c>
      <c r="C31" s="3" t="s">
        <v>133</v>
      </c>
      <c r="D31" s="3">
        <v>2010</v>
      </c>
      <c r="E31" s="5">
        <v>8.1999999999999993</v>
      </c>
      <c r="N31" s="18" t="s">
        <v>134</v>
      </c>
      <c r="O31" s="17" t="e">
        <f>INDEX(#REF!,MATCH($B31,#REF!,0),2)</f>
        <v>#REF!</v>
      </c>
      <c r="P31" s="18">
        <f t="shared" si="0"/>
        <v>2010</v>
      </c>
      <c r="Q31" s="28">
        <f t="shared" si="1"/>
        <v>8.1999999999999993</v>
      </c>
      <c r="R31" s="17" t="s">
        <v>110</v>
      </c>
    </row>
    <row r="32" spans="2:18" x14ac:dyDescent="0.2">
      <c r="B32" s="34" t="s">
        <v>115</v>
      </c>
      <c r="C32" s="3" t="s">
        <v>133</v>
      </c>
      <c r="D32" s="3">
        <v>2010</v>
      </c>
      <c r="E32" s="5">
        <v>9.5</v>
      </c>
      <c r="N32" s="18" t="s">
        <v>134</v>
      </c>
      <c r="O32" s="17" t="e">
        <f>INDEX(#REF!,MATCH($B32,#REF!,0),2)</f>
        <v>#REF!</v>
      </c>
      <c r="P32" s="18">
        <f t="shared" si="0"/>
        <v>2010</v>
      </c>
      <c r="Q32" s="28">
        <f t="shared" si="1"/>
        <v>9.5</v>
      </c>
      <c r="R32" s="17" t="s">
        <v>110</v>
      </c>
    </row>
    <row r="33" spans="2:18" x14ac:dyDescent="0.2">
      <c r="B33" s="34" t="s">
        <v>114</v>
      </c>
      <c r="C33" s="3" t="s">
        <v>133</v>
      </c>
      <c r="D33" s="3">
        <v>2010</v>
      </c>
      <c r="E33" s="5">
        <v>9</v>
      </c>
      <c r="N33" s="18" t="s">
        <v>134</v>
      </c>
      <c r="O33" s="17" t="e">
        <f>INDEX(#REF!,MATCH($B33,#REF!,0),2)</f>
        <v>#REF!</v>
      </c>
      <c r="P33" s="18">
        <f t="shared" si="0"/>
        <v>2010</v>
      </c>
      <c r="Q33" s="28">
        <f t="shared" si="1"/>
        <v>9</v>
      </c>
      <c r="R33" s="17" t="s">
        <v>110</v>
      </c>
    </row>
    <row r="34" spans="2:18" x14ac:dyDescent="0.2">
      <c r="B34" s="34" t="s">
        <v>70</v>
      </c>
      <c r="C34" s="3" t="s">
        <v>133</v>
      </c>
      <c r="D34" s="3">
        <v>2010</v>
      </c>
      <c r="E34" s="5">
        <v>13.1</v>
      </c>
      <c r="N34" s="18" t="s">
        <v>134</v>
      </c>
      <c r="O34" s="17" t="e">
        <f>INDEX(#REF!,MATCH($B34,#REF!,0),2)</f>
        <v>#REF!</v>
      </c>
      <c r="P34" s="18">
        <f t="shared" si="0"/>
        <v>2010</v>
      </c>
      <c r="Q34" s="28">
        <f t="shared" si="1"/>
        <v>13.1</v>
      </c>
      <c r="R34" s="17" t="s">
        <v>110</v>
      </c>
    </row>
    <row r="35" spans="2:18" x14ac:dyDescent="0.2">
      <c r="B35" s="34" t="s">
        <v>68</v>
      </c>
      <c r="C35" s="3" t="s">
        <v>133</v>
      </c>
      <c r="D35" s="3">
        <v>2010</v>
      </c>
      <c r="E35" s="5">
        <v>8.1</v>
      </c>
      <c r="N35" s="18" t="s">
        <v>134</v>
      </c>
      <c r="O35" s="17" t="e">
        <f>INDEX(#REF!,MATCH($B35,#REF!,0),2)</f>
        <v>#REF!</v>
      </c>
      <c r="P35" s="18">
        <f t="shared" si="0"/>
        <v>2010</v>
      </c>
      <c r="Q35" s="28">
        <f t="shared" si="1"/>
        <v>8.1</v>
      </c>
      <c r="R35" s="17" t="s">
        <v>110</v>
      </c>
    </row>
    <row r="36" spans="2:18" x14ac:dyDescent="0.2">
      <c r="B36" s="34" t="s">
        <v>66</v>
      </c>
      <c r="C36" s="3" t="s">
        <v>133</v>
      </c>
      <c r="D36" s="3">
        <v>2010</v>
      </c>
      <c r="E36" s="5">
        <v>12.3</v>
      </c>
      <c r="N36" s="18" t="s">
        <v>134</v>
      </c>
      <c r="O36" s="17" t="e">
        <f>INDEX(#REF!,MATCH($B36,#REF!,0),2)</f>
        <v>#REF!</v>
      </c>
      <c r="P36" s="18">
        <f t="shared" si="0"/>
        <v>2010</v>
      </c>
      <c r="Q36" s="28">
        <f t="shared" si="1"/>
        <v>12.3</v>
      </c>
      <c r="R36" s="17" t="s">
        <v>110</v>
      </c>
    </row>
    <row r="37" spans="2:18" x14ac:dyDescent="0.2">
      <c r="B37" s="34" t="s">
        <v>71</v>
      </c>
      <c r="C37" s="3" t="s">
        <v>133</v>
      </c>
      <c r="D37" s="3">
        <v>2010</v>
      </c>
      <c r="E37" s="5">
        <v>11.5</v>
      </c>
      <c r="N37" s="18" t="s">
        <v>134</v>
      </c>
      <c r="O37" s="17" t="e">
        <f>INDEX(#REF!,MATCH($B37,#REF!,0),2)</f>
        <v>#REF!</v>
      </c>
      <c r="P37" s="18">
        <f t="shared" si="0"/>
        <v>2010</v>
      </c>
      <c r="Q37" s="28">
        <f t="shared" si="1"/>
        <v>11.5</v>
      </c>
      <c r="R37" s="17" t="s">
        <v>110</v>
      </c>
    </row>
    <row r="38" spans="2:18" x14ac:dyDescent="0.2">
      <c r="B38" s="34" t="s">
        <v>124</v>
      </c>
      <c r="C38" s="3" t="s">
        <v>133</v>
      </c>
      <c r="D38" s="3">
        <v>2010</v>
      </c>
      <c r="E38" s="5">
        <v>11.2</v>
      </c>
      <c r="N38" s="18" t="s">
        <v>134</v>
      </c>
      <c r="O38" s="17" t="e">
        <f>INDEX(#REF!,MATCH($B38,#REF!,0),2)</f>
        <v>#REF!</v>
      </c>
      <c r="P38" s="18">
        <f t="shared" si="0"/>
        <v>2010</v>
      </c>
      <c r="Q38" s="28">
        <f t="shared" si="1"/>
        <v>11.2</v>
      </c>
      <c r="R38" s="17" t="s">
        <v>110</v>
      </c>
    </row>
    <row r="39" spans="2:18" x14ac:dyDescent="0.2">
      <c r="B39" s="34" t="s">
        <v>120</v>
      </c>
      <c r="C39" s="3" t="s">
        <v>133</v>
      </c>
      <c r="D39" s="3">
        <v>2010</v>
      </c>
      <c r="E39" s="5">
        <v>8.5</v>
      </c>
      <c r="N39" s="18" t="s">
        <v>134</v>
      </c>
      <c r="O39" s="17" t="e">
        <f>INDEX(#REF!,MATCH($B39,#REF!,0),2)</f>
        <v>#REF!</v>
      </c>
      <c r="P39" s="18">
        <f t="shared" si="0"/>
        <v>2010</v>
      </c>
      <c r="Q39" s="28">
        <f t="shared" si="1"/>
        <v>8.5</v>
      </c>
      <c r="R39" s="17" t="s">
        <v>110</v>
      </c>
    </row>
    <row r="40" spans="2:18" x14ac:dyDescent="0.2">
      <c r="B40" s="34" t="s">
        <v>125</v>
      </c>
      <c r="C40" s="3" t="s">
        <v>133</v>
      </c>
      <c r="D40" s="3">
        <v>2010</v>
      </c>
      <c r="E40" s="5">
        <v>8.8000000000000007</v>
      </c>
      <c r="N40" s="18" t="s">
        <v>134</v>
      </c>
      <c r="O40" s="17" t="e">
        <f>INDEX(#REF!,MATCH($B40,#REF!,0),2)</f>
        <v>#REF!</v>
      </c>
      <c r="P40" s="18">
        <f t="shared" si="0"/>
        <v>2010</v>
      </c>
      <c r="Q40" s="28">
        <f t="shared" si="1"/>
        <v>8.8000000000000007</v>
      </c>
      <c r="R40" s="17" t="s">
        <v>110</v>
      </c>
    </row>
    <row r="41" spans="2:18" x14ac:dyDescent="0.2">
      <c r="B41" s="34" t="s">
        <v>123</v>
      </c>
      <c r="C41" s="3" t="s">
        <v>133</v>
      </c>
      <c r="D41" s="3">
        <v>2010</v>
      </c>
      <c r="E41" s="5">
        <v>9.1</v>
      </c>
      <c r="N41" s="18" t="s">
        <v>134</v>
      </c>
      <c r="O41" s="17" t="e">
        <f>INDEX(#REF!,MATCH($B41,#REF!,0),2)</f>
        <v>#REF!</v>
      </c>
      <c r="P41" s="18">
        <f t="shared" si="0"/>
        <v>2010</v>
      </c>
      <c r="Q41" s="28">
        <f t="shared" si="1"/>
        <v>9.1</v>
      </c>
      <c r="R41" s="17" t="s">
        <v>110</v>
      </c>
    </row>
    <row r="42" spans="2:18" x14ac:dyDescent="0.2">
      <c r="B42" s="34" t="s">
        <v>69</v>
      </c>
      <c r="C42" s="3" t="s">
        <v>133</v>
      </c>
      <c r="D42" s="3">
        <v>2010</v>
      </c>
      <c r="E42" s="5">
        <v>9.9</v>
      </c>
      <c r="N42" s="18" t="s">
        <v>134</v>
      </c>
      <c r="O42" s="17" t="e">
        <f>INDEX(#REF!,MATCH($B42,#REF!,0),2)</f>
        <v>#REF!</v>
      </c>
      <c r="P42" s="18">
        <f t="shared" si="0"/>
        <v>2010</v>
      </c>
      <c r="Q42" s="28">
        <f t="shared" si="1"/>
        <v>9.9</v>
      </c>
      <c r="R42" s="17" t="s">
        <v>110</v>
      </c>
    </row>
    <row r="43" spans="2:18" x14ac:dyDescent="0.2">
      <c r="B43" s="34" t="s">
        <v>111</v>
      </c>
      <c r="C43" s="3" t="s">
        <v>133</v>
      </c>
      <c r="D43" s="3">
        <v>2010</v>
      </c>
      <c r="E43" s="5">
        <v>9.1</v>
      </c>
      <c r="N43" s="18" t="s">
        <v>134</v>
      </c>
      <c r="O43" s="17" t="e">
        <f>INDEX(#REF!,MATCH($B43,#REF!,0),2)</f>
        <v>#REF!</v>
      </c>
      <c r="P43" s="18">
        <f t="shared" si="0"/>
        <v>2010</v>
      </c>
      <c r="Q43" s="28">
        <f t="shared" si="1"/>
        <v>9.1</v>
      </c>
      <c r="R43" s="17" t="s">
        <v>110</v>
      </c>
    </row>
    <row r="44" spans="2:18" x14ac:dyDescent="0.2">
      <c r="B44" s="34" t="s">
        <v>122</v>
      </c>
      <c r="C44" s="3" t="s">
        <v>133</v>
      </c>
      <c r="D44" s="3">
        <v>2010</v>
      </c>
      <c r="E44" s="5">
        <v>9.1</v>
      </c>
      <c r="N44" s="18" t="s">
        <v>134</v>
      </c>
      <c r="O44" s="17" t="e">
        <f>INDEX(#REF!,MATCH($B44,#REF!,0),2)</f>
        <v>#REF!</v>
      </c>
      <c r="P44" s="18">
        <f t="shared" si="0"/>
        <v>2010</v>
      </c>
      <c r="Q44" s="28">
        <f t="shared" si="1"/>
        <v>9.1</v>
      </c>
      <c r="R44" s="17" t="s">
        <v>110</v>
      </c>
    </row>
    <row r="45" spans="2:18" x14ac:dyDescent="0.2">
      <c r="B45" s="34" t="s">
        <v>112</v>
      </c>
      <c r="C45" s="3" t="s">
        <v>133</v>
      </c>
      <c r="D45" s="3">
        <v>2010</v>
      </c>
      <c r="E45" s="5">
        <v>11.2</v>
      </c>
      <c r="N45" s="18" t="s">
        <v>134</v>
      </c>
      <c r="O45" s="17" t="e">
        <f>INDEX(#REF!,MATCH($B45,#REF!,0),2)</f>
        <v>#REF!</v>
      </c>
      <c r="P45" s="18">
        <f t="shared" si="0"/>
        <v>2010</v>
      </c>
      <c r="Q45" s="28">
        <f t="shared" si="1"/>
        <v>11.2</v>
      </c>
      <c r="R45" s="17" t="s">
        <v>110</v>
      </c>
    </row>
    <row r="46" spans="2:18" x14ac:dyDescent="0.2">
      <c r="B46" s="34" t="s">
        <v>121</v>
      </c>
      <c r="C46" s="3" t="s">
        <v>133</v>
      </c>
      <c r="D46" s="3">
        <v>2010</v>
      </c>
      <c r="E46" s="5">
        <v>8.5</v>
      </c>
      <c r="N46" s="18" t="s">
        <v>134</v>
      </c>
      <c r="O46" s="17" t="e">
        <f>INDEX(#REF!,MATCH($B46,#REF!,0),2)</f>
        <v>#REF!</v>
      </c>
      <c r="P46" s="18">
        <f t="shared" si="0"/>
        <v>2010</v>
      </c>
      <c r="Q46" s="28">
        <f t="shared" si="1"/>
        <v>8.5</v>
      </c>
      <c r="R46" s="17" t="s">
        <v>110</v>
      </c>
    </row>
    <row r="47" spans="2:18" x14ac:dyDescent="0.2">
      <c r="B47" s="34" t="s">
        <v>116</v>
      </c>
      <c r="C47" s="3" t="s">
        <v>133</v>
      </c>
      <c r="D47" s="3">
        <v>2010</v>
      </c>
      <c r="E47" s="5">
        <v>8.8000000000000007</v>
      </c>
      <c r="N47" s="18" t="s">
        <v>134</v>
      </c>
      <c r="O47" s="17" t="e">
        <f>INDEX(#REF!,MATCH($B47,#REF!,0),2)</f>
        <v>#REF!</v>
      </c>
      <c r="P47" s="18">
        <f t="shared" si="0"/>
        <v>2010</v>
      </c>
      <c r="Q47" s="28">
        <f t="shared" si="1"/>
        <v>8.8000000000000007</v>
      </c>
      <c r="R47" s="17" t="s">
        <v>110</v>
      </c>
    </row>
    <row r="48" spans="2:18" x14ac:dyDescent="0.2">
      <c r="B48" s="34" t="s">
        <v>117</v>
      </c>
      <c r="C48" s="3" t="s">
        <v>133</v>
      </c>
      <c r="D48" s="3">
        <v>2011</v>
      </c>
      <c r="E48" s="5">
        <v>17.2</v>
      </c>
      <c r="N48" s="18" t="s">
        <v>134</v>
      </c>
      <c r="O48" s="17" t="e">
        <f>INDEX(#REF!,MATCH($B48,#REF!,0),2)</f>
        <v>#REF!</v>
      </c>
      <c r="P48" s="18">
        <f t="shared" si="0"/>
        <v>2011</v>
      </c>
      <c r="Q48" s="28">
        <f t="shared" si="1"/>
        <v>17.2</v>
      </c>
      <c r="R48" s="17" t="s">
        <v>110</v>
      </c>
    </row>
    <row r="49" spans="2:18" x14ac:dyDescent="0.2">
      <c r="B49" s="34" t="s">
        <v>119</v>
      </c>
      <c r="C49" s="3" t="s">
        <v>133</v>
      </c>
      <c r="D49" s="3">
        <v>2011</v>
      </c>
      <c r="E49" s="5">
        <v>12.1</v>
      </c>
      <c r="N49" s="18" t="s">
        <v>134</v>
      </c>
      <c r="O49" s="17" t="e">
        <f>INDEX(#REF!,MATCH($B49,#REF!,0),2)</f>
        <v>#REF!</v>
      </c>
      <c r="P49" s="18">
        <f t="shared" si="0"/>
        <v>2011</v>
      </c>
      <c r="Q49" s="28">
        <f t="shared" si="1"/>
        <v>12.1</v>
      </c>
      <c r="R49" s="17" t="s">
        <v>110</v>
      </c>
    </row>
    <row r="50" spans="2:18" x14ac:dyDescent="0.2">
      <c r="B50" s="34" t="s">
        <v>118</v>
      </c>
      <c r="C50" s="3" t="s">
        <v>133</v>
      </c>
      <c r="D50" s="3">
        <v>2011</v>
      </c>
      <c r="E50" s="5">
        <v>10</v>
      </c>
      <c r="N50" s="18" t="s">
        <v>134</v>
      </c>
      <c r="O50" s="17" t="e">
        <f>INDEX(#REF!,MATCH($B50,#REF!,0),2)</f>
        <v>#REF!</v>
      </c>
      <c r="P50" s="18">
        <f t="shared" si="0"/>
        <v>2011</v>
      </c>
      <c r="Q50" s="28">
        <f t="shared" si="1"/>
        <v>10</v>
      </c>
      <c r="R50" s="17" t="s">
        <v>110</v>
      </c>
    </row>
    <row r="51" spans="2:18" x14ac:dyDescent="0.2">
      <c r="B51" s="34" t="s">
        <v>126</v>
      </c>
      <c r="C51" s="3" t="s">
        <v>133</v>
      </c>
      <c r="D51" s="3">
        <v>2011</v>
      </c>
      <c r="E51" s="5">
        <v>9.3000000000000007</v>
      </c>
      <c r="N51" s="18" t="s">
        <v>134</v>
      </c>
      <c r="O51" s="17" t="e">
        <f>INDEX(#REF!,MATCH($B51,#REF!,0),2)</f>
        <v>#REF!</v>
      </c>
      <c r="P51" s="18">
        <f t="shared" si="0"/>
        <v>2011</v>
      </c>
      <c r="Q51" s="28">
        <f t="shared" si="1"/>
        <v>9.3000000000000007</v>
      </c>
      <c r="R51" s="17" t="s">
        <v>110</v>
      </c>
    </row>
    <row r="52" spans="2:18" x14ac:dyDescent="0.2">
      <c r="B52" s="34" t="s">
        <v>113</v>
      </c>
      <c r="C52" s="3" t="s">
        <v>133</v>
      </c>
      <c r="D52" s="3">
        <v>2011</v>
      </c>
      <c r="E52" s="5">
        <v>8.9</v>
      </c>
      <c r="N52" s="18" t="s">
        <v>134</v>
      </c>
      <c r="O52" s="17" t="e">
        <f>INDEX(#REF!,MATCH($B52,#REF!,0),2)</f>
        <v>#REF!</v>
      </c>
      <c r="P52" s="18">
        <f t="shared" si="0"/>
        <v>2011</v>
      </c>
      <c r="Q52" s="28">
        <f t="shared" si="1"/>
        <v>8.9</v>
      </c>
      <c r="R52" s="17" t="s">
        <v>110</v>
      </c>
    </row>
    <row r="53" spans="2:18" x14ac:dyDescent="0.2">
      <c r="B53" s="34" t="s">
        <v>115</v>
      </c>
      <c r="C53" s="3" t="s">
        <v>133</v>
      </c>
      <c r="D53" s="3">
        <v>2011</v>
      </c>
      <c r="E53" s="5">
        <v>9.6</v>
      </c>
      <c r="N53" s="18" t="s">
        <v>134</v>
      </c>
      <c r="O53" s="17" t="e">
        <f>INDEX(#REF!,MATCH($B53,#REF!,0),2)</f>
        <v>#REF!</v>
      </c>
      <c r="P53" s="18">
        <f t="shared" si="0"/>
        <v>2011</v>
      </c>
      <c r="Q53" s="28">
        <f t="shared" si="1"/>
        <v>9.6</v>
      </c>
      <c r="R53" s="17" t="s">
        <v>110</v>
      </c>
    </row>
    <row r="54" spans="2:18" x14ac:dyDescent="0.2">
      <c r="B54" s="34" t="s">
        <v>114</v>
      </c>
      <c r="C54" s="3" t="s">
        <v>133</v>
      </c>
      <c r="D54" s="3">
        <v>2011</v>
      </c>
      <c r="E54" s="5">
        <v>8.9</v>
      </c>
      <c r="N54" s="18" t="s">
        <v>134</v>
      </c>
      <c r="O54" s="17" t="e">
        <f>INDEX(#REF!,MATCH($B54,#REF!,0),2)</f>
        <v>#REF!</v>
      </c>
      <c r="P54" s="18">
        <f t="shared" si="0"/>
        <v>2011</v>
      </c>
      <c r="Q54" s="28">
        <f t="shared" si="1"/>
        <v>8.9</v>
      </c>
      <c r="R54" s="17" t="s">
        <v>110</v>
      </c>
    </row>
    <row r="55" spans="2:18" x14ac:dyDescent="0.2">
      <c r="B55" s="34" t="s">
        <v>70</v>
      </c>
      <c r="C55" s="3" t="s">
        <v>133</v>
      </c>
      <c r="D55" s="3">
        <v>2011</v>
      </c>
      <c r="E55" s="5">
        <v>13.4</v>
      </c>
      <c r="N55" s="18" t="s">
        <v>134</v>
      </c>
      <c r="O55" s="17" t="e">
        <f>INDEX(#REF!,MATCH($B55,#REF!,0),2)</f>
        <v>#REF!</v>
      </c>
      <c r="P55" s="18">
        <f t="shared" si="0"/>
        <v>2011</v>
      </c>
      <c r="Q55" s="28">
        <f t="shared" si="1"/>
        <v>13.4</v>
      </c>
      <c r="R55" s="17" t="s">
        <v>110</v>
      </c>
    </row>
    <row r="56" spans="2:18" x14ac:dyDescent="0.2">
      <c r="B56" s="34" t="s">
        <v>68</v>
      </c>
      <c r="C56" s="3" t="s">
        <v>133</v>
      </c>
      <c r="D56" s="3">
        <v>2011</v>
      </c>
      <c r="E56" s="5">
        <v>9.1999999999999993</v>
      </c>
      <c r="N56" s="18" t="s">
        <v>134</v>
      </c>
      <c r="O56" s="17" t="e">
        <f>INDEX(#REF!,MATCH($B56,#REF!,0),2)</f>
        <v>#REF!</v>
      </c>
      <c r="P56" s="18">
        <f t="shared" si="0"/>
        <v>2011</v>
      </c>
      <c r="Q56" s="28">
        <f t="shared" si="1"/>
        <v>9.1999999999999993</v>
      </c>
      <c r="R56" s="17" t="s">
        <v>110</v>
      </c>
    </row>
    <row r="57" spans="2:18" x14ac:dyDescent="0.2">
      <c r="B57" s="34" t="s">
        <v>66</v>
      </c>
      <c r="C57" s="3" t="s">
        <v>133</v>
      </c>
      <c r="D57" s="3">
        <v>2011</v>
      </c>
      <c r="E57" s="5">
        <v>13</v>
      </c>
      <c r="N57" s="18" t="s">
        <v>134</v>
      </c>
      <c r="O57" s="17" t="e">
        <f>INDEX(#REF!,MATCH($B57,#REF!,0),2)</f>
        <v>#REF!</v>
      </c>
      <c r="P57" s="18">
        <f t="shared" si="0"/>
        <v>2011</v>
      </c>
      <c r="Q57" s="28">
        <f t="shared" si="1"/>
        <v>13</v>
      </c>
      <c r="R57" s="17" t="s">
        <v>110</v>
      </c>
    </row>
    <row r="58" spans="2:18" x14ac:dyDescent="0.2">
      <c r="B58" s="34" t="s">
        <v>71</v>
      </c>
      <c r="C58" s="3" t="s">
        <v>133</v>
      </c>
      <c r="D58" s="3">
        <v>2011</v>
      </c>
      <c r="E58" s="5">
        <v>12.2</v>
      </c>
      <c r="N58" s="18" t="s">
        <v>134</v>
      </c>
      <c r="O58" s="17" t="e">
        <f>INDEX(#REF!,MATCH($B58,#REF!,0),2)</f>
        <v>#REF!</v>
      </c>
      <c r="P58" s="18">
        <f t="shared" si="0"/>
        <v>2011</v>
      </c>
      <c r="Q58" s="28">
        <f t="shared" si="1"/>
        <v>12.2</v>
      </c>
      <c r="R58" s="17" t="s">
        <v>110</v>
      </c>
    </row>
    <row r="59" spans="2:18" x14ac:dyDescent="0.2">
      <c r="B59" s="34" t="s">
        <v>124</v>
      </c>
      <c r="C59" s="3" t="s">
        <v>133</v>
      </c>
      <c r="D59" s="3">
        <v>2011</v>
      </c>
      <c r="E59" s="5">
        <v>11.7</v>
      </c>
      <c r="N59" s="18" t="s">
        <v>134</v>
      </c>
      <c r="O59" s="17" t="e">
        <f>INDEX(#REF!,MATCH($B59,#REF!,0),2)</f>
        <v>#REF!</v>
      </c>
      <c r="P59" s="18">
        <f t="shared" si="0"/>
        <v>2011</v>
      </c>
      <c r="Q59" s="28">
        <f t="shared" si="1"/>
        <v>11.7</v>
      </c>
      <c r="R59" s="17" t="s">
        <v>110</v>
      </c>
    </row>
    <row r="60" spans="2:18" x14ac:dyDescent="0.2">
      <c r="B60" s="34" t="s">
        <v>120</v>
      </c>
      <c r="C60" s="3" t="s">
        <v>133</v>
      </c>
      <c r="D60" s="3">
        <v>2011</v>
      </c>
      <c r="E60" s="5">
        <v>9.3000000000000007</v>
      </c>
      <c r="N60" s="18" t="s">
        <v>134</v>
      </c>
      <c r="O60" s="17" t="e">
        <f>INDEX(#REF!,MATCH($B60,#REF!,0),2)</f>
        <v>#REF!</v>
      </c>
      <c r="P60" s="18">
        <f t="shared" si="0"/>
        <v>2011</v>
      </c>
      <c r="Q60" s="28">
        <f t="shared" si="1"/>
        <v>9.3000000000000007</v>
      </c>
      <c r="R60" s="17" t="s">
        <v>110</v>
      </c>
    </row>
    <row r="61" spans="2:18" x14ac:dyDescent="0.2">
      <c r="B61" s="34" t="s">
        <v>125</v>
      </c>
      <c r="C61" s="3" t="s">
        <v>133</v>
      </c>
      <c r="D61" s="3">
        <v>2011</v>
      </c>
      <c r="E61" s="5">
        <v>9.4</v>
      </c>
      <c r="N61" s="18" t="s">
        <v>134</v>
      </c>
      <c r="O61" s="17" t="e">
        <f>INDEX(#REF!,MATCH($B61,#REF!,0),2)</f>
        <v>#REF!</v>
      </c>
      <c r="P61" s="18">
        <f t="shared" si="0"/>
        <v>2011</v>
      </c>
      <c r="Q61" s="28">
        <f t="shared" si="1"/>
        <v>9.4</v>
      </c>
      <c r="R61" s="17" t="s">
        <v>110</v>
      </c>
    </row>
    <row r="62" spans="2:18" x14ac:dyDescent="0.2">
      <c r="B62" s="34" t="s">
        <v>123</v>
      </c>
      <c r="C62" s="3" t="s">
        <v>133</v>
      </c>
      <c r="D62" s="3">
        <v>2011</v>
      </c>
      <c r="E62" s="5">
        <v>10</v>
      </c>
      <c r="N62" s="18" t="s">
        <v>134</v>
      </c>
      <c r="O62" s="17" t="e">
        <f>INDEX(#REF!,MATCH($B62,#REF!,0),2)</f>
        <v>#REF!</v>
      </c>
      <c r="P62" s="18">
        <f t="shared" si="0"/>
        <v>2011</v>
      </c>
      <c r="Q62" s="28">
        <f t="shared" si="1"/>
        <v>10</v>
      </c>
      <c r="R62" s="17" t="s">
        <v>110</v>
      </c>
    </row>
    <row r="63" spans="2:18" x14ac:dyDescent="0.2">
      <c r="B63" s="34" t="s">
        <v>69</v>
      </c>
      <c r="C63" s="3" t="s">
        <v>133</v>
      </c>
      <c r="D63" s="3">
        <v>2011</v>
      </c>
      <c r="E63" s="5">
        <v>10</v>
      </c>
      <c r="N63" s="18" t="s">
        <v>134</v>
      </c>
      <c r="O63" s="17" t="e">
        <f>INDEX(#REF!,MATCH($B63,#REF!,0),2)</f>
        <v>#REF!</v>
      </c>
      <c r="P63" s="18">
        <f t="shared" si="0"/>
        <v>2011</v>
      </c>
      <c r="Q63" s="28">
        <f t="shared" si="1"/>
        <v>10</v>
      </c>
      <c r="R63" s="17" t="s">
        <v>110</v>
      </c>
    </row>
    <row r="64" spans="2:18" x14ac:dyDescent="0.2">
      <c r="B64" s="34" t="s">
        <v>111</v>
      </c>
      <c r="C64" s="3" t="s">
        <v>133</v>
      </c>
      <c r="D64" s="3">
        <v>2011</v>
      </c>
      <c r="E64" s="5">
        <v>9.3000000000000007</v>
      </c>
      <c r="N64" s="18" t="s">
        <v>134</v>
      </c>
      <c r="O64" s="17" t="e">
        <f>INDEX(#REF!,MATCH($B64,#REF!,0),2)</f>
        <v>#REF!</v>
      </c>
      <c r="P64" s="18">
        <f t="shared" si="0"/>
        <v>2011</v>
      </c>
      <c r="Q64" s="28">
        <f t="shared" si="1"/>
        <v>9.3000000000000007</v>
      </c>
      <c r="R64" s="17" t="s">
        <v>110</v>
      </c>
    </row>
    <row r="65" spans="2:18" x14ac:dyDescent="0.2">
      <c r="B65" s="34" t="s">
        <v>122</v>
      </c>
      <c r="C65" s="3" t="s">
        <v>133</v>
      </c>
      <c r="D65" s="3">
        <v>2011</v>
      </c>
      <c r="E65" s="5">
        <v>9.4</v>
      </c>
      <c r="N65" s="18" t="s">
        <v>134</v>
      </c>
      <c r="O65" s="17" t="e">
        <f>INDEX(#REF!,MATCH($B65,#REF!,0),2)</f>
        <v>#REF!</v>
      </c>
      <c r="P65" s="18">
        <f t="shared" si="0"/>
        <v>2011</v>
      </c>
      <c r="Q65" s="28">
        <f t="shared" si="1"/>
        <v>9.4</v>
      </c>
      <c r="R65" s="17" t="s">
        <v>110</v>
      </c>
    </row>
    <row r="66" spans="2:18" x14ac:dyDescent="0.2">
      <c r="B66" s="34" t="s">
        <v>112</v>
      </c>
      <c r="C66" s="3" t="s">
        <v>133</v>
      </c>
      <c r="D66" s="3">
        <v>2011</v>
      </c>
      <c r="E66" s="5">
        <v>12.2</v>
      </c>
      <c r="N66" s="18" t="s">
        <v>134</v>
      </c>
      <c r="O66" s="17" t="e">
        <f>INDEX(#REF!,MATCH($B66,#REF!,0),2)</f>
        <v>#REF!</v>
      </c>
      <c r="P66" s="18">
        <f t="shared" si="0"/>
        <v>2011</v>
      </c>
      <c r="Q66" s="28">
        <f t="shared" si="1"/>
        <v>12.2</v>
      </c>
      <c r="R66" s="17" t="s">
        <v>110</v>
      </c>
    </row>
    <row r="67" spans="2:18" x14ac:dyDescent="0.2">
      <c r="B67" s="34" t="s">
        <v>121</v>
      </c>
      <c r="C67" s="3" t="s">
        <v>133</v>
      </c>
      <c r="D67" s="3">
        <v>2011</v>
      </c>
      <c r="E67" s="5">
        <v>9.4</v>
      </c>
      <c r="N67" s="18" t="s">
        <v>134</v>
      </c>
      <c r="O67" s="17" t="e">
        <f>INDEX(#REF!,MATCH($B67,#REF!,0),2)</f>
        <v>#REF!</v>
      </c>
      <c r="P67" s="18">
        <f t="shared" si="0"/>
        <v>2011</v>
      </c>
      <c r="Q67" s="28">
        <f t="shared" si="1"/>
        <v>9.4</v>
      </c>
      <c r="R67" s="17" t="s">
        <v>110</v>
      </c>
    </row>
    <row r="68" spans="2:18" x14ac:dyDescent="0.2">
      <c r="B68" s="34" t="s">
        <v>116</v>
      </c>
      <c r="C68" s="3" t="s">
        <v>133</v>
      </c>
      <c r="D68" s="3">
        <v>2011</v>
      </c>
      <c r="E68" s="5">
        <v>10.3</v>
      </c>
      <c r="N68" s="18" t="s">
        <v>134</v>
      </c>
      <c r="O68" s="17" t="e">
        <f>INDEX(#REF!,MATCH($B68,#REF!,0),2)</f>
        <v>#REF!</v>
      </c>
      <c r="P68" s="18">
        <f t="shared" si="0"/>
        <v>2011</v>
      </c>
      <c r="Q68" s="28">
        <f t="shared" si="1"/>
        <v>10.3</v>
      </c>
      <c r="R68" s="17" t="s">
        <v>110</v>
      </c>
    </row>
    <row r="69" spans="2:18" x14ac:dyDescent="0.2">
      <c r="B69" s="34" t="s">
        <v>117</v>
      </c>
      <c r="C69" s="3" t="s">
        <v>133</v>
      </c>
      <c r="D69" s="3">
        <v>2012</v>
      </c>
      <c r="E69" s="5">
        <v>15.8</v>
      </c>
      <c r="N69" s="18" t="s">
        <v>134</v>
      </c>
      <c r="O69" s="17" t="e">
        <f>INDEX(#REF!,MATCH($B69,#REF!,0),2)</f>
        <v>#REF!</v>
      </c>
      <c r="P69" s="18">
        <f t="shared" si="0"/>
        <v>2012</v>
      </c>
      <c r="Q69" s="28">
        <f t="shared" si="1"/>
        <v>15.8</v>
      </c>
      <c r="R69" s="17" t="s">
        <v>110</v>
      </c>
    </row>
    <row r="70" spans="2:18" x14ac:dyDescent="0.2">
      <c r="B70" s="34" t="s">
        <v>119</v>
      </c>
      <c r="C70" s="3" t="s">
        <v>133</v>
      </c>
      <c r="D70" s="3">
        <v>2012</v>
      </c>
      <c r="E70" s="5">
        <v>11.4</v>
      </c>
      <c r="N70" s="18" t="s">
        <v>134</v>
      </c>
      <c r="O70" s="17" t="e">
        <f>INDEX(#REF!,MATCH($B70,#REF!,0),2)</f>
        <v>#REF!</v>
      </c>
      <c r="P70" s="18">
        <f t="shared" si="0"/>
        <v>2012</v>
      </c>
      <c r="Q70" s="28">
        <f t="shared" si="1"/>
        <v>11.4</v>
      </c>
      <c r="R70" s="17" t="s">
        <v>110</v>
      </c>
    </row>
    <row r="71" spans="2:18" x14ac:dyDescent="0.2">
      <c r="B71" s="34" t="s">
        <v>118</v>
      </c>
      <c r="C71" s="3" t="s">
        <v>133</v>
      </c>
      <c r="D71" s="3">
        <v>2012</v>
      </c>
      <c r="E71" s="5">
        <v>9.9</v>
      </c>
      <c r="N71" s="18" t="s">
        <v>134</v>
      </c>
      <c r="O71" s="17" t="e">
        <f>INDEX(#REF!,MATCH($B71,#REF!,0),2)</f>
        <v>#REF!</v>
      </c>
      <c r="P71" s="18">
        <f t="shared" ref="P71:P134" si="2">D71</f>
        <v>2012</v>
      </c>
      <c r="Q71" s="28">
        <f t="shared" ref="Q71:Q134" si="3">E71</f>
        <v>9.9</v>
      </c>
      <c r="R71" s="17" t="s">
        <v>110</v>
      </c>
    </row>
    <row r="72" spans="2:18" x14ac:dyDescent="0.2">
      <c r="B72" s="34" t="s">
        <v>126</v>
      </c>
      <c r="C72" s="3" t="s">
        <v>133</v>
      </c>
      <c r="D72" s="3">
        <v>2012</v>
      </c>
      <c r="E72" s="5">
        <v>9.1</v>
      </c>
      <c r="N72" s="18" t="s">
        <v>134</v>
      </c>
      <c r="O72" s="17" t="e">
        <f>INDEX(#REF!,MATCH($B72,#REF!,0),2)</f>
        <v>#REF!</v>
      </c>
      <c r="P72" s="18">
        <f t="shared" si="2"/>
        <v>2012</v>
      </c>
      <c r="Q72" s="28">
        <f t="shared" si="3"/>
        <v>9.1</v>
      </c>
      <c r="R72" s="17" t="s">
        <v>110</v>
      </c>
    </row>
    <row r="73" spans="2:18" x14ac:dyDescent="0.2">
      <c r="B73" s="34" t="s">
        <v>113</v>
      </c>
      <c r="C73" s="3" t="s">
        <v>133</v>
      </c>
      <c r="D73" s="3">
        <v>2012</v>
      </c>
      <c r="E73" s="5">
        <v>8.5</v>
      </c>
      <c r="N73" s="18" t="s">
        <v>134</v>
      </c>
      <c r="O73" s="17" t="e">
        <f>INDEX(#REF!,MATCH($B73,#REF!,0),2)</f>
        <v>#REF!</v>
      </c>
      <c r="P73" s="18">
        <f t="shared" si="2"/>
        <v>2012</v>
      </c>
      <c r="Q73" s="28">
        <f t="shared" si="3"/>
        <v>8.5</v>
      </c>
      <c r="R73" s="17" t="s">
        <v>110</v>
      </c>
    </row>
    <row r="74" spans="2:18" x14ac:dyDescent="0.2">
      <c r="B74" s="34" t="s">
        <v>115</v>
      </c>
      <c r="C74" s="3" t="s">
        <v>133</v>
      </c>
      <c r="D74" s="3">
        <v>2012</v>
      </c>
      <c r="E74" s="5">
        <v>9.5</v>
      </c>
      <c r="N74" s="18" t="s">
        <v>134</v>
      </c>
      <c r="O74" s="17" t="e">
        <f>INDEX(#REF!,MATCH($B74,#REF!,0),2)</f>
        <v>#REF!</v>
      </c>
      <c r="P74" s="18">
        <f t="shared" si="2"/>
        <v>2012</v>
      </c>
      <c r="Q74" s="28">
        <f t="shared" si="3"/>
        <v>9.5</v>
      </c>
      <c r="R74" s="17" t="s">
        <v>110</v>
      </c>
    </row>
    <row r="75" spans="2:18" x14ac:dyDescent="0.2">
      <c r="B75" s="34" t="s">
        <v>114</v>
      </c>
      <c r="C75" s="3" t="s">
        <v>133</v>
      </c>
      <c r="D75" s="3">
        <v>2012</v>
      </c>
      <c r="E75" s="5">
        <v>8.8000000000000007</v>
      </c>
      <c r="N75" s="18" t="s">
        <v>134</v>
      </c>
      <c r="O75" s="17" t="e">
        <f>INDEX(#REF!,MATCH($B75,#REF!,0),2)</f>
        <v>#REF!</v>
      </c>
      <c r="P75" s="18">
        <f t="shared" si="2"/>
        <v>2012</v>
      </c>
      <c r="Q75" s="28">
        <f t="shared" si="3"/>
        <v>8.8000000000000007</v>
      </c>
      <c r="R75" s="17" t="s">
        <v>110</v>
      </c>
    </row>
    <row r="76" spans="2:18" x14ac:dyDescent="0.2">
      <c r="B76" s="34" t="s">
        <v>70</v>
      </c>
      <c r="C76" s="3" t="s">
        <v>133</v>
      </c>
      <c r="D76" s="3">
        <v>2012</v>
      </c>
      <c r="E76" s="5">
        <v>13.1</v>
      </c>
      <c r="N76" s="18" t="s">
        <v>134</v>
      </c>
      <c r="O76" s="17" t="e">
        <f>INDEX(#REF!,MATCH($B76,#REF!,0),2)</f>
        <v>#REF!</v>
      </c>
      <c r="P76" s="18">
        <f t="shared" si="2"/>
        <v>2012</v>
      </c>
      <c r="Q76" s="28">
        <f t="shared" si="3"/>
        <v>13.1</v>
      </c>
      <c r="R76" s="17" t="s">
        <v>110</v>
      </c>
    </row>
    <row r="77" spans="2:18" x14ac:dyDescent="0.2">
      <c r="B77" s="34" t="s">
        <v>68</v>
      </c>
      <c r="C77" s="3" t="s">
        <v>133</v>
      </c>
      <c r="D77" s="3">
        <v>2012</v>
      </c>
      <c r="E77" s="5">
        <v>8.9</v>
      </c>
      <c r="N77" s="18" t="s">
        <v>134</v>
      </c>
      <c r="O77" s="17" t="e">
        <f>INDEX(#REF!,MATCH($B77,#REF!,0),2)</f>
        <v>#REF!</v>
      </c>
      <c r="P77" s="18">
        <f t="shared" si="2"/>
        <v>2012</v>
      </c>
      <c r="Q77" s="28">
        <f t="shared" si="3"/>
        <v>8.9</v>
      </c>
      <c r="R77" s="17" t="s">
        <v>110</v>
      </c>
    </row>
    <row r="78" spans="2:18" x14ac:dyDescent="0.2">
      <c r="B78" s="34" t="s">
        <v>66</v>
      </c>
      <c r="C78" s="3" t="s">
        <v>133</v>
      </c>
      <c r="D78" s="3">
        <v>2012</v>
      </c>
      <c r="E78" s="5">
        <v>12.1</v>
      </c>
      <c r="N78" s="18" t="s">
        <v>134</v>
      </c>
      <c r="O78" s="17" t="e">
        <f>INDEX(#REF!,MATCH($B78,#REF!,0),2)</f>
        <v>#REF!</v>
      </c>
      <c r="P78" s="18">
        <f t="shared" si="2"/>
        <v>2012</v>
      </c>
      <c r="Q78" s="28">
        <f t="shared" si="3"/>
        <v>12.1</v>
      </c>
      <c r="R78" s="17" t="s">
        <v>110</v>
      </c>
    </row>
    <row r="79" spans="2:18" x14ac:dyDescent="0.2">
      <c r="B79" s="34" t="s">
        <v>71</v>
      </c>
      <c r="C79" s="3" t="s">
        <v>133</v>
      </c>
      <c r="D79" s="3">
        <v>2012</v>
      </c>
      <c r="E79" s="5">
        <v>11.3</v>
      </c>
      <c r="N79" s="18" t="s">
        <v>134</v>
      </c>
      <c r="O79" s="17" t="e">
        <f>INDEX(#REF!,MATCH($B79,#REF!,0),2)</f>
        <v>#REF!</v>
      </c>
      <c r="P79" s="18">
        <f t="shared" si="2"/>
        <v>2012</v>
      </c>
      <c r="Q79" s="28">
        <f t="shared" si="3"/>
        <v>11.3</v>
      </c>
      <c r="R79" s="17" t="s">
        <v>110</v>
      </c>
    </row>
    <row r="80" spans="2:18" x14ac:dyDescent="0.2">
      <c r="B80" s="34" t="s">
        <v>124</v>
      </c>
      <c r="C80" s="3" t="s">
        <v>133</v>
      </c>
      <c r="D80" s="3">
        <v>2012</v>
      </c>
      <c r="E80" s="5">
        <v>10.7</v>
      </c>
      <c r="N80" s="18" t="s">
        <v>134</v>
      </c>
      <c r="O80" s="17" t="e">
        <f>INDEX(#REF!,MATCH($B80,#REF!,0),2)</f>
        <v>#REF!</v>
      </c>
      <c r="P80" s="18">
        <f t="shared" si="2"/>
        <v>2012</v>
      </c>
      <c r="Q80" s="28">
        <f t="shared" si="3"/>
        <v>10.7</v>
      </c>
      <c r="R80" s="17" t="s">
        <v>110</v>
      </c>
    </row>
    <row r="81" spans="2:18" x14ac:dyDescent="0.2">
      <c r="B81" s="34" t="s">
        <v>120</v>
      </c>
      <c r="C81" s="3" t="s">
        <v>133</v>
      </c>
      <c r="D81" s="3">
        <v>2012</v>
      </c>
      <c r="E81" s="5">
        <v>9</v>
      </c>
      <c r="N81" s="18" t="s">
        <v>134</v>
      </c>
      <c r="O81" s="17" t="e">
        <f>INDEX(#REF!,MATCH($B81,#REF!,0),2)</f>
        <v>#REF!</v>
      </c>
      <c r="P81" s="18">
        <f t="shared" si="2"/>
        <v>2012</v>
      </c>
      <c r="Q81" s="28">
        <f t="shared" si="3"/>
        <v>9</v>
      </c>
      <c r="R81" s="17" t="s">
        <v>110</v>
      </c>
    </row>
    <row r="82" spans="2:18" x14ac:dyDescent="0.2">
      <c r="B82" s="34" t="s">
        <v>125</v>
      </c>
      <c r="C82" s="3" t="s">
        <v>133</v>
      </c>
      <c r="D82" s="3">
        <v>2012</v>
      </c>
      <c r="E82" s="5">
        <v>9.4</v>
      </c>
      <c r="N82" s="18" t="s">
        <v>134</v>
      </c>
      <c r="O82" s="17" t="e">
        <f>INDEX(#REF!,MATCH($B82,#REF!,0),2)</f>
        <v>#REF!</v>
      </c>
      <c r="P82" s="18">
        <f t="shared" si="2"/>
        <v>2012</v>
      </c>
      <c r="Q82" s="28">
        <f t="shared" si="3"/>
        <v>9.4</v>
      </c>
      <c r="R82" s="17" t="s">
        <v>110</v>
      </c>
    </row>
    <row r="83" spans="2:18" x14ac:dyDescent="0.2">
      <c r="B83" s="34" t="s">
        <v>123</v>
      </c>
      <c r="C83" s="3" t="s">
        <v>133</v>
      </c>
      <c r="D83" s="3">
        <v>2012</v>
      </c>
      <c r="E83" s="5">
        <v>9.4</v>
      </c>
      <c r="N83" s="18" t="s">
        <v>134</v>
      </c>
      <c r="O83" s="17" t="e">
        <f>INDEX(#REF!,MATCH($B83,#REF!,0),2)</f>
        <v>#REF!</v>
      </c>
      <c r="P83" s="18">
        <f t="shared" si="2"/>
        <v>2012</v>
      </c>
      <c r="Q83" s="28">
        <f t="shared" si="3"/>
        <v>9.4</v>
      </c>
      <c r="R83" s="17" t="s">
        <v>110</v>
      </c>
    </row>
    <row r="84" spans="2:18" x14ac:dyDescent="0.2">
      <c r="B84" s="34" t="s">
        <v>69</v>
      </c>
      <c r="C84" s="3" t="s">
        <v>133</v>
      </c>
      <c r="D84" s="3">
        <v>2012</v>
      </c>
      <c r="E84" s="5">
        <v>10</v>
      </c>
      <c r="N84" s="18" t="s">
        <v>134</v>
      </c>
      <c r="O84" s="17" t="e">
        <f>INDEX(#REF!,MATCH($B84,#REF!,0),2)</f>
        <v>#REF!</v>
      </c>
      <c r="P84" s="18">
        <f t="shared" si="2"/>
        <v>2012</v>
      </c>
      <c r="Q84" s="28">
        <f t="shared" si="3"/>
        <v>10</v>
      </c>
      <c r="R84" s="17" t="s">
        <v>110</v>
      </c>
    </row>
    <row r="85" spans="2:18" x14ac:dyDescent="0.2">
      <c r="B85" s="34" t="s">
        <v>111</v>
      </c>
      <c r="C85" s="3" t="s">
        <v>133</v>
      </c>
      <c r="D85" s="3">
        <v>2012</v>
      </c>
      <c r="E85" s="5">
        <v>9.3000000000000007</v>
      </c>
      <c r="N85" s="18" t="s">
        <v>134</v>
      </c>
      <c r="O85" s="17" t="e">
        <f>INDEX(#REF!,MATCH($B85,#REF!,0),2)</f>
        <v>#REF!</v>
      </c>
      <c r="P85" s="18">
        <f t="shared" si="2"/>
        <v>2012</v>
      </c>
      <c r="Q85" s="28">
        <f t="shared" si="3"/>
        <v>9.3000000000000007</v>
      </c>
      <c r="R85" s="17" t="s">
        <v>110</v>
      </c>
    </row>
    <row r="86" spans="2:18" x14ac:dyDescent="0.2">
      <c r="B86" s="34" t="s">
        <v>122</v>
      </c>
      <c r="C86" s="3" t="s">
        <v>133</v>
      </c>
      <c r="D86" s="3">
        <v>2012</v>
      </c>
      <c r="E86" s="5">
        <v>8.8000000000000007</v>
      </c>
      <c r="N86" s="18" t="s">
        <v>134</v>
      </c>
      <c r="O86" s="17" t="e">
        <f>INDEX(#REF!,MATCH($B86,#REF!,0),2)</f>
        <v>#REF!</v>
      </c>
      <c r="P86" s="18">
        <f t="shared" si="2"/>
        <v>2012</v>
      </c>
      <c r="Q86" s="28">
        <f t="shared" si="3"/>
        <v>8.8000000000000007</v>
      </c>
      <c r="R86" s="17" t="s">
        <v>110</v>
      </c>
    </row>
    <row r="87" spans="2:18" x14ac:dyDescent="0.2">
      <c r="B87" s="34" t="s">
        <v>112</v>
      </c>
      <c r="C87" s="3" t="s">
        <v>133</v>
      </c>
      <c r="D87" s="3">
        <v>2012</v>
      </c>
      <c r="E87" s="5">
        <v>11.1</v>
      </c>
      <c r="N87" s="18" t="s">
        <v>134</v>
      </c>
      <c r="O87" s="17" t="e">
        <f>INDEX(#REF!,MATCH($B87,#REF!,0),2)</f>
        <v>#REF!</v>
      </c>
      <c r="P87" s="18">
        <f t="shared" si="2"/>
        <v>2012</v>
      </c>
      <c r="Q87" s="28">
        <f t="shared" si="3"/>
        <v>11.1</v>
      </c>
      <c r="R87" s="17" t="s">
        <v>110</v>
      </c>
    </row>
    <row r="88" spans="2:18" x14ac:dyDescent="0.2">
      <c r="B88" s="34" t="s">
        <v>121</v>
      </c>
      <c r="C88" s="3" t="s">
        <v>133</v>
      </c>
      <c r="D88" s="3">
        <v>2012</v>
      </c>
      <c r="E88" s="5">
        <v>9</v>
      </c>
      <c r="N88" s="18" t="s">
        <v>134</v>
      </c>
      <c r="O88" s="17" t="e">
        <f>INDEX(#REF!,MATCH($B88,#REF!,0),2)</f>
        <v>#REF!</v>
      </c>
      <c r="P88" s="18">
        <f t="shared" si="2"/>
        <v>2012</v>
      </c>
      <c r="Q88" s="28">
        <f t="shared" si="3"/>
        <v>9</v>
      </c>
      <c r="R88" s="17" t="s">
        <v>110</v>
      </c>
    </row>
    <row r="89" spans="2:18" x14ac:dyDescent="0.2">
      <c r="B89" s="34" t="s">
        <v>116</v>
      </c>
      <c r="C89" s="3" t="s">
        <v>133</v>
      </c>
      <c r="D89" s="3">
        <v>2012</v>
      </c>
      <c r="E89" s="5">
        <v>8.6</v>
      </c>
      <c r="N89" s="18" t="s">
        <v>134</v>
      </c>
      <c r="O89" s="17" t="e">
        <f>INDEX(#REF!,MATCH($B89,#REF!,0),2)</f>
        <v>#REF!</v>
      </c>
      <c r="P89" s="18">
        <f t="shared" si="2"/>
        <v>2012</v>
      </c>
      <c r="Q89" s="28">
        <f t="shared" si="3"/>
        <v>8.6</v>
      </c>
      <c r="R89" s="17" t="s">
        <v>110</v>
      </c>
    </row>
    <row r="90" spans="2:18" x14ac:dyDescent="0.2">
      <c r="B90" s="34" t="s">
        <v>117</v>
      </c>
      <c r="C90" s="3" t="s">
        <v>133</v>
      </c>
      <c r="D90" s="3">
        <v>2013</v>
      </c>
      <c r="E90" s="5">
        <v>15.4</v>
      </c>
      <c r="N90" s="18" t="s">
        <v>134</v>
      </c>
      <c r="O90" s="17" t="e">
        <f>INDEX(#REF!,MATCH($B90,#REF!,0),2)</f>
        <v>#REF!</v>
      </c>
      <c r="P90" s="18">
        <f t="shared" si="2"/>
        <v>2013</v>
      </c>
      <c r="Q90" s="28">
        <f t="shared" si="3"/>
        <v>15.4</v>
      </c>
      <c r="R90" s="17" t="s">
        <v>110</v>
      </c>
    </row>
    <row r="91" spans="2:18" x14ac:dyDescent="0.2">
      <c r="B91" s="34" t="s">
        <v>119</v>
      </c>
      <c r="C91" s="3" t="s">
        <v>133</v>
      </c>
      <c r="D91" s="3">
        <v>2013</v>
      </c>
      <c r="E91" s="5">
        <v>11.5</v>
      </c>
      <c r="N91" s="18" t="s">
        <v>134</v>
      </c>
      <c r="O91" s="17" t="e">
        <f>INDEX(#REF!,MATCH($B91,#REF!,0),2)</f>
        <v>#REF!</v>
      </c>
      <c r="P91" s="18">
        <f t="shared" si="2"/>
        <v>2013</v>
      </c>
      <c r="Q91" s="28">
        <f t="shared" si="3"/>
        <v>11.5</v>
      </c>
      <c r="R91" s="17" t="s">
        <v>110</v>
      </c>
    </row>
    <row r="92" spans="2:18" x14ac:dyDescent="0.2">
      <c r="B92" s="34" t="s">
        <v>118</v>
      </c>
      <c r="C92" s="3" t="s">
        <v>133</v>
      </c>
      <c r="D92" s="3">
        <v>2013</v>
      </c>
      <c r="E92" s="5">
        <v>10</v>
      </c>
      <c r="N92" s="18" t="s">
        <v>134</v>
      </c>
      <c r="O92" s="17" t="e">
        <f>INDEX(#REF!,MATCH($B92,#REF!,0),2)</f>
        <v>#REF!</v>
      </c>
      <c r="P92" s="18">
        <f t="shared" si="2"/>
        <v>2013</v>
      </c>
      <c r="Q92" s="28">
        <f t="shared" si="3"/>
        <v>10</v>
      </c>
      <c r="R92" s="17" t="s">
        <v>110</v>
      </c>
    </row>
    <row r="93" spans="2:18" x14ac:dyDescent="0.2">
      <c r="B93" s="34" t="s">
        <v>126</v>
      </c>
      <c r="C93" s="3" t="s">
        <v>133</v>
      </c>
      <c r="D93" s="3">
        <v>2013</v>
      </c>
      <c r="E93" s="5">
        <v>9.1</v>
      </c>
      <c r="N93" s="18" t="s">
        <v>134</v>
      </c>
      <c r="O93" s="17" t="e">
        <f>INDEX(#REF!,MATCH($B93,#REF!,0),2)</f>
        <v>#REF!</v>
      </c>
      <c r="P93" s="18">
        <f t="shared" si="2"/>
        <v>2013</v>
      </c>
      <c r="Q93" s="28">
        <f t="shared" si="3"/>
        <v>9.1</v>
      </c>
      <c r="R93" s="17" t="s">
        <v>110</v>
      </c>
    </row>
    <row r="94" spans="2:18" x14ac:dyDescent="0.2">
      <c r="B94" s="34" t="s">
        <v>113</v>
      </c>
      <c r="C94" s="3" t="s">
        <v>133</v>
      </c>
      <c r="D94" s="3">
        <v>2013</v>
      </c>
      <c r="E94" s="5">
        <v>8.6</v>
      </c>
      <c r="N94" s="18" t="s">
        <v>134</v>
      </c>
      <c r="O94" s="17" t="e">
        <f>INDEX(#REF!,MATCH($B94,#REF!,0),2)</f>
        <v>#REF!</v>
      </c>
      <c r="P94" s="18">
        <f t="shared" si="2"/>
        <v>2013</v>
      </c>
      <c r="Q94" s="28">
        <f t="shared" si="3"/>
        <v>8.6</v>
      </c>
      <c r="R94" s="17" t="s">
        <v>110</v>
      </c>
    </row>
    <row r="95" spans="2:18" x14ac:dyDescent="0.2">
      <c r="B95" s="34" t="s">
        <v>115</v>
      </c>
      <c r="C95" s="3" t="s">
        <v>133</v>
      </c>
      <c r="D95" s="3">
        <v>2013</v>
      </c>
      <c r="E95" s="5">
        <v>10</v>
      </c>
      <c r="N95" s="18" t="s">
        <v>134</v>
      </c>
      <c r="O95" s="17" t="e">
        <f>INDEX(#REF!,MATCH($B95,#REF!,0),2)</f>
        <v>#REF!</v>
      </c>
      <c r="P95" s="18">
        <f t="shared" si="2"/>
        <v>2013</v>
      </c>
      <c r="Q95" s="28">
        <f t="shared" si="3"/>
        <v>10</v>
      </c>
      <c r="R95" s="17" t="s">
        <v>110</v>
      </c>
    </row>
    <row r="96" spans="2:18" x14ac:dyDescent="0.2">
      <c r="B96" s="34" t="s">
        <v>114</v>
      </c>
      <c r="C96" s="3" t="s">
        <v>133</v>
      </c>
      <c r="D96" s="3">
        <v>2013</v>
      </c>
      <c r="E96" s="5">
        <v>8.9</v>
      </c>
      <c r="N96" s="18" t="s">
        <v>134</v>
      </c>
      <c r="O96" s="17" t="e">
        <f>INDEX(#REF!,MATCH($B96,#REF!,0),2)</f>
        <v>#REF!</v>
      </c>
      <c r="P96" s="18">
        <f t="shared" si="2"/>
        <v>2013</v>
      </c>
      <c r="Q96" s="28">
        <f t="shared" si="3"/>
        <v>8.9</v>
      </c>
      <c r="R96" s="17" t="s">
        <v>110</v>
      </c>
    </row>
    <row r="97" spans="2:18" x14ac:dyDescent="0.2">
      <c r="B97" s="34" t="s">
        <v>70</v>
      </c>
      <c r="C97" s="3" t="s">
        <v>133</v>
      </c>
      <c r="D97" s="3">
        <v>2013</v>
      </c>
      <c r="E97" s="5">
        <v>12.2</v>
      </c>
      <c r="N97" s="18" t="s">
        <v>134</v>
      </c>
      <c r="O97" s="17" t="e">
        <f>INDEX(#REF!,MATCH($B97,#REF!,0),2)</f>
        <v>#REF!</v>
      </c>
      <c r="P97" s="18">
        <f t="shared" si="2"/>
        <v>2013</v>
      </c>
      <c r="Q97" s="28">
        <f t="shared" si="3"/>
        <v>12.2</v>
      </c>
      <c r="R97" s="17" t="s">
        <v>110</v>
      </c>
    </row>
    <row r="98" spans="2:18" x14ac:dyDescent="0.2">
      <c r="B98" s="34" t="s">
        <v>68</v>
      </c>
      <c r="C98" s="3" t="s">
        <v>133</v>
      </c>
      <c r="D98" s="3">
        <v>2013</v>
      </c>
      <c r="E98" s="5">
        <v>9.4</v>
      </c>
      <c r="N98" s="18" t="s">
        <v>134</v>
      </c>
      <c r="O98" s="17" t="e">
        <f>INDEX(#REF!,MATCH($B98,#REF!,0),2)</f>
        <v>#REF!</v>
      </c>
      <c r="P98" s="18">
        <f t="shared" si="2"/>
        <v>2013</v>
      </c>
      <c r="Q98" s="28">
        <f t="shared" si="3"/>
        <v>9.4</v>
      </c>
      <c r="R98" s="17" t="s">
        <v>110</v>
      </c>
    </row>
    <row r="99" spans="2:18" x14ac:dyDescent="0.2">
      <c r="B99" s="34" t="s">
        <v>66</v>
      </c>
      <c r="C99" s="3" t="s">
        <v>133</v>
      </c>
      <c r="D99" s="3">
        <v>2013</v>
      </c>
      <c r="E99" s="5">
        <v>12.4</v>
      </c>
      <c r="N99" s="18" t="s">
        <v>134</v>
      </c>
      <c r="O99" s="17" t="e">
        <f>INDEX(#REF!,MATCH($B99,#REF!,0),2)</f>
        <v>#REF!</v>
      </c>
      <c r="P99" s="18">
        <f t="shared" si="2"/>
        <v>2013</v>
      </c>
      <c r="Q99" s="28">
        <f t="shared" si="3"/>
        <v>12.4</v>
      </c>
      <c r="R99" s="17" t="s">
        <v>110</v>
      </c>
    </row>
    <row r="100" spans="2:18" x14ac:dyDescent="0.2">
      <c r="B100" s="34" t="s">
        <v>71</v>
      </c>
      <c r="C100" s="3" t="s">
        <v>133</v>
      </c>
      <c r="D100" s="3">
        <v>2013</v>
      </c>
      <c r="E100" s="5">
        <v>11.2</v>
      </c>
      <c r="N100" s="18" t="s">
        <v>134</v>
      </c>
      <c r="O100" s="17" t="e">
        <f>INDEX(#REF!,MATCH($B100,#REF!,0),2)</f>
        <v>#REF!</v>
      </c>
      <c r="P100" s="18">
        <f t="shared" si="2"/>
        <v>2013</v>
      </c>
      <c r="Q100" s="28">
        <f t="shared" si="3"/>
        <v>11.2</v>
      </c>
      <c r="R100" s="17" t="s">
        <v>110</v>
      </c>
    </row>
    <row r="101" spans="2:18" x14ac:dyDescent="0.2">
      <c r="B101" s="34" t="s">
        <v>124</v>
      </c>
      <c r="C101" s="3" t="s">
        <v>133</v>
      </c>
      <c r="D101" s="3">
        <v>2013</v>
      </c>
      <c r="E101" s="5">
        <v>11.3</v>
      </c>
      <c r="N101" s="18" t="s">
        <v>134</v>
      </c>
      <c r="O101" s="17" t="e">
        <f>INDEX(#REF!,MATCH($B101,#REF!,0),2)</f>
        <v>#REF!</v>
      </c>
      <c r="P101" s="18">
        <f t="shared" si="2"/>
        <v>2013</v>
      </c>
      <c r="Q101" s="28">
        <f t="shared" si="3"/>
        <v>11.3</v>
      </c>
      <c r="R101" s="17" t="s">
        <v>110</v>
      </c>
    </row>
    <row r="102" spans="2:18" x14ac:dyDescent="0.2">
      <c r="B102" s="34" t="s">
        <v>120</v>
      </c>
      <c r="C102" s="3" t="s">
        <v>133</v>
      </c>
      <c r="D102" s="3">
        <v>2013</v>
      </c>
      <c r="E102" s="5">
        <v>8.6</v>
      </c>
      <c r="N102" s="18" t="s">
        <v>134</v>
      </c>
      <c r="O102" s="17" t="e">
        <f>INDEX(#REF!,MATCH($B102,#REF!,0),2)</f>
        <v>#REF!</v>
      </c>
      <c r="P102" s="18">
        <f t="shared" si="2"/>
        <v>2013</v>
      </c>
      <c r="Q102" s="28">
        <f t="shared" si="3"/>
        <v>8.6</v>
      </c>
      <c r="R102" s="17" t="s">
        <v>110</v>
      </c>
    </row>
    <row r="103" spans="2:18" x14ac:dyDescent="0.2">
      <c r="B103" s="34" t="s">
        <v>125</v>
      </c>
      <c r="C103" s="3" t="s">
        <v>133</v>
      </c>
      <c r="D103" s="3">
        <v>2013</v>
      </c>
      <c r="E103" s="5">
        <v>9.1</v>
      </c>
      <c r="N103" s="18" t="s">
        <v>134</v>
      </c>
      <c r="O103" s="17" t="e">
        <f>INDEX(#REF!,MATCH($B103,#REF!,0),2)</f>
        <v>#REF!</v>
      </c>
      <c r="P103" s="18">
        <f t="shared" si="2"/>
        <v>2013</v>
      </c>
      <c r="Q103" s="28">
        <f t="shared" si="3"/>
        <v>9.1</v>
      </c>
      <c r="R103" s="17" t="s">
        <v>110</v>
      </c>
    </row>
    <row r="104" spans="2:18" x14ac:dyDescent="0.2">
      <c r="B104" s="34" t="s">
        <v>123</v>
      </c>
      <c r="C104" s="3" t="s">
        <v>133</v>
      </c>
      <c r="D104" s="3">
        <v>2013</v>
      </c>
      <c r="E104" s="5">
        <v>9.1</v>
      </c>
      <c r="N104" s="18" t="s">
        <v>134</v>
      </c>
      <c r="O104" s="17" t="e">
        <f>INDEX(#REF!,MATCH($B104,#REF!,0),2)</f>
        <v>#REF!</v>
      </c>
      <c r="P104" s="18">
        <f t="shared" si="2"/>
        <v>2013</v>
      </c>
      <c r="Q104" s="28">
        <f t="shared" si="3"/>
        <v>9.1</v>
      </c>
      <c r="R104" s="17" t="s">
        <v>110</v>
      </c>
    </row>
    <row r="105" spans="2:18" x14ac:dyDescent="0.2">
      <c r="B105" s="34" t="s">
        <v>69</v>
      </c>
      <c r="C105" s="3" t="s">
        <v>133</v>
      </c>
      <c r="D105" s="3">
        <v>2013</v>
      </c>
      <c r="E105" s="5">
        <v>8.6</v>
      </c>
      <c r="N105" s="18" t="s">
        <v>134</v>
      </c>
      <c r="O105" s="17" t="e">
        <f>INDEX(#REF!,MATCH($B105,#REF!,0),2)</f>
        <v>#REF!</v>
      </c>
      <c r="P105" s="18">
        <f t="shared" si="2"/>
        <v>2013</v>
      </c>
      <c r="Q105" s="28">
        <f t="shared" si="3"/>
        <v>8.6</v>
      </c>
      <c r="R105" s="17" t="s">
        <v>110</v>
      </c>
    </row>
    <row r="106" spans="2:18" x14ac:dyDescent="0.2">
      <c r="B106" s="34" t="s">
        <v>111</v>
      </c>
      <c r="C106" s="3" t="s">
        <v>133</v>
      </c>
      <c r="D106" s="3">
        <v>2013</v>
      </c>
      <c r="E106" s="5">
        <v>9.1999999999999993</v>
      </c>
      <c r="N106" s="18" t="s">
        <v>134</v>
      </c>
      <c r="O106" s="17" t="e">
        <f>INDEX(#REF!,MATCH($B106,#REF!,0),2)</f>
        <v>#REF!</v>
      </c>
      <c r="P106" s="18">
        <f t="shared" si="2"/>
        <v>2013</v>
      </c>
      <c r="Q106" s="28">
        <f t="shared" si="3"/>
        <v>9.1999999999999993</v>
      </c>
      <c r="R106" s="17" t="s">
        <v>110</v>
      </c>
    </row>
    <row r="107" spans="2:18" x14ac:dyDescent="0.2">
      <c r="B107" s="34" t="s">
        <v>122</v>
      </c>
      <c r="C107" s="3" t="s">
        <v>133</v>
      </c>
      <c r="D107" s="3">
        <v>2013</v>
      </c>
      <c r="E107" s="5">
        <v>9.1999999999999993</v>
      </c>
      <c r="N107" s="18" t="s">
        <v>134</v>
      </c>
      <c r="O107" s="17" t="e">
        <f>INDEX(#REF!,MATCH($B107,#REF!,0),2)</f>
        <v>#REF!</v>
      </c>
      <c r="P107" s="18">
        <f t="shared" si="2"/>
        <v>2013</v>
      </c>
      <c r="Q107" s="28">
        <f t="shared" si="3"/>
        <v>9.1999999999999993</v>
      </c>
      <c r="R107" s="17" t="s">
        <v>110</v>
      </c>
    </row>
    <row r="108" spans="2:18" x14ac:dyDescent="0.2">
      <c r="B108" s="34" t="s">
        <v>112</v>
      </c>
      <c r="C108" s="3" t="s">
        <v>133</v>
      </c>
      <c r="D108" s="3">
        <v>2013</v>
      </c>
      <c r="E108" s="5">
        <v>11.2</v>
      </c>
      <c r="N108" s="18" t="s">
        <v>134</v>
      </c>
      <c r="O108" s="17" t="e">
        <f>INDEX(#REF!,MATCH($B108,#REF!,0),2)</f>
        <v>#REF!</v>
      </c>
      <c r="P108" s="18">
        <f t="shared" si="2"/>
        <v>2013</v>
      </c>
      <c r="Q108" s="28">
        <f t="shared" si="3"/>
        <v>11.2</v>
      </c>
      <c r="R108" s="17" t="s">
        <v>110</v>
      </c>
    </row>
    <row r="109" spans="2:18" x14ac:dyDescent="0.2">
      <c r="B109" s="34" t="s">
        <v>121</v>
      </c>
      <c r="C109" s="3" t="s">
        <v>133</v>
      </c>
      <c r="D109" s="3">
        <v>2013</v>
      </c>
      <c r="E109" s="5">
        <v>8.9</v>
      </c>
      <c r="N109" s="18" t="s">
        <v>134</v>
      </c>
      <c r="O109" s="17" t="e">
        <f>INDEX(#REF!,MATCH($B109,#REF!,0),2)</f>
        <v>#REF!</v>
      </c>
      <c r="P109" s="18">
        <f t="shared" si="2"/>
        <v>2013</v>
      </c>
      <c r="Q109" s="28">
        <f t="shared" si="3"/>
        <v>8.9</v>
      </c>
      <c r="R109" s="17" t="s">
        <v>110</v>
      </c>
    </row>
    <row r="110" spans="2:18" x14ac:dyDescent="0.2">
      <c r="B110" s="34" t="s">
        <v>116</v>
      </c>
      <c r="C110" s="3" t="s">
        <v>133</v>
      </c>
      <c r="D110" s="3">
        <v>2013</v>
      </c>
      <c r="E110" s="5">
        <v>8.1999999999999993</v>
      </c>
      <c r="N110" s="18" t="s">
        <v>134</v>
      </c>
      <c r="O110" s="17" t="e">
        <f>INDEX(#REF!,MATCH($B110,#REF!,0),2)</f>
        <v>#REF!</v>
      </c>
      <c r="P110" s="18">
        <f t="shared" si="2"/>
        <v>2013</v>
      </c>
      <c r="Q110" s="28">
        <f t="shared" si="3"/>
        <v>8.1999999999999993</v>
      </c>
      <c r="R110" s="17" t="s">
        <v>110</v>
      </c>
    </row>
    <row r="111" spans="2:18" x14ac:dyDescent="0.2">
      <c r="B111" s="3" t="s">
        <v>117</v>
      </c>
      <c r="C111" s="3" t="s">
        <v>133</v>
      </c>
      <c r="D111" s="3">
        <v>2014</v>
      </c>
      <c r="E111" s="5">
        <v>16.100000000000001</v>
      </c>
      <c r="N111" s="18" t="s">
        <v>134</v>
      </c>
      <c r="O111" s="17" t="e">
        <f>INDEX(#REF!,MATCH($B111,#REF!,0),2)</f>
        <v>#REF!</v>
      </c>
      <c r="P111" s="18">
        <f t="shared" si="2"/>
        <v>2014</v>
      </c>
      <c r="Q111" s="28">
        <f t="shared" si="3"/>
        <v>16.100000000000001</v>
      </c>
      <c r="R111" s="17" t="s">
        <v>110</v>
      </c>
    </row>
    <row r="112" spans="2:18" x14ac:dyDescent="0.2">
      <c r="B112" s="3" t="s">
        <v>119</v>
      </c>
      <c r="C112" s="3" t="s">
        <v>133</v>
      </c>
      <c r="D112" s="3">
        <v>2014</v>
      </c>
      <c r="E112" s="5">
        <v>11.8</v>
      </c>
      <c r="N112" s="18" t="s">
        <v>134</v>
      </c>
      <c r="O112" s="17" t="e">
        <f>INDEX(#REF!,MATCH($B112,#REF!,0),2)</f>
        <v>#REF!</v>
      </c>
      <c r="P112" s="18">
        <f t="shared" si="2"/>
        <v>2014</v>
      </c>
      <c r="Q112" s="28">
        <f t="shared" si="3"/>
        <v>11.8</v>
      </c>
      <c r="R112" s="17" t="s">
        <v>110</v>
      </c>
    </row>
    <row r="113" spans="2:18" x14ac:dyDescent="0.2">
      <c r="B113" s="3" t="s">
        <v>118</v>
      </c>
      <c r="C113" s="3" t="s">
        <v>133</v>
      </c>
      <c r="D113" s="3">
        <v>2014</v>
      </c>
      <c r="E113" s="5">
        <v>10.5</v>
      </c>
      <c r="N113" s="18" t="s">
        <v>134</v>
      </c>
      <c r="O113" s="17" t="e">
        <f>INDEX(#REF!,MATCH($B113,#REF!,0),2)</f>
        <v>#REF!</v>
      </c>
      <c r="P113" s="18">
        <f t="shared" si="2"/>
        <v>2014</v>
      </c>
      <c r="Q113" s="28">
        <f t="shared" si="3"/>
        <v>10.5</v>
      </c>
      <c r="R113" s="17" t="s">
        <v>110</v>
      </c>
    </row>
    <row r="114" spans="2:18" x14ac:dyDescent="0.2">
      <c r="B114" s="3" t="s">
        <v>126</v>
      </c>
      <c r="C114" s="3" t="s">
        <v>133</v>
      </c>
      <c r="D114" s="3">
        <v>2014</v>
      </c>
      <c r="E114" s="5">
        <v>9.3000000000000007</v>
      </c>
      <c r="N114" s="18" t="s">
        <v>134</v>
      </c>
      <c r="O114" s="17" t="e">
        <f>INDEX(#REF!,MATCH($B114,#REF!,0),2)</f>
        <v>#REF!</v>
      </c>
      <c r="P114" s="18">
        <f t="shared" si="2"/>
        <v>2014</v>
      </c>
      <c r="Q114" s="28">
        <f t="shared" si="3"/>
        <v>9.3000000000000007</v>
      </c>
      <c r="R114" s="17" t="s">
        <v>110</v>
      </c>
    </row>
    <row r="115" spans="2:18" x14ac:dyDescent="0.2">
      <c r="B115" s="3" t="s">
        <v>113</v>
      </c>
      <c r="C115" s="3" t="s">
        <v>133</v>
      </c>
      <c r="D115" s="3">
        <v>2014</v>
      </c>
      <c r="E115" s="5">
        <v>9</v>
      </c>
      <c r="N115" s="18" t="s">
        <v>134</v>
      </c>
      <c r="O115" s="17" t="e">
        <f>INDEX(#REF!,MATCH($B115,#REF!,0),2)</f>
        <v>#REF!</v>
      </c>
      <c r="P115" s="18">
        <f t="shared" si="2"/>
        <v>2014</v>
      </c>
      <c r="Q115" s="28">
        <f t="shared" si="3"/>
        <v>9</v>
      </c>
      <c r="R115" s="17" t="s">
        <v>110</v>
      </c>
    </row>
    <row r="116" spans="2:18" x14ac:dyDescent="0.2">
      <c r="B116" s="3" t="s">
        <v>115</v>
      </c>
      <c r="C116" s="3" t="s">
        <v>133</v>
      </c>
      <c r="D116" s="3">
        <v>2014</v>
      </c>
      <c r="E116" s="5">
        <v>10</v>
      </c>
      <c r="N116" s="18" t="s">
        <v>134</v>
      </c>
      <c r="O116" s="17" t="e">
        <f>INDEX(#REF!,MATCH($B116,#REF!,0),2)</f>
        <v>#REF!</v>
      </c>
      <c r="P116" s="18">
        <f t="shared" si="2"/>
        <v>2014</v>
      </c>
      <c r="Q116" s="28">
        <f t="shared" si="3"/>
        <v>10</v>
      </c>
      <c r="R116" s="17" t="s">
        <v>110</v>
      </c>
    </row>
    <row r="117" spans="2:18" x14ac:dyDescent="0.2">
      <c r="B117" s="3" t="s">
        <v>114</v>
      </c>
      <c r="C117" s="3" t="s">
        <v>133</v>
      </c>
      <c r="D117" s="3">
        <v>2014</v>
      </c>
      <c r="E117" s="5">
        <v>9.4</v>
      </c>
      <c r="N117" s="18" t="s">
        <v>134</v>
      </c>
      <c r="O117" s="17" t="e">
        <f>INDEX(#REF!,MATCH($B117,#REF!,0),2)</f>
        <v>#REF!</v>
      </c>
      <c r="P117" s="18">
        <f t="shared" si="2"/>
        <v>2014</v>
      </c>
      <c r="Q117" s="28">
        <f t="shared" si="3"/>
        <v>9.4</v>
      </c>
      <c r="R117" s="17" t="s">
        <v>110</v>
      </c>
    </row>
    <row r="118" spans="2:18" x14ac:dyDescent="0.2">
      <c r="B118" s="3" t="s">
        <v>70</v>
      </c>
      <c r="C118" s="3" t="s">
        <v>133</v>
      </c>
      <c r="D118" s="3">
        <v>2014</v>
      </c>
      <c r="E118" s="5">
        <v>12.7</v>
      </c>
      <c r="N118" s="18" t="s">
        <v>134</v>
      </c>
      <c r="O118" s="17" t="e">
        <f>INDEX(#REF!,MATCH($B118,#REF!,0),2)</f>
        <v>#REF!</v>
      </c>
      <c r="P118" s="18">
        <f t="shared" si="2"/>
        <v>2014</v>
      </c>
      <c r="Q118" s="28">
        <f t="shared" si="3"/>
        <v>12.7</v>
      </c>
      <c r="R118" s="17" t="s">
        <v>110</v>
      </c>
    </row>
    <row r="119" spans="2:18" x14ac:dyDescent="0.2">
      <c r="B119" s="3" t="s">
        <v>68</v>
      </c>
      <c r="C119" s="3" t="s">
        <v>133</v>
      </c>
      <c r="D119" s="3">
        <v>2014</v>
      </c>
      <c r="E119" s="5">
        <v>9.3000000000000007</v>
      </c>
      <c r="N119" s="18" t="s">
        <v>134</v>
      </c>
      <c r="O119" s="17" t="e">
        <f>INDEX(#REF!,MATCH($B119,#REF!,0),2)</f>
        <v>#REF!</v>
      </c>
      <c r="P119" s="18">
        <f t="shared" si="2"/>
        <v>2014</v>
      </c>
      <c r="Q119" s="28">
        <f t="shared" si="3"/>
        <v>9.3000000000000007</v>
      </c>
      <c r="R119" s="17" t="s">
        <v>110</v>
      </c>
    </row>
    <row r="120" spans="2:18" x14ac:dyDescent="0.2">
      <c r="B120" s="3" t="s">
        <v>66</v>
      </c>
      <c r="C120" s="3" t="s">
        <v>133</v>
      </c>
      <c r="D120" s="3">
        <v>2014</v>
      </c>
      <c r="E120" s="5">
        <v>12.4</v>
      </c>
      <c r="N120" s="18" t="s">
        <v>134</v>
      </c>
      <c r="O120" s="17" t="e">
        <f>INDEX(#REF!,MATCH($B120,#REF!,0),2)</f>
        <v>#REF!</v>
      </c>
      <c r="P120" s="18">
        <f t="shared" si="2"/>
        <v>2014</v>
      </c>
      <c r="Q120" s="28">
        <f t="shared" si="3"/>
        <v>12.4</v>
      </c>
      <c r="R120" s="17" t="s">
        <v>110</v>
      </c>
    </row>
    <row r="121" spans="2:18" x14ac:dyDescent="0.2">
      <c r="B121" s="3" t="s">
        <v>71</v>
      </c>
      <c r="C121" s="3" t="s">
        <v>133</v>
      </c>
      <c r="D121" s="3">
        <v>2014</v>
      </c>
      <c r="E121" s="5">
        <v>12.2</v>
      </c>
      <c r="N121" s="18" t="s">
        <v>134</v>
      </c>
      <c r="O121" s="17" t="e">
        <f>INDEX(#REF!,MATCH($B121,#REF!,0),2)</f>
        <v>#REF!</v>
      </c>
      <c r="P121" s="18">
        <f t="shared" si="2"/>
        <v>2014</v>
      </c>
      <c r="Q121" s="28">
        <f t="shared" si="3"/>
        <v>12.2</v>
      </c>
      <c r="R121" s="17" t="s">
        <v>110</v>
      </c>
    </row>
    <row r="122" spans="2:18" x14ac:dyDescent="0.2">
      <c r="B122" s="3" t="s">
        <v>124</v>
      </c>
      <c r="C122" s="3" t="s">
        <v>133</v>
      </c>
      <c r="D122" s="3">
        <v>2014</v>
      </c>
      <c r="E122" s="5">
        <v>11.3</v>
      </c>
      <c r="N122" s="18" t="s">
        <v>134</v>
      </c>
      <c r="O122" s="17" t="e">
        <f>INDEX(#REF!,MATCH($B122,#REF!,0),2)</f>
        <v>#REF!</v>
      </c>
      <c r="P122" s="18">
        <f t="shared" si="2"/>
        <v>2014</v>
      </c>
      <c r="Q122" s="28">
        <f t="shared" si="3"/>
        <v>11.3</v>
      </c>
      <c r="R122" s="17" t="s">
        <v>110</v>
      </c>
    </row>
    <row r="123" spans="2:18" x14ac:dyDescent="0.2">
      <c r="B123" s="3" t="s">
        <v>120</v>
      </c>
      <c r="C123" s="3" t="s">
        <v>133</v>
      </c>
      <c r="D123" s="3">
        <v>2014</v>
      </c>
      <c r="E123" s="5">
        <v>9.1999999999999993</v>
      </c>
      <c r="N123" s="18" t="s">
        <v>134</v>
      </c>
      <c r="O123" s="17" t="e">
        <f>INDEX(#REF!,MATCH($B123,#REF!,0),2)</f>
        <v>#REF!</v>
      </c>
      <c r="P123" s="18">
        <f t="shared" si="2"/>
        <v>2014</v>
      </c>
      <c r="Q123" s="28">
        <f t="shared" si="3"/>
        <v>9.1999999999999993</v>
      </c>
      <c r="R123" s="17" t="s">
        <v>110</v>
      </c>
    </row>
    <row r="124" spans="2:18" x14ac:dyDescent="0.2">
      <c r="B124" s="3" t="s">
        <v>125</v>
      </c>
      <c r="C124" s="3" t="s">
        <v>133</v>
      </c>
      <c r="D124" s="3">
        <v>2014</v>
      </c>
      <c r="E124" s="5">
        <v>9.6999999999999993</v>
      </c>
      <c r="N124" s="18" t="s">
        <v>134</v>
      </c>
      <c r="O124" s="17" t="e">
        <f>INDEX(#REF!,MATCH($B124,#REF!,0),2)</f>
        <v>#REF!</v>
      </c>
      <c r="P124" s="18">
        <f t="shared" si="2"/>
        <v>2014</v>
      </c>
      <c r="Q124" s="28">
        <f t="shared" si="3"/>
        <v>9.6999999999999993</v>
      </c>
      <c r="R124" s="17" t="s">
        <v>110</v>
      </c>
    </row>
    <row r="125" spans="2:18" x14ac:dyDescent="0.2">
      <c r="B125" s="3" t="s">
        <v>123</v>
      </c>
      <c r="C125" s="3" t="s">
        <v>133</v>
      </c>
      <c r="D125" s="3">
        <v>2014</v>
      </c>
      <c r="E125" s="5">
        <v>10.199999999999999</v>
      </c>
      <c r="N125" s="18" t="s">
        <v>134</v>
      </c>
      <c r="O125" s="17" t="e">
        <f>INDEX(#REF!,MATCH($B125,#REF!,0),2)</f>
        <v>#REF!</v>
      </c>
      <c r="P125" s="18">
        <f t="shared" si="2"/>
        <v>2014</v>
      </c>
      <c r="Q125" s="28">
        <f t="shared" si="3"/>
        <v>10.199999999999999</v>
      </c>
      <c r="R125" s="17" t="s">
        <v>110</v>
      </c>
    </row>
    <row r="126" spans="2:18" x14ac:dyDescent="0.2">
      <c r="B126" s="3" t="s">
        <v>69</v>
      </c>
      <c r="C126" s="3" t="s">
        <v>133</v>
      </c>
      <c r="D126" s="3">
        <v>2014</v>
      </c>
      <c r="E126" s="5">
        <v>9.6</v>
      </c>
      <c r="N126" s="18" t="s">
        <v>134</v>
      </c>
      <c r="O126" s="17" t="e">
        <f>INDEX(#REF!,MATCH($B126,#REF!,0),2)</f>
        <v>#REF!</v>
      </c>
      <c r="P126" s="18">
        <f t="shared" si="2"/>
        <v>2014</v>
      </c>
      <c r="Q126" s="28">
        <f t="shared" si="3"/>
        <v>9.6</v>
      </c>
      <c r="R126" s="17" t="s">
        <v>110</v>
      </c>
    </row>
    <row r="127" spans="2:18" x14ac:dyDescent="0.2">
      <c r="B127" s="3" t="s">
        <v>111</v>
      </c>
      <c r="C127" s="3" t="s">
        <v>133</v>
      </c>
      <c r="D127" s="3">
        <v>2014</v>
      </c>
      <c r="E127" s="5">
        <v>8.9</v>
      </c>
      <c r="N127" s="18" t="s">
        <v>134</v>
      </c>
      <c r="O127" s="17" t="e">
        <f>INDEX(#REF!,MATCH($B127,#REF!,0),2)</f>
        <v>#REF!</v>
      </c>
      <c r="P127" s="18">
        <f t="shared" si="2"/>
        <v>2014</v>
      </c>
      <c r="Q127" s="28">
        <f t="shared" si="3"/>
        <v>8.9</v>
      </c>
      <c r="R127" s="17" t="s">
        <v>110</v>
      </c>
    </row>
    <row r="128" spans="2:18" x14ac:dyDescent="0.2">
      <c r="B128" s="3" t="s">
        <v>122</v>
      </c>
      <c r="C128" s="3" t="s">
        <v>133</v>
      </c>
      <c r="D128" s="3">
        <v>2014</v>
      </c>
      <c r="E128" s="5">
        <v>9.3000000000000007</v>
      </c>
      <c r="N128" s="18" t="s">
        <v>134</v>
      </c>
      <c r="O128" s="17" t="e">
        <f>INDEX(#REF!,MATCH($B128,#REF!,0),2)</f>
        <v>#REF!</v>
      </c>
      <c r="P128" s="18">
        <f t="shared" si="2"/>
        <v>2014</v>
      </c>
      <c r="Q128" s="28">
        <f t="shared" si="3"/>
        <v>9.3000000000000007</v>
      </c>
      <c r="R128" s="17" t="s">
        <v>110</v>
      </c>
    </row>
    <row r="129" spans="2:18" x14ac:dyDescent="0.2">
      <c r="B129" s="3" t="s">
        <v>112</v>
      </c>
      <c r="C129" s="3" t="s">
        <v>133</v>
      </c>
      <c r="D129" s="3">
        <v>2014</v>
      </c>
      <c r="E129" s="5">
        <v>11.3</v>
      </c>
      <c r="N129" s="18" t="s">
        <v>134</v>
      </c>
      <c r="O129" s="17" t="e">
        <f>INDEX(#REF!,MATCH($B129,#REF!,0),2)</f>
        <v>#REF!</v>
      </c>
      <c r="P129" s="18">
        <f t="shared" si="2"/>
        <v>2014</v>
      </c>
      <c r="Q129" s="28">
        <f t="shared" si="3"/>
        <v>11.3</v>
      </c>
      <c r="R129" s="17" t="s">
        <v>110</v>
      </c>
    </row>
    <row r="130" spans="2:18" x14ac:dyDescent="0.2">
      <c r="B130" s="3" t="s">
        <v>121</v>
      </c>
      <c r="C130" s="3" t="s">
        <v>133</v>
      </c>
      <c r="D130" s="3">
        <v>2014</v>
      </c>
      <c r="E130" s="5">
        <v>8.8000000000000007</v>
      </c>
      <c r="N130" s="18" t="s">
        <v>134</v>
      </c>
      <c r="O130" s="17" t="e">
        <f>INDEX(#REF!,MATCH($B130,#REF!,0),2)</f>
        <v>#REF!</v>
      </c>
      <c r="P130" s="18">
        <f t="shared" si="2"/>
        <v>2014</v>
      </c>
      <c r="Q130" s="28">
        <f t="shared" si="3"/>
        <v>8.8000000000000007</v>
      </c>
      <c r="R130" s="17" t="s">
        <v>110</v>
      </c>
    </row>
    <row r="131" spans="2:18" x14ac:dyDescent="0.2">
      <c r="B131" s="3" t="s">
        <v>116</v>
      </c>
      <c r="C131" s="3" t="s">
        <v>133</v>
      </c>
      <c r="D131" s="3">
        <v>2014</v>
      </c>
      <c r="E131" s="5">
        <v>9.1</v>
      </c>
      <c r="N131" s="18" t="s">
        <v>134</v>
      </c>
      <c r="O131" s="17" t="e">
        <f>INDEX(#REF!,MATCH($B131,#REF!,0),2)</f>
        <v>#REF!</v>
      </c>
      <c r="P131" s="18">
        <f t="shared" si="2"/>
        <v>2014</v>
      </c>
      <c r="Q131" s="28">
        <f t="shared" si="3"/>
        <v>9.1</v>
      </c>
      <c r="R131" s="17" t="s">
        <v>110</v>
      </c>
    </row>
    <row r="132" spans="2:18" x14ac:dyDescent="0.2">
      <c r="B132" s="3" t="s">
        <v>117</v>
      </c>
      <c r="C132" s="3" t="s">
        <v>133</v>
      </c>
      <c r="D132" s="3">
        <v>2015</v>
      </c>
      <c r="E132" s="5">
        <v>15.5</v>
      </c>
      <c r="N132" s="18" t="s">
        <v>134</v>
      </c>
      <c r="O132" s="17" t="e">
        <f>INDEX(#REF!,MATCH($B132,#REF!,0),2)</f>
        <v>#REF!</v>
      </c>
      <c r="P132" s="18">
        <f t="shared" si="2"/>
        <v>2015</v>
      </c>
      <c r="Q132" s="28">
        <f t="shared" si="3"/>
        <v>15.5</v>
      </c>
      <c r="R132" s="17" t="s">
        <v>110</v>
      </c>
    </row>
    <row r="133" spans="2:18" x14ac:dyDescent="0.2">
      <c r="B133" s="3" t="s">
        <v>119</v>
      </c>
      <c r="C133" s="3" t="s">
        <v>133</v>
      </c>
      <c r="D133" s="3">
        <v>2015</v>
      </c>
      <c r="E133" s="5">
        <v>11.5</v>
      </c>
      <c r="N133" s="18" t="s">
        <v>134</v>
      </c>
      <c r="O133" s="17" t="e">
        <f>INDEX(#REF!,MATCH($B133,#REF!,0),2)</f>
        <v>#REF!</v>
      </c>
      <c r="P133" s="18">
        <f t="shared" si="2"/>
        <v>2015</v>
      </c>
      <c r="Q133" s="28">
        <f t="shared" si="3"/>
        <v>11.5</v>
      </c>
      <c r="R133" s="17" t="s">
        <v>110</v>
      </c>
    </row>
    <row r="134" spans="2:18" x14ac:dyDescent="0.2">
      <c r="B134" s="3" t="s">
        <v>118</v>
      </c>
      <c r="C134" s="3" t="s">
        <v>133</v>
      </c>
      <c r="D134" s="3">
        <v>2015</v>
      </c>
      <c r="E134" s="5">
        <v>10.3</v>
      </c>
      <c r="N134" s="18" t="s">
        <v>134</v>
      </c>
      <c r="O134" s="17" t="e">
        <f>INDEX(#REF!,MATCH($B134,#REF!,0),2)</f>
        <v>#REF!</v>
      </c>
      <c r="P134" s="18">
        <f t="shared" si="2"/>
        <v>2015</v>
      </c>
      <c r="Q134" s="28">
        <f t="shared" si="3"/>
        <v>10.3</v>
      </c>
      <c r="R134" s="17" t="s">
        <v>110</v>
      </c>
    </row>
    <row r="135" spans="2:18" x14ac:dyDescent="0.2">
      <c r="B135" s="3" t="s">
        <v>126</v>
      </c>
      <c r="C135" s="3" t="s">
        <v>133</v>
      </c>
      <c r="D135" s="3">
        <v>2015</v>
      </c>
      <c r="E135" s="5">
        <v>8.8000000000000007</v>
      </c>
      <c r="N135" s="18" t="s">
        <v>134</v>
      </c>
      <c r="O135" s="17" t="e">
        <f>INDEX(#REF!,MATCH($B135,#REF!,0),2)</f>
        <v>#REF!</v>
      </c>
      <c r="P135" s="18">
        <f t="shared" ref="P135:P198" si="4">D135</f>
        <v>2015</v>
      </c>
      <c r="Q135" s="28">
        <f t="shared" ref="Q135:Q198" si="5">E135</f>
        <v>8.8000000000000007</v>
      </c>
      <c r="R135" s="17" t="s">
        <v>110</v>
      </c>
    </row>
    <row r="136" spans="2:18" x14ac:dyDescent="0.2">
      <c r="B136" s="3" t="s">
        <v>113</v>
      </c>
      <c r="C136" s="3" t="s">
        <v>133</v>
      </c>
      <c r="D136" s="3">
        <v>2015</v>
      </c>
      <c r="E136" s="5">
        <v>9</v>
      </c>
      <c r="N136" s="18" t="s">
        <v>134</v>
      </c>
      <c r="O136" s="17" t="e">
        <f>INDEX(#REF!,MATCH($B136,#REF!,0),2)</f>
        <v>#REF!</v>
      </c>
      <c r="P136" s="18">
        <f t="shared" si="4"/>
        <v>2015</v>
      </c>
      <c r="Q136" s="28">
        <f t="shared" si="5"/>
        <v>9</v>
      </c>
      <c r="R136" s="17" t="s">
        <v>110</v>
      </c>
    </row>
    <row r="137" spans="2:18" x14ac:dyDescent="0.2">
      <c r="B137" s="3" t="s">
        <v>115</v>
      </c>
      <c r="C137" s="3" t="s">
        <v>133</v>
      </c>
      <c r="D137" s="3">
        <v>2015</v>
      </c>
      <c r="E137" s="5">
        <v>9.1</v>
      </c>
      <c r="N137" s="18" t="s">
        <v>134</v>
      </c>
      <c r="O137" s="17" t="e">
        <f>INDEX(#REF!,MATCH($B137,#REF!,0),2)</f>
        <v>#REF!</v>
      </c>
      <c r="P137" s="18">
        <f t="shared" si="4"/>
        <v>2015</v>
      </c>
      <c r="Q137" s="28">
        <f t="shared" si="5"/>
        <v>9.1</v>
      </c>
      <c r="R137" s="17" t="s">
        <v>110</v>
      </c>
    </row>
    <row r="138" spans="2:18" x14ac:dyDescent="0.2">
      <c r="B138" s="3" t="s">
        <v>114</v>
      </c>
      <c r="C138" s="3" t="s">
        <v>133</v>
      </c>
      <c r="D138" s="3">
        <v>2015</v>
      </c>
      <c r="E138" s="5">
        <v>8.6999999999999993</v>
      </c>
      <c r="N138" s="18" t="s">
        <v>134</v>
      </c>
      <c r="O138" s="17" t="e">
        <f>INDEX(#REF!,MATCH($B138,#REF!,0),2)</f>
        <v>#REF!</v>
      </c>
      <c r="P138" s="18">
        <f t="shared" si="4"/>
        <v>2015</v>
      </c>
      <c r="Q138" s="28">
        <f t="shared" si="5"/>
        <v>8.6999999999999993</v>
      </c>
      <c r="R138" s="17" t="s">
        <v>110</v>
      </c>
    </row>
    <row r="139" spans="2:18" x14ac:dyDescent="0.2">
      <c r="B139" s="3" t="s">
        <v>70</v>
      </c>
      <c r="C139" s="3" t="s">
        <v>133</v>
      </c>
      <c r="D139" s="3">
        <v>2015</v>
      </c>
      <c r="E139" s="5">
        <v>11.9</v>
      </c>
      <c r="N139" s="18" t="s">
        <v>134</v>
      </c>
      <c r="O139" s="17" t="e">
        <f>INDEX(#REF!,MATCH($B139,#REF!,0),2)</f>
        <v>#REF!</v>
      </c>
      <c r="P139" s="18">
        <f t="shared" si="4"/>
        <v>2015</v>
      </c>
      <c r="Q139" s="28">
        <f t="shared" si="5"/>
        <v>11.9</v>
      </c>
      <c r="R139" s="17" t="s">
        <v>110</v>
      </c>
    </row>
    <row r="140" spans="2:18" x14ac:dyDescent="0.2">
      <c r="B140" s="3" t="s">
        <v>68</v>
      </c>
      <c r="C140" s="3" t="s">
        <v>133</v>
      </c>
      <c r="D140" s="3">
        <v>2015</v>
      </c>
      <c r="E140" s="5">
        <v>8.6999999999999993</v>
      </c>
      <c r="N140" s="18" t="s">
        <v>134</v>
      </c>
      <c r="O140" s="17" t="e">
        <f>INDEX(#REF!,MATCH($B140,#REF!,0),2)</f>
        <v>#REF!</v>
      </c>
      <c r="P140" s="18">
        <f t="shared" si="4"/>
        <v>2015</v>
      </c>
      <c r="Q140" s="28">
        <f t="shared" si="5"/>
        <v>8.6999999999999993</v>
      </c>
      <c r="R140" s="17" t="s">
        <v>110</v>
      </c>
    </row>
    <row r="141" spans="2:18" x14ac:dyDescent="0.2">
      <c r="B141" s="3" t="s">
        <v>66</v>
      </c>
      <c r="C141" s="3" t="s">
        <v>133</v>
      </c>
      <c r="D141" s="3">
        <v>2015</v>
      </c>
      <c r="E141" s="5">
        <v>12</v>
      </c>
      <c r="N141" s="18" t="s">
        <v>134</v>
      </c>
      <c r="O141" s="17" t="e">
        <f>INDEX(#REF!,MATCH($B141,#REF!,0),2)</f>
        <v>#REF!</v>
      </c>
      <c r="P141" s="18">
        <f t="shared" si="4"/>
        <v>2015</v>
      </c>
      <c r="Q141" s="28">
        <f t="shared" si="5"/>
        <v>12</v>
      </c>
      <c r="R141" s="17" t="s">
        <v>110</v>
      </c>
    </row>
    <row r="142" spans="2:18" x14ac:dyDescent="0.2">
      <c r="B142" s="3" t="s">
        <v>71</v>
      </c>
      <c r="C142" s="3" t="s">
        <v>133</v>
      </c>
      <c r="D142" s="3">
        <v>2015</v>
      </c>
      <c r="E142" s="5">
        <v>11.5</v>
      </c>
      <c r="N142" s="18" t="s">
        <v>134</v>
      </c>
      <c r="O142" s="17" t="e">
        <f>INDEX(#REF!,MATCH($B142,#REF!,0),2)</f>
        <v>#REF!</v>
      </c>
      <c r="P142" s="18">
        <f t="shared" si="4"/>
        <v>2015</v>
      </c>
      <c r="Q142" s="28">
        <f t="shared" si="5"/>
        <v>11.5</v>
      </c>
      <c r="R142" s="17" t="s">
        <v>110</v>
      </c>
    </row>
    <row r="143" spans="2:18" x14ac:dyDescent="0.2">
      <c r="B143" s="3" t="s">
        <v>124</v>
      </c>
      <c r="C143" s="3" t="s">
        <v>133</v>
      </c>
      <c r="D143" s="3">
        <v>2015</v>
      </c>
      <c r="E143" s="5">
        <v>11.1</v>
      </c>
      <c r="N143" s="18" t="s">
        <v>134</v>
      </c>
      <c r="O143" s="17" t="e">
        <f>INDEX(#REF!,MATCH($B143,#REF!,0),2)</f>
        <v>#REF!</v>
      </c>
      <c r="P143" s="18">
        <f t="shared" si="4"/>
        <v>2015</v>
      </c>
      <c r="Q143" s="28">
        <f t="shared" si="5"/>
        <v>11.1</v>
      </c>
      <c r="R143" s="17" t="s">
        <v>110</v>
      </c>
    </row>
    <row r="144" spans="2:18" x14ac:dyDescent="0.2">
      <c r="B144" s="3" t="s">
        <v>120</v>
      </c>
      <c r="C144" s="3" t="s">
        <v>133</v>
      </c>
      <c r="D144" s="3">
        <v>2015</v>
      </c>
      <c r="E144" s="5">
        <v>8.8000000000000007</v>
      </c>
      <c r="N144" s="18" t="s">
        <v>134</v>
      </c>
      <c r="O144" s="17" t="e">
        <f>INDEX(#REF!,MATCH($B144,#REF!,0),2)</f>
        <v>#REF!</v>
      </c>
      <c r="P144" s="18">
        <f t="shared" si="4"/>
        <v>2015</v>
      </c>
      <c r="Q144" s="28">
        <f t="shared" si="5"/>
        <v>8.8000000000000007</v>
      </c>
      <c r="R144" s="17" t="s">
        <v>110</v>
      </c>
    </row>
    <row r="145" spans="2:18" x14ac:dyDescent="0.2">
      <c r="B145" s="3" t="s">
        <v>125</v>
      </c>
      <c r="C145" s="3" t="s">
        <v>133</v>
      </c>
      <c r="D145" s="3">
        <v>2015</v>
      </c>
      <c r="E145" s="5">
        <v>9.6999999999999993</v>
      </c>
      <c r="N145" s="18" t="s">
        <v>134</v>
      </c>
      <c r="O145" s="17" t="e">
        <f>INDEX(#REF!,MATCH($B145,#REF!,0),2)</f>
        <v>#REF!</v>
      </c>
      <c r="P145" s="18">
        <f t="shared" si="4"/>
        <v>2015</v>
      </c>
      <c r="Q145" s="28">
        <f t="shared" si="5"/>
        <v>9.6999999999999993</v>
      </c>
      <c r="R145" s="17" t="s">
        <v>110</v>
      </c>
    </row>
    <row r="146" spans="2:18" x14ac:dyDescent="0.2">
      <c r="B146" s="3" t="s">
        <v>123</v>
      </c>
      <c r="C146" s="3" t="s">
        <v>133</v>
      </c>
      <c r="D146" s="3">
        <v>2015</v>
      </c>
      <c r="E146" s="5">
        <v>9.9</v>
      </c>
      <c r="N146" s="18" t="s">
        <v>134</v>
      </c>
      <c r="O146" s="17" t="e">
        <f>INDEX(#REF!,MATCH($B146,#REF!,0),2)</f>
        <v>#REF!</v>
      </c>
      <c r="P146" s="18">
        <f t="shared" si="4"/>
        <v>2015</v>
      </c>
      <c r="Q146" s="28">
        <f t="shared" si="5"/>
        <v>9.9</v>
      </c>
      <c r="R146" s="17" t="s">
        <v>110</v>
      </c>
    </row>
    <row r="147" spans="2:18" x14ac:dyDescent="0.2">
      <c r="B147" s="3" t="s">
        <v>69</v>
      </c>
      <c r="C147" s="3" t="s">
        <v>133</v>
      </c>
      <c r="D147" s="3">
        <v>2015</v>
      </c>
      <c r="E147" s="5">
        <v>9.5</v>
      </c>
      <c r="N147" s="18" t="s">
        <v>134</v>
      </c>
      <c r="O147" s="17" t="e">
        <f>INDEX(#REF!,MATCH($B147,#REF!,0),2)</f>
        <v>#REF!</v>
      </c>
      <c r="P147" s="18">
        <f t="shared" si="4"/>
        <v>2015</v>
      </c>
      <c r="Q147" s="28">
        <f t="shared" si="5"/>
        <v>9.5</v>
      </c>
      <c r="R147" s="17" t="s">
        <v>110</v>
      </c>
    </row>
    <row r="148" spans="2:18" x14ac:dyDescent="0.2">
      <c r="B148" s="3" t="s">
        <v>111</v>
      </c>
      <c r="C148" s="3" t="s">
        <v>133</v>
      </c>
      <c r="D148" s="3">
        <v>2015</v>
      </c>
      <c r="E148" s="5">
        <v>9</v>
      </c>
      <c r="N148" s="18" t="s">
        <v>134</v>
      </c>
      <c r="O148" s="17" t="e">
        <f>INDEX(#REF!,MATCH($B148,#REF!,0),2)</f>
        <v>#REF!</v>
      </c>
      <c r="P148" s="18">
        <f t="shared" si="4"/>
        <v>2015</v>
      </c>
      <c r="Q148" s="28">
        <f t="shared" si="5"/>
        <v>9</v>
      </c>
      <c r="R148" s="17" t="s">
        <v>110</v>
      </c>
    </row>
    <row r="149" spans="2:18" x14ac:dyDescent="0.2">
      <c r="B149" s="3" t="s">
        <v>122</v>
      </c>
      <c r="C149" s="3" t="s">
        <v>133</v>
      </c>
      <c r="D149" s="3">
        <v>2015</v>
      </c>
      <c r="E149" s="5">
        <v>9.6</v>
      </c>
      <c r="N149" s="18" t="s">
        <v>134</v>
      </c>
      <c r="O149" s="17" t="e">
        <f>INDEX(#REF!,MATCH($B149,#REF!,0),2)</f>
        <v>#REF!</v>
      </c>
      <c r="P149" s="18">
        <f t="shared" si="4"/>
        <v>2015</v>
      </c>
      <c r="Q149" s="28">
        <f t="shared" si="5"/>
        <v>9.6</v>
      </c>
      <c r="R149" s="17" t="s">
        <v>110</v>
      </c>
    </row>
    <row r="150" spans="2:18" x14ac:dyDescent="0.2">
      <c r="B150" s="3" t="s">
        <v>112</v>
      </c>
      <c r="C150" s="3" t="s">
        <v>133</v>
      </c>
      <c r="D150" s="3">
        <v>2015</v>
      </c>
      <c r="E150" s="5">
        <v>13.1</v>
      </c>
      <c r="N150" s="18" t="s">
        <v>134</v>
      </c>
      <c r="O150" s="17" t="e">
        <f>INDEX(#REF!,MATCH($B150,#REF!,0),2)</f>
        <v>#REF!</v>
      </c>
      <c r="P150" s="18">
        <f t="shared" si="4"/>
        <v>2015</v>
      </c>
      <c r="Q150" s="28">
        <f t="shared" si="5"/>
        <v>13.1</v>
      </c>
      <c r="R150" s="17" t="s">
        <v>110</v>
      </c>
    </row>
    <row r="151" spans="2:18" x14ac:dyDescent="0.2">
      <c r="B151" s="3" t="s">
        <v>121</v>
      </c>
      <c r="C151" s="3" t="s">
        <v>133</v>
      </c>
      <c r="D151" s="3">
        <v>2015</v>
      </c>
      <c r="E151" s="5">
        <v>9</v>
      </c>
      <c r="N151" s="18" t="s">
        <v>134</v>
      </c>
      <c r="O151" s="17" t="e">
        <f>INDEX(#REF!,MATCH($B151,#REF!,0),2)</f>
        <v>#REF!</v>
      </c>
      <c r="P151" s="18">
        <f t="shared" si="4"/>
        <v>2015</v>
      </c>
      <c r="Q151" s="28">
        <f t="shared" si="5"/>
        <v>9</v>
      </c>
      <c r="R151" s="17" t="s">
        <v>110</v>
      </c>
    </row>
    <row r="152" spans="2:18" x14ac:dyDescent="0.2">
      <c r="B152" s="3" t="s">
        <v>116</v>
      </c>
      <c r="C152" s="3" t="s">
        <v>133</v>
      </c>
      <c r="D152" s="3">
        <v>2015</v>
      </c>
      <c r="E152" s="5">
        <v>8.6</v>
      </c>
      <c r="N152" s="18" t="s">
        <v>134</v>
      </c>
      <c r="O152" s="17" t="e">
        <f>INDEX(#REF!,MATCH($B152,#REF!,0),2)</f>
        <v>#REF!</v>
      </c>
      <c r="P152" s="18">
        <f t="shared" si="4"/>
        <v>2015</v>
      </c>
      <c r="Q152" s="28">
        <f t="shared" si="5"/>
        <v>8.6</v>
      </c>
      <c r="R152" s="17" t="s">
        <v>110</v>
      </c>
    </row>
    <row r="153" spans="2:18" x14ac:dyDescent="0.2">
      <c r="B153" s="3" t="s">
        <v>117</v>
      </c>
      <c r="C153" s="3" t="s">
        <v>133</v>
      </c>
      <c r="D153" s="3">
        <v>2016</v>
      </c>
      <c r="E153" s="5">
        <v>16.100000000000001</v>
      </c>
      <c r="N153" s="18" t="s">
        <v>134</v>
      </c>
      <c r="O153" s="17" t="e">
        <f>INDEX(#REF!,MATCH($B153,#REF!,0),2)</f>
        <v>#REF!</v>
      </c>
      <c r="P153" s="18">
        <f t="shared" si="4"/>
        <v>2016</v>
      </c>
      <c r="Q153" s="28">
        <f t="shared" si="5"/>
        <v>16.100000000000001</v>
      </c>
      <c r="R153" s="17" t="s">
        <v>110</v>
      </c>
    </row>
    <row r="154" spans="2:18" x14ac:dyDescent="0.2">
      <c r="B154" s="3" t="s">
        <v>119</v>
      </c>
      <c r="C154" s="3" t="s">
        <v>133</v>
      </c>
      <c r="D154" s="3">
        <v>2016</v>
      </c>
      <c r="E154" s="5">
        <v>11.8</v>
      </c>
      <c r="N154" s="18" t="s">
        <v>134</v>
      </c>
      <c r="O154" s="17" t="e">
        <f>INDEX(#REF!,MATCH($B154,#REF!,0),2)</f>
        <v>#REF!</v>
      </c>
      <c r="P154" s="18">
        <f t="shared" si="4"/>
        <v>2016</v>
      </c>
      <c r="Q154" s="28">
        <f t="shared" si="5"/>
        <v>11.8</v>
      </c>
      <c r="R154" s="17" t="s">
        <v>110</v>
      </c>
    </row>
    <row r="155" spans="2:18" x14ac:dyDescent="0.2">
      <c r="B155" s="3" t="s">
        <v>118</v>
      </c>
      <c r="C155" s="3" t="s">
        <v>133</v>
      </c>
      <c r="D155" s="3">
        <v>2016</v>
      </c>
      <c r="E155" s="5">
        <v>11</v>
      </c>
      <c r="N155" s="18" t="s">
        <v>134</v>
      </c>
      <c r="O155" s="17" t="e">
        <f>INDEX(#REF!,MATCH($B155,#REF!,0),2)</f>
        <v>#REF!</v>
      </c>
      <c r="P155" s="18">
        <f t="shared" si="4"/>
        <v>2016</v>
      </c>
      <c r="Q155" s="28">
        <f t="shared" si="5"/>
        <v>11</v>
      </c>
      <c r="R155" s="17" t="s">
        <v>110</v>
      </c>
    </row>
    <row r="156" spans="2:18" x14ac:dyDescent="0.2">
      <c r="B156" s="3" t="s">
        <v>126</v>
      </c>
      <c r="C156" s="3" t="s">
        <v>133</v>
      </c>
      <c r="D156" s="3">
        <v>2016</v>
      </c>
      <c r="E156" s="5">
        <v>9</v>
      </c>
      <c r="N156" s="18" t="s">
        <v>134</v>
      </c>
      <c r="O156" s="17" t="e">
        <f>INDEX(#REF!,MATCH($B156,#REF!,0),2)</f>
        <v>#REF!</v>
      </c>
      <c r="P156" s="18">
        <f t="shared" si="4"/>
        <v>2016</v>
      </c>
      <c r="Q156" s="28">
        <f t="shared" si="5"/>
        <v>9</v>
      </c>
      <c r="R156" s="17" t="s">
        <v>110</v>
      </c>
    </row>
    <row r="157" spans="2:18" x14ac:dyDescent="0.2">
      <c r="B157" s="3" t="s">
        <v>113</v>
      </c>
      <c r="C157" s="3" t="s">
        <v>133</v>
      </c>
      <c r="D157" s="3">
        <v>2016</v>
      </c>
      <c r="E157" s="5">
        <v>9.1999999999999993</v>
      </c>
      <c r="N157" s="18" t="s">
        <v>134</v>
      </c>
      <c r="O157" s="17" t="e">
        <f>INDEX(#REF!,MATCH($B157,#REF!,0),2)</f>
        <v>#REF!</v>
      </c>
      <c r="P157" s="18">
        <f t="shared" si="4"/>
        <v>2016</v>
      </c>
      <c r="Q157" s="28">
        <f t="shared" si="5"/>
        <v>9.1999999999999993</v>
      </c>
      <c r="R157" s="17" t="s">
        <v>110</v>
      </c>
    </row>
    <row r="158" spans="2:18" x14ac:dyDescent="0.2">
      <c r="B158" s="3" t="s">
        <v>115</v>
      </c>
      <c r="C158" s="3" t="s">
        <v>133</v>
      </c>
      <c r="D158" s="3">
        <v>2016</v>
      </c>
      <c r="E158" s="5">
        <v>9.5</v>
      </c>
      <c r="N158" s="18" t="s">
        <v>134</v>
      </c>
      <c r="O158" s="17" t="e">
        <f>INDEX(#REF!,MATCH($B158,#REF!,0),2)</f>
        <v>#REF!</v>
      </c>
      <c r="P158" s="18">
        <f t="shared" si="4"/>
        <v>2016</v>
      </c>
      <c r="Q158" s="28">
        <f t="shared" si="5"/>
        <v>9.5</v>
      </c>
      <c r="R158" s="17" t="s">
        <v>110</v>
      </c>
    </row>
    <row r="159" spans="2:18" x14ac:dyDescent="0.2">
      <c r="B159" s="3" t="s">
        <v>114</v>
      </c>
      <c r="C159" s="3" t="s">
        <v>133</v>
      </c>
      <c r="D159" s="3">
        <v>2016</v>
      </c>
      <c r="E159" s="5">
        <v>9</v>
      </c>
      <c r="N159" s="18" t="s">
        <v>134</v>
      </c>
      <c r="O159" s="17" t="e">
        <f>INDEX(#REF!,MATCH($B159,#REF!,0),2)</f>
        <v>#REF!</v>
      </c>
      <c r="P159" s="18">
        <f t="shared" si="4"/>
        <v>2016</v>
      </c>
      <c r="Q159" s="28">
        <f t="shared" si="5"/>
        <v>9</v>
      </c>
      <c r="R159" s="17" t="s">
        <v>110</v>
      </c>
    </row>
    <row r="160" spans="2:18" x14ac:dyDescent="0.2">
      <c r="B160" s="3" t="s">
        <v>70</v>
      </c>
      <c r="C160" s="3" t="s">
        <v>133</v>
      </c>
      <c r="D160" s="3">
        <v>2016</v>
      </c>
      <c r="E160" s="5">
        <v>12.3</v>
      </c>
      <c r="N160" s="18" t="s">
        <v>134</v>
      </c>
      <c r="O160" s="17" t="e">
        <f>INDEX(#REF!,MATCH($B160,#REF!,0),2)</f>
        <v>#REF!</v>
      </c>
      <c r="P160" s="18">
        <f t="shared" si="4"/>
        <v>2016</v>
      </c>
      <c r="Q160" s="28">
        <f t="shared" si="5"/>
        <v>12.3</v>
      </c>
      <c r="R160" s="17" t="s">
        <v>110</v>
      </c>
    </row>
    <row r="161" spans="2:18" x14ac:dyDescent="0.2">
      <c r="B161" s="3" t="s">
        <v>68</v>
      </c>
      <c r="C161" s="3" t="s">
        <v>133</v>
      </c>
      <c r="D161" s="3">
        <v>2016</v>
      </c>
      <c r="E161" s="5">
        <v>8.1999999999999993</v>
      </c>
      <c r="N161" s="18" t="s">
        <v>134</v>
      </c>
      <c r="O161" s="17" t="e">
        <f>INDEX(#REF!,MATCH($B161,#REF!,0),2)</f>
        <v>#REF!</v>
      </c>
      <c r="P161" s="18">
        <f t="shared" si="4"/>
        <v>2016</v>
      </c>
      <c r="Q161" s="28">
        <f t="shared" si="5"/>
        <v>8.1999999999999993</v>
      </c>
      <c r="R161" s="17" t="s">
        <v>110</v>
      </c>
    </row>
    <row r="162" spans="2:18" x14ac:dyDescent="0.2">
      <c r="B162" s="3" t="s">
        <v>66</v>
      </c>
      <c r="C162" s="3" t="s">
        <v>133</v>
      </c>
      <c r="D162" s="3">
        <v>2016</v>
      </c>
      <c r="E162" s="5">
        <v>11.7</v>
      </c>
      <c r="N162" s="18" t="s">
        <v>134</v>
      </c>
      <c r="O162" s="17" t="e">
        <f>INDEX(#REF!,MATCH($B162,#REF!,0),2)</f>
        <v>#REF!</v>
      </c>
      <c r="P162" s="18">
        <f t="shared" si="4"/>
        <v>2016</v>
      </c>
      <c r="Q162" s="28">
        <f t="shared" si="5"/>
        <v>11.7</v>
      </c>
      <c r="R162" s="17" t="s">
        <v>110</v>
      </c>
    </row>
    <row r="163" spans="2:18" x14ac:dyDescent="0.2">
      <c r="B163" s="3" t="s">
        <v>71</v>
      </c>
      <c r="C163" s="3" t="s">
        <v>133</v>
      </c>
      <c r="D163" s="3">
        <v>2016</v>
      </c>
      <c r="E163" s="5">
        <v>11.9</v>
      </c>
      <c r="N163" s="18" t="s">
        <v>134</v>
      </c>
      <c r="O163" s="17" t="e">
        <f>INDEX(#REF!,MATCH($B163,#REF!,0),2)</f>
        <v>#REF!</v>
      </c>
      <c r="P163" s="18">
        <f t="shared" si="4"/>
        <v>2016</v>
      </c>
      <c r="Q163" s="28">
        <f t="shared" si="5"/>
        <v>11.9</v>
      </c>
      <c r="R163" s="17" t="s">
        <v>110</v>
      </c>
    </row>
    <row r="164" spans="2:18" x14ac:dyDescent="0.2">
      <c r="B164" s="3" t="s">
        <v>124</v>
      </c>
      <c r="C164" s="3" t="s">
        <v>133</v>
      </c>
      <c r="D164" s="3">
        <v>2016</v>
      </c>
      <c r="E164" s="5">
        <v>11.1</v>
      </c>
      <c r="N164" s="18" t="s">
        <v>134</v>
      </c>
      <c r="O164" s="17" t="e">
        <f>INDEX(#REF!,MATCH($B164,#REF!,0),2)</f>
        <v>#REF!</v>
      </c>
      <c r="P164" s="18">
        <f t="shared" si="4"/>
        <v>2016</v>
      </c>
      <c r="Q164" s="28">
        <f t="shared" si="5"/>
        <v>11.1</v>
      </c>
      <c r="R164" s="17" t="s">
        <v>110</v>
      </c>
    </row>
    <row r="165" spans="2:18" x14ac:dyDescent="0.2">
      <c r="B165" s="3" t="s">
        <v>120</v>
      </c>
      <c r="C165" s="3" t="s">
        <v>133</v>
      </c>
      <c r="D165" s="3">
        <v>2016</v>
      </c>
      <c r="E165" s="5">
        <v>9</v>
      </c>
      <c r="N165" s="18" t="s">
        <v>134</v>
      </c>
      <c r="O165" s="17" t="e">
        <f>INDEX(#REF!,MATCH($B165,#REF!,0),2)</f>
        <v>#REF!</v>
      </c>
      <c r="P165" s="18">
        <f t="shared" si="4"/>
        <v>2016</v>
      </c>
      <c r="Q165" s="28">
        <f t="shared" si="5"/>
        <v>9</v>
      </c>
      <c r="R165" s="17" t="s">
        <v>110</v>
      </c>
    </row>
    <row r="166" spans="2:18" x14ac:dyDescent="0.2">
      <c r="B166" s="3" t="s">
        <v>125</v>
      </c>
      <c r="C166" s="3" t="s">
        <v>133</v>
      </c>
      <c r="D166" s="3">
        <v>2016</v>
      </c>
      <c r="E166" s="5">
        <v>10.3</v>
      </c>
      <c r="N166" s="18" t="s">
        <v>134</v>
      </c>
      <c r="O166" s="17" t="e">
        <f>INDEX(#REF!,MATCH($B166,#REF!,0),2)</f>
        <v>#REF!</v>
      </c>
      <c r="P166" s="18">
        <f t="shared" si="4"/>
        <v>2016</v>
      </c>
      <c r="Q166" s="28">
        <f t="shared" si="5"/>
        <v>10.3</v>
      </c>
      <c r="R166" s="17" t="s">
        <v>110</v>
      </c>
    </row>
    <row r="167" spans="2:18" x14ac:dyDescent="0.2">
      <c r="B167" s="3" t="s">
        <v>123</v>
      </c>
      <c r="C167" s="3" t="s">
        <v>133</v>
      </c>
      <c r="D167" s="3">
        <v>2016</v>
      </c>
      <c r="E167" s="5">
        <v>9.8000000000000007</v>
      </c>
      <c r="N167" s="18" t="s">
        <v>134</v>
      </c>
      <c r="O167" s="17" t="e">
        <f>INDEX(#REF!,MATCH($B167,#REF!,0),2)</f>
        <v>#REF!</v>
      </c>
      <c r="P167" s="18">
        <f t="shared" si="4"/>
        <v>2016</v>
      </c>
      <c r="Q167" s="28">
        <f t="shared" si="5"/>
        <v>9.8000000000000007</v>
      </c>
      <c r="R167" s="17" t="s">
        <v>110</v>
      </c>
    </row>
    <row r="168" spans="2:18" x14ac:dyDescent="0.2">
      <c r="B168" s="3" t="s">
        <v>69</v>
      </c>
      <c r="C168" s="3" t="s">
        <v>133</v>
      </c>
      <c r="D168" s="3">
        <v>2016</v>
      </c>
      <c r="E168" s="5">
        <v>9.6999999999999993</v>
      </c>
      <c r="N168" s="18" t="s">
        <v>134</v>
      </c>
      <c r="O168" s="17" t="e">
        <f>INDEX(#REF!,MATCH($B168,#REF!,0),2)</f>
        <v>#REF!</v>
      </c>
      <c r="P168" s="18">
        <f t="shared" si="4"/>
        <v>2016</v>
      </c>
      <c r="Q168" s="28">
        <f t="shared" si="5"/>
        <v>9.6999999999999993</v>
      </c>
      <c r="R168" s="17" t="s">
        <v>110</v>
      </c>
    </row>
    <row r="169" spans="2:18" x14ac:dyDescent="0.2">
      <c r="B169" s="3" t="s">
        <v>111</v>
      </c>
      <c r="C169" s="3" t="s">
        <v>133</v>
      </c>
      <c r="D169" s="3">
        <v>2016</v>
      </c>
      <c r="E169" s="5">
        <v>9.4</v>
      </c>
      <c r="N169" s="18" t="s">
        <v>134</v>
      </c>
      <c r="O169" s="17" t="e">
        <f>INDEX(#REF!,MATCH($B169,#REF!,0),2)</f>
        <v>#REF!</v>
      </c>
      <c r="P169" s="18">
        <f t="shared" si="4"/>
        <v>2016</v>
      </c>
      <c r="Q169" s="28">
        <f t="shared" si="5"/>
        <v>9.4</v>
      </c>
      <c r="R169" s="17" t="s">
        <v>110</v>
      </c>
    </row>
    <row r="170" spans="2:18" x14ac:dyDescent="0.2">
      <c r="B170" s="3" t="s">
        <v>122</v>
      </c>
      <c r="C170" s="3" t="s">
        <v>133</v>
      </c>
      <c r="D170" s="3">
        <v>2016</v>
      </c>
      <c r="E170" s="5">
        <v>9.3000000000000007</v>
      </c>
      <c r="N170" s="18" t="s">
        <v>134</v>
      </c>
      <c r="O170" s="17" t="e">
        <f>INDEX(#REF!,MATCH($B170,#REF!,0),2)</f>
        <v>#REF!</v>
      </c>
      <c r="P170" s="18">
        <f t="shared" si="4"/>
        <v>2016</v>
      </c>
      <c r="Q170" s="28">
        <f t="shared" si="5"/>
        <v>9.3000000000000007</v>
      </c>
      <c r="R170" s="17" t="s">
        <v>110</v>
      </c>
    </row>
    <row r="171" spans="2:18" x14ac:dyDescent="0.2">
      <c r="B171" s="3" t="s">
        <v>112</v>
      </c>
      <c r="C171" s="3" t="s">
        <v>133</v>
      </c>
      <c r="D171" s="3">
        <v>2016</v>
      </c>
      <c r="E171" s="5">
        <v>12.3</v>
      </c>
      <c r="N171" s="18" t="s">
        <v>134</v>
      </c>
      <c r="O171" s="17" t="e">
        <f>INDEX(#REF!,MATCH($B171,#REF!,0),2)</f>
        <v>#REF!</v>
      </c>
      <c r="P171" s="18">
        <f t="shared" si="4"/>
        <v>2016</v>
      </c>
      <c r="Q171" s="28">
        <f t="shared" si="5"/>
        <v>12.3</v>
      </c>
      <c r="R171" s="17" t="s">
        <v>110</v>
      </c>
    </row>
    <row r="172" spans="2:18" x14ac:dyDescent="0.2">
      <c r="B172" s="3" t="s">
        <v>121</v>
      </c>
      <c r="C172" s="3" t="s">
        <v>133</v>
      </c>
      <c r="D172" s="3">
        <v>2016</v>
      </c>
      <c r="E172" s="5">
        <v>9.5</v>
      </c>
      <c r="N172" s="18" t="s">
        <v>134</v>
      </c>
      <c r="O172" s="17" t="e">
        <f>INDEX(#REF!,MATCH($B172,#REF!,0),2)</f>
        <v>#REF!</v>
      </c>
      <c r="P172" s="18">
        <f t="shared" si="4"/>
        <v>2016</v>
      </c>
      <c r="Q172" s="28">
        <f t="shared" si="5"/>
        <v>9.5</v>
      </c>
      <c r="R172" s="17" t="s">
        <v>110</v>
      </c>
    </row>
    <row r="173" spans="2:18" x14ac:dyDescent="0.2">
      <c r="B173" s="3" t="s">
        <v>116</v>
      </c>
      <c r="C173" s="3" t="s">
        <v>133</v>
      </c>
      <c r="D173" s="3">
        <v>2016</v>
      </c>
      <c r="E173" s="5">
        <v>9.8000000000000007</v>
      </c>
      <c r="N173" s="18" t="s">
        <v>134</v>
      </c>
      <c r="O173" s="17" t="e">
        <f>INDEX(#REF!,MATCH($B173,#REF!,0),2)</f>
        <v>#REF!</v>
      </c>
      <c r="P173" s="18">
        <f t="shared" si="4"/>
        <v>2016</v>
      </c>
      <c r="Q173" s="28">
        <f t="shared" si="5"/>
        <v>9.8000000000000007</v>
      </c>
      <c r="R173" s="17" t="s">
        <v>110</v>
      </c>
    </row>
    <row r="174" spans="2:18" x14ac:dyDescent="0.2">
      <c r="B174" s="3" t="s">
        <v>117</v>
      </c>
      <c r="C174" s="3" t="s">
        <v>133</v>
      </c>
      <c r="D174" s="3">
        <v>2017</v>
      </c>
      <c r="E174" s="5">
        <v>14.7</v>
      </c>
      <c r="N174" s="18" t="s">
        <v>134</v>
      </c>
      <c r="O174" s="17" t="e">
        <f>INDEX(#REF!,MATCH($B174,#REF!,0),2)</f>
        <v>#REF!</v>
      </c>
      <c r="P174" s="18">
        <f t="shared" si="4"/>
        <v>2017</v>
      </c>
      <c r="Q174" s="28">
        <f t="shared" si="5"/>
        <v>14.7</v>
      </c>
      <c r="R174" s="17" t="s">
        <v>110</v>
      </c>
    </row>
    <row r="175" spans="2:18" x14ac:dyDescent="0.2">
      <c r="B175" s="3" t="s">
        <v>119</v>
      </c>
      <c r="C175" s="3" t="s">
        <v>133</v>
      </c>
      <c r="D175" s="3">
        <v>2017</v>
      </c>
      <c r="E175" s="5">
        <v>11</v>
      </c>
      <c r="N175" s="18" t="s">
        <v>134</v>
      </c>
      <c r="O175" s="17" t="e">
        <f>INDEX(#REF!,MATCH($B175,#REF!,0),2)</f>
        <v>#REF!</v>
      </c>
      <c r="P175" s="18">
        <f t="shared" si="4"/>
        <v>2017</v>
      </c>
      <c r="Q175" s="28">
        <f t="shared" si="5"/>
        <v>11</v>
      </c>
      <c r="R175" s="17" t="s">
        <v>110</v>
      </c>
    </row>
    <row r="176" spans="2:18" x14ac:dyDescent="0.2">
      <c r="B176" s="3" t="s">
        <v>118</v>
      </c>
      <c r="C176" s="3" t="s">
        <v>133</v>
      </c>
      <c r="D176" s="3">
        <v>2017</v>
      </c>
      <c r="E176" s="5">
        <v>9.8000000000000007</v>
      </c>
      <c r="N176" s="18" t="s">
        <v>134</v>
      </c>
      <c r="O176" s="17" t="e">
        <f>INDEX(#REF!,MATCH($B176,#REF!,0),2)</f>
        <v>#REF!</v>
      </c>
      <c r="P176" s="18">
        <f t="shared" si="4"/>
        <v>2017</v>
      </c>
      <c r="Q176" s="28">
        <f t="shared" si="5"/>
        <v>9.8000000000000007</v>
      </c>
      <c r="R176" s="17" t="s">
        <v>110</v>
      </c>
    </row>
    <row r="177" spans="2:18" x14ac:dyDescent="0.2">
      <c r="B177" s="3" t="s">
        <v>126</v>
      </c>
      <c r="C177" s="3" t="s">
        <v>133</v>
      </c>
      <c r="D177" s="3">
        <v>2017</v>
      </c>
      <c r="E177" s="5">
        <v>8.8000000000000007</v>
      </c>
      <c r="N177" s="18" t="s">
        <v>134</v>
      </c>
      <c r="O177" s="17" t="e">
        <f>INDEX(#REF!,MATCH($B177,#REF!,0),2)</f>
        <v>#REF!</v>
      </c>
      <c r="P177" s="18">
        <f t="shared" si="4"/>
        <v>2017</v>
      </c>
      <c r="Q177" s="28">
        <f t="shared" si="5"/>
        <v>8.8000000000000007</v>
      </c>
      <c r="R177" s="17" t="s">
        <v>110</v>
      </c>
    </row>
    <row r="178" spans="2:18" x14ac:dyDescent="0.2">
      <c r="B178" s="3" t="s">
        <v>113</v>
      </c>
      <c r="C178" s="3" t="s">
        <v>133</v>
      </c>
      <c r="D178" s="3">
        <v>2017</v>
      </c>
      <c r="E178" s="5">
        <v>9.1</v>
      </c>
      <c r="N178" s="18" t="s">
        <v>134</v>
      </c>
      <c r="O178" s="17" t="e">
        <f>INDEX(#REF!,MATCH($B178,#REF!,0),2)</f>
        <v>#REF!</v>
      </c>
      <c r="P178" s="18">
        <f t="shared" si="4"/>
        <v>2017</v>
      </c>
      <c r="Q178" s="28">
        <f t="shared" si="5"/>
        <v>9.1</v>
      </c>
      <c r="R178" s="17" t="s">
        <v>110</v>
      </c>
    </row>
    <row r="179" spans="2:18" x14ac:dyDescent="0.2">
      <c r="B179" s="3" t="s">
        <v>115</v>
      </c>
      <c r="C179" s="3" t="s">
        <v>133</v>
      </c>
      <c r="D179" s="3">
        <v>2017</v>
      </c>
      <c r="E179" s="5">
        <v>8.9</v>
      </c>
      <c r="N179" s="18" t="s">
        <v>134</v>
      </c>
      <c r="O179" s="17" t="e">
        <f>INDEX(#REF!,MATCH($B179,#REF!,0),2)</f>
        <v>#REF!</v>
      </c>
      <c r="P179" s="18">
        <f t="shared" si="4"/>
        <v>2017</v>
      </c>
      <c r="Q179" s="28">
        <f t="shared" si="5"/>
        <v>8.9</v>
      </c>
      <c r="R179" s="17" t="s">
        <v>110</v>
      </c>
    </row>
    <row r="180" spans="2:18" x14ac:dyDescent="0.2">
      <c r="B180" s="3" t="s">
        <v>114</v>
      </c>
      <c r="C180" s="3" t="s">
        <v>133</v>
      </c>
      <c r="D180" s="3">
        <v>2017</v>
      </c>
      <c r="E180" s="5">
        <v>8.5</v>
      </c>
      <c r="N180" s="18" t="s">
        <v>134</v>
      </c>
      <c r="O180" s="17" t="e">
        <f>INDEX(#REF!,MATCH($B180,#REF!,0),2)</f>
        <v>#REF!</v>
      </c>
      <c r="P180" s="18">
        <f t="shared" si="4"/>
        <v>2017</v>
      </c>
      <c r="Q180" s="28">
        <f t="shared" si="5"/>
        <v>8.5</v>
      </c>
      <c r="R180" s="17" t="s">
        <v>110</v>
      </c>
    </row>
    <row r="181" spans="2:18" x14ac:dyDescent="0.2">
      <c r="B181" s="3" t="s">
        <v>70</v>
      </c>
      <c r="C181" s="3" t="s">
        <v>133</v>
      </c>
      <c r="D181" s="3">
        <v>2017</v>
      </c>
      <c r="E181" s="5">
        <v>11.1</v>
      </c>
      <c r="N181" s="18" t="s">
        <v>134</v>
      </c>
      <c r="O181" s="17" t="e">
        <f>INDEX(#REF!,MATCH($B181,#REF!,0),2)</f>
        <v>#REF!</v>
      </c>
      <c r="P181" s="18">
        <f t="shared" si="4"/>
        <v>2017</v>
      </c>
      <c r="Q181" s="28">
        <f t="shared" si="5"/>
        <v>11.1</v>
      </c>
      <c r="R181" s="17" t="s">
        <v>110</v>
      </c>
    </row>
    <row r="182" spans="2:18" x14ac:dyDescent="0.2">
      <c r="B182" s="3" t="s">
        <v>68</v>
      </c>
      <c r="C182" s="3" t="s">
        <v>133</v>
      </c>
      <c r="D182" s="3">
        <v>2017</v>
      </c>
      <c r="E182" s="5">
        <v>8.1999999999999993</v>
      </c>
      <c r="N182" s="18" t="s">
        <v>134</v>
      </c>
      <c r="O182" s="17" t="e">
        <f>INDEX(#REF!,MATCH($B182,#REF!,0),2)</f>
        <v>#REF!</v>
      </c>
      <c r="P182" s="18">
        <f t="shared" si="4"/>
        <v>2017</v>
      </c>
      <c r="Q182" s="28">
        <f t="shared" si="5"/>
        <v>8.1999999999999993</v>
      </c>
      <c r="R182" s="17" t="s">
        <v>110</v>
      </c>
    </row>
    <row r="183" spans="2:18" x14ac:dyDescent="0.2">
      <c r="B183" s="3" t="s">
        <v>66</v>
      </c>
      <c r="C183" s="3" t="s">
        <v>133</v>
      </c>
      <c r="D183" s="3">
        <v>2017</v>
      </c>
      <c r="E183" s="5">
        <v>11.4</v>
      </c>
      <c r="N183" s="18" t="s">
        <v>134</v>
      </c>
      <c r="O183" s="17" t="e">
        <f>INDEX(#REF!,MATCH($B183,#REF!,0),2)</f>
        <v>#REF!</v>
      </c>
      <c r="P183" s="18">
        <f t="shared" si="4"/>
        <v>2017</v>
      </c>
      <c r="Q183" s="28">
        <f t="shared" si="5"/>
        <v>11.4</v>
      </c>
      <c r="R183" s="17" t="s">
        <v>110</v>
      </c>
    </row>
    <row r="184" spans="2:18" x14ac:dyDescent="0.2">
      <c r="B184" s="3" t="s">
        <v>71</v>
      </c>
      <c r="C184" s="3" t="s">
        <v>133</v>
      </c>
      <c r="D184" s="3">
        <v>2017</v>
      </c>
      <c r="E184" s="5">
        <v>11.6</v>
      </c>
      <c r="N184" s="18" t="s">
        <v>134</v>
      </c>
      <c r="O184" s="17" t="e">
        <f>INDEX(#REF!,MATCH($B184,#REF!,0),2)</f>
        <v>#REF!</v>
      </c>
      <c r="P184" s="18">
        <f t="shared" si="4"/>
        <v>2017</v>
      </c>
      <c r="Q184" s="28">
        <f t="shared" si="5"/>
        <v>11.6</v>
      </c>
      <c r="R184" s="17" t="s">
        <v>110</v>
      </c>
    </row>
    <row r="185" spans="2:18" x14ac:dyDescent="0.2">
      <c r="B185" s="3" t="s">
        <v>124</v>
      </c>
      <c r="C185" s="3" t="s">
        <v>133</v>
      </c>
      <c r="D185" s="3">
        <v>2017</v>
      </c>
      <c r="E185" s="5">
        <v>10.7</v>
      </c>
      <c r="N185" s="18" t="s">
        <v>134</v>
      </c>
      <c r="O185" s="17" t="e">
        <f>INDEX(#REF!,MATCH($B185,#REF!,0),2)</f>
        <v>#REF!</v>
      </c>
      <c r="P185" s="18">
        <f t="shared" si="4"/>
        <v>2017</v>
      </c>
      <c r="Q185" s="28">
        <f t="shared" si="5"/>
        <v>10.7</v>
      </c>
      <c r="R185" s="17" t="s">
        <v>110</v>
      </c>
    </row>
    <row r="186" spans="2:18" x14ac:dyDescent="0.2">
      <c r="B186" s="3" t="s">
        <v>120</v>
      </c>
      <c r="C186" s="3" t="s">
        <v>133</v>
      </c>
      <c r="D186" s="3">
        <v>2017</v>
      </c>
      <c r="E186" s="5">
        <v>8.6</v>
      </c>
      <c r="N186" s="18" t="s">
        <v>134</v>
      </c>
      <c r="O186" s="17" t="e">
        <f>INDEX(#REF!,MATCH($B186,#REF!,0),2)</f>
        <v>#REF!</v>
      </c>
      <c r="P186" s="18">
        <f t="shared" si="4"/>
        <v>2017</v>
      </c>
      <c r="Q186" s="28">
        <f t="shared" si="5"/>
        <v>8.6</v>
      </c>
      <c r="R186" s="17" t="s">
        <v>110</v>
      </c>
    </row>
    <row r="187" spans="2:18" x14ac:dyDescent="0.2">
      <c r="B187" s="3" t="s">
        <v>125</v>
      </c>
      <c r="C187" s="3" t="s">
        <v>133</v>
      </c>
      <c r="D187" s="3">
        <v>2017</v>
      </c>
      <c r="E187" s="5">
        <v>10</v>
      </c>
      <c r="N187" s="18" t="s">
        <v>134</v>
      </c>
      <c r="O187" s="17" t="e">
        <f>INDEX(#REF!,MATCH($B187,#REF!,0),2)</f>
        <v>#REF!</v>
      </c>
      <c r="P187" s="18">
        <f t="shared" si="4"/>
        <v>2017</v>
      </c>
      <c r="Q187" s="28">
        <f t="shared" si="5"/>
        <v>10</v>
      </c>
      <c r="R187" s="17" t="s">
        <v>110</v>
      </c>
    </row>
    <row r="188" spans="2:18" x14ac:dyDescent="0.2">
      <c r="B188" s="3" t="s">
        <v>123</v>
      </c>
      <c r="C188" s="3" t="s">
        <v>133</v>
      </c>
      <c r="D188" s="3">
        <v>2017</v>
      </c>
      <c r="E188" s="5">
        <v>9.4</v>
      </c>
      <c r="N188" s="18" t="s">
        <v>134</v>
      </c>
      <c r="O188" s="17" t="e">
        <f>INDEX(#REF!,MATCH($B188,#REF!,0),2)</f>
        <v>#REF!</v>
      </c>
      <c r="P188" s="18">
        <f t="shared" si="4"/>
        <v>2017</v>
      </c>
      <c r="Q188" s="28">
        <f t="shared" si="5"/>
        <v>9.4</v>
      </c>
      <c r="R188" s="17" t="s">
        <v>110</v>
      </c>
    </row>
    <row r="189" spans="2:18" x14ac:dyDescent="0.2">
      <c r="B189" s="3" t="s">
        <v>69</v>
      </c>
      <c r="C189" s="3" t="s">
        <v>133</v>
      </c>
      <c r="D189" s="3">
        <v>2017</v>
      </c>
      <c r="E189" s="5">
        <v>9.6999999999999993</v>
      </c>
      <c r="N189" s="18" t="s">
        <v>134</v>
      </c>
      <c r="O189" s="17" t="e">
        <f>INDEX(#REF!,MATCH($B189,#REF!,0),2)</f>
        <v>#REF!</v>
      </c>
      <c r="P189" s="18">
        <f t="shared" si="4"/>
        <v>2017</v>
      </c>
      <c r="Q189" s="28">
        <f t="shared" si="5"/>
        <v>9.6999999999999993</v>
      </c>
      <c r="R189" s="17" t="s">
        <v>110</v>
      </c>
    </row>
    <row r="190" spans="2:18" x14ac:dyDescent="0.2">
      <c r="B190" s="3" t="s">
        <v>111</v>
      </c>
      <c r="C190" s="3" t="s">
        <v>133</v>
      </c>
      <c r="D190" s="3">
        <v>2017</v>
      </c>
      <c r="E190" s="5">
        <v>8.8000000000000007</v>
      </c>
      <c r="N190" s="18" t="s">
        <v>134</v>
      </c>
      <c r="O190" s="17" t="e">
        <f>INDEX(#REF!,MATCH($B190,#REF!,0),2)</f>
        <v>#REF!</v>
      </c>
      <c r="P190" s="18">
        <f t="shared" si="4"/>
        <v>2017</v>
      </c>
      <c r="Q190" s="28">
        <f t="shared" si="5"/>
        <v>8.8000000000000007</v>
      </c>
      <c r="R190" s="17" t="s">
        <v>110</v>
      </c>
    </row>
    <row r="191" spans="2:18" x14ac:dyDescent="0.2">
      <c r="B191" s="3" t="s">
        <v>122</v>
      </c>
      <c r="C191" s="3" t="s">
        <v>133</v>
      </c>
      <c r="D191" s="3">
        <v>2017</v>
      </c>
      <c r="E191" s="5">
        <v>8.9</v>
      </c>
      <c r="N191" s="18" t="s">
        <v>134</v>
      </c>
      <c r="O191" s="17" t="e">
        <f>INDEX(#REF!,MATCH($B191,#REF!,0),2)</f>
        <v>#REF!</v>
      </c>
      <c r="P191" s="18">
        <f t="shared" si="4"/>
        <v>2017</v>
      </c>
      <c r="Q191" s="28">
        <f t="shared" si="5"/>
        <v>8.9</v>
      </c>
      <c r="R191" s="17" t="s">
        <v>110</v>
      </c>
    </row>
    <row r="192" spans="2:18" x14ac:dyDescent="0.2">
      <c r="B192" s="3" t="s">
        <v>112</v>
      </c>
      <c r="C192" s="3" t="s">
        <v>133</v>
      </c>
      <c r="D192" s="3">
        <v>2017</v>
      </c>
      <c r="E192" s="5">
        <v>11.3</v>
      </c>
      <c r="N192" s="18" t="s">
        <v>134</v>
      </c>
      <c r="O192" s="17" t="e">
        <f>INDEX(#REF!,MATCH($B192,#REF!,0),2)</f>
        <v>#REF!</v>
      </c>
      <c r="P192" s="18">
        <f t="shared" si="4"/>
        <v>2017</v>
      </c>
      <c r="Q192" s="28">
        <f t="shared" si="5"/>
        <v>11.3</v>
      </c>
      <c r="R192" s="17" t="s">
        <v>110</v>
      </c>
    </row>
    <row r="193" spans="2:18" x14ac:dyDescent="0.2">
      <c r="B193" s="3" t="s">
        <v>121</v>
      </c>
      <c r="C193" s="3" t="s">
        <v>133</v>
      </c>
      <c r="D193" s="3">
        <v>2017</v>
      </c>
      <c r="E193" s="5">
        <v>9.1999999999999993</v>
      </c>
      <c r="N193" s="18" t="s">
        <v>134</v>
      </c>
      <c r="O193" s="17" t="e">
        <f>INDEX(#REF!,MATCH($B193,#REF!,0),2)</f>
        <v>#REF!</v>
      </c>
      <c r="P193" s="18">
        <f t="shared" si="4"/>
        <v>2017</v>
      </c>
      <c r="Q193" s="28">
        <f t="shared" si="5"/>
        <v>9.1999999999999993</v>
      </c>
      <c r="R193" s="17" t="s">
        <v>110</v>
      </c>
    </row>
    <row r="194" spans="2:18" x14ac:dyDescent="0.2">
      <c r="B194" s="3" t="s">
        <v>116</v>
      </c>
      <c r="C194" s="3" t="s">
        <v>133</v>
      </c>
      <c r="D194" s="3">
        <v>2017</v>
      </c>
      <c r="E194" s="5">
        <v>9.9</v>
      </c>
      <c r="N194" s="18" t="s">
        <v>134</v>
      </c>
      <c r="O194" s="17" t="e">
        <f>INDEX(#REF!,MATCH($B194,#REF!,0),2)</f>
        <v>#REF!</v>
      </c>
      <c r="P194" s="18">
        <f t="shared" si="4"/>
        <v>2017</v>
      </c>
      <c r="Q194" s="28">
        <f t="shared" si="5"/>
        <v>9.9</v>
      </c>
      <c r="R194" s="17" t="s">
        <v>110</v>
      </c>
    </row>
    <row r="195" spans="2:18" x14ac:dyDescent="0.2">
      <c r="B195" s="3" t="s">
        <v>117</v>
      </c>
      <c r="C195" s="3" t="s">
        <v>133</v>
      </c>
      <c r="D195" s="3">
        <v>2018</v>
      </c>
      <c r="E195" s="5">
        <v>14.4</v>
      </c>
      <c r="N195" s="18" t="s">
        <v>134</v>
      </c>
      <c r="O195" s="17" t="e">
        <f>INDEX(#REF!,MATCH($B195,#REF!,0),2)</f>
        <v>#REF!</v>
      </c>
      <c r="P195" s="18">
        <f t="shared" si="4"/>
        <v>2018</v>
      </c>
      <c r="Q195" s="28">
        <f t="shared" si="5"/>
        <v>14.4</v>
      </c>
      <c r="R195" s="17" t="s">
        <v>110</v>
      </c>
    </row>
    <row r="196" spans="2:18" x14ac:dyDescent="0.2">
      <c r="B196" s="3" t="s">
        <v>119</v>
      </c>
      <c r="C196" s="3" t="s">
        <v>133</v>
      </c>
      <c r="D196" s="3">
        <v>2018</v>
      </c>
      <c r="E196" s="5">
        <v>10.1</v>
      </c>
      <c r="N196" s="18" t="s">
        <v>134</v>
      </c>
      <c r="O196" s="17" t="e">
        <f>INDEX(#REF!,MATCH($B196,#REF!,0),2)</f>
        <v>#REF!</v>
      </c>
      <c r="P196" s="18">
        <f t="shared" si="4"/>
        <v>2018</v>
      </c>
      <c r="Q196" s="28">
        <f t="shared" si="5"/>
        <v>10.1</v>
      </c>
      <c r="R196" s="17" t="s">
        <v>110</v>
      </c>
    </row>
    <row r="197" spans="2:18" x14ac:dyDescent="0.2">
      <c r="B197" s="3" t="s">
        <v>118</v>
      </c>
      <c r="C197" s="3" t="s">
        <v>133</v>
      </c>
      <c r="D197" s="3">
        <v>2018</v>
      </c>
      <c r="E197" s="5">
        <v>9.6999999999999993</v>
      </c>
      <c r="N197" s="18" t="s">
        <v>134</v>
      </c>
      <c r="O197" s="17" t="e">
        <f>INDEX(#REF!,MATCH($B197,#REF!,0),2)</f>
        <v>#REF!</v>
      </c>
      <c r="P197" s="18">
        <f t="shared" si="4"/>
        <v>2018</v>
      </c>
      <c r="Q197" s="28">
        <f t="shared" si="5"/>
        <v>9.6999999999999993</v>
      </c>
      <c r="R197" s="17" t="s">
        <v>110</v>
      </c>
    </row>
    <row r="198" spans="2:18" x14ac:dyDescent="0.2">
      <c r="B198" s="3" t="s">
        <v>126</v>
      </c>
      <c r="C198" s="3" t="s">
        <v>133</v>
      </c>
      <c r="D198" s="3">
        <v>2018</v>
      </c>
      <c r="E198" s="5">
        <v>8.6999999999999993</v>
      </c>
      <c r="N198" s="18" t="s">
        <v>134</v>
      </c>
      <c r="O198" s="17" t="e">
        <f>INDEX(#REF!,MATCH($B198,#REF!,0),2)</f>
        <v>#REF!</v>
      </c>
      <c r="P198" s="18">
        <f t="shared" si="4"/>
        <v>2018</v>
      </c>
      <c r="Q198" s="28">
        <f t="shared" si="5"/>
        <v>8.6999999999999993</v>
      </c>
      <c r="R198" s="17" t="s">
        <v>110</v>
      </c>
    </row>
    <row r="199" spans="2:18" x14ac:dyDescent="0.2">
      <c r="B199" s="3" t="s">
        <v>113</v>
      </c>
      <c r="C199" s="3" t="s">
        <v>133</v>
      </c>
      <c r="D199" s="3">
        <v>2018</v>
      </c>
      <c r="E199" s="5">
        <v>8.5</v>
      </c>
      <c r="N199" s="18" t="s">
        <v>134</v>
      </c>
      <c r="O199" s="17" t="e">
        <f>INDEX(#REF!,MATCH($B199,#REF!,0),2)</f>
        <v>#REF!</v>
      </c>
      <c r="P199" s="18">
        <f t="shared" ref="P199:P256" si="6">D199</f>
        <v>2018</v>
      </c>
      <c r="Q199" s="28">
        <f t="shared" ref="Q199:Q256" si="7">E199</f>
        <v>8.5</v>
      </c>
      <c r="R199" s="17" t="s">
        <v>110</v>
      </c>
    </row>
    <row r="200" spans="2:18" x14ac:dyDescent="0.2">
      <c r="B200" s="3" t="s">
        <v>115</v>
      </c>
      <c r="C200" s="3" t="s">
        <v>133</v>
      </c>
      <c r="D200" s="3">
        <v>2018</v>
      </c>
      <c r="E200" s="5">
        <v>7.6</v>
      </c>
      <c r="N200" s="18" t="s">
        <v>134</v>
      </c>
      <c r="O200" s="17" t="e">
        <f>INDEX(#REF!,MATCH($B200,#REF!,0),2)</f>
        <v>#REF!</v>
      </c>
      <c r="P200" s="18">
        <f t="shared" si="6"/>
        <v>2018</v>
      </c>
      <c r="Q200" s="28">
        <f t="shared" si="7"/>
        <v>7.6</v>
      </c>
      <c r="R200" s="17" t="s">
        <v>110</v>
      </c>
    </row>
    <row r="201" spans="2:18" x14ac:dyDescent="0.2">
      <c r="B201" s="3" t="s">
        <v>114</v>
      </c>
      <c r="C201" s="3" t="s">
        <v>133</v>
      </c>
      <c r="D201" s="3">
        <v>2018</v>
      </c>
      <c r="E201" s="5">
        <v>8.4</v>
      </c>
      <c r="N201" s="18" t="s">
        <v>134</v>
      </c>
      <c r="O201" s="17" t="e">
        <f>INDEX(#REF!,MATCH($B201,#REF!,0),2)</f>
        <v>#REF!</v>
      </c>
      <c r="P201" s="18">
        <f t="shared" si="6"/>
        <v>2018</v>
      </c>
      <c r="Q201" s="28">
        <f t="shared" si="7"/>
        <v>8.4</v>
      </c>
      <c r="R201" s="17" t="s">
        <v>110</v>
      </c>
    </row>
    <row r="202" spans="2:18" x14ac:dyDescent="0.2">
      <c r="B202" s="3" t="s">
        <v>70</v>
      </c>
      <c r="C202" s="3" t="s">
        <v>133</v>
      </c>
      <c r="D202" s="3">
        <v>2018</v>
      </c>
      <c r="E202" s="5">
        <v>10.9</v>
      </c>
      <c r="N202" s="18" t="s">
        <v>134</v>
      </c>
      <c r="O202" s="17" t="e">
        <f>INDEX(#REF!,MATCH($B202,#REF!,0),2)</f>
        <v>#REF!</v>
      </c>
      <c r="P202" s="18">
        <f t="shared" si="6"/>
        <v>2018</v>
      </c>
      <c r="Q202" s="28">
        <f t="shared" si="7"/>
        <v>10.9</v>
      </c>
      <c r="R202" s="17" t="s">
        <v>110</v>
      </c>
    </row>
    <row r="203" spans="2:18" x14ac:dyDescent="0.2">
      <c r="B203" s="3" t="s">
        <v>68</v>
      </c>
      <c r="C203" s="3" t="s">
        <v>133</v>
      </c>
      <c r="D203" s="3">
        <v>2018</v>
      </c>
      <c r="E203" s="5">
        <v>8</v>
      </c>
      <c r="N203" s="18" t="s">
        <v>134</v>
      </c>
      <c r="O203" s="17" t="e">
        <f>INDEX(#REF!,MATCH($B203,#REF!,0),2)</f>
        <v>#REF!</v>
      </c>
      <c r="P203" s="18">
        <f t="shared" si="6"/>
        <v>2018</v>
      </c>
      <c r="Q203" s="28">
        <f t="shared" si="7"/>
        <v>8</v>
      </c>
      <c r="R203" s="17" t="s">
        <v>110</v>
      </c>
    </row>
    <row r="204" spans="2:18" x14ac:dyDescent="0.2">
      <c r="B204" s="3" t="s">
        <v>66</v>
      </c>
      <c r="C204" s="3" t="s">
        <v>133</v>
      </c>
      <c r="D204" s="3">
        <v>2018</v>
      </c>
      <c r="E204" s="5">
        <v>11.2</v>
      </c>
      <c r="N204" s="18" t="s">
        <v>134</v>
      </c>
      <c r="O204" s="17" t="e">
        <f>INDEX(#REF!,MATCH($B204,#REF!,0),2)</f>
        <v>#REF!</v>
      </c>
      <c r="P204" s="18">
        <f t="shared" si="6"/>
        <v>2018</v>
      </c>
      <c r="Q204" s="28">
        <f t="shared" si="7"/>
        <v>11.2</v>
      </c>
      <c r="R204" s="17" t="s">
        <v>110</v>
      </c>
    </row>
    <row r="205" spans="2:18" x14ac:dyDescent="0.2">
      <c r="B205" s="3" t="s">
        <v>71</v>
      </c>
      <c r="C205" s="3" t="s">
        <v>133</v>
      </c>
      <c r="D205" s="3">
        <v>2018</v>
      </c>
      <c r="E205" s="5">
        <v>10</v>
      </c>
      <c r="N205" s="18" t="s">
        <v>134</v>
      </c>
      <c r="O205" s="17" t="e">
        <f>INDEX(#REF!,MATCH($B205,#REF!,0),2)</f>
        <v>#REF!</v>
      </c>
      <c r="P205" s="18">
        <f t="shared" si="6"/>
        <v>2018</v>
      </c>
      <c r="Q205" s="28">
        <f t="shared" si="7"/>
        <v>10</v>
      </c>
      <c r="R205" s="17" t="s">
        <v>110</v>
      </c>
    </row>
    <row r="206" spans="2:18" x14ac:dyDescent="0.2">
      <c r="B206" s="3" t="s">
        <v>124</v>
      </c>
      <c r="C206" s="3" t="s">
        <v>133</v>
      </c>
      <c r="D206" s="3">
        <v>2018</v>
      </c>
      <c r="E206" s="5">
        <v>10.1</v>
      </c>
      <c r="N206" s="18" t="s">
        <v>134</v>
      </c>
      <c r="O206" s="17" t="e">
        <f>INDEX(#REF!,MATCH($B206,#REF!,0),2)</f>
        <v>#REF!</v>
      </c>
      <c r="P206" s="18">
        <f t="shared" si="6"/>
        <v>2018</v>
      </c>
      <c r="Q206" s="28">
        <f t="shared" si="7"/>
        <v>10.1</v>
      </c>
      <c r="R206" s="17" t="s">
        <v>110</v>
      </c>
    </row>
    <row r="207" spans="2:18" x14ac:dyDescent="0.2">
      <c r="B207" s="3" t="s">
        <v>120</v>
      </c>
      <c r="C207" s="3" t="s">
        <v>133</v>
      </c>
      <c r="D207" s="3">
        <v>2018</v>
      </c>
      <c r="E207" s="5">
        <v>8.6</v>
      </c>
      <c r="N207" s="18" t="s">
        <v>134</v>
      </c>
      <c r="O207" s="17" t="e">
        <f>INDEX(#REF!,MATCH($B207,#REF!,0),2)</f>
        <v>#REF!</v>
      </c>
      <c r="P207" s="18">
        <f t="shared" si="6"/>
        <v>2018</v>
      </c>
      <c r="Q207" s="28">
        <f t="shared" si="7"/>
        <v>8.6</v>
      </c>
      <c r="R207" s="17" t="s">
        <v>110</v>
      </c>
    </row>
    <row r="208" spans="2:18" x14ac:dyDescent="0.2">
      <c r="B208" s="3" t="s">
        <v>125</v>
      </c>
      <c r="C208" s="3" t="s">
        <v>133</v>
      </c>
      <c r="D208" s="3">
        <v>2018</v>
      </c>
      <c r="E208" s="5">
        <v>9.3000000000000007</v>
      </c>
      <c r="N208" s="18" t="s">
        <v>134</v>
      </c>
      <c r="O208" s="17" t="e">
        <f>INDEX(#REF!,MATCH($B208,#REF!,0),2)</f>
        <v>#REF!</v>
      </c>
      <c r="P208" s="18">
        <f t="shared" si="6"/>
        <v>2018</v>
      </c>
      <c r="Q208" s="28">
        <f t="shared" si="7"/>
        <v>9.3000000000000007</v>
      </c>
      <c r="R208" s="17" t="s">
        <v>110</v>
      </c>
    </row>
    <row r="209" spans="2:18" x14ac:dyDescent="0.2">
      <c r="B209" s="3" t="s">
        <v>123</v>
      </c>
      <c r="C209" s="3" t="s">
        <v>133</v>
      </c>
      <c r="D209" s="3">
        <v>2018</v>
      </c>
      <c r="E209" s="5">
        <v>9.6</v>
      </c>
      <c r="N209" s="18" t="s">
        <v>134</v>
      </c>
      <c r="O209" s="17" t="e">
        <f>INDEX(#REF!,MATCH($B209,#REF!,0),2)</f>
        <v>#REF!</v>
      </c>
      <c r="P209" s="18">
        <f t="shared" si="6"/>
        <v>2018</v>
      </c>
      <c r="Q209" s="28">
        <f t="shared" si="7"/>
        <v>9.6</v>
      </c>
      <c r="R209" s="17" t="s">
        <v>110</v>
      </c>
    </row>
    <row r="210" spans="2:18" x14ac:dyDescent="0.2">
      <c r="B210" s="3" t="s">
        <v>69</v>
      </c>
      <c r="C210" s="3" t="s">
        <v>133</v>
      </c>
      <c r="D210" s="3">
        <v>2018</v>
      </c>
      <c r="E210" s="5">
        <v>9</v>
      </c>
      <c r="N210" s="18" t="s">
        <v>134</v>
      </c>
      <c r="O210" s="17" t="e">
        <f>INDEX(#REF!,MATCH($B210,#REF!,0),2)</f>
        <v>#REF!</v>
      </c>
      <c r="P210" s="18">
        <f t="shared" si="6"/>
        <v>2018</v>
      </c>
      <c r="Q210" s="28">
        <f t="shared" si="7"/>
        <v>9</v>
      </c>
      <c r="R210" s="17" t="s">
        <v>110</v>
      </c>
    </row>
    <row r="211" spans="2:18" x14ac:dyDescent="0.2">
      <c r="B211" s="3" t="s">
        <v>111</v>
      </c>
      <c r="C211" s="3" t="s">
        <v>133</v>
      </c>
      <c r="D211" s="3">
        <v>2018</v>
      </c>
      <c r="E211" s="5">
        <v>8</v>
      </c>
      <c r="N211" s="18" t="s">
        <v>134</v>
      </c>
      <c r="O211" s="17" t="e">
        <f>INDEX(#REF!,MATCH($B211,#REF!,0),2)</f>
        <v>#REF!</v>
      </c>
      <c r="P211" s="18">
        <f t="shared" si="6"/>
        <v>2018</v>
      </c>
      <c r="Q211" s="28">
        <f t="shared" si="7"/>
        <v>8</v>
      </c>
      <c r="R211" s="17" t="s">
        <v>110</v>
      </c>
    </row>
    <row r="212" spans="2:18" x14ac:dyDescent="0.2">
      <c r="B212" s="3" t="s">
        <v>122</v>
      </c>
      <c r="C212" s="3" t="s">
        <v>133</v>
      </c>
      <c r="D212" s="3">
        <v>2018</v>
      </c>
      <c r="E212" s="5">
        <v>8.8000000000000007</v>
      </c>
      <c r="N212" s="18" t="s">
        <v>134</v>
      </c>
      <c r="O212" s="17" t="e">
        <f>INDEX(#REF!,MATCH($B212,#REF!,0),2)</f>
        <v>#REF!</v>
      </c>
      <c r="P212" s="18">
        <f t="shared" si="6"/>
        <v>2018</v>
      </c>
      <c r="Q212" s="28">
        <f t="shared" si="7"/>
        <v>8.8000000000000007</v>
      </c>
      <c r="R212" s="17" t="s">
        <v>110</v>
      </c>
    </row>
    <row r="213" spans="2:18" x14ac:dyDescent="0.2">
      <c r="B213" s="3" t="s">
        <v>112</v>
      </c>
      <c r="C213" s="3" t="s">
        <v>133</v>
      </c>
      <c r="D213" s="3">
        <v>2018</v>
      </c>
      <c r="E213" s="5">
        <v>10.7</v>
      </c>
      <c r="N213" s="18" t="s">
        <v>134</v>
      </c>
      <c r="O213" s="17" t="e">
        <f>INDEX(#REF!,MATCH($B213,#REF!,0),2)</f>
        <v>#REF!</v>
      </c>
      <c r="P213" s="18">
        <f t="shared" si="6"/>
        <v>2018</v>
      </c>
      <c r="Q213" s="28">
        <f t="shared" si="7"/>
        <v>10.7</v>
      </c>
      <c r="R213" s="17" t="s">
        <v>110</v>
      </c>
    </row>
    <row r="214" spans="2:18" x14ac:dyDescent="0.2">
      <c r="B214" s="3" t="s">
        <v>121</v>
      </c>
      <c r="C214" s="3" t="s">
        <v>133</v>
      </c>
      <c r="D214" s="3">
        <v>2018</v>
      </c>
      <c r="E214" s="5">
        <v>8</v>
      </c>
      <c r="N214" s="18" t="s">
        <v>134</v>
      </c>
      <c r="O214" s="17" t="e">
        <f>INDEX(#REF!,MATCH($B214,#REF!,0),2)</f>
        <v>#REF!</v>
      </c>
      <c r="P214" s="18">
        <f t="shared" si="6"/>
        <v>2018</v>
      </c>
      <c r="Q214" s="28">
        <f t="shared" si="7"/>
        <v>8</v>
      </c>
      <c r="R214" s="17" t="s">
        <v>110</v>
      </c>
    </row>
    <row r="215" spans="2:18" x14ac:dyDescent="0.2">
      <c r="B215" s="3" t="s">
        <v>116</v>
      </c>
      <c r="C215" s="3" t="s">
        <v>133</v>
      </c>
      <c r="D215" s="3">
        <v>2018</v>
      </c>
      <c r="E215" s="5">
        <v>9.1</v>
      </c>
      <c r="N215" s="18" t="s">
        <v>134</v>
      </c>
      <c r="O215" s="17" t="e">
        <f>INDEX(#REF!,MATCH($B215,#REF!,0),2)</f>
        <v>#REF!</v>
      </c>
      <c r="P215" s="18">
        <f t="shared" si="6"/>
        <v>2018</v>
      </c>
      <c r="Q215" s="28">
        <f t="shared" si="7"/>
        <v>9.1</v>
      </c>
      <c r="R215" s="17" t="s">
        <v>110</v>
      </c>
    </row>
    <row r="216" spans="2:18" x14ac:dyDescent="0.2">
      <c r="B216" s="3" t="s">
        <v>117</v>
      </c>
      <c r="C216" s="3" t="s">
        <v>133</v>
      </c>
      <c r="D216" s="3">
        <v>2019</v>
      </c>
      <c r="E216" s="5">
        <v>13.675236394569044</v>
      </c>
      <c r="N216" s="18" t="s">
        <v>134</v>
      </c>
      <c r="O216" s="17" t="e">
        <f>INDEX(#REF!,MATCH($B216,#REF!,0),2)</f>
        <v>#REF!</v>
      </c>
      <c r="P216" s="18">
        <f t="shared" si="6"/>
        <v>2019</v>
      </c>
      <c r="Q216" s="28">
        <f t="shared" si="7"/>
        <v>13.675236394569044</v>
      </c>
      <c r="R216" s="17" t="s">
        <v>110</v>
      </c>
    </row>
    <row r="217" spans="2:18" x14ac:dyDescent="0.2">
      <c r="B217" s="3" t="s">
        <v>119</v>
      </c>
      <c r="C217" s="3" t="s">
        <v>133</v>
      </c>
      <c r="D217" s="3">
        <v>2019</v>
      </c>
      <c r="E217" s="5">
        <v>9.7584693172389496</v>
      </c>
      <c r="N217" s="18" t="s">
        <v>134</v>
      </c>
      <c r="O217" s="17" t="e">
        <f>INDEX(#REF!,MATCH($B217,#REF!,0),2)</f>
        <v>#REF!</v>
      </c>
      <c r="P217" s="18">
        <f t="shared" si="6"/>
        <v>2019</v>
      </c>
      <c r="Q217" s="28">
        <f t="shared" si="7"/>
        <v>9.7584693172389496</v>
      </c>
      <c r="R217" s="17" t="s">
        <v>110</v>
      </c>
    </row>
    <row r="218" spans="2:18" x14ac:dyDescent="0.2">
      <c r="B218" s="3" t="s">
        <v>118</v>
      </c>
      <c r="C218" s="3" t="s">
        <v>133</v>
      </c>
      <c r="D218" s="3">
        <v>2019</v>
      </c>
      <c r="E218" s="5">
        <v>8.958959543359633</v>
      </c>
      <c r="N218" s="18" t="s">
        <v>134</v>
      </c>
      <c r="O218" s="17" t="e">
        <f>INDEX(#REF!,MATCH($B218,#REF!,0),2)</f>
        <v>#REF!</v>
      </c>
      <c r="P218" s="18">
        <f t="shared" si="6"/>
        <v>2019</v>
      </c>
      <c r="Q218" s="28">
        <f t="shared" si="7"/>
        <v>8.958959543359633</v>
      </c>
      <c r="R218" s="17" t="s">
        <v>110</v>
      </c>
    </row>
    <row r="219" spans="2:18" x14ac:dyDescent="0.2">
      <c r="B219" s="3" t="s">
        <v>126</v>
      </c>
      <c r="C219" s="3" t="s">
        <v>133</v>
      </c>
      <c r="D219" s="3">
        <v>2019</v>
      </c>
      <c r="E219" s="5">
        <v>8.8147096930220137</v>
      </c>
      <c r="N219" s="18" t="s">
        <v>134</v>
      </c>
      <c r="O219" s="17" t="e">
        <f>INDEX(#REF!,MATCH($B219,#REF!,0),2)</f>
        <v>#REF!</v>
      </c>
      <c r="P219" s="18">
        <f t="shared" si="6"/>
        <v>2019</v>
      </c>
      <c r="Q219" s="28">
        <f t="shared" si="7"/>
        <v>8.8147096930220137</v>
      </c>
      <c r="R219" s="17" t="s">
        <v>110</v>
      </c>
    </row>
    <row r="220" spans="2:18" x14ac:dyDescent="0.2">
      <c r="B220" s="3" t="s">
        <v>113</v>
      </c>
      <c r="C220" s="3" t="s">
        <v>133</v>
      </c>
      <c r="D220" s="3">
        <v>2019</v>
      </c>
      <c r="E220" s="5">
        <v>8.8957324608920523</v>
      </c>
      <c r="N220" s="18" t="s">
        <v>134</v>
      </c>
      <c r="O220" s="17" t="e">
        <f>INDEX(#REF!,MATCH($B220,#REF!,0),2)</f>
        <v>#REF!</v>
      </c>
      <c r="P220" s="18">
        <f t="shared" si="6"/>
        <v>2019</v>
      </c>
      <c r="Q220" s="28">
        <f t="shared" si="7"/>
        <v>8.8957324608920523</v>
      </c>
      <c r="R220" s="17" t="s">
        <v>110</v>
      </c>
    </row>
    <row r="221" spans="2:18" x14ac:dyDescent="0.2">
      <c r="B221" s="3" t="s">
        <v>115</v>
      </c>
      <c r="C221" s="3" t="s">
        <v>133</v>
      </c>
      <c r="D221" s="3">
        <v>2019</v>
      </c>
      <c r="E221" s="5">
        <v>8.6038359271289409</v>
      </c>
      <c r="N221" s="18" t="s">
        <v>134</v>
      </c>
      <c r="O221" s="17" t="e">
        <f>INDEX(#REF!,MATCH($B221,#REF!,0),2)</f>
        <v>#REF!</v>
      </c>
      <c r="P221" s="18">
        <f t="shared" si="6"/>
        <v>2019</v>
      </c>
      <c r="Q221" s="28">
        <f t="shared" si="7"/>
        <v>8.6038359271289409</v>
      </c>
      <c r="R221" s="17" t="s">
        <v>110</v>
      </c>
    </row>
    <row r="222" spans="2:18" x14ac:dyDescent="0.2">
      <c r="B222" s="3" t="s">
        <v>114</v>
      </c>
      <c r="C222" s="3" t="s">
        <v>133</v>
      </c>
      <c r="D222" s="3">
        <v>2019</v>
      </c>
      <c r="E222" s="5">
        <v>8.5768763724802266</v>
      </c>
      <c r="N222" s="18" t="s">
        <v>134</v>
      </c>
      <c r="O222" s="17" t="e">
        <f>INDEX(#REF!,MATCH($B222,#REF!,0),2)</f>
        <v>#REF!</v>
      </c>
      <c r="P222" s="18">
        <f t="shared" si="6"/>
        <v>2019</v>
      </c>
      <c r="Q222" s="28">
        <f t="shared" si="7"/>
        <v>8.5768763724802266</v>
      </c>
      <c r="R222" s="17" t="s">
        <v>110</v>
      </c>
    </row>
    <row r="223" spans="2:18" x14ac:dyDescent="0.2">
      <c r="B223" s="3" t="s">
        <v>70</v>
      </c>
      <c r="C223" s="3" t="s">
        <v>133</v>
      </c>
      <c r="D223" s="3">
        <v>2019</v>
      </c>
      <c r="E223" s="5">
        <v>12.373355044410129</v>
      </c>
      <c r="N223" s="18" t="s">
        <v>134</v>
      </c>
      <c r="O223" s="17" t="e">
        <f>INDEX(#REF!,MATCH($B223,#REF!,0),2)</f>
        <v>#REF!</v>
      </c>
      <c r="P223" s="18">
        <f t="shared" si="6"/>
        <v>2019</v>
      </c>
      <c r="Q223" s="28">
        <f t="shared" si="7"/>
        <v>12.373355044410129</v>
      </c>
      <c r="R223" s="17" t="s">
        <v>110</v>
      </c>
    </row>
    <row r="224" spans="2:18" x14ac:dyDescent="0.2">
      <c r="B224" s="3" t="s">
        <v>68</v>
      </c>
      <c r="C224" s="3" t="s">
        <v>133</v>
      </c>
      <c r="D224" s="3">
        <v>2019</v>
      </c>
      <c r="E224" s="5">
        <v>7.9862602251494277</v>
      </c>
      <c r="N224" s="18" t="s">
        <v>134</v>
      </c>
      <c r="O224" s="17" t="e">
        <f>INDEX(#REF!,MATCH($B224,#REF!,0),2)</f>
        <v>#REF!</v>
      </c>
      <c r="P224" s="18">
        <f t="shared" si="6"/>
        <v>2019</v>
      </c>
      <c r="Q224" s="28">
        <f t="shared" si="7"/>
        <v>7.9862602251494277</v>
      </c>
      <c r="R224" s="17" t="s">
        <v>110</v>
      </c>
    </row>
    <row r="225" spans="2:18" x14ac:dyDescent="0.2">
      <c r="B225" s="3" t="s">
        <v>66</v>
      </c>
      <c r="C225" s="3" t="s">
        <v>133</v>
      </c>
      <c r="D225" s="3">
        <v>2019</v>
      </c>
      <c r="E225" s="5">
        <v>11.028854986608776</v>
      </c>
      <c r="N225" s="18" t="s">
        <v>134</v>
      </c>
      <c r="O225" s="17" t="e">
        <f>INDEX(#REF!,MATCH($B225,#REF!,0),2)</f>
        <v>#REF!</v>
      </c>
      <c r="P225" s="18">
        <f t="shared" si="6"/>
        <v>2019</v>
      </c>
      <c r="Q225" s="28">
        <f t="shared" si="7"/>
        <v>11.028854986608776</v>
      </c>
      <c r="R225" s="17" t="s">
        <v>110</v>
      </c>
    </row>
    <row r="226" spans="2:18" x14ac:dyDescent="0.2">
      <c r="B226" s="3" t="s">
        <v>71</v>
      </c>
      <c r="C226" s="3" t="s">
        <v>133</v>
      </c>
      <c r="D226" s="3">
        <v>2019</v>
      </c>
      <c r="E226" s="5">
        <v>10.827568782380871</v>
      </c>
      <c r="N226" s="18" t="s">
        <v>134</v>
      </c>
      <c r="O226" s="17" t="e">
        <f>INDEX(#REF!,MATCH($B226,#REF!,0),2)</f>
        <v>#REF!</v>
      </c>
      <c r="P226" s="18">
        <f t="shared" si="6"/>
        <v>2019</v>
      </c>
      <c r="Q226" s="28">
        <f t="shared" si="7"/>
        <v>10.827568782380871</v>
      </c>
      <c r="R226" s="17" t="s">
        <v>110</v>
      </c>
    </row>
    <row r="227" spans="2:18" x14ac:dyDescent="0.2">
      <c r="B227" s="3" t="s">
        <v>124</v>
      </c>
      <c r="C227" s="3" t="s">
        <v>133</v>
      </c>
      <c r="D227" s="3">
        <v>2019</v>
      </c>
      <c r="E227" s="5">
        <v>10.516443374982858</v>
      </c>
      <c r="N227" s="18" t="s">
        <v>134</v>
      </c>
      <c r="O227" s="17" t="e">
        <f>INDEX(#REF!,MATCH($B227,#REF!,0),2)</f>
        <v>#REF!</v>
      </c>
      <c r="P227" s="18">
        <f t="shared" si="6"/>
        <v>2019</v>
      </c>
      <c r="Q227" s="28">
        <f t="shared" si="7"/>
        <v>10.516443374982858</v>
      </c>
      <c r="R227" s="17" t="s">
        <v>110</v>
      </c>
    </row>
    <row r="228" spans="2:18" x14ac:dyDescent="0.2">
      <c r="B228" s="3" t="s">
        <v>120</v>
      </c>
      <c r="C228" s="3" t="s">
        <v>133</v>
      </c>
      <c r="D228" s="3">
        <v>2019</v>
      </c>
      <c r="E228" s="5">
        <v>8.162230300485616</v>
      </c>
      <c r="N228" s="18" t="s">
        <v>134</v>
      </c>
      <c r="O228" s="17" t="e">
        <f>INDEX(#REF!,MATCH($B228,#REF!,0),2)</f>
        <v>#REF!</v>
      </c>
      <c r="P228" s="18">
        <f t="shared" si="6"/>
        <v>2019</v>
      </c>
      <c r="Q228" s="28">
        <f t="shared" si="7"/>
        <v>8.162230300485616</v>
      </c>
      <c r="R228" s="17" t="s">
        <v>110</v>
      </c>
    </row>
    <row r="229" spans="2:18" x14ac:dyDescent="0.2">
      <c r="B229" s="3" t="s">
        <v>125</v>
      </c>
      <c r="C229" s="3" t="s">
        <v>133</v>
      </c>
      <c r="D229" s="3">
        <v>2019</v>
      </c>
      <c r="E229" s="5">
        <v>9.0093563989670749</v>
      </c>
      <c r="N229" s="18" t="s">
        <v>134</v>
      </c>
      <c r="O229" s="17" t="e">
        <f>INDEX(#REF!,MATCH($B229,#REF!,0),2)</f>
        <v>#REF!</v>
      </c>
      <c r="P229" s="18">
        <f t="shared" si="6"/>
        <v>2019</v>
      </c>
      <c r="Q229" s="28">
        <f t="shared" si="7"/>
        <v>9.0093563989670749</v>
      </c>
      <c r="R229" s="17" t="s">
        <v>110</v>
      </c>
    </row>
    <row r="230" spans="2:18" x14ac:dyDescent="0.2">
      <c r="B230" s="3" t="s">
        <v>123</v>
      </c>
      <c r="C230" s="3" t="s">
        <v>133</v>
      </c>
      <c r="D230" s="3">
        <v>2019</v>
      </c>
      <c r="E230" s="5">
        <v>9.3939634970323347</v>
      </c>
      <c r="N230" s="18" t="s">
        <v>134</v>
      </c>
      <c r="O230" s="17" t="e">
        <f>INDEX(#REF!,MATCH($B230,#REF!,0),2)</f>
        <v>#REF!</v>
      </c>
      <c r="P230" s="18">
        <f t="shared" si="6"/>
        <v>2019</v>
      </c>
      <c r="Q230" s="28">
        <f t="shared" si="7"/>
        <v>9.3939634970323347</v>
      </c>
      <c r="R230" s="17" t="s">
        <v>110</v>
      </c>
    </row>
    <row r="231" spans="2:18" x14ac:dyDescent="0.2">
      <c r="B231" s="3" t="s">
        <v>69</v>
      </c>
      <c r="C231" s="3" t="s">
        <v>133</v>
      </c>
      <c r="D231" s="3">
        <v>2019</v>
      </c>
      <c r="E231" s="5">
        <v>9.0786006816342351</v>
      </c>
      <c r="N231" s="18" t="s">
        <v>134</v>
      </c>
      <c r="O231" s="17" t="e">
        <f>INDEX(#REF!,MATCH($B231,#REF!,0),2)</f>
        <v>#REF!</v>
      </c>
      <c r="P231" s="18">
        <f t="shared" si="6"/>
        <v>2019</v>
      </c>
      <c r="Q231" s="28">
        <f t="shared" si="7"/>
        <v>9.0786006816342351</v>
      </c>
      <c r="R231" s="17" t="s">
        <v>110</v>
      </c>
    </row>
    <row r="232" spans="2:18" x14ac:dyDescent="0.2">
      <c r="B232" s="3" t="s">
        <v>111</v>
      </c>
      <c r="C232" s="3" t="s">
        <v>133</v>
      </c>
      <c r="D232" s="3">
        <v>2019</v>
      </c>
      <c r="E232" s="5">
        <v>8.0983031938506329</v>
      </c>
      <c r="N232" s="18" t="s">
        <v>134</v>
      </c>
      <c r="O232" s="17" t="e">
        <f>INDEX(#REF!,MATCH($B232,#REF!,0),2)</f>
        <v>#REF!</v>
      </c>
      <c r="P232" s="18">
        <f t="shared" si="6"/>
        <v>2019</v>
      </c>
      <c r="Q232" s="28">
        <f t="shared" si="7"/>
        <v>8.0983031938506329</v>
      </c>
      <c r="R232" s="17" t="s">
        <v>110</v>
      </c>
    </row>
    <row r="233" spans="2:18" x14ac:dyDescent="0.2">
      <c r="B233" s="3" t="s">
        <v>122</v>
      </c>
      <c r="C233" s="3" t="s">
        <v>133</v>
      </c>
      <c r="D233" s="3">
        <v>2019</v>
      </c>
      <c r="E233" s="5">
        <v>8.8002635504836046</v>
      </c>
      <c r="N233" s="18" t="s">
        <v>134</v>
      </c>
      <c r="O233" s="17" t="e">
        <f>INDEX(#REF!,MATCH($B233,#REF!,0),2)</f>
        <v>#REF!</v>
      </c>
      <c r="P233" s="18">
        <f t="shared" si="6"/>
        <v>2019</v>
      </c>
      <c r="Q233" s="28">
        <f t="shared" si="7"/>
        <v>8.8002635504836046</v>
      </c>
      <c r="R233" s="17" t="s">
        <v>110</v>
      </c>
    </row>
    <row r="234" spans="2:18" x14ac:dyDescent="0.2">
      <c r="B234" s="3" t="s">
        <v>112</v>
      </c>
      <c r="C234" s="3" t="s">
        <v>133</v>
      </c>
      <c r="D234" s="3">
        <v>2019</v>
      </c>
      <c r="E234" s="5">
        <v>12.087565895797454</v>
      </c>
      <c r="N234" s="18" t="s">
        <v>134</v>
      </c>
      <c r="O234" s="17" t="e">
        <f>INDEX(#REF!,MATCH($B234,#REF!,0),2)</f>
        <v>#REF!</v>
      </c>
      <c r="P234" s="18">
        <f t="shared" si="6"/>
        <v>2019</v>
      </c>
      <c r="Q234" s="28">
        <f t="shared" si="7"/>
        <v>12.087565895797454</v>
      </c>
      <c r="R234" s="17" t="s">
        <v>110</v>
      </c>
    </row>
    <row r="235" spans="2:18" x14ac:dyDescent="0.2">
      <c r="B235" s="3" t="s">
        <v>121</v>
      </c>
      <c r="C235" s="3" t="s">
        <v>133</v>
      </c>
      <c r="D235" s="3">
        <v>2019</v>
      </c>
      <c r="E235" s="5">
        <v>8.6131023240668725</v>
      </c>
      <c r="N235" s="18" t="s">
        <v>134</v>
      </c>
      <c r="O235" s="17" t="e">
        <f>INDEX(#REF!,MATCH($B235,#REF!,0),2)</f>
        <v>#REF!</v>
      </c>
      <c r="P235" s="18">
        <f t="shared" si="6"/>
        <v>2019</v>
      </c>
      <c r="Q235" s="28">
        <f t="shared" si="7"/>
        <v>8.6131023240668725</v>
      </c>
      <c r="R235" s="17" t="s">
        <v>110</v>
      </c>
    </row>
    <row r="236" spans="2:18" x14ac:dyDescent="0.2">
      <c r="B236" s="3" t="s">
        <v>116</v>
      </c>
      <c r="C236" s="3" t="s">
        <v>133</v>
      </c>
      <c r="D236" s="3">
        <v>2019</v>
      </c>
      <c r="E236" s="5">
        <v>9.004297657649655</v>
      </c>
      <c r="N236" s="18" t="s">
        <v>134</v>
      </c>
      <c r="O236" s="17" t="e">
        <f>INDEX(#REF!,MATCH($B236,#REF!,0),2)</f>
        <v>#REF!</v>
      </c>
      <c r="P236" s="18">
        <f t="shared" si="6"/>
        <v>2019</v>
      </c>
      <c r="Q236" s="28">
        <f t="shared" si="7"/>
        <v>9.004297657649655</v>
      </c>
      <c r="R236" s="17" t="s">
        <v>110</v>
      </c>
    </row>
    <row r="237" spans="2:18" x14ac:dyDescent="0.2">
      <c r="B237" s="3" t="s">
        <v>117</v>
      </c>
      <c r="C237" s="3" t="s">
        <v>133</v>
      </c>
      <c r="D237" s="3">
        <v>2020</v>
      </c>
      <c r="E237" s="5">
        <v>14.8</v>
      </c>
      <c r="N237" s="18" t="s">
        <v>134</v>
      </c>
      <c r="O237" s="17" t="e">
        <f>INDEX(#REF!,MATCH($B237,#REF!,0),2)</f>
        <v>#REF!</v>
      </c>
      <c r="P237" s="18">
        <f t="shared" si="6"/>
        <v>2020</v>
      </c>
      <c r="Q237" s="28">
        <f t="shared" si="7"/>
        <v>14.8</v>
      </c>
      <c r="R237" s="17" t="s">
        <v>110</v>
      </c>
    </row>
    <row r="238" spans="2:18" x14ac:dyDescent="0.2">
      <c r="B238" s="3" t="s">
        <v>119</v>
      </c>
      <c r="C238" s="3" t="s">
        <v>133</v>
      </c>
      <c r="D238" s="3">
        <v>2020</v>
      </c>
      <c r="E238" s="5">
        <v>11.1</v>
      </c>
      <c r="N238" s="18" t="s">
        <v>134</v>
      </c>
      <c r="O238" s="17" t="e">
        <f>INDEX(#REF!,MATCH($B238,#REF!,0),2)</f>
        <v>#REF!</v>
      </c>
      <c r="P238" s="18">
        <f t="shared" si="6"/>
        <v>2020</v>
      </c>
      <c r="Q238" s="28">
        <f t="shared" si="7"/>
        <v>11.1</v>
      </c>
      <c r="R238" s="17" t="s">
        <v>110</v>
      </c>
    </row>
    <row r="239" spans="2:18" x14ac:dyDescent="0.2">
      <c r="B239" s="3" t="s">
        <v>118</v>
      </c>
      <c r="C239" s="3" t="s">
        <v>133</v>
      </c>
      <c r="D239" s="3">
        <v>2020</v>
      </c>
      <c r="E239" s="5">
        <v>10.4</v>
      </c>
      <c r="N239" s="18" t="s">
        <v>134</v>
      </c>
      <c r="O239" s="17" t="e">
        <f>INDEX(#REF!,MATCH($B239,#REF!,0),2)</f>
        <v>#REF!</v>
      </c>
      <c r="P239" s="18">
        <f t="shared" si="6"/>
        <v>2020</v>
      </c>
      <c r="Q239" s="28">
        <f t="shared" si="7"/>
        <v>10.4</v>
      </c>
      <c r="R239" s="17" t="s">
        <v>110</v>
      </c>
    </row>
    <row r="240" spans="2:18" x14ac:dyDescent="0.2">
      <c r="B240" s="3" t="s">
        <v>126</v>
      </c>
      <c r="C240" s="3" t="s">
        <v>133</v>
      </c>
      <c r="D240" s="3">
        <v>2020</v>
      </c>
      <c r="E240" s="5">
        <v>9.5</v>
      </c>
      <c r="N240" s="18" t="s">
        <v>134</v>
      </c>
      <c r="O240" s="17" t="e">
        <f>INDEX(#REF!,MATCH($B240,#REF!,0),2)</f>
        <v>#REF!</v>
      </c>
      <c r="P240" s="18">
        <f t="shared" si="6"/>
        <v>2020</v>
      </c>
      <c r="Q240" s="28">
        <f t="shared" si="7"/>
        <v>9.5</v>
      </c>
      <c r="R240" s="17" t="s">
        <v>110</v>
      </c>
    </row>
    <row r="241" spans="2:18" x14ac:dyDescent="0.2">
      <c r="B241" s="3" t="s">
        <v>113</v>
      </c>
      <c r="C241" s="3" t="s">
        <v>133</v>
      </c>
      <c r="D241" s="3">
        <v>2020</v>
      </c>
      <c r="E241" s="5">
        <v>10.3</v>
      </c>
      <c r="N241" s="18" t="s">
        <v>134</v>
      </c>
      <c r="O241" s="17" t="e">
        <f>INDEX(#REF!,MATCH($B241,#REF!,0),2)</f>
        <v>#REF!</v>
      </c>
      <c r="P241" s="18">
        <f t="shared" si="6"/>
        <v>2020</v>
      </c>
      <c r="Q241" s="28">
        <f t="shared" si="7"/>
        <v>10.3</v>
      </c>
      <c r="R241" s="17" t="s">
        <v>110</v>
      </c>
    </row>
    <row r="242" spans="2:18" x14ac:dyDescent="0.2">
      <c r="B242" s="3" t="s">
        <v>115</v>
      </c>
      <c r="C242" s="3" t="s">
        <v>133</v>
      </c>
      <c r="D242" s="3">
        <v>2020</v>
      </c>
      <c r="E242" s="5">
        <v>9.5</v>
      </c>
      <c r="N242" s="18" t="s">
        <v>134</v>
      </c>
      <c r="O242" s="17" t="e">
        <f>INDEX(#REF!,MATCH($B242,#REF!,0),2)</f>
        <v>#REF!</v>
      </c>
      <c r="P242" s="18">
        <f t="shared" si="6"/>
        <v>2020</v>
      </c>
      <c r="Q242" s="28">
        <f t="shared" si="7"/>
        <v>9.5</v>
      </c>
      <c r="R242" s="17" t="s">
        <v>110</v>
      </c>
    </row>
    <row r="243" spans="2:18" x14ac:dyDescent="0.2">
      <c r="B243" s="3" t="s">
        <v>114</v>
      </c>
      <c r="C243" s="3" t="s">
        <v>133</v>
      </c>
      <c r="D243" s="3">
        <v>2020</v>
      </c>
      <c r="E243" s="5">
        <v>9.3000000000000007</v>
      </c>
      <c r="N243" s="18" t="s">
        <v>134</v>
      </c>
      <c r="O243" s="17" t="e">
        <f>INDEX(#REF!,MATCH($B243,#REF!,0),2)</f>
        <v>#REF!</v>
      </c>
      <c r="P243" s="18">
        <f t="shared" si="6"/>
        <v>2020</v>
      </c>
      <c r="Q243" s="28">
        <f t="shared" si="7"/>
        <v>9.3000000000000007</v>
      </c>
      <c r="R243" s="17" t="s">
        <v>110</v>
      </c>
    </row>
    <row r="244" spans="2:18" x14ac:dyDescent="0.2">
      <c r="B244" s="3" t="s">
        <v>70</v>
      </c>
      <c r="C244" s="3" t="s">
        <v>133</v>
      </c>
      <c r="D244" s="3">
        <v>2020</v>
      </c>
      <c r="E244" s="5">
        <v>12.5</v>
      </c>
      <c r="N244" s="18" t="s">
        <v>134</v>
      </c>
      <c r="O244" s="17" t="e">
        <f>INDEX(#REF!,MATCH($B244,#REF!,0),2)</f>
        <v>#REF!</v>
      </c>
      <c r="P244" s="18">
        <f t="shared" si="6"/>
        <v>2020</v>
      </c>
      <c r="Q244" s="28">
        <f t="shared" si="7"/>
        <v>12.5</v>
      </c>
      <c r="R244" s="17" t="s">
        <v>110</v>
      </c>
    </row>
    <row r="245" spans="2:18" x14ac:dyDescent="0.2">
      <c r="B245" s="3" t="s">
        <v>68</v>
      </c>
      <c r="C245" s="3" t="s">
        <v>133</v>
      </c>
      <c r="D245" s="3">
        <v>2020</v>
      </c>
      <c r="E245" s="5">
        <v>8.6999999999999993</v>
      </c>
      <c r="N245" s="18" t="s">
        <v>134</v>
      </c>
      <c r="O245" s="17" t="e">
        <f>INDEX(#REF!,MATCH($B245,#REF!,0),2)</f>
        <v>#REF!</v>
      </c>
      <c r="P245" s="18">
        <f t="shared" si="6"/>
        <v>2020</v>
      </c>
      <c r="Q245" s="28">
        <f t="shared" si="7"/>
        <v>8.6999999999999993</v>
      </c>
      <c r="R245" s="17" t="s">
        <v>110</v>
      </c>
    </row>
    <row r="246" spans="2:18" x14ac:dyDescent="0.2">
      <c r="B246" s="3" t="s">
        <v>66</v>
      </c>
      <c r="C246" s="3" t="s">
        <v>133</v>
      </c>
      <c r="D246" s="3">
        <v>2020</v>
      </c>
      <c r="E246" s="5">
        <v>12</v>
      </c>
      <c r="N246" s="18" t="s">
        <v>134</v>
      </c>
      <c r="O246" s="17" t="e">
        <f>INDEX(#REF!,MATCH($B246,#REF!,0),2)</f>
        <v>#REF!</v>
      </c>
      <c r="P246" s="18">
        <f t="shared" si="6"/>
        <v>2020</v>
      </c>
      <c r="Q246" s="28">
        <f t="shared" si="7"/>
        <v>12</v>
      </c>
      <c r="R246" s="17" t="s">
        <v>110</v>
      </c>
    </row>
    <row r="247" spans="2:18" x14ac:dyDescent="0.2">
      <c r="B247" s="3" t="s">
        <v>71</v>
      </c>
      <c r="C247" s="3" t="s">
        <v>133</v>
      </c>
      <c r="D247" s="3">
        <v>2020</v>
      </c>
      <c r="E247" s="5">
        <v>11.8</v>
      </c>
      <c r="N247" s="18" t="s">
        <v>134</v>
      </c>
      <c r="O247" s="17" t="e">
        <f>INDEX(#REF!,MATCH($B247,#REF!,0),2)</f>
        <v>#REF!</v>
      </c>
      <c r="P247" s="18">
        <f t="shared" si="6"/>
        <v>2020</v>
      </c>
      <c r="Q247" s="28">
        <f t="shared" si="7"/>
        <v>11.8</v>
      </c>
      <c r="R247" s="17" t="s">
        <v>110</v>
      </c>
    </row>
    <row r="248" spans="2:18" x14ac:dyDescent="0.2">
      <c r="B248" s="3" t="s">
        <v>124</v>
      </c>
      <c r="C248" s="3" t="s">
        <v>133</v>
      </c>
      <c r="D248" s="3">
        <v>2020</v>
      </c>
      <c r="E248" s="5">
        <v>11.4</v>
      </c>
      <c r="N248" s="18" t="s">
        <v>134</v>
      </c>
      <c r="O248" s="17" t="e">
        <f>INDEX(#REF!,MATCH($B248,#REF!,0),2)</f>
        <v>#REF!</v>
      </c>
      <c r="P248" s="18">
        <f t="shared" si="6"/>
        <v>2020</v>
      </c>
      <c r="Q248" s="28">
        <f t="shared" si="7"/>
        <v>11.4</v>
      </c>
      <c r="R248" s="17" t="s">
        <v>110</v>
      </c>
    </row>
    <row r="249" spans="2:18" x14ac:dyDescent="0.2">
      <c r="B249" s="3" t="s">
        <v>120</v>
      </c>
      <c r="C249" s="3" t="s">
        <v>133</v>
      </c>
      <c r="D249" s="3">
        <v>2020</v>
      </c>
      <c r="E249" s="5">
        <v>9.5</v>
      </c>
      <c r="N249" s="18" t="s">
        <v>134</v>
      </c>
      <c r="O249" s="17" t="e">
        <f>INDEX(#REF!,MATCH($B249,#REF!,0),2)</f>
        <v>#REF!</v>
      </c>
      <c r="P249" s="18">
        <f t="shared" si="6"/>
        <v>2020</v>
      </c>
      <c r="Q249" s="28">
        <f t="shared" si="7"/>
        <v>9.5</v>
      </c>
      <c r="R249" s="17" t="s">
        <v>110</v>
      </c>
    </row>
    <row r="250" spans="2:18" x14ac:dyDescent="0.2">
      <c r="B250" s="3" t="s">
        <v>125</v>
      </c>
      <c r="C250" s="3" t="s">
        <v>133</v>
      </c>
      <c r="D250" s="3">
        <v>2020</v>
      </c>
      <c r="E250" s="5">
        <v>9.6999999999999993</v>
      </c>
      <c r="N250" s="18" t="s">
        <v>134</v>
      </c>
      <c r="O250" s="17" t="e">
        <f>INDEX(#REF!,MATCH($B250,#REF!,0),2)</f>
        <v>#REF!</v>
      </c>
      <c r="P250" s="18">
        <f t="shared" si="6"/>
        <v>2020</v>
      </c>
      <c r="Q250" s="28">
        <f t="shared" si="7"/>
        <v>9.6999999999999993</v>
      </c>
      <c r="R250" s="17" t="s">
        <v>110</v>
      </c>
    </row>
    <row r="251" spans="2:18" x14ac:dyDescent="0.2">
      <c r="B251" s="3" t="s">
        <v>123</v>
      </c>
      <c r="C251" s="3" t="s">
        <v>133</v>
      </c>
      <c r="D251" s="3">
        <v>2020</v>
      </c>
      <c r="E251" s="5">
        <v>10.3</v>
      </c>
      <c r="N251" s="18" t="s">
        <v>134</v>
      </c>
      <c r="O251" s="17" t="e">
        <f>INDEX(#REF!,MATCH($B251,#REF!,0),2)</f>
        <v>#REF!</v>
      </c>
      <c r="P251" s="18">
        <f t="shared" si="6"/>
        <v>2020</v>
      </c>
      <c r="Q251" s="28">
        <f t="shared" si="7"/>
        <v>10.3</v>
      </c>
      <c r="R251" s="17" t="s">
        <v>110</v>
      </c>
    </row>
    <row r="252" spans="2:18" x14ac:dyDescent="0.2">
      <c r="B252" s="3" t="s">
        <v>69</v>
      </c>
      <c r="C252" s="3" t="s">
        <v>133</v>
      </c>
      <c r="D252" s="3">
        <v>2020</v>
      </c>
      <c r="E252" s="5">
        <v>10.6</v>
      </c>
      <c r="N252" s="18" t="s">
        <v>134</v>
      </c>
      <c r="O252" s="17" t="e">
        <f>INDEX(#REF!,MATCH($B252,#REF!,0),2)</f>
        <v>#REF!</v>
      </c>
      <c r="P252" s="18">
        <f t="shared" si="6"/>
        <v>2020</v>
      </c>
      <c r="Q252" s="28">
        <f t="shared" si="7"/>
        <v>10.6</v>
      </c>
      <c r="R252" s="17" t="s">
        <v>110</v>
      </c>
    </row>
    <row r="253" spans="2:18" x14ac:dyDescent="0.2">
      <c r="B253" s="3" t="s">
        <v>111</v>
      </c>
      <c r="C253" s="3" t="s">
        <v>133</v>
      </c>
      <c r="D253" s="3">
        <v>2020</v>
      </c>
      <c r="E253" s="5">
        <v>9.1</v>
      </c>
      <c r="N253" s="18" t="s">
        <v>134</v>
      </c>
      <c r="O253" s="17" t="e">
        <f>INDEX(#REF!,MATCH($B253,#REF!,0),2)</f>
        <v>#REF!</v>
      </c>
      <c r="P253" s="18">
        <f t="shared" si="6"/>
        <v>2020</v>
      </c>
      <c r="Q253" s="28">
        <f t="shared" si="7"/>
        <v>9.1</v>
      </c>
      <c r="R253" s="17" t="s">
        <v>110</v>
      </c>
    </row>
    <row r="254" spans="2:18" x14ac:dyDescent="0.2">
      <c r="B254" s="3" t="s">
        <v>122</v>
      </c>
      <c r="C254" s="3" t="s">
        <v>133</v>
      </c>
      <c r="D254" s="3">
        <v>2020</v>
      </c>
      <c r="E254" s="5">
        <v>9.5</v>
      </c>
      <c r="N254" s="18" t="s">
        <v>134</v>
      </c>
      <c r="O254" s="17" t="e">
        <f>INDEX(#REF!,MATCH($B254,#REF!,0),2)</f>
        <v>#REF!</v>
      </c>
      <c r="P254" s="18">
        <f t="shared" si="6"/>
        <v>2020</v>
      </c>
      <c r="Q254" s="28">
        <f t="shared" si="7"/>
        <v>9.5</v>
      </c>
      <c r="R254" s="17" t="s">
        <v>110</v>
      </c>
    </row>
    <row r="255" spans="2:18" x14ac:dyDescent="0.2">
      <c r="B255" s="3" t="s">
        <v>112</v>
      </c>
      <c r="C255" s="3" t="s">
        <v>133</v>
      </c>
      <c r="D255" s="3">
        <v>2020</v>
      </c>
      <c r="E255" s="5">
        <v>12</v>
      </c>
      <c r="N255" s="18" t="s">
        <v>134</v>
      </c>
      <c r="O255" s="17" t="e">
        <f>INDEX(#REF!,MATCH($B255,#REF!,0),2)</f>
        <v>#REF!</v>
      </c>
      <c r="P255" s="18">
        <f t="shared" si="6"/>
        <v>2020</v>
      </c>
      <c r="Q255" s="28">
        <f t="shared" si="7"/>
        <v>12</v>
      </c>
      <c r="R255" s="17" t="s">
        <v>110</v>
      </c>
    </row>
    <row r="256" spans="2:18" x14ac:dyDescent="0.2">
      <c r="B256" s="3" t="s">
        <v>121</v>
      </c>
      <c r="C256" s="3" t="s">
        <v>133</v>
      </c>
      <c r="D256" s="3">
        <v>2020</v>
      </c>
      <c r="E256" s="5">
        <v>8.9</v>
      </c>
      <c r="N256" s="18" t="s">
        <v>134</v>
      </c>
      <c r="O256" s="17" t="e">
        <f>INDEX(#REF!,MATCH($B256,#REF!,0),2)</f>
        <v>#REF!</v>
      </c>
      <c r="P256" s="18">
        <f t="shared" si="6"/>
        <v>2020</v>
      </c>
      <c r="Q256" s="28">
        <f t="shared" si="7"/>
        <v>8.9</v>
      </c>
      <c r="R256" s="17" t="s">
        <v>110</v>
      </c>
    </row>
    <row r="257" spans="2:18" x14ac:dyDescent="0.2">
      <c r="B257" s="3" t="s">
        <v>116</v>
      </c>
      <c r="C257" s="3" t="s">
        <v>133</v>
      </c>
      <c r="D257" s="3">
        <v>2020</v>
      </c>
      <c r="E257" s="5">
        <v>9.9</v>
      </c>
      <c r="N257" s="18" t="s">
        <v>134</v>
      </c>
      <c r="O257" s="17" t="e">
        <f>INDEX(#REF!,MATCH($B257,#REF!,0),2)</f>
        <v>#REF!</v>
      </c>
      <c r="P257" s="18">
        <f t="shared" ref="P257" si="8">D257</f>
        <v>2020</v>
      </c>
      <c r="Q257" s="28">
        <f t="shared" ref="Q257" si="9">E257</f>
        <v>9.9</v>
      </c>
      <c r="R257" s="17" t="s">
        <v>110</v>
      </c>
    </row>
  </sheetData>
  <hyperlinks>
    <hyperlink ref="C4" r:id="rId1" xr:uid="{50C067DD-61E0-4D7B-9EB1-CA37A597EBA6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309F1-B42B-4E58-9003-FB4582B64CCC}">
  <sheetPr>
    <tabColor theme="7"/>
  </sheetPr>
  <dimension ref="B1:R257"/>
  <sheetViews>
    <sheetView workbookViewId="0">
      <selection activeCell="D26" sqref="D26"/>
    </sheetView>
  </sheetViews>
  <sheetFormatPr defaultColWidth="9.33203125" defaultRowHeight="11.25" x14ac:dyDescent="0.2"/>
  <cols>
    <col min="1" max="1" width="9.33203125" style="3"/>
    <col min="2" max="2" width="71.33203125" style="3" bestFit="1" customWidth="1"/>
    <col min="3" max="3" width="43.5" style="3" bestFit="1" customWidth="1"/>
    <col min="4" max="4" width="24.1640625" style="3" customWidth="1"/>
    <col min="5" max="6" width="11" style="5" customWidth="1"/>
    <col min="7" max="7" width="23.5" style="3" customWidth="1"/>
    <col min="8" max="10" width="1.83203125" style="3" customWidth="1"/>
    <col min="11" max="11" width="16.5" style="3" bestFit="1" customWidth="1"/>
    <col min="12" max="12" width="20.6640625" style="3" bestFit="1" customWidth="1"/>
    <col min="13" max="13" width="6.5" style="3" customWidth="1"/>
    <col min="14" max="14" width="19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361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360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32" t="s">
        <v>405</v>
      </c>
      <c r="G5" s="22" t="s">
        <v>344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140" t="s">
        <v>128</v>
      </c>
      <c r="C6" s="3" t="s">
        <v>5</v>
      </c>
      <c r="D6" s="19">
        <v>2010</v>
      </c>
      <c r="E6" s="5">
        <v>76.733353199999996</v>
      </c>
      <c r="F6" s="5">
        <f>100-E6</f>
        <v>23.266646800000004</v>
      </c>
      <c r="N6" s="78" t="s">
        <v>127</v>
      </c>
      <c r="O6" s="17" t="e">
        <f>INDEX(#REF!,MATCH($C6,#REF!,0),2)</f>
        <v>#REF!</v>
      </c>
      <c r="P6" s="18">
        <f>D6</f>
        <v>2010</v>
      </c>
      <c r="Q6" s="28">
        <f>F6</f>
        <v>23.266646800000004</v>
      </c>
      <c r="R6" s="17" t="s">
        <v>110</v>
      </c>
    </row>
    <row r="7" spans="2:18" x14ac:dyDescent="0.2">
      <c r="B7" s="23" t="s">
        <v>128</v>
      </c>
      <c r="C7" s="3" t="s">
        <v>6</v>
      </c>
      <c r="D7" s="19">
        <v>2010</v>
      </c>
      <c r="E7" s="5">
        <v>80.000286059999993</v>
      </c>
      <c r="F7" s="5">
        <f t="shared" ref="F7:F70" si="0">100-E7</f>
        <v>19.999713940000007</v>
      </c>
      <c r="N7" s="78" t="s">
        <v>127</v>
      </c>
      <c r="O7" s="17" t="e">
        <f>INDEX(#REF!,MATCH($C7,#REF!,0),2)</f>
        <v>#REF!</v>
      </c>
      <c r="P7" s="18">
        <f t="shared" ref="P7:P70" si="1">D7</f>
        <v>2010</v>
      </c>
      <c r="Q7" s="28">
        <f t="shared" ref="Q7:Q70" si="2">F7</f>
        <v>19.999713940000007</v>
      </c>
      <c r="R7" s="17" t="s">
        <v>110</v>
      </c>
    </row>
    <row r="8" spans="2:18" x14ac:dyDescent="0.2">
      <c r="B8" s="3" t="s">
        <v>128</v>
      </c>
      <c r="C8" s="3" t="s">
        <v>7</v>
      </c>
      <c r="D8" s="19">
        <v>2010</v>
      </c>
      <c r="E8" s="5">
        <v>82.393396999999993</v>
      </c>
      <c r="F8" s="5">
        <f t="shared" si="0"/>
        <v>17.606603000000007</v>
      </c>
      <c r="N8" s="78" t="s">
        <v>127</v>
      </c>
      <c r="O8" s="17" t="e">
        <f>INDEX(#REF!,MATCH($C8,#REF!,0),2)</f>
        <v>#REF!</v>
      </c>
      <c r="P8" s="18">
        <f t="shared" si="1"/>
        <v>2010</v>
      </c>
      <c r="Q8" s="28">
        <f t="shared" si="2"/>
        <v>17.606603000000007</v>
      </c>
      <c r="R8" s="17" t="s">
        <v>110</v>
      </c>
    </row>
    <row r="9" spans="2:18" x14ac:dyDescent="0.2">
      <c r="B9" s="3" t="s">
        <v>128</v>
      </c>
      <c r="C9" s="3" t="s">
        <v>8</v>
      </c>
      <c r="D9" s="19">
        <v>2010</v>
      </c>
      <c r="E9" s="5">
        <v>73.974693799999997</v>
      </c>
      <c r="F9" s="5">
        <f t="shared" si="0"/>
        <v>26.025306200000003</v>
      </c>
      <c r="N9" s="78" t="s">
        <v>127</v>
      </c>
      <c r="O9" s="17" t="e">
        <f>INDEX(#REF!,MATCH($C9,#REF!,0),2)</f>
        <v>#REF!</v>
      </c>
      <c r="P9" s="18">
        <f t="shared" si="1"/>
        <v>2010</v>
      </c>
      <c r="Q9" s="28">
        <f t="shared" si="2"/>
        <v>26.025306200000003</v>
      </c>
      <c r="R9" s="17" t="s">
        <v>110</v>
      </c>
    </row>
    <row r="10" spans="2:18" x14ac:dyDescent="0.2">
      <c r="B10" s="3" t="s">
        <v>128</v>
      </c>
      <c r="C10" s="3" t="s">
        <v>9</v>
      </c>
      <c r="D10" s="19">
        <v>2010</v>
      </c>
      <c r="E10" s="5">
        <v>77.515763329999999</v>
      </c>
      <c r="F10" s="5">
        <f t="shared" si="0"/>
        <v>22.484236670000001</v>
      </c>
      <c r="N10" s="78" t="s">
        <v>127</v>
      </c>
      <c r="O10" s="17" t="e">
        <f>INDEX(#REF!,MATCH($C10,#REF!,0),2)</f>
        <v>#REF!</v>
      </c>
      <c r="P10" s="18">
        <f t="shared" si="1"/>
        <v>2010</v>
      </c>
      <c r="Q10" s="28">
        <f t="shared" si="2"/>
        <v>22.484236670000001</v>
      </c>
      <c r="R10" s="17" t="s">
        <v>110</v>
      </c>
    </row>
    <row r="11" spans="2:18" x14ac:dyDescent="0.2">
      <c r="B11" s="3" t="s">
        <v>128</v>
      </c>
      <c r="C11" s="3" t="s">
        <v>10</v>
      </c>
      <c r="D11" s="19">
        <v>2010</v>
      </c>
      <c r="E11" s="5">
        <v>78.631694120000006</v>
      </c>
      <c r="F11" s="5">
        <f t="shared" si="0"/>
        <v>21.368305879999994</v>
      </c>
      <c r="N11" s="78" t="s">
        <v>127</v>
      </c>
      <c r="O11" s="17" t="e">
        <f>INDEX(#REF!,MATCH($C11,#REF!,0),2)</f>
        <v>#REF!</v>
      </c>
      <c r="P11" s="18">
        <f t="shared" si="1"/>
        <v>2010</v>
      </c>
      <c r="Q11" s="28">
        <f t="shared" si="2"/>
        <v>21.368305879999994</v>
      </c>
      <c r="R11" s="17" t="s">
        <v>110</v>
      </c>
    </row>
    <row r="12" spans="2:18" x14ac:dyDescent="0.2">
      <c r="B12" s="3" t="s">
        <v>128</v>
      </c>
      <c r="C12" s="3" t="s">
        <v>11</v>
      </c>
      <c r="D12" s="19">
        <v>2010</v>
      </c>
      <c r="E12" s="5">
        <v>77.805909</v>
      </c>
      <c r="F12" s="5">
        <f t="shared" si="0"/>
        <v>22.194091</v>
      </c>
      <c r="N12" s="78" t="s">
        <v>127</v>
      </c>
      <c r="O12" s="17" t="e">
        <f>INDEX(#REF!,MATCH($C12,#REF!,0),2)</f>
        <v>#REF!</v>
      </c>
      <c r="P12" s="18">
        <f t="shared" si="1"/>
        <v>2010</v>
      </c>
      <c r="Q12" s="28">
        <f t="shared" si="2"/>
        <v>22.194091</v>
      </c>
      <c r="R12" s="17" t="s">
        <v>110</v>
      </c>
    </row>
    <row r="13" spans="2:18" x14ac:dyDescent="0.2">
      <c r="B13" s="3" t="s">
        <v>128</v>
      </c>
      <c r="C13" s="3" t="s">
        <v>12</v>
      </c>
      <c r="D13" s="19">
        <v>2010</v>
      </c>
      <c r="E13" s="5">
        <v>79.467030660000006</v>
      </c>
      <c r="F13" s="5">
        <f t="shared" si="0"/>
        <v>20.532969339999994</v>
      </c>
      <c r="N13" s="78" t="s">
        <v>127</v>
      </c>
      <c r="O13" s="17" t="e">
        <f>INDEX(#REF!,MATCH($C13,#REF!,0),2)</f>
        <v>#REF!</v>
      </c>
      <c r="P13" s="18">
        <f t="shared" si="1"/>
        <v>2010</v>
      </c>
      <c r="Q13" s="28">
        <f t="shared" si="2"/>
        <v>20.532969339999994</v>
      </c>
      <c r="R13" s="17" t="s">
        <v>110</v>
      </c>
    </row>
    <row r="14" spans="2:18" x14ac:dyDescent="0.2">
      <c r="B14" s="3" t="s">
        <v>128</v>
      </c>
      <c r="C14" s="3" t="s">
        <v>13</v>
      </c>
      <c r="D14" s="19">
        <v>2010</v>
      </c>
      <c r="E14" s="5">
        <v>75.298154870000005</v>
      </c>
      <c r="F14" s="5">
        <f t="shared" si="0"/>
        <v>24.701845129999995</v>
      </c>
      <c r="N14" s="78" t="s">
        <v>127</v>
      </c>
      <c r="O14" s="17" t="e">
        <f>INDEX(#REF!,MATCH($C14,#REF!,0),2)</f>
        <v>#REF!</v>
      </c>
      <c r="P14" s="18">
        <f t="shared" si="1"/>
        <v>2010</v>
      </c>
      <c r="Q14" s="28">
        <f t="shared" si="2"/>
        <v>24.701845129999995</v>
      </c>
      <c r="R14" s="17" t="s">
        <v>110</v>
      </c>
    </row>
    <row r="15" spans="2:18" x14ac:dyDescent="0.2">
      <c r="B15" s="3" t="s">
        <v>128</v>
      </c>
      <c r="C15" s="3" t="s">
        <v>14</v>
      </c>
      <c r="D15" s="19">
        <v>2010</v>
      </c>
      <c r="E15" s="5">
        <v>80.650353210000006</v>
      </c>
      <c r="F15" s="5">
        <f t="shared" si="0"/>
        <v>19.349646789999994</v>
      </c>
      <c r="N15" s="78" t="s">
        <v>127</v>
      </c>
      <c r="O15" s="17" t="e">
        <f>INDEX(#REF!,MATCH($C15,#REF!,0),2)</f>
        <v>#REF!</v>
      </c>
      <c r="P15" s="18">
        <f t="shared" si="1"/>
        <v>2010</v>
      </c>
      <c r="Q15" s="28">
        <f t="shared" si="2"/>
        <v>19.349646789999994</v>
      </c>
      <c r="R15" s="17" t="s">
        <v>110</v>
      </c>
    </row>
    <row r="16" spans="2:18" x14ac:dyDescent="0.2">
      <c r="B16" s="3" t="s">
        <v>128</v>
      </c>
      <c r="C16" s="3" t="s">
        <v>15</v>
      </c>
      <c r="D16" s="19">
        <v>2010</v>
      </c>
      <c r="E16" s="5">
        <v>77.480697930000005</v>
      </c>
      <c r="F16" s="5">
        <f t="shared" si="0"/>
        <v>22.519302069999995</v>
      </c>
      <c r="N16" s="78" t="s">
        <v>127</v>
      </c>
      <c r="O16" s="17" t="e">
        <f>INDEX(#REF!,MATCH($C16,#REF!,0),2)</f>
        <v>#REF!</v>
      </c>
      <c r="P16" s="18">
        <f t="shared" si="1"/>
        <v>2010</v>
      </c>
      <c r="Q16" s="28">
        <f t="shared" si="2"/>
        <v>22.519302069999995</v>
      </c>
      <c r="R16" s="17" t="s">
        <v>110</v>
      </c>
    </row>
    <row r="17" spans="2:18" x14ac:dyDescent="0.2">
      <c r="B17" s="3" t="s">
        <v>128</v>
      </c>
      <c r="C17" s="3" t="s">
        <v>16</v>
      </c>
      <c r="D17" s="19">
        <v>2010</v>
      </c>
      <c r="E17" s="5">
        <v>79.685405759999995</v>
      </c>
      <c r="F17" s="5">
        <f t="shared" si="0"/>
        <v>20.314594240000005</v>
      </c>
      <c r="N17" s="78" t="s">
        <v>127</v>
      </c>
      <c r="O17" s="17" t="e">
        <f>INDEX(#REF!,MATCH($C17,#REF!,0),2)</f>
        <v>#REF!</v>
      </c>
      <c r="P17" s="18">
        <f t="shared" si="1"/>
        <v>2010</v>
      </c>
      <c r="Q17" s="28">
        <f t="shared" si="2"/>
        <v>20.314594240000005</v>
      </c>
      <c r="R17" s="17" t="s">
        <v>110</v>
      </c>
    </row>
    <row r="18" spans="2:18" x14ac:dyDescent="0.2">
      <c r="B18" s="3" t="s">
        <v>128</v>
      </c>
      <c r="C18" s="3" t="s">
        <v>17</v>
      </c>
      <c r="D18" s="19">
        <v>2010</v>
      </c>
      <c r="E18" s="5">
        <v>75.120752769999996</v>
      </c>
      <c r="F18" s="5">
        <f t="shared" si="0"/>
        <v>24.879247230000004</v>
      </c>
      <c r="N18" s="78" t="s">
        <v>127</v>
      </c>
      <c r="O18" s="17" t="e">
        <f>INDEX(#REF!,MATCH($C18,#REF!,0),2)</f>
        <v>#REF!</v>
      </c>
      <c r="P18" s="18">
        <f t="shared" si="1"/>
        <v>2010</v>
      </c>
      <c r="Q18" s="28">
        <f t="shared" si="2"/>
        <v>24.879247230000004</v>
      </c>
      <c r="R18" s="17" t="s">
        <v>110</v>
      </c>
    </row>
    <row r="19" spans="2:18" x14ac:dyDescent="0.2">
      <c r="B19" s="3" t="s">
        <v>128</v>
      </c>
      <c r="C19" s="3" t="s">
        <v>18</v>
      </c>
      <c r="D19" s="19">
        <v>2010</v>
      </c>
      <c r="E19" s="5">
        <v>72.601260749999994</v>
      </c>
      <c r="F19" s="5">
        <f t="shared" si="0"/>
        <v>27.398739250000006</v>
      </c>
      <c r="N19" s="78" t="s">
        <v>127</v>
      </c>
      <c r="O19" s="17" t="e">
        <f>INDEX(#REF!,MATCH($C19,#REF!,0),2)</f>
        <v>#REF!</v>
      </c>
      <c r="P19" s="18">
        <f t="shared" si="1"/>
        <v>2010</v>
      </c>
      <c r="Q19" s="28">
        <f t="shared" si="2"/>
        <v>27.398739250000006</v>
      </c>
      <c r="R19" s="17" t="s">
        <v>110</v>
      </c>
    </row>
    <row r="20" spans="2:18" x14ac:dyDescent="0.2">
      <c r="B20" s="3" t="s">
        <v>128</v>
      </c>
      <c r="C20" s="3" t="s">
        <v>19</v>
      </c>
      <c r="D20" s="19">
        <v>2010</v>
      </c>
      <c r="E20" s="5">
        <v>79.548492999999993</v>
      </c>
      <c r="F20" s="5">
        <f t="shared" si="0"/>
        <v>20.451507000000007</v>
      </c>
      <c r="N20" s="78" t="s">
        <v>127</v>
      </c>
      <c r="O20" s="17" t="e">
        <f>INDEX(#REF!,MATCH($C20,#REF!,0),2)</f>
        <v>#REF!</v>
      </c>
      <c r="P20" s="18">
        <f t="shared" si="1"/>
        <v>2010</v>
      </c>
      <c r="Q20" s="28">
        <f t="shared" si="2"/>
        <v>20.451507000000007</v>
      </c>
      <c r="R20" s="17" t="s">
        <v>110</v>
      </c>
    </row>
    <row r="21" spans="2:18" x14ac:dyDescent="0.2">
      <c r="B21" s="3" t="s">
        <v>128</v>
      </c>
      <c r="C21" s="3" t="s">
        <v>20</v>
      </c>
      <c r="D21" s="19">
        <v>2010</v>
      </c>
      <c r="E21" s="5">
        <v>79.74727541</v>
      </c>
      <c r="F21" s="5">
        <f t="shared" si="0"/>
        <v>20.25272459</v>
      </c>
      <c r="N21" s="78" t="s">
        <v>127</v>
      </c>
      <c r="O21" s="17" t="e">
        <f>INDEX(#REF!,MATCH($C21,#REF!,0),2)</f>
        <v>#REF!</v>
      </c>
      <c r="P21" s="18">
        <f t="shared" si="1"/>
        <v>2010</v>
      </c>
      <c r="Q21" s="28">
        <f t="shared" si="2"/>
        <v>20.25272459</v>
      </c>
      <c r="R21" s="17" t="s">
        <v>110</v>
      </c>
    </row>
    <row r="22" spans="2:18" x14ac:dyDescent="0.2">
      <c r="B22" s="3" t="s">
        <v>128</v>
      </c>
      <c r="C22" s="3" t="s">
        <v>21</v>
      </c>
      <c r="D22" s="19">
        <v>2010</v>
      </c>
      <c r="E22" s="5">
        <v>75.836267419999999</v>
      </c>
      <c r="F22" s="5">
        <f t="shared" si="0"/>
        <v>24.163732580000001</v>
      </c>
      <c r="N22" s="78" t="s">
        <v>127</v>
      </c>
      <c r="O22" s="17" t="e">
        <f>INDEX(#REF!,MATCH($C22,#REF!,0),2)</f>
        <v>#REF!</v>
      </c>
      <c r="P22" s="18">
        <f t="shared" si="1"/>
        <v>2010</v>
      </c>
      <c r="Q22" s="28">
        <f t="shared" si="2"/>
        <v>24.163732580000001</v>
      </c>
      <c r="R22" s="17" t="s">
        <v>110</v>
      </c>
    </row>
    <row r="23" spans="2:18" x14ac:dyDescent="0.2">
      <c r="B23" s="3" t="s">
        <v>128</v>
      </c>
      <c r="C23" s="3" t="s">
        <v>22</v>
      </c>
      <c r="D23" s="19">
        <v>2010</v>
      </c>
      <c r="E23" s="5">
        <v>74.536091900000002</v>
      </c>
      <c r="F23" s="5">
        <f t="shared" si="0"/>
        <v>25.463908099999998</v>
      </c>
      <c r="N23" s="78" t="s">
        <v>127</v>
      </c>
      <c r="O23" s="17" t="e">
        <f>INDEX(#REF!,MATCH($C23,#REF!,0),2)</f>
        <v>#REF!</v>
      </c>
      <c r="P23" s="18">
        <f t="shared" si="1"/>
        <v>2010</v>
      </c>
      <c r="Q23" s="28">
        <f t="shared" si="2"/>
        <v>25.463908099999998</v>
      </c>
      <c r="R23" s="17" t="s">
        <v>110</v>
      </c>
    </row>
    <row r="24" spans="2:18" x14ac:dyDescent="0.2">
      <c r="B24" s="3" t="s">
        <v>128</v>
      </c>
      <c r="C24" s="3" t="s">
        <v>23</v>
      </c>
      <c r="D24" s="19">
        <v>2010</v>
      </c>
      <c r="E24" s="5">
        <v>77.176912659999999</v>
      </c>
      <c r="F24" s="5">
        <f t="shared" si="0"/>
        <v>22.823087340000001</v>
      </c>
      <c r="N24" s="78" t="s">
        <v>127</v>
      </c>
      <c r="O24" s="17" t="e">
        <f>INDEX(#REF!,MATCH($C24,#REF!,0),2)</f>
        <v>#REF!</v>
      </c>
      <c r="P24" s="18">
        <f t="shared" si="1"/>
        <v>2010</v>
      </c>
      <c r="Q24" s="28">
        <f t="shared" si="2"/>
        <v>22.823087340000001</v>
      </c>
      <c r="R24" s="17" t="s">
        <v>110</v>
      </c>
    </row>
    <row r="25" spans="2:18" x14ac:dyDescent="0.2">
      <c r="B25" s="3" t="s">
        <v>128</v>
      </c>
      <c r="C25" s="3" t="s">
        <v>24</v>
      </c>
      <c r="D25" s="19">
        <v>2010</v>
      </c>
      <c r="E25" s="5">
        <v>72.951749660000004</v>
      </c>
      <c r="F25" s="5">
        <f t="shared" si="0"/>
        <v>27.048250339999996</v>
      </c>
      <c r="N25" s="78" t="s">
        <v>127</v>
      </c>
      <c r="O25" s="17" t="e">
        <f>INDEX(#REF!,MATCH($C25,#REF!,0),2)</f>
        <v>#REF!</v>
      </c>
      <c r="P25" s="18">
        <f t="shared" si="1"/>
        <v>2010</v>
      </c>
      <c r="Q25" s="28">
        <f t="shared" si="2"/>
        <v>27.048250339999996</v>
      </c>
      <c r="R25" s="17" t="s">
        <v>110</v>
      </c>
    </row>
    <row r="26" spans="2:18" x14ac:dyDescent="0.2">
      <c r="B26" s="3" t="s">
        <v>128</v>
      </c>
      <c r="C26" s="3" t="s">
        <v>25</v>
      </c>
      <c r="D26" s="19">
        <v>2010</v>
      </c>
      <c r="E26" s="5">
        <v>78.108331149999998</v>
      </c>
      <c r="F26" s="5">
        <f t="shared" si="0"/>
        <v>21.891668850000002</v>
      </c>
      <c r="N26" s="78" t="s">
        <v>127</v>
      </c>
      <c r="O26" s="17" t="e">
        <f>INDEX(#REF!,MATCH($C26,#REF!,0),2)</f>
        <v>#REF!</v>
      </c>
      <c r="P26" s="18">
        <f t="shared" si="1"/>
        <v>2010</v>
      </c>
      <c r="Q26" s="28">
        <f t="shared" si="2"/>
        <v>21.891668850000002</v>
      </c>
      <c r="R26" s="17" t="s">
        <v>110</v>
      </c>
    </row>
    <row r="27" spans="2:18" x14ac:dyDescent="0.2">
      <c r="B27" s="23" t="s">
        <v>128</v>
      </c>
      <c r="C27" s="3" t="s">
        <v>5</v>
      </c>
      <c r="D27" s="19">
        <v>2011</v>
      </c>
      <c r="E27" s="5">
        <v>73.484470200000004</v>
      </c>
      <c r="F27" s="5">
        <f t="shared" si="0"/>
        <v>26.515529799999996</v>
      </c>
      <c r="N27" s="78" t="s">
        <v>127</v>
      </c>
      <c r="O27" s="17" t="e">
        <f>INDEX(#REF!,MATCH($C27,#REF!,0),2)</f>
        <v>#REF!</v>
      </c>
      <c r="P27" s="18">
        <f t="shared" si="1"/>
        <v>2011</v>
      </c>
      <c r="Q27" s="28">
        <f t="shared" si="2"/>
        <v>26.515529799999996</v>
      </c>
      <c r="R27" s="17" t="s">
        <v>110</v>
      </c>
    </row>
    <row r="28" spans="2:18" x14ac:dyDescent="0.2">
      <c r="B28" s="23" t="s">
        <v>128</v>
      </c>
      <c r="C28" s="3" t="s">
        <v>6</v>
      </c>
      <c r="D28" s="19">
        <v>2011</v>
      </c>
      <c r="E28" s="5">
        <v>77.593966420000001</v>
      </c>
      <c r="F28" s="5">
        <f t="shared" si="0"/>
        <v>22.406033579999999</v>
      </c>
      <c r="N28" s="78" t="s">
        <v>127</v>
      </c>
      <c r="O28" s="17" t="e">
        <f>INDEX(#REF!,MATCH($C28,#REF!,0),2)</f>
        <v>#REF!</v>
      </c>
      <c r="P28" s="18">
        <f t="shared" si="1"/>
        <v>2011</v>
      </c>
      <c r="Q28" s="28">
        <f t="shared" si="2"/>
        <v>22.406033579999999</v>
      </c>
      <c r="R28" s="17" t="s">
        <v>110</v>
      </c>
    </row>
    <row r="29" spans="2:18" x14ac:dyDescent="0.2">
      <c r="B29" s="3" t="s">
        <v>128</v>
      </c>
      <c r="C29" s="3" t="s">
        <v>7</v>
      </c>
      <c r="D29" s="19">
        <v>2011</v>
      </c>
      <c r="E29" s="5">
        <v>81.775700000000001</v>
      </c>
      <c r="F29" s="5">
        <f t="shared" si="0"/>
        <v>18.224299999999999</v>
      </c>
      <c r="N29" s="78" t="s">
        <v>127</v>
      </c>
      <c r="O29" s="17" t="e">
        <f>INDEX(#REF!,MATCH($C29,#REF!,0),2)</f>
        <v>#REF!</v>
      </c>
      <c r="P29" s="18">
        <f t="shared" si="1"/>
        <v>2011</v>
      </c>
      <c r="Q29" s="28">
        <f t="shared" si="2"/>
        <v>18.224299999999999</v>
      </c>
      <c r="R29" s="17" t="s">
        <v>110</v>
      </c>
    </row>
    <row r="30" spans="2:18" x14ac:dyDescent="0.2">
      <c r="B30" s="3" t="s">
        <v>128</v>
      </c>
      <c r="C30" s="3" t="s">
        <v>8</v>
      </c>
      <c r="D30" s="19">
        <v>2011</v>
      </c>
      <c r="E30" s="5">
        <v>73.953539699999993</v>
      </c>
      <c r="F30" s="5">
        <f t="shared" si="0"/>
        <v>26.046460300000007</v>
      </c>
      <c r="N30" s="78" t="s">
        <v>127</v>
      </c>
      <c r="O30" s="17" t="e">
        <f>INDEX(#REF!,MATCH($C30,#REF!,0),2)</f>
        <v>#REF!</v>
      </c>
      <c r="P30" s="18">
        <f t="shared" si="1"/>
        <v>2011</v>
      </c>
      <c r="Q30" s="28">
        <f t="shared" si="2"/>
        <v>26.046460300000007</v>
      </c>
      <c r="R30" s="17" t="s">
        <v>110</v>
      </c>
    </row>
    <row r="31" spans="2:18" x14ac:dyDescent="0.2">
      <c r="B31" s="3" t="s">
        <v>128</v>
      </c>
      <c r="C31" s="3" t="s">
        <v>9</v>
      </c>
      <c r="D31" s="19">
        <v>2011</v>
      </c>
      <c r="E31" s="5">
        <v>81.012594500000006</v>
      </c>
      <c r="F31" s="5">
        <f t="shared" si="0"/>
        <v>18.987405499999994</v>
      </c>
      <c r="N31" s="78" t="s">
        <v>127</v>
      </c>
      <c r="O31" s="17" t="e">
        <f>INDEX(#REF!,MATCH($C31,#REF!,0),2)</f>
        <v>#REF!</v>
      </c>
      <c r="P31" s="18">
        <f t="shared" si="1"/>
        <v>2011</v>
      </c>
      <c r="Q31" s="28">
        <f t="shared" si="2"/>
        <v>18.987405499999994</v>
      </c>
      <c r="R31" s="17" t="s">
        <v>110</v>
      </c>
    </row>
    <row r="32" spans="2:18" x14ac:dyDescent="0.2">
      <c r="B32" s="3" t="s">
        <v>128</v>
      </c>
      <c r="C32" s="3" t="s">
        <v>10</v>
      </c>
      <c r="D32" s="19">
        <v>2011</v>
      </c>
      <c r="E32" s="5">
        <v>76.2016955</v>
      </c>
      <c r="F32" s="5">
        <f t="shared" si="0"/>
        <v>23.7983045</v>
      </c>
      <c r="N32" s="78" t="s">
        <v>127</v>
      </c>
      <c r="O32" s="17" t="e">
        <f>INDEX(#REF!,MATCH($C32,#REF!,0),2)</f>
        <v>#REF!</v>
      </c>
      <c r="P32" s="18">
        <f t="shared" si="1"/>
        <v>2011</v>
      </c>
      <c r="Q32" s="28">
        <f t="shared" si="2"/>
        <v>23.7983045</v>
      </c>
      <c r="R32" s="17" t="s">
        <v>110</v>
      </c>
    </row>
    <row r="33" spans="2:18" x14ac:dyDescent="0.2">
      <c r="B33" s="3" t="s">
        <v>128</v>
      </c>
      <c r="C33" s="3" t="s">
        <v>11</v>
      </c>
      <c r="D33" s="19">
        <v>2011</v>
      </c>
      <c r="E33" s="5">
        <v>76.637453379999997</v>
      </c>
      <c r="F33" s="5">
        <f t="shared" si="0"/>
        <v>23.362546620000003</v>
      </c>
      <c r="N33" s="78" t="s">
        <v>127</v>
      </c>
      <c r="O33" s="17" t="e">
        <f>INDEX(#REF!,MATCH($C33,#REF!,0),2)</f>
        <v>#REF!</v>
      </c>
      <c r="P33" s="18">
        <f t="shared" si="1"/>
        <v>2011</v>
      </c>
      <c r="Q33" s="28">
        <f t="shared" si="2"/>
        <v>23.362546620000003</v>
      </c>
      <c r="R33" s="17" t="s">
        <v>110</v>
      </c>
    </row>
    <row r="34" spans="2:18" x14ac:dyDescent="0.2">
      <c r="B34" s="3" t="s">
        <v>128</v>
      </c>
      <c r="C34" s="3" t="s">
        <v>12</v>
      </c>
      <c r="D34" s="19">
        <v>2011</v>
      </c>
      <c r="E34" s="5">
        <v>79.910175080000002</v>
      </c>
      <c r="F34" s="5">
        <f t="shared" si="0"/>
        <v>20.089824919999998</v>
      </c>
      <c r="N34" s="78" t="s">
        <v>127</v>
      </c>
      <c r="O34" s="17" t="e">
        <f>INDEX(#REF!,MATCH($C34,#REF!,0),2)</f>
        <v>#REF!</v>
      </c>
      <c r="P34" s="18">
        <f t="shared" si="1"/>
        <v>2011</v>
      </c>
      <c r="Q34" s="28">
        <f t="shared" si="2"/>
        <v>20.089824919999998</v>
      </c>
      <c r="R34" s="17" t="s">
        <v>110</v>
      </c>
    </row>
    <row r="35" spans="2:18" x14ac:dyDescent="0.2">
      <c r="B35" s="3" t="s">
        <v>128</v>
      </c>
      <c r="C35" s="3" t="s">
        <v>13</v>
      </c>
      <c r="D35" s="19">
        <v>2011</v>
      </c>
      <c r="E35" s="5">
        <v>76.552994499999997</v>
      </c>
      <c r="F35" s="5">
        <f t="shared" si="0"/>
        <v>23.447005500000003</v>
      </c>
      <c r="N35" s="78" t="s">
        <v>127</v>
      </c>
      <c r="O35" s="17" t="e">
        <f>INDEX(#REF!,MATCH($C35,#REF!,0),2)</f>
        <v>#REF!</v>
      </c>
      <c r="P35" s="18">
        <f t="shared" si="1"/>
        <v>2011</v>
      </c>
      <c r="Q35" s="28">
        <f t="shared" si="2"/>
        <v>23.447005500000003</v>
      </c>
      <c r="R35" s="17" t="s">
        <v>110</v>
      </c>
    </row>
    <row r="36" spans="2:18" x14ac:dyDescent="0.2">
      <c r="B36" s="3" t="s">
        <v>128</v>
      </c>
      <c r="C36" s="3" t="s">
        <v>14</v>
      </c>
      <c r="D36" s="19">
        <v>2011</v>
      </c>
      <c r="E36" s="5">
        <v>80.571725689999994</v>
      </c>
      <c r="F36" s="5">
        <f t="shared" si="0"/>
        <v>19.428274310000006</v>
      </c>
      <c r="N36" s="78" t="s">
        <v>127</v>
      </c>
      <c r="O36" s="17" t="e">
        <f>INDEX(#REF!,MATCH($C36,#REF!,0),2)</f>
        <v>#REF!</v>
      </c>
      <c r="P36" s="18">
        <f t="shared" si="1"/>
        <v>2011</v>
      </c>
      <c r="Q36" s="28">
        <f t="shared" si="2"/>
        <v>19.428274310000006</v>
      </c>
      <c r="R36" s="17" t="s">
        <v>110</v>
      </c>
    </row>
    <row r="37" spans="2:18" x14ac:dyDescent="0.2">
      <c r="B37" s="3" t="s">
        <v>128</v>
      </c>
      <c r="C37" s="3" t="s">
        <v>15</v>
      </c>
      <c r="D37" s="19">
        <v>2011</v>
      </c>
      <c r="E37" s="5">
        <v>78.128398930000003</v>
      </c>
      <c r="F37" s="5">
        <f t="shared" si="0"/>
        <v>21.871601069999997</v>
      </c>
      <c r="N37" s="78" t="s">
        <v>127</v>
      </c>
      <c r="O37" s="17" t="e">
        <f>INDEX(#REF!,MATCH($C37,#REF!,0),2)</f>
        <v>#REF!</v>
      </c>
      <c r="P37" s="18">
        <f t="shared" si="1"/>
        <v>2011</v>
      </c>
      <c r="Q37" s="28">
        <f t="shared" si="2"/>
        <v>21.871601069999997</v>
      </c>
      <c r="R37" s="17" t="s">
        <v>110</v>
      </c>
    </row>
    <row r="38" spans="2:18" x14ac:dyDescent="0.2">
      <c r="B38" s="3" t="s">
        <v>128</v>
      </c>
      <c r="C38" s="3" t="s">
        <v>16</v>
      </c>
      <c r="D38" s="19">
        <v>2011</v>
      </c>
      <c r="E38" s="5">
        <v>80.946859500000002</v>
      </c>
      <c r="F38" s="5">
        <f t="shared" si="0"/>
        <v>19.053140499999998</v>
      </c>
      <c r="N38" s="78" t="s">
        <v>127</v>
      </c>
      <c r="O38" s="17" t="e">
        <f>INDEX(#REF!,MATCH($C38,#REF!,0),2)</f>
        <v>#REF!</v>
      </c>
      <c r="P38" s="18">
        <f t="shared" si="1"/>
        <v>2011</v>
      </c>
      <c r="Q38" s="28">
        <f t="shared" si="2"/>
        <v>19.053140499999998</v>
      </c>
      <c r="R38" s="17" t="s">
        <v>110</v>
      </c>
    </row>
    <row r="39" spans="2:18" x14ac:dyDescent="0.2">
      <c r="B39" s="3" t="s">
        <v>128</v>
      </c>
      <c r="C39" s="3" t="s">
        <v>17</v>
      </c>
      <c r="D39" s="19">
        <v>2011</v>
      </c>
      <c r="E39" s="5">
        <v>74.168948110000002</v>
      </c>
      <c r="F39" s="5">
        <f t="shared" si="0"/>
        <v>25.831051889999998</v>
      </c>
      <c r="N39" s="78" t="s">
        <v>127</v>
      </c>
      <c r="O39" s="17" t="e">
        <f>INDEX(#REF!,MATCH($C39,#REF!,0),2)</f>
        <v>#REF!</v>
      </c>
      <c r="P39" s="18">
        <f t="shared" si="1"/>
        <v>2011</v>
      </c>
      <c r="Q39" s="28">
        <f t="shared" si="2"/>
        <v>25.831051889999998</v>
      </c>
      <c r="R39" s="17" t="s">
        <v>110</v>
      </c>
    </row>
    <row r="40" spans="2:18" x14ac:dyDescent="0.2">
      <c r="B40" s="3" t="s">
        <v>128</v>
      </c>
      <c r="C40" s="3" t="s">
        <v>18</v>
      </c>
      <c r="D40" s="19">
        <v>2011</v>
      </c>
      <c r="E40" s="5">
        <v>75.86708462</v>
      </c>
      <c r="F40" s="5">
        <f t="shared" si="0"/>
        <v>24.13291538</v>
      </c>
      <c r="N40" s="78" t="s">
        <v>127</v>
      </c>
      <c r="O40" s="17" t="e">
        <f>INDEX(#REF!,MATCH($C40,#REF!,0),2)</f>
        <v>#REF!</v>
      </c>
      <c r="P40" s="18">
        <f t="shared" si="1"/>
        <v>2011</v>
      </c>
      <c r="Q40" s="28">
        <f t="shared" si="2"/>
        <v>24.13291538</v>
      </c>
      <c r="R40" s="17" t="s">
        <v>110</v>
      </c>
    </row>
    <row r="41" spans="2:18" x14ac:dyDescent="0.2">
      <c r="B41" s="3" t="s">
        <v>128</v>
      </c>
      <c r="C41" s="3" t="s">
        <v>19</v>
      </c>
      <c r="D41" s="19">
        <v>2011</v>
      </c>
      <c r="E41" s="5">
        <v>79.416202429999998</v>
      </c>
      <c r="F41" s="5">
        <f t="shared" si="0"/>
        <v>20.583797570000002</v>
      </c>
      <c r="N41" s="78" t="s">
        <v>127</v>
      </c>
      <c r="O41" s="17" t="e">
        <f>INDEX(#REF!,MATCH($C41,#REF!,0),2)</f>
        <v>#REF!</v>
      </c>
      <c r="P41" s="18">
        <f t="shared" si="1"/>
        <v>2011</v>
      </c>
      <c r="Q41" s="28">
        <f t="shared" si="2"/>
        <v>20.583797570000002</v>
      </c>
      <c r="R41" s="17" t="s">
        <v>110</v>
      </c>
    </row>
    <row r="42" spans="2:18" x14ac:dyDescent="0.2">
      <c r="B42" s="3" t="s">
        <v>128</v>
      </c>
      <c r="C42" s="3" t="s">
        <v>20</v>
      </c>
      <c r="D42" s="19">
        <v>2011</v>
      </c>
      <c r="E42" s="5">
        <v>80.363712660000004</v>
      </c>
      <c r="F42" s="5">
        <f t="shared" si="0"/>
        <v>19.636287339999996</v>
      </c>
      <c r="N42" s="78" t="s">
        <v>127</v>
      </c>
      <c r="O42" s="17" t="e">
        <f>INDEX(#REF!,MATCH($C42,#REF!,0),2)</f>
        <v>#REF!</v>
      </c>
      <c r="P42" s="18">
        <f t="shared" si="1"/>
        <v>2011</v>
      </c>
      <c r="Q42" s="28">
        <f t="shared" si="2"/>
        <v>19.636287339999996</v>
      </c>
      <c r="R42" s="17" t="s">
        <v>110</v>
      </c>
    </row>
    <row r="43" spans="2:18" x14ac:dyDescent="0.2">
      <c r="B43" s="3" t="s">
        <v>128</v>
      </c>
      <c r="C43" s="3" t="s">
        <v>21</v>
      </c>
      <c r="D43" s="19">
        <v>2011</v>
      </c>
      <c r="E43" s="5">
        <v>74.555160279999996</v>
      </c>
      <c r="F43" s="5">
        <f t="shared" si="0"/>
        <v>25.444839720000004</v>
      </c>
      <c r="N43" s="78" t="s">
        <v>127</v>
      </c>
      <c r="O43" s="17" t="e">
        <f>INDEX(#REF!,MATCH($C43,#REF!,0),2)</f>
        <v>#REF!</v>
      </c>
      <c r="P43" s="18">
        <f t="shared" si="1"/>
        <v>2011</v>
      </c>
      <c r="Q43" s="28">
        <f t="shared" si="2"/>
        <v>25.444839720000004</v>
      </c>
      <c r="R43" s="17" t="s">
        <v>110</v>
      </c>
    </row>
    <row r="44" spans="2:18" x14ac:dyDescent="0.2">
      <c r="B44" s="3" t="s">
        <v>128</v>
      </c>
      <c r="C44" s="3" t="s">
        <v>22</v>
      </c>
      <c r="D44" s="19">
        <v>2011</v>
      </c>
      <c r="E44" s="5">
        <v>76.993458899999993</v>
      </c>
      <c r="F44" s="5">
        <f t="shared" si="0"/>
        <v>23.006541100000007</v>
      </c>
      <c r="N44" s="78" t="s">
        <v>127</v>
      </c>
      <c r="O44" s="17" t="e">
        <f>INDEX(#REF!,MATCH($C44,#REF!,0),2)</f>
        <v>#REF!</v>
      </c>
      <c r="P44" s="18">
        <f t="shared" si="1"/>
        <v>2011</v>
      </c>
      <c r="Q44" s="28">
        <f t="shared" si="2"/>
        <v>23.006541100000007</v>
      </c>
      <c r="R44" s="17" t="s">
        <v>110</v>
      </c>
    </row>
    <row r="45" spans="2:18" x14ac:dyDescent="0.2">
      <c r="B45" s="3" t="s">
        <v>128</v>
      </c>
      <c r="C45" s="3" t="s">
        <v>23</v>
      </c>
      <c r="D45" s="19">
        <v>2011</v>
      </c>
      <c r="E45" s="5">
        <v>79.141507410000003</v>
      </c>
      <c r="F45" s="5">
        <f t="shared" si="0"/>
        <v>20.858492589999997</v>
      </c>
      <c r="N45" s="78" t="s">
        <v>127</v>
      </c>
      <c r="O45" s="17" t="e">
        <f>INDEX(#REF!,MATCH($C45,#REF!,0),2)</f>
        <v>#REF!</v>
      </c>
      <c r="P45" s="18">
        <f t="shared" si="1"/>
        <v>2011</v>
      </c>
      <c r="Q45" s="28">
        <f t="shared" si="2"/>
        <v>20.858492589999997</v>
      </c>
      <c r="R45" s="17" t="s">
        <v>110</v>
      </c>
    </row>
    <row r="46" spans="2:18" x14ac:dyDescent="0.2">
      <c r="B46" s="3" t="s">
        <v>128</v>
      </c>
      <c r="C46" s="3" t="s">
        <v>24</v>
      </c>
      <c r="D46" s="19">
        <v>2011</v>
      </c>
      <c r="E46" s="5">
        <v>74.867221909999998</v>
      </c>
      <c r="F46" s="5">
        <f t="shared" si="0"/>
        <v>25.132778090000002</v>
      </c>
      <c r="N46" s="78" t="s">
        <v>127</v>
      </c>
      <c r="O46" s="17" t="e">
        <f>INDEX(#REF!,MATCH($C46,#REF!,0),2)</f>
        <v>#REF!</v>
      </c>
      <c r="P46" s="18">
        <f t="shared" si="1"/>
        <v>2011</v>
      </c>
      <c r="Q46" s="28">
        <f t="shared" si="2"/>
        <v>25.132778090000002</v>
      </c>
      <c r="R46" s="17" t="s">
        <v>110</v>
      </c>
    </row>
    <row r="47" spans="2:18" x14ac:dyDescent="0.2">
      <c r="B47" s="3" t="s">
        <v>128</v>
      </c>
      <c r="C47" s="3" t="s">
        <v>25</v>
      </c>
      <c r="D47" s="19">
        <v>2011</v>
      </c>
      <c r="E47" s="5">
        <v>75.522019380000003</v>
      </c>
      <c r="F47" s="5">
        <f t="shared" si="0"/>
        <v>24.477980619999997</v>
      </c>
      <c r="N47" s="78" t="s">
        <v>127</v>
      </c>
      <c r="O47" s="17" t="e">
        <f>INDEX(#REF!,MATCH($C47,#REF!,0),2)</f>
        <v>#REF!</v>
      </c>
      <c r="P47" s="18">
        <f t="shared" si="1"/>
        <v>2011</v>
      </c>
      <c r="Q47" s="28">
        <f t="shared" si="2"/>
        <v>24.477980619999997</v>
      </c>
      <c r="R47" s="17" t="s">
        <v>110</v>
      </c>
    </row>
    <row r="48" spans="2:18" x14ac:dyDescent="0.2">
      <c r="B48" s="23" t="s">
        <v>128</v>
      </c>
      <c r="C48" s="3" t="s">
        <v>5</v>
      </c>
      <c r="D48" s="19">
        <v>2012</v>
      </c>
      <c r="E48" s="5">
        <v>77.614099400000001</v>
      </c>
      <c r="F48" s="5">
        <f t="shared" si="0"/>
        <v>22.385900599999999</v>
      </c>
      <c r="N48" s="78" t="s">
        <v>127</v>
      </c>
      <c r="O48" s="17" t="e">
        <f>INDEX(#REF!,MATCH($C48,#REF!,0),2)</f>
        <v>#REF!</v>
      </c>
      <c r="P48" s="18">
        <f t="shared" si="1"/>
        <v>2012</v>
      </c>
      <c r="Q48" s="28">
        <f t="shared" si="2"/>
        <v>22.385900599999999</v>
      </c>
      <c r="R48" s="17" t="s">
        <v>110</v>
      </c>
    </row>
    <row r="49" spans="2:18" x14ac:dyDescent="0.2">
      <c r="B49" s="23" t="s">
        <v>128</v>
      </c>
      <c r="C49" s="3" t="s">
        <v>6</v>
      </c>
      <c r="D49" s="19">
        <v>2012</v>
      </c>
      <c r="E49" s="5">
        <v>79.323685929999996</v>
      </c>
      <c r="F49" s="5">
        <f t="shared" si="0"/>
        <v>20.676314070000004</v>
      </c>
      <c r="N49" s="78" t="s">
        <v>127</v>
      </c>
      <c r="O49" s="17" t="e">
        <f>INDEX(#REF!,MATCH($C49,#REF!,0),2)</f>
        <v>#REF!</v>
      </c>
      <c r="P49" s="18">
        <f t="shared" si="1"/>
        <v>2012</v>
      </c>
      <c r="Q49" s="28">
        <f t="shared" si="2"/>
        <v>20.676314070000004</v>
      </c>
      <c r="R49" s="17" t="s">
        <v>110</v>
      </c>
    </row>
    <row r="50" spans="2:18" x14ac:dyDescent="0.2">
      <c r="B50" s="3" t="s">
        <v>128</v>
      </c>
      <c r="C50" s="3" t="s">
        <v>7</v>
      </c>
      <c r="D50" s="19">
        <v>2012</v>
      </c>
      <c r="E50" s="5">
        <v>74.958263000000002</v>
      </c>
      <c r="F50" s="5">
        <f t="shared" si="0"/>
        <v>25.041736999999998</v>
      </c>
      <c r="N50" s="78" t="s">
        <v>127</v>
      </c>
      <c r="O50" s="17" t="e">
        <f>INDEX(#REF!,MATCH($C50,#REF!,0),2)</f>
        <v>#REF!</v>
      </c>
      <c r="P50" s="18">
        <f t="shared" si="1"/>
        <v>2012</v>
      </c>
      <c r="Q50" s="28">
        <f t="shared" si="2"/>
        <v>25.041736999999998</v>
      </c>
      <c r="R50" s="17" t="s">
        <v>110</v>
      </c>
    </row>
    <row r="51" spans="2:18" x14ac:dyDescent="0.2">
      <c r="B51" s="3" t="s">
        <v>128</v>
      </c>
      <c r="C51" s="3" t="s">
        <v>8</v>
      </c>
      <c r="D51" s="19">
        <v>2012</v>
      </c>
      <c r="E51" s="5">
        <v>74.743337499999996</v>
      </c>
      <c r="F51" s="5">
        <f t="shared" si="0"/>
        <v>25.256662500000004</v>
      </c>
      <c r="N51" s="78" t="s">
        <v>127</v>
      </c>
      <c r="O51" s="17" t="e">
        <f>INDEX(#REF!,MATCH($C51,#REF!,0),2)</f>
        <v>#REF!</v>
      </c>
      <c r="P51" s="18">
        <f t="shared" si="1"/>
        <v>2012</v>
      </c>
      <c r="Q51" s="28">
        <f t="shared" si="2"/>
        <v>25.256662500000004</v>
      </c>
      <c r="R51" s="17" t="s">
        <v>110</v>
      </c>
    </row>
    <row r="52" spans="2:18" x14ac:dyDescent="0.2">
      <c r="B52" s="3" t="s">
        <v>128</v>
      </c>
      <c r="C52" s="3" t="s">
        <v>9</v>
      </c>
      <c r="D52" s="19">
        <v>2012</v>
      </c>
      <c r="E52" s="5">
        <v>79.425507830000001</v>
      </c>
      <c r="F52" s="5">
        <f t="shared" si="0"/>
        <v>20.574492169999999</v>
      </c>
      <c r="N52" s="78" t="s">
        <v>127</v>
      </c>
      <c r="O52" s="17" t="e">
        <f>INDEX(#REF!,MATCH($C52,#REF!,0),2)</f>
        <v>#REF!</v>
      </c>
      <c r="P52" s="18">
        <f t="shared" si="1"/>
        <v>2012</v>
      </c>
      <c r="Q52" s="28">
        <f t="shared" si="2"/>
        <v>20.574492169999999</v>
      </c>
      <c r="R52" s="17" t="s">
        <v>110</v>
      </c>
    </row>
    <row r="53" spans="2:18" x14ac:dyDescent="0.2">
      <c r="B53" s="3" t="s">
        <v>128</v>
      </c>
      <c r="C53" s="3" t="s">
        <v>10</v>
      </c>
      <c r="D53" s="19">
        <v>2012</v>
      </c>
      <c r="E53" s="5">
        <v>80.878926870000001</v>
      </c>
      <c r="F53" s="5">
        <f t="shared" si="0"/>
        <v>19.121073129999999</v>
      </c>
      <c r="N53" s="78" t="s">
        <v>127</v>
      </c>
      <c r="O53" s="17" t="e">
        <f>INDEX(#REF!,MATCH($C53,#REF!,0),2)</f>
        <v>#REF!</v>
      </c>
      <c r="P53" s="18">
        <f t="shared" si="1"/>
        <v>2012</v>
      </c>
      <c r="Q53" s="28">
        <f t="shared" si="2"/>
        <v>19.121073129999999</v>
      </c>
      <c r="R53" s="17" t="s">
        <v>110</v>
      </c>
    </row>
    <row r="54" spans="2:18" x14ac:dyDescent="0.2">
      <c r="B54" s="3" t="s">
        <v>128</v>
      </c>
      <c r="C54" s="3" t="s">
        <v>11</v>
      </c>
      <c r="D54" s="19">
        <v>2012</v>
      </c>
      <c r="E54" s="5">
        <v>79.327126000000007</v>
      </c>
      <c r="F54" s="5">
        <f t="shared" si="0"/>
        <v>20.672873999999993</v>
      </c>
      <c r="N54" s="78" t="s">
        <v>127</v>
      </c>
      <c r="O54" s="17" t="e">
        <f>INDEX(#REF!,MATCH($C54,#REF!,0),2)</f>
        <v>#REF!</v>
      </c>
      <c r="P54" s="18">
        <f t="shared" si="1"/>
        <v>2012</v>
      </c>
      <c r="Q54" s="28">
        <f t="shared" si="2"/>
        <v>20.672873999999993</v>
      </c>
      <c r="R54" s="17" t="s">
        <v>110</v>
      </c>
    </row>
    <row r="55" spans="2:18" x14ac:dyDescent="0.2">
      <c r="B55" s="3" t="s">
        <v>128</v>
      </c>
      <c r="C55" s="3" t="s">
        <v>12</v>
      </c>
      <c r="D55" s="19">
        <v>2012</v>
      </c>
      <c r="E55" s="5">
        <v>78.692062160000006</v>
      </c>
      <c r="F55" s="5">
        <f t="shared" si="0"/>
        <v>21.307937839999994</v>
      </c>
      <c r="N55" s="78" t="s">
        <v>127</v>
      </c>
      <c r="O55" s="17" t="e">
        <f>INDEX(#REF!,MATCH($C55,#REF!,0),2)</f>
        <v>#REF!</v>
      </c>
      <c r="P55" s="18">
        <f t="shared" si="1"/>
        <v>2012</v>
      </c>
      <c r="Q55" s="28">
        <f t="shared" si="2"/>
        <v>21.307937839999994</v>
      </c>
      <c r="R55" s="17" t="s">
        <v>110</v>
      </c>
    </row>
    <row r="56" spans="2:18" x14ac:dyDescent="0.2">
      <c r="B56" s="3" t="s">
        <v>128</v>
      </c>
      <c r="C56" s="3" t="s">
        <v>13</v>
      </c>
      <c r="D56" s="19">
        <v>2012</v>
      </c>
      <c r="E56" s="5">
        <v>77.977259119999999</v>
      </c>
      <c r="F56" s="5">
        <f t="shared" si="0"/>
        <v>22.022740880000001</v>
      </c>
      <c r="N56" s="78" t="s">
        <v>127</v>
      </c>
      <c r="O56" s="17" t="e">
        <f>INDEX(#REF!,MATCH($C56,#REF!,0),2)</f>
        <v>#REF!</v>
      </c>
      <c r="P56" s="18">
        <f t="shared" si="1"/>
        <v>2012</v>
      </c>
      <c r="Q56" s="28">
        <f t="shared" si="2"/>
        <v>22.022740880000001</v>
      </c>
      <c r="R56" s="17" t="s">
        <v>110</v>
      </c>
    </row>
    <row r="57" spans="2:18" x14ac:dyDescent="0.2">
      <c r="B57" s="3" t="s">
        <v>128</v>
      </c>
      <c r="C57" s="3" t="s">
        <v>14</v>
      </c>
      <c r="D57" s="19">
        <v>2012</v>
      </c>
      <c r="E57" s="5">
        <v>84.028403069999996</v>
      </c>
      <c r="F57" s="5">
        <f t="shared" si="0"/>
        <v>15.971596930000004</v>
      </c>
      <c r="N57" s="78" t="s">
        <v>127</v>
      </c>
      <c r="O57" s="17" t="e">
        <f>INDEX(#REF!,MATCH($C57,#REF!,0),2)</f>
        <v>#REF!</v>
      </c>
      <c r="P57" s="18">
        <f t="shared" si="1"/>
        <v>2012</v>
      </c>
      <c r="Q57" s="28">
        <f t="shared" si="2"/>
        <v>15.971596930000004</v>
      </c>
      <c r="R57" s="17" t="s">
        <v>110</v>
      </c>
    </row>
    <row r="58" spans="2:18" x14ac:dyDescent="0.2">
      <c r="B58" s="3" t="s">
        <v>128</v>
      </c>
      <c r="C58" s="3" t="s">
        <v>15</v>
      </c>
      <c r="D58" s="19">
        <v>2012</v>
      </c>
      <c r="E58" s="5">
        <v>79.158494809999993</v>
      </c>
      <c r="F58" s="5">
        <f t="shared" si="0"/>
        <v>20.841505190000007</v>
      </c>
      <c r="N58" s="78" t="s">
        <v>127</v>
      </c>
      <c r="O58" s="17" t="e">
        <f>INDEX(#REF!,MATCH($C58,#REF!,0),2)</f>
        <v>#REF!</v>
      </c>
      <c r="P58" s="18">
        <f t="shared" si="1"/>
        <v>2012</v>
      </c>
      <c r="Q58" s="28">
        <f t="shared" si="2"/>
        <v>20.841505190000007</v>
      </c>
      <c r="R58" s="17" t="s">
        <v>110</v>
      </c>
    </row>
    <row r="59" spans="2:18" x14ac:dyDescent="0.2">
      <c r="B59" s="3" t="s">
        <v>128</v>
      </c>
      <c r="C59" s="3" t="s">
        <v>16</v>
      </c>
      <c r="D59" s="19">
        <v>2012</v>
      </c>
      <c r="E59" s="5">
        <v>81.144413380000003</v>
      </c>
      <c r="F59" s="5">
        <f t="shared" si="0"/>
        <v>18.855586619999997</v>
      </c>
      <c r="N59" s="78" t="s">
        <v>127</v>
      </c>
      <c r="O59" s="17" t="e">
        <f>INDEX(#REF!,MATCH($C59,#REF!,0),2)</f>
        <v>#REF!</v>
      </c>
      <c r="P59" s="18">
        <f t="shared" si="1"/>
        <v>2012</v>
      </c>
      <c r="Q59" s="28">
        <f t="shared" si="2"/>
        <v>18.855586619999997</v>
      </c>
      <c r="R59" s="17" t="s">
        <v>110</v>
      </c>
    </row>
    <row r="60" spans="2:18" x14ac:dyDescent="0.2">
      <c r="B60" s="3" t="s">
        <v>128</v>
      </c>
      <c r="C60" s="3" t="s">
        <v>17</v>
      </c>
      <c r="D60" s="19">
        <v>2012</v>
      </c>
      <c r="E60" s="5">
        <v>73.435905000000005</v>
      </c>
      <c r="F60" s="5">
        <f t="shared" si="0"/>
        <v>26.564094999999995</v>
      </c>
      <c r="N60" s="78" t="s">
        <v>127</v>
      </c>
      <c r="O60" s="17" t="e">
        <f>INDEX(#REF!,MATCH($C60,#REF!,0),2)</f>
        <v>#REF!</v>
      </c>
      <c r="P60" s="18">
        <f t="shared" si="1"/>
        <v>2012</v>
      </c>
      <c r="Q60" s="28">
        <f t="shared" si="2"/>
        <v>26.564094999999995</v>
      </c>
      <c r="R60" s="17" t="s">
        <v>110</v>
      </c>
    </row>
    <row r="61" spans="2:18" x14ac:dyDescent="0.2">
      <c r="B61" s="3" t="s">
        <v>128</v>
      </c>
      <c r="C61" s="3" t="s">
        <v>18</v>
      </c>
      <c r="D61" s="19">
        <v>2012</v>
      </c>
      <c r="E61" s="5">
        <v>76.694130119999997</v>
      </c>
      <c r="F61" s="5">
        <f t="shared" si="0"/>
        <v>23.305869880000003</v>
      </c>
      <c r="N61" s="78" t="s">
        <v>127</v>
      </c>
      <c r="O61" s="17" t="e">
        <f>INDEX(#REF!,MATCH($C61,#REF!,0),2)</f>
        <v>#REF!</v>
      </c>
      <c r="P61" s="18">
        <f t="shared" si="1"/>
        <v>2012</v>
      </c>
      <c r="Q61" s="28">
        <f t="shared" si="2"/>
        <v>23.305869880000003</v>
      </c>
      <c r="R61" s="17" t="s">
        <v>110</v>
      </c>
    </row>
    <row r="62" spans="2:18" x14ac:dyDescent="0.2">
      <c r="B62" s="3" t="s">
        <v>128</v>
      </c>
      <c r="C62" s="3" t="s">
        <v>19</v>
      </c>
      <c r="D62" s="19">
        <v>2012</v>
      </c>
      <c r="E62" s="5">
        <v>76.315283249999993</v>
      </c>
      <c r="F62" s="5">
        <f t="shared" si="0"/>
        <v>23.684716750000007</v>
      </c>
      <c r="N62" s="78" t="s">
        <v>127</v>
      </c>
      <c r="O62" s="17" t="e">
        <f>INDEX(#REF!,MATCH($C62,#REF!,0),2)</f>
        <v>#REF!</v>
      </c>
      <c r="P62" s="18">
        <f t="shared" si="1"/>
        <v>2012</v>
      </c>
      <c r="Q62" s="28">
        <f t="shared" si="2"/>
        <v>23.684716750000007</v>
      </c>
      <c r="R62" s="17" t="s">
        <v>110</v>
      </c>
    </row>
    <row r="63" spans="2:18" x14ac:dyDescent="0.2">
      <c r="B63" s="3" t="s">
        <v>128</v>
      </c>
      <c r="C63" s="3" t="s">
        <v>20</v>
      </c>
      <c r="D63" s="19">
        <v>2012</v>
      </c>
      <c r="E63" s="5">
        <v>79.887818080000002</v>
      </c>
      <c r="F63" s="5">
        <f t="shared" si="0"/>
        <v>20.112181919999998</v>
      </c>
      <c r="N63" s="78" t="s">
        <v>127</v>
      </c>
      <c r="O63" s="17" t="e">
        <f>INDEX(#REF!,MATCH($C63,#REF!,0),2)</f>
        <v>#REF!</v>
      </c>
      <c r="P63" s="18">
        <f t="shared" si="1"/>
        <v>2012</v>
      </c>
      <c r="Q63" s="28">
        <f t="shared" si="2"/>
        <v>20.112181919999998</v>
      </c>
      <c r="R63" s="17" t="s">
        <v>110</v>
      </c>
    </row>
    <row r="64" spans="2:18" x14ac:dyDescent="0.2">
      <c r="B64" s="3" t="s">
        <v>128</v>
      </c>
      <c r="C64" s="3" t="s">
        <v>21</v>
      </c>
      <c r="D64" s="19">
        <v>2012</v>
      </c>
      <c r="E64" s="5">
        <v>76.339326569999997</v>
      </c>
      <c r="F64" s="5">
        <f t="shared" si="0"/>
        <v>23.660673430000003</v>
      </c>
      <c r="N64" s="78" t="s">
        <v>127</v>
      </c>
      <c r="O64" s="17" t="e">
        <f>INDEX(#REF!,MATCH($C64,#REF!,0),2)</f>
        <v>#REF!</v>
      </c>
      <c r="P64" s="18">
        <f t="shared" si="1"/>
        <v>2012</v>
      </c>
      <c r="Q64" s="28">
        <f t="shared" si="2"/>
        <v>23.660673430000003</v>
      </c>
      <c r="R64" s="17" t="s">
        <v>110</v>
      </c>
    </row>
    <row r="65" spans="2:18" x14ac:dyDescent="0.2">
      <c r="B65" s="3" t="s">
        <v>128</v>
      </c>
      <c r="C65" s="3" t="s">
        <v>22</v>
      </c>
      <c r="D65" s="19">
        <v>2012</v>
      </c>
      <c r="E65" s="5">
        <v>78.697945899999993</v>
      </c>
      <c r="F65" s="5">
        <f t="shared" si="0"/>
        <v>21.302054100000007</v>
      </c>
      <c r="N65" s="78" t="s">
        <v>127</v>
      </c>
      <c r="O65" s="17" t="e">
        <f>INDEX(#REF!,MATCH($C65,#REF!,0),2)</f>
        <v>#REF!</v>
      </c>
      <c r="P65" s="18">
        <f t="shared" si="1"/>
        <v>2012</v>
      </c>
      <c r="Q65" s="28">
        <f t="shared" si="2"/>
        <v>21.302054100000007</v>
      </c>
      <c r="R65" s="17" t="s">
        <v>110</v>
      </c>
    </row>
    <row r="66" spans="2:18" x14ac:dyDescent="0.2">
      <c r="B66" s="3" t="s">
        <v>128</v>
      </c>
      <c r="C66" s="3" t="s">
        <v>23</v>
      </c>
      <c r="D66" s="19">
        <v>2012</v>
      </c>
      <c r="E66" s="5">
        <v>77.360023159999997</v>
      </c>
      <c r="F66" s="5">
        <f t="shared" si="0"/>
        <v>22.639976840000003</v>
      </c>
      <c r="N66" s="78" t="s">
        <v>127</v>
      </c>
      <c r="O66" s="17" t="e">
        <f>INDEX(#REF!,MATCH($C66,#REF!,0),2)</f>
        <v>#REF!</v>
      </c>
      <c r="P66" s="18">
        <f t="shared" si="1"/>
        <v>2012</v>
      </c>
      <c r="Q66" s="28">
        <f t="shared" si="2"/>
        <v>22.639976840000003</v>
      </c>
      <c r="R66" s="17" t="s">
        <v>110</v>
      </c>
    </row>
    <row r="67" spans="2:18" x14ac:dyDescent="0.2">
      <c r="B67" s="3" t="s">
        <v>128</v>
      </c>
      <c r="C67" s="3" t="s">
        <v>24</v>
      </c>
      <c r="D67" s="19">
        <v>2012</v>
      </c>
      <c r="E67" s="5">
        <v>73.303942160000005</v>
      </c>
      <c r="F67" s="5">
        <f t="shared" si="0"/>
        <v>26.696057839999995</v>
      </c>
      <c r="N67" s="78" t="s">
        <v>127</v>
      </c>
      <c r="O67" s="17" t="e">
        <f>INDEX(#REF!,MATCH($C67,#REF!,0),2)</f>
        <v>#REF!</v>
      </c>
      <c r="P67" s="18">
        <f t="shared" si="1"/>
        <v>2012</v>
      </c>
      <c r="Q67" s="28">
        <f t="shared" si="2"/>
        <v>26.696057839999995</v>
      </c>
      <c r="R67" s="17" t="s">
        <v>110</v>
      </c>
    </row>
    <row r="68" spans="2:18" x14ac:dyDescent="0.2">
      <c r="B68" s="3" t="s">
        <v>128</v>
      </c>
      <c r="C68" s="3" t="s">
        <v>25</v>
      </c>
      <c r="D68" s="19">
        <v>2012</v>
      </c>
      <c r="E68" s="5">
        <v>78.266596379999996</v>
      </c>
      <c r="F68" s="5">
        <f t="shared" si="0"/>
        <v>21.733403620000004</v>
      </c>
      <c r="N68" s="78" t="s">
        <v>127</v>
      </c>
      <c r="O68" s="17" t="e">
        <f>INDEX(#REF!,MATCH($C68,#REF!,0),2)</f>
        <v>#REF!</v>
      </c>
      <c r="P68" s="18">
        <f t="shared" si="1"/>
        <v>2012</v>
      </c>
      <c r="Q68" s="28">
        <f t="shared" si="2"/>
        <v>21.733403620000004</v>
      </c>
      <c r="R68" s="17" t="s">
        <v>110</v>
      </c>
    </row>
    <row r="69" spans="2:18" x14ac:dyDescent="0.2">
      <c r="B69" s="23" t="s">
        <v>128</v>
      </c>
      <c r="C69" s="3" t="s">
        <v>5</v>
      </c>
      <c r="D69" s="19">
        <v>2013</v>
      </c>
      <c r="E69" s="5">
        <v>75.530141599999993</v>
      </c>
      <c r="F69" s="5">
        <f t="shared" si="0"/>
        <v>24.469858400000007</v>
      </c>
      <c r="N69" s="78" t="s">
        <v>127</v>
      </c>
      <c r="O69" s="17" t="e">
        <f>INDEX(#REF!,MATCH($C69,#REF!,0),2)</f>
        <v>#REF!</v>
      </c>
      <c r="P69" s="18">
        <f t="shared" si="1"/>
        <v>2013</v>
      </c>
      <c r="Q69" s="28">
        <f t="shared" si="2"/>
        <v>24.469858400000007</v>
      </c>
      <c r="R69" s="17" t="s">
        <v>110</v>
      </c>
    </row>
    <row r="70" spans="2:18" x14ac:dyDescent="0.2">
      <c r="B70" s="23" t="s">
        <v>128</v>
      </c>
      <c r="C70" s="3" t="s">
        <v>6</v>
      </c>
      <c r="D70" s="19">
        <v>2013</v>
      </c>
      <c r="E70" s="5">
        <v>78.697499530000002</v>
      </c>
      <c r="F70" s="5">
        <f t="shared" si="0"/>
        <v>21.302500469999998</v>
      </c>
      <c r="N70" s="78" t="s">
        <v>127</v>
      </c>
      <c r="O70" s="17" t="e">
        <f>INDEX(#REF!,MATCH($C70,#REF!,0),2)</f>
        <v>#REF!</v>
      </c>
      <c r="P70" s="18">
        <f t="shared" si="1"/>
        <v>2013</v>
      </c>
      <c r="Q70" s="28">
        <f t="shared" si="2"/>
        <v>21.302500469999998</v>
      </c>
      <c r="R70" s="17" t="s">
        <v>110</v>
      </c>
    </row>
    <row r="71" spans="2:18" x14ac:dyDescent="0.2">
      <c r="B71" s="3" t="s">
        <v>128</v>
      </c>
      <c r="C71" s="3" t="s">
        <v>7</v>
      </c>
      <c r="D71" s="19">
        <v>2013</v>
      </c>
      <c r="E71" s="5">
        <v>82.508832999999996</v>
      </c>
      <c r="F71" s="5">
        <f t="shared" ref="F71:F134" si="3">100-E71</f>
        <v>17.491167000000004</v>
      </c>
      <c r="N71" s="78" t="s">
        <v>127</v>
      </c>
      <c r="O71" s="17" t="e">
        <f>INDEX(#REF!,MATCH($C71,#REF!,0),2)</f>
        <v>#REF!</v>
      </c>
      <c r="P71" s="18">
        <f t="shared" ref="P71:P134" si="4">D71</f>
        <v>2013</v>
      </c>
      <c r="Q71" s="28">
        <f t="shared" ref="Q71:Q134" si="5">F71</f>
        <v>17.491167000000004</v>
      </c>
      <c r="R71" s="17" t="s">
        <v>110</v>
      </c>
    </row>
    <row r="72" spans="2:18" x14ac:dyDescent="0.2">
      <c r="B72" s="3" t="s">
        <v>128</v>
      </c>
      <c r="C72" s="3" t="s">
        <v>8</v>
      </c>
      <c r="D72" s="19">
        <v>2013</v>
      </c>
      <c r="E72" s="5">
        <v>72.873160299999995</v>
      </c>
      <c r="F72" s="5">
        <f t="shared" si="3"/>
        <v>27.126839700000005</v>
      </c>
      <c r="N72" s="78" t="s">
        <v>127</v>
      </c>
      <c r="O72" s="17" t="e">
        <f>INDEX(#REF!,MATCH($C72,#REF!,0),2)</f>
        <v>#REF!</v>
      </c>
      <c r="P72" s="18">
        <f t="shared" si="4"/>
        <v>2013</v>
      </c>
      <c r="Q72" s="28">
        <f t="shared" si="5"/>
        <v>27.126839700000005</v>
      </c>
      <c r="R72" s="17" t="s">
        <v>110</v>
      </c>
    </row>
    <row r="73" spans="2:18" x14ac:dyDescent="0.2">
      <c r="B73" s="3" t="s">
        <v>128</v>
      </c>
      <c r="C73" s="3" t="s">
        <v>9</v>
      </c>
      <c r="D73" s="19">
        <v>2013</v>
      </c>
      <c r="E73" s="5">
        <v>80.726048160000005</v>
      </c>
      <c r="F73" s="5">
        <f t="shared" si="3"/>
        <v>19.273951839999995</v>
      </c>
      <c r="N73" s="78" t="s">
        <v>127</v>
      </c>
      <c r="O73" s="17" t="e">
        <f>INDEX(#REF!,MATCH($C73,#REF!,0),2)</f>
        <v>#REF!</v>
      </c>
      <c r="P73" s="18">
        <f t="shared" si="4"/>
        <v>2013</v>
      </c>
      <c r="Q73" s="28">
        <f t="shared" si="5"/>
        <v>19.273951839999995</v>
      </c>
      <c r="R73" s="17" t="s">
        <v>110</v>
      </c>
    </row>
    <row r="74" spans="2:18" x14ac:dyDescent="0.2">
      <c r="B74" s="3" t="s">
        <v>128</v>
      </c>
      <c r="C74" s="3" t="s">
        <v>10</v>
      </c>
      <c r="D74" s="19">
        <v>2013</v>
      </c>
      <c r="E74" s="5">
        <v>78.899829139999994</v>
      </c>
      <c r="F74" s="5">
        <f t="shared" si="3"/>
        <v>21.100170860000006</v>
      </c>
      <c r="N74" s="78" t="s">
        <v>127</v>
      </c>
      <c r="O74" s="17" t="e">
        <f>INDEX(#REF!,MATCH($C74,#REF!,0),2)</f>
        <v>#REF!</v>
      </c>
      <c r="P74" s="18">
        <f t="shared" si="4"/>
        <v>2013</v>
      </c>
      <c r="Q74" s="28">
        <f t="shared" si="5"/>
        <v>21.100170860000006</v>
      </c>
      <c r="R74" s="17" t="s">
        <v>110</v>
      </c>
    </row>
    <row r="75" spans="2:18" x14ac:dyDescent="0.2">
      <c r="B75" s="3" t="s">
        <v>128</v>
      </c>
      <c r="C75" s="3" t="s">
        <v>11</v>
      </c>
      <c r="D75" s="19">
        <v>2013</v>
      </c>
      <c r="E75" s="5">
        <v>78.861840999999998</v>
      </c>
      <c r="F75" s="5">
        <f t="shared" si="3"/>
        <v>21.138159000000002</v>
      </c>
      <c r="N75" s="78" t="s">
        <v>127</v>
      </c>
      <c r="O75" s="17" t="e">
        <f>INDEX(#REF!,MATCH($C75,#REF!,0),2)</f>
        <v>#REF!</v>
      </c>
      <c r="P75" s="18">
        <f t="shared" si="4"/>
        <v>2013</v>
      </c>
      <c r="Q75" s="28">
        <f t="shared" si="5"/>
        <v>21.138159000000002</v>
      </c>
      <c r="R75" s="17" t="s">
        <v>110</v>
      </c>
    </row>
    <row r="76" spans="2:18" x14ac:dyDescent="0.2">
      <c r="B76" s="3" t="s">
        <v>128</v>
      </c>
      <c r="C76" s="3" t="s">
        <v>12</v>
      </c>
      <c r="D76" s="19">
        <v>2013</v>
      </c>
      <c r="E76" s="5">
        <v>77.986356909999998</v>
      </c>
      <c r="F76" s="5">
        <f t="shared" si="3"/>
        <v>22.013643090000002</v>
      </c>
      <c r="N76" s="78" t="s">
        <v>127</v>
      </c>
      <c r="O76" s="17" t="e">
        <f>INDEX(#REF!,MATCH($C76,#REF!,0),2)</f>
        <v>#REF!</v>
      </c>
      <c r="P76" s="18">
        <f t="shared" si="4"/>
        <v>2013</v>
      </c>
      <c r="Q76" s="28">
        <f t="shared" si="5"/>
        <v>22.013643090000002</v>
      </c>
      <c r="R76" s="17" t="s">
        <v>110</v>
      </c>
    </row>
    <row r="77" spans="2:18" x14ac:dyDescent="0.2">
      <c r="B77" s="3" t="s">
        <v>128</v>
      </c>
      <c r="C77" s="3" t="s">
        <v>13</v>
      </c>
      <c r="D77" s="19">
        <v>2013</v>
      </c>
      <c r="E77" s="5">
        <v>73.53261775</v>
      </c>
      <c r="F77" s="5">
        <f t="shared" si="3"/>
        <v>26.46738225</v>
      </c>
      <c r="N77" s="78" t="s">
        <v>127</v>
      </c>
      <c r="O77" s="17" t="e">
        <f>INDEX(#REF!,MATCH($C77,#REF!,0),2)</f>
        <v>#REF!</v>
      </c>
      <c r="P77" s="18">
        <f t="shared" si="4"/>
        <v>2013</v>
      </c>
      <c r="Q77" s="28">
        <f t="shared" si="5"/>
        <v>26.46738225</v>
      </c>
      <c r="R77" s="17" t="s">
        <v>110</v>
      </c>
    </row>
    <row r="78" spans="2:18" x14ac:dyDescent="0.2">
      <c r="B78" s="3" t="s">
        <v>128</v>
      </c>
      <c r="C78" s="3" t="s">
        <v>14</v>
      </c>
      <c r="D78" s="19">
        <v>2013</v>
      </c>
      <c r="E78" s="5">
        <v>78.936737460000003</v>
      </c>
      <c r="F78" s="5">
        <f t="shared" si="3"/>
        <v>21.063262539999997</v>
      </c>
      <c r="N78" s="78" t="s">
        <v>127</v>
      </c>
      <c r="O78" s="17" t="e">
        <f>INDEX(#REF!,MATCH($C78,#REF!,0),2)</f>
        <v>#REF!</v>
      </c>
      <c r="P78" s="18">
        <f t="shared" si="4"/>
        <v>2013</v>
      </c>
      <c r="Q78" s="28">
        <f t="shared" si="5"/>
        <v>21.063262539999997</v>
      </c>
      <c r="R78" s="17" t="s">
        <v>110</v>
      </c>
    </row>
    <row r="79" spans="2:18" x14ac:dyDescent="0.2">
      <c r="B79" s="3" t="s">
        <v>128</v>
      </c>
      <c r="C79" s="3" t="s">
        <v>15</v>
      </c>
      <c r="D79" s="19">
        <v>2013</v>
      </c>
      <c r="E79" s="5">
        <v>78.942042389999997</v>
      </c>
      <c r="F79" s="5">
        <f t="shared" si="3"/>
        <v>21.057957610000003</v>
      </c>
      <c r="N79" s="78" t="s">
        <v>127</v>
      </c>
      <c r="O79" s="17" t="e">
        <f>INDEX(#REF!,MATCH($C79,#REF!,0),2)</f>
        <v>#REF!</v>
      </c>
      <c r="P79" s="18">
        <f t="shared" si="4"/>
        <v>2013</v>
      </c>
      <c r="Q79" s="28">
        <f t="shared" si="5"/>
        <v>21.057957610000003</v>
      </c>
      <c r="R79" s="17" t="s">
        <v>110</v>
      </c>
    </row>
    <row r="80" spans="2:18" x14ac:dyDescent="0.2">
      <c r="B80" s="3" t="s">
        <v>128</v>
      </c>
      <c r="C80" s="3" t="s">
        <v>16</v>
      </c>
      <c r="D80" s="19">
        <v>2013</v>
      </c>
      <c r="E80" s="5">
        <v>79.276785840000002</v>
      </c>
      <c r="F80" s="5">
        <f t="shared" si="3"/>
        <v>20.723214159999998</v>
      </c>
      <c r="N80" s="78" t="s">
        <v>127</v>
      </c>
      <c r="O80" s="17" t="e">
        <f>INDEX(#REF!,MATCH($C80,#REF!,0),2)</f>
        <v>#REF!</v>
      </c>
      <c r="P80" s="18">
        <f t="shared" si="4"/>
        <v>2013</v>
      </c>
      <c r="Q80" s="28">
        <f t="shared" si="5"/>
        <v>20.723214159999998</v>
      </c>
      <c r="R80" s="17" t="s">
        <v>110</v>
      </c>
    </row>
    <row r="81" spans="2:18" x14ac:dyDescent="0.2">
      <c r="B81" s="3" t="s">
        <v>128</v>
      </c>
      <c r="C81" s="3" t="s">
        <v>17</v>
      </c>
      <c r="D81" s="19">
        <v>2013</v>
      </c>
      <c r="E81" s="5">
        <v>75.368740770000002</v>
      </c>
      <c r="F81" s="5">
        <f t="shared" si="3"/>
        <v>24.631259229999998</v>
      </c>
      <c r="N81" s="78" t="s">
        <v>127</v>
      </c>
      <c r="O81" s="17" t="e">
        <f>INDEX(#REF!,MATCH($C81,#REF!,0),2)</f>
        <v>#REF!</v>
      </c>
      <c r="P81" s="18">
        <f t="shared" si="4"/>
        <v>2013</v>
      </c>
      <c r="Q81" s="28">
        <f t="shared" si="5"/>
        <v>24.631259229999998</v>
      </c>
      <c r="R81" s="17" t="s">
        <v>110</v>
      </c>
    </row>
    <row r="82" spans="2:18" x14ac:dyDescent="0.2">
      <c r="B82" s="3" t="s">
        <v>128</v>
      </c>
      <c r="C82" s="3" t="s">
        <v>18</v>
      </c>
      <c r="D82" s="19">
        <v>2013</v>
      </c>
      <c r="E82" s="5">
        <v>76.520701369999998</v>
      </c>
      <c r="F82" s="5">
        <f t="shared" si="3"/>
        <v>23.479298630000002</v>
      </c>
      <c r="N82" s="78" t="s">
        <v>127</v>
      </c>
      <c r="O82" s="17" t="e">
        <f>INDEX(#REF!,MATCH($C82,#REF!,0),2)</f>
        <v>#REF!</v>
      </c>
      <c r="P82" s="18">
        <f t="shared" si="4"/>
        <v>2013</v>
      </c>
      <c r="Q82" s="28">
        <f t="shared" si="5"/>
        <v>23.479298630000002</v>
      </c>
      <c r="R82" s="17" t="s">
        <v>110</v>
      </c>
    </row>
    <row r="83" spans="2:18" x14ac:dyDescent="0.2">
      <c r="B83" s="3" t="s">
        <v>128</v>
      </c>
      <c r="C83" s="3" t="s">
        <v>19</v>
      </c>
      <c r="D83" s="19">
        <v>2013</v>
      </c>
      <c r="E83" s="5">
        <v>75.704537310000006</v>
      </c>
      <c r="F83" s="5">
        <f t="shared" si="3"/>
        <v>24.295462689999994</v>
      </c>
      <c r="N83" s="78" t="s">
        <v>127</v>
      </c>
      <c r="O83" s="17" t="e">
        <f>INDEX(#REF!,MATCH($C83,#REF!,0),2)</f>
        <v>#REF!</v>
      </c>
      <c r="P83" s="18">
        <f t="shared" si="4"/>
        <v>2013</v>
      </c>
      <c r="Q83" s="28">
        <f t="shared" si="5"/>
        <v>24.295462689999994</v>
      </c>
      <c r="R83" s="17" t="s">
        <v>110</v>
      </c>
    </row>
    <row r="84" spans="2:18" x14ac:dyDescent="0.2">
      <c r="B84" s="3" t="s">
        <v>128</v>
      </c>
      <c r="C84" s="3" t="s">
        <v>20</v>
      </c>
      <c r="D84" s="19">
        <v>2013</v>
      </c>
      <c r="E84" s="5">
        <v>78.131339080000004</v>
      </c>
      <c r="F84" s="5">
        <f t="shared" si="3"/>
        <v>21.868660919999996</v>
      </c>
      <c r="N84" s="78" t="s">
        <v>127</v>
      </c>
      <c r="O84" s="17" t="e">
        <f>INDEX(#REF!,MATCH($C84,#REF!,0),2)</f>
        <v>#REF!</v>
      </c>
      <c r="P84" s="18">
        <f t="shared" si="4"/>
        <v>2013</v>
      </c>
      <c r="Q84" s="28">
        <f t="shared" si="5"/>
        <v>21.868660919999996</v>
      </c>
      <c r="R84" s="17" t="s">
        <v>110</v>
      </c>
    </row>
    <row r="85" spans="2:18" x14ac:dyDescent="0.2">
      <c r="B85" s="3" t="s">
        <v>128</v>
      </c>
      <c r="C85" s="3" t="s">
        <v>21</v>
      </c>
      <c r="D85" s="19">
        <v>2013</v>
      </c>
      <c r="E85" s="5">
        <v>74.480394000000004</v>
      </c>
      <c r="F85" s="5">
        <f t="shared" si="3"/>
        <v>25.519605999999996</v>
      </c>
      <c r="N85" s="78" t="s">
        <v>127</v>
      </c>
      <c r="O85" s="17" t="e">
        <f>INDEX(#REF!,MATCH($C85,#REF!,0),2)</f>
        <v>#REF!</v>
      </c>
      <c r="P85" s="18">
        <f t="shared" si="4"/>
        <v>2013</v>
      </c>
      <c r="Q85" s="28">
        <f t="shared" si="5"/>
        <v>25.519605999999996</v>
      </c>
      <c r="R85" s="17" t="s">
        <v>110</v>
      </c>
    </row>
    <row r="86" spans="2:18" x14ac:dyDescent="0.2">
      <c r="B86" s="3" t="s">
        <v>128</v>
      </c>
      <c r="C86" s="3" t="s">
        <v>22</v>
      </c>
      <c r="D86" s="19">
        <v>2013</v>
      </c>
      <c r="E86" s="5">
        <v>73.995622299999994</v>
      </c>
      <c r="F86" s="5">
        <f t="shared" si="3"/>
        <v>26.004377700000006</v>
      </c>
      <c r="N86" s="78" t="s">
        <v>127</v>
      </c>
      <c r="O86" s="17" t="e">
        <f>INDEX(#REF!,MATCH($C86,#REF!,0),2)</f>
        <v>#REF!</v>
      </c>
      <c r="P86" s="18">
        <f t="shared" si="4"/>
        <v>2013</v>
      </c>
      <c r="Q86" s="28">
        <f t="shared" si="5"/>
        <v>26.004377700000006</v>
      </c>
      <c r="R86" s="17" t="s">
        <v>110</v>
      </c>
    </row>
    <row r="87" spans="2:18" x14ac:dyDescent="0.2">
      <c r="B87" s="3" t="s">
        <v>128</v>
      </c>
      <c r="C87" s="3" t="s">
        <v>23</v>
      </c>
      <c r="D87" s="19">
        <v>2013</v>
      </c>
      <c r="E87" s="5">
        <v>77.487839460000004</v>
      </c>
      <c r="F87" s="5">
        <f t="shared" si="3"/>
        <v>22.512160539999996</v>
      </c>
      <c r="N87" s="78" t="s">
        <v>127</v>
      </c>
      <c r="O87" s="17" t="e">
        <f>INDEX(#REF!,MATCH($C87,#REF!,0),2)</f>
        <v>#REF!</v>
      </c>
      <c r="P87" s="18">
        <f t="shared" si="4"/>
        <v>2013</v>
      </c>
      <c r="Q87" s="28">
        <f t="shared" si="5"/>
        <v>22.512160539999996</v>
      </c>
      <c r="R87" s="17" t="s">
        <v>110</v>
      </c>
    </row>
    <row r="88" spans="2:18" x14ac:dyDescent="0.2">
      <c r="B88" s="3" t="s">
        <v>128</v>
      </c>
      <c r="C88" s="3" t="s">
        <v>24</v>
      </c>
      <c r="D88" s="19">
        <v>2013</v>
      </c>
      <c r="E88" s="5">
        <v>71.730412830000006</v>
      </c>
      <c r="F88" s="5">
        <f t="shared" si="3"/>
        <v>28.269587169999994</v>
      </c>
      <c r="N88" s="78" t="s">
        <v>127</v>
      </c>
      <c r="O88" s="17" t="e">
        <f>INDEX(#REF!,MATCH($C88,#REF!,0),2)</f>
        <v>#REF!</v>
      </c>
      <c r="P88" s="18">
        <f t="shared" si="4"/>
        <v>2013</v>
      </c>
      <c r="Q88" s="28">
        <f t="shared" si="5"/>
        <v>28.269587169999994</v>
      </c>
      <c r="R88" s="17" t="s">
        <v>110</v>
      </c>
    </row>
    <row r="89" spans="2:18" x14ac:dyDescent="0.2">
      <c r="B89" s="3" t="s">
        <v>128</v>
      </c>
      <c r="C89" s="3" t="s">
        <v>25</v>
      </c>
      <c r="D89" s="19">
        <v>2013</v>
      </c>
      <c r="E89" s="5">
        <v>72.762811080000006</v>
      </c>
      <c r="F89" s="5">
        <f t="shared" si="3"/>
        <v>27.237188919999994</v>
      </c>
      <c r="N89" s="78" t="s">
        <v>127</v>
      </c>
      <c r="O89" s="17" t="e">
        <f>INDEX(#REF!,MATCH($C89,#REF!,0),2)</f>
        <v>#REF!</v>
      </c>
      <c r="P89" s="18">
        <f t="shared" si="4"/>
        <v>2013</v>
      </c>
      <c r="Q89" s="28">
        <f t="shared" si="5"/>
        <v>27.237188919999994</v>
      </c>
      <c r="R89" s="17" t="s">
        <v>110</v>
      </c>
    </row>
    <row r="90" spans="2:18" x14ac:dyDescent="0.2">
      <c r="B90" s="23" t="s">
        <v>128</v>
      </c>
      <c r="C90" s="3" t="s">
        <v>5</v>
      </c>
      <c r="D90" s="19">
        <v>2014</v>
      </c>
      <c r="E90" s="5">
        <v>77.236755000000002</v>
      </c>
      <c r="F90" s="5">
        <f t="shared" si="3"/>
        <v>22.763244999999998</v>
      </c>
      <c r="N90" s="78" t="s">
        <v>127</v>
      </c>
      <c r="O90" s="17" t="e">
        <f>INDEX(#REF!,MATCH($C90,#REF!,0),2)</f>
        <v>#REF!</v>
      </c>
      <c r="P90" s="18">
        <f t="shared" si="4"/>
        <v>2014</v>
      </c>
      <c r="Q90" s="28">
        <f t="shared" si="5"/>
        <v>22.763244999999998</v>
      </c>
      <c r="R90" s="17" t="s">
        <v>110</v>
      </c>
    </row>
    <row r="91" spans="2:18" x14ac:dyDescent="0.2">
      <c r="B91" s="23" t="s">
        <v>128</v>
      </c>
      <c r="C91" s="3" t="s">
        <v>6</v>
      </c>
      <c r="D91" s="19">
        <v>2014</v>
      </c>
      <c r="E91" s="5">
        <v>76.470457800000005</v>
      </c>
      <c r="F91" s="5">
        <f t="shared" si="3"/>
        <v>23.529542199999995</v>
      </c>
      <c r="N91" s="78" t="s">
        <v>127</v>
      </c>
      <c r="O91" s="17" t="e">
        <f>INDEX(#REF!,MATCH($C91,#REF!,0),2)</f>
        <v>#REF!</v>
      </c>
      <c r="P91" s="18">
        <f t="shared" si="4"/>
        <v>2014</v>
      </c>
      <c r="Q91" s="28">
        <f t="shared" si="5"/>
        <v>23.529542199999995</v>
      </c>
      <c r="R91" s="17" t="s">
        <v>110</v>
      </c>
    </row>
    <row r="92" spans="2:18" x14ac:dyDescent="0.2">
      <c r="B92" s="3" t="s">
        <v>128</v>
      </c>
      <c r="C92" s="3" t="s">
        <v>7</v>
      </c>
      <c r="D92" s="19">
        <v>2014</v>
      </c>
      <c r="E92" s="5">
        <v>77.366254999999995</v>
      </c>
      <c r="F92" s="5">
        <f t="shared" si="3"/>
        <v>22.633745000000005</v>
      </c>
      <c r="N92" s="78" t="s">
        <v>127</v>
      </c>
      <c r="O92" s="17" t="e">
        <f>INDEX(#REF!,MATCH($C92,#REF!,0),2)</f>
        <v>#REF!</v>
      </c>
      <c r="P92" s="18">
        <f t="shared" si="4"/>
        <v>2014</v>
      </c>
      <c r="Q92" s="28">
        <f t="shared" si="5"/>
        <v>22.633745000000005</v>
      </c>
      <c r="R92" s="17" t="s">
        <v>110</v>
      </c>
    </row>
    <row r="93" spans="2:18" x14ac:dyDescent="0.2">
      <c r="B93" s="3" t="s">
        <v>128</v>
      </c>
      <c r="C93" s="3" t="s">
        <v>8</v>
      </c>
      <c r="D93" s="19">
        <v>2014</v>
      </c>
      <c r="E93" s="5">
        <v>72.119775000000004</v>
      </c>
      <c r="F93" s="5">
        <f t="shared" si="3"/>
        <v>27.880224999999996</v>
      </c>
      <c r="N93" s="78" t="s">
        <v>127</v>
      </c>
      <c r="O93" s="17" t="e">
        <f>INDEX(#REF!,MATCH($C93,#REF!,0),2)</f>
        <v>#REF!</v>
      </c>
      <c r="P93" s="18">
        <f t="shared" si="4"/>
        <v>2014</v>
      </c>
      <c r="Q93" s="28">
        <f t="shared" si="5"/>
        <v>27.880224999999996</v>
      </c>
      <c r="R93" s="17" t="s">
        <v>110</v>
      </c>
    </row>
    <row r="94" spans="2:18" x14ac:dyDescent="0.2">
      <c r="B94" s="3" t="s">
        <v>128</v>
      </c>
      <c r="C94" s="3" t="s">
        <v>9</v>
      </c>
      <c r="D94" s="19">
        <v>2014</v>
      </c>
      <c r="E94" s="5">
        <v>82.552410660000007</v>
      </c>
      <c r="F94" s="5">
        <f t="shared" si="3"/>
        <v>17.447589339999993</v>
      </c>
      <c r="N94" s="78" t="s">
        <v>127</v>
      </c>
      <c r="O94" s="17" t="e">
        <f>INDEX(#REF!,MATCH($C94,#REF!,0),2)</f>
        <v>#REF!</v>
      </c>
      <c r="P94" s="18">
        <f t="shared" si="4"/>
        <v>2014</v>
      </c>
      <c r="Q94" s="28">
        <f t="shared" si="5"/>
        <v>17.447589339999993</v>
      </c>
      <c r="R94" s="17" t="s">
        <v>110</v>
      </c>
    </row>
    <row r="95" spans="2:18" x14ac:dyDescent="0.2">
      <c r="B95" s="3" t="s">
        <v>128</v>
      </c>
      <c r="C95" s="3" t="s">
        <v>10</v>
      </c>
      <c r="D95" s="19">
        <v>2014</v>
      </c>
      <c r="E95" s="5">
        <v>75.047743620000006</v>
      </c>
      <c r="F95" s="5">
        <f t="shared" si="3"/>
        <v>24.952256379999994</v>
      </c>
      <c r="N95" s="78" t="s">
        <v>127</v>
      </c>
      <c r="O95" s="17" t="e">
        <f>INDEX(#REF!,MATCH($C95,#REF!,0),2)</f>
        <v>#REF!</v>
      </c>
      <c r="P95" s="18">
        <f t="shared" si="4"/>
        <v>2014</v>
      </c>
      <c r="Q95" s="28">
        <f t="shared" si="5"/>
        <v>24.952256379999994</v>
      </c>
      <c r="R95" s="17" t="s">
        <v>110</v>
      </c>
    </row>
    <row r="96" spans="2:18" x14ac:dyDescent="0.2">
      <c r="B96" s="3" t="s">
        <v>128</v>
      </c>
      <c r="C96" s="3" t="s">
        <v>11</v>
      </c>
      <c r="D96" s="19">
        <v>2014</v>
      </c>
      <c r="E96" s="5">
        <v>76.924100379999999</v>
      </c>
      <c r="F96" s="5">
        <f t="shared" si="3"/>
        <v>23.075899620000001</v>
      </c>
      <c r="N96" s="78" t="s">
        <v>127</v>
      </c>
      <c r="O96" s="17" t="e">
        <f>INDEX(#REF!,MATCH($C96,#REF!,0),2)</f>
        <v>#REF!</v>
      </c>
      <c r="P96" s="18">
        <f t="shared" si="4"/>
        <v>2014</v>
      </c>
      <c r="Q96" s="28">
        <f t="shared" si="5"/>
        <v>23.075899620000001</v>
      </c>
      <c r="R96" s="17" t="s">
        <v>110</v>
      </c>
    </row>
    <row r="97" spans="2:18" x14ac:dyDescent="0.2">
      <c r="B97" s="3" t="s">
        <v>128</v>
      </c>
      <c r="C97" s="3" t="s">
        <v>12</v>
      </c>
      <c r="D97" s="19">
        <v>2014</v>
      </c>
      <c r="E97" s="5">
        <v>78.570497410000002</v>
      </c>
      <c r="F97" s="5">
        <f t="shared" si="3"/>
        <v>21.429502589999998</v>
      </c>
      <c r="N97" s="78" t="s">
        <v>127</v>
      </c>
      <c r="O97" s="17" t="e">
        <f>INDEX(#REF!,MATCH($C97,#REF!,0),2)</f>
        <v>#REF!</v>
      </c>
      <c r="P97" s="18">
        <f t="shared" si="4"/>
        <v>2014</v>
      </c>
      <c r="Q97" s="28">
        <f t="shared" si="5"/>
        <v>21.429502589999998</v>
      </c>
      <c r="R97" s="17" t="s">
        <v>110</v>
      </c>
    </row>
    <row r="98" spans="2:18" x14ac:dyDescent="0.2">
      <c r="B98" s="3" t="s">
        <v>128</v>
      </c>
      <c r="C98" s="3" t="s">
        <v>13</v>
      </c>
      <c r="D98" s="19">
        <v>2014</v>
      </c>
      <c r="E98" s="5">
        <v>77.160215249999993</v>
      </c>
      <c r="F98" s="5">
        <f t="shared" si="3"/>
        <v>22.839784750000007</v>
      </c>
      <c r="N98" s="78" t="s">
        <v>127</v>
      </c>
      <c r="O98" s="17" t="e">
        <f>INDEX(#REF!,MATCH($C98,#REF!,0),2)</f>
        <v>#REF!</v>
      </c>
      <c r="P98" s="18">
        <f t="shared" si="4"/>
        <v>2014</v>
      </c>
      <c r="Q98" s="28">
        <f t="shared" si="5"/>
        <v>22.839784750000007</v>
      </c>
      <c r="R98" s="17" t="s">
        <v>110</v>
      </c>
    </row>
    <row r="99" spans="2:18" x14ac:dyDescent="0.2">
      <c r="B99" s="3" t="s">
        <v>128</v>
      </c>
      <c r="C99" s="3" t="s">
        <v>14</v>
      </c>
      <c r="D99" s="19">
        <v>2014</v>
      </c>
      <c r="E99" s="5">
        <v>77.060820919999998</v>
      </c>
      <c r="F99" s="5">
        <f t="shared" si="3"/>
        <v>22.939179080000002</v>
      </c>
      <c r="N99" s="78" t="s">
        <v>127</v>
      </c>
      <c r="O99" s="17" t="e">
        <f>INDEX(#REF!,MATCH($C99,#REF!,0),2)</f>
        <v>#REF!</v>
      </c>
      <c r="P99" s="18">
        <f t="shared" si="4"/>
        <v>2014</v>
      </c>
      <c r="Q99" s="28">
        <f t="shared" si="5"/>
        <v>22.939179080000002</v>
      </c>
      <c r="R99" s="17" t="s">
        <v>110</v>
      </c>
    </row>
    <row r="100" spans="2:18" x14ac:dyDescent="0.2">
      <c r="B100" s="3" t="s">
        <v>128</v>
      </c>
      <c r="C100" s="3" t="s">
        <v>15</v>
      </c>
      <c r="D100" s="19">
        <v>2014</v>
      </c>
      <c r="E100" s="5">
        <v>78.216048299999997</v>
      </c>
      <c r="F100" s="5">
        <f t="shared" si="3"/>
        <v>21.783951700000003</v>
      </c>
      <c r="N100" s="78" t="s">
        <v>127</v>
      </c>
      <c r="O100" s="17" t="e">
        <f>INDEX(#REF!,MATCH($C100,#REF!,0),2)</f>
        <v>#REF!</v>
      </c>
      <c r="P100" s="18">
        <f t="shared" si="4"/>
        <v>2014</v>
      </c>
      <c r="Q100" s="28">
        <f t="shared" si="5"/>
        <v>21.783951700000003</v>
      </c>
      <c r="R100" s="17" t="s">
        <v>110</v>
      </c>
    </row>
    <row r="101" spans="2:18" x14ac:dyDescent="0.2">
      <c r="B101" s="3" t="s">
        <v>128</v>
      </c>
      <c r="C101" s="3" t="s">
        <v>16</v>
      </c>
      <c r="D101" s="19">
        <v>2014</v>
      </c>
      <c r="E101" s="5">
        <v>81.898254800000004</v>
      </c>
      <c r="F101" s="5">
        <f t="shared" si="3"/>
        <v>18.101745199999996</v>
      </c>
      <c r="N101" s="78" t="s">
        <v>127</v>
      </c>
      <c r="O101" s="17" t="e">
        <f>INDEX(#REF!,MATCH($C101,#REF!,0),2)</f>
        <v>#REF!</v>
      </c>
      <c r="P101" s="18">
        <f t="shared" si="4"/>
        <v>2014</v>
      </c>
      <c r="Q101" s="28">
        <f t="shared" si="5"/>
        <v>18.101745199999996</v>
      </c>
      <c r="R101" s="17" t="s">
        <v>110</v>
      </c>
    </row>
    <row r="102" spans="2:18" x14ac:dyDescent="0.2">
      <c r="B102" s="3" t="s">
        <v>128</v>
      </c>
      <c r="C102" s="3" t="s">
        <v>17</v>
      </c>
      <c r="D102" s="19">
        <v>2014</v>
      </c>
      <c r="E102" s="5">
        <v>72.606261000000003</v>
      </c>
      <c r="F102" s="5">
        <f t="shared" si="3"/>
        <v>27.393738999999997</v>
      </c>
      <c r="N102" s="78" t="s">
        <v>127</v>
      </c>
      <c r="O102" s="17" t="e">
        <f>INDEX(#REF!,MATCH($C102,#REF!,0),2)</f>
        <v>#REF!</v>
      </c>
      <c r="P102" s="18">
        <f t="shared" si="4"/>
        <v>2014</v>
      </c>
      <c r="Q102" s="28">
        <f t="shared" si="5"/>
        <v>27.393738999999997</v>
      </c>
      <c r="R102" s="17" t="s">
        <v>110</v>
      </c>
    </row>
    <row r="103" spans="2:18" x14ac:dyDescent="0.2">
      <c r="B103" s="3" t="s">
        <v>128</v>
      </c>
      <c r="C103" s="3" t="s">
        <v>18</v>
      </c>
      <c r="D103" s="19">
        <v>2014</v>
      </c>
      <c r="E103" s="5">
        <v>76.181580620000005</v>
      </c>
      <c r="F103" s="5">
        <f t="shared" si="3"/>
        <v>23.818419379999995</v>
      </c>
      <c r="N103" s="78" t="s">
        <v>127</v>
      </c>
      <c r="O103" s="17" t="e">
        <f>INDEX(#REF!,MATCH($C103,#REF!,0),2)</f>
        <v>#REF!</v>
      </c>
      <c r="P103" s="18">
        <f t="shared" si="4"/>
        <v>2014</v>
      </c>
      <c r="Q103" s="28">
        <f t="shared" si="5"/>
        <v>23.818419379999995</v>
      </c>
      <c r="R103" s="17" t="s">
        <v>110</v>
      </c>
    </row>
    <row r="104" spans="2:18" x14ac:dyDescent="0.2">
      <c r="B104" s="3" t="s">
        <v>128</v>
      </c>
      <c r="C104" s="3" t="s">
        <v>19</v>
      </c>
      <c r="D104" s="19">
        <v>2014</v>
      </c>
      <c r="E104" s="5">
        <v>75.192727000000005</v>
      </c>
      <c r="F104" s="5">
        <f t="shared" si="3"/>
        <v>24.807272999999995</v>
      </c>
      <c r="N104" s="78" t="s">
        <v>127</v>
      </c>
      <c r="O104" s="17" t="e">
        <f>INDEX(#REF!,MATCH($C104,#REF!,0),2)</f>
        <v>#REF!</v>
      </c>
      <c r="P104" s="18">
        <f t="shared" si="4"/>
        <v>2014</v>
      </c>
      <c r="Q104" s="28">
        <f t="shared" si="5"/>
        <v>24.807272999999995</v>
      </c>
      <c r="R104" s="17" t="s">
        <v>110</v>
      </c>
    </row>
    <row r="105" spans="2:18" x14ac:dyDescent="0.2">
      <c r="B105" s="3" t="s">
        <v>128</v>
      </c>
      <c r="C105" s="3" t="s">
        <v>20</v>
      </c>
      <c r="D105" s="19">
        <v>2014</v>
      </c>
      <c r="E105" s="5">
        <v>74.163969780000002</v>
      </c>
      <c r="F105" s="5">
        <f t="shared" si="3"/>
        <v>25.836030219999998</v>
      </c>
      <c r="N105" s="78" t="s">
        <v>127</v>
      </c>
      <c r="O105" s="17" t="e">
        <f>INDEX(#REF!,MATCH($C105,#REF!,0),2)</f>
        <v>#REF!</v>
      </c>
      <c r="P105" s="18">
        <f t="shared" si="4"/>
        <v>2014</v>
      </c>
      <c r="Q105" s="28">
        <f t="shared" si="5"/>
        <v>25.836030219999998</v>
      </c>
      <c r="R105" s="17" t="s">
        <v>110</v>
      </c>
    </row>
    <row r="106" spans="2:18" x14ac:dyDescent="0.2">
      <c r="B106" s="3" t="s">
        <v>128</v>
      </c>
      <c r="C106" s="3" t="s">
        <v>21</v>
      </c>
      <c r="D106" s="19">
        <v>2014</v>
      </c>
      <c r="E106" s="5">
        <v>73.656622420000005</v>
      </c>
      <c r="F106" s="5">
        <f t="shared" si="3"/>
        <v>26.343377579999995</v>
      </c>
      <c r="N106" s="78" t="s">
        <v>127</v>
      </c>
      <c r="O106" s="17" t="e">
        <f>INDEX(#REF!,MATCH($C106,#REF!,0),2)</f>
        <v>#REF!</v>
      </c>
      <c r="P106" s="18">
        <f t="shared" si="4"/>
        <v>2014</v>
      </c>
      <c r="Q106" s="28">
        <f t="shared" si="5"/>
        <v>26.343377579999995</v>
      </c>
      <c r="R106" s="17" t="s">
        <v>110</v>
      </c>
    </row>
    <row r="107" spans="2:18" x14ac:dyDescent="0.2">
      <c r="B107" s="3" t="s">
        <v>128</v>
      </c>
      <c r="C107" s="3" t="s">
        <v>22</v>
      </c>
      <c r="D107" s="19">
        <v>2014</v>
      </c>
      <c r="E107" s="5">
        <v>75.749775700000001</v>
      </c>
      <c r="F107" s="5">
        <f t="shared" si="3"/>
        <v>24.250224299999999</v>
      </c>
      <c r="N107" s="78" t="s">
        <v>127</v>
      </c>
      <c r="O107" s="17" t="e">
        <f>INDEX(#REF!,MATCH($C107,#REF!,0),2)</f>
        <v>#REF!</v>
      </c>
      <c r="P107" s="18">
        <f t="shared" si="4"/>
        <v>2014</v>
      </c>
      <c r="Q107" s="28">
        <f t="shared" si="5"/>
        <v>24.250224299999999</v>
      </c>
      <c r="R107" s="17" t="s">
        <v>110</v>
      </c>
    </row>
    <row r="108" spans="2:18" x14ac:dyDescent="0.2">
      <c r="B108" s="3" t="s">
        <v>128</v>
      </c>
      <c r="C108" s="3" t="s">
        <v>23</v>
      </c>
      <c r="D108" s="19">
        <v>2014</v>
      </c>
      <c r="E108" s="5">
        <v>76.893470719999996</v>
      </c>
      <c r="F108" s="5">
        <f t="shared" si="3"/>
        <v>23.106529280000004</v>
      </c>
      <c r="N108" s="78" t="s">
        <v>127</v>
      </c>
      <c r="O108" s="17" t="e">
        <f>INDEX(#REF!,MATCH($C108,#REF!,0),2)</f>
        <v>#REF!</v>
      </c>
      <c r="P108" s="18">
        <f t="shared" si="4"/>
        <v>2014</v>
      </c>
      <c r="Q108" s="28">
        <f t="shared" si="5"/>
        <v>23.106529280000004</v>
      </c>
      <c r="R108" s="17" t="s">
        <v>110</v>
      </c>
    </row>
    <row r="109" spans="2:18" x14ac:dyDescent="0.2">
      <c r="B109" s="3" t="s">
        <v>128</v>
      </c>
      <c r="C109" s="3" t="s">
        <v>24</v>
      </c>
      <c r="D109" s="19">
        <v>2014</v>
      </c>
      <c r="E109" s="5">
        <v>69.293813830000005</v>
      </c>
      <c r="F109" s="5">
        <f t="shared" si="3"/>
        <v>30.706186169999995</v>
      </c>
      <c r="N109" s="78" t="s">
        <v>127</v>
      </c>
      <c r="O109" s="17" t="e">
        <f>INDEX(#REF!,MATCH($C109,#REF!,0),2)</f>
        <v>#REF!</v>
      </c>
      <c r="P109" s="18">
        <f t="shared" si="4"/>
        <v>2014</v>
      </c>
      <c r="Q109" s="28">
        <f t="shared" si="5"/>
        <v>30.706186169999995</v>
      </c>
      <c r="R109" s="17" t="s">
        <v>110</v>
      </c>
    </row>
    <row r="110" spans="2:18" x14ac:dyDescent="0.2">
      <c r="B110" s="3" t="s">
        <v>128</v>
      </c>
      <c r="C110" s="3" t="s">
        <v>25</v>
      </c>
      <c r="D110" s="19">
        <v>2014</v>
      </c>
      <c r="E110" s="5">
        <v>74.834319829999998</v>
      </c>
      <c r="F110" s="5">
        <f t="shared" si="3"/>
        <v>25.165680170000002</v>
      </c>
      <c r="N110" s="78" t="s">
        <v>127</v>
      </c>
      <c r="O110" s="17" t="e">
        <f>INDEX(#REF!,MATCH($C110,#REF!,0),2)</f>
        <v>#REF!</v>
      </c>
      <c r="P110" s="18">
        <f t="shared" si="4"/>
        <v>2014</v>
      </c>
      <c r="Q110" s="28">
        <f t="shared" si="5"/>
        <v>25.165680170000002</v>
      </c>
      <c r="R110" s="17" t="s">
        <v>110</v>
      </c>
    </row>
    <row r="111" spans="2:18" x14ac:dyDescent="0.2">
      <c r="B111" s="23" t="s">
        <v>128</v>
      </c>
      <c r="C111" s="3" t="s">
        <v>5</v>
      </c>
      <c r="D111" s="19">
        <v>2015</v>
      </c>
      <c r="E111" s="5">
        <v>76.077506999999997</v>
      </c>
      <c r="F111" s="5">
        <f t="shared" si="3"/>
        <v>23.922493000000003</v>
      </c>
      <c r="N111" s="78" t="s">
        <v>127</v>
      </c>
      <c r="O111" s="17" t="e">
        <f>INDEX(#REF!,MATCH($C111,#REF!,0),2)</f>
        <v>#REF!</v>
      </c>
      <c r="P111" s="18">
        <f t="shared" si="4"/>
        <v>2015</v>
      </c>
      <c r="Q111" s="28">
        <f t="shared" si="5"/>
        <v>23.922493000000003</v>
      </c>
      <c r="R111" s="17" t="s">
        <v>110</v>
      </c>
    </row>
    <row r="112" spans="2:18" x14ac:dyDescent="0.2">
      <c r="B112" s="23" t="s">
        <v>128</v>
      </c>
      <c r="C112" s="3" t="s">
        <v>6</v>
      </c>
      <c r="D112" s="19">
        <v>2015</v>
      </c>
      <c r="E112" s="5">
        <v>76.659694729999998</v>
      </c>
      <c r="F112" s="5">
        <f t="shared" si="3"/>
        <v>23.340305270000002</v>
      </c>
      <c r="N112" s="78" t="s">
        <v>127</v>
      </c>
      <c r="O112" s="17" t="e">
        <f>INDEX(#REF!,MATCH($C112,#REF!,0),2)</f>
        <v>#REF!</v>
      </c>
      <c r="P112" s="18">
        <f t="shared" si="4"/>
        <v>2015</v>
      </c>
      <c r="Q112" s="28">
        <f t="shared" si="5"/>
        <v>23.340305270000002</v>
      </c>
      <c r="R112" s="17" t="s">
        <v>110</v>
      </c>
    </row>
    <row r="113" spans="2:18" x14ac:dyDescent="0.2">
      <c r="B113" s="3" t="s">
        <v>128</v>
      </c>
      <c r="C113" s="3" t="s">
        <v>7</v>
      </c>
      <c r="D113" s="19">
        <v>2015</v>
      </c>
      <c r="E113" s="5">
        <v>81.455804999999998</v>
      </c>
      <c r="F113" s="5">
        <f t="shared" si="3"/>
        <v>18.544195000000002</v>
      </c>
      <c r="N113" s="78" t="s">
        <v>127</v>
      </c>
      <c r="O113" s="17" t="e">
        <f>INDEX(#REF!,MATCH($C113,#REF!,0),2)</f>
        <v>#REF!</v>
      </c>
      <c r="P113" s="18">
        <f t="shared" si="4"/>
        <v>2015</v>
      </c>
      <c r="Q113" s="28">
        <f t="shared" si="5"/>
        <v>18.544195000000002</v>
      </c>
      <c r="R113" s="17" t="s">
        <v>110</v>
      </c>
    </row>
    <row r="114" spans="2:18" x14ac:dyDescent="0.2">
      <c r="B114" s="3" t="s">
        <v>128</v>
      </c>
      <c r="C114" s="3" t="s">
        <v>8</v>
      </c>
      <c r="D114" s="19">
        <v>2015</v>
      </c>
      <c r="E114" s="5">
        <v>73.1825647</v>
      </c>
      <c r="F114" s="5">
        <f t="shared" si="3"/>
        <v>26.8174353</v>
      </c>
      <c r="N114" s="78" t="s">
        <v>127</v>
      </c>
      <c r="O114" s="17" t="e">
        <f>INDEX(#REF!,MATCH($C114,#REF!,0),2)</f>
        <v>#REF!</v>
      </c>
      <c r="P114" s="18">
        <f t="shared" si="4"/>
        <v>2015</v>
      </c>
      <c r="Q114" s="28">
        <f t="shared" si="5"/>
        <v>26.8174353</v>
      </c>
      <c r="R114" s="17" t="s">
        <v>110</v>
      </c>
    </row>
    <row r="115" spans="2:18" x14ac:dyDescent="0.2">
      <c r="B115" s="3" t="s">
        <v>128</v>
      </c>
      <c r="C115" s="3" t="s">
        <v>9</v>
      </c>
      <c r="D115" s="19">
        <v>2015</v>
      </c>
      <c r="E115" s="5">
        <v>77.442733329999996</v>
      </c>
      <c r="F115" s="5">
        <f t="shared" si="3"/>
        <v>22.557266670000004</v>
      </c>
      <c r="N115" s="78" t="s">
        <v>127</v>
      </c>
      <c r="O115" s="17" t="e">
        <f>INDEX(#REF!,MATCH($C115,#REF!,0),2)</f>
        <v>#REF!</v>
      </c>
      <c r="P115" s="18">
        <f t="shared" si="4"/>
        <v>2015</v>
      </c>
      <c r="Q115" s="28">
        <f t="shared" si="5"/>
        <v>22.557266670000004</v>
      </c>
      <c r="R115" s="17" t="s">
        <v>110</v>
      </c>
    </row>
    <row r="116" spans="2:18" x14ac:dyDescent="0.2">
      <c r="B116" s="3" t="s">
        <v>128</v>
      </c>
      <c r="C116" s="3" t="s">
        <v>10</v>
      </c>
      <c r="D116" s="19">
        <v>2015</v>
      </c>
      <c r="E116" s="5">
        <v>76.386715499999994</v>
      </c>
      <c r="F116" s="5">
        <f t="shared" si="3"/>
        <v>23.613284500000006</v>
      </c>
      <c r="N116" s="78" t="s">
        <v>127</v>
      </c>
      <c r="O116" s="17" t="e">
        <f>INDEX(#REF!,MATCH($C116,#REF!,0),2)</f>
        <v>#REF!</v>
      </c>
      <c r="P116" s="18">
        <f t="shared" si="4"/>
        <v>2015</v>
      </c>
      <c r="Q116" s="28">
        <f t="shared" si="5"/>
        <v>23.613284500000006</v>
      </c>
      <c r="R116" s="17" t="s">
        <v>110</v>
      </c>
    </row>
    <row r="117" spans="2:18" x14ac:dyDescent="0.2">
      <c r="B117" s="3" t="s">
        <v>128</v>
      </c>
      <c r="C117" s="3" t="s">
        <v>11</v>
      </c>
      <c r="D117" s="19">
        <v>2015</v>
      </c>
      <c r="E117" s="5">
        <v>75.959571760000003</v>
      </c>
      <c r="F117" s="5">
        <f t="shared" si="3"/>
        <v>24.040428239999997</v>
      </c>
      <c r="N117" s="78" t="s">
        <v>127</v>
      </c>
      <c r="O117" s="17" t="e">
        <f>INDEX(#REF!,MATCH($C117,#REF!,0),2)</f>
        <v>#REF!</v>
      </c>
      <c r="P117" s="18">
        <f t="shared" si="4"/>
        <v>2015</v>
      </c>
      <c r="Q117" s="28">
        <f t="shared" si="5"/>
        <v>24.040428239999997</v>
      </c>
      <c r="R117" s="17" t="s">
        <v>110</v>
      </c>
    </row>
    <row r="118" spans="2:18" x14ac:dyDescent="0.2">
      <c r="B118" s="3" t="s">
        <v>128</v>
      </c>
      <c r="C118" s="3" t="s">
        <v>12</v>
      </c>
      <c r="D118" s="19">
        <v>2015</v>
      </c>
      <c r="E118" s="5">
        <v>76.066556160000005</v>
      </c>
      <c r="F118" s="5">
        <f t="shared" si="3"/>
        <v>23.933443839999995</v>
      </c>
      <c r="N118" s="78" t="s">
        <v>127</v>
      </c>
      <c r="O118" s="17" t="e">
        <f>INDEX(#REF!,MATCH($C118,#REF!,0),2)</f>
        <v>#REF!</v>
      </c>
      <c r="P118" s="18">
        <f t="shared" si="4"/>
        <v>2015</v>
      </c>
      <c r="Q118" s="28">
        <f t="shared" si="5"/>
        <v>23.933443839999995</v>
      </c>
      <c r="R118" s="17" t="s">
        <v>110</v>
      </c>
    </row>
    <row r="119" spans="2:18" x14ac:dyDescent="0.2">
      <c r="B119" s="3" t="s">
        <v>128</v>
      </c>
      <c r="C119" s="3" t="s">
        <v>13</v>
      </c>
      <c r="D119" s="19">
        <v>2015</v>
      </c>
      <c r="E119" s="5">
        <v>73.299115</v>
      </c>
      <c r="F119" s="5">
        <f t="shared" si="3"/>
        <v>26.700885</v>
      </c>
      <c r="N119" s="78" t="s">
        <v>127</v>
      </c>
      <c r="O119" s="17" t="e">
        <f>INDEX(#REF!,MATCH($C119,#REF!,0),2)</f>
        <v>#REF!</v>
      </c>
      <c r="P119" s="18">
        <f t="shared" si="4"/>
        <v>2015</v>
      </c>
      <c r="Q119" s="28">
        <f t="shared" si="5"/>
        <v>26.700885</v>
      </c>
      <c r="R119" s="17" t="s">
        <v>110</v>
      </c>
    </row>
    <row r="120" spans="2:18" x14ac:dyDescent="0.2">
      <c r="B120" s="3" t="s">
        <v>128</v>
      </c>
      <c r="C120" s="3" t="s">
        <v>14</v>
      </c>
      <c r="D120" s="19">
        <v>2015</v>
      </c>
      <c r="E120" s="5">
        <v>79.588150760000005</v>
      </c>
      <c r="F120" s="5">
        <f t="shared" si="3"/>
        <v>20.411849239999995</v>
      </c>
      <c r="N120" s="78" t="s">
        <v>127</v>
      </c>
      <c r="O120" s="17" t="e">
        <f>INDEX(#REF!,MATCH($C120,#REF!,0),2)</f>
        <v>#REF!</v>
      </c>
      <c r="P120" s="18">
        <f t="shared" si="4"/>
        <v>2015</v>
      </c>
      <c r="Q120" s="28">
        <f t="shared" si="5"/>
        <v>20.411849239999995</v>
      </c>
      <c r="R120" s="17" t="s">
        <v>110</v>
      </c>
    </row>
    <row r="121" spans="2:18" x14ac:dyDescent="0.2">
      <c r="B121" s="3" t="s">
        <v>128</v>
      </c>
      <c r="C121" s="3" t="s">
        <v>15</v>
      </c>
      <c r="D121" s="19">
        <v>2015</v>
      </c>
      <c r="E121" s="5">
        <v>77.868758749999998</v>
      </c>
      <c r="F121" s="5">
        <f t="shared" si="3"/>
        <v>22.131241250000002</v>
      </c>
      <c r="N121" s="78" t="s">
        <v>127</v>
      </c>
      <c r="O121" s="17" t="e">
        <f>INDEX(#REF!,MATCH($C121,#REF!,0),2)</f>
        <v>#REF!</v>
      </c>
      <c r="P121" s="18">
        <f t="shared" si="4"/>
        <v>2015</v>
      </c>
      <c r="Q121" s="28">
        <f t="shared" si="5"/>
        <v>22.131241250000002</v>
      </c>
      <c r="R121" s="17" t="s">
        <v>110</v>
      </c>
    </row>
    <row r="122" spans="2:18" x14ac:dyDescent="0.2">
      <c r="B122" s="3" t="s">
        <v>128</v>
      </c>
      <c r="C122" s="3" t="s">
        <v>16</v>
      </c>
      <c r="D122" s="19">
        <v>2015</v>
      </c>
      <c r="E122" s="5">
        <v>83.040206260000005</v>
      </c>
      <c r="F122" s="5">
        <f t="shared" si="3"/>
        <v>16.959793739999995</v>
      </c>
      <c r="N122" s="78" t="s">
        <v>127</v>
      </c>
      <c r="O122" s="17" t="e">
        <f>INDEX(#REF!,MATCH($C122,#REF!,0),2)</f>
        <v>#REF!</v>
      </c>
      <c r="P122" s="18">
        <f t="shared" si="4"/>
        <v>2015</v>
      </c>
      <c r="Q122" s="28">
        <f t="shared" si="5"/>
        <v>16.959793739999995</v>
      </c>
      <c r="R122" s="17" t="s">
        <v>110</v>
      </c>
    </row>
    <row r="123" spans="2:18" x14ac:dyDescent="0.2">
      <c r="B123" s="3" t="s">
        <v>128</v>
      </c>
      <c r="C123" s="3" t="s">
        <v>17</v>
      </c>
      <c r="D123" s="19">
        <v>2015</v>
      </c>
      <c r="E123" s="5">
        <v>72.374183329999994</v>
      </c>
      <c r="F123" s="5">
        <f t="shared" si="3"/>
        <v>27.625816670000006</v>
      </c>
      <c r="N123" s="78" t="s">
        <v>127</v>
      </c>
      <c r="O123" s="17" t="e">
        <f>INDEX(#REF!,MATCH($C123,#REF!,0),2)</f>
        <v>#REF!</v>
      </c>
      <c r="P123" s="18">
        <f t="shared" si="4"/>
        <v>2015</v>
      </c>
      <c r="Q123" s="28">
        <f t="shared" si="5"/>
        <v>27.625816670000006</v>
      </c>
      <c r="R123" s="17" t="s">
        <v>110</v>
      </c>
    </row>
    <row r="124" spans="2:18" x14ac:dyDescent="0.2">
      <c r="B124" s="3" t="s">
        <v>128</v>
      </c>
      <c r="C124" s="3" t="s">
        <v>18</v>
      </c>
      <c r="D124" s="19">
        <v>2015</v>
      </c>
      <c r="E124" s="5">
        <v>76.082230499999994</v>
      </c>
      <c r="F124" s="5">
        <f t="shared" si="3"/>
        <v>23.917769500000006</v>
      </c>
      <c r="N124" s="78" t="s">
        <v>127</v>
      </c>
      <c r="O124" s="17" t="e">
        <f>INDEX(#REF!,MATCH($C124,#REF!,0),2)</f>
        <v>#REF!</v>
      </c>
      <c r="P124" s="18">
        <f t="shared" si="4"/>
        <v>2015</v>
      </c>
      <c r="Q124" s="28">
        <f t="shared" si="5"/>
        <v>23.917769500000006</v>
      </c>
      <c r="R124" s="17" t="s">
        <v>110</v>
      </c>
    </row>
    <row r="125" spans="2:18" x14ac:dyDescent="0.2">
      <c r="B125" s="3" t="s">
        <v>128</v>
      </c>
      <c r="C125" s="3" t="s">
        <v>19</v>
      </c>
      <c r="D125" s="19">
        <v>2015</v>
      </c>
      <c r="E125" s="5">
        <v>74.204463000000004</v>
      </c>
      <c r="F125" s="5">
        <f t="shared" si="3"/>
        <v>25.795536999999996</v>
      </c>
      <c r="N125" s="78" t="s">
        <v>127</v>
      </c>
      <c r="O125" s="17" t="e">
        <f>INDEX(#REF!,MATCH($C125,#REF!,0),2)</f>
        <v>#REF!</v>
      </c>
      <c r="P125" s="18">
        <f t="shared" si="4"/>
        <v>2015</v>
      </c>
      <c r="Q125" s="28">
        <f t="shared" si="5"/>
        <v>25.795536999999996</v>
      </c>
      <c r="R125" s="17" t="s">
        <v>110</v>
      </c>
    </row>
    <row r="126" spans="2:18" x14ac:dyDescent="0.2">
      <c r="B126" s="3" t="s">
        <v>128</v>
      </c>
      <c r="C126" s="3" t="s">
        <v>20</v>
      </c>
      <c r="D126" s="19">
        <v>2015</v>
      </c>
      <c r="E126" s="5">
        <v>73.716990640000006</v>
      </c>
      <c r="F126" s="5">
        <f t="shared" si="3"/>
        <v>26.283009359999994</v>
      </c>
      <c r="N126" s="78" t="s">
        <v>127</v>
      </c>
      <c r="O126" s="17" t="e">
        <f>INDEX(#REF!,MATCH($C126,#REF!,0),2)</f>
        <v>#REF!</v>
      </c>
      <c r="P126" s="18">
        <f t="shared" si="4"/>
        <v>2015</v>
      </c>
      <c r="Q126" s="28">
        <f t="shared" si="5"/>
        <v>26.283009359999994</v>
      </c>
      <c r="R126" s="17" t="s">
        <v>110</v>
      </c>
    </row>
    <row r="127" spans="2:18" x14ac:dyDescent="0.2">
      <c r="B127" s="3" t="s">
        <v>128</v>
      </c>
      <c r="C127" s="3" t="s">
        <v>21</v>
      </c>
      <c r="D127" s="19">
        <v>2015</v>
      </c>
      <c r="E127" s="5">
        <v>73.681206570000001</v>
      </c>
      <c r="F127" s="5">
        <f t="shared" si="3"/>
        <v>26.318793429999999</v>
      </c>
      <c r="N127" s="78" t="s">
        <v>127</v>
      </c>
      <c r="O127" s="17" t="e">
        <f>INDEX(#REF!,MATCH($C127,#REF!,0),2)</f>
        <v>#REF!</v>
      </c>
      <c r="P127" s="18">
        <f t="shared" si="4"/>
        <v>2015</v>
      </c>
      <c r="Q127" s="28">
        <f t="shared" si="5"/>
        <v>26.318793429999999</v>
      </c>
      <c r="R127" s="17" t="s">
        <v>110</v>
      </c>
    </row>
    <row r="128" spans="2:18" x14ac:dyDescent="0.2">
      <c r="B128" s="3" t="s">
        <v>128</v>
      </c>
      <c r="C128" s="3" t="s">
        <v>22</v>
      </c>
      <c r="D128" s="19">
        <v>2015</v>
      </c>
      <c r="E128" s="5">
        <v>71.736800700000003</v>
      </c>
      <c r="F128" s="5">
        <f t="shared" si="3"/>
        <v>28.263199299999997</v>
      </c>
      <c r="N128" s="78" t="s">
        <v>127</v>
      </c>
      <c r="O128" s="17" t="e">
        <f>INDEX(#REF!,MATCH($C128,#REF!,0),2)</f>
        <v>#REF!</v>
      </c>
      <c r="P128" s="18">
        <f t="shared" si="4"/>
        <v>2015</v>
      </c>
      <c r="Q128" s="28">
        <f t="shared" si="5"/>
        <v>28.263199299999997</v>
      </c>
      <c r="R128" s="17" t="s">
        <v>110</v>
      </c>
    </row>
    <row r="129" spans="2:18" x14ac:dyDescent="0.2">
      <c r="B129" s="3" t="s">
        <v>128</v>
      </c>
      <c r="C129" s="3" t="s">
        <v>23</v>
      </c>
      <c r="D129" s="19">
        <v>2015</v>
      </c>
      <c r="E129" s="5">
        <v>76.937553320000006</v>
      </c>
      <c r="F129" s="5">
        <f t="shared" si="3"/>
        <v>23.062446679999994</v>
      </c>
      <c r="N129" s="78" t="s">
        <v>127</v>
      </c>
      <c r="O129" s="17" t="e">
        <f>INDEX(#REF!,MATCH($C129,#REF!,0),2)</f>
        <v>#REF!</v>
      </c>
      <c r="P129" s="18">
        <f t="shared" si="4"/>
        <v>2015</v>
      </c>
      <c r="Q129" s="28">
        <f t="shared" si="5"/>
        <v>23.062446679999994</v>
      </c>
      <c r="R129" s="17" t="s">
        <v>110</v>
      </c>
    </row>
    <row r="130" spans="2:18" x14ac:dyDescent="0.2">
      <c r="B130" s="3" t="s">
        <v>128</v>
      </c>
      <c r="C130" s="3" t="s">
        <v>24</v>
      </c>
      <c r="D130" s="19">
        <v>2015</v>
      </c>
      <c r="E130" s="5">
        <v>70.597827580000001</v>
      </c>
      <c r="F130" s="5">
        <f t="shared" si="3"/>
        <v>29.402172419999999</v>
      </c>
      <c r="N130" s="78" t="s">
        <v>127</v>
      </c>
      <c r="O130" s="17" t="e">
        <f>INDEX(#REF!,MATCH($C130,#REF!,0),2)</f>
        <v>#REF!</v>
      </c>
      <c r="P130" s="18">
        <f t="shared" si="4"/>
        <v>2015</v>
      </c>
      <c r="Q130" s="28">
        <f t="shared" si="5"/>
        <v>29.402172419999999</v>
      </c>
      <c r="R130" s="17" t="s">
        <v>110</v>
      </c>
    </row>
    <row r="131" spans="2:18" x14ac:dyDescent="0.2">
      <c r="B131" s="3" t="s">
        <v>128</v>
      </c>
      <c r="C131" s="3" t="s">
        <v>25</v>
      </c>
      <c r="D131" s="19">
        <v>2015</v>
      </c>
      <c r="E131" s="5">
        <v>76.875847149999998</v>
      </c>
      <c r="F131" s="5">
        <f t="shared" si="3"/>
        <v>23.124152850000002</v>
      </c>
      <c r="N131" s="78" t="s">
        <v>127</v>
      </c>
      <c r="O131" s="17" t="e">
        <f>INDEX(#REF!,MATCH($C131,#REF!,0),2)</f>
        <v>#REF!</v>
      </c>
      <c r="P131" s="18">
        <f t="shared" si="4"/>
        <v>2015</v>
      </c>
      <c r="Q131" s="28">
        <f t="shared" si="5"/>
        <v>23.124152850000002</v>
      </c>
      <c r="R131" s="17" t="s">
        <v>110</v>
      </c>
    </row>
    <row r="132" spans="2:18" x14ac:dyDescent="0.2">
      <c r="B132" s="23" t="s">
        <v>128</v>
      </c>
      <c r="C132" s="3" t="s">
        <v>5</v>
      </c>
      <c r="D132" s="19">
        <v>2016</v>
      </c>
      <c r="E132" s="5">
        <v>74.1779042</v>
      </c>
      <c r="F132" s="5">
        <f t="shared" si="3"/>
        <v>25.8220958</v>
      </c>
      <c r="N132" s="78" t="s">
        <v>127</v>
      </c>
      <c r="O132" s="17" t="e">
        <f>INDEX(#REF!,MATCH($C132,#REF!,0),2)</f>
        <v>#REF!</v>
      </c>
      <c r="P132" s="18">
        <f t="shared" si="4"/>
        <v>2016</v>
      </c>
      <c r="Q132" s="28">
        <f t="shared" si="5"/>
        <v>25.8220958</v>
      </c>
      <c r="R132" s="17" t="s">
        <v>110</v>
      </c>
    </row>
    <row r="133" spans="2:18" x14ac:dyDescent="0.2">
      <c r="B133" s="23" t="s">
        <v>128</v>
      </c>
      <c r="C133" s="3" t="s">
        <v>6</v>
      </c>
      <c r="D133" s="19">
        <v>2016</v>
      </c>
      <c r="E133" s="5">
        <v>77.886515059999994</v>
      </c>
      <c r="F133" s="5">
        <f t="shared" si="3"/>
        <v>22.113484940000006</v>
      </c>
      <c r="N133" s="78" t="s">
        <v>127</v>
      </c>
      <c r="O133" s="17" t="e">
        <f>INDEX(#REF!,MATCH($C133,#REF!,0),2)</f>
        <v>#REF!</v>
      </c>
      <c r="P133" s="18">
        <f t="shared" si="4"/>
        <v>2016</v>
      </c>
      <c r="Q133" s="28">
        <f t="shared" si="5"/>
        <v>22.113484940000006</v>
      </c>
      <c r="R133" s="17" t="s">
        <v>110</v>
      </c>
    </row>
    <row r="134" spans="2:18" x14ac:dyDescent="0.2">
      <c r="B134" s="3" t="s">
        <v>128</v>
      </c>
      <c r="C134" s="3" t="s">
        <v>7</v>
      </c>
      <c r="D134" s="19">
        <v>2016</v>
      </c>
      <c r="E134" s="5">
        <v>84.380610000000004</v>
      </c>
      <c r="F134" s="5">
        <f t="shared" si="3"/>
        <v>15.619389999999996</v>
      </c>
      <c r="N134" s="78" t="s">
        <v>127</v>
      </c>
      <c r="O134" s="17" t="e">
        <f>INDEX(#REF!,MATCH($C134,#REF!,0),2)</f>
        <v>#REF!</v>
      </c>
      <c r="P134" s="18">
        <f t="shared" si="4"/>
        <v>2016</v>
      </c>
      <c r="Q134" s="28">
        <f t="shared" si="5"/>
        <v>15.619389999999996</v>
      </c>
      <c r="R134" s="17" t="s">
        <v>110</v>
      </c>
    </row>
    <row r="135" spans="2:18" x14ac:dyDescent="0.2">
      <c r="B135" s="3" t="s">
        <v>128</v>
      </c>
      <c r="C135" s="3" t="s">
        <v>8</v>
      </c>
      <c r="D135" s="19">
        <v>2016</v>
      </c>
      <c r="E135" s="5">
        <v>73.709197200000006</v>
      </c>
      <c r="F135" s="5">
        <f t="shared" ref="F135:F198" si="6">100-E135</f>
        <v>26.290802799999994</v>
      </c>
      <c r="N135" s="78" t="s">
        <v>127</v>
      </c>
      <c r="O135" s="17" t="e">
        <f>INDEX(#REF!,MATCH($C135,#REF!,0),2)</f>
        <v>#REF!</v>
      </c>
      <c r="P135" s="18">
        <f t="shared" ref="P135:P198" si="7">D135</f>
        <v>2016</v>
      </c>
      <c r="Q135" s="28">
        <f t="shared" ref="Q135:Q198" si="8">F135</f>
        <v>26.290802799999994</v>
      </c>
      <c r="R135" s="17" t="s">
        <v>110</v>
      </c>
    </row>
    <row r="136" spans="2:18" x14ac:dyDescent="0.2">
      <c r="B136" s="3" t="s">
        <v>128</v>
      </c>
      <c r="C136" s="3" t="s">
        <v>9</v>
      </c>
      <c r="D136" s="19">
        <v>2016</v>
      </c>
      <c r="E136" s="5">
        <v>78.054717659999994</v>
      </c>
      <c r="F136" s="5">
        <f t="shared" si="6"/>
        <v>21.945282340000006</v>
      </c>
      <c r="N136" s="78" t="s">
        <v>127</v>
      </c>
      <c r="O136" s="17" t="e">
        <f>INDEX(#REF!,MATCH($C136,#REF!,0),2)</f>
        <v>#REF!</v>
      </c>
      <c r="P136" s="18">
        <f t="shared" si="7"/>
        <v>2016</v>
      </c>
      <c r="Q136" s="28">
        <f t="shared" si="8"/>
        <v>21.945282340000006</v>
      </c>
      <c r="R136" s="17" t="s">
        <v>110</v>
      </c>
    </row>
    <row r="137" spans="2:18" x14ac:dyDescent="0.2">
      <c r="B137" s="3" t="s">
        <v>128</v>
      </c>
      <c r="C137" s="3" t="s">
        <v>10</v>
      </c>
      <c r="D137" s="19">
        <v>2016</v>
      </c>
      <c r="E137" s="5">
        <v>75.698246620000006</v>
      </c>
      <c r="F137" s="5">
        <f t="shared" si="6"/>
        <v>24.301753379999994</v>
      </c>
      <c r="N137" s="78" t="s">
        <v>127</v>
      </c>
      <c r="O137" s="17" t="e">
        <f>INDEX(#REF!,MATCH($C137,#REF!,0),2)</f>
        <v>#REF!</v>
      </c>
      <c r="P137" s="18">
        <f t="shared" si="7"/>
        <v>2016</v>
      </c>
      <c r="Q137" s="28">
        <f t="shared" si="8"/>
        <v>24.301753379999994</v>
      </c>
      <c r="R137" s="17" t="s">
        <v>110</v>
      </c>
    </row>
    <row r="138" spans="2:18" x14ac:dyDescent="0.2">
      <c r="B138" s="3" t="s">
        <v>128</v>
      </c>
      <c r="C138" s="3" t="s">
        <v>11</v>
      </c>
      <c r="D138" s="19">
        <v>2016</v>
      </c>
      <c r="E138" s="5">
        <v>77.816924229999998</v>
      </c>
      <c r="F138" s="5">
        <f t="shared" si="6"/>
        <v>22.183075770000002</v>
      </c>
      <c r="N138" s="78" t="s">
        <v>127</v>
      </c>
      <c r="O138" s="17" t="e">
        <f>INDEX(#REF!,MATCH($C138,#REF!,0),2)</f>
        <v>#REF!</v>
      </c>
      <c r="P138" s="18">
        <f t="shared" si="7"/>
        <v>2016</v>
      </c>
      <c r="Q138" s="28">
        <f t="shared" si="8"/>
        <v>22.183075770000002</v>
      </c>
      <c r="R138" s="17" t="s">
        <v>110</v>
      </c>
    </row>
    <row r="139" spans="2:18" x14ac:dyDescent="0.2">
      <c r="B139" s="3" t="s">
        <v>128</v>
      </c>
      <c r="C139" s="3" t="s">
        <v>12</v>
      </c>
      <c r="D139" s="19">
        <v>2016</v>
      </c>
      <c r="E139" s="5">
        <v>73.861157160000005</v>
      </c>
      <c r="F139" s="5">
        <f t="shared" si="6"/>
        <v>26.138842839999995</v>
      </c>
      <c r="N139" s="78" t="s">
        <v>127</v>
      </c>
      <c r="O139" s="17" t="e">
        <f>INDEX(#REF!,MATCH($C139,#REF!,0),2)</f>
        <v>#REF!</v>
      </c>
      <c r="P139" s="18">
        <f t="shared" si="7"/>
        <v>2016</v>
      </c>
      <c r="Q139" s="28">
        <f t="shared" si="8"/>
        <v>26.138842839999995</v>
      </c>
      <c r="R139" s="17" t="s">
        <v>110</v>
      </c>
    </row>
    <row r="140" spans="2:18" x14ac:dyDescent="0.2">
      <c r="B140" s="3" t="s">
        <v>128</v>
      </c>
      <c r="C140" s="3" t="s">
        <v>13</v>
      </c>
      <c r="D140" s="19">
        <v>2016</v>
      </c>
      <c r="E140" s="5">
        <v>71.17060275</v>
      </c>
      <c r="F140" s="5">
        <f t="shared" si="6"/>
        <v>28.82939725</v>
      </c>
      <c r="N140" s="78" t="s">
        <v>127</v>
      </c>
      <c r="O140" s="17" t="e">
        <f>INDEX(#REF!,MATCH($C140,#REF!,0),2)</f>
        <v>#REF!</v>
      </c>
      <c r="P140" s="18">
        <f t="shared" si="7"/>
        <v>2016</v>
      </c>
      <c r="Q140" s="28">
        <f t="shared" si="8"/>
        <v>28.82939725</v>
      </c>
      <c r="R140" s="17" t="s">
        <v>110</v>
      </c>
    </row>
    <row r="141" spans="2:18" x14ac:dyDescent="0.2">
      <c r="B141" s="3" t="s">
        <v>128</v>
      </c>
      <c r="C141" s="3" t="s">
        <v>14</v>
      </c>
      <c r="D141" s="19">
        <v>2016</v>
      </c>
      <c r="E141" s="5">
        <v>77.928917609999999</v>
      </c>
      <c r="F141" s="5">
        <f t="shared" si="6"/>
        <v>22.071082390000001</v>
      </c>
      <c r="N141" s="78" t="s">
        <v>127</v>
      </c>
      <c r="O141" s="17" t="e">
        <f>INDEX(#REF!,MATCH($C141,#REF!,0),2)</f>
        <v>#REF!</v>
      </c>
      <c r="P141" s="18">
        <f t="shared" si="7"/>
        <v>2016</v>
      </c>
      <c r="Q141" s="28">
        <f t="shared" si="8"/>
        <v>22.071082390000001</v>
      </c>
      <c r="R141" s="17" t="s">
        <v>110</v>
      </c>
    </row>
    <row r="142" spans="2:18" x14ac:dyDescent="0.2">
      <c r="B142" s="3" t="s">
        <v>128</v>
      </c>
      <c r="C142" s="3" t="s">
        <v>15</v>
      </c>
      <c r="D142" s="19">
        <v>2016</v>
      </c>
      <c r="E142" s="5">
        <v>77.899613450000004</v>
      </c>
      <c r="F142" s="5">
        <f t="shared" si="6"/>
        <v>22.100386549999996</v>
      </c>
      <c r="N142" s="78" t="s">
        <v>127</v>
      </c>
      <c r="O142" s="17" t="e">
        <f>INDEX(#REF!,MATCH($C142,#REF!,0),2)</f>
        <v>#REF!</v>
      </c>
      <c r="P142" s="18">
        <f t="shared" si="7"/>
        <v>2016</v>
      </c>
      <c r="Q142" s="28">
        <f t="shared" si="8"/>
        <v>22.100386549999996</v>
      </c>
      <c r="R142" s="17" t="s">
        <v>110</v>
      </c>
    </row>
    <row r="143" spans="2:18" x14ac:dyDescent="0.2">
      <c r="B143" s="3" t="s">
        <v>128</v>
      </c>
      <c r="C143" s="3" t="s">
        <v>16</v>
      </c>
      <c r="D143" s="19">
        <v>2016</v>
      </c>
      <c r="E143" s="5">
        <v>83.38108896</v>
      </c>
      <c r="F143" s="5">
        <f t="shared" si="6"/>
        <v>16.61891104</v>
      </c>
      <c r="N143" s="78" t="s">
        <v>127</v>
      </c>
      <c r="O143" s="17" t="e">
        <f>INDEX(#REF!,MATCH($C143,#REF!,0),2)</f>
        <v>#REF!</v>
      </c>
      <c r="P143" s="18">
        <f t="shared" si="7"/>
        <v>2016</v>
      </c>
      <c r="Q143" s="28">
        <f t="shared" si="8"/>
        <v>16.61891104</v>
      </c>
      <c r="R143" s="17" t="s">
        <v>110</v>
      </c>
    </row>
    <row r="144" spans="2:18" x14ac:dyDescent="0.2">
      <c r="B144" s="3" t="s">
        <v>128</v>
      </c>
      <c r="C144" s="3" t="s">
        <v>17</v>
      </c>
      <c r="D144" s="19">
        <v>2016</v>
      </c>
      <c r="E144" s="5">
        <v>72.235478000000001</v>
      </c>
      <c r="F144" s="5">
        <f t="shared" si="6"/>
        <v>27.764521999999999</v>
      </c>
      <c r="N144" s="78" t="s">
        <v>127</v>
      </c>
      <c r="O144" s="17" t="e">
        <f>INDEX(#REF!,MATCH($C144,#REF!,0),2)</f>
        <v>#REF!</v>
      </c>
      <c r="P144" s="18">
        <f t="shared" si="7"/>
        <v>2016</v>
      </c>
      <c r="Q144" s="28">
        <f t="shared" si="8"/>
        <v>27.764521999999999</v>
      </c>
      <c r="R144" s="17" t="s">
        <v>110</v>
      </c>
    </row>
    <row r="145" spans="2:18" x14ac:dyDescent="0.2">
      <c r="B145" s="3" t="s">
        <v>128</v>
      </c>
      <c r="C145" s="3" t="s">
        <v>18</v>
      </c>
      <c r="D145" s="19">
        <v>2016</v>
      </c>
      <c r="E145" s="5">
        <v>76.523010869999993</v>
      </c>
      <c r="F145" s="5">
        <f t="shared" si="6"/>
        <v>23.476989130000007</v>
      </c>
      <c r="N145" s="78" t="s">
        <v>127</v>
      </c>
      <c r="O145" s="17" t="e">
        <f>INDEX(#REF!,MATCH($C145,#REF!,0),2)</f>
        <v>#REF!</v>
      </c>
      <c r="P145" s="18">
        <f t="shared" si="7"/>
        <v>2016</v>
      </c>
      <c r="Q145" s="28">
        <f t="shared" si="8"/>
        <v>23.476989130000007</v>
      </c>
      <c r="R145" s="17" t="s">
        <v>110</v>
      </c>
    </row>
    <row r="146" spans="2:18" x14ac:dyDescent="0.2">
      <c r="B146" s="3" t="s">
        <v>128</v>
      </c>
      <c r="C146" s="3" t="s">
        <v>19</v>
      </c>
      <c r="D146" s="19">
        <v>2016</v>
      </c>
      <c r="E146" s="5">
        <v>77.751409929999994</v>
      </c>
      <c r="F146" s="5">
        <f t="shared" si="6"/>
        <v>22.248590070000006</v>
      </c>
      <c r="N146" s="78" t="s">
        <v>127</v>
      </c>
      <c r="O146" s="17" t="e">
        <f>INDEX(#REF!,MATCH($C146,#REF!,0),2)</f>
        <v>#REF!</v>
      </c>
      <c r="P146" s="18">
        <f t="shared" si="7"/>
        <v>2016</v>
      </c>
      <c r="Q146" s="28">
        <f t="shared" si="8"/>
        <v>22.248590070000006</v>
      </c>
      <c r="R146" s="17" t="s">
        <v>110</v>
      </c>
    </row>
    <row r="147" spans="2:18" x14ac:dyDescent="0.2">
      <c r="B147" s="3" t="s">
        <v>128</v>
      </c>
      <c r="C147" s="3" t="s">
        <v>20</v>
      </c>
      <c r="D147" s="19">
        <v>2016</v>
      </c>
      <c r="E147" s="5">
        <v>76.300618130000004</v>
      </c>
      <c r="F147" s="5">
        <f t="shared" si="6"/>
        <v>23.699381869999996</v>
      </c>
      <c r="N147" s="78" t="s">
        <v>127</v>
      </c>
      <c r="O147" s="17" t="e">
        <f>INDEX(#REF!,MATCH($C147,#REF!,0),2)</f>
        <v>#REF!</v>
      </c>
      <c r="P147" s="18">
        <f t="shared" si="7"/>
        <v>2016</v>
      </c>
      <c r="Q147" s="28">
        <f t="shared" si="8"/>
        <v>23.699381869999996</v>
      </c>
      <c r="R147" s="17" t="s">
        <v>110</v>
      </c>
    </row>
    <row r="148" spans="2:18" x14ac:dyDescent="0.2">
      <c r="B148" s="3" t="s">
        <v>128</v>
      </c>
      <c r="C148" s="3" t="s">
        <v>21</v>
      </c>
      <c r="D148" s="19">
        <v>2016</v>
      </c>
      <c r="E148" s="5">
        <v>75.859525140000002</v>
      </c>
      <c r="F148" s="5">
        <f t="shared" si="6"/>
        <v>24.140474859999998</v>
      </c>
      <c r="N148" s="78" t="s">
        <v>127</v>
      </c>
      <c r="O148" s="17" t="e">
        <f>INDEX(#REF!,MATCH($C148,#REF!,0),2)</f>
        <v>#REF!</v>
      </c>
      <c r="P148" s="18">
        <f t="shared" si="7"/>
        <v>2016</v>
      </c>
      <c r="Q148" s="28">
        <f t="shared" si="8"/>
        <v>24.140474859999998</v>
      </c>
      <c r="R148" s="17" t="s">
        <v>110</v>
      </c>
    </row>
    <row r="149" spans="2:18" x14ac:dyDescent="0.2">
      <c r="B149" s="3" t="s">
        <v>128</v>
      </c>
      <c r="C149" s="3" t="s">
        <v>22</v>
      </c>
      <c r="D149" s="19">
        <v>2016</v>
      </c>
      <c r="E149" s="5">
        <v>68.632892299999995</v>
      </c>
      <c r="F149" s="5">
        <f t="shared" si="6"/>
        <v>31.367107700000005</v>
      </c>
      <c r="N149" s="78" t="s">
        <v>127</v>
      </c>
      <c r="O149" s="17" t="e">
        <f>INDEX(#REF!,MATCH($C149,#REF!,0),2)</f>
        <v>#REF!</v>
      </c>
      <c r="P149" s="18">
        <f t="shared" si="7"/>
        <v>2016</v>
      </c>
      <c r="Q149" s="28">
        <f t="shared" si="8"/>
        <v>31.367107700000005</v>
      </c>
      <c r="R149" s="17" t="s">
        <v>110</v>
      </c>
    </row>
    <row r="150" spans="2:18" x14ac:dyDescent="0.2">
      <c r="B150" s="3" t="s">
        <v>128</v>
      </c>
      <c r="C150" s="3" t="s">
        <v>23</v>
      </c>
      <c r="D150" s="19">
        <v>2016</v>
      </c>
      <c r="E150" s="5">
        <v>75.950146790000005</v>
      </c>
      <c r="F150" s="5">
        <f t="shared" si="6"/>
        <v>24.049853209999995</v>
      </c>
      <c r="N150" s="78" t="s">
        <v>127</v>
      </c>
      <c r="O150" s="17" t="e">
        <f>INDEX(#REF!,MATCH($C150,#REF!,0),2)</f>
        <v>#REF!</v>
      </c>
      <c r="P150" s="18">
        <f t="shared" si="7"/>
        <v>2016</v>
      </c>
      <c r="Q150" s="28">
        <f t="shared" si="8"/>
        <v>24.049853209999995</v>
      </c>
      <c r="R150" s="17" t="s">
        <v>110</v>
      </c>
    </row>
    <row r="151" spans="2:18" x14ac:dyDescent="0.2">
      <c r="B151" s="3" t="s">
        <v>128</v>
      </c>
      <c r="C151" s="3" t="s">
        <v>24</v>
      </c>
      <c r="D151" s="19">
        <v>2016</v>
      </c>
      <c r="E151" s="5">
        <v>73.437361910000007</v>
      </c>
      <c r="F151" s="5">
        <f t="shared" si="6"/>
        <v>26.562638089999993</v>
      </c>
      <c r="N151" s="78" t="s">
        <v>127</v>
      </c>
      <c r="O151" s="17" t="e">
        <f>INDEX(#REF!,MATCH($C151,#REF!,0),2)</f>
        <v>#REF!</v>
      </c>
      <c r="P151" s="18">
        <f t="shared" si="7"/>
        <v>2016</v>
      </c>
      <c r="Q151" s="28">
        <f t="shared" si="8"/>
        <v>26.562638089999993</v>
      </c>
      <c r="R151" s="17" t="s">
        <v>110</v>
      </c>
    </row>
    <row r="152" spans="2:18" x14ac:dyDescent="0.2">
      <c r="B152" s="3" t="s">
        <v>128</v>
      </c>
      <c r="C152" s="3" t="s">
        <v>25</v>
      </c>
      <c r="D152" s="19">
        <v>2016</v>
      </c>
      <c r="E152" s="5">
        <v>78.685526379999999</v>
      </c>
      <c r="F152" s="5">
        <f t="shared" si="6"/>
        <v>21.314473620000001</v>
      </c>
      <c r="N152" s="78" t="s">
        <v>127</v>
      </c>
      <c r="O152" s="17" t="e">
        <f>INDEX(#REF!,MATCH($C152,#REF!,0),2)</f>
        <v>#REF!</v>
      </c>
      <c r="P152" s="18">
        <f t="shared" si="7"/>
        <v>2016</v>
      </c>
      <c r="Q152" s="28">
        <f t="shared" si="8"/>
        <v>21.314473620000001</v>
      </c>
      <c r="R152" s="17" t="s">
        <v>110</v>
      </c>
    </row>
    <row r="153" spans="2:18" x14ac:dyDescent="0.2">
      <c r="B153" s="23" t="s">
        <v>128</v>
      </c>
      <c r="C153" s="3" t="s">
        <v>5</v>
      </c>
      <c r="D153" s="19">
        <v>2017</v>
      </c>
      <c r="E153" s="5">
        <v>72.509072599999996</v>
      </c>
      <c r="F153" s="5">
        <f t="shared" si="6"/>
        <v>27.490927400000004</v>
      </c>
      <c r="N153" s="78" t="s">
        <v>127</v>
      </c>
      <c r="O153" s="17" t="e">
        <f>INDEX(#REF!,MATCH($C153,#REF!,0),2)</f>
        <v>#REF!</v>
      </c>
      <c r="P153" s="18">
        <f t="shared" si="7"/>
        <v>2017</v>
      </c>
      <c r="Q153" s="28">
        <f t="shared" si="8"/>
        <v>27.490927400000004</v>
      </c>
      <c r="R153" s="17" t="s">
        <v>110</v>
      </c>
    </row>
    <row r="154" spans="2:18" x14ac:dyDescent="0.2">
      <c r="B154" s="23" t="s">
        <v>128</v>
      </c>
      <c r="C154" s="3" t="s">
        <v>6</v>
      </c>
      <c r="D154" s="19">
        <v>2017</v>
      </c>
      <c r="E154" s="5">
        <v>74.901371800000007</v>
      </c>
      <c r="F154" s="5">
        <f t="shared" si="6"/>
        <v>25.098628199999993</v>
      </c>
      <c r="N154" s="78" t="s">
        <v>127</v>
      </c>
      <c r="O154" s="17" t="e">
        <f>INDEX(#REF!,MATCH($C154,#REF!,0),2)</f>
        <v>#REF!</v>
      </c>
      <c r="P154" s="18">
        <f t="shared" si="7"/>
        <v>2017</v>
      </c>
      <c r="Q154" s="28">
        <f t="shared" si="8"/>
        <v>25.098628199999993</v>
      </c>
      <c r="R154" s="17" t="s">
        <v>110</v>
      </c>
    </row>
    <row r="155" spans="2:18" x14ac:dyDescent="0.2">
      <c r="B155" s="3" t="s">
        <v>128</v>
      </c>
      <c r="C155" s="3" t="s">
        <v>7</v>
      </c>
      <c r="D155" s="19">
        <v>2017</v>
      </c>
      <c r="E155" s="5">
        <v>81.541218000000001</v>
      </c>
      <c r="F155" s="5">
        <f t="shared" si="6"/>
        <v>18.458781999999999</v>
      </c>
      <c r="N155" s="78" t="s">
        <v>127</v>
      </c>
      <c r="O155" s="17" t="e">
        <f>INDEX(#REF!,MATCH($C155,#REF!,0),2)</f>
        <v>#REF!</v>
      </c>
      <c r="P155" s="18">
        <f t="shared" si="7"/>
        <v>2017</v>
      </c>
      <c r="Q155" s="28">
        <f t="shared" si="8"/>
        <v>18.458781999999999</v>
      </c>
      <c r="R155" s="17" t="s">
        <v>110</v>
      </c>
    </row>
    <row r="156" spans="2:18" x14ac:dyDescent="0.2">
      <c r="B156" s="3" t="s">
        <v>128</v>
      </c>
      <c r="C156" s="3" t="s">
        <v>8</v>
      </c>
      <c r="D156" s="19">
        <v>2017</v>
      </c>
      <c r="E156" s="5">
        <v>71.398859700000003</v>
      </c>
      <c r="F156" s="5">
        <f t="shared" si="6"/>
        <v>28.601140299999997</v>
      </c>
      <c r="N156" s="78" t="s">
        <v>127</v>
      </c>
      <c r="O156" s="17" t="e">
        <f>INDEX(#REF!,MATCH($C156,#REF!,0),2)</f>
        <v>#REF!</v>
      </c>
      <c r="P156" s="18">
        <f t="shared" si="7"/>
        <v>2017</v>
      </c>
      <c r="Q156" s="28">
        <f t="shared" si="8"/>
        <v>28.601140299999997</v>
      </c>
      <c r="R156" s="17" t="s">
        <v>110</v>
      </c>
    </row>
    <row r="157" spans="2:18" x14ac:dyDescent="0.2">
      <c r="B157" s="3" t="s">
        <v>128</v>
      </c>
      <c r="C157" s="3" t="s">
        <v>9</v>
      </c>
      <c r="D157" s="19">
        <v>2017</v>
      </c>
      <c r="E157" s="5">
        <v>74.665552660000003</v>
      </c>
      <c r="F157" s="5">
        <f t="shared" si="6"/>
        <v>25.334447339999997</v>
      </c>
      <c r="N157" s="78" t="s">
        <v>127</v>
      </c>
      <c r="O157" s="17" t="e">
        <f>INDEX(#REF!,MATCH($C157,#REF!,0),2)</f>
        <v>#REF!</v>
      </c>
      <c r="P157" s="18">
        <f t="shared" si="7"/>
        <v>2017</v>
      </c>
      <c r="Q157" s="28">
        <f t="shared" si="8"/>
        <v>25.334447339999997</v>
      </c>
      <c r="R157" s="17" t="s">
        <v>110</v>
      </c>
    </row>
    <row r="158" spans="2:18" x14ac:dyDescent="0.2">
      <c r="B158" s="3" t="s">
        <v>128</v>
      </c>
      <c r="C158" s="3" t="s">
        <v>10</v>
      </c>
      <c r="D158" s="19">
        <v>2017</v>
      </c>
      <c r="E158" s="5">
        <v>70.795570870000006</v>
      </c>
      <c r="F158" s="5">
        <f t="shared" si="6"/>
        <v>29.204429129999994</v>
      </c>
      <c r="N158" s="78" t="s">
        <v>127</v>
      </c>
      <c r="O158" s="17" t="e">
        <f>INDEX(#REF!,MATCH($C158,#REF!,0),2)</f>
        <v>#REF!</v>
      </c>
      <c r="P158" s="18">
        <f t="shared" si="7"/>
        <v>2017</v>
      </c>
      <c r="Q158" s="28">
        <f t="shared" si="8"/>
        <v>29.204429129999994</v>
      </c>
      <c r="R158" s="17" t="s">
        <v>110</v>
      </c>
    </row>
    <row r="159" spans="2:18" x14ac:dyDescent="0.2">
      <c r="B159" s="3" t="s">
        <v>128</v>
      </c>
      <c r="C159" s="3" t="s">
        <v>11</v>
      </c>
      <c r="D159" s="19">
        <v>2017</v>
      </c>
      <c r="E159" s="5">
        <v>74.715946380000005</v>
      </c>
      <c r="F159" s="5">
        <f t="shared" si="6"/>
        <v>25.284053619999995</v>
      </c>
      <c r="N159" s="78" t="s">
        <v>127</v>
      </c>
      <c r="O159" s="17" t="e">
        <f>INDEX(#REF!,MATCH($C159,#REF!,0),2)</f>
        <v>#REF!</v>
      </c>
      <c r="P159" s="18">
        <f t="shared" si="7"/>
        <v>2017</v>
      </c>
      <c r="Q159" s="28">
        <f t="shared" si="8"/>
        <v>25.284053619999995</v>
      </c>
      <c r="R159" s="17" t="s">
        <v>110</v>
      </c>
    </row>
    <row r="160" spans="2:18" x14ac:dyDescent="0.2">
      <c r="B160" s="3" t="s">
        <v>128</v>
      </c>
      <c r="C160" s="3" t="s">
        <v>12</v>
      </c>
      <c r="D160" s="19">
        <v>2017</v>
      </c>
      <c r="E160" s="5">
        <v>72.629872660000004</v>
      </c>
      <c r="F160" s="5">
        <f t="shared" si="6"/>
        <v>27.370127339999996</v>
      </c>
      <c r="N160" s="78" t="s">
        <v>127</v>
      </c>
      <c r="O160" s="17" t="e">
        <f>INDEX(#REF!,MATCH($C160,#REF!,0),2)</f>
        <v>#REF!</v>
      </c>
      <c r="P160" s="18">
        <f t="shared" si="7"/>
        <v>2017</v>
      </c>
      <c r="Q160" s="28">
        <f t="shared" si="8"/>
        <v>27.370127339999996</v>
      </c>
      <c r="R160" s="17" t="s">
        <v>110</v>
      </c>
    </row>
    <row r="161" spans="2:18" x14ac:dyDescent="0.2">
      <c r="B161" s="3" t="s">
        <v>128</v>
      </c>
      <c r="C161" s="3" t="s">
        <v>13</v>
      </c>
      <c r="D161" s="19">
        <v>2017</v>
      </c>
      <c r="E161" s="5">
        <v>67.245113250000003</v>
      </c>
      <c r="F161" s="5">
        <f t="shared" si="6"/>
        <v>32.754886749999997</v>
      </c>
      <c r="N161" s="78" t="s">
        <v>127</v>
      </c>
      <c r="O161" s="17" t="e">
        <f>INDEX(#REF!,MATCH($C161,#REF!,0),2)</f>
        <v>#REF!</v>
      </c>
      <c r="P161" s="18">
        <f t="shared" si="7"/>
        <v>2017</v>
      </c>
      <c r="Q161" s="28">
        <f t="shared" si="8"/>
        <v>32.754886749999997</v>
      </c>
      <c r="R161" s="17" t="s">
        <v>110</v>
      </c>
    </row>
    <row r="162" spans="2:18" x14ac:dyDescent="0.2">
      <c r="B162" s="3" t="s">
        <v>128</v>
      </c>
      <c r="C162" s="3" t="s">
        <v>14</v>
      </c>
      <c r="D162" s="19">
        <v>2017</v>
      </c>
      <c r="E162" s="5">
        <v>74.974156919999999</v>
      </c>
      <c r="F162" s="5">
        <f t="shared" si="6"/>
        <v>25.025843080000001</v>
      </c>
      <c r="N162" s="78" t="s">
        <v>127</v>
      </c>
      <c r="O162" s="17" t="e">
        <f>INDEX(#REF!,MATCH($C162,#REF!,0),2)</f>
        <v>#REF!</v>
      </c>
      <c r="P162" s="18">
        <f t="shared" si="7"/>
        <v>2017</v>
      </c>
      <c r="Q162" s="28">
        <f t="shared" si="8"/>
        <v>25.025843080000001</v>
      </c>
      <c r="R162" s="17" t="s">
        <v>110</v>
      </c>
    </row>
    <row r="163" spans="2:18" x14ac:dyDescent="0.2">
      <c r="B163" s="3" t="s">
        <v>128</v>
      </c>
      <c r="C163" s="3" t="s">
        <v>15</v>
      </c>
      <c r="D163" s="19">
        <v>2017</v>
      </c>
      <c r="E163" s="5">
        <v>75.302598329999995</v>
      </c>
      <c r="F163" s="5">
        <f t="shared" si="6"/>
        <v>24.697401670000005</v>
      </c>
      <c r="N163" s="78" t="s">
        <v>127</v>
      </c>
      <c r="O163" s="17" t="e">
        <f>INDEX(#REF!,MATCH($C163,#REF!,0),2)</f>
        <v>#REF!</v>
      </c>
      <c r="P163" s="18">
        <f t="shared" si="7"/>
        <v>2017</v>
      </c>
      <c r="Q163" s="28">
        <f t="shared" si="8"/>
        <v>24.697401670000005</v>
      </c>
      <c r="R163" s="17" t="s">
        <v>110</v>
      </c>
    </row>
    <row r="164" spans="2:18" x14ac:dyDescent="0.2">
      <c r="B164" s="3" t="s">
        <v>128</v>
      </c>
      <c r="C164" s="3" t="s">
        <v>16</v>
      </c>
      <c r="D164" s="19">
        <v>2017</v>
      </c>
      <c r="E164" s="5">
        <v>82.944214110000004</v>
      </c>
      <c r="F164" s="5">
        <f t="shared" si="6"/>
        <v>17.055785889999996</v>
      </c>
      <c r="N164" s="78" t="s">
        <v>127</v>
      </c>
      <c r="O164" s="17" t="e">
        <f>INDEX(#REF!,MATCH($C164,#REF!,0),2)</f>
        <v>#REF!</v>
      </c>
      <c r="P164" s="18">
        <f t="shared" si="7"/>
        <v>2017</v>
      </c>
      <c r="Q164" s="28">
        <f t="shared" si="8"/>
        <v>17.055785889999996</v>
      </c>
      <c r="R164" s="17" t="s">
        <v>110</v>
      </c>
    </row>
    <row r="165" spans="2:18" x14ac:dyDescent="0.2">
      <c r="B165" s="3" t="s">
        <v>128</v>
      </c>
      <c r="C165" s="3" t="s">
        <v>17</v>
      </c>
      <c r="D165" s="19">
        <v>2017</v>
      </c>
      <c r="E165" s="5">
        <v>73.419440440000002</v>
      </c>
      <c r="F165" s="5">
        <f t="shared" si="6"/>
        <v>26.580559559999998</v>
      </c>
      <c r="N165" s="78" t="s">
        <v>127</v>
      </c>
      <c r="O165" s="17" t="e">
        <f>INDEX(#REF!,MATCH($C165,#REF!,0),2)</f>
        <v>#REF!</v>
      </c>
      <c r="P165" s="18">
        <f t="shared" si="7"/>
        <v>2017</v>
      </c>
      <c r="Q165" s="28">
        <f t="shared" si="8"/>
        <v>26.580559559999998</v>
      </c>
      <c r="R165" s="17" t="s">
        <v>110</v>
      </c>
    </row>
    <row r="166" spans="2:18" x14ac:dyDescent="0.2">
      <c r="B166" s="3" t="s">
        <v>128</v>
      </c>
      <c r="C166" s="3" t="s">
        <v>18</v>
      </c>
      <c r="D166" s="19">
        <v>2017</v>
      </c>
      <c r="E166" s="5">
        <v>74.140044119999999</v>
      </c>
      <c r="F166" s="5">
        <f t="shared" si="6"/>
        <v>25.859955880000001</v>
      </c>
      <c r="N166" s="78" t="s">
        <v>127</v>
      </c>
      <c r="O166" s="17" t="e">
        <f>INDEX(#REF!,MATCH($C166,#REF!,0),2)</f>
        <v>#REF!</v>
      </c>
      <c r="P166" s="18">
        <f t="shared" si="7"/>
        <v>2017</v>
      </c>
      <c r="Q166" s="28">
        <f t="shared" si="8"/>
        <v>25.859955880000001</v>
      </c>
      <c r="R166" s="17" t="s">
        <v>110</v>
      </c>
    </row>
    <row r="167" spans="2:18" x14ac:dyDescent="0.2">
      <c r="B167" s="3" t="s">
        <v>128</v>
      </c>
      <c r="C167" s="3" t="s">
        <v>19</v>
      </c>
      <c r="D167" s="19">
        <v>2017</v>
      </c>
      <c r="E167" s="5">
        <v>74.835212369999994</v>
      </c>
      <c r="F167" s="5">
        <f t="shared" si="6"/>
        <v>25.164787630000006</v>
      </c>
      <c r="N167" s="78" t="s">
        <v>127</v>
      </c>
      <c r="O167" s="17" t="e">
        <f>INDEX(#REF!,MATCH($C167,#REF!,0),2)</f>
        <v>#REF!</v>
      </c>
      <c r="P167" s="18">
        <f t="shared" si="7"/>
        <v>2017</v>
      </c>
      <c r="Q167" s="28">
        <f t="shared" si="8"/>
        <v>25.164787630000006</v>
      </c>
      <c r="R167" s="17" t="s">
        <v>110</v>
      </c>
    </row>
    <row r="168" spans="2:18" x14ac:dyDescent="0.2">
      <c r="B168" s="3" t="s">
        <v>128</v>
      </c>
      <c r="C168" s="3" t="s">
        <v>20</v>
      </c>
      <c r="D168" s="19">
        <v>2017</v>
      </c>
      <c r="E168" s="5">
        <v>74.493327280000003</v>
      </c>
      <c r="F168" s="5">
        <f t="shared" si="6"/>
        <v>25.506672719999997</v>
      </c>
      <c r="N168" s="78" t="s">
        <v>127</v>
      </c>
      <c r="O168" s="17" t="e">
        <f>INDEX(#REF!,MATCH($C168,#REF!,0),2)</f>
        <v>#REF!</v>
      </c>
      <c r="P168" s="18">
        <f t="shared" si="7"/>
        <v>2017</v>
      </c>
      <c r="Q168" s="28">
        <f t="shared" si="8"/>
        <v>25.506672719999997</v>
      </c>
      <c r="R168" s="17" t="s">
        <v>110</v>
      </c>
    </row>
    <row r="169" spans="2:18" x14ac:dyDescent="0.2">
      <c r="B169" s="3" t="s">
        <v>128</v>
      </c>
      <c r="C169" s="3" t="s">
        <v>21</v>
      </c>
      <c r="D169" s="19">
        <v>2017</v>
      </c>
      <c r="E169" s="5">
        <v>75.531861570000004</v>
      </c>
      <c r="F169" s="5">
        <f t="shared" si="6"/>
        <v>24.468138429999996</v>
      </c>
      <c r="N169" s="78" t="s">
        <v>127</v>
      </c>
      <c r="O169" s="17" t="e">
        <f>INDEX(#REF!,MATCH($C169,#REF!,0),2)</f>
        <v>#REF!</v>
      </c>
      <c r="P169" s="18">
        <f t="shared" si="7"/>
        <v>2017</v>
      </c>
      <c r="Q169" s="28">
        <f t="shared" si="8"/>
        <v>24.468138429999996</v>
      </c>
      <c r="R169" s="17" t="s">
        <v>110</v>
      </c>
    </row>
    <row r="170" spans="2:18" x14ac:dyDescent="0.2">
      <c r="B170" s="3" t="s">
        <v>128</v>
      </c>
      <c r="C170" s="3" t="s">
        <v>22</v>
      </c>
      <c r="D170" s="19">
        <v>2017</v>
      </c>
      <c r="E170" s="5">
        <v>67.187180600000005</v>
      </c>
      <c r="F170" s="5">
        <f t="shared" si="6"/>
        <v>32.812819399999995</v>
      </c>
      <c r="N170" s="78" t="s">
        <v>127</v>
      </c>
      <c r="O170" s="17" t="e">
        <f>INDEX(#REF!,MATCH($C170,#REF!,0),2)</f>
        <v>#REF!</v>
      </c>
      <c r="P170" s="18">
        <f t="shared" si="7"/>
        <v>2017</v>
      </c>
      <c r="Q170" s="28">
        <f t="shared" si="8"/>
        <v>32.812819399999995</v>
      </c>
      <c r="R170" s="17" t="s">
        <v>110</v>
      </c>
    </row>
    <row r="171" spans="2:18" x14ac:dyDescent="0.2">
      <c r="B171" s="3" t="s">
        <v>128</v>
      </c>
      <c r="C171" s="3" t="s">
        <v>23</v>
      </c>
      <c r="D171" s="19">
        <v>2017</v>
      </c>
      <c r="E171" s="5">
        <v>74.55506622</v>
      </c>
      <c r="F171" s="5">
        <f t="shared" si="6"/>
        <v>25.44493378</v>
      </c>
      <c r="N171" s="78" t="s">
        <v>127</v>
      </c>
      <c r="O171" s="17" t="e">
        <f>INDEX(#REF!,MATCH($C171,#REF!,0),2)</f>
        <v>#REF!</v>
      </c>
      <c r="P171" s="18">
        <f t="shared" si="7"/>
        <v>2017</v>
      </c>
      <c r="Q171" s="28">
        <f t="shared" si="8"/>
        <v>25.44493378</v>
      </c>
      <c r="R171" s="17" t="s">
        <v>110</v>
      </c>
    </row>
    <row r="172" spans="2:18" x14ac:dyDescent="0.2">
      <c r="B172" s="3" t="s">
        <v>128</v>
      </c>
      <c r="C172" s="3" t="s">
        <v>24</v>
      </c>
      <c r="D172" s="19">
        <v>2017</v>
      </c>
      <c r="E172" s="5">
        <v>68.851415000000003</v>
      </c>
      <c r="F172" s="5">
        <f t="shared" si="6"/>
        <v>31.148584999999997</v>
      </c>
      <c r="N172" s="78" t="s">
        <v>127</v>
      </c>
      <c r="O172" s="17" t="e">
        <f>INDEX(#REF!,MATCH($C172,#REF!,0),2)</f>
        <v>#REF!</v>
      </c>
      <c r="P172" s="18">
        <f t="shared" si="7"/>
        <v>2017</v>
      </c>
      <c r="Q172" s="28">
        <f t="shared" si="8"/>
        <v>31.148584999999997</v>
      </c>
      <c r="R172" s="17" t="s">
        <v>110</v>
      </c>
    </row>
    <row r="173" spans="2:18" x14ac:dyDescent="0.2">
      <c r="B173" s="3" t="s">
        <v>128</v>
      </c>
      <c r="C173" s="3" t="s">
        <v>25</v>
      </c>
      <c r="D173" s="19">
        <v>2017</v>
      </c>
      <c r="E173" s="5">
        <v>76.774778760000004</v>
      </c>
      <c r="F173" s="5">
        <f t="shared" si="6"/>
        <v>23.225221239999996</v>
      </c>
      <c r="N173" s="78" t="s">
        <v>127</v>
      </c>
      <c r="O173" s="17" t="e">
        <f>INDEX(#REF!,MATCH($C173,#REF!,0),2)</f>
        <v>#REF!</v>
      </c>
      <c r="P173" s="18">
        <f t="shared" si="7"/>
        <v>2017</v>
      </c>
      <c r="Q173" s="28">
        <f t="shared" si="8"/>
        <v>23.225221239999996</v>
      </c>
      <c r="R173" s="17" t="s">
        <v>110</v>
      </c>
    </row>
    <row r="174" spans="2:18" x14ac:dyDescent="0.2">
      <c r="B174" s="23" t="s">
        <v>128</v>
      </c>
      <c r="C174" s="3" t="s">
        <v>5</v>
      </c>
      <c r="D174" s="19">
        <v>2018</v>
      </c>
      <c r="E174" s="5">
        <v>70.365071400000005</v>
      </c>
      <c r="F174" s="5">
        <f t="shared" si="6"/>
        <v>29.634928599999995</v>
      </c>
      <c r="N174" s="78" t="s">
        <v>127</v>
      </c>
      <c r="O174" s="17" t="e">
        <f>INDEX(#REF!,MATCH($C174,#REF!,0),2)</f>
        <v>#REF!</v>
      </c>
      <c r="P174" s="18">
        <f t="shared" si="7"/>
        <v>2018</v>
      </c>
      <c r="Q174" s="28">
        <f t="shared" si="8"/>
        <v>29.634928599999995</v>
      </c>
      <c r="R174" s="17" t="s">
        <v>110</v>
      </c>
    </row>
    <row r="175" spans="2:18" x14ac:dyDescent="0.2">
      <c r="B175" s="23" t="s">
        <v>128</v>
      </c>
      <c r="C175" s="3" t="s">
        <v>6</v>
      </c>
      <c r="D175" s="19">
        <v>2018</v>
      </c>
      <c r="E175" s="5">
        <v>70.47538093</v>
      </c>
      <c r="F175" s="5">
        <f t="shared" si="6"/>
        <v>29.52461907</v>
      </c>
      <c r="N175" s="78" t="s">
        <v>127</v>
      </c>
      <c r="O175" s="17" t="e">
        <f>INDEX(#REF!,MATCH($C175,#REF!,0),2)</f>
        <v>#REF!</v>
      </c>
      <c r="P175" s="18">
        <f t="shared" si="7"/>
        <v>2018</v>
      </c>
      <c r="Q175" s="28">
        <f t="shared" si="8"/>
        <v>29.52461907</v>
      </c>
      <c r="R175" s="17" t="s">
        <v>110</v>
      </c>
    </row>
    <row r="176" spans="2:18" x14ac:dyDescent="0.2">
      <c r="B176" s="3" t="s">
        <v>128</v>
      </c>
      <c r="C176" s="3" t="s">
        <v>7</v>
      </c>
      <c r="D176" s="19">
        <v>2018</v>
      </c>
      <c r="E176" s="5">
        <v>79.773461999999995</v>
      </c>
      <c r="F176" s="5">
        <f t="shared" si="6"/>
        <v>20.226538000000005</v>
      </c>
      <c r="N176" s="78" t="s">
        <v>127</v>
      </c>
      <c r="O176" s="17" t="e">
        <f>INDEX(#REF!,MATCH($C176,#REF!,0),2)</f>
        <v>#REF!</v>
      </c>
      <c r="P176" s="18">
        <f t="shared" si="7"/>
        <v>2018</v>
      </c>
      <c r="Q176" s="28">
        <f t="shared" si="8"/>
        <v>20.226538000000005</v>
      </c>
      <c r="R176" s="17" t="s">
        <v>110</v>
      </c>
    </row>
    <row r="177" spans="2:18" x14ac:dyDescent="0.2">
      <c r="B177" s="3" t="s">
        <v>128</v>
      </c>
      <c r="C177" s="3" t="s">
        <v>8</v>
      </c>
      <c r="D177" s="19">
        <v>2018</v>
      </c>
      <c r="E177" s="5">
        <v>72.163800499999994</v>
      </c>
      <c r="F177" s="5">
        <f t="shared" si="6"/>
        <v>27.836199500000006</v>
      </c>
      <c r="N177" s="78" t="s">
        <v>127</v>
      </c>
      <c r="O177" s="17" t="e">
        <f>INDEX(#REF!,MATCH($C177,#REF!,0),2)</f>
        <v>#REF!</v>
      </c>
      <c r="P177" s="18">
        <f t="shared" si="7"/>
        <v>2018</v>
      </c>
      <c r="Q177" s="28">
        <f t="shared" si="8"/>
        <v>27.836199500000006</v>
      </c>
      <c r="R177" s="17" t="s">
        <v>110</v>
      </c>
    </row>
    <row r="178" spans="2:18" x14ac:dyDescent="0.2">
      <c r="B178" s="3" t="s">
        <v>128</v>
      </c>
      <c r="C178" s="3" t="s">
        <v>9</v>
      </c>
      <c r="D178" s="19">
        <v>2018</v>
      </c>
      <c r="E178" s="5">
        <v>75.601114659999993</v>
      </c>
      <c r="F178" s="5">
        <f t="shared" si="6"/>
        <v>24.398885340000007</v>
      </c>
      <c r="N178" s="78" t="s">
        <v>127</v>
      </c>
      <c r="O178" s="17" t="e">
        <f>INDEX(#REF!,MATCH($C178,#REF!,0),2)</f>
        <v>#REF!</v>
      </c>
      <c r="P178" s="18">
        <f t="shared" si="7"/>
        <v>2018</v>
      </c>
      <c r="Q178" s="28">
        <f t="shared" si="8"/>
        <v>24.398885340000007</v>
      </c>
      <c r="R178" s="17" t="s">
        <v>110</v>
      </c>
    </row>
    <row r="179" spans="2:18" x14ac:dyDescent="0.2">
      <c r="B179" s="3" t="s">
        <v>128</v>
      </c>
      <c r="C179" s="3" t="s">
        <v>10</v>
      </c>
      <c r="D179" s="19">
        <v>2018</v>
      </c>
      <c r="E179" s="5">
        <v>75.681853369999999</v>
      </c>
      <c r="F179" s="5">
        <f t="shared" si="6"/>
        <v>24.318146630000001</v>
      </c>
      <c r="N179" s="78" t="s">
        <v>127</v>
      </c>
      <c r="O179" s="17" t="e">
        <f>INDEX(#REF!,MATCH($C179,#REF!,0),2)</f>
        <v>#REF!</v>
      </c>
      <c r="P179" s="18">
        <f t="shared" si="7"/>
        <v>2018</v>
      </c>
      <c r="Q179" s="28">
        <f t="shared" si="8"/>
        <v>24.318146630000001</v>
      </c>
      <c r="R179" s="17" t="s">
        <v>110</v>
      </c>
    </row>
    <row r="180" spans="2:18" x14ac:dyDescent="0.2">
      <c r="B180" s="3" t="s">
        <v>128</v>
      </c>
      <c r="C180" s="3" t="s">
        <v>11</v>
      </c>
      <c r="D180" s="19">
        <v>2018</v>
      </c>
      <c r="E180" s="5">
        <v>75.238520379999997</v>
      </c>
      <c r="F180" s="5">
        <f t="shared" si="6"/>
        <v>24.761479620000003</v>
      </c>
      <c r="N180" s="78" t="s">
        <v>127</v>
      </c>
      <c r="O180" s="17" t="e">
        <f>INDEX(#REF!,MATCH($C180,#REF!,0),2)</f>
        <v>#REF!</v>
      </c>
      <c r="P180" s="18">
        <f t="shared" si="7"/>
        <v>2018</v>
      </c>
      <c r="Q180" s="28">
        <f t="shared" si="8"/>
        <v>24.761479620000003</v>
      </c>
      <c r="R180" s="17" t="s">
        <v>110</v>
      </c>
    </row>
    <row r="181" spans="2:18" x14ac:dyDescent="0.2">
      <c r="B181" s="3" t="s">
        <v>128</v>
      </c>
      <c r="C181" s="3" t="s">
        <v>12</v>
      </c>
      <c r="D181" s="19">
        <v>2018</v>
      </c>
      <c r="E181" s="5">
        <v>72.048587409999996</v>
      </c>
      <c r="F181" s="5">
        <f t="shared" si="6"/>
        <v>27.951412590000004</v>
      </c>
      <c r="N181" s="78" t="s">
        <v>127</v>
      </c>
      <c r="O181" s="17" t="e">
        <f>INDEX(#REF!,MATCH($C181,#REF!,0),2)</f>
        <v>#REF!</v>
      </c>
      <c r="P181" s="18">
        <f t="shared" si="7"/>
        <v>2018</v>
      </c>
      <c r="Q181" s="28">
        <f t="shared" si="8"/>
        <v>27.951412590000004</v>
      </c>
      <c r="R181" s="17" t="s">
        <v>110</v>
      </c>
    </row>
    <row r="182" spans="2:18" x14ac:dyDescent="0.2">
      <c r="B182" s="3" t="s">
        <v>128</v>
      </c>
      <c r="C182" s="3" t="s">
        <v>13</v>
      </c>
      <c r="D182" s="19">
        <v>2018</v>
      </c>
      <c r="E182" s="5">
        <v>69.792376619999999</v>
      </c>
      <c r="F182" s="5">
        <f t="shared" si="6"/>
        <v>30.207623380000001</v>
      </c>
      <c r="N182" s="78" t="s">
        <v>127</v>
      </c>
      <c r="O182" s="17" t="e">
        <f>INDEX(#REF!,MATCH($C182,#REF!,0),2)</f>
        <v>#REF!</v>
      </c>
      <c r="P182" s="18">
        <f t="shared" si="7"/>
        <v>2018</v>
      </c>
      <c r="Q182" s="28">
        <f t="shared" si="8"/>
        <v>30.207623380000001</v>
      </c>
      <c r="R182" s="17" t="s">
        <v>110</v>
      </c>
    </row>
    <row r="183" spans="2:18" x14ac:dyDescent="0.2">
      <c r="B183" s="3" t="s">
        <v>128</v>
      </c>
      <c r="C183" s="3" t="s">
        <v>14</v>
      </c>
      <c r="D183" s="19">
        <v>2018</v>
      </c>
      <c r="E183" s="5">
        <v>74.79565092</v>
      </c>
      <c r="F183" s="5">
        <f t="shared" si="6"/>
        <v>25.20434908</v>
      </c>
      <c r="N183" s="78" t="s">
        <v>127</v>
      </c>
      <c r="O183" s="17" t="e">
        <f>INDEX(#REF!,MATCH($C183,#REF!,0),2)</f>
        <v>#REF!</v>
      </c>
      <c r="P183" s="18">
        <f t="shared" si="7"/>
        <v>2018</v>
      </c>
      <c r="Q183" s="28">
        <f t="shared" si="8"/>
        <v>25.20434908</v>
      </c>
      <c r="R183" s="17" t="s">
        <v>110</v>
      </c>
    </row>
    <row r="184" spans="2:18" x14ac:dyDescent="0.2">
      <c r="B184" s="3" t="s">
        <v>128</v>
      </c>
      <c r="C184" s="3" t="s">
        <v>15</v>
      </c>
      <c r="D184" s="19">
        <v>2018</v>
      </c>
      <c r="E184" s="5">
        <v>75.800847149999996</v>
      </c>
      <c r="F184" s="5">
        <f t="shared" si="6"/>
        <v>24.199152850000004</v>
      </c>
      <c r="N184" s="78" t="s">
        <v>127</v>
      </c>
      <c r="O184" s="17" t="e">
        <f>INDEX(#REF!,MATCH($C184,#REF!,0),2)</f>
        <v>#REF!</v>
      </c>
      <c r="P184" s="18">
        <f t="shared" si="7"/>
        <v>2018</v>
      </c>
      <c r="Q184" s="28">
        <f t="shared" si="8"/>
        <v>24.199152850000004</v>
      </c>
      <c r="R184" s="17" t="s">
        <v>110</v>
      </c>
    </row>
    <row r="185" spans="2:18" x14ac:dyDescent="0.2">
      <c r="B185" s="3" t="s">
        <v>128</v>
      </c>
      <c r="C185" s="3" t="s">
        <v>16</v>
      </c>
      <c r="D185" s="19">
        <v>2018</v>
      </c>
      <c r="E185" s="5">
        <v>82.951241960000004</v>
      </c>
      <c r="F185" s="5">
        <f t="shared" si="6"/>
        <v>17.048758039999996</v>
      </c>
      <c r="N185" s="78" t="s">
        <v>127</v>
      </c>
      <c r="O185" s="17" t="e">
        <f>INDEX(#REF!,MATCH($C185,#REF!,0),2)</f>
        <v>#REF!</v>
      </c>
      <c r="P185" s="18">
        <f t="shared" si="7"/>
        <v>2018</v>
      </c>
      <c r="Q185" s="28">
        <f t="shared" si="8"/>
        <v>17.048758039999996</v>
      </c>
      <c r="R185" s="17" t="s">
        <v>110</v>
      </c>
    </row>
    <row r="186" spans="2:18" x14ac:dyDescent="0.2">
      <c r="B186" s="3" t="s">
        <v>128</v>
      </c>
      <c r="C186" s="3" t="s">
        <v>17</v>
      </c>
      <c r="D186" s="19">
        <v>2018</v>
      </c>
      <c r="E186" s="5">
        <v>71.011092550000001</v>
      </c>
      <c r="F186" s="5">
        <f t="shared" si="6"/>
        <v>28.988907449999999</v>
      </c>
      <c r="N186" s="78" t="s">
        <v>127</v>
      </c>
      <c r="O186" s="17" t="e">
        <f>INDEX(#REF!,MATCH($C186,#REF!,0),2)</f>
        <v>#REF!</v>
      </c>
      <c r="P186" s="18">
        <f t="shared" si="7"/>
        <v>2018</v>
      </c>
      <c r="Q186" s="28">
        <f t="shared" si="8"/>
        <v>28.988907449999999</v>
      </c>
      <c r="R186" s="17" t="s">
        <v>110</v>
      </c>
    </row>
    <row r="187" spans="2:18" x14ac:dyDescent="0.2">
      <c r="B187" s="3" t="s">
        <v>128</v>
      </c>
      <c r="C187" s="3" t="s">
        <v>18</v>
      </c>
      <c r="D187" s="19">
        <v>2018</v>
      </c>
      <c r="E187" s="5">
        <v>71.967773370000003</v>
      </c>
      <c r="F187" s="5">
        <f t="shared" si="6"/>
        <v>28.032226629999997</v>
      </c>
      <c r="N187" s="78" t="s">
        <v>127</v>
      </c>
      <c r="O187" s="17" t="e">
        <f>INDEX(#REF!,MATCH($C187,#REF!,0),2)</f>
        <v>#REF!</v>
      </c>
      <c r="P187" s="18">
        <f t="shared" si="7"/>
        <v>2018</v>
      </c>
      <c r="Q187" s="28">
        <f t="shared" si="8"/>
        <v>28.032226629999997</v>
      </c>
      <c r="R187" s="17" t="s">
        <v>110</v>
      </c>
    </row>
    <row r="188" spans="2:18" x14ac:dyDescent="0.2">
      <c r="B188" s="3" t="s">
        <v>128</v>
      </c>
      <c r="C188" s="3" t="s">
        <v>19</v>
      </c>
      <c r="D188" s="19">
        <v>2018</v>
      </c>
      <c r="E188" s="5">
        <v>77.151281859999997</v>
      </c>
      <c r="F188" s="5">
        <f t="shared" si="6"/>
        <v>22.848718140000003</v>
      </c>
      <c r="N188" s="78" t="s">
        <v>127</v>
      </c>
      <c r="O188" s="17" t="e">
        <f>INDEX(#REF!,MATCH($C188,#REF!,0),2)</f>
        <v>#REF!</v>
      </c>
      <c r="P188" s="18">
        <f t="shared" si="7"/>
        <v>2018</v>
      </c>
      <c r="Q188" s="28">
        <f t="shared" si="8"/>
        <v>22.848718140000003</v>
      </c>
      <c r="R188" s="17" t="s">
        <v>110</v>
      </c>
    </row>
    <row r="189" spans="2:18" x14ac:dyDescent="0.2">
      <c r="B189" s="3" t="s">
        <v>128</v>
      </c>
      <c r="C189" s="3" t="s">
        <v>20</v>
      </c>
      <c r="D189" s="19">
        <v>2018</v>
      </c>
      <c r="E189" s="5">
        <v>76.313930850000006</v>
      </c>
      <c r="F189" s="5">
        <f t="shared" si="6"/>
        <v>23.686069149999994</v>
      </c>
      <c r="N189" s="78" t="s">
        <v>127</v>
      </c>
      <c r="O189" s="17" t="e">
        <f>INDEX(#REF!,MATCH($C189,#REF!,0),2)</f>
        <v>#REF!</v>
      </c>
      <c r="P189" s="18">
        <f t="shared" si="7"/>
        <v>2018</v>
      </c>
      <c r="Q189" s="28">
        <f t="shared" si="8"/>
        <v>23.686069149999994</v>
      </c>
      <c r="R189" s="17" t="s">
        <v>110</v>
      </c>
    </row>
    <row r="190" spans="2:18" x14ac:dyDescent="0.2">
      <c r="B190" s="3" t="s">
        <v>128</v>
      </c>
      <c r="C190" s="3" t="s">
        <v>21</v>
      </c>
      <c r="D190" s="19">
        <v>2018</v>
      </c>
      <c r="E190" s="5">
        <v>71.890047569999993</v>
      </c>
      <c r="F190" s="5">
        <f t="shared" si="6"/>
        <v>28.109952430000007</v>
      </c>
      <c r="N190" s="78" t="s">
        <v>127</v>
      </c>
      <c r="O190" s="17" t="e">
        <f>INDEX(#REF!,MATCH($C190,#REF!,0),2)</f>
        <v>#REF!</v>
      </c>
      <c r="P190" s="18">
        <f t="shared" si="7"/>
        <v>2018</v>
      </c>
      <c r="Q190" s="28">
        <f t="shared" si="8"/>
        <v>28.109952430000007</v>
      </c>
      <c r="R190" s="17" t="s">
        <v>110</v>
      </c>
    </row>
    <row r="191" spans="2:18" x14ac:dyDescent="0.2">
      <c r="B191" s="3" t="s">
        <v>128</v>
      </c>
      <c r="C191" s="3" t="s">
        <v>22</v>
      </c>
      <c r="D191" s="19">
        <v>2018</v>
      </c>
      <c r="E191" s="5">
        <v>71.376856599999996</v>
      </c>
      <c r="F191" s="5">
        <f t="shared" si="6"/>
        <v>28.623143400000004</v>
      </c>
      <c r="N191" s="78" t="s">
        <v>127</v>
      </c>
      <c r="O191" s="17" t="e">
        <f>INDEX(#REF!,MATCH($C191,#REF!,0),2)</f>
        <v>#REF!</v>
      </c>
      <c r="P191" s="18">
        <f t="shared" si="7"/>
        <v>2018</v>
      </c>
      <c r="Q191" s="28">
        <f t="shared" si="8"/>
        <v>28.623143400000004</v>
      </c>
      <c r="R191" s="17" t="s">
        <v>110</v>
      </c>
    </row>
    <row r="192" spans="2:18" x14ac:dyDescent="0.2">
      <c r="B192" s="3" t="s">
        <v>128</v>
      </c>
      <c r="C192" s="3" t="s">
        <v>23</v>
      </c>
      <c r="D192" s="19">
        <v>2018</v>
      </c>
      <c r="E192" s="5">
        <v>74.881571769999994</v>
      </c>
      <c r="F192" s="5">
        <f t="shared" si="6"/>
        <v>25.118428230000006</v>
      </c>
      <c r="N192" s="78" t="s">
        <v>127</v>
      </c>
      <c r="O192" s="17" t="e">
        <f>INDEX(#REF!,MATCH($C192,#REF!,0),2)</f>
        <v>#REF!</v>
      </c>
      <c r="P192" s="18">
        <f t="shared" si="7"/>
        <v>2018</v>
      </c>
      <c r="Q192" s="28">
        <f t="shared" si="8"/>
        <v>25.118428230000006</v>
      </c>
      <c r="R192" s="17" t="s">
        <v>110</v>
      </c>
    </row>
    <row r="193" spans="2:18" x14ac:dyDescent="0.2">
      <c r="B193" s="3" t="s">
        <v>128</v>
      </c>
      <c r="C193" s="3" t="s">
        <v>24</v>
      </c>
      <c r="D193" s="19">
        <v>2018</v>
      </c>
      <c r="E193" s="5">
        <v>68.387956250000002</v>
      </c>
      <c r="F193" s="5">
        <f t="shared" si="6"/>
        <v>31.612043749999998</v>
      </c>
      <c r="N193" s="78" t="s">
        <v>127</v>
      </c>
      <c r="O193" s="17" t="e">
        <f>INDEX(#REF!,MATCH($C193,#REF!,0),2)</f>
        <v>#REF!</v>
      </c>
      <c r="P193" s="18">
        <f t="shared" si="7"/>
        <v>2018</v>
      </c>
      <c r="Q193" s="28">
        <f t="shared" si="8"/>
        <v>31.612043749999998</v>
      </c>
      <c r="R193" s="17" t="s">
        <v>110</v>
      </c>
    </row>
    <row r="194" spans="2:18" x14ac:dyDescent="0.2">
      <c r="B194" s="3" t="s">
        <v>128</v>
      </c>
      <c r="C194" s="3" t="s">
        <v>25</v>
      </c>
      <c r="D194" s="19">
        <v>2018</v>
      </c>
      <c r="E194" s="5">
        <v>73.621582919999994</v>
      </c>
      <c r="F194" s="5">
        <f t="shared" si="6"/>
        <v>26.378417080000006</v>
      </c>
      <c r="N194" s="78" t="s">
        <v>127</v>
      </c>
      <c r="O194" s="17" t="e">
        <f>INDEX(#REF!,MATCH($C194,#REF!,0),2)</f>
        <v>#REF!</v>
      </c>
      <c r="P194" s="18">
        <f t="shared" si="7"/>
        <v>2018</v>
      </c>
      <c r="Q194" s="28">
        <f t="shared" si="8"/>
        <v>26.378417080000006</v>
      </c>
      <c r="R194" s="17" t="s">
        <v>110</v>
      </c>
    </row>
    <row r="195" spans="2:18" x14ac:dyDescent="0.2">
      <c r="B195" s="23" t="s">
        <v>128</v>
      </c>
      <c r="C195" s="3" t="s">
        <v>5</v>
      </c>
      <c r="D195" s="19">
        <v>2019</v>
      </c>
      <c r="E195" s="5">
        <v>69.610225799999995</v>
      </c>
      <c r="F195" s="5">
        <f t="shared" si="6"/>
        <v>30.389774200000005</v>
      </c>
      <c r="N195" s="78" t="s">
        <v>127</v>
      </c>
      <c r="O195" s="17" t="e">
        <f>INDEX(#REF!,MATCH($C195,#REF!,0),2)</f>
        <v>#REF!</v>
      </c>
      <c r="P195" s="18">
        <f t="shared" si="7"/>
        <v>2019</v>
      </c>
      <c r="Q195" s="28">
        <f t="shared" si="8"/>
        <v>30.389774200000005</v>
      </c>
      <c r="R195" s="17" t="s">
        <v>110</v>
      </c>
    </row>
    <row r="196" spans="2:18" x14ac:dyDescent="0.2">
      <c r="B196" s="3" t="s">
        <v>128</v>
      </c>
      <c r="C196" s="3" t="s">
        <v>6</v>
      </c>
      <c r="D196" s="19">
        <v>2019</v>
      </c>
      <c r="E196" s="5">
        <v>72.799360329999999</v>
      </c>
      <c r="F196" s="5">
        <f t="shared" si="6"/>
        <v>27.200639670000001</v>
      </c>
      <c r="N196" s="78" t="s">
        <v>127</v>
      </c>
      <c r="O196" s="17" t="e">
        <f>INDEX(#REF!,MATCH($C196,#REF!,0),2)</f>
        <v>#REF!</v>
      </c>
      <c r="P196" s="18">
        <f t="shared" si="7"/>
        <v>2019</v>
      </c>
      <c r="Q196" s="28">
        <f t="shared" si="8"/>
        <v>27.200639670000001</v>
      </c>
      <c r="R196" s="17" t="s">
        <v>110</v>
      </c>
    </row>
    <row r="197" spans="2:18" x14ac:dyDescent="0.2">
      <c r="B197" s="3" t="s">
        <v>128</v>
      </c>
      <c r="C197" s="3" t="s">
        <v>7</v>
      </c>
      <c r="D197" s="19">
        <v>2019</v>
      </c>
      <c r="E197" s="5">
        <v>80.698835000000003</v>
      </c>
      <c r="F197" s="5">
        <f t="shared" si="6"/>
        <v>19.301164999999997</v>
      </c>
      <c r="N197" s="78" t="s">
        <v>127</v>
      </c>
      <c r="O197" s="17" t="e">
        <f>INDEX(#REF!,MATCH($C197,#REF!,0),2)</f>
        <v>#REF!</v>
      </c>
      <c r="P197" s="18">
        <f t="shared" si="7"/>
        <v>2019</v>
      </c>
      <c r="Q197" s="28">
        <f t="shared" si="8"/>
        <v>19.301164999999997</v>
      </c>
      <c r="R197" s="17" t="s">
        <v>110</v>
      </c>
    </row>
    <row r="198" spans="2:18" x14ac:dyDescent="0.2">
      <c r="B198" s="3" t="s">
        <v>128</v>
      </c>
      <c r="C198" s="3" t="s">
        <v>8</v>
      </c>
      <c r="D198" s="19">
        <v>2019</v>
      </c>
      <c r="E198" s="5">
        <v>73.688511199999994</v>
      </c>
      <c r="F198" s="5">
        <f t="shared" si="6"/>
        <v>26.311488800000006</v>
      </c>
      <c r="N198" s="78" t="s">
        <v>127</v>
      </c>
      <c r="O198" s="17" t="e">
        <f>INDEX(#REF!,MATCH($C198,#REF!,0),2)</f>
        <v>#REF!</v>
      </c>
      <c r="P198" s="18">
        <f t="shared" si="7"/>
        <v>2019</v>
      </c>
      <c r="Q198" s="28">
        <f t="shared" si="8"/>
        <v>26.311488800000006</v>
      </c>
      <c r="R198" s="17" t="s">
        <v>110</v>
      </c>
    </row>
    <row r="199" spans="2:18" x14ac:dyDescent="0.2">
      <c r="B199" s="3" t="s">
        <v>128</v>
      </c>
      <c r="C199" s="3" t="s">
        <v>9</v>
      </c>
      <c r="D199" s="19">
        <v>2019</v>
      </c>
      <c r="E199" s="5">
        <v>72.239932159999995</v>
      </c>
      <c r="F199" s="5">
        <f t="shared" ref="F199:F257" si="9">100-E199</f>
        <v>27.760067840000005</v>
      </c>
      <c r="N199" s="78" t="s">
        <v>127</v>
      </c>
      <c r="O199" s="17" t="e">
        <f>INDEX(#REF!,MATCH($C199,#REF!,0),2)</f>
        <v>#REF!</v>
      </c>
      <c r="P199" s="18">
        <f t="shared" ref="P199:P257" si="10">D199</f>
        <v>2019</v>
      </c>
      <c r="Q199" s="28">
        <f t="shared" ref="Q199:Q256" si="11">F199</f>
        <v>27.760067840000005</v>
      </c>
      <c r="R199" s="17" t="s">
        <v>110</v>
      </c>
    </row>
    <row r="200" spans="2:18" x14ac:dyDescent="0.2">
      <c r="B200" s="3" t="s">
        <v>128</v>
      </c>
      <c r="C200" s="3" t="s">
        <v>10</v>
      </c>
      <c r="D200" s="19">
        <v>2019</v>
      </c>
      <c r="E200" s="5">
        <v>73.800827749999996</v>
      </c>
      <c r="F200" s="5">
        <f t="shared" si="9"/>
        <v>26.199172250000004</v>
      </c>
      <c r="N200" s="78" t="s">
        <v>127</v>
      </c>
      <c r="O200" s="17" t="e">
        <f>INDEX(#REF!,MATCH($C200,#REF!,0),2)</f>
        <v>#REF!</v>
      </c>
      <c r="P200" s="18">
        <f t="shared" si="10"/>
        <v>2019</v>
      </c>
      <c r="Q200" s="28">
        <f t="shared" si="11"/>
        <v>26.199172250000004</v>
      </c>
      <c r="R200" s="17" t="s">
        <v>110</v>
      </c>
    </row>
    <row r="201" spans="2:18" x14ac:dyDescent="0.2">
      <c r="B201" s="3" t="s">
        <v>128</v>
      </c>
      <c r="C201" s="3" t="s">
        <v>11</v>
      </c>
      <c r="D201" s="19">
        <v>2019</v>
      </c>
      <c r="E201" s="5">
        <v>72.471394230000001</v>
      </c>
      <c r="F201" s="5">
        <f t="shared" si="9"/>
        <v>27.528605769999999</v>
      </c>
      <c r="N201" s="78" t="s">
        <v>127</v>
      </c>
      <c r="O201" s="17" t="e">
        <f>INDEX(#REF!,MATCH($C201,#REF!,0),2)</f>
        <v>#REF!</v>
      </c>
      <c r="P201" s="18">
        <f t="shared" si="10"/>
        <v>2019</v>
      </c>
      <c r="Q201" s="28">
        <f t="shared" si="11"/>
        <v>27.528605769999999</v>
      </c>
      <c r="R201" s="17" t="s">
        <v>110</v>
      </c>
    </row>
    <row r="202" spans="2:18" x14ac:dyDescent="0.2">
      <c r="B202" s="3" t="s">
        <v>128</v>
      </c>
      <c r="C202" s="3" t="s">
        <v>12</v>
      </c>
      <c r="D202" s="19">
        <v>2019</v>
      </c>
      <c r="E202" s="5">
        <v>71.620540079999998</v>
      </c>
      <c r="F202" s="5">
        <f t="shared" si="9"/>
        <v>28.379459920000002</v>
      </c>
      <c r="N202" s="78" t="s">
        <v>127</v>
      </c>
      <c r="O202" s="17" t="e">
        <f>INDEX(#REF!,MATCH($C202,#REF!,0),2)</f>
        <v>#REF!</v>
      </c>
      <c r="P202" s="18">
        <f t="shared" si="10"/>
        <v>2019</v>
      </c>
      <c r="Q202" s="28">
        <f t="shared" si="11"/>
        <v>28.379459920000002</v>
      </c>
      <c r="R202" s="17" t="s">
        <v>110</v>
      </c>
    </row>
    <row r="203" spans="2:18" x14ac:dyDescent="0.2">
      <c r="B203" s="3" t="s">
        <v>128</v>
      </c>
      <c r="C203" s="3" t="s">
        <v>13</v>
      </c>
      <c r="D203" s="19">
        <v>2019</v>
      </c>
      <c r="E203" s="5">
        <v>68.688535619999996</v>
      </c>
      <c r="F203" s="5">
        <f t="shared" si="9"/>
        <v>31.311464380000004</v>
      </c>
      <c r="N203" s="78" t="s">
        <v>127</v>
      </c>
      <c r="O203" s="17" t="e">
        <f>INDEX(#REF!,MATCH($C203,#REF!,0),2)</f>
        <v>#REF!</v>
      </c>
      <c r="P203" s="18">
        <f t="shared" si="10"/>
        <v>2019</v>
      </c>
      <c r="Q203" s="28">
        <f t="shared" si="11"/>
        <v>31.311464380000004</v>
      </c>
      <c r="R203" s="17" t="s">
        <v>110</v>
      </c>
    </row>
    <row r="204" spans="2:18" x14ac:dyDescent="0.2">
      <c r="B204" s="3" t="s">
        <v>128</v>
      </c>
      <c r="C204" s="3" t="s">
        <v>14</v>
      </c>
      <c r="D204" s="19">
        <v>2019</v>
      </c>
      <c r="E204" s="5">
        <v>77.280802080000001</v>
      </c>
      <c r="F204" s="5">
        <f t="shared" si="9"/>
        <v>22.719197919999999</v>
      </c>
      <c r="N204" s="78" t="s">
        <v>127</v>
      </c>
      <c r="O204" s="17" t="e">
        <f>INDEX(#REF!,MATCH($C204,#REF!,0),2)</f>
        <v>#REF!</v>
      </c>
      <c r="P204" s="18">
        <f t="shared" si="10"/>
        <v>2019</v>
      </c>
      <c r="Q204" s="28">
        <f t="shared" si="11"/>
        <v>22.719197919999999</v>
      </c>
      <c r="R204" s="17" t="s">
        <v>110</v>
      </c>
    </row>
    <row r="205" spans="2:18" x14ac:dyDescent="0.2">
      <c r="B205" s="3" t="s">
        <v>128</v>
      </c>
      <c r="C205" s="3" t="s">
        <v>15</v>
      </c>
      <c r="D205" s="19">
        <v>2019</v>
      </c>
      <c r="E205" s="5">
        <v>74.278798629999997</v>
      </c>
      <c r="F205" s="5">
        <f t="shared" si="9"/>
        <v>25.721201370000003</v>
      </c>
      <c r="N205" s="78" t="s">
        <v>127</v>
      </c>
      <c r="O205" s="17" t="e">
        <f>INDEX(#REF!,MATCH($C205,#REF!,0),2)</f>
        <v>#REF!</v>
      </c>
      <c r="P205" s="18">
        <f t="shared" si="10"/>
        <v>2019</v>
      </c>
      <c r="Q205" s="28">
        <f t="shared" si="11"/>
        <v>25.721201370000003</v>
      </c>
      <c r="R205" s="17" t="s">
        <v>110</v>
      </c>
    </row>
    <row r="206" spans="2:18" x14ac:dyDescent="0.2">
      <c r="B206" s="3" t="s">
        <v>128</v>
      </c>
      <c r="C206" s="3" t="s">
        <v>16</v>
      </c>
      <c r="D206" s="19">
        <v>2019</v>
      </c>
      <c r="E206" s="5">
        <v>82.003906000000001</v>
      </c>
      <c r="F206" s="5">
        <f t="shared" si="9"/>
        <v>17.996093999999999</v>
      </c>
      <c r="N206" s="78" t="s">
        <v>127</v>
      </c>
      <c r="O206" s="17" t="e">
        <f>INDEX(#REF!,MATCH($C206,#REF!,0),2)</f>
        <v>#REF!</v>
      </c>
      <c r="P206" s="18">
        <f t="shared" si="10"/>
        <v>2019</v>
      </c>
      <c r="Q206" s="28">
        <f t="shared" si="11"/>
        <v>17.996093999999999</v>
      </c>
      <c r="R206" s="17" t="s">
        <v>110</v>
      </c>
    </row>
    <row r="207" spans="2:18" x14ac:dyDescent="0.2">
      <c r="B207" s="3" t="s">
        <v>128</v>
      </c>
      <c r="C207" s="3" t="s">
        <v>17</v>
      </c>
      <c r="D207" s="19">
        <v>2019</v>
      </c>
      <c r="E207" s="5">
        <v>66.726665440000005</v>
      </c>
      <c r="F207" s="5">
        <f t="shared" si="9"/>
        <v>33.273334559999995</v>
      </c>
      <c r="N207" s="78" t="s">
        <v>127</v>
      </c>
      <c r="O207" s="17" t="e">
        <f>INDEX(#REF!,MATCH($C207,#REF!,0),2)</f>
        <v>#REF!</v>
      </c>
      <c r="P207" s="18">
        <f t="shared" si="10"/>
        <v>2019</v>
      </c>
      <c r="Q207" s="28">
        <f t="shared" si="11"/>
        <v>33.273334559999995</v>
      </c>
      <c r="R207" s="17" t="s">
        <v>110</v>
      </c>
    </row>
    <row r="208" spans="2:18" x14ac:dyDescent="0.2">
      <c r="B208" s="3" t="s">
        <v>128</v>
      </c>
      <c r="C208" s="3" t="s">
        <v>18</v>
      </c>
      <c r="D208" s="19">
        <v>2019</v>
      </c>
      <c r="E208" s="5">
        <v>70.987059250000001</v>
      </c>
      <c r="F208" s="5">
        <f t="shared" si="9"/>
        <v>29.012940749999999</v>
      </c>
      <c r="N208" s="78" t="s">
        <v>127</v>
      </c>
      <c r="O208" s="17" t="e">
        <f>INDEX(#REF!,MATCH($C208,#REF!,0),2)</f>
        <v>#REF!</v>
      </c>
      <c r="P208" s="18">
        <f t="shared" si="10"/>
        <v>2019</v>
      </c>
      <c r="Q208" s="28">
        <f t="shared" si="11"/>
        <v>29.012940749999999</v>
      </c>
      <c r="R208" s="17" t="s">
        <v>110</v>
      </c>
    </row>
    <row r="209" spans="2:18" x14ac:dyDescent="0.2">
      <c r="B209" s="3" t="s">
        <v>128</v>
      </c>
      <c r="C209" s="3" t="s">
        <v>19</v>
      </c>
      <c r="D209" s="19">
        <v>2019</v>
      </c>
      <c r="E209" s="5">
        <v>75.656490430000005</v>
      </c>
      <c r="F209" s="5">
        <f t="shared" si="9"/>
        <v>24.343509569999995</v>
      </c>
      <c r="N209" s="78" t="s">
        <v>127</v>
      </c>
      <c r="O209" s="17" t="e">
        <f>INDEX(#REF!,MATCH($C209,#REF!,0),2)</f>
        <v>#REF!</v>
      </c>
      <c r="P209" s="18">
        <f t="shared" si="10"/>
        <v>2019</v>
      </c>
      <c r="Q209" s="28">
        <f t="shared" si="11"/>
        <v>24.343509569999995</v>
      </c>
      <c r="R209" s="17" t="s">
        <v>110</v>
      </c>
    </row>
    <row r="210" spans="2:18" x14ac:dyDescent="0.2">
      <c r="B210" s="3" t="s">
        <v>128</v>
      </c>
      <c r="C210" s="3" t="s">
        <v>20</v>
      </c>
      <c r="D210" s="19">
        <v>2019</v>
      </c>
      <c r="E210" s="5">
        <v>73.817690569999996</v>
      </c>
      <c r="F210" s="5">
        <f t="shared" si="9"/>
        <v>26.182309430000004</v>
      </c>
      <c r="N210" s="78" t="s">
        <v>127</v>
      </c>
      <c r="O210" s="17" t="e">
        <f>INDEX(#REF!,MATCH($C210,#REF!,0),2)</f>
        <v>#REF!</v>
      </c>
      <c r="P210" s="18">
        <f t="shared" si="10"/>
        <v>2019</v>
      </c>
      <c r="Q210" s="28">
        <f t="shared" si="11"/>
        <v>26.182309430000004</v>
      </c>
      <c r="R210" s="17" t="s">
        <v>110</v>
      </c>
    </row>
    <row r="211" spans="2:18" x14ac:dyDescent="0.2">
      <c r="B211" s="3" t="s">
        <v>128</v>
      </c>
      <c r="C211" s="3" t="s">
        <v>21</v>
      </c>
      <c r="D211" s="19">
        <v>2019</v>
      </c>
      <c r="E211" s="5">
        <v>70.558178710000007</v>
      </c>
      <c r="F211" s="5">
        <f t="shared" si="9"/>
        <v>29.441821289999993</v>
      </c>
      <c r="N211" s="78" t="s">
        <v>127</v>
      </c>
      <c r="O211" s="17" t="e">
        <f>INDEX(#REF!,MATCH($C211,#REF!,0),2)</f>
        <v>#REF!</v>
      </c>
      <c r="P211" s="18">
        <f t="shared" si="10"/>
        <v>2019</v>
      </c>
      <c r="Q211" s="28">
        <f t="shared" si="11"/>
        <v>29.441821289999993</v>
      </c>
      <c r="R211" s="17" t="s">
        <v>110</v>
      </c>
    </row>
    <row r="212" spans="2:18" x14ac:dyDescent="0.2">
      <c r="B212" s="3" t="s">
        <v>128</v>
      </c>
      <c r="C212" s="3" t="s">
        <v>22</v>
      </c>
      <c r="D212" s="19">
        <v>2019</v>
      </c>
      <c r="E212" s="5">
        <v>66.399066599999998</v>
      </c>
      <c r="F212" s="5">
        <f t="shared" si="9"/>
        <v>33.600933400000002</v>
      </c>
      <c r="N212" s="78" t="s">
        <v>127</v>
      </c>
      <c r="O212" s="17" t="e">
        <f>INDEX(#REF!,MATCH($C212,#REF!,0),2)</f>
        <v>#REF!</v>
      </c>
      <c r="P212" s="18">
        <f t="shared" si="10"/>
        <v>2019</v>
      </c>
      <c r="Q212" s="28">
        <f t="shared" si="11"/>
        <v>33.600933400000002</v>
      </c>
      <c r="R212" s="17" t="s">
        <v>110</v>
      </c>
    </row>
    <row r="213" spans="2:18" x14ac:dyDescent="0.2">
      <c r="B213" s="3" t="s">
        <v>128</v>
      </c>
      <c r="C213" s="3" t="s">
        <v>23</v>
      </c>
      <c r="D213" s="19">
        <v>2019</v>
      </c>
      <c r="E213" s="5">
        <v>73.066785319999994</v>
      </c>
      <c r="F213" s="5">
        <f t="shared" si="9"/>
        <v>26.933214680000006</v>
      </c>
      <c r="N213" s="78" t="s">
        <v>127</v>
      </c>
      <c r="O213" s="17" t="e">
        <f>INDEX(#REF!,MATCH($C213,#REF!,0),2)</f>
        <v>#REF!</v>
      </c>
      <c r="P213" s="18">
        <f t="shared" si="10"/>
        <v>2019</v>
      </c>
      <c r="Q213" s="28">
        <f t="shared" si="11"/>
        <v>26.933214680000006</v>
      </c>
      <c r="R213" s="17" t="s">
        <v>110</v>
      </c>
    </row>
    <row r="214" spans="2:18" x14ac:dyDescent="0.2">
      <c r="B214" s="3" t="s">
        <v>128</v>
      </c>
      <c r="C214" s="3" t="s">
        <v>24</v>
      </c>
      <c r="D214" s="19">
        <v>2019</v>
      </c>
      <c r="E214" s="5">
        <v>66.553129499999997</v>
      </c>
      <c r="F214" s="5">
        <f t="shared" si="9"/>
        <v>33.446870500000003</v>
      </c>
      <c r="N214" s="78" t="s">
        <v>127</v>
      </c>
      <c r="O214" s="17" t="e">
        <f>INDEX(#REF!,MATCH($C214,#REF!,0),2)</f>
        <v>#REF!</v>
      </c>
      <c r="P214" s="18">
        <f t="shared" si="10"/>
        <v>2019</v>
      </c>
      <c r="Q214" s="28">
        <f t="shared" si="11"/>
        <v>33.446870500000003</v>
      </c>
      <c r="R214" s="17" t="s">
        <v>110</v>
      </c>
    </row>
    <row r="215" spans="2:18" x14ac:dyDescent="0.2">
      <c r="B215" s="3" t="s">
        <v>128</v>
      </c>
      <c r="C215" s="3" t="s">
        <v>25</v>
      </c>
      <c r="D215" s="19">
        <v>2019</v>
      </c>
      <c r="E215" s="5">
        <v>75.082831299999995</v>
      </c>
      <c r="F215" s="5">
        <f t="shared" si="9"/>
        <v>24.917168700000005</v>
      </c>
      <c r="N215" s="78" t="s">
        <v>127</v>
      </c>
      <c r="O215" s="17" t="e">
        <f>INDEX(#REF!,MATCH($C215,#REF!,0),2)</f>
        <v>#REF!</v>
      </c>
      <c r="P215" s="18">
        <f t="shared" si="10"/>
        <v>2019</v>
      </c>
      <c r="Q215" s="28">
        <f t="shared" si="11"/>
        <v>24.917168700000005</v>
      </c>
      <c r="R215" s="17" t="s">
        <v>110</v>
      </c>
    </row>
    <row r="216" spans="2:18" x14ac:dyDescent="0.2">
      <c r="B216" s="23" t="s">
        <v>128</v>
      </c>
      <c r="C216" s="3" t="s">
        <v>5</v>
      </c>
      <c r="D216" s="19">
        <v>2020</v>
      </c>
      <c r="E216" s="5">
        <v>70.447895799999998</v>
      </c>
      <c r="F216" s="5">
        <f t="shared" si="9"/>
        <v>29.552104200000002</v>
      </c>
      <c r="N216" s="78" t="s">
        <v>127</v>
      </c>
      <c r="O216" s="17" t="e">
        <f>INDEX(#REF!,MATCH($C216,#REF!,0),2)</f>
        <v>#REF!</v>
      </c>
      <c r="P216" s="18">
        <f t="shared" si="10"/>
        <v>2020</v>
      </c>
      <c r="Q216" s="28">
        <f t="shared" si="11"/>
        <v>29.552104200000002</v>
      </c>
      <c r="R216" s="17" t="s">
        <v>110</v>
      </c>
    </row>
    <row r="217" spans="2:18" x14ac:dyDescent="0.2">
      <c r="B217" s="3" t="s">
        <v>128</v>
      </c>
      <c r="C217" s="3" t="s">
        <v>6</v>
      </c>
      <c r="D217" s="19">
        <v>2020</v>
      </c>
      <c r="E217" s="5">
        <v>75.180173530000005</v>
      </c>
      <c r="F217" s="5">
        <f t="shared" si="9"/>
        <v>24.819826469999995</v>
      </c>
      <c r="N217" s="78" t="s">
        <v>127</v>
      </c>
      <c r="O217" s="17" t="e">
        <f>INDEX(#REF!,MATCH($C217,#REF!,0),2)</f>
        <v>#REF!</v>
      </c>
      <c r="P217" s="18">
        <f t="shared" si="10"/>
        <v>2020</v>
      </c>
      <c r="Q217" s="28">
        <f t="shared" si="11"/>
        <v>24.819826469999995</v>
      </c>
      <c r="R217" s="17" t="s">
        <v>110</v>
      </c>
    </row>
    <row r="218" spans="2:18" x14ac:dyDescent="0.2">
      <c r="B218" s="3" t="s">
        <v>128</v>
      </c>
      <c r="C218" s="3" t="s">
        <v>7</v>
      </c>
      <c r="D218" s="19">
        <v>2020</v>
      </c>
      <c r="E218" s="5">
        <v>80.363636</v>
      </c>
      <c r="F218" s="5">
        <f t="shared" si="9"/>
        <v>19.636364</v>
      </c>
      <c r="N218" s="78" t="s">
        <v>127</v>
      </c>
      <c r="O218" s="17" t="e">
        <f>INDEX(#REF!,MATCH($C218,#REF!,0),2)</f>
        <v>#REF!</v>
      </c>
      <c r="P218" s="18">
        <f t="shared" si="10"/>
        <v>2020</v>
      </c>
      <c r="Q218" s="28">
        <f t="shared" si="11"/>
        <v>19.636364</v>
      </c>
      <c r="R218" s="17" t="s">
        <v>110</v>
      </c>
    </row>
    <row r="219" spans="2:18" x14ac:dyDescent="0.2">
      <c r="B219" s="3" t="s">
        <v>128</v>
      </c>
      <c r="C219" s="3" t="s">
        <v>8</v>
      </c>
      <c r="D219" s="19">
        <v>2020</v>
      </c>
      <c r="E219" s="5">
        <v>71.427805300000003</v>
      </c>
      <c r="F219" s="5">
        <f t="shared" si="9"/>
        <v>28.572194699999997</v>
      </c>
      <c r="N219" s="78" t="s">
        <v>127</v>
      </c>
      <c r="O219" s="17" t="e">
        <f>INDEX(#REF!,MATCH($C219,#REF!,0),2)</f>
        <v>#REF!</v>
      </c>
      <c r="P219" s="18">
        <f t="shared" si="10"/>
        <v>2020</v>
      </c>
      <c r="Q219" s="28">
        <f t="shared" si="11"/>
        <v>28.572194699999997</v>
      </c>
      <c r="R219" s="17" t="s">
        <v>110</v>
      </c>
    </row>
    <row r="220" spans="2:18" x14ac:dyDescent="0.2">
      <c r="B220" s="3" t="s">
        <v>128</v>
      </c>
      <c r="C220" s="3" t="s">
        <v>9</v>
      </c>
      <c r="D220" s="19">
        <v>2020</v>
      </c>
      <c r="E220" s="5">
        <v>76.885591000000005</v>
      </c>
      <c r="F220" s="5">
        <f t="shared" si="9"/>
        <v>23.114408999999995</v>
      </c>
      <c r="N220" s="78" t="s">
        <v>127</v>
      </c>
      <c r="O220" s="17" t="e">
        <f>INDEX(#REF!,MATCH($C220,#REF!,0),2)</f>
        <v>#REF!</v>
      </c>
      <c r="P220" s="18">
        <f t="shared" si="10"/>
        <v>2020</v>
      </c>
      <c r="Q220" s="28">
        <f t="shared" si="11"/>
        <v>23.114408999999995</v>
      </c>
      <c r="R220" s="17" t="s">
        <v>110</v>
      </c>
    </row>
    <row r="221" spans="2:18" x14ac:dyDescent="0.2">
      <c r="B221" s="3" t="s">
        <v>128</v>
      </c>
      <c r="C221" s="3" t="s">
        <v>10</v>
      </c>
      <c r="D221" s="19">
        <v>2020</v>
      </c>
      <c r="E221" s="5">
        <v>75.448644999999999</v>
      </c>
      <c r="F221" s="5">
        <f t="shared" si="9"/>
        <v>24.551355000000001</v>
      </c>
      <c r="N221" s="78" t="s">
        <v>127</v>
      </c>
      <c r="O221" s="17" t="e">
        <f>INDEX(#REF!,MATCH($C221,#REF!,0),2)</f>
        <v>#REF!</v>
      </c>
      <c r="P221" s="18">
        <f t="shared" si="10"/>
        <v>2020</v>
      </c>
      <c r="Q221" s="28">
        <f t="shared" si="11"/>
        <v>24.551355000000001</v>
      </c>
      <c r="R221" s="17" t="s">
        <v>110</v>
      </c>
    </row>
    <row r="222" spans="2:18" x14ac:dyDescent="0.2">
      <c r="B222" s="3" t="s">
        <v>128</v>
      </c>
      <c r="C222" s="3" t="s">
        <v>11</v>
      </c>
      <c r="D222" s="19">
        <v>2020</v>
      </c>
      <c r="E222" s="5">
        <v>73.834077609999994</v>
      </c>
      <c r="F222" s="5">
        <f t="shared" si="9"/>
        <v>26.165922390000006</v>
      </c>
      <c r="N222" s="78" t="s">
        <v>127</v>
      </c>
      <c r="O222" s="17" t="e">
        <f>INDEX(#REF!,MATCH($C222,#REF!,0),2)</f>
        <v>#REF!</v>
      </c>
      <c r="P222" s="18">
        <f t="shared" si="10"/>
        <v>2020</v>
      </c>
      <c r="Q222" s="28">
        <f t="shared" si="11"/>
        <v>26.165922390000006</v>
      </c>
      <c r="R222" s="17" t="s">
        <v>110</v>
      </c>
    </row>
    <row r="223" spans="2:18" x14ac:dyDescent="0.2">
      <c r="B223" s="3" t="s">
        <v>128</v>
      </c>
      <c r="C223" s="3" t="s">
        <v>12</v>
      </c>
      <c r="D223" s="19">
        <v>2020</v>
      </c>
      <c r="E223" s="5">
        <v>73.028978330000001</v>
      </c>
      <c r="F223" s="5">
        <f t="shared" si="9"/>
        <v>26.971021669999999</v>
      </c>
      <c r="N223" s="78" t="s">
        <v>127</v>
      </c>
      <c r="O223" s="17" t="e">
        <f>INDEX(#REF!,MATCH($C223,#REF!,0),2)</f>
        <v>#REF!</v>
      </c>
      <c r="P223" s="18">
        <f t="shared" si="10"/>
        <v>2020</v>
      </c>
      <c r="Q223" s="28">
        <f t="shared" si="11"/>
        <v>26.971021669999999</v>
      </c>
      <c r="R223" s="17" t="s">
        <v>110</v>
      </c>
    </row>
    <row r="224" spans="2:18" x14ac:dyDescent="0.2">
      <c r="B224" s="3" t="s">
        <v>128</v>
      </c>
      <c r="C224" s="3" t="s">
        <v>13</v>
      </c>
      <c r="D224" s="19">
        <v>2020</v>
      </c>
      <c r="E224" s="5">
        <v>65.831946619999997</v>
      </c>
      <c r="F224" s="5">
        <f t="shared" si="9"/>
        <v>34.168053380000003</v>
      </c>
      <c r="N224" s="78" t="s">
        <v>127</v>
      </c>
      <c r="O224" s="17" t="e">
        <f>INDEX(#REF!,MATCH($C224,#REF!,0),2)</f>
        <v>#REF!</v>
      </c>
      <c r="P224" s="18">
        <f t="shared" si="10"/>
        <v>2020</v>
      </c>
      <c r="Q224" s="28">
        <f t="shared" si="11"/>
        <v>34.168053380000003</v>
      </c>
      <c r="R224" s="17" t="s">
        <v>110</v>
      </c>
    </row>
    <row r="225" spans="2:18" x14ac:dyDescent="0.2">
      <c r="B225" s="3" t="s">
        <v>128</v>
      </c>
      <c r="C225" s="3" t="s">
        <v>14</v>
      </c>
      <c r="D225" s="19">
        <v>2020</v>
      </c>
      <c r="E225" s="5">
        <v>76.916505610000002</v>
      </c>
      <c r="F225" s="5">
        <f t="shared" si="9"/>
        <v>23.083494389999998</v>
      </c>
      <c r="N225" s="78" t="s">
        <v>127</v>
      </c>
      <c r="O225" s="17" t="e">
        <f>INDEX(#REF!,MATCH($C225,#REF!,0),2)</f>
        <v>#REF!</v>
      </c>
      <c r="P225" s="18">
        <f t="shared" si="10"/>
        <v>2020</v>
      </c>
      <c r="Q225" s="28">
        <f t="shared" si="11"/>
        <v>23.083494389999998</v>
      </c>
      <c r="R225" s="17" t="s">
        <v>110</v>
      </c>
    </row>
    <row r="226" spans="2:18" x14ac:dyDescent="0.2">
      <c r="B226" s="3" t="s">
        <v>128</v>
      </c>
      <c r="C226" s="3" t="s">
        <v>15</v>
      </c>
      <c r="D226" s="19">
        <v>2020</v>
      </c>
      <c r="E226" s="5">
        <v>74.756323449999996</v>
      </c>
      <c r="F226" s="5">
        <f t="shared" si="9"/>
        <v>25.243676550000004</v>
      </c>
      <c r="N226" s="78" t="s">
        <v>127</v>
      </c>
      <c r="O226" s="17" t="e">
        <f>INDEX(#REF!,MATCH($C226,#REF!,0),2)</f>
        <v>#REF!</v>
      </c>
      <c r="P226" s="18">
        <f t="shared" si="10"/>
        <v>2020</v>
      </c>
      <c r="Q226" s="28">
        <f t="shared" si="11"/>
        <v>25.243676550000004</v>
      </c>
      <c r="R226" s="17" t="s">
        <v>110</v>
      </c>
    </row>
    <row r="227" spans="2:18" x14ac:dyDescent="0.2">
      <c r="B227" s="3" t="s">
        <v>128</v>
      </c>
      <c r="C227" s="3" t="s">
        <v>16</v>
      </c>
      <c r="D227" s="19">
        <v>2020</v>
      </c>
      <c r="E227" s="5">
        <v>82.427482029999993</v>
      </c>
      <c r="F227" s="5">
        <f t="shared" si="9"/>
        <v>17.572517970000007</v>
      </c>
      <c r="N227" s="78" t="s">
        <v>127</v>
      </c>
      <c r="O227" s="17" t="e">
        <f>INDEX(#REF!,MATCH($C227,#REF!,0),2)</f>
        <v>#REF!</v>
      </c>
      <c r="P227" s="18">
        <f t="shared" si="10"/>
        <v>2020</v>
      </c>
      <c r="Q227" s="28">
        <f t="shared" si="11"/>
        <v>17.572517970000007</v>
      </c>
      <c r="R227" s="17" t="s">
        <v>110</v>
      </c>
    </row>
    <row r="228" spans="2:18" x14ac:dyDescent="0.2">
      <c r="B228" s="3" t="s">
        <v>128</v>
      </c>
      <c r="C228" s="3" t="s">
        <v>17</v>
      </c>
      <c r="D228" s="19">
        <v>2020</v>
      </c>
      <c r="E228" s="5">
        <v>68.35396566</v>
      </c>
      <c r="F228" s="5">
        <f t="shared" si="9"/>
        <v>31.64603434</v>
      </c>
      <c r="N228" s="78" t="s">
        <v>127</v>
      </c>
      <c r="O228" s="17" t="e">
        <f>INDEX(#REF!,MATCH($C228,#REF!,0),2)</f>
        <v>#REF!</v>
      </c>
      <c r="P228" s="18">
        <f t="shared" si="10"/>
        <v>2020</v>
      </c>
      <c r="Q228" s="28">
        <f t="shared" si="11"/>
        <v>31.64603434</v>
      </c>
      <c r="R228" s="17" t="s">
        <v>110</v>
      </c>
    </row>
    <row r="229" spans="2:18" x14ac:dyDescent="0.2">
      <c r="B229" s="3" t="s">
        <v>128</v>
      </c>
      <c r="C229" s="3" t="s">
        <v>18</v>
      </c>
      <c r="D229" s="19">
        <v>2020</v>
      </c>
      <c r="E229" s="5">
        <v>72.221377750000002</v>
      </c>
      <c r="F229" s="5">
        <f t="shared" si="9"/>
        <v>27.778622249999998</v>
      </c>
      <c r="N229" s="78" t="s">
        <v>127</v>
      </c>
      <c r="O229" s="17" t="e">
        <f>INDEX(#REF!,MATCH($C229,#REF!,0),2)</f>
        <v>#REF!</v>
      </c>
      <c r="P229" s="18">
        <f t="shared" si="10"/>
        <v>2020</v>
      </c>
      <c r="Q229" s="28">
        <f t="shared" si="11"/>
        <v>27.778622249999998</v>
      </c>
      <c r="R229" s="17" t="s">
        <v>110</v>
      </c>
    </row>
    <row r="230" spans="2:18" x14ac:dyDescent="0.2">
      <c r="B230" s="3" t="s">
        <v>128</v>
      </c>
      <c r="C230" s="3" t="s">
        <v>19</v>
      </c>
      <c r="D230" s="19">
        <v>2020</v>
      </c>
      <c r="E230" s="5">
        <v>74.158964810000001</v>
      </c>
      <c r="F230" s="5">
        <f t="shared" si="9"/>
        <v>25.841035189999999</v>
      </c>
      <c r="N230" s="78" t="s">
        <v>127</v>
      </c>
      <c r="O230" s="17" t="e">
        <f>INDEX(#REF!,MATCH($C230,#REF!,0),2)</f>
        <v>#REF!</v>
      </c>
      <c r="P230" s="18">
        <f t="shared" si="10"/>
        <v>2020</v>
      </c>
      <c r="Q230" s="28">
        <f t="shared" si="11"/>
        <v>25.841035189999999</v>
      </c>
      <c r="R230" s="17" t="s">
        <v>110</v>
      </c>
    </row>
    <row r="231" spans="2:18" x14ac:dyDescent="0.2">
      <c r="B231" s="3" t="s">
        <v>128</v>
      </c>
      <c r="C231" s="3" t="s">
        <v>20</v>
      </c>
      <c r="D231" s="19">
        <v>2020</v>
      </c>
      <c r="E231" s="5">
        <v>75.20406045</v>
      </c>
      <c r="F231" s="5">
        <f t="shared" si="9"/>
        <v>24.79593955</v>
      </c>
      <c r="N231" s="78" t="s">
        <v>127</v>
      </c>
      <c r="O231" s="17" t="e">
        <f>INDEX(#REF!,MATCH($C231,#REF!,0),2)</f>
        <v>#REF!</v>
      </c>
      <c r="P231" s="18">
        <f t="shared" si="10"/>
        <v>2020</v>
      </c>
      <c r="Q231" s="28">
        <f t="shared" si="11"/>
        <v>24.79593955</v>
      </c>
      <c r="R231" s="17" t="s">
        <v>110</v>
      </c>
    </row>
    <row r="232" spans="2:18" x14ac:dyDescent="0.2">
      <c r="B232" s="3" t="s">
        <v>128</v>
      </c>
      <c r="C232" s="3" t="s">
        <v>21</v>
      </c>
      <c r="D232" s="19">
        <v>2020</v>
      </c>
      <c r="E232" s="5">
        <v>72.967016849999993</v>
      </c>
      <c r="F232" s="5">
        <f t="shared" si="9"/>
        <v>27.032983150000007</v>
      </c>
      <c r="N232" s="78" t="s">
        <v>127</v>
      </c>
      <c r="O232" s="17" t="e">
        <f>INDEX(#REF!,MATCH($C232,#REF!,0),2)</f>
        <v>#REF!</v>
      </c>
      <c r="P232" s="18">
        <f t="shared" si="10"/>
        <v>2020</v>
      </c>
      <c r="Q232" s="28">
        <f t="shared" si="11"/>
        <v>27.032983150000007</v>
      </c>
      <c r="R232" s="17" t="s">
        <v>110</v>
      </c>
    </row>
    <row r="233" spans="2:18" x14ac:dyDescent="0.2">
      <c r="B233" s="3" t="s">
        <v>128</v>
      </c>
      <c r="C233" s="3" t="s">
        <v>22</v>
      </c>
      <c r="D233" s="19">
        <v>2020</v>
      </c>
      <c r="E233" s="5">
        <v>65.035870799999998</v>
      </c>
      <c r="F233" s="5">
        <f t="shared" si="9"/>
        <v>34.964129200000002</v>
      </c>
      <c r="N233" s="78" t="s">
        <v>127</v>
      </c>
      <c r="O233" s="17" t="e">
        <f>INDEX(#REF!,MATCH($C233,#REF!,0),2)</f>
        <v>#REF!</v>
      </c>
      <c r="P233" s="18">
        <f t="shared" si="10"/>
        <v>2020</v>
      </c>
      <c r="Q233" s="28">
        <f t="shared" si="11"/>
        <v>34.964129200000002</v>
      </c>
      <c r="R233" s="17" t="s">
        <v>110</v>
      </c>
    </row>
    <row r="234" spans="2:18" x14ac:dyDescent="0.2">
      <c r="B234" s="3" t="s">
        <v>128</v>
      </c>
      <c r="C234" s="3" t="s">
        <v>23</v>
      </c>
      <c r="D234" s="19">
        <v>2020</v>
      </c>
      <c r="E234" s="5">
        <v>73.456828689999995</v>
      </c>
      <c r="F234" s="5">
        <f t="shared" si="9"/>
        <v>26.543171310000005</v>
      </c>
      <c r="N234" s="78" t="s">
        <v>127</v>
      </c>
      <c r="O234" s="17" t="e">
        <f>INDEX(#REF!,MATCH($C234,#REF!,0),2)</f>
        <v>#REF!</v>
      </c>
      <c r="P234" s="18">
        <f t="shared" si="10"/>
        <v>2020</v>
      </c>
      <c r="Q234" s="28">
        <f t="shared" si="11"/>
        <v>26.543171310000005</v>
      </c>
      <c r="R234" s="17" t="s">
        <v>110</v>
      </c>
    </row>
    <row r="235" spans="2:18" x14ac:dyDescent="0.2">
      <c r="B235" s="3" t="s">
        <v>128</v>
      </c>
      <c r="C235" s="3" t="s">
        <v>24</v>
      </c>
      <c r="D235" s="19">
        <v>2020</v>
      </c>
      <c r="E235" s="5">
        <v>65.852780659999993</v>
      </c>
      <c r="F235" s="5">
        <f t="shared" si="9"/>
        <v>34.147219340000007</v>
      </c>
      <c r="N235" s="78" t="s">
        <v>127</v>
      </c>
      <c r="O235" s="17" t="e">
        <f>INDEX(#REF!,MATCH($C235,#REF!,0),2)</f>
        <v>#REF!</v>
      </c>
      <c r="P235" s="18">
        <f t="shared" si="10"/>
        <v>2020</v>
      </c>
      <c r="Q235" s="28">
        <f t="shared" si="11"/>
        <v>34.147219340000007</v>
      </c>
      <c r="R235" s="17" t="s">
        <v>110</v>
      </c>
    </row>
    <row r="236" spans="2:18" x14ac:dyDescent="0.2">
      <c r="B236" s="3" t="s">
        <v>128</v>
      </c>
      <c r="C236" s="3" t="s">
        <v>25</v>
      </c>
      <c r="D236" s="19">
        <v>2020</v>
      </c>
      <c r="E236" s="5">
        <v>72.652163580000007</v>
      </c>
      <c r="F236" s="5">
        <f t="shared" si="9"/>
        <v>27.347836419999993</v>
      </c>
      <c r="N236" s="78" t="s">
        <v>127</v>
      </c>
      <c r="O236" s="17" t="e">
        <f>INDEX(#REF!,MATCH($C236,#REF!,0),2)</f>
        <v>#REF!</v>
      </c>
      <c r="P236" s="18">
        <f t="shared" si="10"/>
        <v>2020</v>
      </c>
      <c r="Q236" s="28">
        <f t="shared" si="11"/>
        <v>27.347836419999993</v>
      </c>
      <c r="R236" s="17" t="s">
        <v>110</v>
      </c>
    </row>
    <row r="237" spans="2:18" x14ac:dyDescent="0.2">
      <c r="B237" s="23" t="s">
        <v>128</v>
      </c>
      <c r="C237" s="3" t="s">
        <v>5</v>
      </c>
      <c r="D237" s="19">
        <v>2021</v>
      </c>
      <c r="E237" s="5">
        <v>72.819251199999997</v>
      </c>
      <c r="F237" s="5">
        <f t="shared" si="9"/>
        <v>27.180748800000003</v>
      </c>
      <c r="N237" s="78" t="s">
        <v>127</v>
      </c>
      <c r="O237" s="17" t="e">
        <f>INDEX(#REF!,MATCH($C237,#REF!,0),2)</f>
        <v>#REF!</v>
      </c>
      <c r="P237" s="18">
        <f t="shared" si="10"/>
        <v>2021</v>
      </c>
      <c r="Q237" s="28">
        <f t="shared" si="11"/>
        <v>27.180748800000003</v>
      </c>
      <c r="R237" s="17" t="s">
        <v>110</v>
      </c>
    </row>
    <row r="238" spans="2:18" x14ac:dyDescent="0.2">
      <c r="B238" s="3" t="s">
        <v>128</v>
      </c>
      <c r="C238" s="3" t="s">
        <v>6</v>
      </c>
      <c r="D238" s="19">
        <v>2021</v>
      </c>
      <c r="E238" s="5">
        <v>72.895049529999994</v>
      </c>
      <c r="F238" s="5">
        <f t="shared" si="9"/>
        <v>27.104950470000006</v>
      </c>
      <c r="N238" s="78" t="s">
        <v>127</v>
      </c>
      <c r="O238" s="17" t="e">
        <f>INDEX(#REF!,MATCH($C238,#REF!,0),2)</f>
        <v>#REF!</v>
      </c>
      <c r="P238" s="18">
        <f t="shared" si="10"/>
        <v>2021</v>
      </c>
      <c r="Q238" s="28">
        <f t="shared" si="11"/>
        <v>27.104950470000006</v>
      </c>
      <c r="R238" s="17" t="s">
        <v>110</v>
      </c>
    </row>
    <row r="239" spans="2:18" x14ac:dyDescent="0.2">
      <c r="B239" s="3" t="s">
        <v>128</v>
      </c>
      <c r="C239" s="3" t="s">
        <v>7</v>
      </c>
      <c r="D239" s="19">
        <v>2021</v>
      </c>
      <c r="E239" s="5">
        <v>80.990414999999999</v>
      </c>
      <c r="F239" s="5">
        <f t="shared" si="9"/>
        <v>19.009585000000001</v>
      </c>
      <c r="N239" s="78" t="s">
        <v>127</v>
      </c>
      <c r="O239" s="17" t="e">
        <f>INDEX(#REF!,MATCH($C239,#REF!,0),2)</f>
        <v>#REF!</v>
      </c>
      <c r="P239" s="18">
        <f t="shared" si="10"/>
        <v>2021</v>
      </c>
      <c r="Q239" s="28">
        <f t="shared" si="11"/>
        <v>19.009585000000001</v>
      </c>
      <c r="R239" s="17" t="s">
        <v>110</v>
      </c>
    </row>
    <row r="240" spans="2:18" x14ac:dyDescent="0.2">
      <c r="B240" s="3" t="s">
        <v>128</v>
      </c>
      <c r="C240" s="3" t="s">
        <v>8</v>
      </c>
      <c r="D240" s="19">
        <v>2021</v>
      </c>
      <c r="E240" s="5">
        <v>72.471687700000004</v>
      </c>
      <c r="F240" s="5">
        <f t="shared" si="9"/>
        <v>27.528312299999996</v>
      </c>
      <c r="N240" s="78" t="s">
        <v>127</v>
      </c>
      <c r="O240" s="17" t="e">
        <f>INDEX(#REF!,MATCH($C240,#REF!,0),2)</f>
        <v>#REF!</v>
      </c>
      <c r="P240" s="18">
        <f t="shared" si="10"/>
        <v>2021</v>
      </c>
      <c r="Q240" s="28">
        <f t="shared" si="11"/>
        <v>27.528312299999996</v>
      </c>
      <c r="R240" s="17" t="s">
        <v>110</v>
      </c>
    </row>
    <row r="241" spans="2:18" x14ac:dyDescent="0.2">
      <c r="B241" s="3" t="s">
        <v>128</v>
      </c>
      <c r="C241" s="3" t="s">
        <v>9</v>
      </c>
      <c r="D241" s="19">
        <v>2021</v>
      </c>
      <c r="E241" s="5">
        <v>75.966881830000005</v>
      </c>
      <c r="F241" s="5">
        <f t="shared" si="9"/>
        <v>24.033118169999995</v>
      </c>
      <c r="N241" s="78" t="s">
        <v>127</v>
      </c>
      <c r="O241" s="17" t="e">
        <f>INDEX(#REF!,MATCH($C241,#REF!,0),2)</f>
        <v>#REF!</v>
      </c>
      <c r="P241" s="18">
        <f t="shared" si="10"/>
        <v>2021</v>
      </c>
      <c r="Q241" s="28">
        <f t="shared" si="11"/>
        <v>24.033118169999995</v>
      </c>
      <c r="R241" s="17" t="s">
        <v>110</v>
      </c>
    </row>
    <row r="242" spans="2:18" x14ac:dyDescent="0.2">
      <c r="B242" s="3" t="s">
        <v>128</v>
      </c>
      <c r="C242" s="3" t="s">
        <v>10</v>
      </c>
      <c r="D242" s="19">
        <v>2021</v>
      </c>
      <c r="E242" s="5">
        <v>74.978323619999998</v>
      </c>
      <c r="F242" s="5">
        <f t="shared" si="9"/>
        <v>25.021676380000002</v>
      </c>
      <c r="N242" s="78" t="s">
        <v>127</v>
      </c>
      <c r="O242" s="17" t="e">
        <f>INDEX(#REF!,MATCH($C242,#REF!,0),2)</f>
        <v>#REF!</v>
      </c>
      <c r="P242" s="18">
        <f t="shared" si="10"/>
        <v>2021</v>
      </c>
      <c r="Q242" s="28">
        <f t="shared" si="11"/>
        <v>25.021676380000002</v>
      </c>
      <c r="R242" s="17" t="s">
        <v>110</v>
      </c>
    </row>
    <row r="243" spans="2:18" x14ac:dyDescent="0.2">
      <c r="B243" s="3" t="s">
        <v>128</v>
      </c>
      <c r="C243" s="3" t="s">
        <v>11</v>
      </c>
      <c r="D243" s="19">
        <v>2021</v>
      </c>
      <c r="E243" s="5">
        <v>72.637516230000003</v>
      </c>
      <c r="F243" s="5">
        <f t="shared" si="9"/>
        <v>27.362483769999997</v>
      </c>
      <c r="N243" s="78" t="s">
        <v>127</v>
      </c>
      <c r="O243" s="17" t="e">
        <f>INDEX(#REF!,MATCH($C243,#REF!,0),2)</f>
        <v>#REF!</v>
      </c>
      <c r="P243" s="18">
        <f t="shared" si="10"/>
        <v>2021</v>
      </c>
      <c r="Q243" s="28">
        <f t="shared" si="11"/>
        <v>27.362483769999997</v>
      </c>
      <c r="R243" s="17" t="s">
        <v>110</v>
      </c>
    </row>
    <row r="244" spans="2:18" x14ac:dyDescent="0.2">
      <c r="B244" s="3" t="s">
        <v>128</v>
      </c>
      <c r="C244" s="3" t="s">
        <v>12</v>
      </c>
      <c r="D244" s="19">
        <v>2021</v>
      </c>
      <c r="E244" s="5">
        <v>73.592898829999996</v>
      </c>
      <c r="F244" s="5">
        <f t="shared" si="9"/>
        <v>26.407101170000004</v>
      </c>
      <c r="N244" s="78" t="s">
        <v>127</v>
      </c>
      <c r="O244" s="17" t="e">
        <f>INDEX(#REF!,MATCH($C244,#REF!,0),2)</f>
        <v>#REF!</v>
      </c>
      <c r="P244" s="18">
        <f t="shared" si="10"/>
        <v>2021</v>
      </c>
      <c r="Q244" s="28">
        <f t="shared" si="11"/>
        <v>26.407101170000004</v>
      </c>
      <c r="R244" s="17" t="s">
        <v>110</v>
      </c>
    </row>
    <row r="245" spans="2:18" x14ac:dyDescent="0.2">
      <c r="B245" s="3" t="s">
        <v>128</v>
      </c>
      <c r="C245" s="3" t="s">
        <v>13</v>
      </c>
      <c r="D245" s="19">
        <v>2021</v>
      </c>
      <c r="E245" s="5">
        <v>67.098196619999996</v>
      </c>
      <c r="F245" s="5">
        <f t="shared" si="9"/>
        <v>32.901803380000004</v>
      </c>
      <c r="N245" s="78" t="s">
        <v>127</v>
      </c>
      <c r="O245" s="17" t="e">
        <f>INDEX(#REF!,MATCH($C245,#REF!,0),2)</f>
        <v>#REF!</v>
      </c>
      <c r="P245" s="18">
        <f t="shared" si="10"/>
        <v>2021</v>
      </c>
      <c r="Q245" s="28">
        <f t="shared" si="11"/>
        <v>32.901803380000004</v>
      </c>
      <c r="R245" s="17" t="s">
        <v>110</v>
      </c>
    </row>
    <row r="246" spans="2:18" x14ac:dyDescent="0.2">
      <c r="B246" s="3" t="s">
        <v>128</v>
      </c>
      <c r="C246" s="3" t="s">
        <v>14</v>
      </c>
      <c r="D246" s="19">
        <v>2021</v>
      </c>
      <c r="E246" s="5">
        <v>75.63172084</v>
      </c>
      <c r="F246" s="5">
        <f t="shared" si="9"/>
        <v>24.36827916</v>
      </c>
      <c r="N246" s="78" t="s">
        <v>127</v>
      </c>
      <c r="O246" s="17" t="e">
        <f>INDEX(#REF!,MATCH($C246,#REF!,0),2)</f>
        <v>#REF!</v>
      </c>
      <c r="P246" s="18">
        <f t="shared" si="10"/>
        <v>2021</v>
      </c>
      <c r="Q246" s="28">
        <f t="shared" si="11"/>
        <v>24.36827916</v>
      </c>
      <c r="R246" s="17" t="s">
        <v>110</v>
      </c>
    </row>
    <row r="247" spans="2:18" x14ac:dyDescent="0.2">
      <c r="B247" s="3" t="s">
        <v>128</v>
      </c>
      <c r="C247" s="3" t="s">
        <v>15</v>
      </c>
      <c r="D247" s="19">
        <v>2021</v>
      </c>
      <c r="E247" s="5">
        <v>74.852349810000007</v>
      </c>
      <c r="F247" s="5">
        <f t="shared" si="9"/>
        <v>25.147650189999993</v>
      </c>
      <c r="N247" s="78" t="s">
        <v>127</v>
      </c>
      <c r="O247" s="17" t="e">
        <f>INDEX(#REF!,MATCH($C247,#REF!,0),2)</f>
        <v>#REF!</v>
      </c>
      <c r="P247" s="18">
        <f t="shared" si="10"/>
        <v>2021</v>
      </c>
      <c r="Q247" s="28">
        <f t="shared" si="11"/>
        <v>25.147650189999993</v>
      </c>
      <c r="R247" s="17" t="s">
        <v>110</v>
      </c>
    </row>
    <row r="248" spans="2:18" x14ac:dyDescent="0.2">
      <c r="B248" s="3" t="s">
        <v>128</v>
      </c>
      <c r="C248" s="3" t="s">
        <v>16</v>
      </c>
      <c r="D248" s="19">
        <v>2021</v>
      </c>
      <c r="E248" s="5">
        <v>81.88657911</v>
      </c>
      <c r="F248" s="5">
        <f t="shared" si="9"/>
        <v>18.11342089</v>
      </c>
      <c r="N248" s="78" t="s">
        <v>127</v>
      </c>
      <c r="O248" s="17" t="e">
        <f>INDEX(#REF!,MATCH($C248,#REF!,0),2)</f>
        <v>#REF!</v>
      </c>
      <c r="P248" s="18">
        <f t="shared" si="10"/>
        <v>2021</v>
      </c>
      <c r="Q248" s="28">
        <f t="shared" si="11"/>
        <v>18.11342089</v>
      </c>
      <c r="R248" s="17" t="s">
        <v>110</v>
      </c>
    </row>
    <row r="249" spans="2:18" x14ac:dyDescent="0.2">
      <c r="B249" s="3" t="s">
        <v>128</v>
      </c>
      <c r="C249" s="3" t="s">
        <v>17</v>
      </c>
      <c r="D249" s="19">
        <v>2021</v>
      </c>
      <c r="E249" s="5">
        <v>70.061177000000001</v>
      </c>
      <c r="F249" s="5">
        <f t="shared" si="9"/>
        <v>29.938822999999999</v>
      </c>
      <c r="N249" s="78" t="s">
        <v>127</v>
      </c>
      <c r="O249" s="17" t="e">
        <f>INDEX(#REF!,MATCH($C249,#REF!,0),2)</f>
        <v>#REF!</v>
      </c>
      <c r="P249" s="18">
        <f t="shared" si="10"/>
        <v>2021</v>
      </c>
      <c r="Q249" s="28">
        <f t="shared" si="11"/>
        <v>29.938822999999999</v>
      </c>
      <c r="R249" s="17" t="s">
        <v>110</v>
      </c>
    </row>
    <row r="250" spans="2:18" x14ac:dyDescent="0.2">
      <c r="B250" s="3" t="s">
        <v>128</v>
      </c>
      <c r="C250" s="3" t="s">
        <v>18</v>
      </c>
      <c r="D250" s="19">
        <v>2021</v>
      </c>
      <c r="E250" s="5">
        <v>72.721672620000007</v>
      </c>
      <c r="F250" s="5">
        <f t="shared" si="9"/>
        <v>27.278327379999993</v>
      </c>
      <c r="N250" s="78" t="s">
        <v>127</v>
      </c>
      <c r="O250" s="17" t="e">
        <f>INDEX(#REF!,MATCH($C250,#REF!,0),2)</f>
        <v>#REF!</v>
      </c>
      <c r="P250" s="18">
        <f t="shared" si="10"/>
        <v>2021</v>
      </c>
      <c r="Q250" s="28">
        <f t="shared" si="11"/>
        <v>27.278327379999993</v>
      </c>
      <c r="R250" s="17" t="s">
        <v>110</v>
      </c>
    </row>
    <row r="251" spans="2:18" x14ac:dyDescent="0.2">
      <c r="B251" s="3" t="s">
        <v>128</v>
      </c>
      <c r="C251" s="3" t="s">
        <v>19</v>
      </c>
      <c r="D251" s="19">
        <v>2021</v>
      </c>
      <c r="E251" s="5">
        <v>74.232312179999994</v>
      </c>
      <c r="F251" s="5">
        <f t="shared" si="9"/>
        <v>25.767687820000006</v>
      </c>
      <c r="N251" s="78" t="s">
        <v>127</v>
      </c>
      <c r="O251" s="17" t="e">
        <f>INDEX(#REF!,MATCH($C251,#REF!,0),2)</f>
        <v>#REF!</v>
      </c>
      <c r="P251" s="18">
        <f t="shared" si="10"/>
        <v>2021</v>
      </c>
      <c r="Q251" s="28">
        <f t="shared" si="11"/>
        <v>25.767687820000006</v>
      </c>
      <c r="R251" s="17" t="s">
        <v>110</v>
      </c>
    </row>
    <row r="252" spans="2:18" x14ac:dyDescent="0.2">
      <c r="B252" s="3" t="s">
        <v>128</v>
      </c>
      <c r="C252" s="3" t="s">
        <v>20</v>
      </c>
      <c r="D252" s="19">
        <v>2021</v>
      </c>
      <c r="E252" s="5">
        <v>73.322035279999994</v>
      </c>
      <c r="F252" s="5">
        <f t="shared" si="9"/>
        <v>26.677964720000006</v>
      </c>
      <c r="N252" s="78" t="s">
        <v>127</v>
      </c>
      <c r="O252" s="17" t="e">
        <f>INDEX(#REF!,MATCH($C252,#REF!,0),2)</f>
        <v>#REF!</v>
      </c>
      <c r="P252" s="18">
        <f t="shared" si="10"/>
        <v>2021</v>
      </c>
      <c r="Q252" s="28">
        <f t="shared" si="11"/>
        <v>26.677964720000006</v>
      </c>
      <c r="R252" s="17" t="s">
        <v>110</v>
      </c>
    </row>
    <row r="253" spans="2:18" x14ac:dyDescent="0.2">
      <c r="B253" s="3" t="s">
        <v>128</v>
      </c>
      <c r="C253" s="3" t="s">
        <v>21</v>
      </c>
      <c r="D253" s="19">
        <v>2021</v>
      </c>
      <c r="E253" s="5">
        <v>69.571034850000004</v>
      </c>
      <c r="F253" s="5">
        <f t="shared" si="9"/>
        <v>30.428965149999996</v>
      </c>
      <c r="N253" s="78" t="s">
        <v>127</v>
      </c>
      <c r="O253" s="17" t="e">
        <f>INDEX(#REF!,MATCH($C253,#REF!,0),2)</f>
        <v>#REF!</v>
      </c>
      <c r="P253" s="18">
        <f t="shared" si="10"/>
        <v>2021</v>
      </c>
      <c r="Q253" s="28">
        <f t="shared" si="11"/>
        <v>30.428965149999996</v>
      </c>
      <c r="R253" s="17" t="s">
        <v>110</v>
      </c>
    </row>
    <row r="254" spans="2:18" x14ac:dyDescent="0.2">
      <c r="B254" s="3" t="s">
        <v>128</v>
      </c>
      <c r="C254" s="3" t="s">
        <v>22</v>
      </c>
      <c r="D254" s="19">
        <v>2021</v>
      </c>
      <c r="E254" s="5">
        <v>65.065007800000004</v>
      </c>
      <c r="F254" s="5">
        <f t="shared" si="9"/>
        <v>34.934992199999996</v>
      </c>
      <c r="N254" s="78" t="s">
        <v>127</v>
      </c>
      <c r="O254" s="17" t="e">
        <f>INDEX(#REF!,MATCH($C254,#REF!,0),2)</f>
        <v>#REF!</v>
      </c>
      <c r="P254" s="18">
        <f t="shared" si="10"/>
        <v>2021</v>
      </c>
      <c r="Q254" s="28">
        <f t="shared" si="11"/>
        <v>34.934992199999996</v>
      </c>
      <c r="R254" s="17" t="s">
        <v>110</v>
      </c>
    </row>
    <row r="255" spans="2:18" x14ac:dyDescent="0.2">
      <c r="B255" s="3" t="s">
        <v>128</v>
      </c>
      <c r="C255" s="3" t="s">
        <v>23</v>
      </c>
      <c r="D255" s="19">
        <v>2021</v>
      </c>
      <c r="E255" s="5">
        <v>74.855715610000004</v>
      </c>
      <c r="F255" s="5">
        <f t="shared" si="9"/>
        <v>25.144284389999996</v>
      </c>
      <c r="N255" s="78" t="s">
        <v>127</v>
      </c>
      <c r="O255" s="17" t="e">
        <f>INDEX(#REF!,MATCH($C255,#REF!,0),2)</f>
        <v>#REF!</v>
      </c>
      <c r="P255" s="18">
        <f t="shared" si="10"/>
        <v>2021</v>
      </c>
      <c r="Q255" s="28">
        <f t="shared" si="11"/>
        <v>25.144284389999996</v>
      </c>
      <c r="R255" s="17" t="s">
        <v>110</v>
      </c>
    </row>
    <row r="256" spans="2:18" x14ac:dyDescent="0.2">
      <c r="B256" s="3" t="s">
        <v>128</v>
      </c>
      <c r="C256" s="3" t="s">
        <v>24</v>
      </c>
      <c r="D256" s="19">
        <v>2021</v>
      </c>
      <c r="E256" s="5">
        <v>70.276591499999995</v>
      </c>
      <c r="F256" s="5">
        <f t="shared" si="9"/>
        <v>29.723408500000005</v>
      </c>
      <c r="N256" s="78" t="s">
        <v>127</v>
      </c>
      <c r="O256" s="17" t="e">
        <f>INDEX(#REF!,MATCH($C256,#REF!,0),2)</f>
        <v>#REF!</v>
      </c>
      <c r="P256" s="18">
        <f t="shared" si="10"/>
        <v>2021</v>
      </c>
      <c r="Q256" s="28">
        <f t="shared" si="11"/>
        <v>29.723408500000005</v>
      </c>
      <c r="R256" s="17" t="s">
        <v>110</v>
      </c>
    </row>
    <row r="257" spans="2:18" x14ac:dyDescent="0.2">
      <c r="B257" s="3" t="s">
        <v>128</v>
      </c>
      <c r="C257" s="3" t="s">
        <v>25</v>
      </c>
      <c r="D257" s="19">
        <v>2021</v>
      </c>
      <c r="E257" s="5">
        <v>72.832539839999995</v>
      </c>
      <c r="F257" s="5">
        <f t="shared" si="9"/>
        <v>27.167460160000005</v>
      </c>
      <c r="N257" s="78" t="s">
        <v>127</v>
      </c>
      <c r="O257" s="17" t="e">
        <f>INDEX(#REF!,MATCH($C257,#REF!,0),2)</f>
        <v>#REF!</v>
      </c>
      <c r="P257" s="18">
        <f t="shared" si="10"/>
        <v>2021</v>
      </c>
      <c r="Q257" s="28">
        <f>F257</f>
        <v>27.167460160000005</v>
      </c>
      <c r="R257" s="17" t="s">
        <v>110</v>
      </c>
    </row>
  </sheetData>
  <autoFilter ref="B5:E257" xr:uid="{CA1309F1-B42B-4E58-9003-FB4582B64CCC}">
    <sortState xmlns:xlrd2="http://schemas.microsoft.com/office/spreadsheetml/2017/richdata2" ref="B6:E257">
      <sortCondition ref="D5:D257"/>
    </sortState>
  </autoFilter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3FCA9-C98E-4D69-9087-DE6E9D5CAE37}">
  <sheetPr>
    <tabColor rgb="FFFFC000"/>
  </sheetPr>
  <dimension ref="B1:R152"/>
  <sheetViews>
    <sheetView workbookViewId="0">
      <selection activeCell="O6" sqref="O6"/>
    </sheetView>
  </sheetViews>
  <sheetFormatPr defaultColWidth="9.33203125" defaultRowHeight="11.25" x14ac:dyDescent="0.2"/>
  <cols>
    <col min="1" max="1" width="9.33203125" style="3"/>
    <col min="2" max="2" width="75.5" style="3" customWidth="1"/>
    <col min="3" max="4" width="9.33203125" style="3"/>
    <col min="5" max="5" width="9.33203125" style="5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9.33203125" style="18" customWidth="1"/>
    <col min="15" max="15" width="12.33203125" style="18" customWidth="1"/>
    <col min="16" max="16" width="5.5" style="18" bestFit="1" customWidth="1"/>
    <col min="17" max="17" width="5.83203125" style="18" customWidth="1"/>
    <col min="18" max="18" width="24.33203125" style="18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363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364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80" t="s">
        <v>362</v>
      </c>
      <c r="C6" s="3" t="s">
        <v>5</v>
      </c>
      <c r="D6" s="19">
        <v>2015</v>
      </c>
      <c r="E6" s="5">
        <v>80.282315199999999</v>
      </c>
      <c r="N6" s="18" t="s">
        <v>172</v>
      </c>
      <c r="O6" s="17" t="e">
        <f>INDEX(#REF!,MATCH($C6,#REF!,0),2)</f>
        <v>#REF!</v>
      </c>
      <c r="P6" s="18">
        <f>D6</f>
        <v>2015</v>
      </c>
      <c r="Q6" s="28">
        <f>E6</f>
        <v>80.282315199999999</v>
      </c>
      <c r="R6" s="17" t="s">
        <v>110</v>
      </c>
    </row>
    <row r="7" spans="2:18" x14ac:dyDescent="0.2">
      <c r="B7" s="80" t="s">
        <v>362</v>
      </c>
      <c r="C7" s="3" t="s">
        <v>6</v>
      </c>
      <c r="D7" s="19">
        <v>2015</v>
      </c>
      <c r="E7" s="5">
        <v>76.307977129999998</v>
      </c>
      <c r="N7" s="18" t="s">
        <v>172</v>
      </c>
      <c r="O7" s="17" t="e">
        <f>INDEX(#REF!,MATCH($C7,#REF!,0),2)</f>
        <v>#REF!</v>
      </c>
      <c r="P7" s="18">
        <f t="shared" ref="P7:P70" si="0">D7</f>
        <v>2015</v>
      </c>
      <c r="Q7" s="28">
        <f>E7</f>
        <v>76.307977129999998</v>
      </c>
      <c r="R7" s="17" t="s">
        <v>110</v>
      </c>
    </row>
    <row r="8" spans="2:18" x14ac:dyDescent="0.2">
      <c r="B8" s="3" t="s">
        <v>362</v>
      </c>
      <c r="C8" s="3" t="s">
        <v>7</v>
      </c>
      <c r="D8" s="19">
        <v>2015</v>
      </c>
      <c r="E8" s="5">
        <v>78.883860999999996</v>
      </c>
      <c r="N8" s="18" t="s">
        <v>172</v>
      </c>
      <c r="O8" s="17" t="e">
        <f>INDEX(#REF!,MATCH($C8,#REF!,0),2)</f>
        <v>#REF!</v>
      </c>
      <c r="P8" s="18">
        <f t="shared" si="0"/>
        <v>2015</v>
      </c>
      <c r="Q8" s="28">
        <f>E8</f>
        <v>78.883860999999996</v>
      </c>
      <c r="R8" s="17" t="s">
        <v>110</v>
      </c>
    </row>
    <row r="9" spans="2:18" x14ac:dyDescent="0.2">
      <c r="B9" s="3" t="s">
        <v>362</v>
      </c>
      <c r="C9" s="3" t="s">
        <v>8</v>
      </c>
      <c r="D9" s="19">
        <v>2015</v>
      </c>
      <c r="E9" s="5">
        <v>76.264357700000005</v>
      </c>
      <c r="N9" s="18" t="s">
        <v>172</v>
      </c>
      <c r="O9" s="17" t="e">
        <f>INDEX(#REF!,MATCH($C9,#REF!,0),2)</f>
        <v>#REF!</v>
      </c>
      <c r="P9" s="18">
        <f t="shared" si="0"/>
        <v>2015</v>
      </c>
      <c r="Q9" s="28">
        <f>E9</f>
        <v>76.264357700000005</v>
      </c>
      <c r="R9" s="17" t="s">
        <v>110</v>
      </c>
    </row>
    <row r="10" spans="2:18" x14ac:dyDescent="0.2">
      <c r="B10" s="3" t="s">
        <v>362</v>
      </c>
      <c r="C10" s="3" t="s">
        <v>9</v>
      </c>
      <c r="D10" s="19">
        <v>2015</v>
      </c>
      <c r="E10" s="5">
        <v>83.265617160000005</v>
      </c>
      <c r="N10" s="18" t="s">
        <v>172</v>
      </c>
      <c r="O10" s="17" t="e">
        <f>INDEX(#REF!,MATCH($C10,#REF!,0),2)</f>
        <v>#REF!</v>
      </c>
      <c r="P10" s="18">
        <f t="shared" si="0"/>
        <v>2015</v>
      </c>
      <c r="Q10" s="28">
        <f>E10</f>
        <v>83.265617160000005</v>
      </c>
      <c r="R10" s="17" t="s">
        <v>110</v>
      </c>
    </row>
    <row r="11" spans="2:18" x14ac:dyDescent="0.2">
      <c r="B11" s="3" t="s">
        <v>362</v>
      </c>
      <c r="C11" s="3" t="s">
        <v>10</v>
      </c>
      <c r="D11" s="19">
        <v>2015</v>
      </c>
      <c r="E11" s="5">
        <v>75.321846620000002</v>
      </c>
      <c r="N11" s="18" t="s">
        <v>172</v>
      </c>
      <c r="O11" s="17" t="e">
        <f>INDEX(#REF!,MATCH($C11,#REF!,0),2)</f>
        <v>#REF!</v>
      </c>
      <c r="P11" s="18">
        <f t="shared" si="0"/>
        <v>2015</v>
      </c>
      <c r="Q11" s="28">
        <f t="shared" ref="Q11:Q70" si="1">E11</f>
        <v>75.321846620000002</v>
      </c>
      <c r="R11" s="17" t="s">
        <v>110</v>
      </c>
    </row>
    <row r="12" spans="2:18" x14ac:dyDescent="0.2">
      <c r="B12" s="3" t="s">
        <v>362</v>
      </c>
      <c r="C12" s="3" t="s">
        <v>11</v>
      </c>
      <c r="D12" s="19">
        <v>2015</v>
      </c>
      <c r="E12" s="5">
        <v>79.587312920000002</v>
      </c>
      <c r="N12" s="18" t="s">
        <v>172</v>
      </c>
      <c r="O12" s="17" t="e">
        <f>INDEX(#REF!,MATCH($C12,#REF!,0),2)</f>
        <v>#REF!</v>
      </c>
      <c r="P12" s="18">
        <f t="shared" si="0"/>
        <v>2015</v>
      </c>
      <c r="Q12" s="28">
        <f t="shared" si="1"/>
        <v>79.587312920000002</v>
      </c>
      <c r="R12" s="17" t="s">
        <v>110</v>
      </c>
    </row>
    <row r="13" spans="2:18" x14ac:dyDescent="0.2">
      <c r="B13" s="3" t="s">
        <v>362</v>
      </c>
      <c r="C13" s="3" t="s">
        <v>12</v>
      </c>
      <c r="D13" s="19">
        <v>2015</v>
      </c>
      <c r="E13" s="5">
        <v>82.015744659999996</v>
      </c>
      <c r="N13" s="18" t="s">
        <v>172</v>
      </c>
      <c r="O13" s="17" t="e">
        <f>INDEX(#REF!,MATCH($C13,#REF!,0),2)</f>
        <v>#REF!</v>
      </c>
      <c r="P13" s="18">
        <f t="shared" si="0"/>
        <v>2015</v>
      </c>
      <c r="Q13" s="28">
        <f t="shared" si="1"/>
        <v>82.015744659999996</v>
      </c>
      <c r="R13" s="17" t="s">
        <v>110</v>
      </c>
    </row>
    <row r="14" spans="2:18" x14ac:dyDescent="0.2">
      <c r="B14" s="3" t="s">
        <v>362</v>
      </c>
      <c r="C14" s="3" t="s">
        <v>13</v>
      </c>
      <c r="D14" s="19">
        <v>2015</v>
      </c>
      <c r="E14" s="5">
        <v>80.465980869999996</v>
      </c>
      <c r="N14" s="18" t="s">
        <v>172</v>
      </c>
      <c r="O14" s="17" t="e">
        <f>INDEX(#REF!,MATCH($C14,#REF!,0),2)</f>
        <v>#REF!</v>
      </c>
      <c r="P14" s="18">
        <f t="shared" si="0"/>
        <v>2015</v>
      </c>
      <c r="Q14" s="28">
        <f t="shared" si="1"/>
        <v>80.465980869999996</v>
      </c>
      <c r="R14" s="17" t="s">
        <v>110</v>
      </c>
    </row>
    <row r="15" spans="2:18" x14ac:dyDescent="0.2">
      <c r="B15" s="3" t="s">
        <v>362</v>
      </c>
      <c r="C15" s="3" t="s">
        <v>14</v>
      </c>
      <c r="D15" s="19">
        <v>2015</v>
      </c>
      <c r="E15" s="5">
        <v>76.486159639999997</v>
      </c>
      <c r="N15" s="18" t="s">
        <v>172</v>
      </c>
      <c r="O15" s="17" t="e">
        <f>INDEX(#REF!,MATCH($C15,#REF!,0),2)</f>
        <v>#REF!</v>
      </c>
      <c r="P15" s="18">
        <f t="shared" si="0"/>
        <v>2015</v>
      </c>
      <c r="Q15" s="28">
        <f t="shared" si="1"/>
        <v>76.486159639999997</v>
      </c>
      <c r="R15" s="17" t="s">
        <v>110</v>
      </c>
    </row>
    <row r="16" spans="2:18" x14ac:dyDescent="0.2">
      <c r="B16" s="3" t="s">
        <v>362</v>
      </c>
      <c r="C16" s="3" t="s">
        <v>15</v>
      </c>
      <c r="D16" s="19">
        <v>2015</v>
      </c>
      <c r="E16" s="5">
        <v>79.349428360000005</v>
      </c>
      <c r="N16" s="18" t="s">
        <v>172</v>
      </c>
      <c r="O16" s="17" t="e">
        <f>INDEX(#REF!,MATCH($C16,#REF!,0),2)</f>
        <v>#REF!</v>
      </c>
      <c r="P16" s="18">
        <f t="shared" si="0"/>
        <v>2015</v>
      </c>
      <c r="Q16" s="28">
        <f t="shared" si="1"/>
        <v>79.349428360000005</v>
      </c>
      <c r="R16" s="17" t="s">
        <v>110</v>
      </c>
    </row>
    <row r="17" spans="2:18" x14ac:dyDescent="0.2">
      <c r="B17" s="3" t="s">
        <v>362</v>
      </c>
      <c r="C17" s="3" t="s">
        <v>16</v>
      </c>
      <c r="D17" s="19">
        <v>2015</v>
      </c>
      <c r="E17" s="5">
        <v>77.134723339999994</v>
      </c>
      <c r="N17" s="18" t="s">
        <v>172</v>
      </c>
      <c r="O17" s="17" t="e">
        <f>INDEX(#REF!,MATCH($C17,#REF!,0),2)</f>
        <v>#REF!</v>
      </c>
      <c r="P17" s="18">
        <f t="shared" si="0"/>
        <v>2015</v>
      </c>
      <c r="Q17" s="28">
        <f t="shared" si="1"/>
        <v>77.134723339999994</v>
      </c>
      <c r="R17" s="17" t="s">
        <v>110</v>
      </c>
    </row>
    <row r="18" spans="2:18" x14ac:dyDescent="0.2">
      <c r="B18" s="3" t="s">
        <v>362</v>
      </c>
      <c r="C18" s="3" t="s">
        <v>17</v>
      </c>
      <c r="D18" s="19">
        <v>2015</v>
      </c>
      <c r="E18" s="5">
        <v>79.661925659999994</v>
      </c>
      <c r="N18" s="18" t="s">
        <v>172</v>
      </c>
      <c r="O18" s="17" t="e">
        <f>INDEX(#REF!,MATCH($C18,#REF!,0),2)</f>
        <v>#REF!</v>
      </c>
      <c r="P18" s="18">
        <f t="shared" si="0"/>
        <v>2015</v>
      </c>
      <c r="Q18" s="28">
        <f t="shared" si="1"/>
        <v>79.661925659999994</v>
      </c>
      <c r="R18" s="17" t="s">
        <v>110</v>
      </c>
    </row>
    <row r="19" spans="2:18" x14ac:dyDescent="0.2">
      <c r="B19" s="3" t="s">
        <v>362</v>
      </c>
      <c r="C19" s="3" t="s">
        <v>18</v>
      </c>
      <c r="D19" s="19">
        <v>2015</v>
      </c>
      <c r="E19" s="5">
        <v>78.470272870000002</v>
      </c>
      <c r="N19" s="18" t="s">
        <v>172</v>
      </c>
      <c r="O19" s="17" t="e">
        <f>INDEX(#REF!,MATCH($C19,#REF!,0),2)</f>
        <v>#REF!</v>
      </c>
      <c r="P19" s="18">
        <f t="shared" si="0"/>
        <v>2015</v>
      </c>
      <c r="Q19" s="28">
        <f t="shared" si="1"/>
        <v>78.470272870000002</v>
      </c>
      <c r="R19" s="17" t="s">
        <v>110</v>
      </c>
    </row>
    <row r="20" spans="2:18" x14ac:dyDescent="0.2">
      <c r="B20" s="3" t="s">
        <v>362</v>
      </c>
      <c r="C20" s="3" t="s">
        <v>19</v>
      </c>
      <c r="D20" s="19">
        <v>2015</v>
      </c>
      <c r="E20" s="5">
        <v>78.273695119999999</v>
      </c>
      <c r="N20" s="18" t="s">
        <v>172</v>
      </c>
      <c r="O20" s="17" t="e">
        <f>INDEX(#REF!,MATCH($C20,#REF!,0),2)</f>
        <v>#REF!</v>
      </c>
      <c r="P20" s="18">
        <f t="shared" si="0"/>
        <v>2015</v>
      </c>
      <c r="Q20" s="28">
        <f t="shared" si="1"/>
        <v>78.273695119999999</v>
      </c>
      <c r="R20" s="17" t="s">
        <v>110</v>
      </c>
    </row>
    <row r="21" spans="2:18" x14ac:dyDescent="0.2">
      <c r="B21" s="3" t="s">
        <v>362</v>
      </c>
      <c r="C21" s="3" t="s">
        <v>20</v>
      </c>
      <c r="D21" s="19">
        <v>2015</v>
      </c>
      <c r="E21" s="5">
        <v>75.575299729999998</v>
      </c>
      <c r="N21" s="18" t="s">
        <v>172</v>
      </c>
      <c r="O21" s="17" t="e">
        <f>INDEX(#REF!,MATCH($C21,#REF!,0),2)</f>
        <v>#REF!</v>
      </c>
      <c r="P21" s="18">
        <f t="shared" si="0"/>
        <v>2015</v>
      </c>
      <c r="Q21" s="28">
        <f t="shared" si="1"/>
        <v>75.575299729999998</v>
      </c>
      <c r="R21" s="17" t="s">
        <v>110</v>
      </c>
    </row>
    <row r="22" spans="2:18" x14ac:dyDescent="0.2">
      <c r="B22" s="3" t="s">
        <v>362</v>
      </c>
      <c r="C22" s="3" t="s">
        <v>21</v>
      </c>
      <c r="D22" s="19">
        <v>2015</v>
      </c>
      <c r="E22" s="5">
        <v>75.502174139999994</v>
      </c>
      <c r="N22" s="18" t="s">
        <v>172</v>
      </c>
      <c r="O22" s="17" t="e">
        <f>INDEX(#REF!,MATCH($C22,#REF!,0),2)</f>
        <v>#REF!</v>
      </c>
      <c r="P22" s="18">
        <f t="shared" si="0"/>
        <v>2015</v>
      </c>
      <c r="Q22" s="28">
        <f t="shared" si="1"/>
        <v>75.502174139999994</v>
      </c>
      <c r="R22" s="17" t="s">
        <v>110</v>
      </c>
    </row>
    <row r="23" spans="2:18" x14ac:dyDescent="0.2">
      <c r="B23" s="3" t="s">
        <v>362</v>
      </c>
      <c r="C23" s="3" t="s">
        <v>22</v>
      </c>
      <c r="D23" s="19">
        <v>2015</v>
      </c>
      <c r="E23" s="5">
        <v>75.992871100000002</v>
      </c>
      <c r="N23" s="18" t="s">
        <v>172</v>
      </c>
      <c r="O23" s="17" t="e">
        <f>INDEX(#REF!,MATCH($C23,#REF!,0),2)</f>
        <v>#REF!</v>
      </c>
      <c r="P23" s="18">
        <f t="shared" si="0"/>
        <v>2015</v>
      </c>
      <c r="Q23" s="28">
        <f t="shared" si="1"/>
        <v>75.992871100000002</v>
      </c>
      <c r="R23" s="17" t="s">
        <v>110</v>
      </c>
    </row>
    <row r="24" spans="2:18" x14ac:dyDescent="0.2">
      <c r="B24" s="3" t="s">
        <v>362</v>
      </c>
      <c r="C24" s="3" t="s">
        <v>23</v>
      </c>
      <c r="D24" s="19">
        <v>2015</v>
      </c>
      <c r="E24" s="5">
        <v>80.887710080000005</v>
      </c>
      <c r="N24" s="18" t="s">
        <v>172</v>
      </c>
      <c r="O24" s="17" t="e">
        <f>INDEX(#REF!,MATCH($C24,#REF!,0),2)</f>
        <v>#REF!</v>
      </c>
      <c r="P24" s="18">
        <f t="shared" si="0"/>
        <v>2015</v>
      </c>
      <c r="Q24" s="28">
        <f t="shared" si="1"/>
        <v>80.887710080000005</v>
      </c>
      <c r="R24" s="17" t="s">
        <v>110</v>
      </c>
    </row>
    <row r="25" spans="2:18" x14ac:dyDescent="0.2">
      <c r="B25" s="3" t="s">
        <v>362</v>
      </c>
      <c r="C25" s="3" t="s">
        <v>24</v>
      </c>
      <c r="D25" s="19">
        <v>2015</v>
      </c>
      <c r="E25" s="5">
        <v>79.202070160000005</v>
      </c>
      <c r="N25" s="18" t="s">
        <v>172</v>
      </c>
      <c r="O25" s="17" t="e">
        <f>INDEX(#REF!,MATCH($C25,#REF!,0),2)</f>
        <v>#REF!</v>
      </c>
      <c r="P25" s="18">
        <f t="shared" si="0"/>
        <v>2015</v>
      </c>
      <c r="Q25" s="28">
        <f t="shared" si="1"/>
        <v>79.202070160000005</v>
      </c>
      <c r="R25" s="17" t="s">
        <v>110</v>
      </c>
    </row>
    <row r="26" spans="2:18" x14ac:dyDescent="0.2">
      <c r="B26" s="3" t="s">
        <v>362</v>
      </c>
      <c r="C26" s="3" t="s">
        <v>25</v>
      </c>
      <c r="D26" s="19">
        <v>2015</v>
      </c>
      <c r="E26" s="5">
        <v>77.987115610000004</v>
      </c>
      <c r="N26" s="18" t="s">
        <v>172</v>
      </c>
      <c r="O26" s="17" t="e">
        <f>INDEX(#REF!,MATCH($C26,#REF!,0),2)</f>
        <v>#REF!</v>
      </c>
      <c r="P26" s="18">
        <f t="shared" si="0"/>
        <v>2015</v>
      </c>
      <c r="Q26" s="28">
        <f t="shared" si="1"/>
        <v>77.987115610000004</v>
      </c>
      <c r="R26" s="17" t="s">
        <v>110</v>
      </c>
    </row>
    <row r="27" spans="2:18" x14ac:dyDescent="0.2">
      <c r="B27" s="3" t="s">
        <v>362</v>
      </c>
      <c r="C27" s="3" t="s">
        <v>5</v>
      </c>
      <c r="D27" s="19">
        <v>2016</v>
      </c>
      <c r="E27" s="5">
        <v>81.8685574</v>
      </c>
      <c r="N27" s="18" t="s">
        <v>172</v>
      </c>
      <c r="O27" s="17" t="e">
        <f>INDEX(#REF!,MATCH($C27,#REF!,0),2)</f>
        <v>#REF!</v>
      </c>
      <c r="P27" s="18">
        <f t="shared" si="0"/>
        <v>2016</v>
      </c>
      <c r="Q27" s="28">
        <f t="shared" si="1"/>
        <v>81.8685574</v>
      </c>
      <c r="R27" s="17" t="s">
        <v>110</v>
      </c>
    </row>
    <row r="28" spans="2:18" x14ac:dyDescent="0.2">
      <c r="B28" s="3" t="s">
        <v>362</v>
      </c>
      <c r="C28" s="3" t="s">
        <v>6</v>
      </c>
      <c r="D28" s="19">
        <v>2016</v>
      </c>
      <c r="E28" s="5">
        <v>78.59132606</v>
      </c>
      <c r="N28" s="18" t="s">
        <v>172</v>
      </c>
      <c r="O28" s="17" t="e">
        <f>INDEX(#REF!,MATCH($C28,#REF!,0),2)</f>
        <v>#REF!</v>
      </c>
      <c r="P28" s="18">
        <f t="shared" si="0"/>
        <v>2016</v>
      </c>
      <c r="Q28" s="28">
        <f t="shared" si="1"/>
        <v>78.59132606</v>
      </c>
      <c r="R28" s="17" t="s">
        <v>110</v>
      </c>
    </row>
    <row r="29" spans="2:18" x14ac:dyDescent="0.2">
      <c r="B29" s="3" t="s">
        <v>362</v>
      </c>
      <c r="C29" s="3" t="s">
        <v>7</v>
      </c>
      <c r="D29" s="19">
        <v>2016</v>
      </c>
      <c r="E29" s="5">
        <v>72.875816999999998</v>
      </c>
      <c r="N29" s="18" t="s">
        <v>172</v>
      </c>
      <c r="O29" s="17" t="e">
        <f>INDEX(#REF!,MATCH($C29,#REF!,0),2)</f>
        <v>#REF!</v>
      </c>
      <c r="P29" s="18">
        <f t="shared" si="0"/>
        <v>2016</v>
      </c>
      <c r="Q29" s="28">
        <f t="shared" si="1"/>
        <v>72.875816999999998</v>
      </c>
      <c r="R29" s="17" t="s">
        <v>110</v>
      </c>
    </row>
    <row r="30" spans="2:18" x14ac:dyDescent="0.2">
      <c r="B30" s="80" t="s">
        <v>362</v>
      </c>
      <c r="C30" s="3" t="s">
        <v>8</v>
      </c>
      <c r="D30" s="19">
        <v>2016</v>
      </c>
      <c r="E30" s="5">
        <v>76.661224200000007</v>
      </c>
      <c r="N30" s="18" t="s">
        <v>172</v>
      </c>
      <c r="O30" s="17" t="e">
        <f>INDEX(#REF!,MATCH($C30,#REF!,0),2)</f>
        <v>#REF!</v>
      </c>
      <c r="P30" s="18">
        <f t="shared" si="0"/>
        <v>2016</v>
      </c>
      <c r="Q30" s="28">
        <f t="shared" si="1"/>
        <v>76.661224200000007</v>
      </c>
      <c r="R30" s="17" t="s">
        <v>110</v>
      </c>
    </row>
    <row r="31" spans="2:18" x14ac:dyDescent="0.2">
      <c r="B31" s="3" t="s">
        <v>362</v>
      </c>
      <c r="C31" s="3" t="s">
        <v>9</v>
      </c>
      <c r="D31" s="19">
        <v>2016</v>
      </c>
      <c r="E31" s="5">
        <v>83.666611660000001</v>
      </c>
      <c r="N31" s="18" t="s">
        <v>172</v>
      </c>
      <c r="O31" s="17" t="e">
        <f>INDEX(#REF!,MATCH($C31,#REF!,0),2)</f>
        <v>#REF!</v>
      </c>
      <c r="P31" s="18">
        <f t="shared" si="0"/>
        <v>2016</v>
      </c>
      <c r="Q31" s="28">
        <f t="shared" si="1"/>
        <v>83.666611660000001</v>
      </c>
      <c r="R31" s="17" t="s">
        <v>110</v>
      </c>
    </row>
    <row r="32" spans="2:18" x14ac:dyDescent="0.2">
      <c r="B32" s="3" t="s">
        <v>362</v>
      </c>
      <c r="C32" s="3" t="s">
        <v>10</v>
      </c>
      <c r="D32" s="19">
        <v>2016</v>
      </c>
      <c r="E32" s="5">
        <v>77.614445000000003</v>
      </c>
      <c r="N32" s="18" t="s">
        <v>172</v>
      </c>
      <c r="O32" s="17" t="e">
        <f>INDEX(#REF!,MATCH($C32,#REF!,0),2)</f>
        <v>#REF!</v>
      </c>
      <c r="P32" s="18">
        <f t="shared" si="0"/>
        <v>2016</v>
      </c>
      <c r="Q32" s="28">
        <f t="shared" si="1"/>
        <v>77.614445000000003</v>
      </c>
      <c r="R32" s="17" t="s">
        <v>110</v>
      </c>
    </row>
    <row r="33" spans="2:18" x14ac:dyDescent="0.2">
      <c r="B33" s="3" t="s">
        <v>362</v>
      </c>
      <c r="C33" s="3" t="s">
        <v>11</v>
      </c>
      <c r="D33" s="19">
        <v>2016</v>
      </c>
      <c r="E33" s="5">
        <v>80.671202530000002</v>
      </c>
      <c r="N33" s="18" t="s">
        <v>172</v>
      </c>
      <c r="O33" s="17" t="e">
        <f>INDEX(#REF!,MATCH($C33,#REF!,0),2)</f>
        <v>#REF!</v>
      </c>
      <c r="P33" s="18">
        <f t="shared" si="0"/>
        <v>2016</v>
      </c>
      <c r="Q33" s="28">
        <f t="shared" si="1"/>
        <v>80.671202530000002</v>
      </c>
      <c r="R33" s="17" t="s">
        <v>110</v>
      </c>
    </row>
    <row r="34" spans="2:18" x14ac:dyDescent="0.2">
      <c r="B34" s="3" t="s">
        <v>362</v>
      </c>
      <c r="C34" s="3" t="s">
        <v>12</v>
      </c>
      <c r="D34" s="19">
        <v>2016</v>
      </c>
      <c r="E34" s="5">
        <v>80.825800909999998</v>
      </c>
      <c r="N34" s="18" t="s">
        <v>172</v>
      </c>
      <c r="O34" s="17" t="e">
        <f>INDEX(#REF!,MATCH($C34,#REF!,0),2)</f>
        <v>#REF!</v>
      </c>
      <c r="P34" s="18">
        <f t="shared" si="0"/>
        <v>2016</v>
      </c>
      <c r="Q34" s="28">
        <f t="shared" si="1"/>
        <v>80.825800909999998</v>
      </c>
      <c r="R34" s="17" t="s">
        <v>110</v>
      </c>
    </row>
    <row r="35" spans="2:18" x14ac:dyDescent="0.2">
      <c r="B35" s="3" t="s">
        <v>362</v>
      </c>
      <c r="C35" s="3" t="s">
        <v>13</v>
      </c>
      <c r="D35" s="19">
        <v>2016</v>
      </c>
      <c r="E35" s="5">
        <v>78.142644500000003</v>
      </c>
      <c r="N35" s="18" t="s">
        <v>172</v>
      </c>
      <c r="O35" s="17" t="e">
        <f>INDEX(#REF!,MATCH($C35,#REF!,0),2)</f>
        <v>#REF!</v>
      </c>
      <c r="P35" s="18">
        <f t="shared" si="0"/>
        <v>2016</v>
      </c>
      <c r="Q35" s="28">
        <f t="shared" si="1"/>
        <v>78.142644500000003</v>
      </c>
      <c r="R35" s="17" t="s">
        <v>110</v>
      </c>
    </row>
    <row r="36" spans="2:18" x14ac:dyDescent="0.2">
      <c r="B36" s="3" t="s">
        <v>362</v>
      </c>
      <c r="C36" s="3" t="s">
        <v>14</v>
      </c>
      <c r="D36" s="19">
        <v>2016</v>
      </c>
      <c r="E36" s="5">
        <v>75.815838279999994</v>
      </c>
      <c r="N36" s="18" t="s">
        <v>172</v>
      </c>
      <c r="O36" s="17" t="e">
        <f>INDEX(#REF!,MATCH($C36,#REF!,0),2)</f>
        <v>#REF!</v>
      </c>
      <c r="P36" s="18">
        <f t="shared" si="0"/>
        <v>2016</v>
      </c>
      <c r="Q36" s="28">
        <f t="shared" si="1"/>
        <v>75.815838279999994</v>
      </c>
      <c r="R36" s="17" t="s">
        <v>110</v>
      </c>
    </row>
    <row r="37" spans="2:18" x14ac:dyDescent="0.2">
      <c r="B37" s="3" t="s">
        <v>362</v>
      </c>
      <c r="C37" s="3" t="s">
        <v>15</v>
      </c>
      <c r="D37" s="19">
        <v>2016</v>
      </c>
      <c r="E37" s="5">
        <v>80.753381809999993</v>
      </c>
      <c r="N37" s="18" t="s">
        <v>172</v>
      </c>
      <c r="O37" s="17" t="e">
        <f>INDEX(#REF!,MATCH($C37,#REF!,0),2)</f>
        <v>#REF!</v>
      </c>
      <c r="P37" s="18">
        <f t="shared" si="0"/>
        <v>2016</v>
      </c>
      <c r="Q37" s="28">
        <f t="shared" si="1"/>
        <v>80.753381809999993</v>
      </c>
      <c r="R37" s="17" t="s">
        <v>110</v>
      </c>
    </row>
    <row r="38" spans="2:18" x14ac:dyDescent="0.2">
      <c r="B38" s="3" t="s">
        <v>362</v>
      </c>
      <c r="C38" s="3" t="s">
        <v>16</v>
      </c>
      <c r="D38" s="19">
        <v>2016</v>
      </c>
      <c r="E38" s="5">
        <v>78.742061109999995</v>
      </c>
      <c r="N38" s="18" t="s">
        <v>172</v>
      </c>
      <c r="O38" s="17" t="e">
        <f>INDEX(#REF!,MATCH($C38,#REF!,0),2)</f>
        <v>#REF!</v>
      </c>
      <c r="P38" s="18">
        <f t="shared" si="0"/>
        <v>2016</v>
      </c>
      <c r="Q38" s="28">
        <f t="shared" si="1"/>
        <v>78.742061109999995</v>
      </c>
      <c r="R38" s="17" t="s">
        <v>110</v>
      </c>
    </row>
    <row r="39" spans="2:18" x14ac:dyDescent="0.2">
      <c r="B39" s="3" t="s">
        <v>362</v>
      </c>
      <c r="C39" s="3" t="s">
        <v>17</v>
      </c>
      <c r="D39" s="19">
        <v>2016</v>
      </c>
      <c r="E39" s="5">
        <v>80.571563659999995</v>
      </c>
      <c r="N39" s="18" t="s">
        <v>172</v>
      </c>
      <c r="O39" s="17" t="e">
        <f>INDEX(#REF!,MATCH($C39,#REF!,0),2)</f>
        <v>#REF!</v>
      </c>
      <c r="P39" s="18">
        <f t="shared" si="0"/>
        <v>2016</v>
      </c>
      <c r="Q39" s="28">
        <f t="shared" si="1"/>
        <v>80.571563659999995</v>
      </c>
      <c r="R39" s="17" t="s">
        <v>110</v>
      </c>
    </row>
    <row r="40" spans="2:18" x14ac:dyDescent="0.2">
      <c r="B40" s="3" t="s">
        <v>362</v>
      </c>
      <c r="C40" s="3" t="s">
        <v>18</v>
      </c>
      <c r="D40" s="19">
        <v>2016</v>
      </c>
      <c r="E40" s="5">
        <v>79.338694500000003</v>
      </c>
      <c r="N40" s="18" t="s">
        <v>172</v>
      </c>
      <c r="O40" s="17" t="e">
        <f>INDEX(#REF!,MATCH($C40,#REF!,0),2)</f>
        <v>#REF!</v>
      </c>
      <c r="P40" s="18">
        <f t="shared" si="0"/>
        <v>2016</v>
      </c>
      <c r="Q40" s="28">
        <f t="shared" si="1"/>
        <v>79.338694500000003</v>
      </c>
      <c r="R40" s="17" t="s">
        <v>110</v>
      </c>
    </row>
    <row r="41" spans="2:18" x14ac:dyDescent="0.2">
      <c r="B41" s="3" t="s">
        <v>362</v>
      </c>
      <c r="C41" s="3" t="s">
        <v>19</v>
      </c>
      <c r="D41" s="19">
        <v>2016</v>
      </c>
      <c r="E41" s="5">
        <v>77.751972499999994</v>
      </c>
      <c r="N41" s="18" t="s">
        <v>172</v>
      </c>
      <c r="O41" s="17" t="e">
        <f>INDEX(#REF!,MATCH($C41,#REF!,0),2)</f>
        <v>#REF!</v>
      </c>
      <c r="P41" s="18">
        <f t="shared" si="0"/>
        <v>2016</v>
      </c>
      <c r="Q41" s="28">
        <f t="shared" si="1"/>
        <v>77.751972499999994</v>
      </c>
      <c r="R41" s="17" t="s">
        <v>110</v>
      </c>
    </row>
    <row r="42" spans="2:18" x14ac:dyDescent="0.2">
      <c r="B42" s="3" t="s">
        <v>362</v>
      </c>
      <c r="C42" s="3" t="s">
        <v>20</v>
      </c>
      <c r="D42" s="19">
        <v>2016</v>
      </c>
      <c r="E42" s="5">
        <v>74.412978330000001</v>
      </c>
      <c r="N42" s="18" t="s">
        <v>172</v>
      </c>
      <c r="O42" s="17" t="e">
        <f>INDEX(#REF!,MATCH($C42,#REF!,0),2)</f>
        <v>#REF!</v>
      </c>
      <c r="P42" s="18">
        <f t="shared" si="0"/>
        <v>2016</v>
      </c>
      <c r="Q42" s="28">
        <f t="shared" si="1"/>
        <v>74.412978330000001</v>
      </c>
      <c r="R42" s="17" t="s">
        <v>110</v>
      </c>
    </row>
    <row r="43" spans="2:18" x14ac:dyDescent="0.2">
      <c r="B43" s="3" t="s">
        <v>362</v>
      </c>
      <c r="C43" s="3" t="s">
        <v>21</v>
      </c>
      <c r="D43" s="19">
        <v>2016</v>
      </c>
      <c r="E43" s="5">
        <v>77.917499280000001</v>
      </c>
      <c r="N43" s="18" t="s">
        <v>172</v>
      </c>
      <c r="O43" s="17" t="e">
        <f>INDEX(#REF!,MATCH($C43,#REF!,0),2)</f>
        <v>#REF!</v>
      </c>
      <c r="P43" s="18">
        <f t="shared" si="0"/>
        <v>2016</v>
      </c>
      <c r="Q43" s="28">
        <f t="shared" si="1"/>
        <v>77.917499280000001</v>
      </c>
      <c r="R43" s="17" t="s">
        <v>110</v>
      </c>
    </row>
    <row r="44" spans="2:18" x14ac:dyDescent="0.2">
      <c r="B44" s="3" t="s">
        <v>362</v>
      </c>
      <c r="C44" s="3" t="s">
        <v>22</v>
      </c>
      <c r="D44" s="19">
        <v>2016</v>
      </c>
      <c r="E44" s="5">
        <v>72.356690700000001</v>
      </c>
      <c r="N44" s="18" t="s">
        <v>172</v>
      </c>
      <c r="O44" s="17" t="e">
        <f>INDEX(#REF!,MATCH($C44,#REF!,0),2)</f>
        <v>#REF!</v>
      </c>
      <c r="P44" s="18">
        <f t="shared" si="0"/>
        <v>2016</v>
      </c>
      <c r="Q44" s="28">
        <f t="shared" si="1"/>
        <v>72.356690700000001</v>
      </c>
      <c r="R44" s="17" t="s">
        <v>110</v>
      </c>
    </row>
    <row r="45" spans="2:18" x14ac:dyDescent="0.2">
      <c r="B45" s="3" t="s">
        <v>362</v>
      </c>
      <c r="C45" s="3" t="s">
        <v>23</v>
      </c>
      <c r="D45" s="19">
        <v>2016</v>
      </c>
      <c r="E45" s="5">
        <v>79.468062079999996</v>
      </c>
      <c r="N45" s="18" t="s">
        <v>172</v>
      </c>
      <c r="O45" s="17" t="e">
        <f>INDEX(#REF!,MATCH($C45,#REF!,0),2)</f>
        <v>#REF!</v>
      </c>
      <c r="P45" s="18">
        <f t="shared" si="0"/>
        <v>2016</v>
      </c>
      <c r="Q45" s="28">
        <f t="shared" si="1"/>
        <v>79.468062079999996</v>
      </c>
      <c r="R45" s="17" t="s">
        <v>110</v>
      </c>
    </row>
    <row r="46" spans="2:18" x14ac:dyDescent="0.2">
      <c r="B46" s="3" t="s">
        <v>362</v>
      </c>
      <c r="C46" s="3" t="s">
        <v>24</v>
      </c>
      <c r="D46" s="19">
        <v>2016</v>
      </c>
      <c r="E46" s="5">
        <v>77.599522329999999</v>
      </c>
      <c r="N46" s="18" t="s">
        <v>172</v>
      </c>
      <c r="O46" s="17" t="e">
        <f>INDEX(#REF!,MATCH($C46,#REF!,0),2)</f>
        <v>#REF!</v>
      </c>
      <c r="P46" s="18">
        <f t="shared" si="0"/>
        <v>2016</v>
      </c>
      <c r="Q46" s="28">
        <f t="shared" si="1"/>
        <v>77.599522329999999</v>
      </c>
      <c r="R46" s="17" t="s">
        <v>110</v>
      </c>
    </row>
    <row r="47" spans="2:18" x14ac:dyDescent="0.2">
      <c r="B47" s="3" t="s">
        <v>362</v>
      </c>
      <c r="C47" s="3" t="s">
        <v>25</v>
      </c>
      <c r="D47" s="19">
        <v>2016</v>
      </c>
      <c r="E47" s="5">
        <v>80.31671738</v>
      </c>
      <c r="N47" s="18" t="s">
        <v>172</v>
      </c>
      <c r="O47" s="17" t="e">
        <f>INDEX(#REF!,MATCH($C47,#REF!,0),2)</f>
        <v>#REF!</v>
      </c>
      <c r="P47" s="18">
        <f t="shared" si="0"/>
        <v>2016</v>
      </c>
      <c r="Q47" s="28">
        <f t="shared" si="1"/>
        <v>80.31671738</v>
      </c>
      <c r="R47" s="17" t="s">
        <v>110</v>
      </c>
    </row>
    <row r="48" spans="2:18" x14ac:dyDescent="0.2">
      <c r="B48" s="3" t="s">
        <v>362</v>
      </c>
      <c r="C48" s="3" t="s">
        <v>5</v>
      </c>
      <c r="D48" s="19">
        <v>2017</v>
      </c>
      <c r="E48" s="5">
        <v>80.035331600000006</v>
      </c>
      <c r="N48" s="18" t="s">
        <v>172</v>
      </c>
      <c r="O48" s="17" t="e">
        <f>INDEX(#REF!,MATCH($C48,#REF!,0),2)</f>
        <v>#REF!</v>
      </c>
      <c r="P48" s="18">
        <f t="shared" si="0"/>
        <v>2017</v>
      </c>
      <c r="Q48" s="28">
        <f t="shared" si="1"/>
        <v>80.035331600000006</v>
      </c>
      <c r="R48" s="17" t="s">
        <v>110</v>
      </c>
    </row>
    <row r="49" spans="2:18" x14ac:dyDescent="0.2">
      <c r="B49" s="3" t="s">
        <v>362</v>
      </c>
      <c r="C49" s="3" t="s">
        <v>6</v>
      </c>
      <c r="D49" s="19">
        <v>2017</v>
      </c>
      <c r="E49" s="5">
        <v>76.879255130000004</v>
      </c>
      <c r="N49" s="18" t="s">
        <v>172</v>
      </c>
      <c r="O49" s="17" t="e">
        <f>INDEX(#REF!,MATCH($C49,#REF!,0),2)</f>
        <v>#REF!</v>
      </c>
      <c r="P49" s="18">
        <f t="shared" si="0"/>
        <v>2017</v>
      </c>
      <c r="Q49" s="28">
        <f t="shared" si="1"/>
        <v>76.879255130000004</v>
      </c>
      <c r="R49" s="17" t="s">
        <v>110</v>
      </c>
    </row>
    <row r="50" spans="2:18" x14ac:dyDescent="0.2">
      <c r="B50" s="3" t="s">
        <v>362</v>
      </c>
      <c r="C50" s="3" t="s">
        <v>7</v>
      </c>
      <c r="D50" s="19">
        <v>2017</v>
      </c>
      <c r="E50" s="5">
        <v>77.777777999999998</v>
      </c>
      <c r="N50" s="18" t="s">
        <v>172</v>
      </c>
      <c r="O50" s="17" t="e">
        <f>INDEX(#REF!,MATCH($C50,#REF!,0),2)</f>
        <v>#REF!</v>
      </c>
      <c r="P50" s="18">
        <f t="shared" si="0"/>
        <v>2017</v>
      </c>
      <c r="Q50" s="28">
        <f t="shared" si="1"/>
        <v>77.777777999999998</v>
      </c>
      <c r="R50" s="17" t="s">
        <v>110</v>
      </c>
    </row>
    <row r="51" spans="2:18" x14ac:dyDescent="0.2">
      <c r="B51" s="3" t="s">
        <v>362</v>
      </c>
      <c r="C51" s="3" t="s">
        <v>8</v>
      </c>
      <c r="D51" s="19">
        <v>2017</v>
      </c>
      <c r="E51" s="5">
        <v>76.464552499999996</v>
      </c>
      <c r="N51" s="18" t="s">
        <v>172</v>
      </c>
      <c r="O51" s="17" t="e">
        <f>INDEX(#REF!,MATCH($C51,#REF!,0),2)</f>
        <v>#REF!</v>
      </c>
      <c r="P51" s="18">
        <f t="shared" si="0"/>
        <v>2017</v>
      </c>
      <c r="Q51" s="28">
        <f t="shared" si="1"/>
        <v>76.464552499999996</v>
      </c>
      <c r="R51" s="17" t="s">
        <v>110</v>
      </c>
    </row>
    <row r="52" spans="2:18" x14ac:dyDescent="0.2">
      <c r="B52" s="3" t="s">
        <v>362</v>
      </c>
      <c r="C52" s="3" t="s">
        <v>9</v>
      </c>
      <c r="D52" s="19">
        <v>2017</v>
      </c>
      <c r="E52" s="5">
        <v>81.556664330000004</v>
      </c>
      <c r="N52" s="18" t="s">
        <v>172</v>
      </c>
      <c r="O52" s="17" t="e">
        <f>INDEX(#REF!,MATCH($C52,#REF!,0),2)</f>
        <v>#REF!</v>
      </c>
      <c r="P52" s="18">
        <f t="shared" si="0"/>
        <v>2017</v>
      </c>
      <c r="Q52" s="28">
        <f t="shared" si="1"/>
        <v>81.556664330000004</v>
      </c>
      <c r="R52" s="17" t="s">
        <v>110</v>
      </c>
    </row>
    <row r="53" spans="2:18" x14ac:dyDescent="0.2">
      <c r="B53" s="3" t="s">
        <v>362</v>
      </c>
      <c r="C53" s="3" t="s">
        <v>10</v>
      </c>
      <c r="D53" s="19">
        <v>2017</v>
      </c>
      <c r="E53" s="5">
        <v>78.05546812</v>
      </c>
      <c r="N53" s="18" t="s">
        <v>172</v>
      </c>
      <c r="O53" s="17" t="e">
        <f>INDEX(#REF!,MATCH($C53,#REF!,0),2)</f>
        <v>#REF!</v>
      </c>
      <c r="P53" s="18">
        <f t="shared" si="0"/>
        <v>2017</v>
      </c>
      <c r="Q53" s="28">
        <f t="shared" si="1"/>
        <v>78.05546812</v>
      </c>
      <c r="R53" s="17" t="s">
        <v>110</v>
      </c>
    </row>
    <row r="54" spans="2:18" x14ac:dyDescent="0.2">
      <c r="B54" s="3" t="s">
        <v>362</v>
      </c>
      <c r="C54" s="3" t="s">
        <v>11</v>
      </c>
      <c r="D54" s="19">
        <v>2017</v>
      </c>
      <c r="E54" s="5">
        <v>81.632147840000002</v>
      </c>
      <c r="N54" s="18" t="s">
        <v>172</v>
      </c>
      <c r="O54" s="17" t="e">
        <f>INDEX(#REF!,MATCH($C54,#REF!,0),2)</f>
        <v>#REF!</v>
      </c>
      <c r="P54" s="18">
        <f t="shared" si="0"/>
        <v>2017</v>
      </c>
      <c r="Q54" s="28">
        <f t="shared" si="1"/>
        <v>81.632147840000002</v>
      </c>
      <c r="R54" s="17" t="s">
        <v>110</v>
      </c>
    </row>
    <row r="55" spans="2:18" x14ac:dyDescent="0.2">
      <c r="B55" s="3" t="s">
        <v>362</v>
      </c>
      <c r="C55" s="3" t="s">
        <v>12</v>
      </c>
      <c r="D55" s="19">
        <v>2017</v>
      </c>
      <c r="E55" s="5">
        <v>80.996866999999995</v>
      </c>
      <c r="N55" s="18" t="s">
        <v>172</v>
      </c>
      <c r="O55" s="17" t="e">
        <f>INDEX(#REF!,MATCH($C55,#REF!,0),2)</f>
        <v>#REF!</v>
      </c>
      <c r="P55" s="18">
        <f t="shared" si="0"/>
        <v>2017</v>
      </c>
      <c r="Q55" s="28">
        <f t="shared" si="1"/>
        <v>80.996866999999995</v>
      </c>
      <c r="R55" s="17" t="s">
        <v>110</v>
      </c>
    </row>
    <row r="56" spans="2:18" x14ac:dyDescent="0.2">
      <c r="B56" s="3" t="s">
        <v>362</v>
      </c>
      <c r="C56" s="3" t="s">
        <v>13</v>
      </c>
      <c r="D56" s="19">
        <v>2017</v>
      </c>
      <c r="E56" s="5">
        <v>77.543901120000001</v>
      </c>
      <c r="N56" s="18" t="s">
        <v>172</v>
      </c>
      <c r="O56" s="17" t="e">
        <f>INDEX(#REF!,MATCH($C56,#REF!,0),2)</f>
        <v>#REF!</v>
      </c>
      <c r="P56" s="18">
        <f t="shared" si="0"/>
        <v>2017</v>
      </c>
      <c r="Q56" s="28">
        <f t="shared" si="1"/>
        <v>77.543901120000001</v>
      </c>
      <c r="R56" s="17" t="s">
        <v>110</v>
      </c>
    </row>
    <row r="57" spans="2:18" x14ac:dyDescent="0.2">
      <c r="B57" s="3" t="s">
        <v>362</v>
      </c>
      <c r="C57" s="3" t="s">
        <v>14</v>
      </c>
      <c r="D57" s="19">
        <v>2017</v>
      </c>
      <c r="E57" s="5">
        <v>74.96627814</v>
      </c>
      <c r="N57" s="18" t="s">
        <v>172</v>
      </c>
      <c r="O57" s="17" t="e">
        <f>INDEX(#REF!,MATCH($C57,#REF!,0),2)</f>
        <v>#REF!</v>
      </c>
      <c r="P57" s="18">
        <f t="shared" si="0"/>
        <v>2017</v>
      </c>
      <c r="Q57" s="28">
        <f t="shared" si="1"/>
        <v>74.96627814</v>
      </c>
      <c r="R57" s="17" t="s">
        <v>110</v>
      </c>
    </row>
    <row r="58" spans="2:18" x14ac:dyDescent="0.2">
      <c r="B58" s="3" t="s">
        <v>362</v>
      </c>
      <c r="C58" s="3" t="s">
        <v>15</v>
      </c>
      <c r="D58" s="19">
        <v>2017</v>
      </c>
      <c r="E58" s="5">
        <v>81.490655090000004</v>
      </c>
      <c r="N58" s="18" t="s">
        <v>172</v>
      </c>
      <c r="O58" s="17" t="e">
        <f>INDEX(#REF!,MATCH($C58,#REF!,0),2)</f>
        <v>#REF!</v>
      </c>
      <c r="P58" s="18">
        <f t="shared" si="0"/>
        <v>2017</v>
      </c>
      <c r="Q58" s="28">
        <f t="shared" si="1"/>
        <v>81.490655090000004</v>
      </c>
      <c r="R58" s="17" t="s">
        <v>110</v>
      </c>
    </row>
    <row r="59" spans="2:18" x14ac:dyDescent="0.2">
      <c r="B59" s="3" t="s">
        <v>362</v>
      </c>
      <c r="C59" s="3" t="s">
        <v>16</v>
      </c>
      <c r="D59" s="19">
        <v>2017</v>
      </c>
      <c r="E59" s="5">
        <v>77.761844690000004</v>
      </c>
      <c r="N59" s="18" t="s">
        <v>172</v>
      </c>
      <c r="O59" s="17" t="e">
        <f>INDEX(#REF!,MATCH($C59,#REF!,0),2)</f>
        <v>#REF!</v>
      </c>
      <c r="P59" s="18">
        <f t="shared" si="0"/>
        <v>2017</v>
      </c>
      <c r="Q59" s="28">
        <f t="shared" si="1"/>
        <v>77.761844690000004</v>
      </c>
      <c r="R59" s="17" t="s">
        <v>110</v>
      </c>
    </row>
    <row r="60" spans="2:18" x14ac:dyDescent="0.2">
      <c r="B60" s="3" t="s">
        <v>362</v>
      </c>
      <c r="C60" s="3" t="s">
        <v>17</v>
      </c>
      <c r="D60" s="19">
        <v>2017</v>
      </c>
      <c r="E60" s="5">
        <v>76.394268769999996</v>
      </c>
      <c r="N60" s="18" t="s">
        <v>172</v>
      </c>
      <c r="O60" s="17" t="e">
        <f>INDEX(#REF!,MATCH($C60,#REF!,0),2)</f>
        <v>#REF!</v>
      </c>
      <c r="P60" s="18">
        <f t="shared" si="0"/>
        <v>2017</v>
      </c>
      <c r="Q60" s="28">
        <f t="shared" si="1"/>
        <v>76.394268769999996</v>
      </c>
      <c r="R60" s="17" t="s">
        <v>110</v>
      </c>
    </row>
    <row r="61" spans="2:18" x14ac:dyDescent="0.2">
      <c r="B61" s="3" t="s">
        <v>362</v>
      </c>
      <c r="C61" s="3" t="s">
        <v>18</v>
      </c>
      <c r="D61" s="19">
        <v>2017</v>
      </c>
      <c r="E61" s="5">
        <v>79.296164250000004</v>
      </c>
      <c r="N61" s="18" t="s">
        <v>172</v>
      </c>
      <c r="O61" s="17" t="e">
        <f>INDEX(#REF!,MATCH($C61,#REF!,0),2)</f>
        <v>#REF!</v>
      </c>
      <c r="P61" s="18">
        <f t="shared" si="0"/>
        <v>2017</v>
      </c>
      <c r="Q61" s="28">
        <f t="shared" si="1"/>
        <v>79.296164250000004</v>
      </c>
      <c r="R61" s="17" t="s">
        <v>110</v>
      </c>
    </row>
    <row r="62" spans="2:18" x14ac:dyDescent="0.2">
      <c r="B62" s="3" t="s">
        <v>362</v>
      </c>
      <c r="C62" s="3" t="s">
        <v>19</v>
      </c>
      <c r="D62" s="19">
        <v>2017</v>
      </c>
      <c r="E62" s="5">
        <v>79.260257499999994</v>
      </c>
      <c r="N62" s="18" t="s">
        <v>172</v>
      </c>
      <c r="O62" s="17" t="e">
        <f>INDEX(#REF!,MATCH($C62,#REF!,0),2)</f>
        <v>#REF!</v>
      </c>
      <c r="P62" s="18">
        <f t="shared" si="0"/>
        <v>2017</v>
      </c>
      <c r="Q62" s="28">
        <f t="shared" si="1"/>
        <v>79.260257499999994</v>
      </c>
      <c r="R62" s="17" t="s">
        <v>110</v>
      </c>
    </row>
    <row r="63" spans="2:18" x14ac:dyDescent="0.2">
      <c r="B63" s="3" t="s">
        <v>362</v>
      </c>
      <c r="C63" s="3" t="s">
        <v>20</v>
      </c>
      <c r="D63" s="19">
        <v>2017</v>
      </c>
      <c r="E63" s="5">
        <v>74.431994599999996</v>
      </c>
      <c r="N63" s="18" t="s">
        <v>172</v>
      </c>
      <c r="O63" s="17" t="e">
        <f>INDEX(#REF!,MATCH($C63,#REF!,0),2)</f>
        <v>#REF!</v>
      </c>
      <c r="P63" s="18">
        <f t="shared" si="0"/>
        <v>2017</v>
      </c>
      <c r="Q63" s="28">
        <f t="shared" si="1"/>
        <v>74.431994599999996</v>
      </c>
      <c r="R63" s="17" t="s">
        <v>110</v>
      </c>
    </row>
    <row r="64" spans="2:18" x14ac:dyDescent="0.2">
      <c r="B64" s="3" t="s">
        <v>362</v>
      </c>
      <c r="C64" s="3" t="s">
        <v>21</v>
      </c>
      <c r="D64" s="19">
        <v>2017</v>
      </c>
      <c r="E64" s="5">
        <v>76.865549999999999</v>
      </c>
      <c r="N64" s="18" t="s">
        <v>172</v>
      </c>
      <c r="O64" s="17" t="e">
        <f>INDEX(#REF!,MATCH($C64,#REF!,0),2)</f>
        <v>#REF!</v>
      </c>
      <c r="P64" s="18">
        <f t="shared" si="0"/>
        <v>2017</v>
      </c>
      <c r="Q64" s="28">
        <f t="shared" si="1"/>
        <v>76.865549999999999</v>
      </c>
      <c r="R64" s="17" t="s">
        <v>110</v>
      </c>
    </row>
    <row r="65" spans="2:18" x14ac:dyDescent="0.2">
      <c r="B65" s="3" t="s">
        <v>362</v>
      </c>
      <c r="C65" s="3" t="s">
        <v>22</v>
      </c>
      <c r="D65" s="19">
        <v>2017</v>
      </c>
      <c r="E65" s="5">
        <v>71.198047399999993</v>
      </c>
      <c r="N65" s="18" t="s">
        <v>172</v>
      </c>
      <c r="O65" s="17" t="e">
        <f>INDEX(#REF!,MATCH($C65,#REF!,0),2)</f>
        <v>#REF!</v>
      </c>
      <c r="P65" s="18">
        <f t="shared" si="0"/>
        <v>2017</v>
      </c>
      <c r="Q65" s="28">
        <f t="shared" si="1"/>
        <v>71.198047399999993</v>
      </c>
      <c r="R65" s="17" t="s">
        <v>110</v>
      </c>
    </row>
    <row r="66" spans="2:18" x14ac:dyDescent="0.2">
      <c r="B66" s="3" t="s">
        <v>362</v>
      </c>
      <c r="C66" s="3" t="s">
        <v>23</v>
      </c>
      <c r="D66" s="19">
        <v>2017</v>
      </c>
      <c r="E66" s="5">
        <v>80.101754099999994</v>
      </c>
      <c r="N66" s="18" t="s">
        <v>172</v>
      </c>
      <c r="O66" s="17" t="e">
        <f>INDEX(#REF!,MATCH($C66,#REF!,0),2)</f>
        <v>#REF!</v>
      </c>
      <c r="P66" s="18">
        <f t="shared" si="0"/>
        <v>2017</v>
      </c>
      <c r="Q66" s="28">
        <f t="shared" si="1"/>
        <v>80.101754099999994</v>
      </c>
      <c r="R66" s="17" t="s">
        <v>110</v>
      </c>
    </row>
    <row r="67" spans="2:18" x14ac:dyDescent="0.2">
      <c r="B67" s="3" t="s">
        <v>362</v>
      </c>
      <c r="C67" s="3" t="s">
        <v>24</v>
      </c>
      <c r="D67" s="19">
        <v>2017</v>
      </c>
      <c r="E67" s="5">
        <v>79.951498409999999</v>
      </c>
      <c r="N67" s="18" t="s">
        <v>172</v>
      </c>
      <c r="O67" s="17" t="e">
        <f>INDEX(#REF!,MATCH($C67,#REF!,0),2)</f>
        <v>#REF!</v>
      </c>
      <c r="P67" s="18">
        <f t="shared" si="0"/>
        <v>2017</v>
      </c>
      <c r="Q67" s="28">
        <f t="shared" si="1"/>
        <v>79.951498409999999</v>
      </c>
      <c r="R67" s="17" t="s">
        <v>110</v>
      </c>
    </row>
    <row r="68" spans="2:18" x14ac:dyDescent="0.2">
      <c r="B68" s="3" t="s">
        <v>362</v>
      </c>
      <c r="C68" s="3" t="s">
        <v>25</v>
      </c>
      <c r="D68" s="19">
        <v>2017</v>
      </c>
      <c r="E68" s="5">
        <v>77.917976530000004</v>
      </c>
      <c r="N68" s="18" t="s">
        <v>172</v>
      </c>
      <c r="O68" s="17" t="e">
        <f>INDEX(#REF!,MATCH($C68,#REF!,0),2)</f>
        <v>#REF!</v>
      </c>
      <c r="P68" s="18">
        <f t="shared" si="0"/>
        <v>2017</v>
      </c>
      <c r="Q68" s="28">
        <f t="shared" si="1"/>
        <v>77.917976530000004</v>
      </c>
      <c r="R68" s="17" t="s">
        <v>110</v>
      </c>
    </row>
    <row r="69" spans="2:18" x14ac:dyDescent="0.2">
      <c r="B69" s="3" t="s">
        <v>362</v>
      </c>
      <c r="C69" s="3" t="s">
        <v>5</v>
      </c>
      <c r="D69" s="19">
        <v>2018</v>
      </c>
      <c r="E69" s="5">
        <v>81.276472600000005</v>
      </c>
      <c r="N69" s="18" t="s">
        <v>172</v>
      </c>
      <c r="O69" s="17" t="e">
        <f>INDEX(#REF!,MATCH($C69,#REF!,0),2)</f>
        <v>#REF!</v>
      </c>
      <c r="P69" s="18">
        <f t="shared" si="0"/>
        <v>2018</v>
      </c>
      <c r="Q69" s="28">
        <f t="shared" si="1"/>
        <v>81.276472600000005</v>
      </c>
      <c r="R69" s="17" t="s">
        <v>110</v>
      </c>
    </row>
    <row r="70" spans="2:18" x14ac:dyDescent="0.2">
      <c r="B70" s="3" t="s">
        <v>362</v>
      </c>
      <c r="C70" s="3" t="s">
        <v>6</v>
      </c>
      <c r="D70" s="19">
        <v>2018</v>
      </c>
      <c r="E70" s="5">
        <v>76.543080329999995</v>
      </c>
      <c r="N70" s="18" t="s">
        <v>172</v>
      </c>
      <c r="O70" s="17" t="e">
        <f>INDEX(#REF!,MATCH($C70,#REF!,0),2)</f>
        <v>#REF!</v>
      </c>
      <c r="P70" s="18">
        <f t="shared" si="0"/>
        <v>2018</v>
      </c>
      <c r="Q70" s="28">
        <f t="shared" si="1"/>
        <v>76.543080329999995</v>
      </c>
      <c r="R70" s="17" t="s">
        <v>110</v>
      </c>
    </row>
    <row r="71" spans="2:18" x14ac:dyDescent="0.2">
      <c r="B71" s="3" t="s">
        <v>362</v>
      </c>
      <c r="C71" s="3" t="s">
        <v>7</v>
      </c>
      <c r="D71" s="19">
        <v>2018</v>
      </c>
      <c r="E71" s="5">
        <v>75.708501999999996</v>
      </c>
      <c r="N71" s="18" t="s">
        <v>172</v>
      </c>
      <c r="O71" s="17" t="e">
        <f>INDEX(#REF!,MATCH($C71,#REF!,0),2)</f>
        <v>#REF!</v>
      </c>
      <c r="P71" s="18">
        <f t="shared" ref="P71:P134" si="2">D71</f>
        <v>2018</v>
      </c>
      <c r="Q71" s="28">
        <f t="shared" ref="Q71:Q134" si="3">E71</f>
        <v>75.708501999999996</v>
      </c>
      <c r="R71" s="17" t="s">
        <v>110</v>
      </c>
    </row>
    <row r="72" spans="2:18" x14ac:dyDescent="0.2">
      <c r="B72" s="3" t="s">
        <v>362</v>
      </c>
      <c r="C72" s="3" t="s">
        <v>8</v>
      </c>
      <c r="D72" s="19">
        <v>2018</v>
      </c>
      <c r="E72" s="5">
        <v>73.624165599999998</v>
      </c>
      <c r="N72" s="18" t="s">
        <v>172</v>
      </c>
      <c r="O72" s="17" t="e">
        <f>INDEX(#REF!,MATCH($C72,#REF!,0),2)</f>
        <v>#REF!</v>
      </c>
      <c r="P72" s="18">
        <f t="shared" si="2"/>
        <v>2018</v>
      </c>
      <c r="Q72" s="28">
        <f t="shared" si="3"/>
        <v>73.624165599999998</v>
      </c>
      <c r="R72" s="17" t="s">
        <v>110</v>
      </c>
    </row>
    <row r="73" spans="2:18" x14ac:dyDescent="0.2">
      <c r="B73" s="3" t="s">
        <v>362</v>
      </c>
      <c r="C73" s="3" t="s">
        <v>9</v>
      </c>
      <c r="D73" s="19">
        <v>2018</v>
      </c>
      <c r="E73" s="5">
        <v>81.947800659999999</v>
      </c>
      <c r="N73" s="18" t="s">
        <v>172</v>
      </c>
      <c r="O73" s="17" t="e">
        <f>INDEX(#REF!,MATCH($C73,#REF!,0),2)</f>
        <v>#REF!</v>
      </c>
      <c r="P73" s="18">
        <f t="shared" si="2"/>
        <v>2018</v>
      </c>
      <c r="Q73" s="28">
        <f t="shared" si="3"/>
        <v>81.947800659999999</v>
      </c>
      <c r="R73" s="17" t="s">
        <v>110</v>
      </c>
    </row>
    <row r="74" spans="2:18" x14ac:dyDescent="0.2">
      <c r="B74" s="3" t="s">
        <v>362</v>
      </c>
      <c r="C74" s="3" t="s">
        <v>10</v>
      </c>
      <c r="D74" s="19">
        <v>2018</v>
      </c>
      <c r="E74" s="5">
        <v>75.830356750000007</v>
      </c>
      <c r="N74" s="18" t="s">
        <v>172</v>
      </c>
      <c r="O74" s="17" t="e">
        <f>INDEX(#REF!,MATCH($C74,#REF!,0),2)</f>
        <v>#REF!</v>
      </c>
      <c r="P74" s="18">
        <f t="shared" si="2"/>
        <v>2018</v>
      </c>
      <c r="Q74" s="28">
        <f t="shared" si="3"/>
        <v>75.830356750000007</v>
      </c>
      <c r="R74" s="17" t="s">
        <v>110</v>
      </c>
    </row>
    <row r="75" spans="2:18" x14ac:dyDescent="0.2">
      <c r="B75" s="3" t="s">
        <v>362</v>
      </c>
      <c r="C75" s="3" t="s">
        <v>11</v>
      </c>
      <c r="D75" s="19">
        <v>2018</v>
      </c>
      <c r="E75" s="5">
        <v>79.402014070000007</v>
      </c>
      <c r="N75" s="18" t="s">
        <v>172</v>
      </c>
      <c r="O75" s="17" t="e">
        <f>INDEX(#REF!,MATCH($C75,#REF!,0),2)</f>
        <v>#REF!</v>
      </c>
      <c r="P75" s="18">
        <f t="shared" si="2"/>
        <v>2018</v>
      </c>
      <c r="Q75" s="28">
        <f t="shared" si="3"/>
        <v>79.402014070000007</v>
      </c>
      <c r="R75" s="17" t="s">
        <v>110</v>
      </c>
    </row>
    <row r="76" spans="2:18" x14ac:dyDescent="0.2">
      <c r="B76" s="3" t="s">
        <v>362</v>
      </c>
      <c r="C76" s="3" t="s">
        <v>12</v>
      </c>
      <c r="D76" s="19">
        <v>2018</v>
      </c>
      <c r="E76" s="5">
        <v>78.833865329999995</v>
      </c>
      <c r="N76" s="18" t="s">
        <v>172</v>
      </c>
      <c r="O76" s="17" t="e">
        <f>INDEX(#REF!,MATCH($C76,#REF!,0),2)</f>
        <v>#REF!</v>
      </c>
      <c r="P76" s="18">
        <f t="shared" si="2"/>
        <v>2018</v>
      </c>
      <c r="Q76" s="28">
        <f t="shared" si="3"/>
        <v>78.833865329999995</v>
      </c>
      <c r="R76" s="17" t="s">
        <v>110</v>
      </c>
    </row>
    <row r="77" spans="2:18" x14ac:dyDescent="0.2">
      <c r="B77" s="3" t="s">
        <v>362</v>
      </c>
      <c r="C77" s="3" t="s">
        <v>13</v>
      </c>
      <c r="D77" s="19">
        <v>2018</v>
      </c>
      <c r="E77" s="5">
        <v>78.438789869999994</v>
      </c>
      <c r="N77" s="18" t="s">
        <v>172</v>
      </c>
      <c r="O77" s="17" t="e">
        <f>INDEX(#REF!,MATCH($C77,#REF!,0),2)</f>
        <v>#REF!</v>
      </c>
      <c r="P77" s="18">
        <f t="shared" si="2"/>
        <v>2018</v>
      </c>
      <c r="Q77" s="28">
        <f t="shared" si="3"/>
        <v>78.438789869999994</v>
      </c>
      <c r="R77" s="17" t="s">
        <v>110</v>
      </c>
    </row>
    <row r="78" spans="2:18" x14ac:dyDescent="0.2">
      <c r="B78" s="3" t="s">
        <v>362</v>
      </c>
      <c r="C78" s="3" t="s">
        <v>14</v>
      </c>
      <c r="D78" s="19">
        <v>2018</v>
      </c>
      <c r="E78" s="5">
        <v>74.765298000000001</v>
      </c>
      <c r="N78" s="18" t="s">
        <v>172</v>
      </c>
      <c r="O78" s="17" t="e">
        <f>INDEX(#REF!,MATCH($C78,#REF!,0),2)</f>
        <v>#REF!</v>
      </c>
      <c r="P78" s="18">
        <f t="shared" si="2"/>
        <v>2018</v>
      </c>
      <c r="Q78" s="28">
        <f t="shared" si="3"/>
        <v>74.765298000000001</v>
      </c>
      <c r="R78" s="17" t="s">
        <v>110</v>
      </c>
    </row>
    <row r="79" spans="2:18" x14ac:dyDescent="0.2">
      <c r="B79" s="3" t="s">
        <v>362</v>
      </c>
      <c r="C79" s="3" t="s">
        <v>15</v>
      </c>
      <c r="D79" s="19">
        <v>2018</v>
      </c>
      <c r="E79" s="5">
        <v>80.405779539999997</v>
      </c>
      <c r="N79" s="18" t="s">
        <v>172</v>
      </c>
      <c r="O79" s="17" t="e">
        <f>INDEX(#REF!,MATCH($C79,#REF!,0),2)</f>
        <v>#REF!</v>
      </c>
      <c r="P79" s="18">
        <f t="shared" si="2"/>
        <v>2018</v>
      </c>
      <c r="Q79" s="28">
        <f t="shared" si="3"/>
        <v>80.405779539999997</v>
      </c>
      <c r="R79" s="17" t="s">
        <v>110</v>
      </c>
    </row>
    <row r="80" spans="2:18" x14ac:dyDescent="0.2">
      <c r="B80" s="3" t="s">
        <v>362</v>
      </c>
      <c r="C80" s="3" t="s">
        <v>16</v>
      </c>
      <c r="D80" s="19">
        <v>2018</v>
      </c>
      <c r="E80" s="5">
        <v>79.230046920000007</v>
      </c>
      <c r="N80" s="18" t="s">
        <v>172</v>
      </c>
      <c r="O80" s="17" t="e">
        <f>INDEX(#REF!,MATCH($C80,#REF!,0),2)</f>
        <v>#REF!</v>
      </c>
      <c r="P80" s="18">
        <f t="shared" si="2"/>
        <v>2018</v>
      </c>
      <c r="Q80" s="28">
        <f t="shared" si="3"/>
        <v>79.230046920000007</v>
      </c>
      <c r="R80" s="17" t="s">
        <v>110</v>
      </c>
    </row>
    <row r="81" spans="2:18" x14ac:dyDescent="0.2">
      <c r="B81" s="3" t="s">
        <v>362</v>
      </c>
      <c r="C81" s="3" t="s">
        <v>17</v>
      </c>
      <c r="D81" s="19">
        <v>2018</v>
      </c>
      <c r="E81" s="5">
        <v>75.200043769999994</v>
      </c>
      <c r="N81" s="18" t="s">
        <v>172</v>
      </c>
      <c r="O81" s="17" t="e">
        <f>INDEX(#REF!,MATCH($C81,#REF!,0),2)</f>
        <v>#REF!</v>
      </c>
      <c r="P81" s="18">
        <f t="shared" si="2"/>
        <v>2018</v>
      </c>
      <c r="Q81" s="28">
        <f t="shared" si="3"/>
        <v>75.200043769999994</v>
      </c>
      <c r="R81" s="17" t="s">
        <v>110</v>
      </c>
    </row>
    <row r="82" spans="2:18" x14ac:dyDescent="0.2">
      <c r="B82" s="3" t="s">
        <v>362</v>
      </c>
      <c r="C82" s="3" t="s">
        <v>18</v>
      </c>
      <c r="D82" s="19">
        <v>2018</v>
      </c>
      <c r="E82" s="5">
        <v>78.314423619999999</v>
      </c>
      <c r="N82" s="18" t="s">
        <v>172</v>
      </c>
      <c r="O82" s="17" t="e">
        <f>INDEX(#REF!,MATCH($C82,#REF!,0),2)</f>
        <v>#REF!</v>
      </c>
      <c r="P82" s="18">
        <f t="shared" si="2"/>
        <v>2018</v>
      </c>
      <c r="Q82" s="28">
        <f t="shared" si="3"/>
        <v>78.314423619999999</v>
      </c>
      <c r="R82" s="17" t="s">
        <v>110</v>
      </c>
    </row>
    <row r="83" spans="2:18" x14ac:dyDescent="0.2">
      <c r="B83" s="3" t="s">
        <v>362</v>
      </c>
      <c r="C83" s="3" t="s">
        <v>19</v>
      </c>
      <c r="D83" s="19">
        <v>2018</v>
      </c>
      <c r="E83" s="5">
        <v>78.176076870000003</v>
      </c>
      <c r="N83" s="18" t="s">
        <v>172</v>
      </c>
      <c r="O83" s="17" t="e">
        <f>INDEX(#REF!,MATCH($C83,#REF!,0),2)</f>
        <v>#REF!</v>
      </c>
      <c r="P83" s="18">
        <f t="shared" si="2"/>
        <v>2018</v>
      </c>
      <c r="Q83" s="28">
        <f t="shared" si="3"/>
        <v>78.176076870000003</v>
      </c>
      <c r="R83" s="17" t="s">
        <v>110</v>
      </c>
    </row>
    <row r="84" spans="2:18" x14ac:dyDescent="0.2">
      <c r="B84" s="3" t="s">
        <v>362</v>
      </c>
      <c r="C84" s="3" t="s">
        <v>20</v>
      </c>
      <c r="D84" s="19">
        <v>2018</v>
      </c>
      <c r="E84" s="5">
        <v>73.951899659999995</v>
      </c>
      <c r="N84" s="18" t="s">
        <v>172</v>
      </c>
      <c r="O84" s="17" t="e">
        <f>INDEX(#REF!,MATCH($C84,#REF!,0),2)</f>
        <v>#REF!</v>
      </c>
      <c r="P84" s="18">
        <f t="shared" si="2"/>
        <v>2018</v>
      </c>
      <c r="Q84" s="28">
        <f t="shared" si="3"/>
        <v>73.951899659999995</v>
      </c>
      <c r="R84" s="17" t="s">
        <v>110</v>
      </c>
    </row>
    <row r="85" spans="2:18" x14ac:dyDescent="0.2">
      <c r="B85" s="3" t="s">
        <v>362</v>
      </c>
      <c r="C85" s="3" t="s">
        <v>21</v>
      </c>
      <c r="D85" s="19">
        <v>2018</v>
      </c>
      <c r="E85" s="5">
        <v>78.386086000000006</v>
      </c>
      <c r="N85" s="18" t="s">
        <v>172</v>
      </c>
      <c r="O85" s="17" t="e">
        <f>INDEX(#REF!,MATCH($C85,#REF!,0),2)</f>
        <v>#REF!</v>
      </c>
      <c r="P85" s="18">
        <f t="shared" si="2"/>
        <v>2018</v>
      </c>
      <c r="Q85" s="28">
        <f t="shared" si="3"/>
        <v>78.386086000000006</v>
      </c>
      <c r="R85" s="17" t="s">
        <v>110</v>
      </c>
    </row>
    <row r="86" spans="2:18" x14ac:dyDescent="0.2">
      <c r="B86" s="3" t="s">
        <v>362</v>
      </c>
      <c r="C86" s="3" t="s">
        <v>22</v>
      </c>
      <c r="D86" s="19">
        <v>2018</v>
      </c>
      <c r="E86" s="5">
        <v>75.229348999999999</v>
      </c>
      <c r="N86" s="18" t="s">
        <v>172</v>
      </c>
      <c r="O86" s="17" t="e">
        <f>INDEX(#REF!,MATCH($C86,#REF!,0),2)</f>
        <v>#REF!</v>
      </c>
      <c r="P86" s="18">
        <f t="shared" si="2"/>
        <v>2018</v>
      </c>
      <c r="Q86" s="28">
        <f t="shared" si="3"/>
        <v>75.229348999999999</v>
      </c>
      <c r="R86" s="17" t="s">
        <v>110</v>
      </c>
    </row>
    <row r="87" spans="2:18" x14ac:dyDescent="0.2">
      <c r="B87" s="3" t="s">
        <v>362</v>
      </c>
      <c r="C87" s="3" t="s">
        <v>23</v>
      </c>
      <c r="D87" s="19">
        <v>2018</v>
      </c>
      <c r="E87" s="5">
        <v>80.174850530000001</v>
      </c>
      <c r="N87" s="18" t="s">
        <v>172</v>
      </c>
      <c r="O87" s="17" t="e">
        <f>INDEX(#REF!,MATCH($C87,#REF!,0),2)</f>
        <v>#REF!</v>
      </c>
      <c r="P87" s="18">
        <f t="shared" si="2"/>
        <v>2018</v>
      </c>
      <c r="Q87" s="28">
        <f t="shared" si="3"/>
        <v>80.174850530000001</v>
      </c>
      <c r="R87" s="17" t="s">
        <v>110</v>
      </c>
    </row>
    <row r="88" spans="2:18" x14ac:dyDescent="0.2">
      <c r="B88" s="3" t="s">
        <v>362</v>
      </c>
      <c r="C88" s="3" t="s">
        <v>24</v>
      </c>
      <c r="D88" s="19">
        <v>2018</v>
      </c>
      <c r="E88" s="5">
        <v>75.728172749999999</v>
      </c>
      <c r="N88" s="18" t="s">
        <v>172</v>
      </c>
      <c r="O88" s="17" t="e">
        <f>INDEX(#REF!,MATCH($C88,#REF!,0),2)</f>
        <v>#REF!</v>
      </c>
      <c r="P88" s="18">
        <f t="shared" si="2"/>
        <v>2018</v>
      </c>
      <c r="Q88" s="28">
        <f t="shared" si="3"/>
        <v>75.728172749999999</v>
      </c>
      <c r="R88" s="17" t="s">
        <v>110</v>
      </c>
    </row>
    <row r="89" spans="2:18" x14ac:dyDescent="0.2">
      <c r="B89" s="3" t="s">
        <v>362</v>
      </c>
      <c r="C89" s="3" t="s">
        <v>25</v>
      </c>
      <c r="D89" s="19">
        <v>2018</v>
      </c>
      <c r="E89" s="5">
        <v>80.080416459999995</v>
      </c>
      <c r="N89" s="18" t="s">
        <v>172</v>
      </c>
      <c r="O89" s="17" t="e">
        <f>INDEX(#REF!,MATCH($C89,#REF!,0),2)</f>
        <v>#REF!</v>
      </c>
      <c r="P89" s="18">
        <f t="shared" si="2"/>
        <v>2018</v>
      </c>
      <c r="Q89" s="28">
        <f t="shared" si="3"/>
        <v>80.080416459999995</v>
      </c>
      <c r="R89" s="17" t="s">
        <v>110</v>
      </c>
    </row>
    <row r="90" spans="2:18" x14ac:dyDescent="0.2">
      <c r="B90" s="3" t="s">
        <v>362</v>
      </c>
      <c r="C90" s="3" t="s">
        <v>5</v>
      </c>
      <c r="D90" s="19">
        <v>2019</v>
      </c>
      <c r="E90" s="5">
        <v>78.174512399999998</v>
      </c>
      <c r="N90" s="18" t="s">
        <v>172</v>
      </c>
      <c r="O90" s="17" t="e">
        <f>INDEX(#REF!,MATCH($C90,#REF!,0),2)</f>
        <v>#REF!</v>
      </c>
      <c r="P90" s="18">
        <f t="shared" si="2"/>
        <v>2019</v>
      </c>
      <c r="Q90" s="28">
        <f t="shared" si="3"/>
        <v>78.174512399999998</v>
      </c>
      <c r="R90" s="17" t="s">
        <v>110</v>
      </c>
    </row>
    <row r="91" spans="2:18" x14ac:dyDescent="0.2">
      <c r="B91" s="3" t="s">
        <v>362</v>
      </c>
      <c r="C91" s="3" t="s">
        <v>6</v>
      </c>
      <c r="D91" s="19">
        <v>2019</v>
      </c>
      <c r="E91" s="5">
        <v>77.013802929999997</v>
      </c>
      <c r="N91" s="18" t="s">
        <v>172</v>
      </c>
      <c r="O91" s="17" t="e">
        <f>INDEX(#REF!,MATCH($C91,#REF!,0),2)</f>
        <v>#REF!</v>
      </c>
      <c r="P91" s="18">
        <f t="shared" si="2"/>
        <v>2019</v>
      </c>
      <c r="Q91" s="28">
        <f t="shared" si="3"/>
        <v>77.013802929999997</v>
      </c>
      <c r="R91" s="17" t="s">
        <v>110</v>
      </c>
    </row>
    <row r="92" spans="2:18" x14ac:dyDescent="0.2">
      <c r="B92" s="3" t="s">
        <v>362</v>
      </c>
      <c r="C92" s="3" t="s">
        <v>7</v>
      </c>
      <c r="D92" s="19">
        <v>2019</v>
      </c>
      <c r="E92" s="5">
        <v>74.576271000000006</v>
      </c>
      <c r="N92" s="18" t="s">
        <v>172</v>
      </c>
      <c r="O92" s="17" t="e">
        <f>INDEX(#REF!,MATCH($C92,#REF!,0),2)</f>
        <v>#REF!</v>
      </c>
      <c r="P92" s="18">
        <f t="shared" si="2"/>
        <v>2019</v>
      </c>
      <c r="Q92" s="28">
        <f t="shared" si="3"/>
        <v>74.576271000000006</v>
      </c>
      <c r="R92" s="17" t="s">
        <v>110</v>
      </c>
    </row>
    <row r="93" spans="2:18" x14ac:dyDescent="0.2">
      <c r="B93" s="3" t="s">
        <v>362</v>
      </c>
      <c r="C93" s="3" t="s">
        <v>8</v>
      </c>
      <c r="D93" s="19">
        <v>2019</v>
      </c>
      <c r="E93" s="5">
        <v>76.481685999999996</v>
      </c>
      <c r="N93" s="18" t="s">
        <v>172</v>
      </c>
      <c r="O93" s="17" t="e">
        <f>INDEX(#REF!,MATCH($C93,#REF!,0),2)</f>
        <v>#REF!</v>
      </c>
      <c r="P93" s="18">
        <f t="shared" si="2"/>
        <v>2019</v>
      </c>
      <c r="Q93" s="28">
        <f t="shared" si="3"/>
        <v>76.481685999999996</v>
      </c>
      <c r="R93" s="17" t="s">
        <v>110</v>
      </c>
    </row>
    <row r="94" spans="2:18" x14ac:dyDescent="0.2">
      <c r="B94" s="3" t="s">
        <v>362</v>
      </c>
      <c r="C94" s="3" t="s">
        <v>9</v>
      </c>
      <c r="D94" s="19">
        <v>2019</v>
      </c>
      <c r="E94" s="5">
        <v>78.758467330000002</v>
      </c>
      <c r="N94" s="18" t="s">
        <v>172</v>
      </c>
      <c r="O94" s="17" t="e">
        <f>INDEX(#REF!,MATCH($C94,#REF!,0),2)</f>
        <v>#REF!</v>
      </c>
      <c r="P94" s="18">
        <f t="shared" si="2"/>
        <v>2019</v>
      </c>
      <c r="Q94" s="28">
        <f t="shared" si="3"/>
        <v>78.758467330000002</v>
      </c>
      <c r="R94" s="17" t="s">
        <v>110</v>
      </c>
    </row>
    <row r="95" spans="2:18" x14ac:dyDescent="0.2">
      <c r="B95" s="3" t="s">
        <v>362</v>
      </c>
      <c r="C95" s="3" t="s">
        <v>10</v>
      </c>
      <c r="D95" s="19">
        <v>2019</v>
      </c>
      <c r="E95" s="5">
        <v>78.127363000000003</v>
      </c>
      <c r="N95" s="18" t="s">
        <v>172</v>
      </c>
      <c r="O95" s="17" t="e">
        <f>INDEX(#REF!,MATCH($C95,#REF!,0),2)</f>
        <v>#REF!</v>
      </c>
      <c r="P95" s="18">
        <f t="shared" si="2"/>
        <v>2019</v>
      </c>
      <c r="Q95" s="28">
        <f t="shared" si="3"/>
        <v>78.127363000000003</v>
      </c>
      <c r="R95" s="17" t="s">
        <v>110</v>
      </c>
    </row>
    <row r="96" spans="2:18" x14ac:dyDescent="0.2">
      <c r="B96" s="3" t="s">
        <v>362</v>
      </c>
      <c r="C96" s="3" t="s">
        <v>11</v>
      </c>
      <c r="D96" s="19">
        <v>2019</v>
      </c>
      <c r="E96" s="5">
        <v>76.285553530000001</v>
      </c>
      <c r="N96" s="18" t="s">
        <v>172</v>
      </c>
      <c r="O96" s="17" t="e">
        <f>INDEX(#REF!,MATCH($C96,#REF!,0),2)</f>
        <v>#REF!</v>
      </c>
      <c r="P96" s="18">
        <f t="shared" si="2"/>
        <v>2019</v>
      </c>
      <c r="Q96" s="28">
        <f t="shared" si="3"/>
        <v>76.285553530000001</v>
      </c>
      <c r="R96" s="17" t="s">
        <v>110</v>
      </c>
    </row>
    <row r="97" spans="2:18" x14ac:dyDescent="0.2">
      <c r="B97" s="3" t="s">
        <v>362</v>
      </c>
      <c r="C97" s="3" t="s">
        <v>12</v>
      </c>
      <c r="D97" s="19">
        <v>2019</v>
      </c>
      <c r="E97" s="5">
        <v>74.584512160000003</v>
      </c>
      <c r="N97" s="18" t="s">
        <v>172</v>
      </c>
      <c r="O97" s="17" t="e">
        <f>INDEX(#REF!,MATCH($C97,#REF!,0),2)</f>
        <v>#REF!</v>
      </c>
      <c r="P97" s="18">
        <f t="shared" si="2"/>
        <v>2019</v>
      </c>
      <c r="Q97" s="28">
        <f t="shared" si="3"/>
        <v>74.584512160000003</v>
      </c>
      <c r="R97" s="17" t="s">
        <v>110</v>
      </c>
    </row>
    <row r="98" spans="2:18" x14ac:dyDescent="0.2">
      <c r="B98" s="3" t="s">
        <v>362</v>
      </c>
      <c r="C98" s="3" t="s">
        <v>13</v>
      </c>
      <c r="D98" s="19">
        <v>2019</v>
      </c>
      <c r="E98" s="5">
        <v>74.918007119999999</v>
      </c>
      <c r="N98" s="18" t="s">
        <v>172</v>
      </c>
      <c r="O98" s="17" t="e">
        <f>INDEX(#REF!,MATCH($C98,#REF!,0),2)</f>
        <v>#REF!</v>
      </c>
      <c r="P98" s="18">
        <f t="shared" si="2"/>
        <v>2019</v>
      </c>
      <c r="Q98" s="28">
        <f t="shared" si="3"/>
        <v>74.918007119999999</v>
      </c>
      <c r="R98" s="17" t="s">
        <v>110</v>
      </c>
    </row>
    <row r="99" spans="2:18" x14ac:dyDescent="0.2">
      <c r="B99" s="3" t="s">
        <v>362</v>
      </c>
      <c r="C99" s="3" t="s">
        <v>14</v>
      </c>
      <c r="D99" s="19">
        <v>2019</v>
      </c>
      <c r="E99" s="5">
        <v>76.410778919999998</v>
      </c>
      <c r="N99" s="18" t="s">
        <v>172</v>
      </c>
      <c r="O99" s="17" t="e">
        <f>INDEX(#REF!,MATCH($C99,#REF!,0),2)</f>
        <v>#REF!</v>
      </c>
      <c r="P99" s="18">
        <f t="shared" si="2"/>
        <v>2019</v>
      </c>
      <c r="Q99" s="28">
        <f t="shared" si="3"/>
        <v>76.410778919999998</v>
      </c>
      <c r="R99" s="17" t="s">
        <v>110</v>
      </c>
    </row>
    <row r="100" spans="2:18" x14ac:dyDescent="0.2">
      <c r="B100" s="3" t="s">
        <v>362</v>
      </c>
      <c r="C100" s="3" t="s">
        <v>15</v>
      </c>
      <c r="D100" s="19">
        <v>2019</v>
      </c>
      <c r="E100" s="5">
        <v>78.655492929999994</v>
      </c>
      <c r="N100" s="18" t="s">
        <v>172</v>
      </c>
      <c r="O100" s="17" t="e">
        <f>INDEX(#REF!,MATCH($C100,#REF!,0),2)</f>
        <v>#REF!</v>
      </c>
      <c r="P100" s="18">
        <f t="shared" si="2"/>
        <v>2019</v>
      </c>
      <c r="Q100" s="28">
        <f t="shared" si="3"/>
        <v>78.655492929999994</v>
      </c>
      <c r="R100" s="17" t="s">
        <v>110</v>
      </c>
    </row>
    <row r="101" spans="2:18" x14ac:dyDescent="0.2">
      <c r="B101" s="3" t="s">
        <v>362</v>
      </c>
      <c r="C101" s="3" t="s">
        <v>16</v>
      </c>
      <c r="D101" s="19">
        <v>2019</v>
      </c>
      <c r="E101" s="5">
        <v>80.100511690000005</v>
      </c>
      <c r="N101" s="18" t="s">
        <v>172</v>
      </c>
      <c r="O101" s="17" t="e">
        <f>INDEX(#REF!,MATCH($C101,#REF!,0),2)</f>
        <v>#REF!</v>
      </c>
      <c r="P101" s="18">
        <f t="shared" si="2"/>
        <v>2019</v>
      </c>
      <c r="Q101" s="28">
        <f t="shared" si="3"/>
        <v>80.100511690000005</v>
      </c>
      <c r="R101" s="17" t="s">
        <v>110</v>
      </c>
    </row>
    <row r="102" spans="2:18" x14ac:dyDescent="0.2">
      <c r="B102" s="3" t="s">
        <v>362</v>
      </c>
      <c r="C102" s="3" t="s">
        <v>17</v>
      </c>
      <c r="D102" s="19">
        <v>2019</v>
      </c>
      <c r="E102" s="5">
        <v>77.316269329999997</v>
      </c>
      <c r="N102" s="18" t="s">
        <v>172</v>
      </c>
      <c r="O102" s="17" t="e">
        <f>INDEX(#REF!,MATCH($C102,#REF!,0),2)</f>
        <v>#REF!</v>
      </c>
      <c r="P102" s="18">
        <f t="shared" si="2"/>
        <v>2019</v>
      </c>
      <c r="Q102" s="28">
        <f t="shared" si="3"/>
        <v>77.316269329999997</v>
      </c>
      <c r="R102" s="17" t="s">
        <v>110</v>
      </c>
    </row>
    <row r="103" spans="2:18" x14ac:dyDescent="0.2">
      <c r="B103" s="3" t="s">
        <v>362</v>
      </c>
      <c r="C103" s="3" t="s">
        <v>18</v>
      </c>
      <c r="D103" s="19">
        <v>2019</v>
      </c>
      <c r="E103" s="5">
        <v>75.900800000000004</v>
      </c>
      <c r="N103" s="18" t="s">
        <v>172</v>
      </c>
      <c r="O103" s="17" t="e">
        <f>INDEX(#REF!,MATCH($C103,#REF!,0),2)</f>
        <v>#REF!</v>
      </c>
      <c r="P103" s="18">
        <f t="shared" si="2"/>
        <v>2019</v>
      </c>
      <c r="Q103" s="28">
        <f t="shared" si="3"/>
        <v>75.900800000000004</v>
      </c>
      <c r="R103" s="17" t="s">
        <v>110</v>
      </c>
    </row>
    <row r="104" spans="2:18" x14ac:dyDescent="0.2">
      <c r="B104" s="3" t="s">
        <v>362</v>
      </c>
      <c r="C104" s="3" t="s">
        <v>19</v>
      </c>
      <c r="D104" s="19">
        <v>2019</v>
      </c>
      <c r="E104" s="5">
        <v>78.369945060000006</v>
      </c>
      <c r="N104" s="18" t="s">
        <v>172</v>
      </c>
      <c r="O104" s="17" t="e">
        <f>INDEX(#REF!,MATCH($C104,#REF!,0),2)</f>
        <v>#REF!</v>
      </c>
      <c r="P104" s="18">
        <f t="shared" si="2"/>
        <v>2019</v>
      </c>
      <c r="Q104" s="28">
        <f t="shared" si="3"/>
        <v>78.369945060000006</v>
      </c>
      <c r="R104" s="17" t="s">
        <v>110</v>
      </c>
    </row>
    <row r="105" spans="2:18" x14ac:dyDescent="0.2">
      <c r="B105" s="3" t="s">
        <v>362</v>
      </c>
      <c r="C105" s="3" t="s">
        <v>20</v>
      </c>
      <c r="D105" s="19">
        <v>2019</v>
      </c>
      <c r="E105" s="5">
        <v>70.972499330000005</v>
      </c>
      <c r="N105" s="18" t="s">
        <v>172</v>
      </c>
      <c r="O105" s="17" t="e">
        <f>INDEX(#REF!,MATCH($C105,#REF!,0),2)</f>
        <v>#REF!</v>
      </c>
      <c r="P105" s="18">
        <f t="shared" si="2"/>
        <v>2019</v>
      </c>
      <c r="Q105" s="28">
        <f t="shared" si="3"/>
        <v>70.972499330000005</v>
      </c>
      <c r="R105" s="17" t="s">
        <v>110</v>
      </c>
    </row>
    <row r="106" spans="2:18" x14ac:dyDescent="0.2">
      <c r="B106" s="3" t="s">
        <v>362</v>
      </c>
      <c r="C106" s="3" t="s">
        <v>21</v>
      </c>
      <c r="D106" s="19">
        <v>2019</v>
      </c>
      <c r="E106" s="5">
        <v>73.070550139999995</v>
      </c>
      <c r="N106" s="18" t="s">
        <v>172</v>
      </c>
      <c r="O106" s="17" t="e">
        <f>INDEX(#REF!,MATCH($C106,#REF!,0),2)</f>
        <v>#REF!</v>
      </c>
      <c r="P106" s="18">
        <f t="shared" si="2"/>
        <v>2019</v>
      </c>
      <c r="Q106" s="28">
        <f t="shared" si="3"/>
        <v>73.070550139999995</v>
      </c>
      <c r="R106" s="17" t="s">
        <v>110</v>
      </c>
    </row>
    <row r="107" spans="2:18" x14ac:dyDescent="0.2">
      <c r="B107" s="3" t="s">
        <v>362</v>
      </c>
      <c r="C107" s="3" t="s">
        <v>22</v>
      </c>
      <c r="D107" s="19">
        <v>2019</v>
      </c>
      <c r="E107" s="5">
        <v>71.056099799999998</v>
      </c>
      <c r="N107" s="18" t="s">
        <v>172</v>
      </c>
      <c r="O107" s="17" t="e">
        <f>INDEX(#REF!,MATCH($C107,#REF!,0),2)</f>
        <v>#REF!</v>
      </c>
      <c r="P107" s="18">
        <f t="shared" si="2"/>
        <v>2019</v>
      </c>
      <c r="Q107" s="28">
        <f t="shared" si="3"/>
        <v>71.056099799999998</v>
      </c>
      <c r="R107" s="17" t="s">
        <v>110</v>
      </c>
    </row>
    <row r="108" spans="2:18" x14ac:dyDescent="0.2">
      <c r="B108" s="3" t="s">
        <v>362</v>
      </c>
      <c r="C108" s="3" t="s">
        <v>23</v>
      </c>
      <c r="D108" s="19">
        <v>2019</v>
      </c>
      <c r="E108" s="5">
        <v>77.738027770000002</v>
      </c>
      <c r="N108" s="18" t="s">
        <v>172</v>
      </c>
      <c r="O108" s="17" t="e">
        <f>INDEX(#REF!,MATCH($C108,#REF!,0),2)</f>
        <v>#REF!</v>
      </c>
      <c r="P108" s="18">
        <f t="shared" si="2"/>
        <v>2019</v>
      </c>
      <c r="Q108" s="28">
        <f t="shared" si="3"/>
        <v>77.738027770000002</v>
      </c>
      <c r="R108" s="17" t="s">
        <v>110</v>
      </c>
    </row>
    <row r="109" spans="2:18" x14ac:dyDescent="0.2">
      <c r="B109" s="3" t="s">
        <v>362</v>
      </c>
      <c r="C109" s="3" t="s">
        <v>24</v>
      </c>
      <c r="D109" s="19">
        <v>2019</v>
      </c>
      <c r="E109" s="5">
        <v>74.721012000000002</v>
      </c>
      <c r="N109" s="18" t="s">
        <v>172</v>
      </c>
      <c r="O109" s="17" t="e">
        <f>INDEX(#REF!,MATCH($C109,#REF!,0),2)</f>
        <v>#REF!</v>
      </c>
      <c r="P109" s="18">
        <f t="shared" si="2"/>
        <v>2019</v>
      </c>
      <c r="Q109" s="28">
        <f t="shared" si="3"/>
        <v>74.721012000000002</v>
      </c>
      <c r="R109" s="17" t="s">
        <v>110</v>
      </c>
    </row>
    <row r="110" spans="2:18" x14ac:dyDescent="0.2">
      <c r="B110" s="3" t="s">
        <v>362</v>
      </c>
      <c r="C110" s="3" t="s">
        <v>25</v>
      </c>
      <c r="D110" s="19">
        <v>2019</v>
      </c>
      <c r="E110" s="5">
        <v>78.040817070000003</v>
      </c>
      <c r="N110" s="18" t="s">
        <v>172</v>
      </c>
      <c r="O110" s="17" t="e">
        <f>INDEX(#REF!,MATCH($C110,#REF!,0),2)</f>
        <v>#REF!</v>
      </c>
      <c r="P110" s="18">
        <f t="shared" si="2"/>
        <v>2019</v>
      </c>
      <c r="Q110" s="28">
        <f t="shared" si="3"/>
        <v>78.040817070000003</v>
      </c>
      <c r="R110" s="17" t="s">
        <v>110</v>
      </c>
    </row>
    <row r="111" spans="2:18" x14ac:dyDescent="0.2">
      <c r="B111" s="3" t="s">
        <v>362</v>
      </c>
      <c r="C111" s="3" t="s">
        <v>5</v>
      </c>
      <c r="D111" s="19">
        <v>2020</v>
      </c>
      <c r="E111" s="5">
        <v>76.247951999999998</v>
      </c>
      <c r="N111" s="18" t="s">
        <v>172</v>
      </c>
      <c r="O111" s="17" t="e">
        <f>INDEX(#REF!,MATCH($C111,#REF!,0),2)</f>
        <v>#REF!</v>
      </c>
      <c r="P111" s="18">
        <f t="shared" si="2"/>
        <v>2020</v>
      </c>
      <c r="Q111" s="28">
        <f t="shared" si="3"/>
        <v>76.247951999999998</v>
      </c>
      <c r="R111" s="17" t="s">
        <v>110</v>
      </c>
    </row>
    <row r="112" spans="2:18" x14ac:dyDescent="0.2">
      <c r="B112" s="3" t="s">
        <v>362</v>
      </c>
      <c r="C112" s="3" t="s">
        <v>6</v>
      </c>
      <c r="D112" s="19">
        <v>2020</v>
      </c>
      <c r="E112" s="5">
        <v>73.918299730000001</v>
      </c>
      <c r="N112" s="18" t="s">
        <v>172</v>
      </c>
      <c r="O112" s="17" t="e">
        <f>INDEX(#REF!,MATCH($C112,#REF!,0),2)</f>
        <v>#REF!</v>
      </c>
      <c r="P112" s="18">
        <f t="shared" si="2"/>
        <v>2020</v>
      </c>
      <c r="Q112" s="28">
        <f t="shared" si="3"/>
        <v>73.918299730000001</v>
      </c>
      <c r="R112" s="17" t="s">
        <v>110</v>
      </c>
    </row>
    <row r="113" spans="2:18" x14ac:dyDescent="0.2">
      <c r="B113" s="3" t="s">
        <v>362</v>
      </c>
      <c r="C113" s="3" t="s">
        <v>7</v>
      </c>
      <c r="D113" s="19">
        <v>2020</v>
      </c>
      <c r="E113" s="5">
        <v>78.074866</v>
      </c>
      <c r="N113" s="18" t="s">
        <v>172</v>
      </c>
      <c r="O113" s="17" t="e">
        <f>INDEX(#REF!,MATCH($C113,#REF!,0),2)</f>
        <v>#REF!</v>
      </c>
      <c r="P113" s="18">
        <f t="shared" si="2"/>
        <v>2020</v>
      </c>
      <c r="Q113" s="28">
        <f t="shared" si="3"/>
        <v>78.074866</v>
      </c>
      <c r="R113" s="17" t="s">
        <v>110</v>
      </c>
    </row>
    <row r="114" spans="2:18" x14ac:dyDescent="0.2">
      <c r="B114" s="3" t="s">
        <v>362</v>
      </c>
      <c r="C114" s="3" t="s">
        <v>8</v>
      </c>
      <c r="D114" s="19">
        <v>2020</v>
      </c>
      <c r="E114" s="5">
        <v>77.013912500000004</v>
      </c>
      <c r="N114" s="18" t="s">
        <v>172</v>
      </c>
      <c r="O114" s="17" t="e">
        <f>INDEX(#REF!,MATCH($C114,#REF!,0),2)</f>
        <v>#REF!</v>
      </c>
      <c r="P114" s="18">
        <f t="shared" si="2"/>
        <v>2020</v>
      </c>
      <c r="Q114" s="28">
        <f t="shared" si="3"/>
        <v>77.013912500000004</v>
      </c>
      <c r="R114" s="17" t="s">
        <v>110</v>
      </c>
    </row>
    <row r="115" spans="2:18" x14ac:dyDescent="0.2">
      <c r="B115" s="3" t="s">
        <v>362</v>
      </c>
      <c r="C115" s="3" t="s">
        <v>9</v>
      </c>
      <c r="D115" s="19">
        <v>2020</v>
      </c>
      <c r="E115" s="5">
        <v>79.252731830000002</v>
      </c>
      <c r="N115" s="18" t="s">
        <v>172</v>
      </c>
      <c r="O115" s="17" t="e">
        <f>INDEX(#REF!,MATCH($C115,#REF!,0),2)</f>
        <v>#REF!</v>
      </c>
      <c r="P115" s="18">
        <f t="shared" si="2"/>
        <v>2020</v>
      </c>
      <c r="Q115" s="28">
        <f t="shared" si="3"/>
        <v>79.252731830000002</v>
      </c>
      <c r="R115" s="17" t="s">
        <v>110</v>
      </c>
    </row>
    <row r="116" spans="2:18" x14ac:dyDescent="0.2">
      <c r="B116" s="3" t="s">
        <v>362</v>
      </c>
      <c r="C116" s="3" t="s">
        <v>10</v>
      </c>
      <c r="D116" s="19">
        <v>2020</v>
      </c>
      <c r="E116" s="5">
        <v>78.331991500000001</v>
      </c>
      <c r="N116" s="18" t="s">
        <v>172</v>
      </c>
      <c r="O116" s="17" t="e">
        <f>INDEX(#REF!,MATCH($C116,#REF!,0),2)</f>
        <v>#REF!</v>
      </c>
      <c r="P116" s="18">
        <f t="shared" si="2"/>
        <v>2020</v>
      </c>
      <c r="Q116" s="28">
        <f t="shared" si="3"/>
        <v>78.331991500000001</v>
      </c>
      <c r="R116" s="17" t="s">
        <v>110</v>
      </c>
    </row>
    <row r="117" spans="2:18" x14ac:dyDescent="0.2">
      <c r="B117" s="3" t="s">
        <v>362</v>
      </c>
      <c r="C117" s="3" t="s">
        <v>11</v>
      </c>
      <c r="D117" s="19">
        <v>2020</v>
      </c>
      <c r="E117" s="5">
        <v>74.539991069999999</v>
      </c>
      <c r="N117" s="18" t="s">
        <v>172</v>
      </c>
      <c r="O117" s="17" t="e">
        <f>INDEX(#REF!,MATCH($C117,#REF!,0),2)</f>
        <v>#REF!</v>
      </c>
      <c r="P117" s="18">
        <f t="shared" si="2"/>
        <v>2020</v>
      </c>
      <c r="Q117" s="28">
        <f t="shared" si="3"/>
        <v>74.539991069999999</v>
      </c>
      <c r="R117" s="17" t="s">
        <v>110</v>
      </c>
    </row>
    <row r="118" spans="2:18" x14ac:dyDescent="0.2">
      <c r="B118" s="3" t="s">
        <v>362</v>
      </c>
      <c r="C118" s="3" t="s">
        <v>12</v>
      </c>
      <c r="D118" s="19">
        <v>2020</v>
      </c>
      <c r="E118" s="5">
        <v>73.168600080000004</v>
      </c>
      <c r="N118" s="18" t="s">
        <v>172</v>
      </c>
      <c r="O118" s="17" t="e">
        <f>INDEX(#REF!,MATCH($C118,#REF!,0),2)</f>
        <v>#REF!</v>
      </c>
      <c r="P118" s="18">
        <f t="shared" si="2"/>
        <v>2020</v>
      </c>
      <c r="Q118" s="28">
        <f t="shared" si="3"/>
        <v>73.168600080000004</v>
      </c>
      <c r="R118" s="17" t="s">
        <v>110</v>
      </c>
    </row>
    <row r="119" spans="2:18" x14ac:dyDescent="0.2">
      <c r="B119" s="3" t="s">
        <v>362</v>
      </c>
      <c r="C119" s="3" t="s">
        <v>13</v>
      </c>
      <c r="D119" s="19">
        <v>2020</v>
      </c>
      <c r="E119" s="5">
        <v>73.313596369999999</v>
      </c>
      <c r="N119" s="18" t="s">
        <v>172</v>
      </c>
      <c r="O119" s="17" t="e">
        <f>INDEX(#REF!,MATCH($C119,#REF!,0),2)</f>
        <v>#REF!</v>
      </c>
      <c r="P119" s="18">
        <f t="shared" si="2"/>
        <v>2020</v>
      </c>
      <c r="Q119" s="28">
        <f t="shared" si="3"/>
        <v>73.313596369999999</v>
      </c>
      <c r="R119" s="17" t="s">
        <v>110</v>
      </c>
    </row>
    <row r="120" spans="2:18" x14ac:dyDescent="0.2">
      <c r="B120" s="3" t="s">
        <v>362</v>
      </c>
      <c r="C120" s="3" t="s">
        <v>14</v>
      </c>
      <c r="D120" s="19">
        <v>2020</v>
      </c>
      <c r="E120" s="5">
        <v>75.720921070000003</v>
      </c>
      <c r="N120" s="18" t="s">
        <v>172</v>
      </c>
      <c r="O120" s="17" t="e">
        <f>INDEX(#REF!,MATCH($C120,#REF!,0),2)</f>
        <v>#REF!</v>
      </c>
      <c r="P120" s="18">
        <f t="shared" si="2"/>
        <v>2020</v>
      </c>
      <c r="Q120" s="28">
        <f t="shared" si="3"/>
        <v>75.720921070000003</v>
      </c>
      <c r="R120" s="17" t="s">
        <v>110</v>
      </c>
    </row>
    <row r="121" spans="2:18" x14ac:dyDescent="0.2">
      <c r="B121" s="3" t="s">
        <v>362</v>
      </c>
      <c r="C121" s="3" t="s">
        <v>15</v>
      </c>
      <c r="D121" s="19">
        <v>2020</v>
      </c>
      <c r="E121" s="5">
        <v>79.400458360000002</v>
      </c>
      <c r="N121" s="18" t="s">
        <v>172</v>
      </c>
      <c r="O121" s="17" t="e">
        <f>INDEX(#REF!,MATCH($C121,#REF!,0),2)</f>
        <v>#REF!</v>
      </c>
      <c r="P121" s="18">
        <f t="shared" si="2"/>
        <v>2020</v>
      </c>
      <c r="Q121" s="28">
        <f t="shared" si="3"/>
        <v>79.400458360000002</v>
      </c>
      <c r="R121" s="17" t="s">
        <v>110</v>
      </c>
    </row>
    <row r="122" spans="2:18" x14ac:dyDescent="0.2">
      <c r="B122" s="3" t="s">
        <v>362</v>
      </c>
      <c r="C122" s="3" t="s">
        <v>16</v>
      </c>
      <c r="D122" s="19">
        <v>2020</v>
      </c>
      <c r="E122" s="5">
        <v>80.514829570000003</v>
      </c>
      <c r="N122" s="18" t="s">
        <v>172</v>
      </c>
      <c r="O122" s="17" t="e">
        <f>INDEX(#REF!,MATCH($C122,#REF!,0),2)</f>
        <v>#REF!</v>
      </c>
      <c r="P122" s="18">
        <f t="shared" si="2"/>
        <v>2020</v>
      </c>
      <c r="Q122" s="28">
        <f t="shared" si="3"/>
        <v>80.514829570000003</v>
      </c>
      <c r="R122" s="17" t="s">
        <v>110</v>
      </c>
    </row>
    <row r="123" spans="2:18" x14ac:dyDescent="0.2">
      <c r="B123" s="3" t="s">
        <v>362</v>
      </c>
      <c r="C123" s="3" t="s">
        <v>17</v>
      </c>
      <c r="D123" s="19">
        <v>2020</v>
      </c>
      <c r="E123" s="5">
        <v>75.753346660000005</v>
      </c>
      <c r="N123" s="18" t="s">
        <v>172</v>
      </c>
      <c r="O123" s="17" t="e">
        <f>INDEX(#REF!,MATCH($C123,#REF!,0),2)</f>
        <v>#REF!</v>
      </c>
      <c r="P123" s="18">
        <f t="shared" si="2"/>
        <v>2020</v>
      </c>
      <c r="Q123" s="28">
        <f t="shared" si="3"/>
        <v>75.753346660000005</v>
      </c>
      <c r="R123" s="17" t="s">
        <v>110</v>
      </c>
    </row>
    <row r="124" spans="2:18" x14ac:dyDescent="0.2">
      <c r="B124" s="3" t="s">
        <v>362</v>
      </c>
      <c r="C124" s="3" t="s">
        <v>18</v>
      </c>
      <c r="D124" s="19">
        <v>2020</v>
      </c>
      <c r="E124" s="5">
        <v>73.685382000000004</v>
      </c>
      <c r="N124" s="18" t="s">
        <v>172</v>
      </c>
      <c r="O124" s="17" t="e">
        <f>INDEX(#REF!,MATCH($C124,#REF!,0),2)</f>
        <v>#REF!</v>
      </c>
      <c r="P124" s="18">
        <f t="shared" si="2"/>
        <v>2020</v>
      </c>
      <c r="Q124" s="28">
        <f t="shared" si="3"/>
        <v>73.685382000000004</v>
      </c>
      <c r="R124" s="17" t="s">
        <v>110</v>
      </c>
    </row>
    <row r="125" spans="2:18" x14ac:dyDescent="0.2">
      <c r="B125" s="3" t="s">
        <v>362</v>
      </c>
      <c r="C125" s="3" t="s">
        <v>19</v>
      </c>
      <c r="D125" s="19">
        <v>2020</v>
      </c>
      <c r="E125" s="5">
        <v>75.217747560000007</v>
      </c>
      <c r="N125" s="18" t="s">
        <v>172</v>
      </c>
      <c r="O125" s="17" t="e">
        <f>INDEX(#REF!,MATCH($C125,#REF!,0),2)</f>
        <v>#REF!</v>
      </c>
      <c r="P125" s="18">
        <f t="shared" si="2"/>
        <v>2020</v>
      </c>
      <c r="Q125" s="28">
        <f t="shared" si="3"/>
        <v>75.217747560000007</v>
      </c>
      <c r="R125" s="17" t="s">
        <v>110</v>
      </c>
    </row>
    <row r="126" spans="2:18" x14ac:dyDescent="0.2">
      <c r="B126" s="3" t="s">
        <v>362</v>
      </c>
      <c r="C126" s="3" t="s">
        <v>20</v>
      </c>
      <c r="D126" s="19">
        <v>2020</v>
      </c>
      <c r="E126" s="5">
        <v>73.554191130000007</v>
      </c>
      <c r="N126" s="18" t="s">
        <v>172</v>
      </c>
      <c r="O126" s="17" t="e">
        <f>INDEX(#REF!,MATCH($C126,#REF!,0),2)</f>
        <v>#REF!</v>
      </c>
      <c r="P126" s="18">
        <f t="shared" si="2"/>
        <v>2020</v>
      </c>
      <c r="Q126" s="28">
        <f t="shared" si="3"/>
        <v>73.554191130000007</v>
      </c>
      <c r="R126" s="17" t="s">
        <v>110</v>
      </c>
    </row>
    <row r="127" spans="2:18" x14ac:dyDescent="0.2">
      <c r="B127" s="3" t="s">
        <v>362</v>
      </c>
      <c r="C127" s="3" t="s">
        <v>21</v>
      </c>
      <c r="D127" s="19">
        <v>2020</v>
      </c>
      <c r="E127" s="5">
        <v>75.023899420000006</v>
      </c>
      <c r="N127" s="18" t="s">
        <v>172</v>
      </c>
      <c r="O127" s="17" t="e">
        <f>INDEX(#REF!,MATCH($C127,#REF!,0),2)</f>
        <v>#REF!</v>
      </c>
      <c r="P127" s="18">
        <f t="shared" si="2"/>
        <v>2020</v>
      </c>
      <c r="Q127" s="28">
        <f t="shared" si="3"/>
        <v>75.023899420000006</v>
      </c>
      <c r="R127" s="17" t="s">
        <v>110</v>
      </c>
    </row>
    <row r="128" spans="2:18" x14ac:dyDescent="0.2">
      <c r="B128" s="3" t="s">
        <v>362</v>
      </c>
      <c r="C128" s="3" t="s">
        <v>22</v>
      </c>
      <c r="D128" s="19">
        <v>2020</v>
      </c>
      <c r="E128" s="5">
        <v>70.455601000000001</v>
      </c>
      <c r="N128" s="18" t="s">
        <v>172</v>
      </c>
      <c r="O128" s="17" t="e">
        <f>INDEX(#REF!,MATCH($C128,#REF!,0),2)</f>
        <v>#REF!</v>
      </c>
      <c r="P128" s="18">
        <f t="shared" si="2"/>
        <v>2020</v>
      </c>
      <c r="Q128" s="28">
        <f t="shared" si="3"/>
        <v>70.455601000000001</v>
      </c>
      <c r="R128" s="17" t="s">
        <v>110</v>
      </c>
    </row>
    <row r="129" spans="2:18" x14ac:dyDescent="0.2">
      <c r="B129" s="3" t="s">
        <v>362</v>
      </c>
      <c r="C129" s="3" t="s">
        <v>23</v>
      </c>
      <c r="D129" s="19">
        <v>2020</v>
      </c>
      <c r="E129" s="5">
        <v>77.476513789999998</v>
      </c>
      <c r="N129" s="18" t="s">
        <v>172</v>
      </c>
      <c r="O129" s="17" t="e">
        <f>INDEX(#REF!,MATCH($C129,#REF!,0),2)</f>
        <v>#REF!</v>
      </c>
      <c r="P129" s="18">
        <f t="shared" si="2"/>
        <v>2020</v>
      </c>
      <c r="Q129" s="28">
        <f t="shared" si="3"/>
        <v>77.476513789999998</v>
      </c>
      <c r="R129" s="17" t="s">
        <v>110</v>
      </c>
    </row>
    <row r="130" spans="2:18" x14ac:dyDescent="0.2">
      <c r="B130" s="3" t="s">
        <v>362</v>
      </c>
      <c r="C130" s="3" t="s">
        <v>24</v>
      </c>
      <c r="D130" s="19">
        <v>2020</v>
      </c>
      <c r="E130" s="5">
        <v>72.869332499999999</v>
      </c>
      <c r="N130" s="18" t="s">
        <v>172</v>
      </c>
      <c r="O130" s="17" t="e">
        <f>INDEX(#REF!,MATCH($C130,#REF!,0),2)</f>
        <v>#REF!</v>
      </c>
      <c r="P130" s="18">
        <f t="shared" si="2"/>
        <v>2020</v>
      </c>
      <c r="Q130" s="28">
        <f t="shared" si="3"/>
        <v>72.869332499999999</v>
      </c>
      <c r="R130" s="17" t="s">
        <v>110</v>
      </c>
    </row>
    <row r="131" spans="2:18" x14ac:dyDescent="0.2">
      <c r="B131" s="3" t="s">
        <v>362</v>
      </c>
      <c r="C131" s="3" t="s">
        <v>25</v>
      </c>
      <c r="D131" s="19">
        <v>2020</v>
      </c>
      <c r="E131" s="5">
        <v>78.809235689999994</v>
      </c>
      <c r="N131" s="18" t="s">
        <v>172</v>
      </c>
      <c r="O131" s="17" t="e">
        <f>INDEX(#REF!,MATCH($C131,#REF!,0),2)</f>
        <v>#REF!</v>
      </c>
      <c r="P131" s="18">
        <f t="shared" si="2"/>
        <v>2020</v>
      </c>
      <c r="Q131" s="28">
        <f t="shared" si="3"/>
        <v>78.809235689999994</v>
      </c>
      <c r="R131" s="17" t="s">
        <v>110</v>
      </c>
    </row>
    <row r="132" spans="2:18" x14ac:dyDescent="0.2">
      <c r="B132" s="3" t="s">
        <v>362</v>
      </c>
      <c r="C132" s="3" t="s">
        <v>5</v>
      </c>
      <c r="D132" s="19">
        <v>2021</v>
      </c>
      <c r="E132" s="5">
        <v>76.765675000000002</v>
      </c>
      <c r="N132" s="18" t="s">
        <v>172</v>
      </c>
      <c r="O132" s="17" t="e">
        <f>INDEX(#REF!,MATCH($C132,#REF!,0),2)</f>
        <v>#REF!</v>
      </c>
      <c r="P132" s="18">
        <f t="shared" si="2"/>
        <v>2021</v>
      </c>
      <c r="Q132" s="28">
        <f t="shared" si="3"/>
        <v>76.765675000000002</v>
      </c>
      <c r="R132" s="17" t="s">
        <v>110</v>
      </c>
    </row>
    <row r="133" spans="2:18" x14ac:dyDescent="0.2">
      <c r="B133" s="3" t="s">
        <v>362</v>
      </c>
      <c r="C133" s="3" t="s">
        <v>6</v>
      </c>
      <c r="D133" s="19">
        <v>2021</v>
      </c>
      <c r="E133" s="5">
        <v>74.879511660000006</v>
      </c>
      <c r="N133" s="18" t="s">
        <v>172</v>
      </c>
      <c r="O133" s="17" t="e">
        <f>INDEX(#REF!,MATCH($C133,#REF!,0),2)</f>
        <v>#REF!</v>
      </c>
      <c r="P133" s="18">
        <f t="shared" si="2"/>
        <v>2021</v>
      </c>
      <c r="Q133" s="28">
        <f t="shared" si="3"/>
        <v>74.879511660000006</v>
      </c>
      <c r="R133" s="17" t="s">
        <v>110</v>
      </c>
    </row>
    <row r="134" spans="2:18" x14ac:dyDescent="0.2">
      <c r="B134" s="3" t="s">
        <v>362</v>
      </c>
      <c r="C134" s="3" t="s">
        <v>7</v>
      </c>
      <c r="D134" s="19">
        <v>2021</v>
      </c>
      <c r="E134" s="5">
        <v>73.524451999999997</v>
      </c>
      <c r="N134" s="18" t="s">
        <v>172</v>
      </c>
      <c r="O134" s="17" t="e">
        <f>INDEX(#REF!,MATCH($C134,#REF!,0),2)</f>
        <v>#REF!</v>
      </c>
      <c r="P134" s="18">
        <f t="shared" si="2"/>
        <v>2021</v>
      </c>
      <c r="Q134" s="28">
        <f t="shared" si="3"/>
        <v>73.524451999999997</v>
      </c>
      <c r="R134" s="17" t="s">
        <v>110</v>
      </c>
    </row>
    <row r="135" spans="2:18" x14ac:dyDescent="0.2">
      <c r="B135" s="3" t="s">
        <v>362</v>
      </c>
      <c r="C135" s="3" t="s">
        <v>8</v>
      </c>
      <c r="D135" s="19">
        <v>2021</v>
      </c>
      <c r="E135" s="5">
        <v>75.064453499999999</v>
      </c>
      <c r="N135" s="18" t="s">
        <v>172</v>
      </c>
      <c r="O135" s="17" t="e">
        <f>INDEX(#REF!,MATCH($C135,#REF!,0),2)</f>
        <v>#REF!</v>
      </c>
      <c r="P135" s="18">
        <f t="shared" ref="P135:P152" si="4">D135</f>
        <v>2021</v>
      </c>
      <c r="Q135" s="28">
        <f t="shared" ref="Q135:Q152" si="5">E135</f>
        <v>75.064453499999999</v>
      </c>
      <c r="R135" s="17" t="s">
        <v>110</v>
      </c>
    </row>
    <row r="136" spans="2:18" x14ac:dyDescent="0.2">
      <c r="B136" s="3" t="s">
        <v>362</v>
      </c>
      <c r="C136" s="3" t="s">
        <v>9</v>
      </c>
      <c r="D136" s="19">
        <v>2021</v>
      </c>
      <c r="E136" s="5">
        <v>76.845485159999996</v>
      </c>
      <c r="N136" s="18" t="s">
        <v>172</v>
      </c>
      <c r="O136" s="17" t="e">
        <f>INDEX(#REF!,MATCH($C136,#REF!,0),2)</f>
        <v>#REF!</v>
      </c>
      <c r="P136" s="18">
        <f t="shared" si="4"/>
        <v>2021</v>
      </c>
      <c r="Q136" s="28">
        <f t="shared" si="5"/>
        <v>76.845485159999996</v>
      </c>
      <c r="R136" s="17" t="s">
        <v>110</v>
      </c>
    </row>
    <row r="137" spans="2:18" x14ac:dyDescent="0.2">
      <c r="B137" s="3" t="s">
        <v>362</v>
      </c>
      <c r="C137" s="3" t="s">
        <v>10</v>
      </c>
      <c r="D137" s="19">
        <v>2021</v>
      </c>
      <c r="E137" s="5">
        <v>72.305759499999994</v>
      </c>
      <c r="N137" s="18" t="s">
        <v>172</v>
      </c>
      <c r="O137" s="17" t="e">
        <f>INDEX(#REF!,MATCH($C137,#REF!,0),2)</f>
        <v>#REF!</v>
      </c>
      <c r="P137" s="18">
        <f t="shared" si="4"/>
        <v>2021</v>
      </c>
      <c r="Q137" s="28">
        <f t="shared" si="5"/>
        <v>72.305759499999994</v>
      </c>
      <c r="R137" s="17" t="s">
        <v>110</v>
      </c>
    </row>
    <row r="138" spans="2:18" x14ac:dyDescent="0.2">
      <c r="B138" s="3" t="s">
        <v>362</v>
      </c>
      <c r="C138" s="3" t="s">
        <v>11</v>
      </c>
      <c r="D138" s="19">
        <v>2021</v>
      </c>
      <c r="E138" s="5">
        <v>77.433563230000004</v>
      </c>
      <c r="N138" s="18" t="s">
        <v>172</v>
      </c>
      <c r="O138" s="17" t="e">
        <f>INDEX(#REF!,MATCH($C138,#REF!,0),2)</f>
        <v>#REF!</v>
      </c>
      <c r="P138" s="18">
        <f t="shared" si="4"/>
        <v>2021</v>
      </c>
      <c r="Q138" s="28">
        <f t="shared" si="5"/>
        <v>77.433563230000004</v>
      </c>
      <c r="R138" s="17" t="s">
        <v>110</v>
      </c>
    </row>
    <row r="139" spans="2:18" x14ac:dyDescent="0.2">
      <c r="B139" s="3" t="s">
        <v>362</v>
      </c>
      <c r="C139" s="3" t="s">
        <v>12</v>
      </c>
      <c r="D139" s="19">
        <v>2021</v>
      </c>
      <c r="E139" s="5">
        <v>74.21941133</v>
      </c>
      <c r="N139" s="18" t="s">
        <v>172</v>
      </c>
      <c r="O139" s="17" t="e">
        <f>INDEX(#REF!,MATCH($C139,#REF!,0),2)</f>
        <v>#REF!</v>
      </c>
      <c r="P139" s="18">
        <f t="shared" si="4"/>
        <v>2021</v>
      </c>
      <c r="Q139" s="28">
        <f t="shared" si="5"/>
        <v>74.21941133</v>
      </c>
      <c r="R139" s="17" t="s">
        <v>110</v>
      </c>
    </row>
    <row r="140" spans="2:18" x14ac:dyDescent="0.2">
      <c r="B140" s="3" t="s">
        <v>362</v>
      </c>
      <c r="C140" s="3" t="s">
        <v>13</v>
      </c>
      <c r="D140" s="19">
        <v>2021</v>
      </c>
      <c r="E140" s="5">
        <v>72.770819000000003</v>
      </c>
      <c r="N140" s="18" t="s">
        <v>172</v>
      </c>
      <c r="O140" s="17" t="e">
        <f>INDEX(#REF!,MATCH($C140,#REF!,0),2)</f>
        <v>#REF!</v>
      </c>
      <c r="P140" s="18">
        <f t="shared" si="4"/>
        <v>2021</v>
      </c>
      <c r="Q140" s="28">
        <f t="shared" si="5"/>
        <v>72.770819000000003</v>
      </c>
      <c r="R140" s="17" t="s">
        <v>110</v>
      </c>
    </row>
    <row r="141" spans="2:18" x14ac:dyDescent="0.2">
      <c r="B141" s="3" t="s">
        <v>362</v>
      </c>
      <c r="C141" s="3" t="s">
        <v>14</v>
      </c>
      <c r="D141" s="19">
        <v>2021</v>
      </c>
      <c r="E141" s="5">
        <v>73.176503210000007</v>
      </c>
      <c r="N141" s="18" t="s">
        <v>172</v>
      </c>
      <c r="O141" s="17" t="e">
        <f>INDEX(#REF!,MATCH($C141,#REF!,0),2)</f>
        <v>#REF!</v>
      </c>
      <c r="P141" s="18">
        <f t="shared" si="4"/>
        <v>2021</v>
      </c>
      <c r="Q141" s="28">
        <f t="shared" si="5"/>
        <v>73.176503210000007</v>
      </c>
      <c r="R141" s="17" t="s">
        <v>110</v>
      </c>
    </row>
    <row r="142" spans="2:18" x14ac:dyDescent="0.2">
      <c r="B142" s="3" t="s">
        <v>362</v>
      </c>
      <c r="C142" s="3" t="s">
        <v>15</v>
      </c>
      <c r="D142" s="19">
        <v>2021</v>
      </c>
      <c r="E142" s="5">
        <v>77.25988993</v>
      </c>
      <c r="N142" s="18" t="s">
        <v>172</v>
      </c>
      <c r="O142" s="17" t="e">
        <f>INDEX(#REF!,MATCH($C142,#REF!,0),2)</f>
        <v>#REF!</v>
      </c>
      <c r="P142" s="18">
        <f t="shared" si="4"/>
        <v>2021</v>
      </c>
      <c r="Q142" s="28">
        <f t="shared" si="5"/>
        <v>77.25988993</v>
      </c>
      <c r="R142" s="17" t="s">
        <v>110</v>
      </c>
    </row>
    <row r="143" spans="2:18" x14ac:dyDescent="0.2">
      <c r="B143" s="3" t="s">
        <v>362</v>
      </c>
      <c r="C143" s="3" t="s">
        <v>16</v>
      </c>
      <c r="D143" s="19">
        <v>2021</v>
      </c>
      <c r="E143" s="5">
        <v>80.704078999999993</v>
      </c>
      <c r="N143" s="18" t="s">
        <v>172</v>
      </c>
      <c r="O143" s="17" t="e">
        <f>INDEX(#REF!,MATCH($C143,#REF!,0),2)</f>
        <v>#REF!</v>
      </c>
      <c r="P143" s="18">
        <f t="shared" si="4"/>
        <v>2021</v>
      </c>
      <c r="Q143" s="28">
        <f t="shared" si="5"/>
        <v>80.704078999999993</v>
      </c>
      <c r="R143" s="17" t="s">
        <v>110</v>
      </c>
    </row>
    <row r="144" spans="2:18" x14ac:dyDescent="0.2">
      <c r="B144" s="3" t="s">
        <v>362</v>
      </c>
      <c r="C144" s="3" t="s">
        <v>17</v>
      </c>
      <c r="D144" s="19">
        <v>2021</v>
      </c>
      <c r="E144" s="5">
        <v>78.199686549999996</v>
      </c>
      <c r="N144" s="18" t="s">
        <v>172</v>
      </c>
      <c r="O144" s="17" t="e">
        <f>INDEX(#REF!,MATCH($C144,#REF!,0),2)</f>
        <v>#REF!</v>
      </c>
      <c r="P144" s="18">
        <f t="shared" si="4"/>
        <v>2021</v>
      </c>
      <c r="Q144" s="28">
        <f t="shared" si="5"/>
        <v>78.199686549999996</v>
      </c>
      <c r="R144" s="17" t="s">
        <v>110</v>
      </c>
    </row>
    <row r="145" spans="2:18" x14ac:dyDescent="0.2">
      <c r="B145" s="3" t="s">
        <v>362</v>
      </c>
      <c r="C145" s="3" t="s">
        <v>18</v>
      </c>
      <c r="D145" s="19">
        <v>2021</v>
      </c>
      <c r="E145" s="5">
        <v>76.814889249999993</v>
      </c>
      <c r="N145" s="18" t="s">
        <v>172</v>
      </c>
      <c r="O145" s="17" t="e">
        <f>INDEX(#REF!,MATCH($C145,#REF!,0),2)</f>
        <v>#REF!</v>
      </c>
      <c r="P145" s="18">
        <f t="shared" si="4"/>
        <v>2021</v>
      </c>
      <c r="Q145" s="28">
        <f t="shared" si="5"/>
        <v>76.814889249999993</v>
      </c>
      <c r="R145" s="17" t="s">
        <v>110</v>
      </c>
    </row>
    <row r="146" spans="2:18" x14ac:dyDescent="0.2">
      <c r="B146" s="3" t="s">
        <v>362</v>
      </c>
      <c r="C146" s="3" t="s">
        <v>19</v>
      </c>
      <c r="D146" s="19">
        <v>2021</v>
      </c>
      <c r="E146" s="5">
        <v>77.975849249999996</v>
      </c>
      <c r="N146" s="18" t="s">
        <v>172</v>
      </c>
      <c r="O146" s="17" t="e">
        <f>INDEX(#REF!,MATCH($C146,#REF!,0),2)</f>
        <v>#REF!</v>
      </c>
      <c r="P146" s="18">
        <f t="shared" si="4"/>
        <v>2021</v>
      </c>
      <c r="Q146" s="28">
        <f t="shared" si="5"/>
        <v>77.975849249999996</v>
      </c>
      <c r="R146" s="17" t="s">
        <v>110</v>
      </c>
    </row>
    <row r="147" spans="2:18" x14ac:dyDescent="0.2">
      <c r="B147" s="3" t="s">
        <v>362</v>
      </c>
      <c r="C147" s="3" t="s">
        <v>20</v>
      </c>
      <c r="D147" s="19">
        <v>2021</v>
      </c>
      <c r="E147" s="5">
        <v>74.761133060000006</v>
      </c>
      <c r="N147" s="18" t="s">
        <v>172</v>
      </c>
      <c r="O147" s="17" t="e">
        <f>INDEX(#REF!,MATCH($C147,#REF!,0),2)</f>
        <v>#REF!</v>
      </c>
      <c r="P147" s="18">
        <f t="shared" si="4"/>
        <v>2021</v>
      </c>
      <c r="Q147" s="28">
        <f t="shared" si="5"/>
        <v>74.761133060000006</v>
      </c>
      <c r="R147" s="17" t="s">
        <v>110</v>
      </c>
    </row>
    <row r="148" spans="2:18" x14ac:dyDescent="0.2">
      <c r="B148" s="3" t="s">
        <v>362</v>
      </c>
      <c r="C148" s="3" t="s">
        <v>21</v>
      </c>
      <c r="D148" s="19">
        <v>2021</v>
      </c>
      <c r="E148" s="5">
        <v>77.421418419999995</v>
      </c>
      <c r="N148" s="18" t="s">
        <v>172</v>
      </c>
      <c r="O148" s="17" t="e">
        <f>INDEX(#REF!,MATCH($C148,#REF!,0),2)</f>
        <v>#REF!</v>
      </c>
      <c r="P148" s="18">
        <f t="shared" si="4"/>
        <v>2021</v>
      </c>
      <c r="Q148" s="28">
        <f t="shared" si="5"/>
        <v>77.421418419999995</v>
      </c>
      <c r="R148" s="17" t="s">
        <v>110</v>
      </c>
    </row>
    <row r="149" spans="2:18" x14ac:dyDescent="0.2">
      <c r="B149" s="3" t="s">
        <v>362</v>
      </c>
      <c r="C149" s="3" t="s">
        <v>22</v>
      </c>
      <c r="D149" s="19">
        <v>2021</v>
      </c>
      <c r="E149" s="5">
        <v>68.520207499999998</v>
      </c>
      <c r="N149" s="18" t="s">
        <v>172</v>
      </c>
      <c r="O149" s="17" t="e">
        <f>INDEX(#REF!,MATCH($C149,#REF!,0),2)</f>
        <v>#REF!</v>
      </c>
      <c r="P149" s="18">
        <f t="shared" si="4"/>
        <v>2021</v>
      </c>
      <c r="Q149" s="28">
        <f t="shared" si="5"/>
        <v>68.520207499999998</v>
      </c>
      <c r="R149" s="17" t="s">
        <v>110</v>
      </c>
    </row>
    <row r="150" spans="2:18" x14ac:dyDescent="0.2">
      <c r="B150" s="3" t="s">
        <v>362</v>
      </c>
      <c r="C150" s="3" t="s">
        <v>23</v>
      </c>
      <c r="D150" s="19">
        <v>2021</v>
      </c>
      <c r="E150" s="5">
        <v>79.304647040000006</v>
      </c>
      <c r="N150" s="18" t="s">
        <v>172</v>
      </c>
      <c r="O150" s="17" t="e">
        <f>INDEX(#REF!,MATCH($C150,#REF!,0),2)</f>
        <v>#REF!</v>
      </c>
      <c r="P150" s="18">
        <f t="shared" si="4"/>
        <v>2021</v>
      </c>
      <c r="Q150" s="28">
        <f t="shared" si="5"/>
        <v>79.304647040000006</v>
      </c>
      <c r="R150" s="17" t="s">
        <v>110</v>
      </c>
    </row>
    <row r="151" spans="2:18" x14ac:dyDescent="0.2">
      <c r="B151" s="3" t="s">
        <v>362</v>
      </c>
      <c r="C151" s="3" t="s">
        <v>24</v>
      </c>
      <c r="D151" s="19">
        <v>2021</v>
      </c>
      <c r="E151" s="5">
        <v>76.222010749999995</v>
      </c>
      <c r="N151" s="18" t="s">
        <v>172</v>
      </c>
      <c r="O151" s="17" t="e">
        <f>INDEX(#REF!,MATCH($C151,#REF!,0),2)</f>
        <v>#REF!</v>
      </c>
      <c r="P151" s="18">
        <f t="shared" si="4"/>
        <v>2021</v>
      </c>
      <c r="Q151" s="28">
        <f t="shared" si="5"/>
        <v>76.222010749999995</v>
      </c>
      <c r="R151" s="17" t="s">
        <v>110</v>
      </c>
    </row>
    <row r="152" spans="2:18" x14ac:dyDescent="0.2">
      <c r="B152" s="3" t="s">
        <v>362</v>
      </c>
      <c r="C152" s="3" t="s">
        <v>25</v>
      </c>
      <c r="D152" s="19">
        <v>2021</v>
      </c>
      <c r="E152" s="5">
        <v>78.876240300000006</v>
      </c>
      <c r="N152" s="18" t="s">
        <v>172</v>
      </c>
      <c r="O152" s="17" t="e">
        <f>INDEX(#REF!,MATCH($C152,#REF!,0),2)</f>
        <v>#REF!</v>
      </c>
      <c r="P152" s="18">
        <f t="shared" si="4"/>
        <v>2021</v>
      </c>
      <c r="Q152" s="28">
        <f t="shared" si="5"/>
        <v>78.876240300000006</v>
      </c>
      <c r="R152" s="17" t="s">
        <v>110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53FB-2B90-4B0C-8F01-AB8ED3201060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6640625" style="3" bestFit="1" customWidth="1"/>
    <col min="3" max="3" width="25.33203125" style="3" bestFit="1" customWidth="1"/>
    <col min="4" max="4" width="7.6640625" style="3" bestFit="1" customWidth="1"/>
    <col min="5" max="5" width="10.83203125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3.3320312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460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10" t="s">
        <v>464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322</v>
      </c>
      <c r="C6" s="3" t="s">
        <v>136</v>
      </c>
      <c r="D6" s="19">
        <v>2010</v>
      </c>
      <c r="E6" s="5">
        <v>75.569941999999998</v>
      </c>
      <c r="N6" s="78" t="s">
        <v>250</v>
      </c>
      <c r="O6" s="17" t="e">
        <f>INDEX(#REF!,MATCH($C6,#REF!,0),2)</f>
        <v>#REF!</v>
      </c>
      <c r="P6" s="18">
        <f>D6</f>
        <v>2010</v>
      </c>
      <c r="Q6" s="28">
        <f>E6</f>
        <v>75.569941999999998</v>
      </c>
      <c r="R6" s="18" t="s">
        <v>255</v>
      </c>
    </row>
    <row r="7" spans="2:18" x14ac:dyDescent="0.2">
      <c r="B7" s="3" t="s">
        <v>322</v>
      </c>
      <c r="C7" s="3" t="s">
        <v>137</v>
      </c>
      <c r="D7" s="19">
        <v>2010</v>
      </c>
      <c r="E7" s="5">
        <v>75.903308999999993</v>
      </c>
      <c r="N7" s="78" t="s">
        <v>250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75.903308999999993</v>
      </c>
      <c r="R7" s="18" t="s">
        <v>255</v>
      </c>
    </row>
    <row r="8" spans="2:18" x14ac:dyDescent="0.2">
      <c r="B8" s="3" t="s">
        <v>322</v>
      </c>
      <c r="C8" s="3" t="s">
        <v>138</v>
      </c>
      <c r="D8" s="19">
        <v>2010</v>
      </c>
      <c r="E8" s="5">
        <v>84.535137000000006</v>
      </c>
      <c r="N8" s="78" t="s">
        <v>250</v>
      </c>
      <c r="O8" s="17" t="e">
        <f>INDEX(#REF!,MATCH($C8,#REF!,0),2)</f>
        <v>#REF!</v>
      </c>
      <c r="P8" s="18">
        <f t="shared" si="0"/>
        <v>2010</v>
      </c>
      <c r="Q8" s="28">
        <f t="shared" si="1"/>
        <v>84.535137000000006</v>
      </c>
      <c r="R8" s="18" t="s">
        <v>255</v>
      </c>
    </row>
    <row r="9" spans="2:18" x14ac:dyDescent="0.2">
      <c r="B9" s="3" t="s">
        <v>322</v>
      </c>
      <c r="C9" s="3" t="s">
        <v>139</v>
      </c>
      <c r="D9" s="19">
        <v>2010</v>
      </c>
      <c r="E9" s="5">
        <v>76.334821000000005</v>
      </c>
      <c r="N9" s="78" t="s">
        <v>250</v>
      </c>
      <c r="O9" s="17" t="e">
        <f>INDEX(#REF!,MATCH($C9,#REF!,0),2)</f>
        <v>#REF!</v>
      </c>
      <c r="P9" s="18">
        <f t="shared" si="0"/>
        <v>2010</v>
      </c>
      <c r="Q9" s="28">
        <f t="shared" si="1"/>
        <v>76.334821000000005</v>
      </c>
      <c r="R9" s="18" t="s">
        <v>255</v>
      </c>
    </row>
    <row r="10" spans="2:18" x14ac:dyDescent="0.2">
      <c r="B10" s="3" t="s">
        <v>322</v>
      </c>
      <c r="C10" s="3" t="s">
        <v>140</v>
      </c>
      <c r="D10" s="19">
        <v>2010</v>
      </c>
      <c r="E10" s="5">
        <v>72.857315</v>
      </c>
      <c r="N10" s="78" t="s">
        <v>250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72.857315</v>
      </c>
      <c r="R10" s="18" t="s">
        <v>255</v>
      </c>
    </row>
    <row r="11" spans="2:18" x14ac:dyDescent="0.2">
      <c r="B11" s="3" t="s">
        <v>322</v>
      </c>
      <c r="C11" s="3" t="s">
        <v>141</v>
      </c>
      <c r="D11" s="19">
        <v>2010</v>
      </c>
      <c r="E11" s="5">
        <v>83.272328999999999</v>
      </c>
      <c r="N11" s="78" t="s">
        <v>250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83.272328999999999</v>
      </c>
      <c r="R11" s="18" t="s">
        <v>255</v>
      </c>
    </row>
    <row r="12" spans="2:18" x14ac:dyDescent="0.2">
      <c r="B12" s="3" t="s">
        <v>322</v>
      </c>
      <c r="C12" s="3" t="s">
        <v>142</v>
      </c>
      <c r="D12" s="19">
        <v>2010</v>
      </c>
      <c r="E12" s="5">
        <v>74.274446999999995</v>
      </c>
      <c r="N12" s="78" t="s">
        <v>250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74.274446999999995</v>
      </c>
      <c r="R12" s="18" t="s">
        <v>255</v>
      </c>
    </row>
    <row r="13" spans="2:18" x14ac:dyDescent="0.2">
      <c r="B13" s="3" t="s">
        <v>322</v>
      </c>
      <c r="C13" s="3" t="s">
        <v>143</v>
      </c>
      <c r="D13" s="19">
        <v>2010</v>
      </c>
      <c r="E13" s="5">
        <v>75.114644999999996</v>
      </c>
      <c r="N13" s="78" t="s">
        <v>250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75.114644999999996</v>
      </c>
      <c r="R13" s="18" t="s">
        <v>255</v>
      </c>
    </row>
    <row r="14" spans="2:18" x14ac:dyDescent="0.2">
      <c r="B14" s="3" t="s">
        <v>322</v>
      </c>
      <c r="C14" s="3" t="s">
        <v>144</v>
      </c>
      <c r="D14" s="19">
        <v>2010</v>
      </c>
      <c r="E14" s="5">
        <v>73.599318999999994</v>
      </c>
      <c r="N14" s="78" t="s">
        <v>250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73.599318999999994</v>
      </c>
      <c r="R14" s="18" t="s">
        <v>255</v>
      </c>
    </row>
    <row r="15" spans="2:18" x14ac:dyDescent="0.2">
      <c r="B15" s="3" t="s">
        <v>322</v>
      </c>
      <c r="C15" s="3" t="s">
        <v>145</v>
      </c>
      <c r="D15" s="19">
        <v>2010</v>
      </c>
      <c r="E15" s="5">
        <v>77.342427000000001</v>
      </c>
      <c r="N15" s="78" t="s">
        <v>250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77.342427000000001</v>
      </c>
      <c r="R15" s="18" t="s">
        <v>255</v>
      </c>
    </row>
    <row r="16" spans="2:18" x14ac:dyDescent="0.2">
      <c r="B16" s="3" t="s">
        <v>322</v>
      </c>
      <c r="C16" s="3" t="s">
        <v>146</v>
      </c>
      <c r="D16" s="19">
        <v>2010</v>
      </c>
      <c r="E16" s="5">
        <v>76.332988</v>
      </c>
      <c r="N16" s="78" t="s">
        <v>250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76.332988</v>
      </c>
      <c r="R16" s="18" t="s">
        <v>255</v>
      </c>
    </row>
    <row r="17" spans="2:18" x14ac:dyDescent="0.2">
      <c r="B17" s="3" t="s">
        <v>322</v>
      </c>
      <c r="C17" s="3" t="s">
        <v>147</v>
      </c>
      <c r="D17" s="19">
        <v>2010</v>
      </c>
      <c r="E17" s="5">
        <v>80.716120000000004</v>
      </c>
      <c r="N17" s="78" t="s">
        <v>250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80.716120000000004</v>
      </c>
      <c r="R17" s="18" t="s">
        <v>255</v>
      </c>
    </row>
    <row r="18" spans="2:18" x14ac:dyDescent="0.2">
      <c r="B18" s="3" t="s">
        <v>322</v>
      </c>
      <c r="C18" s="3" t="s">
        <v>148</v>
      </c>
      <c r="D18" s="19">
        <v>2010</v>
      </c>
      <c r="E18" s="5">
        <v>76.126497000000001</v>
      </c>
      <c r="N18" s="78" t="s">
        <v>250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76.126497000000001</v>
      </c>
      <c r="R18" s="18" t="s">
        <v>255</v>
      </c>
    </row>
    <row r="19" spans="2:18" x14ac:dyDescent="0.2">
      <c r="B19" s="3" t="s">
        <v>322</v>
      </c>
      <c r="C19" s="3" t="s">
        <v>149</v>
      </c>
      <c r="D19" s="19">
        <v>2010</v>
      </c>
      <c r="E19" s="5">
        <v>76.971519000000001</v>
      </c>
      <c r="N19" s="78" t="s">
        <v>250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76.971519000000001</v>
      </c>
      <c r="R19" s="18" t="s">
        <v>255</v>
      </c>
    </row>
    <row r="20" spans="2:18" x14ac:dyDescent="0.2">
      <c r="B20" s="3" t="s">
        <v>322</v>
      </c>
      <c r="C20" s="3" t="s">
        <v>150</v>
      </c>
      <c r="D20" s="19">
        <v>2010</v>
      </c>
      <c r="E20" s="5">
        <v>77.208873999999994</v>
      </c>
      <c r="N20" s="78" t="s">
        <v>250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77.208873999999994</v>
      </c>
      <c r="R20" s="18" t="s">
        <v>255</v>
      </c>
    </row>
    <row r="21" spans="2:18" x14ac:dyDescent="0.2">
      <c r="B21" s="3" t="s">
        <v>322</v>
      </c>
      <c r="C21" s="3" t="s">
        <v>151</v>
      </c>
      <c r="D21" s="19">
        <v>2010</v>
      </c>
      <c r="E21" s="5">
        <v>77.909997000000004</v>
      </c>
      <c r="N21" s="78" t="s">
        <v>250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77.909997000000004</v>
      </c>
      <c r="R21" s="18" t="s">
        <v>255</v>
      </c>
    </row>
    <row r="22" spans="2:18" x14ac:dyDescent="0.2">
      <c r="B22" s="3" t="s">
        <v>322</v>
      </c>
      <c r="C22" s="3" t="s">
        <v>152</v>
      </c>
      <c r="D22" s="19">
        <v>2010</v>
      </c>
      <c r="E22" s="5">
        <v>78.332918000000006</v>
      </c>
      <c r="N22" s="78" t="s">
        <v>250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78.332918000000006</v>
      </c>
      <c r="R22" s="18" t="s">
        <v>255</v>
      </c>
    </row>
    <row r="23" spans="2:18" x14ac:dyDescent="0.2">
      <c r="B23" s="3" t="s">
        <v>322</v>
      </c>
      <c r="C23" s="3" t="s">
        <v>153</v>
      </c>
      <c r="D23" s="19">
        <v>2010</v>
      </c>
      <c r="E23" s="5">
        <v>74.003766999999996</v>
      </c>
      <c r="N23" s="78" t="s">
        <v>250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74.003766999999996</v>
      </c>
      <c r="R23" s="18" t="s">
        <v>255</v>
      </c>
    </row>
    <row r="24" spans="2:18" x14ac:dyDescent="0.2">
      <c r="B24" s="3" t="s">
        <v>322</v>
      </c>
      <c r="C24" s="3" t="s">
        <v>154</v>
      </c>
      <c r="D24" s="19">
        <v>2010</v>
      </c>
      <c r="E24" s="5">
        <v>76.227295999999996</v>
      </c>
      <c r="N24" s="78" t="s">
        <v>250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76.227295999999996</v>
      </c>
      <c r="R24" s="18" t="s">
        <v>255</v>
      </c>
    </row>
    <row r="25" spans="2:18" x14ac:dyDescent="0.2">
      <c r="B25" s="3" t="s">
        <v>322</v>
      </c>
      <c r="C25" s="3" t="s">
        <v>155</v>
      </c>
      <c r="D25" s="19">
        <v>2010</v>
      </c>
      <c r="E25" s="5">
        <v>74.924447000000001</v>
      </c>
      <c r="N25" s="78" t="s">
        <v>250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74.924447000000001</v>
      </c>
      <c r="R25" s="18" t="s">
        <v>255</v>
      </c>
    </row>
    <row r="26" spans="2:18" x14ac:dyDescent="0.2">
      <c r="B26" s="3" t="s">
        <v>322</v>
      </c>
      <c r="C26" s="3" t="s">
        <v>156</v>
      </c>
      <c r="D26" s="19">
        <v>2010</v>
      </c>
      <c r="E26" s="5">
        <v>76.614192000000003</v>
      </c>
      <c r="N26" s="78" t="s">
        <v>250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76.614192000000003</v>
      </c>
      <c r="R26" s="18" t="s">
        <v>255</v>
      </c>
    </row>
    <row r="27" spans="2:18" x14ac:dyDescent="0.2">
      <c r="B27" s="3" t="s">
        <v>322</v>
      </c>
      <c r="C27" s="3" t="s">
        <v>136</v>
      </c>
      <c r="D27" s="19">
        <v>2011</v>
      </c>
      <c r="E27" s="5">
        <v>76.239000000000004</v>
      </c>
      <c r="N27" s="78" t="s">
        <v>250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76.239000000000004</v>
      </c>
      <c r="R27" s="18" t="s">
        <v>255</v>
      </c>
    </row>
    <row r="28" spans="2:18" x14ac:dyDescent="0.2">
      <c r="B28" s="3" t="s">
        <v>322</v>
      </c>
      <c r="C28" s="3" t="s">
        <v>137</v>
      </c>
      <c r="D28" s="19">
        <v>2011</v>
      </c>
      <c r="E28" s="5">
        <v>76.837209000000001</v>
      </c>
      <c r="N28" s="78" t="s">
        <v>250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76.837209000000001</v>
      </c>
      <c r="R28" s="18" t="s">
        <v>255</v>
      </c>
    </row>
    <row r="29" spans="2:18" x14ac:dyDescent="0.2">
      <c r="B29" s="3" t="s">
        <v>322</v>
      </c>
      <c r="C29" s="3" t="s">
        <v>138</v>
      </c>
      <c r="D29" s="19">
        <v>2011</v>
      </c>
      <c r="E29" s="5">
        <v>85.522925999999998</v>
      </c>
      <c r="N29" s="78" t="s">
        <v>250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85.522925999999998</v>
      </c>
      <c r="R29" s="18" t="s">
        <v>255</v>
      </c>
    </row>
    <row r="30" spans="2:18" x14ac:dyDescent="0.2">
      <c r="B30" s="3" t="s">
        <v>322</v>
      </c>
      <c r="C30" s="3" t="s">
        <v>139</v>
      </c>
      <c r="D30" s="19">
        <v>2011</v>
      </c>
      <c r="E30" s="5">
        <v>76.522548</v>
      </c>
      <c r="N30" s="78" t="s">
        <v>250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76.522548</v>
      </c>
      <c r="R30" s="18" t="s">
        <v>255</v>
      </c>
    </row>
    <row r="31" spans="2:18" x14ac:dyDescent="0.2">
      <c r="B31" s="3" t="s">
        <v>322</v>
      </c>
      <c r="C31" s="3" t="s">
        <v>140</v>
      </c>
      <c r="D31" s="19">
        <v>2011</v>
      </c>
      <c r="E31" s="5">
        <v>73.673299999999998</v>
      </c>
      <c r="N31" s="78" t="s">
        <v>250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73.673299999999998</v>
      </c>
      <c r="R31" s="18" t="s">
        <v>255</v>
      </c>
    </row>
    <row r="32" spans="2:18" x14ac:dyDescent="0.2">
      <c r="B32" s="3" t="s">
        <v>322</v>
      </c>
      <c r="C32" s="3" t="s">
        <v>141</v>
      </c>
      <c r="D32" s="19">
        <v>2011</v>
      </c>
      <c r="E32" s="5">
        <v>83.861237000000003</v>
      </c>
      <c r="N32" s="78" t="s">
        <v>250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83.861237000000003</v>
      </c>
      <c r="R32" s="18" t="s">
        <v>255</v>
      </c>
    </row>
    <row r="33" spans="2:18" x14ac:dyDescent="0.2">
      <c r="B33" s="3" t="s">
        <v>322</v>
      </c>
      <c r="C33" s="3" t="s">
        <v>142</v>
      </c>
      <c r="D33" s="19">
        <v>2011</v>
      </c>
      <c r="E33" s="5">
        <v>75.054704999999998</v>
      </c>
      <c r="N33" s="78" t="s">
        <v>250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75.054704999999998</v>
      </c>
      <c r="R33" s="18" t="s">
        <v>255</v>
      </c>
    </row>
    <row r="34" spans="2:18" x14ac:dyDescent="0.2">
      <c r="B34" s="3" t="s">
        <v>322</v>
      </c>
      <c r="C34" s="3" t="s">
        <v>143</v>
      </c>
      <c r="D34" s="19">
        <v>2011</v>
      </c>
      <c r="E34" s="5">
        <v>75.726810999999998</v>
      </c>
      <c r="N34" s="78" t="s">
        <v>250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75.726810999999998</v>
      </c>
      <c r="R34" s="18" t="s">
        <v>255</v>
      </c>
    </row>
    <row r="35" spans="2:18" x14ac:dyDescent="0.2">
      <c r="B35" s="3" t="s">
        <v>322</v>
      </c>
      <c r="C35" s="3" t="s">
        <v>144</v>
      </c>
      <c r="D35" s="19">
        <v>2011</v>
      </c>
      <c r="E35" s="5">
        <v>74.209138999999993</v>
      </c>
      <c r="N35" s="78" t="s">
        <v>250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74.209138999999993</v>
      </c>
      <c r="R35" s="18" t="s">
        <v>255</v>
      </c>
    </row>
    <row r="36" spans="2:18" x14ac:dyDescent="0.2">
      <c r="B36" s="3" t="s">
        <v>322</v>
      </c>
      <c r="C36" s="3" t="s">
        <v>145</v>
      </c>
      <c r="D36" s="19">
        <v>2011</v>
      </c>
      <c r="E36" s="5">
        <v>77.590908999999996</v>
      </c>
      <c r="N36" s="78" t="s">
        <v>250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77.590908999999996</v>
      </c>
      <c r="R36" s="18" t="s">
        <v>255</v>
      </c>
    </row>
    <row r="37" spans="2:18" x14ac:dyDescent="0.2">
      <c r="B37" s="3" t="s">
        <v>322</v>
      </c>
      <c r="C37" s="3" t="s">
        <v>146</v>
      </c>
      <c r="D37" s="19">
        <v>2011</v>
      </c>
      <c r="E37" s="5">
        <v>76.930064000000002</v>
      </c>
      <c r="N37" s="78" t="s">
        <v>250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76.930064000000002</v>
      </c>
      <c r="R37" s="18" t="s">
        <v>255</v>
      </c>
    </row>
    <row r="38" spans="2:18" x14ac:dyDescent="0.2">
      <c r="B38" s="3" t="s">
        <v>322</v>
      </c>
      <c r="C38" s="3" t="s">
        <v>147</v>
      </c>
      <c r="D38" s="19">
        <v>2011</v>
      </c>
      <c r="E38" s="5">
        <v>81.476997999999995</v>
      </c>
      <c r="N38" s="78" t="s">
        <v>250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81.476997999999995</v>
      </c>
      <c r="R38" s="18" t="s">
        <v>255</v>
      </c>
    </row>
    <row r="39" spans="2:18" x14ac:dyDescent="0.2">
      <c r="B39" s="3" t="s">
        <v>322</v>
      </c>
      <c r="C39" s="3" t="s">
        <v>148</v>
      </c>
      <c r="D39" s="19">
        <v>2011</v>
      </c>
      <c r="E39" s="5">
        <v>76.732673000000005</v>
      </c>
      <c r="N39" s="78" t="s">
        <v>250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76.732673000000005</v>
      </c>
      <c r="R39" s="18" t="s">
        <v>255</v>
      </c>
    </row>
    <row r="40" spans="2:18" x14ac:dyDescent="0.2">
      <c r="B40" s="3" t="s">
        <v>322</v>
      </c>
      <c r="C40" s="3" t="s">
        <v>149</v>
      </c>
      <c r="D40" s="19">
        <v>2011</v>
      </c>
      <c r="E40" s="5">
        <v>77.370689999999996</v>
      </c>
      <c r="N40" s="78" t="s">
        <v>250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77.370689999999996</v>
      </c>
      <c r="R40" s="18" t="s">
        <v>255</v>
      </c>
    </row>
    <row r="41" spans="2:18" x14ac:dyDescent="0.2">
      <c r="B41" s="3" t="s">
        <v>322</v>
      </c>
      <c r="C41" s="3" t="s">
        <v>150</v>
      </c>
      <c r="D41" s="19">
        <v>2011</v>
      </c>
      <c r="E41" s="5">
        <v>77.836285000000004</v>
      </c>
      <c r="N41" s="78" t="s">
        <v>250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77.836285000000004</v>
      </c>
      <c r="R41" s="18" t="s">
        <v>255</v>
      </c>
    </row>
    <row r="42" spans="2:18" x14ac:dyDescent="0.2">
      <c r="B42" s="3" t="s">
        <v>322</v>
      </c>
      <c r="C42" s="3" t="s">
        <v>151</v>
      </c>
      <c r="D42" s="19">
        <v>2011</v>
      </c>
      <c r="E42" s="5">
        <v>78.405930999999995</v>
      </c>
      <c r="N42" s="78" t="s">
        <v>250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78.405930999999995</v>
      </c>
      <c r="R42" s="18" t="s">
        <v>255</v>
      </c>
    </row>
    <row r="43" spans="2:18" x14ac:dyDescent="0.2">
      <c r="B43" s="3" t="s">
        <v>322</v>
      </c>
      <c r="C43" s="3" t="s">
        <v>152</v>
      </c>
      <c r="D43" s="19">
        <v>2011</v>
      </c>
      <c r="E43" s="5">
        <v>78.631285000000005</v>
      </c>
      <c r="N43" s="78" t="s">
        <v>250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78.631285000000005</v>
      </c>
      <c r="R43" s="18" t="s">
        <v>255</v>
      </c>
    </row>
    <row r="44" spans="2:18" x14ac:dyDescent="0.2">
      <c r="B44" s="3" t="s">
        <v>322</v>
      </c>
      <c r="C44" s="3" t="s">
        <v>153</v>
      </c>
      <c r="D44" s="19">
        <v>2011</v>
      </c>
      <c r="E44" s="5">
        <v>74.135666999999998</v>
      </c>
      <c r="N44" s="78" t="s">
        <v>250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74.135666999999998</v>
      </c>
      <c r="R44" s="18" t="s">
        <v>255</v>
      </c>
    </row>
    <row r="45" spans="2:18" x14ac:dyDescent="0.2">
      <c r="B45" s="3" t="s">
        <v>322</v>
      </c>
      <c r="C45" s="3" t="s">
        <v>154</v>
      </c>
      <c r="D45" s="19">
        <v>2011</v>
      </c>
      <c r="E45" s="5">
        <v>76.218678999999995</v>
      </c>
      <c r="N45" s="78" t="s">
        <v>250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76.218678999999995</v>
      </c>
      <c r="R45" s="18" t="s">
        <v>255</v>
      </c>
    </row>
    <row r="46" spans="2:18" x14ac:dyDescent="0.2">
      <c r="B46" s="3" t="s">
        <v>322</v>
      </c>
      <c r="C46" s="3" t="s">
        <v>155</v>
      </c>
      <c r="D46" s="19">
        <v>2011</v>
      </c>
      <c r="E46" s="5">
        <v>75.303644000000006</v>
      </c>
      <c r="N46" s="78" t="s">
        <v>250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75.303644000000006</v>
      </c>
      <c r="R46" s="18" t="s">
        <v>255</v>
      </c>
    </row>
    <row r="47" spans="2:18" x14ac:dyDescent="0.2">
      <c r="B47" s="3" t="s">
        <v>322</v>
      </c>
      <c r="C47" s="3" t="s">
        <v>156</v>
      </c>
      <c r="D47" s="19">
        <v>2011</v>
      </c>
      <c r="E47" s="5">
        <v>77.212389000000002</v>
      </c>
      <c r="N47" s="78" t="s">
        <v>250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77.212389000000002</v>
      </c>
      <c r="R47" s="18" t="s">
        <v>255</v>
      </c>
    </row>
    <row r="48" spans="2:18" x14ac:dyDescent="0.2">
      <c r="B48" s="3" t="s">
        <v>322</v>
      </c>
      <c r="C48" s="3" t="s">
        <v>136</v>
      </c>
      <c r="D48" s="19">
        <v>2012</v>
      </c>
      <c r="E48" s="5">
        <v>77.084282000000002</v>
      </c>
      <c r="N48" s="78" t="s">
        <v>250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77.084282000000002</v>
      </c>
      <c r="R48" s="18" t="s">
        <v>255</v>
      </c>
    </row>
    <row r="49" spans="2:18" x14ac:dyDescent="0.2">
      <c r="B49" s="3" t="s">
        <v>322</v>
      </c>
      <c r="C49" s="3" t="s">
        <v>137</v>
      </c>
      <c r="D49" s="19">
        <v>2012</v>
      </c>
      <c r="E49" s="5">
        <v>76.985195000000004</v>
      </c>
      <c r="N49" s="78" t="s">
        <v>250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76.985195000000004</v>
      </c>
      <c r="R49" s="18" t="s">
        <v>255</v>
      </c>
    </row>
    <row r="50" spans="2:18" x14ac:dyDescent="0.2">
      <c r="B50" s="3" t="s">
        <v>322</v>
      </c>
      <c r="C50" s="3" t="s">
        <v>138</v>
      </c>
      <c r="D50" s="19">
        <v>2012</v>
      </c>
      <c r="E50" s="5">
        <v>85.828743000000003</v>
      </c>
      <c r="N50" s="78" t="s">
        <v>250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85.828743000000003</v>
      </c>
      <c r="R50" s="18" t="s">
        <v>255</v>
      </c>
    </row>
    <row r="51" spans="2:18" x14ac:dyDescent="0.2">
      <c r="B51" s="3" t="s">
        <v>322</v>
      </c>
      <c r="C51" s="3" t="s">
        <v>139</v>
      </c>
      <c r="D51" s="19">
        <v>2012</v>
      </c>
      <c r="E51" s="5">
        <v>77.111716999999999</v>
      </c>
      <c r="N51" s="78" t="s">
        <v>250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77.111716999999999</v>
      </c>
      <c r="R51" s="18" t="s">
        <v>255</v>
      </c>
    </row>
    <row r="52" spans="2:18" x14ac:dyDescent="0.2">
      <c r="B52" s="3" t="s">
        <v>322</v>
      </c>
      <c r="C52" s="3" t="s">
        <v>140</v>
      </c>
      <c r="D52" s="19">
        <v>2012</v>
      </c>
      <c r="E52" s="5">
        <v>74.354838999999998</v>
      </c>
      <c r="N52" s="78" t="s">
        <v>250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74.354838999999998</v>
      </c>
      <c r="R52" s="18" t="s">
        <v>255</v>
      </c>
    </row>
    <row r="53" spans="2:18" x14ac:dyDescent="0.2">
      <c r="B53" s="3" t="s">
        <v>322</v>
      </c>
      <c r="C53" s="3" t="s">
        <v>141</v>
      </c>
      <c r="D53" s="19">
        <v>2012</v>
      </c>
      <c r="E53" s="5">
        <v>84.011628000000002</v>
      </c>
      <c r="N53" s="78" t="s">
        <v>250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84.011628000000002</v>
      </c>
      <c r="R53" s="18" t="s">
        <v>255</v>
      </c>
    </row>
    <row r="54" spans="2:18" x14ac:dyDescent="0.2">
      <c r="B54" s="3" t="s">
        <v>322</v>
      </c>
      <c r="C54" s="3" t="s">
        <v>142</v>
      </c>
      <c r="D54" s="19">
        <v>2012</v>
      </c>
      <c r="E54" s="5">
        <v>75.703325000000007</v>
      </c>
      <c r="N54" s="78" t="s">
        <v>250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75.703325000000007</v>
      </c>
      <c r="R54" s="18" t="s">
        <v>255</v>
      </c>
    </row>
    <row r="55" spans="2:18" x14ac:dyDescent="0.2">
      <c r="B55" s="3" t="s">
        <v>322</v>
      </c>
      <c r="C55" s="3" t="s">
        <v>143</v>
      </c>
      <c r="D55" s="19">
        <v>2012</v>
      </c>
      <c r="E55" s="5">
        <v>76.585144999999997</v>
      </c>
      <c r="N55" s="78" t="s">
        <v>250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76.585144999999997</v>
      </c>
      <c r="R55" s="18" t="s">
        <v>255</v>
      </c>
    </row>
    <row r="56" spans="2:18" x14ac:dyDescent="0.2">
      <c r="B56" s="3" t="s">
        <v>322</v>
      </c>
      <c r="C56" s="3" t="s">
        <v>144</v>
      </c>
      <c r="D56" s="19">
        <v>2012</v>
      </c>
      <c r="E56" s="5">
        <v>75.333046999999993</v>
      </c>
      <c r="N56" s="78" t="s">
        <v>250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75.333046999999993</v>
      </c>
      <c r="R56" s="18" t="s">
        <v>255</v>
      </c>
    </row>
    <row r="57" spans="2:18" x14ac:dyDescent="0.2">
      <c r="B57" s="3" t="s">
        <v>322</v>
      </c>
      <c r="C57" s="3" t="s">
        <v>145</v>
      </c>
      <c r="D57" s="19">
        <v>2012</v>
      </c>
      <c r="E57" s="5">
        <v>77.816593999999995</v>
      </c>
      <c r="N57" s="78" t="s">
        <v>250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77.816593999999995</v>
      </c>
      <c r="R57" s="18" t="s">
        <v>255</v>
      </c>
    </row>
    <row r="58" spans="2:18" x14ac:dyDescent="0.2">
      <c r="B58" s="3" t="s">
        <v>322</v>
      </c>
      <c r="C58" s="3" t="s">
        <v>146</v>
      </c>
      <c r="D58" s="19">
        <v>2012</v>
      </c>
      <c r="E58" s="5">
        <v>77.674623999999994</v>
      </c>
      <c r="N58" s="78" t="s">
        <v>250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77.674623999999994</v>
      </c>
      <c r="R58" s="18" t="s">
        <v>255</v>
      </c>
    </row>
    <row r="59" spans="2:18" x14ac:dyDescent="0.2">
      <c r="B59" s="3" t="s">
        <v>322</v>
      </c>
      <c r="C59" s="3" t="s">
        <v>147</v>
      </c>
      <c r="D59" s="19">
        <v>2012</v>
      </c>
      <c r="E59" s="5">
        <v>82.260597000000004</v>
      </c>
      <c r="N59" s="78" t="s">
        <v>250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82.260597000000004</v>
      </c>
      <c r="R59" s="18" t="s">
        <v>255</v>
      </c>
    </row>
    <row r="60" spans="2:18" x14ac:dyDescent="0.2">
      <c r="B60" s="3" t="s">
        <v>322</v>
      </c>
      <c r="C60" s="3" t="s">
        <v>148</v>
      </c>
      <c r="D60" s="19">
        <v>2012</v>
      </c>
      <c r="E60" s="5">
        <v>77.362637000000007</v>
      </c>
      <c r="N60" s="78" t="s">
        <v>250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77.362637000000007</v>
      </c>
      <c r="R60" s="18" t="s">
        <v>255</v>
      </c>
    </row>
    <row r="61" spans="2:18" x14ac:dyDescent="0.2">
      <c r="B61" s="3" t="s">
        <v>322</v>
      </c>
      <c r="C61" s="3" t="s">
        <v>149</v>
      </c>
      <c r="D61" s="19">
        <v>2012</v>
      </c>
      <c r="E61" s="5">
        <v>77.973198999999994</v>
      </c>
      <c r="N61" s="78" t="s">
        <v>250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77.973198999999994</v>
      </c>
      <c r="R61" s="18" t="s">
        <v>255</v>
      </c>
    </row>
    <row r="62" spans="2:18" x14ac:dyDescent="0.2">
      <c r="B62" s="3" t="s">
        <v>322</v>
      </c>
      <c r="C62" s="3" t="s">
        <v>150</v>
      </c>
      <c r="D62" s="19">
        <v>2012</v>
      </c>
      <c r="E62" s="5">
        <v>76.84975</v>
      </c>
      <c r="N62" s="78" t="s">
        <v>250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76.84975</v>
      </c>
      <c r="R62" s="18" t="s">
        <v>255</v>
      </c>
    </row>
    <row r="63" spans="2:18" x14ac:dyDescent="0.2">
      <c r="B63" s="3" t="s">
        <v>322</v>
      </c>
      <c r="C63" s="3" t="s">
        <v>151</v>
      </c>
      <c r="D63" s="19">
        <v>2012</v>
      </c>
      <c r="E63" s="5">
        <v>78.975740999999999</v>
      </c>
      <c r="N63" s="78" t="s">
        <v>250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78.975740999999999</v>
      </c>
      <c r="R63" s="18" t="s">
        <v>255</v>
      </c>
    </row>
    <row r="64" spans="2:18" x14ac:dyDescent="0.2">
      <c r="B64" s="3" t="s">
        <v>322</v>
      </c>
      <c r="C64" s="3" t="s">
        <v>152</v>
      </c>
      <c r="D64" s="19">
        <v>2012</v>
      </c>
      <c r="E64" s="5">
        <v>78.719566999999998</v>
      </c>
      <c r="N64" s="78" t="s">
        <v>250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78.719566999999998</v>
      </c>
      <c r="R64" s="18" t="s">
        <v>255</v>
      </c>
    </row>
    <row r="65" spans="2:18" x14ac:dyDescent="0.2">
      <c r="B65" s="3" t="s">
        <v>322</v>
      </c>
      <c r="C65" s="3" t="s">
        <v>153</v>
      </c>
      <c r="D65" s="19">
        <v>2012</v>
      </c>
      <c r="E65" s="5">
        <v>74.331778</v>
      </c>
      <c r="N65" s="78" t="s">
        <v>250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74.331778</v>
      </c>
      <c r="R65" s="18" t="s">
        <v>255</v>
      </c>
    </row>
    <row r="66" spans="2:18" x14ac:dyDescent="0.2">
      <c r="B66" s="3" t="s">
        <v>322</v>
      </c>
      <c r="C66" s="3" t="s">
        <v>154</v>
      </c>
      <c r="D66" s="19">
        <v>2012</v>
      </c>
      <c r="E66" s="5">
        <v>76.746241999999995</v>
      </c>
      <c r="N66" s="78" t="s">
        <v>250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76.746241999999995</v>
      </c>
      <c r="R66" s="18" t="s">
        <v>255</v>
      </c>
    </row>
    <row r="67" spans="2:18" x14ac:dyDescent="0.2">
      <c r="B67" s="3" t="s">
        <v>322</v>
      </c>
      <c r="C67" s="3" t="s">
        <v>155</v>
      </c>
      <c r="D67" s="19">
        <v>2012</v>
      </c>
      <c r="E67" s="5">
        <v>76.284585000000007</v>
      </c>
      <c r="N67" s="78" t="s">
        <v>250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76.284585000000007</v>
      </c>
      <c r="R67" s="18" t="s">
        <v>255</v>
      </c>
    </row>
    <row r="68" spans="2:18" x14ac:dyDescent="0.2">
      <c r="B68" s="3" t="s">
        <v>322</v>
      </c>
      <c r="C68" s="3" t="s">
        <v>156</v>
      </c>
      <c r="D68" s="19">
        <v>2012</v>
      </c>
      <c r="E68" s="5">
        <v>77.597263999999996</v>
      </c>
      <c r="N68" s="78" t="s">
        <v>250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77.597263999999996</v>
      </c>
      <c r="R68" s="18" t="s">
        <v>255</v>
      </c>
    </row>
    <row r="69" spans="2:18" x14ac:dyDescent="0.2">
      <c r="B69" s="3" t="s">
        <v>322</v>
      </c>
      <c r="C69" s="3" t="s">
        <v>136</v>
      </c>
      <c r="D69" s="19">
        <v>2013</v>
      </c>
      <c r="E69" s="5">
        <v>77.827849999999998</v>
      </c>
      <c r="N69" s="78" t="s">
        <v>250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77.827849999999998</v>
      </c>
      <c r="R69" s="18" t="s">
        <v>255</v>
      </c>
    </row>
    <row r="70" spans="2:18" x14ac:dyDescent="0.2">
      <c r="B70" s="3" t="s">
        <v>322</v>
      </c>
      <c r="C70" s="3" t="s">
        <v>137</v>
      </c>
      <c r="D70" s="19">
        <v>2013</v>
      </c>
      <c r="E70" s="5">
        <v>77.782724999999999</v>
      </c>
      <c r="N70" s="78" t="s">
        <v>250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77.782724999999999</v>
      </c>
      <c r="R70" s="18" t="s">
        <v>255</v>
      </c>
    </row>
    <row r="71" spans="2:18" x14ac:dyDescent="0.2">
      <c r="B71" s="3" t="s">
        <v>322</v>
      </c>
      <c r="C71" s="3" t="s">
        <v>138</v>
      </c>
      <c r="D71" s="19">
        <v>2013</v>
      </c>
      <c r="E71" s="5">
        <v>86.399603999999997</v>
      </c>
      <c r="N71" s="78" t="s">
        <v>250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86.399603999999997</v>
      </c>
      <c r="R71" s="18" t="s">
        <v>255</v>
      </c>
    </row>
    <row r="72" spans="2:18" x14ac:dyDescent="0.2">
      <c r="B72" s="3" t="s">
        <v>322</v>
      </c>
      <c r="C72" s="3" t="s">
        <v>139</v>
      </c>
      <c r="D72" s="19">
        <v>2013</v>
      </c>
      <c r="E72" s="5">
        <v>78.323569000000006</v>
      </c>
      <c r="N72" s="78" t="s">
        <v>250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78.323569000000006</v>
      </c>
      <c r="R72" s="18" t="s">
        <v>255</v>
      </c>
    </row>
    <row r="73" spans="2:18" x14ac:dyDescent="0.2">
      <c r="B73" s="3" t="s">
        <v>322</v>
      </c>
      <c r="C73" s="3" t="s">
        <v>140</v>
      </c>
      <c r="D73" s="19">
        <v>2013</v>
      </c>
      <c r="E73" s="5">
        <v>75.039809000000005</v>
      </c>
      <c r="N73" s="78" t="s">
        <v>250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75.039809000000005</v>
      </c>
      <c r="R73" s="18" t="s">
        <v>255</v>
      </c>
    </row>
    <row r="74" spans="2:18" x14ac:dyDescent="0.2">
      <c r="B74" s="3" t="s">
        <v>322</v>
      </c>
      <c r="C74" s="3" t="s">
        <v>141</v>
      </c>
      <c r="D74" s="19">
        <v>2013</v>
      </c>
      <c r="E74" s="5">
        <v>84.443387000000001</v>
      </c>
      <c r="N74" s="78" t="s">
        <v>250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84.443387000000001</v>
      </c>
      <c r="R74" s="18" t="s">
        <v>255</v>
      </c>
    </row>
    <row r="75" spans="2:18" x14ac:dyDescent="0.2">
      <c r="B75" s="3" t="s">
        <v>322</v>
      </c>
      <c r="C75" s="3" t="s">
        <v>142</v>
      </c>
      <c r="D75" s="19">
        <v>2013</v>
      </c>
      <c r="E75" s="5">
        <v>76.060479000000001</v>
      </c>
      <c r="N75" s="78" t="s">
        <v>250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76.060479000000001</v>
      </c>
      <c r="R75" s="18" t="s">
        <v>255</v>
      </c>
    </row>
    <row r="76" spans="2:18" x14ac:dyDescent="0.2">
      <c r="B76" s="3" t="s">
        <v>322</v>
      </c>
      <c r="C76" s="3" t="s">
        <v>143</v>
      </c>
      <c r="D76" s="19">
        <v>2013</v>
      </c>
      <c r="E76" s="5">
        <v>77.049910999999994</v>
      </c>
      <c r="N76" s="78" t="s">
        <v>250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77.049910999999994</v>
      </c>
      <c r="R76" s="18" t="s">
        <v>255</v>
      </c>
    </row>
    <row r="77" spans="2:18" x14ac:dyDescent="0.2">
      <c r="B77" s="3" t="s">
        <v>322</v>
      </c>
      <c r="C77" s="3" t="s">
        <v>144</v>
      </c>
      <c r="D77" s="19">
        <v>2013</v>
      </c>
      <c r="E77" s="5">
        <v>75.863539000000003</v>
      </c>
      <c r="N77" s="78" t="s">
        <v>250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75.863539000000003</v>
      </c>
      <c r="R77" s="18" t="s">
        <v>255</v>
      </c>
    </row>
    <row r="78" spans="2:18" x14ac:dyDescent="0.2">
      <c r="B78" s="3" t="s">
        <v>322</v>
      </c>
      <c r="C78" s="3" t="s">
        <v>145</v>
      </c>
      <c r="D78" s="19">
        <v>2013</v>
      </c>
      <c r="E78" s="5">
        <v>78.965517000000006</v>
      </c>
      <c r="N78" s="78" t="s">
        <v>250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78.965517000000006</v>
      </c>
      <c r="R78" s="18" t="s">
        <v>255</v>
      </c>
    </row>
    <row r="79" spans="2:18" x14ac:dyDescent="0.2">
      <c r="B79" s="3" t="s">
        <v>322</v>
      </c>
      <c r="C79" s="3" t="s">
        <v>146</v>
      </c>
      <c r="D79" s="19">
        <v>2013</v>
      </c>
      <c r="E79" s="5">
        <v>78.403141000000005</v>
      </c>
      <c r="N79" s="78" t="s">
        <v>250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78.403141000000005</v>
      </c>
      <c r="R79" s="18" t="s">
        <v>255</v>
      </c>
    </row>
    <row r="80" spans="2:18" x14ac:dyDescent="0.2">
      <c r="B80" s="3" t="s">
        <v>322</v>
      </c>
      <c r="C80" s="3" t="s">
        <v>147</v>
      </c>
      <c r="D80" s="19">
        <v>2013</v>
      </c>
      <c r="E80" s="5">
        <v>82.491322999999994</v>
      </c>
      <c r="N80" s="78" t="s">
        <v>250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82.491322999999994</v>
      </c>
      <c r="R80" s="18" t="s">
        <v>255</v>
      </c>
    </row>
    <row r="81" spans="2:18" x14ac:dyDescent="0.2">
      <c r="B81" s="3" t="s">
        <v>322</v>
      </c>
      <c r="C81" s="3" t="s">
        <v>148</v>
      </c>
      <c r="D81" s="19">
        <v>2013</v>
      </c>
      <c r="E81" s="5">
        <v>78.112712999999999</v>
      </c>
      <c r="N81" s="78" t="s">
        <v>250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78.112712999999999</v>
      </c>
      <c r="R81" s="18" t="s">
        <v>255</v>
      </c>
    </row>
    <row r="82" spans="2:18" x14ac:dyDescent="0.2">
      <c r="B82" s="3" t="s">
        <v>322</v>
      </c>
      <c r="C82" s="3" t="s">
        <v>149</v>
      </c>
      <c r="D82" s="19">
        <v>2013</v>
      </c>
      <c r="E82" s="5">
        <v>77.965404000000007</v>
      </c>
      <c r="N82" s="78" t="s">
        <v>250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77.965404000000007</v>
      </c>
      <c r="R82" s="18" t="s">
        <v>255</v>
      </c>
    </row>
    <row r="83" spans="2:18" x14ac:dyDescent="0.2">
      <c r="B83" s="3" t="s">
        <v>322</v>
      </c>
      <c r="C83" s="3" t="s">
        <v>150</v>
      </c>
      <c r="D83" s="19">
        <v>2013</v>
      </c>
      <c r="E83" s="5">
        <v>77.827849999999998</v>
      </c>
      <c r="N83" s="78" t="s">
        <v>250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77.827849999999998</v>
      </c>
      <c r="R83" s="18" t="s">
        <v>255</v>
      </c>
    </row>
    <row r="84" spans="2:18" x14ac:dyDescent="0.2">
      <c r="B84" s="3" t="s">
        <v>322</v>
      </c>
      <c r="C84" s="3" t="s">
        <v>151</v>
      </c>
      <c r="D84" s="19">
        <v>2013</v>
      </c>
      <c r="E84" s="5">
        <v>79.310344999999998</v>
      </c>
      <c r="N84" s="78" t="s">
        <v>250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79.310344999999998</v>
      </c>
      <c r="R84" s="18" t="s">
        <v>255</v>
      </c>
    </row>
    <row r="85" spans="2:18" x14ac:dyDescent="0.2">
      <c r="B85" s="3" t="s">
        <v>322</v>
      </c>
      <c r="C85" s="3" t="s">
        <v>152</v>
      </c>
      <c r="D85" s="19">
        <v>2013</v>
      </c>
      <c r="E85" s="5">
        <v>79.503106000000002</v>
      </c>
      <c r="N85" s="78" t="s">
        <v>250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79.503106000000002</v>
      </c>
      <c r="R85" s="18" t="s">
        <v>255</v>
      </c>
    </row>
    <row r="86" spans="2:18" x14ac:dyDescent="0.2">
      <c r="B86" s="3" t="s">
        <v>322</v>
      </c>
      <c r="C86" s="3" t="s">
        <v>153</v>
      </c>
      <c r="D86" s="19">
        <v>2013</v>
      </c>
      <c r="E86" s="5">
        <v>74.894869999999997</v>
      </c>
      <c r="N86" s="78" t="s">
        <v>250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74.894869999999997</v>
      </c>
      <c r="R86" s="18" t="s">
        <v>255</v>
      </c>
    </row>
    <row r="87" spans="2:18" x14ac:dyDescent="0.2">
      <c r="B87" s="3" t="s">
        <v>322</v>
      </c>
      <c r="C87" s="3" t="s">
        <v>154</v>
      </c>
      <c r="D87" s="19">
        <v>2013</v>
      </c>
      <c r="E87" s="5">
        <v>77.768052999999995</v>
      </c>
      <c r="N87" s="78" t="s">
        <v>250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77.768052999999995</v>
      </c>
      <c r="R87" s="18" t="s">
        <v>255</v>
      </c>
    </row>
    <row r="88" spans="2:18" x14ac:dyDescent="0.2">
      <c r="B88" s="3" t="s">
        <v>322</v>
      </c>
      <c r="C88" s="3" t="s">
        <v>155</v>
      </c>
      <c r="D88" s="19">
        <v>2013</v>
      </c>
      <c r="E88" s="5">
        <v>76.789587999999995</v>
      </c>
      <c r="N88" s="78" t="s">
        <v>250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76.789587999999995</v>
      </c>
      <c r="R88" s="18" t="s">
        <v>255</v>
      </c>
    </row>
    <row r="89" spans="2:18" x14ac:dyDescent="0.2">
      <c r="B89" s="3" t="s">
        <v>322</v>
      </c>
      <c r="C89" s="3" t="s">
        <v>156</v>
      </c>
      <c r="D89" s="19">
        <v>2013</v>
      </c>
      <c r="E89" s="5">
        <v>78.233305000000001</v>
      </c>
      <c r="N89" s="78" t="s">
        <v>250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78.233305000000001</v>
      </c>
      <c r="R89" s="18" t="s">
        <v>255</v>
      </c>
    </row>
    <row r="90" spans="2:18" x14ac:dyDescent="0.2">
      <c r="B90" s="3" t="s">
        <v>322</v>
      </c>
      <c r="C90" s="3" t="s">
        <v>136</v>
      </c>
      <c r="D90" s="19">
        <v>2014</v>
      </c>
      <c r="E90" s="5">
        <v>77.802102000000005</v>
      </c>
      <c r="N90" s="78" t="s">
        <v>250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77.802102000000005</v>
      </c>
      <c r="R90" s="18" t="s">
        <v>255</v>
      </c>
    </row>
    <row r="91" spans="2:18" x14ac:dyDescent="0.2">
      <c r="B91" s="3" t="s">
        <v>322</v>
      </c>
      <c r="C91" s="3" t="s">
        <v>137</v>
      </c>
      <c r="D91" s="19">
        <v>2014</v>
      </c>
      <c r="E91" s="5">
        <v>78.061445000000006</v>
      </c>
      <c r="N91" s="78" t="s">
        <v>250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78.061445000000006</v>
      </c>
      <c r="R91" s="18" t="s">
        <v>255</v>
      </c>
    </row>
    <row r="92" spans="2:18" x14ac:dyDescent="0.2">
      <c r="B92" s="3" t="s">
        <v>322</v>
      </c>
      <c r="C92" s="3" t="s">
        <v>138</v>
      </c>
      <c r="D92" s="19">
        <v>2014</v>
      </c>
      <c r="E92" s="5">
        <v>86.181993000000006</v>
      </c>
      <c r="N92" s="78" t="s">
        <v>250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86.181993000000006</v>
      </c>
      <c r="R92" s="18" t="s">
        <v>255</v>
      </c>
    </row>
    <row r="93" spans="2:18" x14ac:dyDescent="0.2">
      <c r="B93" s="3" t="s">
        <v>322</v>
      </c>
      <c r="C93" s="3" t="s">
        <v>139</v>
      </c>
      <c r="D93" s="19">
        <v>2014</v>
      </c>
      <c r="E93" s="5">
        <v>78.498896000000002</v>
      </c>
      <c r="N93" s="78" t="s">
        <v>250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78.498896000000002</v>
      </c>
      <c r="R93" s="18" t="s">
        <v>255</v>
      </c>
    </row>
    <row r="94" spans="2:18" x14ac:dyDescent="0.2">
      <c r="B94" s="3" t="s">
        <v>322</v>
      </c>
      <c r="C94" s="3" t="s">
        <v>140</v>
      </c>
      <c r="D94" s="19">
        <v>2014</v>
      </c>
      <c r="E94" s="5">
        <v>75.213013000000004</v>
      </c>
      <c r="N94" s="78" t="s">
        <v>250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75.213013000000004</v>
      </c>
      <c r="R94" s="18" t="s">
        <v>255</v>
      </c>
    </row>
    <row r="95" spans="2:18" x14ac:dyDescent="0.2">
      <c r="B95" s="3" t="s">
        <v>322</v>
      </c>
      <c r="C95" s="3" t="s">
        <v>141</v>
      </c>
      <c r="D95" s="19">
        <v>2014</v>
      </c>
      <c r="E95" s="5">
        <v>84.708062999999996</v>
      </c>
      <c r="N95" s="78" t="s">
        <v>250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84.708062999999996</v>
      </c>
      <c r="R95" s="18" t="s">
        <v>255</v>
      </c>
    </row>
    <row r="96" spans="2:18" x14ac:dyDescent="0.2">
      <c r="B96" s="3" t="s">
        <v>322</v>
      </c>
      <c r="C96" s="3" t="s">
        <v>142</v>
      </c>
      <c r="D96" s="19">
        <v>2014</v>
      </c>
      <c r="E96" s="5">
        <v>76.031032999999994</v>
      </c>
      <c r="N96" s="78" t="s">
        <v>250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76.031032999999994</v>
      </c>
      <c r="R96" s="18" t="s">
        <v>255</v>
      </c>
    </row>
    <row r="97" spans="2:18" x14ac:dyDescent="0.2">
      <c r="B97" s="3" t="s">
        <v>322</v>
      </c>
      <c r="C97" s="3" t="s">
        <v>143</v>
      </c>
      <c r="D97" s="19">
        <v>2014</v>
      </c>
      <c r="E97" s="5">
        <v>76.853055999999995</v>
      </c>
      <c r="N97" s="78" t="s">
        <v>250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76.853055999999995</v>
      </c>
      <c r="R97" s="18" t="s">
        <v>255</v>
      </c>
    </row>
    <row r="98" spans="2:18" x14ac:dyDescent="0.2">
      <c r="B98" s="3" t="s">
        <v>322</v>
      </c>
      <c r="C98" s="3" t="s">
        <v>144</v>
      </c>
      <c r="D98" s="19">
        <v>2014</v>
      </c>
      <c r="E98" s="5">
        <v>75.948312000000001</v>
      </c>
      <c r="N98" s="78" t="s">
        <v>250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75.948312000000001</v>
      </c>
      <c r="R98" s="18" t="s">
        <v>255</v>
      </c>
    </row>
    <row r="99" spans="2:18" x14ac:dyDescent="0.2">
      <c r="B99" s="3" t="s">
        <v>322</v>
      </c>
      <c r="C99" s="3" t="s">
        <v>145</v>
      </c>
      <c r="D99" s="19">
        <v>2014</v>
      </c>
      <c r="E99" s="5">
        <v>79.337804000000006</v>
      </c>
      <c r="N99" s="78" t="s">
        <v>250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79.337804000000006</v>
      </c>
      <c r="R99" s="18" t="s">
        <v>255</v>
      </c>
    </row>
    <row r="100" spans="2:18" x14ac:dyDescent="0.2">
      <c r="B100" s="3" t="s">
        <v>322</v>
      </c>
      <c r="C100" s="3" t="s">
        <v>146</v>
      </c>
      <c r="D100" s="19">
        <v>2014</v>
      </c>
      <c r="E100" s="5">
        <v>78.550106999999997</v>
      </c>
      <c r="N100" s="78" t="s">
        <v>250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78.550106999999997</v>
      </c>
      <c r="R100" s="18" t="s">
        <v>255</v>
      </c>
    </row>
    <row r="101" spans="2:18" x14ac:dyDescent="0.2">
      <c r="B101" s="3" t="s">
        <v>322</v>
      </c>
      <c r="C101" s="3" t="s">
        <v>147</v>
      </c>
      <c r="D101" s="19">
        <v>2014</v>
      </c>
      <c r="E101" s="5">
        <v>82.517743999999993</v>
      </c>
      <c r="N101" s="78" t="s">
        <v>250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82.517743999999993</v>
      </c>
      <c r="R101" s="18" t="s">
        <v>255</v>
      </c>
    </row>
    <row r="102" spans="2:18" x14ac:dyDescent="0.2">
      <c r="B102" s="3" t="s">
        <v>322</v>
      </c>
      <c r="C102" s="3" t="s">
        <v>148</v>
      </c>
      <c r="D102" s="19">
        <v>2014</v>
      </c>
      <c r="E102" s="5">
        <v>78.104994000000005</v>
      </c>
      <c r="N102" s="78" t="s">
        <v>250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78.104994000000005</v>
      </c>
      <c r="R102" s="18" t="s">
        <v>255</v>
      </c>
    </row>
    <row r="103" spans="2:18" x14ac:dyDescent="0.2">
      <c r="B103" s="3" t="s">
        <v>322</v>
      </c>
      <c r="C103" s="3" t="s">
        <v>149</v>
      </c>
      <c r="D103" s="19">
        <v>2014</v>
      </c>
      <c r="E103" s="5">
        <v>78.253905000000003</v>
      </c>
      <c r="N103" s="78" t="s">
        <v>250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78.253905000000003</v>
      </c>
      <c r="R103" s="18" t="s">
        <v>255</v>
      </c>
    </row>
    <row r="104" spans="2:18" x14ac:dyDescent="0.2">
      <c r="B104" s="3" t="s">
        <v>322</v>
      </c>
      <c r="C104" s="3" t="s">
        <v>150</v>
      </c>
      <c r="D104" s="19">
        <v>2014</v>
      </c>
      <c r="E104" s="5">
        <v>78.184222000000005</v>
      </c>
      <c r="N104" s="78" t="s">
        <v>250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78.184222000000005</v>
      </c>
      <c r="R104" s="18" t="s">
        <v>255</v>
      </c>
    </row>
    <row r="105" spans="2:18" x14ac:dyDescent="0.2">
      <c r="B105" s="3" t="s">
        <v>322</v>
      </c>
      <c r="C105" s="3" t="s">
        <v>151</v>
      </c>
      <c r="D105" s="19">
        <v>2014</v>
      </c>
      <c r="E105" s="5">
        <v>79.619212000000005</v>
      </c>
      <c r="N105" s="78" t="s">
        <v>250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79.619212000000005</v>
      </c>
      <c r="R105" s="18" t="s">
        <v>255</v>
      </c>
    </row>
    <row r="106" spans="2:18" x14ac:dyDescent="0.2">
      <c r="B106" s="3" t="s">
        <v>322</v>
      </c>
      <c r="C106" s="3" t="s">
        <v>152</v>
      </c>
      <c r="D106" s="19">
        <v>2014</v>
      </c>
      <c r="E106" s="5">
        <v>79.517032999999998</v>
      </c>
      <c r="N106" s="78" t="s">
        <v>250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79.517032999999998</v>
      </c>
      <c r="R106" s="18" t="s">
        <v>255</v>
      </c>
    </row>
    <row r="107" spans="2:18" x14ac:dyDescent="0.2">
      <c r="B107" s="3" t="s">
        <v>322</v>
      </c>
      <c r="C107" s="3" t="s">
        <v>153</v>
      </c>
      <c r="D107" s="19">
        <v>2014</v>
      </c>
      <c r="E107" s="5">
        <v>75.133142000000007</v>
      </c>
      <c r="N107" s="78" t="s">
        <v>250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75.133142000000007</v>
      </c>
      <c r="R107" s="18" t="s">
        <v>255</v>
      </c>
    </row>
    <row r="108" spans="2:18" x14ac:dyDescent="0.2">
      <c r="B108" s="3" t="s">
        <v>322</v>
      </c>
      <c r="C108" s="3" t="s">
        <v>154</v>
      </c>
      <c r="D108" s="19">
        <v>2014</v>
      </c>
      <c r="E108" s="5">
        <v>77.739726000000005</v>
      </c>
      <c r="N108" s="78" t="s">
        <v>250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77.739726000000005</v>
      </c>
      <c r="R108" s="18" t="s">
        <v>255</v>
      </c>
    </row>
    <row r="109" spans="2:18" x14ac:dyDescent="0.2">
      <c r="B109" s="3" t="s">
        <v>322</v>
      </c>
      <c r="C109" s="3" t="s">
        <v>155</v>
      </c>
      <c r="D109" s="19">
        <v>2014</v>
      </c>
      <c r="E109" s="5">
        <v>76.611884000000003</v>
      </c>
      <c r="N109" s="78" t="s">
        <v>250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76.611884000000003</v>
      </c>
      <c r="R109" s="18" t="s">
        <v>255</v>
      </c>
    </row>
    <row r="110" spans="2:18" x14ac:dyDescent="0.2">
      <c r="B110" s="3" t="s">
        <v>322</v>
      </c>
      <c r="C110" s="3" t="s">
        <v>156</v>
      </c>
      <c r="D110" s="19">
        <v>2014</v>
      </c>
      <c r="E110" s="5">
        <v>78.325123000000005</v>
      </c>
      <c r="N110" s="78" t="s">
        <v>250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78.325123000000005</v>
      </c>
      <c r="R110" s="18" t="s">
        <v>255</v>
      </c>
    </row>
    <row r="111" spans="2:18" x14ac:dyDescent="0.2">
      <c r="B111" s="3" t="s">
        <v>322</v>
      </c>
      <c r="C111" s="3" t="s">
        <v>136</v>
      </c>
      <c r="D111" s="19">
        <v>2015</v>
      </c>
      <c r="E111" s="5">
        <v>78.816467000000003</v>
      </c>
      <c r="N111" s="78" t="s">
        <v>250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78.816467000000003</v>
      </c>
      <c r="R111" s="18" t="s">
        <v>255</v>
      </c>
    </row>
    <row r="112" spans="2:18" x14ac:dyDescent="0.2">
      <c r="B112" s="3" t="s">
        <v>322</v>
      </c>
      <c r="C112" s="3" t="s">
        <v>137</v>
      </c>
      <c r="D112" s="19">
        <v>2015</v>
      </c>
      <c r="E112" s="5">
        <v>78.589421000000002</v>
      </c>
      <c r="N112" s="78" t="s">
        <v>250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78.589421000000002</v>
      </c>
      <c r="R112" s="18" t="s">
        <v>255</v>
      </c>
    </row>
    <row r="113" spans="2:18" x14ac:dyDescent="0.2">
      <c r="B113" s="3" t="s">
        <v>322</v>
      </c>
      <c r="C113" s="3" t="s">
        <v>138</v>
      </c>
      <c r="D113" s="19">
        <v>2015</v>
      </c>
      <c r="E113" s="5">
        <v>86.266294000000002</v>
      </c>
      <c r="N113" s="78" t="s">
        <v>250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86.266294000000002</v>
      </c>
      <c r="R113" s="18" t="s">
        <v>255</v>
      </c>
    </row>
    <row r="114" spans="2:18" x14ac:dyDescent="0.2">
      <c r="B114" s="3" t="s">
        <v>322</v>
      </c>
      <c r="C114" s="3" t="s">
        <v>139</v>
      </c>
      <c r="D114" s="19">
        <v>2015</v>
      </c>
      <c r="E114" s="5">
        <v>79.073756000000003</v>
      </c>
      <c r="N114" s="78" t="s">
        <v>250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79.073756000000003</v>
      </c>
      <c r="R114" s="18" t="s">
        <v>255</v>
      </c>
    </row>
    <row r="115" spans="2:18" x14ac:dyDescent="0.2">
      <c r="B115" s="3" t="s">
        <v>322</v>
      </c>
      <c r="C115" s="3" t="s">
        <v>140</v>
      </c>
      <c r="D115" s="19">
        <v>2015</v>
      </c>
      <c r="E115" s="5">
        <v>75.734740000000002</v>
      </c>
      <c r="N115" s="78" t="s">
        <v>250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75.734740000000002</v>
      </c>
      <c r="R115" s="18" t="s">
        <v>255</v>
      </c>
    </row>
    <row r="116" spans="2:18" x14ac:dyDescent="0.2">
      <c r="B116" s="3" t="s">
        <v>322</v>
      </c>
      <c r="C116" s="3" t="s">
        <v>141</v>
      </c>
      <c r="D116" s="19">
        <v>2015</v>
      </c>
      <c r="E116" s="5">
        <v>85.013380999999995</v>
      </c>
      <c r="N116" s="78" t="s">
        <v>250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85.013380999999995</v>
      </c>
      <c r="R116" s="18" t="s">
        <v>255</v>
      </c>
    </row>
    <row r="117" spans="2:18" x14ac:dyDescent="0.2">
      <c r="B117" s="3" t="s">
        <v>322</v>
      </c>
      <c r="C117" s="3" t="s">
        <v>142</v>
      </c>
      <c r="D117" s="19">
        <v>2015</v>
      </c>
      <c r="E117" s="5">
        <v>76.828299000000001</v>
      </c>
      <c r="N117" s="78" t="s">
        <v>250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76.828299000000001</v>
      </c>
      <c r="R117" s="18" t="s">
        <v>255</v>
      </c>
    </row>
    <row r="118" spans="2:18" x14ac:dyDescent="0.2">
      <c r="B118" s="3" t="s">
        <v>322</v>
      </c>
      <c r="C118" s="3" t="s">
        <v>143</v>
      </c>
      <c r="D118" s="19">
        <v>2015</v>
      </c>
      <c r="E118" s="5">
        <v>77.255560000000003</v>
      </c>
      <c r="N118" s="78" t="s">
        <v>250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77.255560000000003</v>
      </c>
      <c r="R118" s="18" t="s">
        <v>255</v>
      </c>
    </row>
    <row r="119" spans="2:18" x14ac:dyDescent="0.2">
      <c r="B119" s="3" t="s">
        <v>322</v>
      </c>
      <c r="C119" s="3" t="s">
        <v>144</v>
      </c>
      <c r="D119" s="19">
        <v>2015</v>
      </c>
      <c r="E119" s="5">
        <v>77.013831999999994</v>
      </c>
      <c r="N119" s="78" t="s">
        <v>250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77.013831999999994</v>
      </c>
      <c r="R119" s="18" t="s">
        <v>255</v>
      </c>
    </row>
    <row r="120" spans="2:18" x14ac:dyDescent="0.2">
      <c r="B120" s="3" t="s">
        <v>322</v>
      </c>
      <c r="C120" s="3" t="s">
        <v>145</v>
      </c>
      <c r="D120" s="19">
        <v>2015</v>
      </c>
      <c r="E120" s="5">
        <v>79.537149999999997</v>
      </c>
      <c r="N120" s="78" t="s">
        <v>250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79.537149999999997</v>
      </c>
      <c r="R120" s="18" t="s">
        <v>255</v>
      </c>
    </row>
    <row r="121" spans="2:18" x14ac:dyDescent="0.2">
      <c r="B121" s="3" t="s">
        <v>322</v>
      </c>
      <c r="C121" s="3" t="s">
        <v>146</v>
      </c>
      <c r="D121" s="19">
        <v>2015</v>
      </c>
      <c r="E121" s="5">
        <v>79.271825000000007</v>
      </c>
      <c r="N121" s="78" t="s">
        <v>250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79.271825000000007</v>
      </c>
      <c r="R121" s="18" t="s">
        <v>255</v>
      </c>
    </row>
    <row r="122" spans="2:18" x14ac:dyDescent="0.2">
      <c r="B122" s="3" t="s">
        <v>322</v>
      </c>
      <c r="C122" s="3" t="s">
        <v>147</v>
      </c>
      <c r="D122" s="19">
        <v>2015</v>
      </c>
      <c r="E122" s="5">
        <v>82.706222999999994</v>
      </c>
      <c r="N122" s="78" t="s">
        <v>250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82.706222999999994</v>
      </c>
      <c r="R122" s="18" t="s">
        <v>255</v>
      </c>
    </row>
    <row r="123" spans="2:18" x14ac:dyDescent="0.2">
      <c r="B123" s="3" t="s">
        <v>322</v>
      </c>
      <c r="C123" s="3" t="s">
        <v>148</v>
      </c>
      <c r="D123" s="19">
        <v>2015</v>
      </c>
      <c r="E123" s="5">
        <v>78.746368000000004</v>
      </c>
      <c r="N123" s="78" t="s">
        <v>250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78.746368000000004</v>
      </c>
      <c r="R123" s="18" t="s">
        <v>255</v>
      </c>
    </row>
    <row r="124" spans="2:18" x14ac:dyDescent="0.2">
      <c r="B124" s="3" t="s">
        <v>322</v>
      </c>
      <c r="C124" s="3" t="s">
        <v>149</v>
      </c>
      <c r="D124" s="19">
        <v>2015</v>
      </c>
      <c r="E124" s="5">
        <v>78.826729</v>
      </c>
      <c r="N124" s="78" t="s">
        <v>250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78.826729</v>
      </c>
      <c r="R124" s="18" t="s">
        <v>255</v>
      </c>
    </row>
    <row r="125" spans="2:18" x14ac:dyDescent="0.2">
      <c r="B125" s="3" t="s">
        <v>322</v>
      </c>
      <c r="C125" s="3" t="s">
        <v>150</v>
      </c>
      <c r="D125" s="19">
        <v>2015</v>
      </c>
      <c r="E125" s="5">
        <v>78.005865</v>
      </c>
      <c r="N125" s="78" t="s">
        <v>250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78.005865</v>
      </c>
      <c r="R125" s="18" t="s">
        <v>255</v>
      </c>
    </row>
    <row r="126" spans="2:18" x14ac:dyDescent="0.2">
      <c r="B126" s="3" t="s">
        <v>322</v>
      </c>
      <c r="C126" s="3" t="s">
        <v>151</v>
      </c>
      <c r="D126" s="19">
        <v>2015</v>
      </c>
      <c r="E126" s="5">
        <v>79.708332999999996</v>
      </c>
      <c r="N126" s="78" t="s">
        <v>250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79.708332999999996</v>
      </c>
      <c r="R126" s="18" t="s">
        <v>255</v>
      </c>
    </row>
    <row r="127" spans="2:18" x14ac:dyDescent="0.2">
      <c r="B127" s="3" t="s">
        <v>322</v>
      </c>
      <c r="C127" s="3" t="s">
        <v>152</v>
      </c>
      <c r="D127" s="19">
        <v>2015</v>
      </c>
      <c r="E127" s="5">
        <v>80.327180999999996</v>
      </c>
      <c r="N127" s="78" t="s">
        <v>250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80.327180999999996</v>
      </c>
      <c r="R127" s="18" t="s">
        <v>255</v>
      </c>
    </row>
    <row r="128" spans="2:18" x14ac:dyDescent="0.2">
      <c r="B128" s="3" t="s">
        <v>322</v>
      </c>
      <c r="C128" s="3" t="s">
        <v>153</v>
      </c>
      <c r="D128" s="19">
        <v>2015</v>
      </c>
      <c r="E128" s="5">
        <v>76.186677000000003</v>
      </c>
      <c r="N128" s="78" t="s">
        <v>250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76.186677000000003</v>
      </c>
      <c r="R128" s="18" t="s">
        <v>255</v>
      </c>
    </row>
    <row r="129" spans="2:18" x14ac:dyDescent="0.2">
      <c r="B129" s="3" t="s">
        <v>322</v>
      </c>
      <c r="C129" s="3" t="s">
        <v>154</v>
      </c>
      <c r="D129" s="19">
        <v>2015</v>
      </c>
      <c r="E129" s="5">
        <v>78.5</v>
      </c>
      <c r="N129" s="78" t="s">
        <v>250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78.5</v>
      </c>
      <c r="R129" s="18" t="s">
        <v>255</v>
      </c>
    </row>
    <row r="130" spans="2:18" x14ac:dyDescent="0.2">
      <c r="B130" s="3" t="s">
        <v>322</v>
      </c>
      <c r="C130" s="3" t="s">
        <v>155</v>
      </c>
      <c r="D130" s="19">
        <v>2015</v>
      </c>
      <c r="E130" s="5">
        <v>77.469387999999995</v>
      </c>
      <c r="N130" s="78" t="s">
        <v>250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77.469387999999995</v>
      </c>
      <c r="R130" s="18" t="s">
        <v>255</v>
      </c>
    </row>
    <row r="131" spans="2:18" x14ac:dyDescent="0.2">
      <c r="B131" s="3" t="s">
        <v>322</v>
      </c>
      <c r="C131" s="3" t="s">
        <v>156</v>
      </c>
      <c r="D131" s="19">
        <v>2015</v>
      </c>
      <c r="E131" s="5">
        <v>78.707374999999999</v>
      </c>
      <c r="N131" s="78" t="s">
        <v>250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78.707374999999999</v>
      </c>
      <c r="R131" s="18" t="s">
        <v>255</v>
      </c>
    </row>
    <row r="132" spans="2:18" x14ac:dyDescent="0.2">
      <c r="B132" s="3" t="s">
        <v>322</v>
      </c>
      <c r="C132" s="3" t="s">
        <v>136</v>
      </c>
      <c r="D132" s="19">
        <v>2016</v>
      </c>
      <c r="E132" s="5">
        <v>79.385779999999997</v>
      </c>
      <c r="N132" s="78" t="s">
        <v>250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79.385779999999997</v>
      </c>
      <c r="R132" s="18" t="s">
        <v>255</v>
      </c>
    </row>
    <row r="133" spans="2:18" x14ac:dyDescent="0.2">
      <c r="B133" s="3" t="s">
        <v>322</v>
      </c>
      <c r="C133" s="3" t="s">
        <v>137</v>
      </c>
      <c r="D133" s="19">
        <v>2016</v>
      </c>
      <c r="E133" s="5">
        <v>79.336100000000002</v>
      </c>
      <c r="N133" s="78" t="s">
        <v>250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79.336100000000002</v>
      </c>
      <c r="R133" s="18" t="s">
        <v>255</v>
      </c>
    </row>
    <row r="134" spans="2:18" x14ac:dyDescent="0.2">
      <c r="B134" s="3" t="s">
        <v>322</v>
      </c>
      <c r="C134" s="3" t="s">
        <v>138</v>
      </c>
      <c r="D134" s="19">
        <v>2016</v>
      </c>
      <c r="E134" s="5">
        <v>86.400724999999994</v>
      </c>
      <c r="N134" s="78" t="s">
        <v>250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86.400724999999994</v>
      </c>
      <c r="R134" s="18" t="s">
        <v>255</v>
      </c>
    </row>
    <row r="135" spans="2:18" x14ac:dyDescent="0.2">
      <c r="B135" s="80" t="s">
        <v>322</v>
      </c>
      <c r="C135" s="3" t="s">
        <v>139</v>
      </c>
      <c r="D135" s="19">
        <v>2016</v>
      </c>
      <c r="E135" s="5">
        <v>80.21978</v>
      </c>
      <c r="N135" s="78" t="s">
        <v>250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80.21978</v>
      </c>
      <c r="R135" s="18" t="s">
        <v>255</v>
      </c>
    </row>
    <row r="136" spans="2:18" x14ac:dyDescent="0.2">
      <c r="B136" s="3" t="s">
        <v>322</v>
      </c>
      <c r="C136" s="3" t="s">
        <v>140</v>
      </c>
      <c r="D136" s="19">
        <v>2016</v>
      </c>
      <c r="E136" s="5">
        <v>76.396596000000002</v>
      </c>
      <c r="N136" s="78" t="s">
        <v>250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76.396596000000002</v>
      </c>
      <c r="R136" s="18" t="s">
        <v>255</v>
      </c>
    </row>
    <row r="137" spans="2:18" x14ac:dyDescent="0.2">
      <c r="B137" s="3" t="s">
        <v>322</v>
      </c>
      <c r="C137" s="3" t="s">
        <v>141</v>
      </c>
      <c r="D137" s="19">
        <v>2016</v>
      </c>
      <c r="E137" s="5">
        <v>85.277413999999993</v>
      </c>
      <c r="N137" s="78" t="s">
        <v>250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85.277413999999993</v>
      </c>
      <c r="R137" s="18" t="s">
        <v>255</v>
      </c>
    </row>
    <row r="138" spans="2:18" x14ac:dyDescent="0.2">
      <c r="B138" s="3" t="s">
        <v>322</v>
      </c>
      <c r="C138" s="3" t="s">
        <v>142</v>
      </c>
      <c r="D138" s="19">
        <v>2016</v>
      </c>
      <c r="E138" s="5">
        <v>77.262090000000001</v>
      </c>
      <c r="N138" s="78" t="s">
        <v>250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77.262090000000001</v>
      </c>
      <c r="R138" s="18" t="s">
        <v>255</v>
      </c>
    </row>
    <row r="139" spans="2:18" x14ac:dyDescent="0.2">
      <c r="B139" s="3" t="s">
        <v>322</v>
      </c>
      <c r="C139" s="3" t="s">
        <v>143</v>
      </c>
      <c r="D139" s="19">
        <v>2016</v>
      </c>
      <c r="E139" s="5">
        <v>77.980131999999998</v>
      </c>
      <c r="N139" s="78" t="s">
        <v>250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77.980131999999998</v>
      </c>
      <c r="R139" s="18" t="s">
        <v>255</v>
      </c>
    </row>
    <row r="140" spans="2:18" x14ac:dyDescent="0.2">
      <c r="B140" s="3" t="s">
        <v>322</v>
      </c>
      <c r="C140" s="3" t="s">
        <v>144</v>
      </c>
      <c r="D140" s="19">
        <v>2016</v>
      </c>
      <c r="E140" s="5">
        <v>77.207637000000005</v>
      </c>
      <c r="N140" s="78" t="s">
        <v>250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77.207637000000005</v>
      </c>
      <c r="R140" s="18" t="s">
        <v>255</v>
      </c>
    </row>
    <row r="141" spans="2:18" x14ac:dyDescent="0.2">
      <c r="B141" s="3" t="s">
        <v>322</v>
      </c>
      <c r="C141" s="3" t="s">
        <v>145</v>
      </c>
      <c r="D141" s="19">
        <v>2016</v>
      </c>
      <c r="E141" s="5">
        <v>80.500606000000005</v>
      </c>
      <c r="N141" s="78" t="s">
        <v>250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80.500606000000005</v>
      </c>
      <c r="R141" s="18" t="s">
        <v>255</v>
      </c>
    </row>
    <row r="142" spans="2:18" x14ac:dyDescent="0.2">
      <c r="B142" s="3" t="s">
        <v>322</v>
      </c>
      <c r="C142" s="3" t="s">
        <v>146</v>
      </c>
      <c r="D142" s="19">
        <v>2016</v>
      </c>
      <c r="E142" s="5">
        <v>79.813916000000006</v>
      </c>
      <c r="N142" s="78" t="s">
        <v>250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79.813916000000006</v>
      </c>
      <c r="R142" s="18" t="s">
        <v>255</v>
      </c>
    </row>
    <row r="143" spans="2:18" x14ac:dyDescent="0.2">
      <c r="B143" s="3" t="s">
        <v>322</v>
      </c>
      <c r="C143" s="3" t="s">
        <v>147</v>
      </c>
      <c r="D143" s="19">
        <v>2016</v>
      </c>
      <c r="E143" s="5">
        <v>83.138090000000005</v>
      </c>
      <c r="N143" s="78" t="s">
        <v>250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83.138090000000005</v>
      </c>
      <c r="R143" s="18" t="s">
        <v>255</v>
      </c>
    </row>
    <row r="144" spans="2:18" x14ac:dyDescent="0.2">
      <c r="B144" s="3" t="s">
        <v>322</v>
      </c>
      <c r="C144" s="3" t="s">
        <v>148</v>
      </c>
      <c r="D144" s="19">
        <v>2016</v>
      </c>
      <c r="E144" s="5">
        <v>79.095354999999998</v>
      </c>
      <c r="N144" s="78" t="s">
        <v>250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79.095354999999998</v>
      </c>
      <c r="R144" s="18" t="s">
        <v>255</v>
      </c>
    </row>
    <row r="145" spans="2:18" x14ac:dyDescent="0.2">
      <c r="B145" s="3" t="s">
        <v>322</v>
      </c>
      <c r="C145" s="3" t="s">
        <v>149</v>
      </c>
      <c r="D145" s="19">
        <v>2016</v>
      </c>
      <c r="E145" s="5">
        <v>79.363253</v>
      </c>
      <c r="N145" s="78" t="s">
        <v>250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79.363253</v>
      </c>
      <c r="R145" s="18" t="s">
        <v>255</v>
      </c>
    </row>
    <row r="146" spans="2:18" x14ac:dyDescent="0.2">
      <c r="B146" s="3" t="s">
        <v>322</v>
      </c>
      <c r="C146" s="3" t="s">
        <v>150</v>
      </c>
      <c r="D146" s="19">
        <v>2016</v>
      </c>
      <c r="E146" s="5">
        <v>79.042903999999993</v>
      </c>
      <c r="N146" s="78" t="s">
        <v>250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79.042903999999993</v>
      </c>
      <c r="R146" s="18" t="s">
        <v>255</v>
      </c>
    </row>
    <row r="147" spans="2:18" x14ac:dyDescent="0.2">
      <c r="B147" s="3" t="s">
        <v>322</v>
      </c>
      <c r="C147" s="3" t="s">
        <v>151</v>
      </c>
      <c r="D147" s="19">
        <v>2016</v>
      </c>
      <c r="E147" s="5">
        <v>80.344685999999996</v>
      </c>
      <c r="N147" s="78" t="s">
        <v>250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80.344685999999996</v>
      </c>
      <c r="R147" s="18" t="s">
        <v>255</v>
      </c>
    </row>
    <row r="148" spans="2:18" x14ac:dyDescent="0.2">
      <c r="B148" s="3" t="s">
        <v>322</v>
      </c>
      <c r="C148" s="3" t="s">
        <v>152</v>
      </c>
      <c r="D148" s="19">
        <v>2016</v>
      </c>
      <c r="E148" s="5">
        <v>81.335544999999996</v>
      </c>
      <c r="N148" s="78" t="s">
        <v>250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81.335544999999996</v>
      </c>
      <c r="R148" s="18" t="s">
        <v>255</v>
      </c>
    </row>
    <row r="149" spans="2:18" x14ac:dyDescent="0.2">
      <c r="B149" s="3" t="s">
        <v>322</v>
      </c>
      <c r="C149" s="3" t="s">
        <v>153</v>
      </c>
      <c r="D149" s="19">
        <v>2016</v>
      </c>
      <c r="E149" s="5">
        <v>77.076802999999998</v>
      </c>
      <c r="N149" s="78" t="s">
        <v>250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77.076802999999998</v>
      </c>
      <c r="R149" s="18" t="s">
        <v>255</v>
      </c>
    </row>
    <row r="150" spans="2:18" x14ac:dyDescent="0.2">
      <c r="B150" s="3" t="s">
        <v>322</v>
      </c>
      <c r="C150" s="3" t="s">
        <v>154</v>
      </c>
      <c r="D150" s="19">
        <v>2016</v>
      </c>
      <c r="E150" s="5">
        <v>79.303279000000003</v>
      </c>
      <c r="N150" s="78" t="s">
        <v>250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79.303279000000003</v>
      </c>
      <c r="R150" s="18" t="s">
        <v>255</v>
      </c>
    </row>
    <row r="151" spans="2:18" x14ac:dyDescent="0.2">
      <c r="B151" s="3" t="s">
        <v>322</v>
      </c>
      <c r="C151" s="3" t="s">
        <v>155</v>
      </c>
      <c r="D151" s="19">
        <v>2016</v>
      </c>
      <c r="E151" s="5">
        <v>77.862290000000002</v>
      </c>
      <c r="N151" s="78" t="s">
        <v>250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77.862290000000002</v>
      </c>
      <c r="R151" s="18" t="s">
        <v>255</v>
      </c>
    </row>
    <row r="152" spans="2:18" x14ac:dyDescent="0.2">
      <c r="B152" s="3" t="s">
        <v>322</v>
      </c>
      <c r="C152" s="3" t="s">
        <v>156</v>
      </c>
      <c r="D152" s="19">
        <v>2016</v>
      </c>
      <c r="E152" s="5">
        <v>79.232855000000001</v>
      </c>
      <c r="N152" s="78" t="s">
        <v>250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79.232855000000001</v>
      </c>
      <c r="R152" s="18" t="s">
        <v>255</v>
      </c>
    </row>
    <row r="153" spans="2:18" x14ac:dyDescent="0.2">
      <c r="B153" s="3" t="s">
        <v>322</v>
      </c>
      <c r="C153" s="3" t="s">
        <v>136</v>
      </c>
      <c r="D153" s="19">
        <v>2017</v>
      </c>
      <c r="E153" s="5">
        <v>79.502852000000004</v>
      </c>
      <c r="N153" s="78" t="s">
        <v>250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79.502852000000004</v>
      </c>
      <c r="R153" s="18" t="s">
        <v>255</v>
      </c>
    </row>
    <row r="154" spans="2:18" x14ac:dyDescent="0.2">
      <c r="B154" s="3" t="s">
        <v>322</v>
      </c>
      <c r="C154" s="3" t="s">
        <v>137</v>
      </c>
      <c r="D154" s="19">
        <v>2017</v>
      </c>
      <c r="E154" s="5">
        <v>79.700162000000006</v>
      </c>
      <c r="N154" s="78" t="s">
        <v>250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79.700162000000006</v>
      </c>
      <c r="R154" s="18" t="s">
        <v>255</v>
      </c>
    </row>
    <row r="155" spans="2:18" x14ac:dyDescent="0.2">
      <c r="B155" s="3" t="s">
        <v>322</v>
      </c>
      <c r="C155" s="3" t="s">
        <v>138</v>
      </c>
      <c r="D155" s="19">
        <v>2017</v>
      </c>
      <c r="E155" s="5">
        <v>86.517347000000001</v>
      </c>
      <c r="N155" s="78" t="s">
        <v>250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86.517347000000001</v>
      </c>
      <c r="R155" s="18" t="s">
        <v>255</v>
      </c>
    </row>
    <row r="156" spans="2:18" x14ac:dyDescent="0.2">
      <c r="B156" s="3" t="s">
        <v>322</v>
      </c>
      <c r="C156" s="3" t="s">
        <v>139</v>
      </c>
      <c r="D156" s="19">
        <v>2017</v>
      </c>
      <c r="E156" s="5">
        <v>79.975380000000001</v>
      </c>
      <c r="N156" s="78" t="s">
        <v>250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79.975380000000001</v>
      </c>
      <c r="R156" s="18" t="s">
        <v>255</v>
      </c>
    </row>
    <row r="157" spans="2:18" x14ac:dyDescent="0.2">
      <c r="B157" s="3" t="s">
        <v>322</v>
      </c>
      <c r="C157" s="3" t="s">
        <v>140</v>
      </c>
      <c r="D157" s="19">
        <v>2017</v>
      </c>
      <c r="E157" s="5">
        <v>76.945348999999993</v>
      </c>
      <c r="N157" s="78" t="s">
        <v>250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76.945348999999993</v>
      </c>
      <c r="R157" s="18" t="s">
        <v>255</v>
      </c>
    </row>
    <row r="158" spans="2:18" x14ac:dyDescent="0.2">
      <c r="B158" s="3" t="s">
        <v>322</v>
      </c>
      <c r="C158" s="3" t="s">
        <v>141</v>
      </c>
      <c r="D158" s="19">
        <v>2017</v>
      </c>
      <c r="E158" s="5">
        <v>85.471537999999995</v>
      </c>
      <c r="N158" s="78" t="s">
        <v>250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85.471537999999995</v>
      </c>
      <c r="R158" s="18" t="s">
        <v>255</v>
      </c>
    </row>
    <row r="159" spans="2:18" x14ac:dyDescent="0.2">
      <c r="B159" s="3" t="s">
        <v>322</v>
      </c>
      <c r="C159" s="3" t="s">
        <v>142</v>
      </c>
      <c r="D159" s="19">
        <v>2017</v>
      </c>
      <c r="E159" s="5">
        <v>77.739856000000003</v>
      </c>
      <c r="N159" s="78" t="s">
        <v>250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77.739856000000003</v>
      </c>
      <c r="R159" s="18" t="s">
        <v>255</v>
      </c>
    </row>
    <row r="160" spans="2:18" x14ac:dyDescent="0.2">
      <c r="B160" s="3" t="s">
        <v>322</v>
      </c>
      <c r="C160" s="3" t="s">
        <v>143</v>
      </c>
      <c r="D160" s="19">
        <v>2017</v>
      </c>
      <c r="E160" s="5">
        <v>78.091019000000003</v>
      </c>
      <c r="N160" s="78" t="s">
        <v>250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78.091019000000003</v>
      </c>
      <c r="R160" s="18" t="s">
        <v>255</v>
      </c>
    </row>
    <row r="161" spans="2:18" x14ac:dyDescent="0.2">
      <c r="B161" s="3" t="s">
        <v>322</v>
      </c>
      <c r="C161" s="3" t="s">
        <v>144</v>
      </c>
      <c r="D161" s="19">
        <v>2017</v>
      </c>
      <c r="E161" s="5">
        <v>77.613681</v>
      </c>
      <c r="N161" s="78" t="s">
        <v>250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77.613681</v>
      </c>
      <c r="R161" s="18" t="s">
        <v>255</v>
      </c>
    </row>
    <row r="162" spans="2:18" x14ac:dyDescent="0.2">
      <c r="B162" s="3" t="s">
        <v>322</v>
      </c>
      <c r="C162" s="3" t="s">
        <v>145</v>
      </c>
      <c r="D162" s="19">
        <v>2017</v>
      </c>
      <c r="E162" s="5">
        <v>80.543520999999998</v>
      </c>
      <c r="N162" s="78" t="s">
        <v>250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80.543520999999998</v>
      </c>
      <c r="R162" s="18" t="s">
        <v>255</v>
      </c>
    </row>
    <row r="163" spans="2:18" x14ac:dyDescent="0.2">
      <c r="B163" s="3" t="s">
        <v>322</v>
      </c>
      <c r="C163" s="3" t="s">
        <v>146</v>
      </c>
      <c r="D163" s="19">
        <v>2017</v>
      </c>
      <c r="E163" s="5">
        <v>80.110280000000003</v>
      </c>
      <c r="N163" s="78" t="s">
        <v>250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80.110280000000003</v>
      </c>
      <c r="R163" s="18" t="s">
        <v>255</v>
      </c>
    </row>
    <row r="164" spans="2:18" x14ac:dyDescent="0.2">
      <c r="B164" s="3" t="s">
        <v>322</v>
      </c>
      <c r="C164" s="3" t="s">
        <v>147</v>
      </c>
      <c r="D164" s="19">
        <v>2017</v>
      </c>
      <c r="E164" s="5">
        <v>83.269962000000007</v>
      </c>
      <c r="N164" s="78" t="s">
        <v>250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83.269962000000007</v>
      </c>
      <c r="R164" s="18" t="s">
        <v>255</v>
      </c>
    </row>
    <row r="165" spans="2:18" x14ac:dyDescent="0.2">
      <c r="B165" s="3" t="s">
        <v>322</v>
      </c>
      <c r="C165" s="3" t="s">
        <v>148</v>
      </c>
      <c r="D165" s="19">
        <v>2017</v>
      </c>
      <c r="E165" s="5">
        <v>79.562624</v>
      </c>
      <c r="N165" s="78" t="s">
        <v>250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79.562624</v>
      </c>
      <c r="R165" s="18" t="s">
        <v>255</v>
      </c>
    </row>
    <row r="166" spans="2:18" x14ac:dyDescent="0.2">
      <c r="B166" s="3" t="s">
        <v>322</v>
      </c>
      <c r="C166" s="3" t="s">
        <v>149</v>
      </c>
      <c r="D166" s="19">
        <v>2017</v>
      </c>
      <c r="E166" s="5">
        <v>79.491017999999997</v>
      </c>
      <c r="N166" s="78" t="s">
        <v>250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79.491017999999997</v>
      </c>
      <c r="R166" s="18" t="s">
        <v>255</v>
      </c>
    </row>
    <row r="167" spans="2:18" x14ac:dyDescent="0.2">
      <c r="B167" s="3" t="s">
        <v>322</v>
      </c>
      <c r="C167" s="3" t="s">
        <v>150</v>
      </c>
      <c r="D167" s="19">
        <v>2017</v>
      </c>
      <c r="E167" s="5">
        <v>78.875501999999997</v>
      </c>
      <c r="N167" s="78" t="s">
        <v>250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78.875501999999997</v>
      </c>
      <c r="R167" s="18" t="s">
        <v>255</v>
      </c>
    </row>
    <row r="168" spans="2:18" x14ac:dyDescent="0.2">
      <c r="B168" s="3" t="s">
        <v>322</v>
      </c>
      <c r="C168" s="3" t="s">
        <v>151</v>
      </c>
      <c r="D168" s="19">
        <v>2017</v>
      </c>
      <c r="E168" s="5">
        <v>80.522087999999997</v>
      </c>
      <c r="N168" s="78" t="s">
        <v>250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80.522087999999997</v>
      </c>
      <c r="R168" s="18" t="s">
        <v>255</v>
      </c>
    </row>
    <row r="169" spans="2:18" x14ac:dyDescent="0.2">
      <c r="B169" s="3" t="s">
        <v>322</v>
      </c>
      <c r="C169" s="3" t="s">
        <v>152</v>
      </c>
      <c r="D169" s="19">
        <v>2017</v>
      </c>
      <c r="E169" s="5">
        <v>81.252525000000006</v>
      </c>
      <c r="N169" s="78" t="s">
        <v>250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81.252525000000006</v>
      </c>
      <c r="R169" s="18" t="s">
        <v>255</v>
      </c>
    </row>
    <row r="170" spans="2:18" x14ac:dyDescent="0.2">
      <c r="B170" s="3" t="s">
        <v>322</v>
      </c>
      <c r="C170" s="3" t="s">
        <v>153</v>
      </c>
      <c r="D170" s="19">
        <v>2017</v>
      </c>
      <c r="E170" s="5">
        <v>77.158135999999999</v>
      </c>
      <c r="N170" s="78" t="s">
        <v>250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77.158135999999999</v>
      </c>
      <c r="R170" s="18" t="s">
        <v>255</v>
      </c>
    </row>
    <row r="171" spans="2:18" x14ac:dyDescent="0.2">
      <c r="B171" s="3" t="s">
        <v>322</v>
      </c>
      <c r="C171" s="3" t="s">
        <v>154</v>
      </c>
      <c r="D171" s="19">
        <v>2017</v>
      </c>
      <c r="E171" s="5">
        <v>79.273162999999997</v>
      </c>
      <c r="N171" s="78" t="s">
        <v>250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79.273162999999997</v>
      </c>
      <c r="R171" s="18" t="s">
        <v>255</v>
      </c>
    </row>
    <row r="172" spans="2:18" x14ac:dyDescent="0.2">
      <c r="B172" s="3" t="s">
        <v>322</v>
      </c>
      <c r="C172" s="3" t="s">
        <v>155</v>
      </c>
      <c r="D172" s="19">
        <v>2017</v>
      </c>
      <c r="E172" s="5">
        <v>78.042122000000006</v>
      </c>
      <c r="N172" s="78" t="s">
        <v>250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78.042122000000006</v>
      </c>
      <c r="R172" s="18" t="s">
        <v>255</v>
      </c>
    </row>
    <row r="173" spans="2:18" x14ac:dyDescent="0.2">
      <c r="B173" s="3" t="s">
        <v>322</v>
      </c>
      <c r="C173" s="3" t="s">
        <v>156</v>
      </c>
      <c r="D173" s="19">
        <v>2017</v>
      </c>
      <c r="E173" s="5">
        <v>79.450507999999999</v>
      </c>
      <c r="N173" s="78" t="s">
        <v>250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79.450507999999999</v>
      </c>
      <c r="R173" s="18" t="s">
        <v>255</v>
      </c>
    </row>
    <row r="174" spans="2:18" x14ac:dyDescent="0.2">
      <c r="B174" s="3" t="s">
        <v>322</v>
      </c>
      <c r="C174" s="3" t="s">
        <v>136</v>
      </c>
      <c r="D174" s="19">
        <v>2018</v>
      </c>
      <c r="E174" s="5">
        <v>79.683794000000006</v>
      </c>
      <c r="N174" s="78" t="s">
        <v>250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79.683794000000006</v>
      </c>
      <c r="R174" s="18" t="s">
        <v>255</v>
      </c>
    </row>
    <row r="175" spans="2:18" x14ac:dyDescent="0.2">
      <c r="B175" s="3" t="s">
        <v>322</v>
      </c>
      <c r="C175" s="3" t="s">
        <v>137</v>
      </c>
      <c r="D175" s="19">
        <v>2018</v>
      </c>
      <c r="E175" s="5">
        <v>79.740362000000005</v>
      </c>
      <c r="N175" s="78" t="s">
        <v>250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79.740362000000005</v>
      </c>
      <c r="R175" s="18" t="s">
        <v>255</v>
      </c>
    </row>
    <row r="176" spans="2:18" x14ac:dyDescent="0.2">
      <c r="B176" s="3" t="s">
        <v>322</v>
      </c>
      <c r="C176" s="3" t="s">
        <v>138</v>
      </c>
      <c r="D176" s="19">
        <v>2018</v>
      </c>
      <c r="E176" s="5">
        <v>86.127660000000006</v>
      </c>
      <c r="N176" s="78" t="s">
        <v>250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86.127660000000006</v>
      </c>
      <c r="R176" s="18" t="s">
        <v>255</v>
      </c>
    </row>
    <row r="177" spans="2:18" x14ac:dyDescent="0.2">
      <c r="B177" s="3" t="s">
        <v>322</v>
      </c>
      <c r="C177" s="3" t="s">
        <v>139</v>
      </c>
      <c r="D177" s="19">
        <v>2018</v>
      </c>
      <c r="E177" s="5">
        <v>80.119522000000003</v>
      </c>
      <c r="N177" s="78" t="s">
        <v>250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80.119522000000003</v>
      </c>
      <c r="R177" s="18" t="s">
        <v>255</v>
      </c>
    </row>
    <row r="178" spans="2:18" x14ac:dyDescent="0.2">
      <c r="B178" s="3" t="s">
        <v>322</v>
      </c>
      <c r="C178" s="3" t="s">
        <v>140</v>
      </c>
      <c r="D178" s="19">
        <v>2018</v>
      </c>
      <c r="E178" s="5">
        <v>77.378435999999994</v>
      </c>
      <c r="N178" s="78" t="s">
        <v>250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77.378435999999994</v>
      </c>
      <c r="R178" s="18" t="s">
        <v>255</v>
      </c>
    </row>
    <row r="179" spans="2:18" x14ac:dyDescent="0.2">
      <c r="B179" s="3" t="s">
        <v>322</v>
      </c>
      <c r="C179" s="3" t="s">
        <v>141</v>
      </c>
      <c r="D179" s="19">
        <v>2018</v>
      </c>
      <c r="E179" s="5">
        <v>85.467979999999997</v>
      </c>
      <c r="N179" s="78" t="s">
        <v>250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85.467979999999997</v>
      </c>
      <c r="R179" s="18" t="s">
        <v>255</v>
      </c>
    </row>
    <row r="180" spans="2:18" x14ac:dyDescent="0.2">
      <c r="B180" s="3" t="s">
        <v>322</v>
      </c>
      <c r="C180" s="3" t="s">
        <v>142</v>
      </c>
      <c r="D180" s="19">
        <v>2018</v>
      </c>
      <c r="E180" s="5">
        <v>78.471196000000006</v>
      </c>
      <c r="N180" s="78" t="s">
        <v>250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78.471196000000006</v>
      </c>
      <c r="R180" s="18" t="s">
        <v>255</v>
      </c>
    </row>
    <row r="181" spans="2:18" x14ac:dyDescent="0.2">
      <c r="B181" s="3" t="s">
        <v>322</v>
      </c>
      <c r="C181" s="3" t="s">
        <v>143</v>
      </c>
      <c r="D181" s="19">
        <v>2018</v>
      </c>
      <c r="E181" s="5">
        <v>78.386843999999996</v>
      </c>
      <c r="N181" s="78" t="s">
        <v>250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78.386843999999996</v>
      </c>
      <c r="R181" s="18" t="s">
        <v>255</v>
      </c>
    </row>
    <row r="182" spans="2:18" x14ac:dyDescent="0.2">
      <c r="B182" s="3" t="s">
        <v>322</v>
      </c>
      <c r="C182" s="3" t="s">
        <v>144</v>
      </c>
      <c r="D182" s="19">
        <v>2018</v>
      </c>
      <c r="E182" s="5">
        <v>78.395762000000005</v>
      </c>
      <c r="N182" s="78" t="s">
        <v>250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78.395762000000005</v>
      </c>
      <c r="R182" s="18" t="s">
        <v>255</v>
      </c>
    </row>
    <row r="183" spans="2:18" x14ac:dyDescent="0.2">
      <c r="B183" s="3" t="s">
        <v>322</v>
      </c>
      <c r="C183" s="3" t="s">
        <v>145</v>
      </c>
      <c r="D183" s="19">
        <v>2018</v>
      </c>
      <c r="E183" s="5">
        <v>80.679648999999998</v>
      </c>
      <c r="N183" s="78" t="s">
        <v>250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80.679648999999998</v>
      </c>
      <c r="R183" s="18" t="s">
        <v>255</v>
      </c>
    </row>
    <row r="184" spans="2:18" x14ac:dyDescent="0.2">
      <c r="B184" s="3" t="s">
        <v>322</v>
      </c>
      <c r="C184" s="3" t="s">
        <v>146</v>
      </c>
      <c r="D184" s="19">
        <v>2018</v>
      </c>
      <c r="E184" s="5">
        <v>80.481283000000005</v>
      </c>
      <c r="N184" s="78" t="s">
        <v>250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80.481283000000005</v>
      </c>
      <c r="R184" s="18" t="s">
        <v>255</v>
      </c>
    </row>
    <row r="185" spans="2:18" x14ac:dyDescent="0.2">
      <c r="B185" s="3" t="s">
        <v>322</v>
      </c>
      <c r="C185" s="3" t="s">
        <v>147</v>
      </c>
      <c r="D185" s="19">
        <v>2018</v>
      </c>
      <c r="E185" s="5">
        <v>83.574554000000006</v>
      </c>
      <c r="N185" s="78" t="s">
        <v>250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83.574554000000006</v>
      </c>
      <c r="R185" s="18" t="s">
        <v>255</v>
      </c>
    </row>
    <row r="186" spans="2:18" x14ac:dyDescent="0.2">
      <c r="B186" s="3" t="s">
        <v>322</v>
      </c>
      <c r="C186" s="3" t="s">
        <v>148</v>
      </c>
      <c r="D186" s="19">
        <v>2018</v>
      </c>
      <c r="E186" s="5">
        <v>79.683886000000001</v>
      </c>
      <c r="N186" s="78" t="s">
        <v>250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79.683886000000001</v>
      </c>
      <c r="R186" s="18" t="s">
        <v>255</v>
      </c>
    </row>
    <row r="187" spans="2:18" x14ac:dyDescent="0.2">
      <c r="B187" s="3" t="s">
        <v>322</v>
      </c>
      <c r="C187" s="3" t="s">
        <v>149</v>
      </c>
      <c r="D187" s="19">
        <v>2018</v>
      </c>
      <c r="E187" s="5">
        <v>79.905179000000004</v>
      </c>
      <c r="N187" s="78" t="s">
        <v>250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79.905179000000004</v>
      </c>
      <c r="R187" s="18" t="s">
        <v>255</v>
      </c>
    </row>
    <row r="188" spans="2:18" x14ac:dyDescent="0.2">
      <c r="B188" s="3" t="s">
        <v>322</v>
      </c>
      <c r="C188" s="3" t="s">
        <v>150</v>
      </c>
      <c r="D188" s="19">
        <v>2018</v>
      </c>
      <c r="E188" s="5">
        <v>79.143968999999998</v>
      </c>
      <c r="N188" s="78" t="s">
        <v>250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79.143968999999998</v>
      </c>
      <c r="R188" s="18" t="s">
        <v>255</v>
      </c>
    </row>
    <row r="189" spans="2:18" x14ac:dyDescent="0.2">
      <c r="B189" s="3" t="s">
        <v>322</v>
      </c>
      <c r="C189" s="3" t="s">
        <v>151</v>
      </c>
      <c r="D189" s="19">
        <v>2018</v>
      </c>
      <c r="E189" s="5">
        <v>80.692876999999996</v>
      </c>
      <c r="N189" s="78" t="s">
        <v>250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80.692876999999996</v>
      </c>
      <c r="R189" s="18" t="s">
        <v>255</v>
      </c>
    </row>
    <row r="190" spans="2:18" x14ac:dyDescent="0.2">
      <c r="B190" s="3" t="s">
        <v>322</v>
      </c>
      <c r="C190" s="3" t="s">
        <v>152</v>
      </c>
      <c r="D190" s="19">
        <v>2018</v>
      </c>
      <c r="E190" s="5">
        <v>81.382560999999995</v>
      </c>
      <c r="N190" s="78" t="s">
        <v>250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81.382560999999995</v>
      </c>
      <c r="R190" s="18" t="s">
        <v>255</v>
      </c>
    </row>
    <row r="191" spans="2:18" x14ac:dyDescent="0.2">
      <c r="B191" s="3" t="s">
        <v>322</v>
      </c>
      <c r="C191" s="3" t="s">
        <v>153</v>
      </c>
      <c r="D191" s="19">
        <v>2018</v>
      </c>
      <c r="E191" s="5">
        <v>77.554811999999998</v>
      </c>
      <c r="N191" s="78" t="s">
        <v>250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77.554811999999998</v>
      </c>
      <c r="R191" s="18" t="s">
        <v>255</v>
      </c>
    </row>
    <row r="192" spans="2:18" x14ac:dyDescent="0.2">
      <c r="B192" s="3" t="s">
        <v>322</v>
      </c>
      <c r="C192" s="3" t="s">
        <v>154</v>
      </c>
      <c r="D192" s="19">
        <v>2018</v>
      </c>
      <c r="E192" s="5">
        <v>79.394644999999997</v>
      </c>
      <c r="N192" s="78" t="s">
        <v>250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79.394644999999997</v>
      </c>
      <c r="R192" s="18" t="s">
        <v>255</v>
      </c>
    </row>
    <row r="193" spans="2:18" x14ac:dyDescent="0.2">
      <c r="B193" s="3" t="s">
        <v>322</v>
      </c>
      <c r="C193" s="3" t="s">
        <v>155</v>
      </c>
      <c r="D193" s="19">
        <v>2018</v>
      </c>
      <c r="E193" s="5">
        <v>78.336483999999999</v>
      </c>
      <c r="N193" s="78" t="s">
        <v>250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78.336483999999999</v>
      </c>
      <c r="R193" s="18" t="s">
        <v>255</v>
      </c>
    </row>
    <row r="194" spans="2:18" x14ac:dyDescent="0.2">
      <c r="B194" s="3" t="s">
        <v>322</v>
      </c>
      <c r="C194" s="3" t="s">
        <v>156</v>
      </c>
      <c r="D194" s="19">
        <v>2018</v>
      </c>
      <c r="E194" s="5">
        <v>79.897847999999996</v>
      </c>
      <c r="N194" s="78" t="s">
        <v>250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79.897847999999996</v>
      </c>
      <c r="R194" s="18" t="s">
        <v>255</v>
      </c>
    </row>
    <row r="195" spans="2:18" x14ac:dyDescent="0.2">
      <c r="B195" s="3" t="s">
        <v>322</v>
      </c>
      <c r="C195" s="3" t="s">
        <v>136</v>
      </c>
      <c r="D195" s="19">
        <v>2019</v>
      </c>
      <c r="E195" s="5">
        <v>79.190751000000006</v>
      </c>
      <c r="N195" s="78" t="s">
        <v>250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79.190751000000006</v>
      </c>
      <c r="R195" s="18" t="s">
        <v>255</v>
      </c>
    </row>
    <row r="196" spans="2:18" x14ac:dyDescent="0.2">
      <c r="B196" s="3" t="s">
        <v>322</v>
      </c>
      <c r="C196" s="3" t="s">
        <v>137</v>
      </c>
      <c r="D196" s="19">
        <v>2019</v>
      </c>
      <c r="E196" s="5">
        <v>79.556743999999995</v>
      </c>
      <c r="N196" s="78" t="s">
        <v>250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79.556743999999995</v>
      </c>
      <c r="R196" s="18" t="s">
        <v>255</v>
      </c>
    </row>
    <row r="197" spans="2:18" x14ac:dyDescent="0.2">
      <c r="B197" s="3" t="s">
        <v>322</v>
      </c>
      <c r="C197" s="3" t="s">
        <v>138</v>
      </c>
      <c r="D197" s="19">
        <v>2019</v>
      </c>
      <c r="E197" s="5">
        <v>86.020618999999996</v>
      </c>
      <c r="N197" s="78" t="s">
        <v>250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86.020618999999996</v>
      </c>
      <c r="R197" s="18" t="s">
        <v>255</v>
      </c>
    </row>
    <row r="198" spans="2:18" x14ac:dyDescent="0.2">
      <c r="B198" s="3" t="s">
        <v>322</v>
      </c>
      <c r="C198" s="3" t="s">
        <v>139</v>
      </c>
      <c r="D198" s="19">
        <v>2019</v>
      </c>
      <c r="E198" s="5">
        <v>79.760062000000005</v>
      </c>
      <c r="N198" s="78" t="s">
        <v>250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79.760062000000005</v>
      </c>
      <c r="R198" s="18" t="s">
        <v>255</v>
      </c>
    </row>
    <row r="199" spans="2:18" x14ac:dyDescent="0.2">
      <c r="B199" s="3" t="s">
        <v>322</v>
      </c>
      <c r="C199" s="3" t="s">
        <v>140</v>
      </c>
      <c r="D199" s="19">
        <v>2019</v>
      </c>
      <c r="E199" s="5">
        <v>77.313227999999995</v>
      </c>
      <c r="N199" s="78" t="s">
        <v>250</v>
      </c>
      <c r="O199" s="17" t="e">
        <f>INDEX(#REF!,MATCH($C199,#REF!,0),2)</f>
        <v>#REF!</v>
      </c>
      <c r="P199" s="18">
        <f t="shared" ref="P199:P236" si="6">D199</f>
        <v>2019</v>
      </c>
      <c r="Q199" s="28">
        <f t="shared" ref="Q199:Q236" si="7">E199</f>
        <v>77.313227999999995</v>
      </c>
      <c r="R199" s="18" t="s">
        <v>255</v>
      </c>
    </row>
    <row r="200" spans="2:18" x14ac:dyDescent="0.2">
      <c r="B200" s="3" t="s">
        <v>322</v>
      </c>
      <c r="C200" s="3" t="s">
        <v>141</v>
      </c>
      <c r="D200" s="19">
        <v>2019</v>
      </c>
      <c r="E200" s="5">
        <v>85.287081000000001</v>
      </c>
      <c r="N200" s="78" t="s">
        <v>250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85.287081000000001</v>
      </c>
      <c r="R200" s="18" t="s">
        <v>255</v>
      </c>
    </row>
    <row r="201" spans="2:18" x14ac:dyDescent="0.2">
      <c r="B201" s="3" t="s">
        <v>322</v>
      </c>
      <c r="C201" s="3" t="s">
        <v>142</v>
      </c>
      <c r="D201" s="19">
        <v>2019</v>
      </c>
      <c r="E201" s="5">
        <v>78.623187999999999</v>
      </c>
      <c r="N201" s="78" t="s">
        <v>250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78.623187999999999</v>
      </c>
      <c r="R201" s="18" t="s">
        <v>255</v>
      </c>
    </row>
    <row r="202" spans="2:18" x14ac:dyDescent="0.2">
      <c r="B202" s="3" t="s">
        <v>322</v>
      </c>
      <c r="C202" s="3" t="s">
        <v>143</v>
      </c>
      <c r="D202" s="19">
        <v>2019</v>
      </c>
      <c r="E202" s="5">
        <v>78.514285999999998</v>
      </c>
      <c r="N202" s="78" t="s">
        <v>250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78.514285999999998</v>
      </c>
      <c r="R202" s="18" t="s">
        <v>255</v>
      </c>
    </row>
    <row r="203" spans="2:18" x14ac:dyDescent="0.2">
      <c r="B203" s="3" t="s">
        <v>322</v>
      </c>
      <c r="C203" s="3" t="s">
        <v>144</v>
      </c>
      <c r="D203" s="19">
        <v>2019</v>
      </c>
      <c r="E203" s="5">
        <v>78.257660000000001</v>
      </c>
      <c r="N203" s="78" t="s">
        <v>250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78.257660000000001</v>
      </c>
      <c r="R203" s="18" t="s">
        <v>255</v>
      </c>
    </row>
    <row r="204" spans="2:18" x14ac:dyDescent="0.2">
      <c r="B204" s="3" t="s">
        <v>322</v>
      </c>
      <c r="C204" s="3" t="s">
        <v>145</v>
      </c>
      <c r="D204" s="19">
        <v>2019</v>
      </c>
      <c r="E204" s="5">
        <v>80.578205999999994</v>
      </c>
      <c r="N204" s="78" t="s">
        <v>250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80.578205999999994</v>
      </c>
      <c r="R204" s="18" t="s">
        <v>255</v>
      </c>
    </row>
    <row r="205" spans="2:18" x14ac:dyDescent="0.2">
      <c r="B205" s="3" t="s">
        <v>322</v>
      </c>
      <c r="C205" s="3" t="s">
        <v>146</v>
      </c>
      <c r="D205" s="19">
        <v>2019</v>
      </c>
      <c r="E205" s="5">
        <v>80.267559000000006</v>
      </c>
      <c r="N205" s="78" t="s">
        <v>250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80.267559000000006</v>
      </c>
      <c r="R205" s="18" t="s">
        <v>255</v>
      </c>
    </row>
    <row r="206" spans="2:18" x14ac:dyDescent="0.2">
      <c r="B206" s="3" t="s">
        <v>322</v>
      </c>
      <c r="C206" s="3" t="s">
        <v>147</v>
      </c>
      <c r="D206" s="19">
        <v>2019</v>
      </c>
      <c r="E206" s="5">
        <v>83.584041999999997</v>
      </c>
      <c r="N206" s="78" t="s">
        <v>250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83.584041999999997</v>
      </c>
      <c r="R206" s="18" t="s">
        <v>255</v>
      </c>
    </row>
    <row r="207" spans="2:18" x14ac:dyDescent="0.2">
      <c r="B207" s="3" t="s">
        <v>322</v>
      </c>
      <c r="C207" s="3" t="s">
        <v>148</v>
      </c>
      <c r="D207" s="19">
        <v>2019</v>
      </c>
      <c r="E207" s="5">
        <v>79.863996999999998</v>
      </c>
      <c r="N207" s="78" t="s">
        <v>250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79.863996999999998</v>
      </c>
      <c r="R207" s="18" t="s">
        <v>255</v>
      </c>
    </row>
    <row r="208" spans="2:18" x14ac:dyDescent="0.2">
      <c r="B208" s="3" t="s">
        <v>322</v>
      </c>
      <c r="C208" s="3" t="s">
        <v>149</v>
      </c>
      <c r="D208" s="19">
        <v>2019</v>
      </c>
      <c r="E208" s="5">
        <v>80.199430000000007</v>
      </c>
      <c r="N208" s="78" t="s">
        <v>250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80.199430000000007</v>
      </c>
      <c r="R208" s="18" t="s">
        <v>255</v>
      </c>
    </row>
    <row r="209" spans="2:18" x14ac:dyDescent="0.2">
      <c r="B209" s="3" t="s">
        <v>322</v>
      </c>
      <c r="C209" s="3" t="s">
        <v>150</v>
      </c>
      <c r="D209" s="19">
        <v>2019</v>
      </c>
      <c r="E209" s="5">
        <v>79.031036999999998</v>
      </c>
      <c r="N209" s="78" t="s">
        <v>250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79.031036999999998</v>
      </c>
      <c r="R209" s="18" t="s">
        <v>255</v>
      </c>
    </row>
    <row r="210" spans="2:18" x14ac:dyDescent="0.2">
      <c r="B210" s="3" t="s">
        <v>322</v>
      </c>
      <c r="C210" s="3" t="s">
        <v>151</v>
      </c>
      <c r="D210" s="19">
        <v>2019</v>
      </c>
      <c r="E210" s="5">
        <v>80.120936999999998</v>
      </c>
      <c r="N210" s="78" t="s">
        <v>250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80.120936999999998</v>
      </c>
      <c r="R210" s="18" t="s">
        <v>255</v>
      </c>
    </row>
    <row r="211" spans="2:18" x14ac:dyDescent="0.2">
      <c r="B211" s="3" t="s">
        <v>322</v>
      </c>
      <c r="C211" s="3" t="s">
        <v>152</v>
      </c>
      <c r="D211" s="19">
        <v>2019</v>
      </c>
      <c r="E211" s="5">
        <v>80.952381000000003</v>
      </c>
      <c r="N211" s="78" t="s">
        <v>250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80.952381000000003</v>
      </c>
      <c r="R211" s="18" t="s">
        <v>255</v>
      </c>
    </row>
    <row r="212" spans="2:18" x14ac:dyDescent="0.2">
      <c r="B212" s="3" t="s">
        <v>322</v>
      </c>
      <c r="C212" s="3" t="s">
        <v>153</v>
      </c>
      <c r="D212" s="19">
        <v>2019</v>
      </c>
      <c r="E212" s="5">
        <v>77.536231999999998</v>
      </c>
      <c r="N212" s="78" t="s">
        <v>250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77.536231999999998</v>
      </c>
      <c r="R212" s="18" t="s">
        <v>255</v>
      </c>
    </row>
    <row r="213" spans="2:18" x14ac:dyDescent="0.2">
      <c r="B213" s="3" t="s">
        <v>322</v>
      </c>
      <c r="C213" s="3" t="s">
        <v>154</v>
      </c>
      <c r="D213" s="19">
        <v>2019</v>
      </c>
      <c r="E213" s="5">
        <v>79.357277999999994</v>
      </c>
      <c r="N213" s="78" t="s">
        <v>250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79.357277999999994</v>
      </c>
      <c r="R213" s="18" t="s">
        <v>255</v>
      </c>
    </row>
    <row r="214" spans="2:18" x14ac:dyDescent="0.2">
      <c r="B214" s="3" t="s">
        <v>322</v>
      </c>
      <c r="C214" s="3" t="s">
        <v>155</v>
      </c>
      <c r="D214" s="19">
        <v>2019</v>
      </c>
      <c r="E214" s="5">
        <v>78.193832999999998</v>
      </c>
      <c r="N214" s="78" t="s">
        <v>250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78.193832999999998</v>
      </c>
      <c r="R214" s="18" t="s">
        <v>255</v>
      </c>
    </row>
    <row r="215" spans="2:18" x14ac:dyDescent="0.2">
      <c r="B215" s="3" t="s">
        <v>322</v>
      </c>
      <c r="C215" s="3" t="s">
        <v>156</v>
      </c>
      <c r="D215" s="19">
        <v>2019</v>
      </c>
      <c r="E215" s="5">
        <v>79.872203999999996</v>
      </c>
      <c r="N215" s="78" t="s">
        <v>250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79.872203999999996</v>
      </c>
      <c r="R215" s="18" t="s">
        <v>255</v>
      </c>
    </row>
    <row r="216" spans="2:18" x14ac:dyDescent="0.2">
      <c r="B216" s="3" t="s">
        <v>322</v>
      </c>
      <c r="C216" s="3" t="s">
        <v>136</v>
      </c>
      <c r="D216" s="19">
        <v>2020</v>
      </c>
      <c r="E216" s="5">
        <v>80.143994000000006</v>
      </c>
      <c r="N216" s="78" t="s">
        <v>250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80.143994000000006</v>
      </c>
      <c r="R216" s="18" t="s">
        <v>255</v>
      </c>
    </row>
    <row r="217" spans="2:18" x14ac:dyDescent="0.2">
      <c r="B217" s="3" t="s">
        <v>322</v>
      </c>
      <c r="C217" s="3" t="s">
        <v>137</v>
      </c>
      <c r="D217" s="19">
        <v>2020</v>
      </c>
      <c r="E217" s="5">
        <v>80.368560000000002</v>
      </c>
      <c r="N217" s="78" t="s">
        <v>250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80.368560000000002</v>
      </c>
      <c r="R217" s="18" t="s">
        <v>255</v>
      </c>
    </row>
    <row r="218" spans="2:18" x14ac:dyDescent="0.2">
      <c r="B218" s="3" t="s">
        <v>322</v>
      </c>
      <c r="C218" s="3" t="s">
        <v>138</v>
      </c>
      <c r="D218" s="19">
        <v>2020</v>
      </c>
      <c r="E218" s="5">
        <v>86.054972000000006</v>
      </c>
      <c r="N218" s="78" t="s">
        <v>250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86.054972000000006</v>
      </c>
      <c r="R218" s="18" t="s">
        <v>255</v>
      </c>
    </row>
    <row r="219" spans="2:18" x14ac:dyDescent="0.2">
      <c r="B219" s="3" t="s">
        <v>322</v>
      </c>
      <c r="C219" s="3" t="s">
        <v>139</v>
      </c>
      <c r="D219" s="19">
        <v>2020</v>
      </c>
      <c r="E219" s="5">
        <v>80.688337000000004</v>
      </c>
      <c r="N219" s="78" t="s">
        <v>250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80.688337000000004</v>
      </c>
      <c r="R219" s="18" t="s">
        <v>255</v>
      </c>
    </row>
    <row r="220" spans="2:18" x14ac:dyDescent="0.2">
      <c r="B220" s="3" t="s">
        <v>322</v>
      </c>
      <c r="C220" s="3" t="s">
        <v>140</v>
      </c>
      <c r="D220" s="19">
        <v>2020</v>
      </c>
      <c r="E220" s="5">
        <v>77.970718000000005</v>
      </c>
      <c r="N220" s="78" t="s">
        <v>250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77.970718000000005</v>
      </c>
      <c r="R220" s="18" t="s">
        <v>255</v>
      </c>
    </row>
    <row r="221" spans="2:18" x14ac:dyDescent="0.2">
      <c r="B221" s="3" t="s">
        <v>322</v>
      </c>
      <c r="C221" s="3" t="s">
        <v>141</v>
      </c>
      <c r="D221" s="19">
        <v>2020</v>
      </c>
      <c r="E221" s="5">
        <v>86.124213999999995</v>
      </c>
      <c r="N221" s="78" t="s">
        <v>250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86.124213999999995</v>
      </c>
      <c r="R221" s="18" t="s">
        <v>255</v>
      </c>
    </row>
    <row r="222" spans="2:18" x14ac:dyDescent="0.2">
      <c r="B222" s="3" t="s">
        <v>322</v>
      </c>
      <c r="C222" s="3" t="s">
        <v>142</v>
      </c>
      <c r="D222" s="19">
        <v>2020</v>
      </c>
      <c r="E222" s="5">
        <v>79.624955</v>
      </c>
      <c r="N222" s="78" t="s">
        <v>250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79.624955</v>
      </c>
      <c r="R222" s="18" t="s">
        <v>255</v>
      </c>
    </row>
    <row r="223" spans="2:18" x14ac:dyDescent="0.2">
      <c r="B223" s="3" t="s">
        <v>322</v>
      </c>
      <c r="C223" s="3" t="s">
        <v>143</v>
      </c>
      <c r="D223" s="19">
        <v>2020</v>
      </c>
      <c r="E223" s="5">
        <v>79.220287999999996</v>
      </c>
      <c r="N223" s="78" t="s">
        <v>250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79.220287999999996</v>
      </c>
      <c r="R223" s="18" t="s">
        <v>255</v>
      </c>
    </row>
    <row r="224" spans="2:18" x14ac:dyDescent="0.2">
      <c r="B224" s="3" t="s">
        <v>322</v>
      </c>
      <c r="C224" s="3" t="s">
        <v>144</v>
      </c>
      <c r="D224" s="19">
        <v>2020</v>
      </c>
      <c r="E224" s="5">
        <v>78.804546999999999</v>
      </c>
      <c r="N224" s="78" t="s">
        <v>250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78.804546999999999</v>
      </c>
      <c r="R224" s="18" t="s">
        <v>255</v>
      </c>
    </row>
    <row r="225" spans="2:18" x14ac:dyDescent="0.2">
      <c r="B225" s="3" t="s">
        <v>322</v>
      </c>
      <c r="C225" s="3" t="s">
        <v>145</v>
      </c>
      <c r="D225" s="19">
        <v>2020</v>
      </c>
      <c r="E225" s="5">
        <v>81.143065000000007</v>
      </c>
      <c r="N225" s="78" t="s">
        <v>250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81.143065000000007</v>
      </c>
      <c r="R225" s="18" t="s">
        <v>255</v>
      </c>
    </row>
    <row r="226" spans="2:18" x14ac:dyDescent="0.2">
      <c r="B226" s="3" t="s">
        <v>322</v>
      </c>
      <c r="C226" s="3" t="s">
        <v>146</v>
      </c>
      <c r="D226" s="19">
        <v>2020</v>
      </c>
      <c r="E226" s="5">
        <v>80.510018000000002</v>
      </c>
      <c r="N226" s="78" t="s">
        <v>250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80.510018000000002</v>
      </c>
      <c r="R226" s="18" t="s">
        <v>255</v>
      </c>
    </row>
    <row r="227" spans="2:18" x14ac:dyDescent="0.2">
      <c r="B227" s="3" t="s">
        <v>322</v>
      </c>
      <c r="C227" s="3" t="s">
        <v>147</v>
      </c>
      <c r="D227" s="19">
        <v>2020</v>
      </c>
      <c r="E227" s="5">
        <v>84</v>
      </c>
      <c r="N227" s="78" t="s">
        <v>250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84</v>
      </c>
      <c r="R227" s="18" t="s">
        <v>255</v>
      </c>
    </row>
    <row r="228" spans="2:18" x14ac:dyDescent="0.2">
      <c r="B228" s="3" t="s">
        <v>322</v>
      </c>
      <c r="C228" s="3" t="s">
        <v>148</v>
      </c>
      <c r="D228" s="19">
        <v>2020</v>
      </c>
      <c r="E228" s="5">
        <v>80.950598999999997</v>
      </c>
      <c r="N228" s="78" t="s">
        <v>250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80.950598999999997</v>
      </c>
      <c r="R228" s="18" t="s">
        <v>255</v>
      </c>
    </row>
    <row r="229" spans="2:18" x14ac:dyDescent="0.2">
      <c r="B229" s="3" t="s">
        <v>322</v>
      </c>
      <c r="C229" s="3" t="s">
        <v>149</v>
      </c>
      <c r="D229" s="19">
        <v>2020</v>
      </c>
      <c r="E229" s="5">
        <v>80.612245000000001</v>
      </c>
      <c r="N229" s="78" t="s">
        <v>250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80.612245000000001</v>
      </c>
      <c r="R229" s="18" t="s">
        <v>255</v>
      </c>
    </row>
    <row r="230" spans="2:18" x14ac:dyDescent="0.2">
      <c r="B230" s="3" t="s">
        <v>322</v>
      </c>
      <c r="C230" s="3" t="s">
        <v>150</v>
      </c>
      <c r="D230" s="19">
        <v>2020</v>
      </c>
      <c r="E230" s="5">
        <v>80.135440000000003</v>
      </c>
      <c r="N230" s="78" t="s">
        <v>250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80.135440000000003</v>
      </c>
      <c r="R230" s="18" t="s">
        <v>255</v>
      </c>
    </row>
    <row r="231" spans="2:18" x14ac:dyDescent="0.2">
      <c r="B231" s="3" t="s">
        <v>322</v>
      </c>
      <c r="C231" s="3" t="s">
        <v>151</v>
      </c>
      <c r="D231" s="19">
        <v>2020</v>
      </c>
      <c r="E231" s="5">
        <v>80.534918000000005</v>
      </c>
      <c r="N231" s="78" t="s">
        <v>250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80.534918000000005</v>
      </c>
      <c r="R231" s="18" t="s">
        <v>255</v>
      </c>
    </row>
    <row r="232" spans="2:18" x14ac:dyDescent="0.2">
      <c r="B232" s="3" t="s">
        <v>322</v>
      </c>
      <c r="C232" s="3" t="s">
        <v>152</v>
      </c>
      <c r="D232" s="19">
        <v>2020</v>
      </c>
      <c r="E232" s="5">
        <v>81.345793999999998</v>
      </c>
      <c r="N232" s="78" t="s">
        <v>250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81.345793999999998</v>
      </c>
      <c r="R232" s="18" t="s">
        <v>255</v>
      </c>
    </row>
    <row r="233" spans="2:18" x14ac:dyDescent="0.2">
      <c r="B233" s="3" t="s">
        <v>322</v>
      </c>
      <c r="C233" s="3" t="s">
        <v>153</v>
      </c>
      <c r="D233" s="19">
        <v>2020</v>
      </c>
      <c r="E233" s="5">
        <v>78.653707999999995</v>
      </c>
      <c r="N233" s="78" t="s">
        <v>250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78.653707999999995</v>
      </c>
      <c r="R233" s="18" t="s">
        <v>255</v>
      </c>
    </row>
    <row r="234" spans="2:18" x14ac:dyDescent="0.2">
      <c r="B234" s="3" t="s">
        <v>322</v>
      </c>
      <c r="C234" s="3" t="s">
        <v>154</v>
      </c>
      <c r="D234" s="19">
        <v>2020</v>
      </c>
      <c r="E234" s="5">
        <v>80.269058000000001</v>
      </c>
      <c r="N234" s="78" t="s">
        <v>250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80.269058000000001</v>
      </c>
      <c r="R234" s="18" t="s">
        <v>255</v>
      </c>
    </row>
    <row r="235" spans="2:18" x14ac:dyDescent="0.2">
      <c r="B235" s="3" t="s">
        <v>322</v>
      </c>
      <c r="C235" s="3" t="s">
        <v>155</v>
      </c>
      <c r="D235" s="19">
        <v>2020</v>
      </c>
      <c r="E235" s="5">
        <v>79.072316000000001</v>
      </c>
      <c r="N235" s="78" t="s">
        <v>250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79.072316000000001</v>
      </c>
      <c r="R235" s="18" t="s">
        <v>255</v>
      </c>
    </row>
    <row r="236" spans="2:18" x14ac:dyDescent="0.2">
      <c r="B236" s="3" t="s">
        <v>322</v>
      </c>
      <c r="C236" s="3" t="s">
        <v>156</v>
      </c>
      <c r="D236" s="19">
        <v>2020</v>
      </c>
      <c r="E236" s="5">
        <v>80.506685000000004</v>
      </c>
      <c r="N236" s="78" t="s">
        <v>250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80.506685000000004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D6696-69C8-4401-AA62-5140BAB90042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6640625" style="3" bestFit="1" customWidth="1"/>
    <col min="3" max="3" width="25.33203125" style="3" bestFit="1" customWidth="1"/>
    <col min="4" max="4" width="7.6640625" style="3" bestFit="1" customWidth="1"/>
    <col min="5" max="5" width="10.83203125" style="5" bestFit="1" customWidth="1"/>
    <col min="6" max="6" width="12.83203125" style="5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3.33203125" style="18" bestFit="1" customWidth="1"/>
    <col min="15" max="15" width="15.5" style="18" bestFit="1" customWidth="1"/>
    <col min="16" max="16" width="5.5" style="18" bestFit="1" customWidth="1"/>
    <col min="17" max="17" width="10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485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10" t="s">
        <v>488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3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485</v>
      </c>
      <c r="C6" t="s">
        <v>136</v>
      </c>
      <c r="D6" t="s">
        <v>167</v>
      </c>
      <c r="E6">
        <v>2010</v>
      </c>
      <c r="F6" s="108">
        <v>158282</v>
      </c>
      <c r="N6" s="78" t="s">
        <v>487</v>
      </c>
      <c r="O6" s="17" t="e">
        <f>INDEX(#REF!,MATCH(C6,#REF!,0),2)</f>
        <v>#REF!</v>
      </c>
      <c r="P6" s="18">
        <f>E6</f>
        <v>2010</v>
      </c>
      <c r="Q6" s="28">
        <f>F6</f>
        <v>158282</v>
      </c>
      <c r="R6" s="18" t="s">
        <v>255</v>
      </c>
    </row>
    <row r="7" spans="2:18" x14ac:dyDescent="0.2">
      <c r="B7" t="s">
        <v>485</v>
      </c>
      <c r="C7" t="s">
        <v>137</v>
      </c>
      <c r="D7" t="s">
        <v>167</v>
      </c>
      <c r="E7">
        <v>2010</v>
      </c>
      <c r="F7" s="108">
        <v>158855</v>
      </c>
      <c r="N7" s="78" t="s">
        <v>487</v>
      </c>
      <c r="O7" s="17" t="e">
        <f>INDEX(#REF!,MATCH(C7,#REF!,0),2)</f>
        <v>#REF!</v>
      </c>
      <c r="P7" s="18">
        <f t="shared" ref="P7:P70" si="0">E7</f>
        <v>2010</v>
      </c>
      <c r="Q7" s="28">
        <f t="shared" ref="Q7:Q70" si="1">F7</f>
        <v>158855</v>
      </c>
      <c r="R7" s="18" t="s">
        <v>255</v>
      </c>
    </row>
    <row r="8" spans="2:18" x14ac:dyDescent="0.2">
      <c r="B8" t="s">
        <v>485</v>
      </c>
      <c r="C8" t="s">
        <v>138</v>
      </c>
      <c r="D8" t="s">
        <v>167</v>
      </c>
      <c r="E8">
        <v>2010</v>
      </c>
      <c r="F8" s="108">
        <v>159473</v>
      </c>
      <c r="N8" s="78" t="s">
        <v>487</v>
      </c>
      <c r="O8" s="17" t="e">
        <f>INDEX(#REF!,MATCH(C8,#REF!,0),2)</f>
        <v>#REF!</v>
      </c>
      <c r="P8" s="18">
        <f t="shared" si="0"/>
        <v>2010</v>
      </c>
      <c r="Q8" s="28">
        <f t="shared" si="1"/>
        <v>159473</v>
      </c>
      <c r="R8" s="18" t="s">
        <v>255</v>
      </c>
    </row>
    <row r="9" spans="2:18" x14ac:dyDescent="0.2">
      <c r="B9" t="s">
        <v>485</v>
      </c>
      <c r="C9" t="s">
        <v>139</v>
      </c>
      <c r="D9" t="s">
        <v>167</v>
      </c>
      <c r="E9">
        <v>2010</v>
      </c>
      <c r="F9" s="108">
        <v>158752</v>
      </c>
      <c r="N9" s="78" t="s">
        <v>487</v>
      </c>
      <c r="O9" s="17" t="e">
        <f>INDEX(#REF!,MATCH(C9,#REF!,0),2)</f>
        <v>#REF!</v>
      </c>
      <c r="P9" s="18">
        <f t="shared" si="0"/>
        <v>2010</v>
      </c>
      <c r="Q9" s="28">
        <f t="shared" si="1"/>
        <v>158752</v>
      </c>
      <c r="R9" s="18" t="s">
        <v>255</v>
      </c>
    </row>
    <row r="10" spans="2:18" x14ac:dyDescent="0.2">
      <c r="B10" t="s">
        <v>485</v>
      </c>
      <c r="C10" t="s">
        <v>140</v>
      </c>
      <c r="D10" t="s">
        <v>167</v>
      </c>
      <c r="E10">
        <v>2010</v>
      </c>
      <c r="F10" s="108">
        <v>169759</v>
      </c>
      <c r="N10" s="78" t="s">
        <v>487</v>
      </c>
      <c r="O10" s="17" t="e">
        <f>INDEX(#REF!,MATCH(C10,#REF!,0),2)</f>
        <v>#REF!</v>
      </c>
      <c r="P10" s="18">
        <f t="shared" si="0"/>
        <v>2010</v>
      </c>
      <c r="Q10" s="28">
        <f t="shared" si="1"/>
        <v>169759</v>
      </c>
      <c r="R10" s="18" t="s">
        <v>255</v>
      </c>
    </row>
    <row r="11" spans="2:18" x14ac:dyDescent="0.2">
      <c r="B11" t="s">
        <v>485</v>
      </c>
      <c r="C11" t="s">
        <v>141</v>
      </c>
      <c r="D11" t="s">
        <v>167</v>
      </c>
      <c r="E11">
        <v>2010</v>
      </c>
      <c r="F11" s="108">
        <v>160619</v>
      </c>
      <c r="N11" s="78" t="s">
        <v>487</v>
      </c>
      <c r="O11" s="17" t="e">
        <f>INDEX(#REF!,MATCH(C11,#REF!,0),2)</f>
        <v>#REF!</v>
      </c>
      <c r="P11" s="18">
        <f t="shared" si="0"/>
        <v>2010</v>
      </c>
      <c r="Q11" s="28">
        <f t="shared" si="1"/>
        <v>160619</v>
      </c>
      <c r="R11" s="18" t="s">
        <v>255</v>
      </c>
    </row>
    <row r="12" spans="2:18" x14ac:dyDescent="0.2">
      <c r="B12" t="s">
        <v>485</v>
      </c>
      <c r="C12" t="s">
        <v>142</v>
      </c>
      <c r="D12" t="s">
        <v>167</v>
      </c>
      <c r="E12">
        <v>2010</v>
      </c>
      <c r="F12" s="108">
        <v>164610</v>
      </c>
      <c r="N12" s="78" t="s">
        <v>487</v>
      </c>
      <c r="O12" s="17" t="e">
        <f>INDEX(#REF!,MATCH(C12,#REF!,0),2)</f>
        <v>#REF!</v>
      </c>
      <c r="P12" s="18">
        <f t="shared" si="0"/>
        <v>2010</v>
      </c>
      <c r="Q12" s="28">
        <f t="shared" si="1"/>
        <v>164610</v>
      </c>
      <c r="R12" s="18" t="s">
        <v>255</v>
      </c>
    </row>
    <row r="13" spans="2:18" x14ac:dyDescent="0.2">
      <c r="B13" t="s">
        <v>485</v>
      </c>
      <c r="C13" t="s">
        <v>143</v>
      </c>
      <c r="D13" t="s">
        <v>167</v>
      </c>
      <c r="E13">
        <v>2010</v>
      </c>
      <c r="F13" s="108">
        <v>157082</v>
      </c>
      <c r="N13" s="78" t="s">
        <v>487</v>
      </c>
      <c r="O13" s="17" t="e">
        <f>INDEX(#REF!,MATCH(C13,#REF!,0),2)</f>
        <v>#REF!</v>
      </c>
      <c r="P13" s="18">
        <f t="shared" si="0"/>
        <v>2010</v>
      </c>
      <c r="Q13" s="28">
        <f t="shared" si="1"/>
        <v>157082</v>
      </c>
      <c r="R13" s="18" t="s">
        <v>255</v>
      </c>
    </row>
    <row r="14" spans="2:18" x14ac:dyDescent="0.2">
      <c r="B14" t="s">
        <v>485</v>
      </c>
      <c r="C14" t="s">
        <v>144</v>
      </c>
      <c r="D14" t="s">
        <v>167</v>
      </c>
      <c r="E14">
        <v>2010</v>
      </c>
      <c r="F14" s="108">
        <v>162536</v>
      </c>
      <c r="N14" s="78" t="s">
        <v>487</v>
      </c>
      <c r="O14" s="17" t="e">
        <f>INDEX(#REF!,MATCH(C14,#REF!,0),2)</f>
        <v>#REF!</v>
      </c>
      <c r="P14" s="18">
        <f t="shared" si="0"/>
        <v>2010</v>
      </c>
      <c r="Q14" s="28">
        <f t="shared" si="1"/>
        <v>162536</v>
      </c>
      <c r="R14" s="18" t="s">
        <v>255</v>
      </c>
    </row>
    <row r="15" spans="2:18" x14ac:dyDescent="0.2">
      <c r="B15" t="s">
        <v>485</v>
      </c>
      <c r="C15" t="s">
        <v>145</v>
      </c>
      <c r="D15" t="s">
        <v>167</v>
      </c>
      <c r="E15">
        <v>2010</v>
      </c>
      <c r="F15" s="108">
        <v>164430</v>
      </c>
      <c r="N15" s="78" t="s">
        <v>487</v>
      </c>
      <c r="O15" s="17" t="e">
        <f>INDEX(#REF!,MATCH(C15,#REF!,0),2)</f>
        <v>#REF!</v>
      </c>
      <c r="P15" s="18">
        <f t="shared" si="0"/>
        <v>2010</v>
      </c>
      <c r="Q15" s="28">
        <f t="shared" si="1"/>
        <v>164430</v>
      </c>
      <c r="R15" s="18" t="s">
        <v>255</v>
      </c>
    </row>
    <row r="16" spans="2:18" x14ac:dyDescent="0.2">
      <c r="B16" t="s">
        <v>485</v>
      </c>
      <c r="C16" t="s">
        <v>146</v>
      </c>
      <c r="D16" t="s">
        <v>167</v>
      </c>
      <c r="E16">
        <v>2010</v>
      </c>
      <c r="F16" s="108">
        <v>162116</v>
      </c>
      <c r="N16" s="78" t="s">
        <v>487</v>
      </c>
      <c r="O16" s="17" t="e">
        <f>INDEX(#REF!,MATCH(C16,#REF!,0),2)</f>
        <v>#REF!</v>
      </c>
      <c r="P16" s="18">
        <f t="shared" si="0"/>
        <v>2010</v>
      </c>
      <c r="Q16" s="28">
        <f t="shared" si="1"/>
        <v>162116</v>
      </c>
      <c r="R16" s="18" t="s">
        <v>255</v>
      </c>
    </row>
    <row r="17" spans="2:18" x14ac:dyDescent="0.2">
      <c r="B17" t="s">
        <v>485</v>
      </c>
      <c r="C17" t="s">
        <v>147</v>
      </c>
      <c r="D17" t="s">
        <v>167</v>
      </c>
      <c r="E17">
        <v>2010</v>
      </c>
      <c r="F17" s="108">
        <v>194295</v>
      </c>
      <c r="N17" s="78" t="s">
        <v>487</v>
      </c>
      <c r="O17" s="17" t="e">
        <f>INDEX(#REF!,MATCH(C17,#REF!,0),2)</f>
        <v>#REF!</v>
      </c>
      <c r="P17" s="18">
        <f t="shared" si="0"/>
        <v>2010</v>
      </c>
      <c r="Q17" s="28">
        <f t="shared" si="1"/>
        <v>194295</v>
      </c>
      <c r="R17" s="18" t="s">
        <v>255</v>
      </c>
    </row>
    <row r="18" spans="2:18" x14ac:dyDescent="0.2">
      <c r="B18" t="s">
        <v>485</v>
      </c>
      <c r="C18" t="s">
        <v>148</v>
      </c>
      <c r="D18" t="s">
        <v>167</v>
      </c>
      <c r="E18">
        <v>2010</v>
      </c>
      <c r="F18" s="108">
        <v>163522</v>
      </c>
      <c r="N18" s="78" t="s">
        <v>487</v>
      </c>
      <c r="O18" s="17" t="e">
        <f>INDEX(#REF!,MATCH(C18,#REF!,0),2)</f>
        <v>#REF!</v>
      </c>
      <c r="P18" s="18">
        <f t="shared" si="0"/>
        <v>2010</v>
      </c>
      <c r="Q18" s="28">
        <f t="shared" si="1"/>
        <v>163522</v>
      </c>
      <c r="R18" s="18" t="s">
        <v>255</v>
      </c>
    </row>
    <row r="19" spans="2:18" x14ac:dyDescent="0.2">
      <c r="B19" t="s">
        <v>485</v>
      </c>
      <c r="C19" t="s">
        <v>149</v>
      </c>
      <c r="D19" t="s">
        <v>167</v>
      </c>
      <c r="E19">
        <v>2010</v>
      </c>
      <c r="F19" s="108">
        <v>172584</v>
      </c>
      <c r="N19" s="78" t="s">
        <v>487</v>
      </c>
      <c r="O19" s="17" t="e">
        <f>INDEX(#REF!,MATCH(C19,#REF!,0),2)</f>
        <v>#REF!</v>
      </c>
      <c r="P19" s="18">
        <f t="shared" si="0"/>
        <v>2010</v>
      </c>
      <c r="Q19" s="28">
        <f t="shared" si="1"/>
        <v>172584</v>
      </c>
      <c r="R19" s="18" t="s">
        <v>255</v>
      </c>
    </row>
    <row r="20" spans="2:18" x14ac:dyDescent="0.2">
      <c r="B20" t="s">
        <v>485</v>
      </c>
      <c r="C20" t="s">
        <v>150</v>
      </c>
      <c r="D20" t="s">
        <v>167</v>
      </c>
      <c r="E20">
        <v>2010</v>
      </c>
      <c r="F20" s="108">
        <v>155816</v>
      </c>
      <c r="N20" s="78" t="s">
        <v>487</v>
      </c>
      <c r="O20" s="17" t="e">
        <f>INDEX(#REF!,MATCH(C20,#REF!,0),2)</f>
        <v>#REF!</v>
      </c>
      <c r="P20" s="18">
        <f t="shared" si="0"/>
        <v>2010</v>
      </c>
      <c r="Q20" s="28">
        <f t="shared" si="1"/>
        <v>155816</v>
      </c>
      <c r="R20" s="18" t="s">
        <v>255</v>
      </c>
    </row>
    <row r="21" spans="2:18" x14ac:dyDescent="0.2">
      <c r="B21" t="s">
        <v>485</v>
      </c>
      <c r="C21" t="s">
        <v>151</v>
      </c>
      <c r="D21" t="s">
        <v>167</v>
      </c>
      <c r="E21">
        <v>2010</v>
      </c>
      <c r="F21" s="108">
        <v>162895</v>
      </c>
      <c r="N21" s="78" t="s">
        <v>487</v>
      </c>
      <c r="O21" s="17" t="e">
        <f>INDEX(#REF!,MATCH(C21,#REF!,0),2)</f>
        <v>#REF!</v>
      </c>
      <c r="P21" s="18">
        <f t="shared" si="0"/>
        <v>2010</v>
      </c>
      <c r="Q21" s="28">
        <f t="shared" si="1"/>
        <v>162895</v>
      </c>
      <c r="R21" s="18" t="s">
        <v>255</v>
      </c>
    </row>
    <row r="22" spans="2:18" x14ac:dyDescent="0.2">
      <c r="B22" t="s">
        <v>485</v>
      </c>
      <c r="C22" t="s">
        <v>152</v>
      </c>
      <c r="D22" t="s">
        <v>167</v>
      </c>
      <c r="E22">
        <v>2010</v>
      </c>
      <c r="F22" s="108">
        <v>163415</v>
      </c>
      <c r="N22" s="78" t="s">
        <v>487</v>
      </c>
      <c r="O22" s="17" t="e">
        <f>INDEX(#REF!,MATCH(C22,#REF!,0),2)</f>
        <v>#REF!</v>
      </c>
      <c r="P22" s="18">
        <f t="shared" si="0"/>
        <v>2010</v>
      </c>
      <c r="Q22" s="28">
        <f t="shared" si="1"/>
        <v>163415</v>
      </c>
      <c r="R22" s="18" t="s">
        <v>255</v>
      </c>
    </row>
    <row r="23" spans="2:18" x14ac:dyDescent="0.2">
      <c r="B23" t="s">
        <v>485</v>
      </c>
      <c r="C23" t="s">
        <v>153</v>
      </c>
      <c r="D23" t="s">
        <v>167</v>
      </c>
      <c r="E23">
        <v>2010</v>
      </c>
      <c r="F23" s="108">
        <v>162644</v>
      </c>
      <c r="N23" s="78" t="s">
        <v>487</v>
      </c>
      <c r="O23" s="17" t="e">
        <f>INDEX(#REF!,MATCH(C23,#REF!,0),2)</f>
        <v>#REF!</v>
      </c>
      <c r="P23" s="18">
        <f t="shared" si="0"/>
        <v>2010</v>
      </c>
      <c r="Q23" s="28">
        <f t="shared" si="1"/>
        <v>162644</v>
      </c>
      <c r="R23" s="18" t="s">
        <v>255</v>
      </c>
    </row>
    <row r="24" spans="2:18" x14ac:dyDescent="0.2">
      <c r="B24" t="s">
        <v>485</v>
      </c>
      <c r="C24" t="s">
        <v>154</v>
      </c>
      <c r="D24" t="s">
        <v>167</v>
      </c>
      <c r="E24">
        <v>2010</v>
      </c>
      <c r="F24" s="108">
        <v>160989</v>
      </c>
      <c r="N24" s="78" t="s">
        <v>487</v>
      </c>
      <c r="O24" s="17" t="e">
        <f>INDEX(#REF!,MATCH(C24,#REF!,0),2)</f>
        <v>#REF!</v>
      </c>
      <c r="P24" s="18">
        <f t="shared" si="0"/>
        <v>2010</v>
      </c>
      <c r="Q24" s="28">
        <f t="shared" si="1"/>
        <v>160989</v>
      </c>
      <c r="R24" s="18" t="s">
        <v>255</v>
      </c>
    </row>
    <row r="25" spans="2:18" x14ac:dyDescent="0.2">
      <c r="B25" t="s">
        <v>485</v>
      </c>
      <c r="C25" t="s">
        <v>155</v>
      </c>
      <c r="D25" t="s">
        <v>167</v>
      </c>
      <c r="E25">
        <v>2010</v>
      </c>
      <c r="F25" s="108">
        <v>161149</v>
      </c>
      <c r="N25" s="78" t="s">
        <v>487</v>
      </c>
      <c r="O25" s="17" t="e">
        <f>INDEX(#REF!,MATCH(C25,#REF!,0),2)</f>
        <v>#REF!</v>
      </c>
      <c r="P25" s="18">
        <f t="shared" si="0"/>
        <v>2010</v>
      </c>
      <c r="Q25" s="28">
        <f t="shared" si="1"/>
        <v>161149</v>
      </c>
      <c r="R25" s="18" t="s">
        <v>255</v>
      </c>
    </row>
    <row r="26" spans="2:18" x14ac:dyDescent="0.2">
      <c r="B26" t="s">
        <v>485</v>
      </c>
      <c r="C26" t="s">
        <v>156</v>
      </c>
      <c r="D26" t="s">
        <v>167</v>
      </c>
      <c r="E26">
        <v>2010</v>
      </c>
      <c r="F26" s="108">
        <v>167366</v>
      </c>
      <c r="N26" s="78" t="s">
        <v>487</v>
      </c>
      <c r="O26" s="17" t="e">
        <f>INDEX(#REF!,MATCH(C26,#REF!,0),2)</f>
        <v>#REF!</v>
      </c>
      <c r="P26" s="18">
        <f t="shared" si="0"/>
        <v>2010</v>
      </c>
      <c r="Q26" s="28">
        <f t="shared" si="1"/>
        <v>167366</v>
      </c>
      <c r="R26" s="18" t="s">
        <v>255</v>
      </c>
    </row>
    <row r="27" spans="2:18" x14ac:dyDescent="0.2">
      <c r="B27" t="s">
        <v>485</v>
      </c>
      <c r="C27" t="s">
        <v>136</v>
      </c>
      <c r="D27" t="s">
        <v>167</v>
      </c>
      <c r="E27">
        <v>2011</v>
      </c>
      <c r="F27" s="108">
        <v>164600</v>
      </c>
      <c r="N27" s="78" t="s">
        <v>487</v>
      </c>
      <c r="O27" s="17" t="e">
        <f>INDEX(#REF!,MATCH(C27,#REF!,0),2)</f>
        <v>#REF!</v>
      </c>
      <c r="P27" s="18">
        <f t="shared" si="0"/>
        <v>2011</v>
      </c>
      <c r="Q27" s="28">
        <f t="shared" si="1"/>
        <v>164600</v>
      </c>
      <c r="R27" s="18" t="s">
        <v>255</v>
      </c>
    </row>
    <row r="28" spans="2:18" x14ac:dyDescent="0.2">
      <c r="B28" t="s">
        <v>485</v>
      </c>
      <c r="C28" t="s">
        <v>137</v>
      </c>
      <c r="D28" t="s">
        <v>167</v>
      </c>
      <c r="E28">
        <v>2011</v>
      </c>
      <c r="F28" s="108">
        <v>165200</v>
      </c>
      <c r="N28" s="78" t="s">
        <v>487</v>
      </c>
      <c r="O28" s="17" t="e">
        <f>INDEX(#REF!,MATCH(C28,#REF!,0),2)</f>
        <v>#REF!</v>
      </c>
      <c r="P28" s="18">
        <f t="shared" si="0"/>
        <v>2011</v>
      </c>
      <c r="Q28" s="28">
        <f t="shared" si="1"/>
        <v>165200</v>
      </c>
      <c r="R28" s="18" t="s">
        <v>255</v>
      </c>
    </row>
    <row r="29" spans="2:18" x14ac:dyDescent="0.2">
      <c r="B29" t="s">
        <v>485</v>
      </c>
      <c r="C29" t="s">
        <v>138</v>
      </c>
      <c r="D29" t="s">
        <v>167</v>
      </c>
      <c r="E29">
        <v>2011</v>
      </c>
      <c r="F29" s="108">
        <v>166000</v>
      </c>
      <c r="N29" s="78" t="s">
        <v>487</v>
      </c>
      <c r="O29" s="17" t="e">
        <f>INDEX(#REF!,MATCH(C29,#REF!,0),2)</f>
        <v>#REF!</v>
      </c>
      <c r="P29" s="18">
        <f t="shared" si="0"/>
        <v>2011</v>
      </c>
      <c r="Q29" s="28">
        <f t="shared" si="1"/>
        <v>166000</v>
      </c>
      <c r="R29" s="18" t="s">
        <v>255</v>
      </c>
    </row>
    <row r="30" spans="2:18" x14ac:dyDescent="0.2">
      <c r="B30" t="s">
        <v>485</v>
      </c>
      <c r="C30" t="s">
        <v>139</v>
      </c>
      <c r="D30" t="s">
        <v>167</v>
      </c>
      <c r="E30">
        <v>2011</v>
      </c>
      <c r="F30" s="108">
        <v>164600</v>
      </c>
      <c r="N30" s="78" t="s">
        <v>487</v>
      </c>
      <c r="O30" s="17" t="e">
        <f>INDEX(#REF!,MATCH(C30,#REF!,0),2)</f>
        <v>#REF!</v>
      </c>
      <c r="P30" s="18">
        <f t="shared" si="0"/>
        <v>2011</v>
      </c>
      <c r="Q30" s="28">
        <f t="shared" si="1"/>
        <v>164600</v>
      </c>
      <c r="R30" s="18" t="s">
        <v>255</v>
      </c>
    </row>
    <row r="31" spans="2:18" x14ac:dyDescent="0.2">
      <c r="B31" t="s">
        <v>485</v>
      </c>
      <c r="C31" t="s">
        <v>140</v>
      </c>
      <c r="D31" t="s">
        <v>167</v>
      </c>
      <c r="E31">
        <v>2011</v>
      </c>
      <c r="F31" s="108">
        <v>177700</v>
      </c>
      <c r="N31" s="78" t="s">
        <v>487</v>
      </c>
      <c r="O31" s="17" t="e">
        <f>INDEX(#REF!,MATCH(C31,#REF!,0),2)</f>
        <v>#REF!</v>
      </c>
      <c r="P31" s="18">
        <f t="shared" si="0"/>
        <v>2011</v>
      </c>
      <c r="Q31" s="28">
        <f t="shared" si="1"/>
        <v>177700</v>
      </c>
      <c r="R31" s="18" t="s">
        <v>255</v>
      </c>
    </row>
    <row r="32" spans="2:18" x14ac:dyDescent="0.2">
      <c r="B32" t="s">
        <v>485</v>
      </c>
      <c r="C32" t="s">
        <v>141</v>
      </c>
      <c r="D32" t="s">
        <v>167</v>
      </c>
      <c r="E32">
        <v>2011</v>
      </c>
      <c r="F32" s="108">
        <v>166800</v>
      </c>
      <c r="N32" s="78" t="s">
        <v>487</v>
      </c>
      <c r="O32" s="17" t="e">
        <f>INDEX(#REF!,MATCH(C32,#REF!,0),2)</f>
        <v>#REF!</v>
      </c>
      <c r="P32" s="18">
        <f t="shared" si="0"/>
        <v>2011</v>
      </c>
      <c r="Q32" s="28">
        <f t="shared" si="1"/>
        <v>166800</v>
      </c>
      <c r="R32" s="18" t="s">
        <v>255</v>
      </c>
    </row>
    <row r="33" spans="2:18" x14ac:dyDescent="0.2">
      <c r="B33" t="s">
        <v>485</v>
      </c>
      <c r="C33" t="s">
        <v>142</v>
      </c>
      <c r="D33" t="s">
        <v>167</v>
      </c>
      <c r="E33">
        <v>2011</v>
      </c>
      <c r="F33" s="108">
        <v>171500</v>
      </c>
      <c r="N33" s="78" t="s">
        <v>487</v>
      </c>
      <c r="O33" s="17" t="e">
        <f>INDEX(#REF!,MATCH(C33,#REF!,0),2)</f>
        <v>#REF!</v>
      </c>
      <c r="P33" s="18">
        <f t="shared" si="0"/>
        <v>2011</v>
      </c>
      <c r="Q33" s="28">
        <f t="shared" si="1"/>
        <v>171500</v>
      </c>
      <c r="R33" s="18" t="s">
        <v>255</v>
      </c>
    </row>
    <row r="34" spans="2:18" x14ac:dyDescent="0.2">
      <c r="B34" t="s">
        <v>485</v>
      </c>
      <c r="C34" t="s">
        <v>143</v>
      </c>
      <c r="D34" t="s">
        <v>167</v>
      </c>
      <c r="E34">
        <v>2011</v>
      </c>
      <c r="F34" s="108">
        <v>164100</v>
      </c>
      <c r="N34" s="78" t="s">
        <v>487</v>
      </c>
      <c r="O34" s="17" t="e">
        <f>INDEX(#REF!,MATCH(C34,#REF!,0),2)</f>
        <v>#REF!</v>
      </c>
      <c r="P34" s="18">
        <f t="shared" si="0"/>
        <v>2011</v>
      </c>
      <c r="Q34" s="28">
        <f t="shared" si="1"/>
        <v>164100</v>
      </c>
      <c r="R34" s="18" t="s">
        <v>255</v>
      </c>
    </row>
    <row r="35" spans="2:18" x14ac:dyDescent="0.2">
      <c r="B35" t="s">
        <v>485</v>
      </c>
      <c r="C35" t="s">
        <v>144</v>
      </c>
      <c r="D35" t="s">
        <v>167</v>
      </c>
      <c r="E35">
        <v>2011</v>
      </c>
      <c r="F35" s="108">
        <v>168900</v>
      </c>
      <c r="N35" s="78" t="s">
        <v>487</v>
      </c>
      <c r="O35" s="17" t="e">
        <f>INDEX(#REF!,MATCH(C35,#REF!,0),2)</f>
        <v>#REF!</v>
      </c>
      <c r="P35" s="18">
        <f t="shared" si="0"/>
        <v>2011</v>
      </c>
      <c r="Q35" s="28">
        <f t="shared" si="1"/>
        <v>168900</v>
      </c>
      <c r="R35" s="18" t="s">
        <v>255</v>
      </c>
    </row>
    <row r="36" spans="2:18" x14ac:dyDescent="0.2">
      <c r="B36" t="s">
        <v>485</v>
      </c>
      <c r="C36" t="s">
        <v>145</v>
      </c>
      <c r="D36" t="s">
        <v>167</v>
      </c>
      <c r="E36">
        <v>2011</v>
      </c>
      <c r="F36" s="108">
        <v>170700</v>
      </c>
      <c r="N36" s="78" t="s">
        <v>487</v>
      </c>
      <c r="O36" s="17" t="e">
        <f>INDEX(#REF!,MATCH(C36,#REF!,0),2)</f>
        <v>#REF!</v>
      </c>
      <c r="P36" s="18">
        <f t="shared" si="0"/>
        <v>2011</v>
      </c>
      <c r="Q36" s="28">
        <f t="shared" si="1"/>
        <v>170700</v>
      </c>
      <c r="R36" s="18" t="s">
        <v>255</v>
      </c>
    </row>
    <row r="37" spans="2:18" x14ac:dyDescent="0.2">
      <c r="B37" t="s">
        <v>485</v>
      </c>
      <c r="C37" t="s">
        <v>146</v>
      </c>
      <c r="D37" t="s">
        <v>167</v>
      </c>
      <c r="E37">
        <v>2011</v>
      </c>
      <c r="F37" s="108">
        <v>169400</v>
      </c>
      <c r="N37" s="78" t="s">
        <v>487</v>
      </c>
      <c r="O37" s="17" t="e">
        <f>INDEX(#REF!,MATCH(C37,#REF!,0),2)</f>
        <v>#REF!</v>
      </c>
      <c r="P37" s="18">
        <f t="shared" si="0"/>
        <v>2011</v>
      </c>
      <c r="Q37" s="28">
        <f t="shared" si="1"/>
        <v>169400</v>
      </c>
      <c r="R37" s="18" t="s">
        <v>255</v>
      </c>
    </row>
    <row r="38" spans="2:18" x14ac:dyDescent="0.2">
      <c r="B38" t="s">
        <v>485</v>
      </c>
      <c r="C38" t="s">
        <v>147</v>
      </c>
      <c r="D38" t="s">
        <v>167</v>
      </c>
      <c r="E38">
        <v>2011</v>
      </c>
      <c r="F38" s="108">
        <v>201900</v>
      </c>
      <c r="N38" s="78" t="s">
        <v>487</v>
      </c>
      <c r="O38" s="17" t="e">
        <f>INDEX(#REF!,MATCH(C38,#REF!,0),2)</f>
        <v>#REF!</v>
      </c>
      <c r="P38" s="18">
        <f t="shared" si="0"/>
        <v>2011</v>
      </c>
      <c r="Q38" s="28">
        <f t="shared" si="1"/>
        <v>201900</v>
      </c>
      <c r="R38" s="18" t="s">
        <v>255</v>
      </c>
    </row>
    <row r="39" spans="2:18" x14ac:dyDescent="0.2">
      <c r="B39" t="s">
        <v>485</v>
      </c>
      <c r="C39" t="s">
        <v>148</v>
      </c>
      <c r="D39" t="s">
        <v>167</v>
      </c>
      <c r="E39">
        <v>2011</v>
      </c>
      <c r="F39" s="108">
        <v>170500</v>
      </c>
      <c r="N39" s="78" t="s">
        <v>487</v>
      </c>
      <c r="O39" s="17" t="e">
        <f>INDEX(#REF!,MATCH(C39,#REF!,0),2)</f>
        <v>#REF!</v>
      </c>
      <c r="P39" s="18">
        <f t="shared" si="0"/>
        <v>2011</v>
      </c>
      <c r="Q39" s="28">
        <f t="shared" si="1"/>
        <v>170500</v>
      </c>
      <c r="R39" s="18" t="s">
        <v>255</v>
      </c>
    </row>
    <row r="40" spans="2:18" x14ac:dyDescent="0.2">
      <c r="B40" t="s">
        <v>485</v>
      </c>
      <c r="C40" t="s">
        <v>149</v>
      </c>
      <c r="D40" t="s">
        <v>167</v>
      </c>
      <c r="E40">
        <v>2011</v>
      </c>
      <c r="F40" s="108">
        <v>179500</v>
      </c>
      <c r="N40" s="78" t="s">
        <v>487</v>
      </c>
      <c r="O40" s="17" t="e">
        <f>INDEX(#REF!,MATCH(C40,#REF!,0),2)</f>
        <v>#REF!</v>
      </c>
      <c r="P40" s="18">
        <f t="shared" si="0"/>
        <v>2011</v>
      </c>
      <c r="Q40" s="28">
        <f t="shared" si="1"/>
        <v>179500</v>
      </c>
      <c r="R40" s="18" t="s">
        <v>255</v>
      </c>
    </row>
    <row r="41" spans="2:18" x14ac:dyDescent="0.2">
      <c r="B41" t="s">
        <v>485</v>
      </c>
      <c r="C41" t="s">
        <v>150</v>
      </c>
      <c r="D41" t="s">
        <v>167</v>
      </c>
      <c r="E41">
        <v>2011</v>
      </c>
      <c r="F41" s="108">
        <v>162600</v>
      </c>
      <c r="N41" s="78" t="s">
        <v>487</v>
      </c>
      <c r="O41" s="17" t="e">
        <f>INDEX(#REF!,MATCH(C41,#REF!,0),2)</f>
        <v>#REF!</v>
      </c>
      <c r="P41" s="18">
        <f t="shared" si="0"/>
        <v>2011</v>
      </c>
      <c r="Q41" s="28">
        <f t="shared" si="1"/>
        <v>162600</v>
      </c>
      <c r="R41" s="18" t="s">
        <v>255</v>
      </c>
    </row>
    <row r="42" spans="2:18" x14ac:dyDescent="0.2">
      <c r="B42" t="s">
        <v>485</v>
      </c>
      <c r="C42" t="s">
        <v>151</v>
      </c>
      <c r="D42" t="s">
        <v>167</v>
      </c>
      <c r="E42">
        <v>2011</v>
      </c>
      <c r="F42" s="108">
        <v>169200</v>
      </c>
      <c r="N42" s="78" t="s">
        <v>487</v>
      </c>
      <c r="O42" s="17" t="e">
        <f>INDEX(#REF!,MATCH(C42,#REF!,0),2)</f>
        <v>#REF!</v>
      </c>
      <c r="P42" s="18">
        <f t="shared" si="0"/>
        <v>2011</v>
      </c>
      <c r="Q42" s="28">
        <f t="shared" si="1"/>
        <v>169200</v>
      </c>
      <c r="R42" s="18" t="s">
        <v>255</v>
      </c>
    </row>
    <row r="43" spans="2:18" x14ac:dyDescent="0.2">
      <c r="B43" t="s">
        <v>485</v>
      </c>
      <c r="C43" t="s">
        <v>152</v>
      </c>
      <c r="D43" t="s">
        <v>167</v>
      </c>
      <c r="E43">
        <v>2011</v>
      </c>
      <c r="F43" s="108">
        <v>168900</v>
      </c>
      <c r="N43" s="78" t="s">
        <v>487</v>
      </c>
      <c r="O43" s="17" t="e">
        <f>INDEX(#REF!,MATCH(C43,#REF!,0),2)</f>
        <v>#REF!</v>
      </c>
      <c r="P43" s="18">
        <f t="shared" si="0"/>
        <v>2011</v>
      </c>
      <c r="Q43" s="28">
        <f t="shared" si="1"/>
        <v>168900</v>
      </c>
      <c r="R43" s="18" t="s">
        <v>255</v>
      </c>
    </row>
    <row r="44" spans="2:18" x14ac:dyDescent="0.2">
      <c r="B44" t="s">
        <v>485</v>
      </c>
      <c r="C44" t="s">
        <v>153</v>
      </c>
      <c r="D44" t="s">
        <v>167</v>
      </c>
      <c r="E44">
        <v>2011</v>
      </c>
      <c r="F44" s="108">
        <v>169400</v>
      </c>
      <c r="N44" s="78" t="s">
        <v>487</v>
      </c>
      <c r="O44" s="17" t="e">
        <f>INDEX(#REF!,MATCH(C44,#REF!,0),2)</f>
        <v>#REF!</v>
      </c>
      <c r="P44" s="18">
        <f t="shared" si="0"/>
        <v>2011</v>
      </c>
      <c r="Q44" s="28">
        <f t="shared" si="1"/>
        <v>169400</v>
      </c>
      <c r="R44" s="18" t="s">
        <v>255</v>
      </c>
    </row>
    <row r="45" spans="2:18" x14ac:dyDescent="0.2">
      <c r="B45" t="s">
        <v>485</v>
      </c>
      <c r="C45" t="s">
        <v>154</v>
      </c>
      <c r="D45" t="s">
        <v>167</v>
      </c>
      <c r="E45">
        <v>2011</v>
      </c>
      <c r="F45" s="108">
        <v>167300</v>
      </c>
      <c r="N45" s="78" t="s">
        <v>487</v>
      </c>
      <c r="O45" s="17" t="e">
        <f>INDEX(#REF!,MATCH(C45,#REF!,0),2)</f>
        <v>#REF!</v>
      </c>
      <c r="P45" s="18">
        <f t="shared" si="0"/>
        <v>2011</v>
      </c>
      <c r="Q45" s="28">
        <f t="shared" si="1"/>
        <v>167300</v>
      </c>
      <c r="R45" s="18" t="s">
        <v>255</v>
      </c>
    </row>
    <row r="46" spans="2:18" x14ac:dyDescent="0.2">
      <c r="B46" t="s">
        <v>485</v>
      </c>
      <c r="C46" t="s">
        <v>155</v>
      </c>
      <c r="D46" t="s">
        <v>167</v>
      </c>
      <c r="E46">
        <v>2011</v>
      </c>
      <c r="F46" s="108">
        <v>167400</v>
      </c>
      <c r="N46" s="78" t="s">
        <v>487</v>
      </c>
      <c r="O46" s="17" t="e">
        <f>INDEX(#REF!,MATCH(C46,#REF!,0),2)</f>
        <v>#REF!</v>
      </c>
      <c r="P46" s="18">
        <f t="shared" si="0"/>
        <v>2011</v>
      </c>
      <c r="Q46" s="28">
        <f t="shared" si="1"/>
        <v>167400</v>
      </c>
      <c r="R46" s="18" t="s">
        <v>255</v>
      </c>
    </row>
    <row r="47" spans="2:18" x14ac:dyDescent="0.2">
      <c r="B47" t="s">
        <v>485</v>
      </c>
      <c r="C47" t="s">
        <v>156</v>
      </c>
      <c r="D47" t="s">
        <v>167</v>
      </c>
      <c r="E47">
        <v>2011</v>
      </c>
      <c r="F47" s="108">
        <v>174500</v>
      </c>
      <c r="N47" s="78" t="s">
        <v>487</v>
      </c>
      <c r="O47" s="17" t="e">
        <f>INDEX(#REF!,MATCH(C47,#REF!,0),2)</f>
        <v>#REF!</v>
      </c>
      <c r="P47" s="18">
        <f t="shared" si="0"/>
        <v>2011</v>
      </c>
      <c r="Q47" s="28">
        <f t="shared" si="1"/>
        <v>174500</v>
      </c>
      <c r="R47" s="18" t="s">
        <v>255</v>
      </c>
    </row>
    <row r="48" spans="2:18" x14ac:dyDescent="0.2">
      <c r="B48" t="s">
        <v>485</v>
      </c>
      <c r="C48" t="s">
        <v>136</v>
      </c>
      <c r="D48" t="s">
        <v>167</v>
      </c>
      <c r="E48">
        <v>2012</v>
      </c>
      <c r="F48" s="108">
        <v>169200</v>
      </c>
      <c r="N48" s="78" t="s">
        <v>487</v>
      </c>
      <c r="O48" s="17" t="e">
        <f>INDEX(#REF!,MATCH(C48,#REF!,0),2)</f>
        <v>#REF!</v>
      </c>
      <c r="P48" s="18">
        <f t="shared" si="0"/>
        <v>2012</v>
      </c>
      <c r="Q48" s="28">
        <f t="shared" si="1"/>
        <v>169200</v>
      </c>
      <c r="R48" s="18" t="s">
        <v>255</v>
      </c>
    </row>
    <row r="49" spans="2:18" x14ac:dyDescent="0.2">
      <c r="B49" t="s">
        <v>485</v>
      </c>
      <c r="C49" t="s">
        <v>137</v>
      </c>
      <c r="D49" t="s">
        <v>167</v>
      </c>
      <c r="E49">
        <v>2012</v>
      </c>
      <c r="F49" s="108">
        <v>171600</v>
      </c>
      <c r="N49" s="78" t="s">
        <v>487</v>
      </c>
      <c r="O49" s="17" t="e">
        <f>INDEX(#REF!,MATCH(C49,#REF!,0),2)</f>
        <v>#REF!</v>
      </c>
      <c r="P49" s="18">
        <f t="shared" si="0"/>
        <v>2012</v>
      </c>
      <c r="Q49" s="28">
        <f t="shared" si="1"/>
        <v>171600</v>
      </c>
      <c r="R49" s="18" t="s">
        <v>255</v>
      </c>
    </row>
    <row r="50" spans="2:18" x14ac:dyDescent="0.2">
      <c r="B50" t="s">
        <v>485</v>
      </c>
      <c r="C50" t="s">
        <v>138</v>
      </c>
      <c r="D50" t="s">
        <v>167</v>
      </c>
      <c r="E50">
        <v>2012</v>
      </c>
      <c r="F50" s="108">
        <v>171400</v>
      </c>
      <c r="N50" s="78" t="s">
        <v>487</v>
      </c>
      <c r="O50" s="17" t="e">
        <f>INDEX(#REF!,MATCH(C50,#REF!,0),2)</f>
        <v>#REF!</v>
      </c>
      <c r="P50" s="18">
        <f t="shared" si="0"/>
        <v>2012</v>
      </c>
      <c r="Q50" s="28">
        <f t="shared" si="1"/>
        <v>171400</v>
      </c>
      <c r="R50" s="18" t="s">
        <v>255</v>
      </c>
    </row>
    <row r="51" spans="2:18" x14ac:dyDescent="0.2">
      <c r="B51" t="s">
        <v>485</v>
      </c>
      <c r="C51" t="s">
        <v>139</v>
      </c>
      <c r="D51" t="s">
        <v>167</v>
      </c>
      <c r="E51">
        <v>2012</v>
      </c>
      <c r="F51" s="108">
        <v>169800</v>
      </c>
      <c r="N51" s="78" t="s">
        <v>487</v>
      </c>
      <c r="O51" s="17" t="e">
        <f>INDEX(#REF!,MATCH(C51,#REF!,0),2)</f>
        <v>#REF!</v>
      </c>
      <c r="P51" s="18">
        <f t="shared" si="0"/>
        <v>2012</v>
      </c>
      <c r="Q51" s="28">
        <f t="shared" si="1"/>
        <v>169800</v>
      </c>
      <c r="R51" s="18" t="s">
        <v>255</v>
      </c>
    </row>
    <row r="52" spans="2:18" x14ac:dyDescent="0.2">
      <c r="B52" t="s">
        <v>485</v>
      </c>
      <c r="C52" t="s">
        <v>140</v>
      </c>
      <c r="D52" t="s">
        <v>167</v>
      </c>
      <c r="E52">
        <v>2012</v>
      </c>
      <c r="F52" s="108">
        <v>184400</v>
      </c>
      <c r="N52" s="78" t="s">
        <v>487</v>
      </c>
      <c r="O52" s="17" t="e">
        <f>INDEX(#REF!,MATCH(C52,#REF!,0),2)</f>
        <v>#REF!</v>
      </c>
      <c r="P52" s="18">
        <f t="shared" si="0"/>
        <v>2012</v>
      </c>
      <c r="Q52" s="28">
        <f t="shared" si="1"/>
        <v>184400</v>
      </c>
      <c r="R52" s="18" t="s">
        <v>255</v>
      </c>
    </row>
    <row r="53" spans="2:18" x14ac:dyDescent="0.2">
      <c r="B53" t="s">
        <v>485</v>
      </c>
      <c r="C53" t="s">
        <v>141</v>
      </c>
      <c r="D53" t="s">
        <v>167</v>
      </c>
      <c r="E53">
        <v>2012</v>
      </c>
      <c r="F53" s="108">
        <v>173400</v>
      </c>
      <c r="N53" s="78" t="s">
        <v>487</v>
      </c>
      <c r="O53" s="17" t="e">
        <f>INDEX(#REF!,MATCH(C53,#REF!,0),2)</f>
        <v>#REF!</v>
      </c>
      <c r="P53" s="18">
        <f t="shared" si="0"/>
        <v>2012</v>
      </c>
      <c r="Q53" s="28">
        <f t="shared" si="1"/>
        <v>173400</v>
      </c>
      <c r="R53" s="18" t="s">
        <v>255</v>
      </c>
    </row>
    <row r="54" spans="2:18" x14ac:dyDescent="0.2">
      <c r="B54" t="s">
        <v>485</v>
      </c>
      <c r="C54" t="s">
        <v>142</v>
      </c>
      <c r="D54" t="s">
        <v>167</v>
      </c>
      <c r="E54">
        <v>2012</v>
      </c>
      <c r="F54" s="108">
        <v>177600</v>
      </c>
      <c r="N54" s="78" t="s">
        <v>487</v>
      </c>
      <c r="O54" s="17" t="e">
        <f>INDEX(#REF!,MATCH(C54,#REF!,0),2)</f>
        <v>#REF!</v>
      </c>
      <c r="P54" s="18">
        <f t="shared" si="0"/>
        <v>2012</v>
      </c>
      <c r="Q54" s="28">
        <f t="shared" si="1"/>
        <v>177600</v>
      </c>
      <c r="R54" s="18" t="s">
        <v>255</v>
      </c>
    </row>
    <row r="55" spans="2:18" x14ac:dyDescent="0.2">
      <c r="B55" t="s">
        <v>485</v>
      </c>
      <c r="C55" t="s">
        <v>143</v>
      </c>
      <c r="D55" t="s">
        <v>167</v>
      </c>
      <c r="E55">
        <v>2012</v>
      </c>
      <c r="F55" s="108">
        <v>169100</v>
      </c>
      <c r="N55" s="78" t="s">
        <v>487</v>
      </c>
      <c r="O55" s="17" t="e">
        <f>INDEX(#REF!,MATCH(C55,#REF!,0),2)</f>
        <v>#REF!</v>
      </c>
      <c r="P55" s="18">
        <f t="shared" si="0"/>
        <v>2012</v>
      </c>
      <c r="Q55" s="28">
        <f t="shared" si="1"/>
        <v>169100</v>
      </c>
      <c r="R55" s="18" t="s">
        <v>255</v>
      </c>
    </row>
    <row r="56" spans="2:18" x14ac:dyDescent="0.2">
      <c r="B56" t="s">
        <v>485</v>
      </c>
      <c r="C56" t="s">
        <v>144</v>
      </c>
      <c r="D56" t="s">
        <v>167</v>
      </c>
      <c r="E56">
        <v>2012</v>
      </c>
      <c r="F56" s="108">
        <v>175300</v>
      </c>
      <c r="N56" s="78" t="s">
        <v>487</v>
      </c>
      <c r="O56" s="17" t="e">
        <f>INDEX(#REF!,MATCH(C56,#REF!,0),2)</f>
        <v>#REF!</v>
      </c>
      <c r="P56" s="18">
        <f t="shared" si="0"/>
        <v>2012</v>
      </c>
      <c r="Q56" s="28">
        <f t="shared" si="1"/>
        <v>175300</v>
      </c>
      <c r="R56" s="18" t="s">
        <v>255</v>
      </c>
    </row>
    <row r="57" spans="2:18" x14ac:dyDescent="0.2">
      <c r="B57" t="s">
        <v>485</v>
      </c>
      <c r="C57" t="s">
        <v>145</v>
      </c>
      <c r="D57" t="s">
        <v>167</v>
      </c>
      <c r="E57">
        <v>2012</v>
      </c>
      <c r="F57" s="108">
        <v>178200</v>
      </c>
      <c r="N57" s="78" t="s">
        <v>487</v>
      </c>
      <c r="O57" s="17" t="e">
        <f>INDEX(#REF!,MATCH(C57,#REF!,0),2)</f>
        <v>#REF!</v>
      </c>
      <c r="P57" s="18">
        <f t="shared" si="0"/>
        <v>2012</v>
      </c>
      <c r="Q57" s="28">
        <f t="shared" si="1"/>
        <v>178200</v>
      </c>
      <c r="R57" s="18" t="s">
        <v>255</v>
      </c>
    </row>
    <row r="58" spans="2:18" x14ac:dyDescent="0.2">
      <c r="B58" t="s">
        <v>485</v>
      </c>
      <c r="C58" t="s">
        <v>146</v>
      </c>
      <c r="D58" t="s">
        <v>167</v>
      </c>
      <c r="E58">
        <v>2012</v>
      </c>
      <c r="F58" s="108">
        <v>175700</v>
      </c>
      <c r="N58" s="78" t="s">
        <v>487</v>
      </c>
      <c r="O58" s="17" t="e">
        <f>INDEX(#REF!,MATCH(C58,#REF!,0),2)</f>
        <v>#REF!</v>
      </c>
      <c r="P58" s="18">
        <f t="shared" si="0"/>
        <v>2012</v>
      </c>
      <c r="Q58" s="28">
        <f t="shared" si="1"/>
        <v>175700</v>
      </c>
      <c r="R58" s="18" t="s">
        <v>255</v>
      </c>
    </row>
    <row r="59" spans="2:18" x14ac:dyDescent="0.2">
      <c r="B59" t="s">
        <v>485</v>
      </c>
      <c r="C59" t="s">
        <v>147</v>
      </c>
      <c r="D59" t="s">
        <v>167</v>
      </c>
      <c r="E59">
        <v>2012</v>
      </c>
      <c r="F59" s="108">
        <v>209600</v>
      </c>
      <c r="N59" s="78" t="s">
        <v>487</v>
      </c>
      <c r="O59" s="17" t="e">
        <f>INDEX(#REF!,MATCH(C59,#REF!,0),2)</f>
        <v>#REF!</v>
      </c>
      <c r="P59" s="18">
        <f t="shared" si="0"/>
        <v>2012</v>
      </c>
      <c r="Q59" s="28">
        <f t="shared" si="1"/>
        <v>209600</v>
      </c>
      <c r="R59" s="18" t="s">
        <v>255</v>
      </c>
    </row>
    <row r="60" spans="2:18" x14ac:dyDescent="0.2">
      <c r="B60" t="s">
        <v>485</v>
      </c>
      <c r="C60" t="s">
        <v>148</v>
      </c>
      <c r="D60" t="s">
        <v>167</v>
      </c>
      <c r="E60">
        <v>2012</v>
      </c>
      <c r="F60" s="108">
        <v>176000</v>
      </c>
      <c r="N60" s="78" t="s">
        <v>487</v>
      </c>
      <c r="O60" s="17" t="e">
        <f>INDEX(#REF!,MATCH(C60,#REF!,0),2)</f>
        <v>#REF!</v>
      </c>
      <c r="P60" s="18">
        <f t="shared" si="0"/>
        <v>2012</v>
      </c>
      <c r="Q60" s="28">
        <f t="shared" si="1"/>
        <v>176000</v>
      </c>
      <c r="R60" s="18" t="s">
        <v>255</v>
      </c>
    </row>
    <row r="61" spans="2:18" x14ac:dyDescent="0.2">
      <c r="B61" t="s">
        <v>485</v>
      </c>
      <c r="C61" t="s">
        <v>149</v>
      </c>
      <c r="D61" t="s">
        <v>167</v>
      </c>
      <c r="E61">
        <v>2012</v>
      </c>
      <c r="F61" s="108">
        <v>186200</v>
      </c>
      <c r="N61" s="78" t="s">
        <v>487</v>
      </c>
      <c r="O61" s="17" t="e">
        <f>INDEX(#REF!,MATCH(C61,#REF!,0),2)</f>
        <v>#REF!</v>
      </c>
      <c r="P61" s="18">
        <f t="shared" si="0"/>
        <v>2012</v>
      </c>
      <c r="Q61" s="28">
        <f t="shared" si="1"/>
        <v>186200</v>
      </c>
      <c r="R61" s="18" t="s">
        <v>255</v>
      </c>
    </row>
    <row r="62" spans="2:18" x14ac:dyDescent="0.2">
      <c r="B62" t="s">
        <v>485</v>
      </c>
      <c r="C62" t="s">
        <v>150</v>
      </c>
      <c r="D62" t="s">
        <v>167</v>
      </c>
      <c r="E62">
        <v>2012</v>
      </c>
      <c r="F62" s="108">
        <v>169300</v>
      </c>
      <c r="N62" s="78" t="s">
        <v>487</v>
      </c>
      <c r="O62" s="17" t="e">
        <f>INDEX(#REF!,MATCH(C62,#REF!,0),2)</f>
        <v>#REF!</v>
      </c>
      <c r="P62" s="18">
        <f t="shared" si="0"/>
        <v>2012</v>
      </c>
      <c r="Q62" s="28">
        <f t="shared" si="1"/>
        <v>169300</v>
      </c>
      <c r="R62" s="18" t="s">
        <v>255</v>
      </c>
    </row>
    <row r="63" spans="2:18" x14ac:dyDescent="0.2">
      <c r="B63" t="s">
        <v>485</v>
      </c>
      <c r="C63" t="s">
        <v>151</v>
      </c>
      <c r="D63" t="s">
        <v>167</v>
      </c>
      <c r="E63">
        <v>2012</v>
      </c>
      <c r="F63" s="108">
        <v>175800</v>
      </c>
      <c r="N63" s="78" t="s">
        <v>487</v>
      </c>
      <c r="O63" s="17" t="e">
        <f>INDEX(#REF!,MATCH(C63,#REF!,0),2)</f>
        <v>#REF!</v>
      </c>
      <c r="P63" s="18">
        <f t="shared" si="0"/>
        <v>2012</v>
      </c>
      <c r="Q63" s="28">
        <f t="shared" si="1"/>
        <v>175800</v>
      </c>
      <c r="R63" s="18" t="s">
        <v>255</v>
      </c>
    </row>
    <row r="64" spans="2:18" x14ac:dyDescent="0.2">
      <c r="B64" t="s">
        <v>485</v>
      </c>
      <c r="C64" t="s">
        <v>152</v>
      </c>
      <c r="D64" t="s">
        <v>167</v>
      </c>
      <c r="E64">
        <v>2012</v>
      </c>
      <c r="F64" s="108">
        <v>174600</v>
      </c>
      <c r="N64" s="78" t="s">
        <v>487</v>
      </c>
      <c r="O64" s="17" t="e">
        <f>INDEX(#REF!,MATCH(C64,#REF!,0),2)</f>
        <v>#REF!</v>
      </c>
      <c r="P64" s="18">
        <f t="shared" si="0"/>
        <v>2012</v>
      </c>
      <c r="Q64" s="28">
        <f t="shared" si="1"/>
        <v>174600</v>
      </c>
      <c r="R64" s="18" t="s">
        <v>255</v>
      </c>
    </row>
    <row r="65" spans="2:18" x14ac:dyDescent="0.2">
      <c r="B65" t="s">
        <v>485</v>
      </c>
      <c r="C65" t="s">
        <v>153</v>
      </c>
      <c r="D65" t="s">
        <v>167</v>
      </c>
      <c r="E65">
        <v>2012</v>
      </c>
      <c r="F65" s="108">
        <v>175200</v>
      </c>
      <c r="N65" s="78" t="s">
        <v>487</v>
      </c>
      <c r="O65" s="17" t="e">
        <f>INDEX(#REF!,MATCH(C65,#REF!,0),2)</f>
        <v>#REF!</v>
      </c>
      <c r="P65" s="18">
        <f t="shared" si="0"/>
        <v>2012</v>
      </c>
      <c r="Q65" s="28">
        <f t="shared" si="1"/>
        <v>175200</v>
      </c>
      <c r="R65" s="18" t="s">
        <v>255</v>
      </c>
    </row>
    <row r="66" spans="2:18" x14ac:dyDescent="0.2">
      <c r="B66" t="s">
        <v>485</v>
      </c>
      <c r="C66" t="s">
        <v>154</v>
      </c>
      <c r="D66" t="s">
        <v>167</v>
      </c>
      <c r="E66">
        <v>2012</v>
      </c>
      <c r="F66" s="108">
        <v>173600</v>
      </c>
      <c r="N66" s="78" t="s">
        <v>487</v>
      </c>
      <c r="O66" s="17" t="e">
        <f>INDEX(#REF!,MATCH(C66,#REF!,0),2)</f>
        <v>#REF!</v>
      </c>
      <c r="P66" s="18">
        <f t="shared" si="0"/>
        <v>2012</v>
      </c>
      <c r="Q66" s="28">
        <f t="shared" si="1"/>
        <v>173600</v>
      </c>
      <c r="R66" s="18" t="s">
        <v>255</v>
      </c>
    </row>
    <row r="67" spans="2:18" x14ac:dyDescent="0.2">
      <c r="B67" t="s">
        <v>485</v>
      </c>
      <c r="C67" t="s">
        <v>155</v>
      </c>
      <c r="D67" t="s">
        <v>167</v>
      </c>
      <c r="E67">
        <v>2012</v>
      </c>
      <c r="F67" s="108">
        <v>173700</v>
      </c>
      <c r="N67" s="78" t="s">
        <v>487</v>
      </c>
      <c r="O67" s="17" t="e">
        <f>INDEX(#REF!,MATCH(C67,#REF!,0),2)</f>
        <v>#REF!</v>
      </c>
      <c r="P67" s="18">
        <f t="shared" si="0"/>
        <v>2012</v>
      </c>
      <c r="Q67" s="28">
        <f t="shared" si="1"/>
        <v>173700</v>
      </c>
      <c r="R67" s="18" t="s">
        <v>255</v>
      </c>
    </row>
    <row r="68" spans="2:18" x14ac:dyDescent="0.2">
      <c r="B68" t="s">
        <v>485</v>
      </c>
      <c r="C68" t="s">
        <v>156</v>
      </c>
      <c r="D68" t="s">
        <v>167</v>
      </c>
      <c r="E68">
        <v>2012</v>
      </c>
      <c r="F68" s="108">
        <v>181500</v>
      </c>
      <c r="N68" s="78" t="s">
        <v>487</v>
      </c>
      <c r="O68" s="17" t="e">
        <f>INDEX(#REF!,MATCH(C68,#REF!,0),2)</f>
        <v>#REF!</v>
      </c>
      <c r="P68" s="18">
        <f t="shared" si="0"/>
        <v>2012</v>
      </c>
      <c r="Q68" s="28">
        <f t="shared" si="1"/>
        <v>181500</v>
      </c>
      <c r="R68" s="18" t="s">
        <v>255</v>
      </c>
    </row>
    <row r="69" spans="2:18" x14ac:dyDescent="0.2">
      <c r="B69" t="s">
        <v>485</v>
      </c>
      <c r="C69" t="s">
        <v>136</v>
      </c>
      <c r="D69" t="s">
        <v>167</v>
      </c>
      <c r="E69">
        <v>2013</v>
      </c>
      <c r="F69" s="108">
        <v>172700</v>
      </c>
      <c r="N69" s="78" t="s">
        <v>487</v>
      </c>
      <c r="O69" s="17" t="e">
        <f>INDEX(#REF!,MATCH(C69,#REF!,0),2)</f>
        <v>#REF!</v>
      </c>
      <c r="P69" s="18">
        <f t="shared" si="0"/>
        <v>2013</v>
      </c>
      <c r="Q69" s="28">
        <f t="shared" si="1"/>
        <v>172700</v>
      </c>
      <c r="R69" s="18" t="s">
        <v>255</v>
      </c>
    </row>
    <row r="70" spans="2:18" x14ac:dyDescent="0.2">
      <c r="B70" t="s">
        <v>485</v>
      </c>
      <c r="C70" t="s">
        <v>137</v>
      </c>
      <c r="D70" t="s">
        <v>167</v>
      </c>
      <c r="E70">
        <v>2013</v>
      </c>
      <c r="F70" s="108">
        <v>174700</v>
      </c>
      <c r="N70" s="78" t="s">
        <v>487</v>
      </c>
      <c r="O70" s="17" t="e">
        <f>INDEX(#REF!,MATCH(C70,#REF!,0),2)</f>
        <v>#REF!</v>
      </c>
      <c r="P70" s="18">
        <f t="shared" si="0"/>
        <v>2013</v>
      </c>
      <c r="Q70" s="28">
        <f t="shared" si="1"/>
        <v>174700</v>
      </c>
      <c r="R70" s="18" t="s">
        <v>255</v>
      </c>
    </row>
    <row r="71" spans="2:18" x14ac:dyDescent="0.2">
      <c r="B71" t="s">
        <v>485</v>
      </c>
      <c r="C71" t="s">
        <v>138</v>
      </c>
      <c r="D71" t="s">
        <v>167</v>
      </c>
      <c r="E71">
        <v>2013</v>
      </c>
      <c r="F71" s="108">
        <v>174700</v>
      </c>
      <c r="N71" s="78" t="s">
        <v>487</v>
      </c>
      <c r="O71" s="17" t="e">
        <f>INDEX(#REF!,MATCH(C71,#REF!,0),2)</f>
        <v>#REF!</v>
      </c>
      <c r="P71" s="18">
        <f t="shared" ref="P71:P134" si="2">E71</f>
        <v>2013</v>
      </c>
      <c r="Q71" s="28">
        <f t="shared" ref="Q71:Q134" si="3">F71</f>
        <v>174700</v>
      </c>
      <c r="R71" s="18" t="s">
        <v>255</v>
      </c>
    </row>
    <row r="72" spans="2:18" x14ac:dyDescent="0.2">
      <c r="B72" t="s">
        <v>485</v>
      </c>
      <c r="C72" t="s">
        <v>139</v>
      </c>
      <c r="D72" t="s">
        <v>167</v>
      </c>
      <c r="E72">
        <v>2013</v>
      </c>
      <c r="F72" s="108">
        <v>173800</v>
      </c>
      <c r="N72" s="78" t="s">
        <v>487</v>
      </c>
      <c r="O72" s="17" t="e">
        <f>INDEX(#REF!,MATCH(C72,#REF!,0),2)</f>
        <v>#REF!</v>
      </c>
      <c r="P72" s="18">
        <f t="shared" si="2"/>
        <v>2013</v>
      </c>
      <c r="Q72" s="28">
        <f t="shared" si="3"/>
        <v>173800</v>
      </c>
      <c r="R72" s="18" t="s">
        <v>255</v>
      </c>
    </row>
    <row r="73" spans="2:18" x14ac:dyDescent="0.2">
      <c r="B73" t="s">
        <v>485</v>
      </c>
      <c r="C73" t="s">
        <v>140</v>
      </c>
      <c r="D73" t="s">
        <v>167</v>
      </c>
      <c r="E73">
        <v>2013</v>
      </c>
      <c r="F73" s="108">
        <v>188500</v>
      </c>
      <c r="N73" s="78" t="s">
        <v>487</v>
      </c>
      <c r="O73" s="17" t="e">
        <f>INDEX(#REF!,MATCH(C73,#REF!,0),2)</f>
        <v>#REF!</v>
      </c>
      <c r="P73" s="18">
        <f t="shared" si="2"/>
        <v>2013</v>
      </c>
      <c r="Q73" s="28">
        <f t="shared" si="3"/>
        <v>188500</v>
      </c>
      <c r="R73" s="18" t="s">
        <v>255</v>
      </c>
    </row>
    <row r="74" spans="2:18" x14ac:dyDescent="0.2">
      <c r="B74" t="s">
        <v>485</v>
      </c>
      <c r="C74" t="s">
        <v>141</v>
      </c>
      <c r="D74" t="s">
        <v>167</v>
      </c>
      <c r="E74">
        <v>2013</v>
      </c>
      <c r="F74" s="108">
        <v>177500</v>
      </c>
      <c r="N74" s="78" t="s">
        <v>487</v>
      </c>
      <c r="O74" s="17" t="e">
        <f>INDEX(#REF!,MATCH(C74,#REF!,0),2)</f>
        <v>#REF!</v>
      </c>
      <c r="P74" s="18">
        <f t="shared" si="2"/>
        <v>2013</v>
      </c>
      <c r="Q74" s="28">
        <f t="shared" si="3"/>
        <v>177500</v>
      </c>
      <c r="R74" s="18" t="s">
        <v>255</v>
      </c>
    </row>
    <row r="75" spans="2:18" x14ac:dyDescent="0.2">
      <c r="B75" t="s">
        <v>485</v>
      </c>
      <c r="C75" t="s">
        <v>142</v>
      </c>
      <c r="D75" t="s">
        <v>167</v>
      </c>
      <c r="E75">
        <v>2013</v>
      </c>
      <c r="F75" s="108">
        <v>181100</v>
      </c>
      <c r="N75" s="78" t="s">
        <v>487</v>
      </c>
      <c r="O75" s="17" t="e">
        <f>INDEX(#REF!,MATCH(C75,#REF!,0),2)</f>
        <v>#REF!</v>
      </c>
      <c r="P75" s="18">
        <f t="shared" si="2"/>
        <v>2013</v>
      </c>
      <c r="Q75" s="28">
        <f t="shared" si="3"/>
        <v>181100</v>
      </c>
      <c r="R75" s="18" t="s">
        <v>255</v>
      </c>
    </row>
    <row r="76" spans="2:18" x14ac:dyDescent="0.2">
      <c r="B76" t="s">
        <v>485</v>
      </c>
      <c r="C76" t="s">
        <v>143</v>
      </c>
      <c r="D76" t="s">
        <v>167</v>
      </c>
      <c r="E76">
        <v>2013</v>
      </c>
      <c r="F76" s="108">
        <v>172900</v>
      </c>
      <c r="N76" s="78" t="s">
        <v>487</v>
      </c>
      <c r="O76" s="17" t="e">
        <f>INDEX(#REF!,MATCH(C76,#REF!,0),2)</f>
        <v>#REF!</v>
      </c>
      <c r="P76" s="18">
        <f t="shared" si="2"/>
        <v>2013</v>
      </c>
      <c r="Q76" s="28">
        <f t="shared" si="3"/>
        <v>172900</v>
      </c>
      <c r="R76" s="18" t="s">
        <v>255</v>
      </c>
    </row>
    <row r="77" spans="2:18" x14ac:dyDescent="0.2">
      <c r="B77" t="s">
        <v>485</v>
      </c>
      <c r="C77" t="s">
        <v>144</v>
      </c>
      <c r="D77" t="s">
        <v>167</v>
      </c>
      <c r="E77">
        <v>2013</v>
      </c>
      <c r="F77" s="108">
        <v>177900</v>
      </c>
      <c r="N77" s="78" t="s">
        <v>487</v>
      </c>
      <c r="O77" s="17" t="e">
        <f>INDEX(#REF!,MATCH(C77,#REF!,0),2)</f>
        <v>#REF!</v>
      </c>
      <c r="P77" s="18">
        <f t="shared" si="2"/>
        <v>2013</v>
      </c>
      <c r="Q77" s="28">
        <f t="shared" si="3"/>
        <v>177900</v>
      </c>
      <c r="R77" s="18" t="s">
        <v>255</v>
      </c>
    </row>
    <row r="78" spans="2:18" x14ac:dyDescent="0.2">
      <c r="B78" t="s">
        <v>485</v>
      </c>
      <c r="C78" t="s">
        <v>145</v>
      </c>
      <c r="D78" t="s">
        <v>167</v>
      </c>
      <c r="E78">
        <v>2013</v>
      </c>
      <c r="F78" s="108">
        <v>183200</v>
      </c>
      <c r="N78" s="78" t="s">
        <v>487</v>
      </c>
      <c r="O78" s="17" t="e">
        <f>INDEX(#REF!,MATCH(C78,#REF!,0),2)</f>
        <v>#REF!</v>
      </c>
      <c r="P78" s="18">
        <f t="shared" si="2"/>
        <v>2013</v>
      </c>
      <c r="Q78" s="28">
        <f t="shared" si="3"/>
        <v>183200</v>
      </c>
      <c r="R78" s="18" t="s">
        <v>255</v>
      </c>
    </row>
    <row r="79" spans="2:18" x14ac:dyDescent="0.2">
      <c r="B79" t="s">
        <v>485</v>
      </c>
      <c r="C79" t="s">
        <v>146</v>
      </c>
      <c r="D79" t="s">
        <v>167</v>
      </c>
      <c r="E79">
        <v>2013</v>
      </c>
      <c r="F79" s="108">
        <v>179700</v>
      </c>
      <c r="N79" s="78" t="s">
        <v>487</v>
      </c>
      <c r="O79" s="17" t="e">
        <f>INDEX(#REF!,MATCH(C79,#REF!,0),2)</f>
        <v>#REF!</v>
      </c>
      <c r="P79" s="18">
        <f t="shared" si="2"/>
        <v>2013</v>
      </c>
      <c r="Q79" s="28">
        <f t="shared" si="3"/>
        <v>179700</v>
      </c>
      <c r="R79" s="18" t="s">
        <v>255</v>
      </c>
    </row>
    <row r="80" spans="2:18" x14ac:dyDescent="0.2">
      <c r="B80" t="s">
        <v>485</v>
      </c>
      <c r="C80" t="s">
        <v>147</v>
      </c>
      <c r="D80" t="s">
        <v>167</v>
      </c>
      <c r="E80">
        <v>2013</v>
      </c>
      <c r="F80" s="108">
        <v>213900</v>
      </c>
      <c r="N80" s="78" t="s">
        <v>487</v>
      </c>
      <c r="O80" s="17" t="e">
        <f>INDEX(#REF!,MATCH(C80,#REF!,0),2)</f>
        <v>#REF!</v>
      </c>
      <c r="P80" s="18">
        <f t="shared" si="2"/>
        <v>2013</v>
      </c>
      <c r="Q80" s="28">
        <f t="shared" si="3"/>
        <v>213900</v>
      </c>
      <c r="R80" s="18" t="s">
        <v>255</v>
      </c>
    </row>
    <row r="81" spans="2:18" x14ac:dyDescent="0.2">
      <c r="B81" t="s">
        <v>485</v>
      </c>
      <c r="C81" t="s">
        <v>148</v>
      </c>
      <c r="D81" t="s">
        <v>167</v>
      </c>
      <c r="E81">
        <v>2013</v>
      </c>
      <c r="F81" s="108">
        <v>178800</v>
      </c>
      <c r="N81" s="78" t="s">
        <v>487</v>
      </c>
      <c r="O81" s="17" t="e">
        <f>INDEX(#REF!,MATCH(C81,#REF!,0),2)</f>
        <v>#REF!</v>
      </c>
      <c r="P81" s="18">
        <f t="shared" si="2"/>
        <v>2013</v>
      </c>
      <c r="Q81" s="28">
        <f t="shared" si="3"/>
        <v>178800</v>
      </c>
      <c r="R81" s="18" t="s">
        <v>255</v>
      </c>
    </row>
    <row r="82" spans="2:18" x14ac:dyDescent="0.2">
      <c r="B82" t="s">
        <v>485</v>
      </c>
      <c r="C82" t="s">
        <v>149</v>
      </c>
      <c r="D82" t="s">
        <v>167</v>
      </c>
      <c r="E82">
        <v>2013</v>
      </c>
      <c r="F82" s="108">
        <v>189300</v>
      </c>
      <c r="N82" s="78" t="s">
        <v>487</v>
      </c>
      <c r="O82" s="17" t="e">
        <f>INDEX(#REF!,MATCH(C82,#REF!,0),2)</f>
        <v>#REF!</v>
      </c>
      <c r="P82" s="18">
        <f t="shared" si="2"/>
        <v>2013</v>
      </c>
      <c r="Q82" s="28">
        <f t="shared" si="3"/>
        <v>189300</v>
      </c>
      <c r="R82" s="18" t="s">
        <v>255</v>
      </c>
    </row>
    <row r="83" spans="2:18" x14ac:dyDescent="0.2">
      <c r="B83" t="s">
        <v>485</v>
      </c>
      <c r="C83" t="s">
        <v>150</v>
      </c>
      <c r="D83" t="s">
        <v>167</v>
      </c>
      <c r="E83">
        <v>2013</v>
      </c>
      <c r="F83" s="108">
        <v>172700</v>
      </c>
      <c r="N83" s="78" t="s">
        <v>487</v>
      </c>
      <c r="O83" s="17" t="e">
        <f>INDEX(#REF!,MATCH(C83,#REF!,0),2)</f>
        <v>#REF!</v>
      </c>
      <c r="P83" s="18">
        <f t="shared" si="2"/>
        <v>2013</v>
      </c>
      <c r="Q83" s="28">
        <f t="shared" si="3"/>
        <v>172700</v>
      </c>
      <c r="R83" s="18" t="s">
        <v>255</v>
      </c>
    </row>
    <row r="84" spans="2:18" x14ac:dyDescent="0.2">
      <c r="B84" t="s">
        <v>485</v>
      </c>
      <c r="C84" t="s">
        <v>151</v>
      </c>
      <c r="D84" t="s">
        <v>167</v>
      </c>
      <c r="E84">
        <v>2013</v>
      </c>
      <c r="F84" s="108">
        <v>179400</v>
      </c>
      <c r="N84" s="78" t="s">
        <v>487</v>
      </c>
      <c r="O84" s="17" t="e">
        <f>INDEX(#REF!,MATCH(C84,#REF!,0),2)</f>
        <v>#REF!</v>
      </c>
      <c r="P84" s="18">
        <f t="shared" si="2"/>
        <v>2013</v>
      </c>
      <c r="Q84" s="28">
        <f t="shared" si="3"/>
        <v>179400</v>
      </c>
      <c r="R84" s="18" t="s">
        <v>255</v>
      </c>
    </row>
    <row r="85" spans="2:18" x14ac:dyDescent="0.2">
      <c r="B85" t="s">
        <v>485</v>
      </c>
      <c r="C85" t="s">
        <v>152</v>
      </c>
      <c r="D85" t="s">
        <v>167</v>
      </c>
      <c r="E85">
        <v>2013</v>
      </c>
      <c r="F85" s="108">
        <v>179200</v>
      </c>
      <c r="N85" s="78" t="s">
        <v>487</v>
      </c>
      <c r="O85" s="17" t="e">
        <f>INDEX(#REF!,MATCH(C85,#REF!,0),2)</f>
        <v>#REF!</v>
      </c>
      <c r="P85" s="18">
        <f t="shared" si="2"/>
        <v>2013</v>
      </c>
      <c r="Q85" s="28">
        <f t="shared" si="3"/>
        <v>179200</v>
      </c>
      <c r="R85" s="18" t="s">
        <v>255</v>
      </c>
    </row>
    <row r="86" spans="2:18" x14ac:dyDescent="0.2">
      <c r="B86" t="s">
        <v>485</v>
      </c>
      <c r="C86" t="s">
        <v>153</v>
      </c>
      <c r="D86" t="s">
        <v>167</v>
      </c>
      <c r="E86">
        <v>2013</v>
      </c>
      <c r="F86" s="108">
        <v>178100</v>
      </c>
      <c r="N86" s="78" t="s">
        <v>487</v>
      </c>
      <c r="O86" s="17" t="e">
        <f>INDEX(#REF!,MATCH(C86,#REF!,0),2)</f>
        <v>#REF!</v>
      </c>
      <c r="P86" s="18">
        <f t="shared" si="2"/>
        <v>2013</v>
      </c>
      <c r="Q86" s="28">
        <f t="shared" si="3"/>
        <v>178100</v>
      </c>
      <c r="R86" s="18" t="s">
        <v>255</v>
      </c>
    </row>
    <row r="87" spans="2:18" x14ac:dyDescent="0.2">
      <c r="B87" t="s">
        <v>485</v>
      </c>
      <c r="C87" t="s">
        <v>154</v>
      </c>
      <c r="D87" t="s">
        <v>167</v>
      </c>
      <c r="E87">
        <v>2013</v>
      </c>
      <c r="F87" s="108">
        <v>177700</v>
      </c>
      <c r="N87" s="78" t="s">
        <v>487</v>
      </c>
      <c r="O87" s="17" t="e">
        <f>INDEX(#REF!,MATCH(C87,#REF!,0),2)</f>
        <v>#REF!</v>
      </c>
      <c r="P87" s="18">
        <f t="shared" si="2"/>
        <v>2013</v>
      </c>
      <c r="Q87" s="28">
        <f t="shared" si="3"/>
        <v>177700</v>
      </c>
      <c r="R87" s="18" t="s">
        <v>255</v>
      </c>
    </row>
    <row r="88" spans="2:18" x14ac:dyDescent="0.2">
      <c r="B88" t="s">
        <v>485</v>
      </c>
      <c r="C88" t="s">
        <v>155</v>
      </c>
      <c r="D88" t="s">
        <v>167</v>
      </c>
      <c r="E88">
        <v>2013</v>
      </c>
      <c r="F88" s="108">
        <v>177000</v>
      </c>
      <c r="N88" s="78" t="s">
        <v>487</v>
      </c>
      <c r="O88" s="17" t="e">
        <f>INDEX(#REF!,MATCH(C88,#REF!,0),2)</f>
        <v>#REF!</v>
      </c>
      <c r="P88" s="18">
        <f t="shared" si="2"/>
        <v>2013</v>
      </c>
      <c r="Q88" s="28">
        <f t="shared" si="3"/>
        <v>177000</v>
      </c>
      <c r="R88" s="18" t="s">
        <v>255</v>
      </c>
    </row>
    <row r="89" spans="2:18" x14ac:dyDescent="0.2">
      <c r="B89" t="s">
        <v>485</v>
      </c>
      <c r="C89" t="s">
        <v>156</v>
      </c>
      <c r="D89" t="s">
        <v>167</v>
      </c>
      <c r="E89">
        <v>2013</v>
      </c>
      <c r="F89" s="108">
        <v>185100</v>
      </c>
      <c r="N89" s="78" t="s">
        <v>487</v>
      </c>
      <c r="O89" s="17" t="e">
        <f>INDEX(#REF!,MATCH(C89,#REF!,0),2)</f>
        <v>#REF!</v>
      </c>
      <c r="P89" s="18">
        <f t="shared" si="2"/>
        <v>2013</v>
      </c>
      <c r="Q89" s="28">
        <f t="shared" si="3"/>
        <v>185100</v>
      </c>
      <c r="R89" s="18" t="s">
        <v>255</v>
      </c>
    </row>
    <row r="90" spans="2:18" x14ac:dyDescent="0.2">
      <c r="B90" t="s">
        <v>485</v>
      </c>
      <c r="C90" t="s">
        <v>136</v>
      </c>
      <c r="D90" t="s">
        <v>167</v>
      </c>
      <c r="E90">
        <v>2014</v>
      </c>
      <c r="F90" s="108">
        <v>177700</v>
      </c>
      <c r="N90" s="78" t="s">
        <v>487</v>
      </c>
      <c r="O90" s="17" t="e">
        <f>INDEX(#REF!,MATCH(C90,#REF!,0),2)</f>
        <v>#REF!</v>
      </c>
      <c r="P90" s="18">
        <f t="shared" si="2"/>
        <v>2014</v>
      </c>
      <c r="Q90" s="28">
        <f t="shared" si="3"/>
        <v>177700</v>
      </c>
      <c r="R90" s="18" t="s">
        <v>255</v>
      </c>
    </row>
    <row r="91" spans="2:18" x14ac:dyDescent="0.2">
      <c r="B91" t="s">
        <v>485</v>
      </c>
      <c r="C91" t="s">
        <v>137</v>
      </c>
      <c r="D91" t="s">
        <v>167</v>
      </c>
      <c r="E91">
        <v>2014</v>
      </c>
      <c r="F91" s="108">
        <v>180400</v>
      </c>
      <c r="N91" s="78" t="s">
        <v>487</v>
      </c>
      <c r="O91" s="17" t="e">
        <f>INDEX(#REF!,MATCH(C91,#REF!,0),2)</f>
        <v>#REF!</v>
      </c>
      <c r="P91" s="18">
        <f t="shared" si="2"/>
        <v>2014</v>
      </c>
      <c r="Q91" s="28">
        <f t="shared" si="3"/>
        <v>180400</v>
      </c>
      <c r="R91" s="18" t="s">
        <v>255</v>
      </c>
    </row>
    <row r="92" spans="2:18" x14ac:dyDescent="0.2">
      <c r="B92" t="s">
        <v>485</v>
      </c>
      <c r="C92" t="s">
        <v>138</v>
      </c>
      <c r="D92" t="s">
        <v>167</v>
      </c>
      <c r="E92">
        <v>2014</v>
      </c>
      <c r="F92" s="108">
        <v>179000</v>
      </c>
      <c r="N92" s="78" t="s">
        <v>487</v>
      </c>
      <c r="O92" s="17" t="e">
        <f>INDEX(#REF!,MATCH(C92,#REF!,0),2)</f>
        <v>#REF!</v>
      </c>
      <c r="P92" s="18">
        <f t="shared" si="2"/>
        <v>2014</v>
      </c>
      <c r="Q92" s="28">
        <f t="shared" si="3"/>
        <v>179000</v>
      </c>
      <c r="R92" s="18" t="s">
        <v>255</v>
      </c>
    </row>
    <row r="93" spans="2:18" x14ac:dyDescent="0.2">
      <c r="B93" t="s">
        <v>485</v>
      </c>
      <c r="C93" t="s">
        <v>139</v>
      </c>
      <c r="D93" t="s">
        <v>167</v>
      </c>
      <c r="E93">
        <v>2014</v>
      </c>
      <c r="F93" s="108">
        <v>177800</v>
      </c>
      <c r="N93" s="78" t="s">
        <v>487</v>
      </c>
      <c r="O93" s="17" t="e">
        <f>INDEX(#REF!,MATCH(C93,#REF!,0),2)</f>
        <v>#REF!</v>
      </c>
      <c r="P93" s="18">
        <f t="shared" si="2"/>
        <v>2014</v>
      </c>
      <c r="Q93" s="28">
        <f t="shared" si="3"/>
        <v>177800</v>
      </c>
      <c r="R93" s="18" t="s">
        <v>255</v>
      </c>
    </row>
    <row r="94" spans="2:18" x14ac:dyDescent="0.2">
      <c r="B94" t="s">
        <v>485</v>
      </c>
      <c r="C94" t="s">
        <v>140</v>
      </c>
      <c r="D94" t="s">
        <v>167</v>
      </c>
      <c r="E94">
        <v>2014</v>
      </c>
      <c r="F94" s="108">
        <v>194200</v>
      </c>
      <c r="N94" s="78" t="s">
        <v>487</v>
      </c>
      <c r="O94" s="17" t="e">
        <f>INDEX(#REF!,MATCH(C94,#REF!,0),2)</f>
        <v>#REF!</v>
      </c>
      <c r="P94" s="18">
        <f t="shared" si="2"/>
        <v>2014</v>
      </c>
      <c r="Q94" s="28">
        <f t="shared" si="3"/>
        <v>194200</v>
      </c>
      <c r="R94" s="18" t="s">
        <v>255</v>
      </c>
    </row>
    <row r="95" spans="2:18" x14ac:dyDescent="0.2">
      <c r="B95" t="s">
        <v>485</v>
      </c>
      <c r="C95" t="s">
        <v>141</v>
      </c>
      <c r="D95" t="s">
        <v>167</v>
      </c>
      <c r="E95">
        <v>2014</v>
      </c>
      <c r="F95" s="108">
        <v>182800</v>
      </c>
      <c r="N95" s="78" t="s">
        <v>487</v>
      </c>
      <c r="O95" s="17" t="e">
        <f>INDEX(#REF!,MATCH(C95,#REF!,0),2)</f>
        <v>#REF!</v>
      </c>
      <c r="P95" s="18">
        <f t="shared" si="2"/>
        <v>2014</v>
      </c>
      <c r="Q95" s="28">
        <f t="shared" si="3"/>
        <v>182800</v>
      </c>
      <c r="R95" s="18" t="s">
        <v>255</v>
      </c>
    </row>
    <row r="96" spans="2:18" x14ac:dyDescent="0.2">
      <c r="B96" t="s">
        <v>485</v>
      </c>
      <c r="C96" t="s">
        <v>142</v>
      </c>
      <c r="D96" t="s">
        <v>167</v>
      </c>
      <c r="E96">
        <v>2014</v>
      </c>
      <c r="F96" s="108">
        <v>186200</v>
      </c>
      <c r="N96" s="78" t="s">
        <v>487</v>
      </c>
      <c r="O96" s="17" t="e">
        <f>INDEX(#REF!,MATCH(C96,#REF!,0),2)</f>
        <v>#REF!</v>
      </c>
      <c r="P96" s="18">
        <f t="shared" si="2"/>
        <v>2014</v>
      </c>
      <c r="Q96" s="28">
        <f t="shared" si="3"/>
        <v>186200</v>
      </c>
      <c r="R96" s="18" t="s">
        <v>255</v>
      </c>
    </row>
    <row r="97" spans="2:18" x14ac:dyDescent="0.2">
      <c r="B97" t="s">
        <v>485</v>
      </c>
      <c r="C97" t="s">
        <v>143</v>
      </c>
      <c r="D97" t="s">
        <v>167</v>
      </c>
      <c r="E97">
        <v>2014</v>
      </c>
      <c r="F97" s="108">
        <v>177300</v>
      </c>
      <c r="N97" s="78" t="s">
        <v>487</v>
      </c>
      <c r="O97" s="17" t="e">
        <f>INDEX(#REF!,MATCH(C97,#REF!,0),2)</f>
        <v>#REF!</v>
      </c>
      <c r="P97" s="18">
        <f t="shared" si="2"/>
        <v>2014</v>
      </c>
      <c r="Q97" s="28">
        <f t="shared" si="3"/>
        <v>177300</v>
      </c>
      <c r="R97" s="18" t="s">
        <v>255</v>
      </c>
    </row>
    <row r="98" spans="2:18" x14ac:dyDescent="0.2">
      <c r="B98" t="s">
        <v>485</v>
      </c>
      <c r="C98" t="s">
        <v>144</v>
      </c>
      <c r="D98" t="s">
        <v>167</v>
      </c>
      <c r="E98">
        <v>2014</v>
      </c>
      <c r="F98" s="108">
        <v>182200</v>
      </c>
      <c r="N98" s="78" t="s">
        <v>487</v>
      </c>
      <c r="O98" s="17" t="e">
        <f>INDEX(#REF!,MATCH(C98,#REF!,0),2)</f>
        <v>#REF!</v>
      </c>
      <c r="P98" s="18">
        <f t="shared" si="2"/>
        <v>2014</v>
      </c>
      <c r="Q98" s="28">
        <f t="shared" si="3"/>
        <v>182200</v>
      </c>
      <c r="R98" s="18" t="s">
        <v>255</v>
      </c>
    </row>
    <row r="99" spans="2:18" x14ac:dyDescent="0.2">
      <c r="B99" t="s">
        <v>485</v>
      </c>
      <c r="C99" t="s">
        <v>145</v>
      </c>
      <c r="D99" t="s">
        <v>167</v>
      </c>
      <c r="E99">
        <v>2014</v>
      </c>
      <c r="F99" s="108">
        <v>189300</v>
      </c>
      <c r="N99" s="78" t="s">
        <v>487</v>
      </c>
      <c r="O99" s="17" t="e">
        <f>INDEX(#REF!,MATCH(C99,#REF!,0),2)</f>
        <v>#REF!</v>
      </c>
      <c r="P99" s="18">
        <f t="shared" si="2"/>
        <v>2014</v>
      </c>
      <c r="Q99" s="28">
        <f t="shared" si="3"/>
        <v>189300</v>
      </c>
      <c r="R99" s="18" t="s">
        <v>255</v>
      </c>
    </row>
    <row r="100" spans="2:18" x14ac:dyDescent="0.2">
      <c r="B100" t="s">
        <v>485</v>
      </c>
      <c r="C100" t="s">
        <v>146</v>
      </c>
      <c r="D100" t="s">
        <v>167</v>
      </c>
      <c r="E100">
        <v>2014</v>
      </c>
      <c r="F100" s="108">
        <v>184200</v>
      </c>
      <c r="N100" s="78" t="s">
        <v>487</v>
      </c>
      <c r="O100" s="17" t="e">
        <f>INDEX(#REF!,MATCH(C100,#REF!,0),2)</f>
        <v>#REF!</v>
      </c>
      <c r="P100" s="18">
        <f t="shared" si="2"/>
        <v>2014</v>
      </c>
      <c r="Q100" s="28">
        <f t="shared" si="3"/>
        <v>184200</v>
      </c>
      <c r="R100" s="18" t="s">
        <v>255</v>
      </c>
    </row>
    <row r="101" spans="2:18" x14ac:dyDescent="0.2">
      <c r="B101" t="s">
        <v>485</v>
      </c>
      <c r="C101" t="s">
        <v>147</v>
      </c>
      <c r="D101" t="s">
        <v>167</v>
      </c>
      <c r="E101">
        <v>2014</v>
      </c>
      <c r="F101" s="108">
        <v>220900</v>
      </c>
      <c r="N101" s="78" t="s">
        <v>487</v>
      </c>
      <c r="O101" s="17" t="e">
        <f>INDEX(#REF!,MATCH(C101,#REF!,0),2)</f>
        <v>#REF!</v>
      </c>
      <c r="P101" s="18">
        <f t="shared" si="2"/>
        <v>2014</v>
      </c>
      <c r="Q101" s="28">
        <f t="shared" si="3"/>
        <v>220900</v>
      </c>
      <c r="R101" s="18" t="s">
        <v>255</v>
      </c>
    </row>
    <row r="102" spans="2:18" x14ac:dyDescent="0.2">
      <c r="B102" t="s">
        <v>485</v>
      </c>
      <c r="C102" t="s">
        <v>148</v>
      </c>
      <c r="D102" t="s">
        <v>167</v>
      </c>
      <c r="E102">
        <v>2014</v>
      </c>
      <c r="F102" s="108">
        <v>183000</v>
      </c>
      <c r="N102" s="78" t="s">
        <v>487</v>
      </c>
      <c r="O102" s="17" t="e">
        <f>INDEX(#REF!,MATCH(C102,#REF!,0),2)</f>
        <v>#REF!</v>
      </c>
      <c r="P102" s="18">
        <f t="shared" si="2"/>
        <v>2014</v>
      </c>
      <c r="Q102" s="28">
        <f t="shared" si="3"/>
        <v>183000</v>
      </c>
      <c r="R102" s="18" t="s">
        <v>255</v>
      </c>
    </row>
    <row r="103" spans="2:18" x14ac:dyDescent="0.2">
      <c r="B103" t="s">
        <v>485</v>
      </c>
      <c r="C103" t="s">
        <v>149</v>
      </c>
      <c r="D103" t="s">
        <v>167</v>
      </c>
      <c r="E103">
        <v>2014</v>
      </c>
      <c r="F103" s="108">
        <v>195400</v>
      </c>
      <c r="N103" s="78" t="s">
        <v>487</v>
      </c>
      <c r="O103" s="17" t="e">
        <f>INDEX(#REF!,MATCH(C103,#REF!,0),2)</f>
        <v>#REF!</v>
      </c>
      <c r="P103" s="18">
        <f t="shared" si="2"/>
        <v>2014</v>
      </c>
      <c r="Q103" s="28">
        <f t="shared" si="3"/>
        <v>195400</v>
      </c>
      <c r="R103" s="18" t="s">
        <v>255</v>
      </c>
    </row>
    <row r="104" spans="2:18" x14ac:dyDescent="0.2">
      <c r="B104" t="s">
        <v>485</v>
      </c>
      <c r="C104" t="s">
        <v>150</v>
      </c>
      <c r="D104" t="s">
        <v>167</v>
      </c>
      <c r="E104">
        <v>2014</v>
      </c>
      <c r="F104" s="108">
        <v>177400</v>
      </c>
      <c r="N104" s="78" t="s">
        <v>487</v>
      </c>
      <c r="O104" s="17" t="e">
        <f>INDEX(#REF!,MATCH(C104,#REF!,0),2)</f>
        <v>#REF!</v>
      </c>
      <c r="P104" s="18">
        <f t="shared" si="2"/>
        <v>2014</v>
      </c>
      <c r="Q104" s="28">
        <f t="shared" si="3"/>
        <v>177400</v>
      </c>
      <c r="R104" s="18" t="s">
        <v>255</v>
      </c>
    </row>
    <row r="105" spans="2:18" x14ac:dyDescent="0.2">
      <c r="B105" t="s">
        <v>485</v>
      </c>
      <c r="C105" t="s">
        <v>151</v>
      </c>
      <c r="D105" t="s">
        <v>167</v>
      </c>
      <c r="E105">
        <v>2014</v>
      </c>
      <c r="F105" s="108">
        <v>184000</v>
      </c>
      <c r="N105" s="78" t="s">
        <v>487</v>
      </c>
      <c r="O105" s="17" t="e">
        <f>INDEX(#REF!,MATCH(C105,#REF!,0),2)</f>
        <v>#REF!</v>
      </c>
      <c r="P105" s="18">
        <f t="shared" si="2"/>
        <v>2014</v>
      </c>
      <c r="Q105" s="28">
        <f t="shared" si="3"/>
        <v>184000</v>
      </c>
      <c r="R105" s="18" t="s">
        <v>255</v>
      </c>
    </row>
    <row r="106" spans="2:18" x14ac:dyDescent="0.2">
      <c r="B106" t="s">
        <v>485</v>
      </c>
      <c r="C106" t="s">
        <v>152</v>
      </c>
      <c r="D106" t="s">
        <v>167</v>
      </c>
      <c r="E106">
        <v>2014</v>
      </c>
      <c r="F106" s="108">
        <v>184400</v>
      </c>
      <c r="N106" s="78" t="s">
        <v>487</v>
      </c>
      <c r="O106" s="17" t="e">
        <f>INDEX(#REF!,MATCH(C106,#REF!,0),2)</f>
        <v>#REF!</v>
      </c>
      <c r="P106" s="18">
        <f t="shared" si="2"/>
        <v>2014</v>
      </c>
      <c r="Q106" s="28">
        <f t="shared" si="3"/>
        <v>184400</v>
      </c>
      <c r="R106" s="18" t="s">
        <v>255</v>
      </c>
    </row>
    <row r="107" spans="2:18" x14ac:dyDescent="0.2">
      <c r="B107" t="s">
        <v>485</v>
      </c>
      <c r="C107" t="s">
        <v>153</v>
      </c>
      <c r="D107" t="s">
        <v>167</v>
      </c>
      <c r="E107">
        <v>2014</v>
      </c>
      <c r="F107" s="108">
        <v>183400</v>
      </c>
      <c r="N107" s="78" t="s">
        <v>487</v>
      </c>
      <c r="O107" s="17" t="e">
        <f>INDEX(#REF!,MATCH(C107,#REF!,0),2)</f>
        <v>#REF!</v>
      </c>
      <c r="P107" s="18">
        <f t="shared" si="2"/>
        <v>2014</v>
      </c>
      <c r="Q107" s="28">
        <f t="shared" si="3"/>
        <v>183400</v>
      </c>
      <c r="R107" s="18" t="s">
        <v>255</v>
      </c>
    </row>
    <row r="108" spans="2:18" x14ac:dyDescent="0.2">
      <c r="B108" t="s">
        <v>485</v>
      </c>
      <c r="C108" t="s">
        <v>154</v>
      </c>
      <c r="D108" t="s">
        <v>167</v>
      </c>
      <c r="E108">
        <v>2014</v>
      </c>
      <c r="F108" s="108">
        <v>181600</v>
      </c>
      <c r="N108" s="78" t="s">
        <v>487</v>
      </c>
      <c r="O108" s="17" t="e">
        <f>INDEX(#REF!,MATCH(C108,#REF!,0),2)</f>
        <v>#REF!</v>
      </c>
      <c r="P108" s="18">
        <f t="shared" si="2"/>
        <v>2014</v>
      </c>
      <c r="Q108" s="28">
        <f t="shared" si="3"/>
        <v>181600</v>
      </c>
      <c r="R108" s="18" t="s">
        <v>255</v>
      </c>
    </row>
    <row r="109" spans="2:18" x14ac:dyDescent="0.2">
      <c r="B109" t="s">
        <v>485</v>
      </c>
      <c r="C109" t="s">
        <v>155</v>
      </c>
      <c r="D109" t="s">
        <v>167</v>
      </c>
      <c r="E109">
        <v>2014</v>
      </c>
      <c r="F109" s="108">
        <v>181800</v>
      </c>
      <c r="N109" s="78" t="s">
        <v>487</v>
      </c>
      <c r="O109" s="17" t="e">
        <f>INDEX(#REF!,MATCH(C109,#REF!,0),2)</f>
        <v>#REF!</v>
      </c>
      <c r="P109" s="18">
        <f t="shared" si="2"/>
        <v>2014</v>
      </c>
      <c r="Q109" s="28">
        <f t="shared" si="3"/>
        <v>181800</v>
      </c>
      <c r="R109" s="18" t="s">
        <v>255</v>
      </c>
    </row>
    <row r="110" spans="2:18" x14ac:dyDescent="0.2">
      <c r="B110" t="s">
        <v>485</v>
      </c>
      <c r="C110" t="s">
        <v>156</v>
      </c>
      <c r="D110" t="s">
        <v>167</v>
      </c>
      <c r="E110">
        <v>2014</v>
      </c>
      <c r="F110" s="108">
        <v>190800</v>
      </c>
      <c r="N110" s="78" t="s">
        <v>487</v>
      </c>
      <c r="O110" s="17" t="e">
        <f>INDEX(#REF!,MATCH(C110,#REF!,0),2)</f>
        <v>#REF!</v>
      </c>
      <c r="P110" s="18">
        <f t="shared" si="2"/>
        <v>2014</v>
      </c>
      <c r="Q110" s="28">
        <f t="shared" si="3"/>
        <v>190800</v>
      </c>
      <c r="R110" s="18" t="s">
        <v>255</v>
      </c>
    </row>
    <row r="111" spans="2:18" x14ac:dyDescent="0.2">
      <c r="B111" t="s">
        <v>485</v>
      </c>
      <c r="C111" t="s">
        <v>136</v>
      </c>
      <c r="D111" t="s">
        <v>167</v>
      </c>
      <c r="E111">
        <v>2015</v>
      </c>
      <c r="F111" s="108">
        <v>183800</v>
      </c>
      <c r="N111" s="78" t="s">
        <v>487</v>
      </c>
      <c r="O111" s="17" t="e">
        <f>INDEX(#REF!,MATCH(C111,#REF!,0),2)</f>
        <v>#REF!</v>
      </c>
      <c r="P111" s="18">
        <f t="shared" si="2"/>
        <v>2015</v>
      </c>
      <c r="Q111" s="28">
        <f t="shared" si="3"/>
        <v>183800</v>
      </c>
      <c r="R111" s="18" t="s">
        <v>255</v>
      </c>
    </row>
    <row r="112" spans="2:18" x14ac:dyDescent="0.2">
      <c r="B112" t="s">
        <v>485</v>
      </c>
      <c r="C112" t="s">
        <v>137</v>
      </c>
      <c r="D112" t="s">
        <v>167</v>
      </c>
      <c r="E112">
        <v>2015</v>
      </c>
      <c r="F112" s="108">
        <v>187200</v>
      </c>
      <c r="N112" s="78" t="s">
        <v>487</v>
      </c>
      <c r="O112" s="17" t="e">
        <f>INDEX(#REF!,MATCH(C112,#REF!,0),2)</f>
        <v>#REF!</v>
      </c>
      <c r="P112" s="18">
        <f t="shared" si="2"/>
        <v>2015</v>
      </c>
      <c r="Q112" s="28">
        <f t="shared" si="3"/>
        <v>187200</v>
      </c>
      <c r="R112" s="18" t="s">
        <v>255</v>
      </c>
    </row>
    <row r="113" spans="2:18" x14ac:dyDescent="0.2">
      <c r="B113" t="s">
        <v>485</v>
      </c>
      <c r="C113" t="s">
        <v>138</v>
      </c>
      <c r="D113" t="s">
        <v>167</v>
      </c>
      <c r="E113">
        <v>2015</v>
      </c>
      <c r="F113" s="108">
        <v>185300</v>
      </c>
      <c r="N113" s="78" t="s">
        <v>487</v>
      </c>
      <c r="O113" s="17" t="e">
        <f>INDEX(#REF!,MATCH(C113,#REF!,0),2)</f>
        <v>#REF!</v>
      </c>
      <c r="P113" s="18">
        <f t="shared" si="2"/>
        <v>2015</v>
      </c>
      <c r="Q113" s="28">
        <f t="shared" si="3"/>
        <v>185300</v>
      </c>
      <c r="R113" s="18" t="s">
        <v>255</v>
      </c>
    </row>
    <row r="114" spans="2:18" x14ac:dyDescent="0.2">
      <c r="B114" t="s">
        <v>485</v>
      </c>
      <c r="C114" t="s">
        <v>139</v>
      </c>
      <c r="D114" t="s">
        <v>167</v>
      </c>
      <c r="E114">
        <v>2015</v>
      </c>
      <c r="F114" s="108">
        <v>184400</v>
      </c>
      <c r="N114" s="78" t="s">
        <v>487</v>
      </c>
      <c r="O114" s="17" t="e">
        <f>INDEX(#REF!,MATCH(C114,#REF!,0),2)</f>
        <v>#REF!</v>
      </c>
      <c r="P114" s="18">
        <f t="shared" si="2"/>
        <v>2015</v>
      </c>
      <c r="Q114" s="28">
        <f t="shared" si="3"/>
        <v>184400</v>
      </c>
      <c r="R114" s="18" t="s">
        <v>255</v>
      </c>
    </row>
    <row r="115" spans="2:18" x14ac:dyDescent="0.2">
      <c r="B115" t="s">
        <v>485</v>
      </c>
      <c r="C115" t="s">
        <v>140</v>
      </c>
      <c r="D115" t="s">
        <v>167</v>
      </c>
      <c r="E115">
        <v>2015</v>
      </c>
      <c r="F115" s="108">
        <v>201000</v>
      </c>
      <c r="N115" s="78" t="s">
        <v>487</v>
      </c>
      <c r="O115" s="17" t="e">
        <f>INDEX(#REF!,MATCH(C115,#REF!,0),2)</f>
        <v>#REF!</v>
      </c>
      <c r="P115" s="18">
        <f t="shared" si="2"/>
        <v>2015</v>
      </c>
      <c r="Q115" s="28">
        <f t="shared" si="3"/>
        <v>201000</v>
      </c>
      <c r="R115" s="18" t="s">
        <v>255</v>
      </c>
    </row>
    <row r="116" spans="2:18" x14ac:dyDescent="0.2">
      <c r="B116" t="s">
        <v>485</v>
      </c>
      <c r="C116" t="s">
        <v>141</v>
      </c>
      <c r="D116" t="s">
        <v>167</v>
      </c>
      <c r="E116">
        <v>2015</v>
      </c>
      <c r="F116" s="108">
        <v>190600</v>
      </c>
      <c r="N116" s="78" t="s">
        <v>487</v>
      </c>
      <c r="O116" s="17" t="e">
        <f>INDEX(#REF!,MATCH(C116,#REF!,0),2)</f>
        <v>#REF!</v>
      </c>
      <c r="P116" s="18">
        <f t="shared" si="2"/>
        <v>2015</v>
      </c>
      <c r="Q116" s="28">
        <f t="shared" si="3"/>
        <v>190600</v>
      </c>
      <c r="R116" s="18" t="s">
        <v>255</v>
      </c>
    </row>
    <row r="117" spans="2:18" x14ac:dyDescent="0.2">
      <c r="B117" t="s">
        <v>485</v>
      </c>
      <c r="C117" t="s">
        <v>142</v>
      </c>
      <c r="D117" t="s">
        <v>167</v>
      </c>
      <c r="E117">
        <v>2015</v>
      </c>
      <c r="F117" s="108">
        <v>193300</v>
      </c>
      <c r="N117" s="78" t="s">
        <v>487</v>
      </c>
      <c r="O117" s="17" t="e">
        <f>INDEX(#REF!,MATCH(C117,#REF!,0),2)</f>
        <v>#REF!</v>
      </c>
      <c r="P117" s="18">
        <f t="shared" si="2"/>
        <v>2015</v>
      </c>
      <c r="Q117" s="28">
        <f t="shared" si="3"/>
        <v>193300</v>
      </c>
      <c r="R117" s="18" t="s">
        <v>255</v>
      </c>
    </row>
    <row r="118" spans="2:18" x14ac:dyDescent="0.2">
      <c r="B118" t="s">
        <v>485</v>
      </c>
      <c r="C118" t="s">
        <v>143</v>
      </c>
      <c r="D118" t="s">
        <v>167</v>
      </c>
      <c r="E118">
        <v>2015</v>
      </c>
      <c r="F118" s="108">
        <v>184100</v>
      </c>
      <c r="N118" s="78" t="s">
        <v>487</v>
      </c>
      <c r="O118" s="17" t="e">
        <f>INDEX(#REF!,MATCH(C118,#REF!,0),2)</f>
        <v>#REF!</v>
      </c>
      <c r="P118" s="18">
        <f t="shared" si="2"/>
        <v>2015</v>
      </c>
      <c r="Q118" s="28">
        <f t="shared" si="3"/>
        <v>184100</v>
      </c>
      <c r="R118" s="18" t="s">
        <v>255</v>
      </c>
    </row>
    <row r="119" spans="2:18" x14ac:dyDescent="0.2">
      <c r="B119" t="s">
        <v>485</v>
      </c>
      <c r="C119" t="s">
        <v>144</v>
      </c>
      <c r="D119" t="s">
        <v>167</v>
      </c>
      <c r="E119">
        <v>2015</v>
      </c>
      <c r="F119" s="108">
        <v>189300</v>
      </c>
      <c r="N119" s="78" t="s">
        <v>487</v>
      </c>
      <c r="O119" s="17" t="e">
        <f>INDEX(#REF!,MATCH(C119,#REF!,0),2)</f>
        <v>#REF!</v>
      </c>
      <c r="P119" s="18">
        <f t="shared" si="2"/>
        <v>2015</v>
      </c>
      <c r="Q119" s="28">
        <f t="shared" si="3"/>
        <v>189300</v>
      </c>
      <c r="R119" s="18" t="s">
        <v>255</v>
      </c>
    </row>
    <row r="120" spans="2:18" x14ac:dyDescent="0.2">
      <c r="B120" t="s">
        <v>485</v>
      </c>
      <c r="C120" t="s">
        <v>145</v>
      </c>
      <c r="D120" t="s">
        <v>167</v>
      </c>
      <c r="E120">
        <v>2015</v>
      </c>
      <c r="F120" s="108">
        <v>195900</v>
      </c>
      <c r="N120" s="78" t="s">
        <v>487</v>
      </c>
      <c r="O120" s="17" t="e">
        <f>INDEX(#REF!,MATCH(C120,#REF!,0),2)</f>
        <v>#REF!</v>
      </c>
      <c r="P120" s="18">
        <f t="shared" si="2"/>
        <v>2015</v>
      </c>
      <c r="Q120" s="28">
        <f t="shared" si="3"/>
        <v>195900</v>
      </c>
      <c r="R120" s="18" t="s">
        <v>255</v>
      </c>
    </row>
    <row r="121" spans="2:18" x14ac:dyDescent="0.2">
      <c r="B121" t="s">
        <v>485</v>
      </c>
      <c r="C121" t="s">
        <v>146</v>
      </c>
      <c r="D121" t="s">
        <v>167</v>
      </c>
      <c r="E121">
        <v>2015</v>
      </c>
      <c r="F121" s="108">
        <v>191600</v>
      </c>
      <c r="N121" s="78" t="s">
        <v>487</v>
      </c>
      <c r="O121" s="17" t="e">
        <f>INDEX(#REF!,MATCH(C121,#REF!,0),2)</f>
        <v>#REF!</v>
      </c>
      <c r="P121" s="18">
        <f t="shared" si="2"/>
        <v>2015</v>
      </c>
      <c r="Q121" s="28">
        <f t="shared" si="3"/>
        <v>191600</v>
      </c>
      <c r="R121" s="18" t="s">
        <v>255</v>
      </c>
    </row>
    <row r="122" spans="2:18" x14ac:dyDescent="0.2">
      <c r="B122" t="s">
        <v>485</v>
      </c>
      <c r="C122" t="s">
        <v>147</v>
      </c>
      <c r="D122" t="s">
        <v>167</v>
      </c>
      <c r="E122">
        <v>2015</v>
      </c>
      <c r="F122" s="108">
        <v>228600</v>
      </c>
      <c r="N122" s="78" t="s">
        <v>487</v>
      </c>
      <c r="O122" s="17" t="e">
        <f>INDEX(#REF!,MATCH(C122,#REF!,0),2)</f>
        <v>#REF!</v>
      </c>
      <c r="P122" s="18">
        <f t="shared" si="2"/>
        <v>2015</v>
      </c>
      <c r="Q122" s="28">
        <f t="shared" si="3"/>
        <v>228600</v>
      </c>
      <c r="R122" s="18" t="s">
        <v>255</v>
      </c>
    </row>
    <row r="123" spans="2:18" x14ac:dyDescent="0.2">
      <c r="B123" t="s">
        <v>485</v>
      </c>
      <c r="C123" t="s">
        <v>148</v>
      </c>
      <c r="D123" t="s">
        <v>167</v>
      </c>
      <c r="E123">
        <v>2015</v>
      </c>
      <c r="F123" s="108">
        <v>189700</v>
      </c>
      <c r="N123" s="78" t="s">
        <v>487</v>
      </c>
      <c r="O123" s="17" t="e">
        <f>INDEX(#REF!,MATCH(C123,#REF!,0),2)</f>
        <v>#REF!</v>
      </c>
      <c r="P123" s="18">
        <f t="shared" si="2"/>
        <v>2015</v>
      </c>
      <c r="Q123" s="28">
        <f t="shared" si="3"/>
        <v>189700</v>
      </c>
      <c r="R123" s="18" t="s">
        <v>255</v>
      </c>
    </row>
    <row r="124" spans="2:18" x14ac:dyDescent="0.2">
      <c r="B124" t="s">
        <v>485</v>
      </c>
      <c r="C124" t="s">
        <v>149</v>
      </c>
      <c r="D124" t="s">
        <v>167</v>
      </c>
      <c r="E124">
        <v>2015</v>
      </c>
      <c r="F124" s="108">
        <v>202900</v>
      </c>
      <c r="N124" s="78" t="s">
        <v>487</v>
      </c>
      <c r="O124" s="17" t="e">
        <f>INDEX(#REF!,MATCH(C124,#REF!,0),2)</f>
        <v>#REF!</v>
      </c>
      <c r="P124" s="18">
        <f t="shared" si="2"/>
        <v>2015</v>
      </c>
      <c r="Q124" s="28">
        <f t="shared" si="3"/>
        <v>202900</v>
      </c>
      <c r="R124" s="18" t="s">
        <v>255</v>
      </c>
    </row>
    <row r="125" spans="2:18" x14ac:dyDescent="0.2">
      <c r="B125" t="s">
        <v>485</v>
      </c>
      <c r="C125" t="s">
        <v>150</v>
      </c>
      <c r="D125" t="s">
        <v>167</v>
      </c>
      <c r="E125">
        <v>2015</v>
      </c>
      <c r="F125" s="108">
        <v>186200</v>
      </c>
      <c r="N125" s="78" t="s">
        <v>487</v>
      </c>
      <c r="O125" s="17" t="e">
        <f>INDEX(#REF!,MATCH(C125,#REF!,0),2)</f>
        <v>#REF!</v>
      </c>
      <c r="P125" s="18">
        <f t="shared" si="2"/>
        <v>2015</v>
      </c>
      <c r="Q125" s="28">
        <f t="shared" si="3"/>
        <v>186200</v>
      </c>
      <c r="R125" s="18" t="s">
        <v>255</v>
      </c>
    </row>
    <row r="126" spans="2:18" x14ac:dyDescent="0.2">
      <c r="B126" t="s">
        <v>485</v>
      </c>
      <c r="C126" t="s">
        <v>151</v>
      </c>
      <c r="D126" t="s">
        <v>167</v>
      </c>
      <c r="E126">
        <v>2015</v>
      </c>
      <c r="F126" s="108">
        <v>191300</v>
      </c>
      <c r="N126" s="78" t="s">
        <v>487</v>
      </c>
      <c r="O126" s="17" t="e">
        <f>INDEX(#REF!,MATCH(C126,#REF!,0),2)</f>
        <v>#REF!</v>
      </c>
      <c r="P126" s="18">
        <f t="shared" si="2"/>
        <v>2015</v>
      </c>
      <c r="Q126" s="28">
        <f t="shared" si="3"/>
        <v>191300</v>
      </c>
      <c r="R126" s="18" t="s">
        <v>255</v>
      </c>
    </row>
    <row r="127" spans="2:18" x14ac:dyDescent="0.2">
      <c r="B127" t="s">
        <v>485</v>
      </c>
      <c r="C127" t="s">
        <v>152</v>
      </c>
      <c r="D127" t="s">
        <v>167</v>
      </c>
      <c r="E127">
        <v>2015</v>
      </c>
      <c r="F127" s="108">
        <v>191500</v>
      </c>
      <c r="N127" s="78" t="s">
        <v>487</v>
      </c>
      <c r="O127" s="17" t="e">
        <f>INDEX(#REF!,MATCH(C127,#REF!,0),2)</f>
        <v>#REF!</v>
      </c>
      <c r="P127" s="18">
        <f t="shared" si="2"/>
        <v>2015</v>
      </c>
      <c r="Q127" s="28">
        <f t="shared" si="3"/>
        <v>191500</v>
      </c>
      <c r="R127" s="18" t="s">
        <v>255</v>
      </c>
    </row>
    <row r="128" spans="2:18" x14ac:dyDescent="0.2">
      <c r="B128" t="s">
        <v>485</v>
      </c>
      <c r="C128" t="s">
        <v>153</v>
      </c>
      <c r="D128" t="s">
        <v>167</v>
      </c>
      <c r="E128">
        <v>2015</v>
      </c>
      <c r="F128" s="108">
        <v>191000</v>
      </c>
      <c r="N128" s="78" t="s">
        <v>487</v>
      </c>
      <c r="O128" s="17" t="e">
        <f>INDEX(#REF!,MATCH(C128,#REF!,0),2)</f>
        <v>#REF!</v>
      </c>
      <c r="P128" s="18">
        <f t="shared" si="2"/>
        <v>2015</v>
      </c>
      <c r="Q128" s="28">
        <f t="shared" si="3"/>
        <v>191000</v>
      </c>
      <c r="R128" s="18" t="s">
        <v>255</v>
      </c>
    </row>
    <row r="129" spans="2:18" x14ac:dyDescent="0.2">
      <c r="B129" t="s">
        <v>485</v>
      </c>
      <c r="C129" t="s">
        <v>154</v>
      </c>
      <c r="D129" t="s">
        <v>167</v>
      </c>
      <c r="E129">
        <v>2015</v>
      </c>
      <c r="F129" s="108">
        <v>188400</v>
      </c>
      <c r="N129" s="78" t="s">
        <v>487</v>
      </c>
      <c r="O129" s="17" t="e">
        <f>INDEX(#REF!,MATCH(C129,#REF!,0),2)</f>
        <v>#REF!</v>
      </c>
      <c r="P129" s="18">
        <f t="shared" si="2"/>
        <v>2015</v>
      </c>
      <c r="Q129" s="28">
        <f t="shared" si="3"/>
        <v>188400</v>
      </c>
      <c r="R129" s="18" t="s">
        <v>255</v>
      </c>
    </row>
    <row r="130" spans="2:18" x14ac:dyDescent="0.2">
      <c r="B130" t="s">
        <v>485</v>
      </c>
      <c r="C130" t="s">
        <v>155</v>
      </c>
      <c r="D130" t="s">
        <v>167</v>
      </c>
      <c r="E130">
        <v>2015</v>
      </c>
      <c r="F130" s="108">
        <v>189800</v>
      </c>
      <c r="N130" s="78" t="s">
        <v>487</v>
      </c>
      <c r="O130" s="17" t="e">
        <f>INDEX(#REF!,MATCH(C130,#REF!,0),2)</f>
        <v>#REF!</v>
      </c>
      <c r="P130" s="18">
        <f t="shared" si="2"/>
        <v>2015</v>
      </c>
      <c r="Q130" s="28">
        <f t="shared" si="3"/>
        <v>189800</v>
      </c>
      <c r="R130" s="18" t="s">
        <v>255</v>
      </c>
    </row>
    <row r="131" spans="2:18" x14ac:dyDescent="0.2">
      <c r="B131" t="s">
        <v>485</v>
      </c>
      <c r="C131" t="s">
        <v>156</v>
      </c>
      <c r="D131" t="s">
        <v>167</v>
      </c>
      <c r="E131">
        <v>2015</v>
      </c>
      <c r="F131" s="108">
        <v>198500</v>
      </c>
      <c r="N131" s="78" t="s">
        <v>487</v>
      </c>
      <c r="O131" s="17" t="e">
        <f>INDEX(#REF!,MATCH(C131,#REF!,0),2)</f>
        <v>#REF!</v>
      </c>
      <c r="P131" s="18">
        <f t="shared" si="2"/>
        <v>2015</v>
      </c>
      <c r="Q131" s="28">
        <f t="shared" si="3"/>
        <v>198500</v>
      </c>
      <c r="R131" s="18" t="s">
        <v>255</v>
      </c>
    </row>
    <row r="132" spans="2:18" x14ac:dyDescent="0.2">
      <c r="B132" t="s">
        <v>485</v>
      </c>
      <c r="C132" t="s">
        <v>136</v>
      </c>
      <c r="D132" t="s">
        <v>167</v>
      </c>
      <c r="E132">
        <v>2016</v>
      </c>
      <c r="F132" s="108">
        <v>188700</v>
      </c>
      <c r="N132" s="78" t="s">
        <v>487</v>
      </c>
      <c r="O132" s="17" t="e">
        <f>INDEX(#REF!,MATCH(C132,#REF!,0),2)</f>
        <v>#REF!</v>
      </c>
      <c r="P132" s="18">
        <f t="shared" si="2"/>
        <v>2016</v>
      </c>
      <c r="Q132" s="28">
        <f t="shared" si="3"/>
        <v>188700</v>
      </c>
      <c r="R132" s="18" t="s">
        <v>255</v>
      </c>
    </row>
    <row r="133" spans="2:18" x14ac:dyDescent="0.2">
      <c r="B133" t="s">
        <v>485</v>
      </c>
      <c r="C133" t="s">
        <v>137</v>
      </c>
      <c r="D133" t="s">
        <v>167</v>
      </c>
      <c r="E133">
        <v>2016</v>
      </c>
      <c r="F133" s="108">
        <v>191200</v>
      </c>
      <c r="N133" s="78" t="s">
        <v>487</v>
      </c>
      <c r="O133" s="17" t="e">
        <f>INDEX(#REF!,MATCH(C133,#REF!,0),2)</f>
        <v>#REF!</v>
      </c>
      <c r="P133" s="18">
        <f t="shared" si="2"/>
        <v>2016</v>
      </c>
      <c r="Q133" s="28">
        <f t="shared" si="3"/>
        <v>191200</v>
      </c>
      <c r="R133" s="18" t="s">
        <v>255</v>
      </c>
    </row>
    <row r="134" spans="2:18" x14ac:dyDescent="0.2">
      <c r="B134" t="s">
        <v>485</v>
      </c>
      <c r="C134" t="s">
        <v>138</v>
      </c>
      <c r="D134" t="s">
        <v>167</v>
      </c>
      <c r="E134">
        <v>2016</v>
      </c>
      <c r="F134" s="108">
        <v>190600</v>
      </c>
      <c r="N134" s="78" t="s">
        <v>487</v>
      </c>
      <c r="O134" s="17" t="e">
        <f>INDEX(#REF!,MATCH(C134,#REF!,0),2)</f>
        <v>#REF!</v>
      </c>
      <c r="P134" s="18">
        <f t="shared" si="2"/>
        <v>2016</v>
      </c>
      <c r="Q134" s="28">
        <f t="shared" si="3"/>
        <v>190600</v>
      </c>
      <c r="R134" s="18" t="s">
        <v>255</v>
      </c>
    </row>
    <row r="135" spans="2:18" x14ac:dyDescent="0.2">
      <c r="B135" t="s">
        <v>485</v>
      </c>
      <c r="C135" t="s">
        <v>139</v>
      </c>
      <c r="D135" t="s">
        <v>167</v>
      </c>
      <c r="E135">
        <v>2016</v>
      </c>
      <c r="F135" s="108">
        <v>189800</v>
      </c>
      <c r="N135" s="78" t="s">
        <v>487</v>
      </c>
      <c r="O135" s="17" t="e">
        <f>INDEX(#REF!,MATCH(C135,#REF!,0),2)</f>
        <v>#REF!</v>
      </c>
      <c r="P135" s="18">
        <f t="shared" ref="P135:P198" si="4">E135</f>
        <v>2016</v>
      </c>
      <c r="Q135" s="28">
        <f t="shared" ref="Q135:Q198" si="5">F135</f>
        <v>189800</v>
      </c>
      <c r="R135" s="18" t="s">
        <v>255</v>
      </c>
    </row>
    <row r="136" spans="2:18" x14ac:dyDescent="0.2">
      <c r="B136" t="s">
        <v>485</v>
      </c>
      <c r="C136" t="s">
        <v>140</v>
      </c>
      <c r="D136" t="s">
        <v>167</v>
      </c>
      <c r="E136">
        <v>2016</v>
      </c>
      <c r="F136" s="108">
        <v>206500</v>
      </c>
      <c r="N136" s="78" t="s">
        <v>487</v>
      </c>
      <c r="O136" s="17" t="e">
        <f>INDEX(#REF!,MATCH(C136,#REF!,0),2)</f>
        <v>#REF!</v>
      </c>
      <c r="P136" s="18">
        <f t="shared" si="4"/>
        <v>2016</v>
      </c>
      <c r="Q136" s="28">
        <f t="shared" si="5"/>
        <v>206500</v>
      </c>
      <c r="R136" s="18" t="s">
        <v>255</v>
      </c>
    </row>
    <row r="137" spans="2:18" x14ac:dyDescent="0.2">
      <c r="B137" t="s">
        <v>485</v>
      </c>
      <c r="C137" t="s">
        <v>141</v>
      </c>
      <c r="D137" t="s">
        <v>167</v>
      </c>
      <c r="E137">
        <v>2016</v>
      </c>
      <c r="F137" s="108">
        <v>195200</v>
      </c>
      <c r="N137" s="78" t="s">
        <v>487</v>
      </c>
      <c r="O137" s="17" t="e">
        <f>INDEX(#REF!,MATCH(C137,#REF!,0),2)</f>
        <v>#REF!</v>
      </c>
      <c r="P137" s="18">
        <f t="shared" si="4"/>
        <v>2016</v>
      </c>
      <c r="Q137" s="28">
        <f t="shared" si="5"/>
        <v>195200</v>
      </c>
      <c r="R137" s="18" t="s">
        <v>255</v>
      </c>
    </row>
    <row r="138" spans="2:18" x14ac:dyDescent="0.2">
      <c r="B138" t="s">
        <v>485</v>
      </c>
      <c r="C138" t="s">
        <v>142</v>
      </c>
      <c r="D138" t="s">
        <v>167</v>
      </c>
      <c r="E138">
        <v>2016</v>
      </c>
      <c r="F138" s="108">
        <v>198100</v>
      </c>
      <c r="N138" s="78" t="s">
        <v>487</v>
      </c>
      <c r="O138" s="17" t="e">
        <f>INDEX(#REF!,MATCH(C138,#REF!,0),2)</f>
        <v>#REF!</v>
      </c>
      <c r="P138" s="18">
        <f t="shared" si="4"/>
        <v>2016</v>
      </c>
      <c r="Q138" s="28">
        <f t="shared" si="5"/>
        <v>198100</v>
      </c>
      <c r="R138" s="18" t="s">
        <v>255</v>
      </c>
    </row>
    <row r="139" spans="2:18" x14ac:dyDescent="0.2">
      <c r="B139" t="s">
        <v>485</v>
      </c>
      <c r="C139" t="s">
        <v>143</v>
      </c>
      <c r="D139" t="s">
        <v>167</v>
      </c>
      <c r="E139">
        <v>2016</v>
      </c>
      <c r="F139" s="108">
        <v>188400</v>
      </c>
      <c r="N139" s="78" t="s">
        <v>487</v>
      </c>
      <c r="O139" s="17" t="e">
        <f>INDEX(#REF!,MATCH(C139,#REF!,0),2)</f>
        <v>#REF!</v>
      </c>
      <c r="P139" s="18">
        <f t="shared" si="4"/>
        <v>2016</v>
      </c>
      <c r="Q139" s="28">
        <f t="shared" si="5"/>
        <v>188400</v>
      </c>
      <c r="R139" s="18" t="s">
        <v>255</v>
      </c>
    </row>
    <row r="140" spans="2:18" x14ac:dyDescent="0.2">
      <c r="B140" t="s">
        <v>485</v>
      </c>
      <c r="C140" t="s">
        <v>144</v>
      </c>
      <c r="D140" t="s">
        <v>167</v>
      </c>
      <c r="E140">
        <v>2016</v>
      </c>
      <c r="F140" s="108">
        <v>194100</v>
      </c>
      <c r="N140" s="78" t="s">
        <v>487</v>
      </c>
      <c r="O140" s="17" t="e">
        <f>INDEX(#REF!,MATCH(C140,#REF!,0),2)</f>
        <v>#REF!</v>
      </c>
      <c r="P140" s="18">
        <f t="shared" si="4"/>
        <v>2016</v>
      </c>
      <c r="Q140" s="28">
        <f t="shared" si="5"/>
        <v>194100</v>
      </c>
      <c r="R140" s="18" t="s">
        <v>255</v>
      </c>
    </row>
    <row r="141" spans="2:18" x14ac:dyDescent="0.2">
      <c r="B141" t="s">
        <v>485</v>
      </c>
      <c r="C141" t="s">
        <v>145</v>
      </c>
      <c r="D141" t="s">
        <v>167</v>
      </c>
      <c r="E141">
        <v>2016</v>
      </c>
      <c r="F141" s="108">
        <v>199400</v>
      </c>
      <c r="N141" s="78" t="s">
        <v>487</v>
      </c>
      <c r="O141" s="17" t="e">
        <f>INDEX(#REF!,MATCH(C141,#REF!,0),2)</f>
        <v>#REF!</v>
      </c>
      <c r="P141" s="18">
        <f t="shared" si="4"/>
        <v>2016</v>
      </c>
      <c r="Q141" s="28">
        <f t="shared" si="5"/>
        <v>199400</v>
      </c>
      <c r="R141" s="18" t="s">
        <v>255</v>
      </c>
    </row>
    <row r="142" spans="2:18" x14ac:dyDescent="0.2">
      <c r="B142" t="s">
        <v>485</v>
      </c>
      <c r="C142" t="s">
        <v>146</v>
      </c>
      <c r="D142" t="s">
        <v>167</v>
      </c>
      <c r="E142">
        <v>2016</v>
      </c>
      <c r="F142" s="108">
        <v>197300</v>
      </c>
      <c r="N142" s="78" t="s">
        <v>487</v>
      </c>
      <c r="O142" s="17" t="e">
        <f>INDEX(#REF!,MATCH(C142,#REF!,0),2)</f>
        <v>#REF!</v>
      </c>
      <c r="P142" s="18">
        <f t="shared" si="4"/>
        <v>2016</v>
      </c>
      <c r="Q142" s="28">
        <f t="shared" si="5"/>
        <v>197300</v>
      </c>
      <c r="R142" s="18" t="s">
        <v>255</v>
      </c>
    </row>
    <row r="143" spans="2:18" x14ac:dyDescent="0.2">
      <c r="B143" t="s">
        <v>485</v>
      </c>
      <c r="C143" t="s">
        <v>147</v>
      </c>
      <c r="D143" t="s">
        <v>167</v>
      </c>
      <c r="E143">
        <v>2016</v>
      </c>
      <c r="F143" s="108">
        <v>234200</v>
      </c>
      <c r="N143" s="78" t="s">
        <v>487</v>
      </c>
      <c r="O143" s="17" t="e">
        <f>INDEX(#REF!,MATCH(C143,#REF!,0),2)</f>
        <v>#REF!</v>
      </c>
      <c r="P143" s="18">
        <f t="shared" si="4"/>
        <v>2016</v>
      </c>
      <c r="Q143" s="28">
        <f t="shared" si="5"/>
        <v>234200</v>
      </c>
      <c r="R143" s="18" t="s">
        <v>255</v>
      </c>
    </row>
    <row r="144" spans="2:18" x14ac:dyDescent="0.2">
      <c r="B144" t="s">
        <v>485</v>
      </c>
      <c r="C144" t="s">
        <v>148</v>
      </c>
      <c r="D144" t="s">
        <v>167</v>
      </c>
      <c r="E144">
        <v>2016</v>
      </c>
      <c r="F144" s="108">
        <v>194100</v>
      </c>
      <c r="N144" s="78" t="s">
        <v>487</v>
      </c>
      <c r="O144" s="17" t="e">
        <f>INDEX(#REF!,MATCH(C144,#REF!,0),2)</f>
        <v>#REF!</v>
      </c>
      <c r="P144" s="18">
        <f t="shared" si="4"/>
        <v>2016</v>
      </c>
      <c r="Q144" s="28">
        <f t="shared" si="5"/>
        <v>194100</v>
      </c>
      <c r="R144" s="18" t="s">
        <v>255</v>
      </c>
    </row>
    <row r="145" spans="2:18" x14ac:dyDescent="0.2">
      <c r="B145" t="s">
        <v>485</v>
      </c>
      <c r="C145" t="s">
        <v>149</v>
      </c>
      <c r="D145" t="s">
        <v>167</v>
      </c>
      <c r="E145">
        <v>2016</v>
      </c>
      <c r="F145" s="108">
        <v>206900</v>
      </c>
      <c r="N145" s="78" t="s">
        <v>487</v>
      </c>
      <c r="O145" s="17" t="e">
        <f>INDEX(#REF!,MATCH(C145,#REF!,0),2)</f>
        <v>#REF!</v>
      </c>
      <c r="P145" s="18">
        <f t="shared" si="4"/>
        <v>2016</v>
      </c>
      <c r="Q145" s="28">
        <f t="shared" si="5"/>
        <v>206900</v>
      </c>
      <c r="R145" s="18" t="s">
        <v>255</v>
      </c>
    </row>
    <row r="146" spans="2:18" x14ac:dyDescent="0.2">
      <c r="B146" t="s">
        <v>485</v>
      </c>
      <c r="C146" t="s">
        <v>150</v>
      </c>
      <c r="D146" t="s">
        <v>167</v>
      </c>
      <c r="E146">
        <v>2016</v>
      </c>
      <c r="F146" s="108">
        <v>191600</v>
      </c>
      <c r="N146" s="78" t="s">
        <v>487</v>
      </c>
      <c r="O146" s="17" t="e">
        <f>INDEX(#REF!,MATCH(C146,#REF!,0),2)</f>
        <v>#REF!</v>
      </c>
      <c r="P146" s="18">
        <f t="shared" si="4"/>
        <v>2016</v>
      </c>
      <c r="Q146" s="28">
        <f t="shared" si="5"/>
        <v>191600</v>
      </c>
      <c r="R146" s="18" t="s">
        <v>255</v>
      </c>
    </row>
    <row r="147" spans="2:18" x14ac:dyDescent="0.2">
      <c r="B147" t="s">
        <v>485</v>
      </c>
      <c r="C147" t="s">
        <v>151</v>
      </c>
      <c r="D147" t="s">
        <v>167</v>
      </c>
      <c r="E147">
        <v>2016</v>
      </c>
      <c r="F147" s="108">
        <v>195800</v>
      </c>
      <c r="N147" s="78" t="s">
        <v>487</v>
      </c>
      <c r="O147" s="17" t="e">
        <f>INDEX(#REF!,MATCH(C147,#REF!,0),2)</f>
        <v>#REF!</v>
      </c>
      <c r="P147" s="18">
        <f t="shared" si="4"/>
        <v>2016</v>
      </c>
      <c r="Q147" s="28">
        <f t="shared" si="5"/>
        <v>195800</v>
      </c>
      <c r="R147" s="18" t="s">
        <v>255</v>
      </c>
    </row>
    <row r="148" spans="2:18" x14ac:dyDescent="0.2">
      <c r="B148" t="s">
        <v>485</v>
      </c>
      <c r="C148" t="s">
        <v>152</v>
      </c>
      <c r="D148" t="s">
        <v>167</v>
      </c>
      <c r="E148">
        <v>2016</v>
      </c>
      <c r="F148" s="108">
        <v>196100</v>
      </c>
      <c r="N148" s="78" t="s">
        <v>487</v>
      </c>
      <c r="O148" s="17" t="e">
        <f>INDEX(#REF!,MATCH(C148,#REF!,0),2)</f>
        <v>#REF!</v>
      </c>
      <c r="P148" s="18">
        <f t="shared" si="4"/>
        <v>2016</v>
      </c>
      <c r="Q148" s="28">
        <f t="shared" si="5"/>
        <v>196100</v>
      </c>
      <c r="R148" s="18" t="s">
        <v>255</v>
      </c>
    </row>
    <row r="149" spans="2:18" x14ac:dyDescent="0.2">
      <c r="B149" t="s">
        <v>485</v>
      </c>
      <c r="C149" t="s">
        <v>153</v>
      </c>
      <c r="D149" t="s">
        <v>167</v>
      </c>
      <c r="E149">
        <v>2016</v>
      </c>
      <c r="F149" s="108">
        <v>196700</v>
      </c>
      <c r="N149" s="78" t="s">
        <v>487</v>
      </c>
      <c r="O149" s="17" t="e">
        <f>INDEX(#REF!,MATCH(C149,#REF!,0),2)</f>
        <v>#REF!</v>
      </c>
      <c r="P149" s="18">
        <f t="shared" si="4"/>
        <v>2016</v>
      </c>
      <c r="Q149" s="28">
        <f t="shared" si="5"/>
        <v>196700</v>
      </c>
      <c r="R149" s="18" t="s">
        <v>255</v>
      </c>
    </row>
    <row r="150" spans="2:18" x14ac:dyDescent="0.2">
      <c r="B150" t="s">
        <v>485</v>
      </c>
      <c r="C150" t="s">
        <v>154</v>
      </c>
      <c r="D150" t="s">
        <v>167</v>
      </c>
      <c r="E150">
        <v>2016</v>
      </c>
      <c r="F150" s="108">
        <v>193500</v>
      </c>
      <c r="N150" s="78" t="s">
        <v>487</v>
      </c>
      <c r="O150" s="17" t="e">
        <f>INDEX(#REF!,MATCH(C150,#REF!,0),2)</f>
        <v>#REF!</v>
      </c>
      <c r="P150" s="18">
        <f t="shared" si="4"/>
        <v>2016</v>
      </c>
      <c r="Q150" s="28">
        <f t="shared" si="5"/>
        <v>193500</v>
      </c>
      <c r="R150" s="18" t="s">
        <v>255</v>
      </c>
    </row>
    <row r="151" spans="2:18" x14ac:dyDescent="0.2">
      <c r="B151" t="s">
        <v>485</v>
      </c>
      <c r="C151" t="s">
        <v>155</v>
      </c>
      <c r="D151" t="s">
        <v>167</v>
      </c>
      <c r="E151">
        <v>2016</v>
      </c>
      <c r="F151" s="108">
        <v>194500</v>
      </c>
      <c r="N151" s="78" t="s">
        <v>487</v>
      </c>
      <c r="O151" s="17" t="e">
        <f>INDEX(#REF!,MATCH(C151,#REF!,0),2)</f>
        <v>#REF!</v>
      </c>
      <c r="P151" s="18">
        <f t="shared" si="4"/>
        <v>2016</v>
      </c>
      <c r="Q151" s="28">
        <f t="shared" si="5"/>
        <v>194500</v>
      </c>
      <c r="R151" s="18" t="s">
        <v>255</v>
      </c>
    </row>
    <row r="152" spans="2:18" x14ac:dyDescent="0.2">
      <c r="B152" t="s">
        <v>485</v>
      </c>
      <c r="C152" t="s">
        <v>156</v>
      </c>
      <c r="D152" t="s">
        <v>167</v>
      </c>
      <c r="E152">
        <v>2016</v>
      </c>
      <c r="F152" s="108">
        <v>204500</v>
      </c>
      <c r="N152" s="78" t="s">
        <v>487</v>
      </c>
      <c r="O152" s="17" t="e">
        <f>INDEX(#REF!,MATCH(C152,#REF!,0),2)</f>
        <v>#REF!</v>
      </c>
      <c r="P152" s="18">
        <f t="shared" si="4"/>
        <v>2016</v>
      </c>
      <c r="Q152" s="28">
        <f t="shared" si="5"/>
        <v>204500</v>
      </c>
      <c r="R152" s="18" t="s">
        <v>255</v>
      </c>
    </row>
    <row r="153" spans="2:18" x14ac:dyDescent="0.2">
      <c r="B153" t="s">
        <v>485</v>
      </c>
      <c r="C153" t="s">
        <v>136</v>
      </c>
      <c r="D153" t="s">
        <v>167</v>
      </c>
      <c r="E153">
        <v>2017</v>
      </c>
      <c r="F153" s="108">
        <v>195100</v>
      </c>
      <c r="N153" s="78" t="s">
        <v>487</v>
      </c>
      <c r="O153" s="17" t="e">
        <f>INDEX(#REF!,MATCH(C153,#REF!,0),2)</f>
        <v>#REF!</v>
      </c>
      <c r="P153" s="18">
        <f t="shared" si="4"/>
        <v>2017</v>
      </c>
      <c r="Q153" s="28">
        <f t="shared" si="5"/>
        <v>195100</v>
      </c>
      <c r="R153" s="18" t="s">
        <v>255</v>
      </c>
    </row>
    <row r="154" spans="2:18" x14ac:dyDescent="0.2">
      <c r="B154" t="s">
        <v>485</v>
      </c>
      <c r="C154" t="s">
        <v>137</v>
      </c>
      <c r="D154" t="s">
        <v>167</v>
      </c>
      <c r="E154">
        <v>2017</v>
      </c>
      <c r="F154" s="108">
        <v>196700</v>
      </c>
      <c r="N154" s="78" t="s">
        <v>487</v>
      </c>
      <c r="O154" s="17" t="e">
        <f>INDEX(#REF!,MATCH(C154,#REF!,0),2)</f>
        <v>#REF!</v>
      </c>
      <c r="P154" s="18">
        <f t="shared" si="4"/>
        <v>2017</v>
      </c>
      <c r="Q154" s="28">
        <f t="shared" si="5"/>
        <v>196700</v>
      </c>
      <c r="R154" s="18" t="s">
        <v>255</v>
      </c>
    </row>
    <row r="155" spans="2:18" x14ac:dyDescent="0.2">
      <c r="B155" t="s">
        <v>485</v>
      </c>
      <c r="C155" t="s">
        <v>138</v>
      </c>
      <c r="D155" t="s">
        <v>167</v>
      </c>
      <c r="E155">
        <v>2017</v>
      </c>
      <c r="F155" s="108">
        <v>197000</v>
      </c>
      <c r="N155" s="78" t="s">
        <v>487</v>
      </c>
      <c r="O155" s="17" t="e">
        <f>INDEX(#REF!,MATCH(C155,#REF!,0),2)</f>
        <v>#REF!</v>
      </c>
      <c r="P155" s="18">
        <f t="shared" si="4"/>
        <v>2017</v>
      </c>
      <c r="Q155" s="28">
        <f t="shared" si="5"/>
        <v>197000</v>
      </c>
      <c r="R155" s="18" t="s">
        <v>255</v>
      </c>
    </row>
    <row r="156" spans="2:18" x14ac:dyDescent="0.2">
      <c r="B156" t="s">
        <v>485</v>
      </c>
      <c r="C156" t="s">
        <v>139</v>
      </c>
      <c r="D156" t="s">
        <v>167</v>
      </c>
      <c r="E156">
        <v>2017</v>
      </c>
      <c r="F156" s="108">
        <v>194900</v>
      </c>
      <c r="N156" s="78" t="s">
        <v>487</v>
      </c>
      <c r="O156" s="17" t="e">
        <f>INDEX(#REF!,MATCH(C156,#REF!,0),2)</f>
        <v>#REF!</v>
      </c>
      <c r="P156" s="18">
        <f t="shared" si="4"/>
        <v>2017</v>
      </c>
      <c r="Q156" s="28">
        <f t="shared" si="5"/>
        <v>194900</v>
      </c>
      <c r="R156" s="18" t="s">
        <v>255</v>
      </c>
    </row>
    <row r="157" spans="2:18" x14ac:dyDescent="0.2">
      <c r="B157" t="s">
        <v>485</v>
      </c>
      <c r="C157" t="s">
        <v>140</v>
      </c>
      <c r="D157" t="s">
        <v>167</v>
      </c>
      <c r="E157">
        <v>2017</v>
      </c>
      <c r="F157" s="108">
        <v>212600</v>
      </c>
      <c r="N157" s="78" t="s">
        <v>487</v>
      </c>
      <c r="O157" s="17" t="e">
        <f>INDEX(#REF!,MATCH(C157,#REF!,0),2)</f>
        <v>#REF!</v>
      </c>
      <c r="P157" s="18">
        <f t="shared" si="4"/>
        <v>2017</v>
      </c>
      <c r="Q157" s="28">
        <f t="shared" si="5"/>
        <v>212600</v>
      </c>
      <c r="R157" s="18" t="s">
        <v>255</v>
      </c>
    </row>
    <row r="158" spans="2:18" x14ac:dyDescent="0.2">
      <c r="B158" t="s">
        <v>485</v>
      </c>
      <c r="C158" t="s">
        <v>141</v>
      </c>
      <c r="D158" t="s">
        <v>167</v>
      </c>
      <c r="E158">
        <v>2017</v>
      </c>
      <c r="F158" s="108">
        <v>201200</v>
      </c>
      <c r="N158" s="78" t="s">
        <v>487</v>
      </c>
      <c r="O158" s="17" t="e">
        <f>INDEX(#REF!,MATCH(C158,#REF!,0),2)</f>
        <v>#REF!</v>
      </c>
      <c r="P158" s="18">
        <f t="shared" si="4"/>
        <v>2017</v>
      </c>
      <c r="Q158" s="28">
        <f t="shared" si="5"/>
        <v>201200</v>
      </c>
      <c r="R158" s="18" t="s">
        <v>255</v>
      </c>
    </row>
    <row r="159" spans="2:18" x14ac:dyDescent="0.2">
      <c r="B159" t="s">
        <v>485</v>
      </c>
      <c r="C159" t="s">
        <v>142</v>
      </c>
      <c r="D159" t="s">
        <v>167</v>
      </c>
      <c r="E159">
        <v>2017</v>
      </c>
      <c r="F159" s="108">
        <v>205000</v>
      </c>
      <c r="N159" s="78" t="s">
        <v>487</v>
      </c>
      <c r="O159" s="17" t="e">
        <f>INDEX(#REF!,MATCH(C159,#REF!,0),2)</f>
        <v>#REF!</v>
      </c>
      <c r="P159" s="18">
        <f t="shared" si="4"/>
        <v>2017</v>
      </c>
      <c r="Q159" s="28">
        <f t="shared" si="5"/>
        <v>205000</v>
      </c>
      <c r="R159" s="18" t="s">
        <v>255</v>
      </c>
    </row>
    <row r="160" spans="2:18" x14ac:dyDescent="0.2">
      <c r="B160" t="s">
        <v>485</v>
      </c>
      <c r="C160" t="s">
        <v>143</v>
      </c>
      <c r="D160" t="s">
        <v>167</v>
      </c>
      <c r="E160">
        <v>2017</v>
      </c>
      <c r="F160" s="108">
        <v>193900</v>
      </c>
      <c r="N160" s="78" t="s">
        <v>487</v>
      </c>
      <c r="O160" s="17" t="e">
        <f>INDEX(#REF!,MATCH(C160,#REF!,0),2)</f>
        <v>#REF!</v>
      </c>
      <c r="P160" s="18">
        <f t="shared" si="4"/>
        <v>2017</v>
      </c>
      <c r="Q160" s="28">
        <f t="shared" si="5"/>
        <v>193900</v>
      </c>
      <c r="R160" s="18" t="s">
        <v>255</v>
      </c>
    </row>
    <row r="161" spans="2:18" x14ac:dyDescent="0.2">
      <c r="B161" t="s">
        <v>485</v>
      </c>
      <c r="C161" t="s">
        <v>144</v>
      </c>
      <c r="D161" t="s">
        <v>167</v>
      </c>
      <c r="E161">
        <v>2017</v>
      </c>
      <c r="F161" s="108">
        <v>199700</v>
      </c>
      <c r="N161" s="78" t="s">
        <v>487</v>
      </c>
      <c r="O161" s="17" t="e">
        <f>INDEX(#REF!,MATCH(C161,#REF!,0),2)</f>
        <v>#REF!</v>
      </c>
      <c r="P161" s="18">
        <f t="shared" si="4"/>
        <v>2017</v>
      </c>
      <c r="Q161" s="28">
        <f t="shared" si="5"/>
        <v>199700</v>
      </c>
      <c r="R161" s="18" t="s">
        <v>255</v>
      </c>
    </row>
    <row r="162" spans="2:18" x14ac:dyDescent="0.2">
      <c r="B162" t="s">
        <v>485</v>
      </c>
      <c r="C162" t="s">
        <v>145</v>
      </c>
      <c r="D162" t="s">
        <v>167</v>
      </c>
      <c r="E162">
        <v>2017</v>
      </c>
      <c r="F162" s="108">
        <v>204500</v>
      </c>
      <c r="N162" s="78" t="s">
        <v>487</v>
      </c>
      <c r="O162" s="17" t="e">
        <f>INDEX(#REF!,MATCH(C162,#REF!,0),2)</f>
        <v>#REF!</v>
      </c>
      <c r="P162" s="18">
        <f t="shared" si="4"/>
        <v>2017</v>
      </c>
      <c r="Q162" s="28">
        <f t="shared" si="5"/>
        <v>204500</v>
      </c>
      <c r="R162" s="18" t="s">
        <v>255</v>
      </c>
    </row>
    <row r="163" spans="2:18" x14ac:dyDescent="0.2">
      <c r="B163" t="s">
        <v>485</v>
      </c>
      <c r="C163" t="s">
        <v>146</v>
      </c>
      <c r="D163" t="s">
        <v>167</v>
      </c>
      <c r="E163">
        <v>2017</v>
      </c>
      <c r="F163" s="108">
        <v>203400</v>
      </c>
      <c r="N163" s="78" t="s">
        <v>487</v>
      </c>
      <c r="O163" s="17" t="e">
        <f>INDEX(#REF!,MATCH(C163,#REF!,0),2)</f>
        <v>#REF!</v>
      </c>
      <c r="P163" s="18">
        <f t="shared" si="4"/>
        <v>2017</v>
      </c>
      <c r="Q163" s="28">
        <f t="shared" si="5"/>
        <v>203400</v>
      </c>
      <c r="R163" s="18" t="s">
        <v>255</v>
      </c>
    </row>
    <row r="164" spans="2:18" x14ac:dyDescent="0.2">
      <c r="B164" t="s">
        <v>485</v>
      </c>
      <c r="C164" t="s">
        <v>147</v>
      </c>
      <c r="D164" t="s">
        <v>167</v>
      </c>
      <c r="E164">
        <v>2017</v>
      </c>
      <c r="F164" s="108">
        <v>240900</v>
      </c>
      <c r="N164" s="78" t="s">
        <v>487</v>
      </c>
      <c r="O164" s="17" t="e">
        <f>INDEX(#REF!,MATCH(C164,#REF!,0),2)</f>
        <v>#REF!</v>
      </c>
      <c r="P164" s="18">
        <f t="shared" si="4"/>
        <v>2017</v>
      </c>
      <c r="Q164" s="28">
        <f t="shared" si="5"/>
        <v>240900</v>
      </c>
      <c r="R164" s="18" t="s">
        <v>255</v>
      </c>
    </row>
    <row r="165" spans="2:18" x14ac:dyDescent="0.2">
      <c r="B165" t="s">
        <v>485</v>
      </c>
      <c r="C165" t="s">
        <v>148</v>
      </c>
      <c r="D165" t="s">
        <v>167</v>
      </c>
      <c r="E165">
        <v>2017</v>
      </c>
      <c r="F165" s="108">
        <v>200100</v>
      </c>
      <c r="N165" s="78" t="s">
        <v>487</v>
      </c>
      <c r="O165" s="17" t="e">
        <f>INDEX(#REF!,MATCH(C165,#REF!,0),2)</f>
        <v>#REF!</v>
      </c>
      <c r="P165" s="18">
        <f t="shared" si="4"/>
        <v>2017</v>
      </c>
      <c r="Q165" s="28">
        <f t="shared" si="5"/>
        <v>200100</v>
      </c>
      <c r="R165" s="18" t="s">
        <v>255</v>
      </c>
    </row>
    <row r="166" spans="2:18" x14ac:dyDescent="0.2">
      <c r="B166" t="s">
        <v>485</v>
      </c>
      <c r="C166" t="s">
        <v>149</v>
      </c>
      <c r="D166" t="s">
        <v>167</v>
      </c>
      <c r="E166">
        <v>2017</v>
      </c>
      <c r="F166" s="108">
        <v>212400</v>
      </c>
      <c r="N166" s="78" t="s">
        <v>487</v>
      </c>
      <c r="O166" s="17" t="e">
        <f>INDEX(#REF!,MATCH(C166,#REF!,0),2)</f>
        <v>#REF!</v>
      </c>
      <c r="P166" s="18">
        <f t="shared" si="4"/>
        <v>2017</v>
      </c>
      <c r="Q166" s="28">
        <f t="shared" si="5"/>
        <v>212400</v>
      </c>
      <c r="R166" s="18" t="s">
        <v>255</v>
      </c>
    </row>
    <row r="167" spans="2:18" x14ac:dyDescent="0.2">
      <c r="B167" t="s">
        <v>485</v>
      </c>
      <c r="C167" t="s">
        <v>150</v>
      </c>
      <c r="D167" t="s">
        <v>167</v>
      </c>
      <c r="E167">
        <v>2017</v>
      </c>
      <c r="F167" s="108">
        <v>196400</v>
      </c>
      <c r="N167" s="78" t="s">
        <v>487</v>
      </c>
      <c r="O167" s="17" t="e">
        <f>INDEX(#REF!,MATCH(C167,#REF!,0),2)</f>
        <v>#REF!</v>
      </c>
      <c r="P167" s="18">
        <f t="shared" si="4"/>
        <v>2017</v>
      </c>
      <c r="Q167" s="28">
        <f t="shared" si="5"/>
        <v>196400</v>
      </c>
      <c r="R167" s="18" t="s">
        <v>255</v>
      </c>
    </row>
    <row r="168" spans="2:18" x14ac:dyDescent="0.2">
      <c r="B168" t="s">
        <v>485</v>
      </c>
      <c r="C168" t="s">
        <v>151</v>
      </c>
      <c r="D168" t="s">
        <v>167</v>
      </c>
      <c r="E168">
        <v>2017</v>
      </c>
      <c r="F168" s="108">
        <v>200500</v>
      </c>
      <c r="N168" s="78" t="s">
        <v>487</v>
      </c>
      <c r="O168" s="17" t="e">
        <f>INDEX(#REF!,MATCH(C168,#REF!,0),2)</f>
        <v>#REF!</v>
      </c>
      <c r="P168" s="18">
        <f t="shared" si="4"/>
        <v>2017</v>
      </c>
      <c r="Q168" s="28">
        <f t="shared" si="5"/>
        <v>200500</v>
      </c>
      <c r="R168" s="18" t="s">
        <v>255</v>
      </c>
    </row>
    <row r="169" spans="2:18" x14ac:dyDescent="0.2">
      <c r="B169" t="s">
        <v>485</v>
      </c>
      <c r="C169" t="s">
        <v>152</v>
      </c>
      <c r="D169" t="s">
        <v>167</v>
      </c>
      <c r="E169">
        <v>2017</v>
      </c>
      <c r="F169" s="108">
        <v>201100</v>
      </c>
      <c r="N169" s="78" t="s">
        <v>487</v>
      </c>
      <c r="O169" s="17" t="e">
        <f>INDEX(#REF!,MATCH(C169,#REF!,0),2)</f>
        <v>#REF!</v>
      </c>
      <c r="P169" s="18">
        <f t="shared" si="4"/>
        <v>2017</v>
      </c>
      <c r="Q169" s="28">
        <f t="shared" si="5"/>
        <v>201100</v>
      </c>
      <c r="R169" s="18" t="s">
        <v>255</v>
      </c>
    </row>
    <row r="170" spans="2:18" x14ac:dyDescent="0.2">
      <c r="B170" t="s">
        <v>485</v>
      </c>
      <c r="C170" t="s">
        <v>153</v>
      </c>
      <c r="D170" t="s">
        <v>167</v>
      </c>
      <c r="E170">
        <v>2017</v>
      </c>
      <c r="F170" s="108">
        <v>202000</v>
      </c>
      <c r="N170" s="78" t="s">
        <v>487</v>
      </c>
      <c r="O170" s="17" t="e">
        <f>INDEX(#REF!,MATCH(C170,#REF!,0),2)</f>
        <v>#REF!</v>
      </c>
      <c r="P170" s="18">
        <f t="shared" si="4"/>
        <v>2017</v>
      </c>
      <c r="Q170" s="28">
        <f t="shared" si="5"/>
        <v>202000</v>
      </c>
      <c r="R170" s="18" t="s">
        <v>255</v>
      </c>
    </row>
    <row r="171" spans="2:18" x14ac:dyDescent="0.2">
      <c r="B171" t="s">
        <v>485</v>
      </c>
      <c r="C171" t="s">
        <v>154</v>
      </c>
      <c r="D171" t="s">
        <v>167</v>
      </c>
      <c r="E171">
        <v>2017</v>
      </c>
      <c r="F171" s="108">
        <v>198500</v>
      </c>
      <c r="N171" s="78" t="s">
        <v>487</v>
      </c>
      <c r="O171" s="17" t="e">
        <f>INDEX(#REF!,MATCH(C171,#REF!,0),2)</f>
        <v>#REF!</v>
      </c>
      <c r="P171" s="18">
        <f t="shared" si="4"/>
        <v>2017</v>
      </c>
      <c r="Q171" s="28">
        <f t="shared" si="5"/>
        <v>198500</v>
      </c>
      <c r="R171" s="18" t="s">
        <v>255</v>
      </c>
    </row>
    <row r="172" spans="2:18" x14ac:dyDescent="0.2">
      <c r="B172" t="s">
        <v>485</v>
      </c>
      <c r="C172" t="s">
        <v>155</v>
      </c>
      <c r="D172" t="s">
        <v>167</v>
      </c>
      <c r="E172">
        <v>2017</v>
      </c>
      <c r="F172" s="108">
        <v>200100</v>
      </c>
      <c r="N172" s="78" t="s">
        <v>487</v>
      </c>
      <c r="O172" s="17" t="e">
        <f>INDEX(#REF!,MATCH(C172,#REF!,0),2)</f>
        <v>#REF!</v>
      </c>
      <c r="P172" s="18">
        <f t="shared" si="4"/>
        <v>2017</v>
      </c>
      <c r="Q172" s="28">
        <f t="shared" si="5"/>
        <v>200100</v>
      </c>
      <c r="R172" s="18" t="s">
        <v>255</v>
      </c>
    </row>
    <row r="173" spans="2:18" x14ac:dyDescent="0.2">
      <c r="B173" t="s">
        <v>485</v>
      </c>
      <c r="C173" t="s">
        <v>156</v>
      </c>
      <c r="D173" t="s">
        <v>167</v>
      </c>
      <c r="E173">
        <v>2017</v>
      </c>
      <c r="F173" s="108">
        <v>211100</v>
      </c>
      <c r="N173" s="78" t="s">
        <v>487</v>
      </c>
      <c r="O173" s="17" t="e">
        <f>INDEX(#REF!,MATCH(C173,#REF!,0),2)</f>
        <v>#REF!</v>
      </c>
      <c r="P173" s="18">
        <f t="shared" si="4"/>
        <v>2017</v>
      </c>
      <c r="Q173" s="28">
        <f t="shared" si="5"/>
        <v>211100</v>
      </c>
      <c r="R173" s="18" t="s">
        <v>255</v>
      </c>
    </row>
    <row r="174" spans="2:18" x14ac:dyDescent="0.2">
      <c r="B174" t="s">
        <v>485</v>
      </c>
      <c r="C174" t="s">
        <v>136</v>
      </c>
      <c r="D174" t="s">
        <v>167</v>
      </c>
      <c r="E174">
        <v>2018</v>
      </c>
      <c r="F174" s="108">
        <v>201600</v>
      </c>
      <c r="N174" s="78" t="s">
        <v>487</v>
      </c>
      <c r="O174" s="17" t="e">
        <f>INDEX(#REF!,MATCH(C174,#REF!,0),2)</f>
        <v>#REF!</v>
      </c>
      <c r="P174" s="18">
        <f t="shared" si="4"/>
        <v>2018</v>
      </c>
      <c r="Q174" s="28">
        <f t="shared" si="5"/>
        <v>201600</v>
      </c>
      <c r="R174" s="18" t="s">
        <v>255</v>
      </c>
    </row>
    <row r="175" spans="2:18" x14ac:dyDescent="0.2">
      <c r="B175" t="s">
        <v>485</v>
      </c>
      <c r="C175" t="s">
        <v>137</v>
      </c>
      <c r="D175" t="s">
        <v>167</v>
      </c>
      <c r="E175">
        <v>2018</v>
      </c>
      <c r="F175" s="108">
        <v>202700</v>
      </c>
      <c r="N175" s="78" t="s">
        <v>487</v>
      </c>
      <c r="O175" s="17" t="e">
        <f>INDEX(#REF!,MATCH(C175,#REF!,0),2)</f>
        <v>#REF!</v>
      </c>
      <c r="P175" s="18">
        <f t="shared" si="4"/>
        <v>2018</v>
      </c>
      <c r="Q175" s="28">
        <f t="shared" si="5"/>
        <v>202700</v>
      </c>
      <c r="R175" s="18" t="s">
        <v>255</v>
      </c>
    </row>
    <row r="176" spans="2:18" x14ac:dyDescent="0.2">
      <c r="B176" t="s">
        <v>485</v>
      </c>
      <c r="C176" t="s">
        <v>138</v>
      </c>
      <c r="D176" t="s">
        <v>167</v>
      </c>
      <c r="E176">
        <v>2018</v>
      </c>
      <c r="F176" s="108">
        <v>202400</v>
      </c>
      <c r="N176" s="78" t="s">
        <v>487</v>
      </c>
      <c r="O176" s="17" t="e">
        <f>INDEX(#REF!,MATCH(C176,#REF!,0),2)</f>
        <v>#REF!</v>
      </c>
      <c r="P176" s="18">
        <f t="shared" si="4"/>
        <v>2018</v>
      </c>
      <c r="Q176" s="28">
        <f t="shared" si="5"/>
        <v>202400</v>
      </c>
      <c r="R176" s="18" t="s">
        <v>255</v>
      </c>
    </row>
    <row r="177" spans="2:18" x14ac:dyDescent="0.2">
      <c r="B177" t="s">
        <v>485</v>
      </c>
      <c r="C177" t="s">
        <v>139</v>
      </c>
      <c r="D177" t="s">
        <v>167</v>
      </c>
      <c r="E177">
        <v>2018</v>
      </c>
      <c r="F177" s="108">
        <v>201100</v>
      </c>
      <c r="N177" s="78" t="s">
        <v>487</v>
      </c>
      <c r="O177" s="17" t="e">
        <f>INDEX(#REF!,MATCH(C177,#REF!,0),2)</f>
        <v>#REF!</v>
      </c>
      <c r="P177" s="18">
        <f t="shared" si="4"/>
        <v>2018</v>
      </c>
      <c r="Q177" s="28">
        <f t="shared" si="5"/>
        <v>201100</v>
      </c>
      <c r="R177" s="18" t="s">
        <v>255</v>
      </c>
    </row>
    <row r="178" spans="2:18" x14ac:dyDescent="0.2">
      <c r="B178" t="s">
        <v>485</v>
      </c>
      <c r="C178" t="s">
        <v>140</v>
      </c>
      <c r="D178" t="s">
        <v>167</v>
      </c>
      <c r="E178">
        <v>2018</v>
      </c>
      <c r="F178" s="108">
        <v>219600</v>
      </c>
      <c r="N178" s="78" t="s">
        <v>487</v>
      </c>
      <c r="O178" s="17" t="e">
        <f>INDEX(#REF!,MATCH(C178,#REF!,0),2)</f>
        <v>#REF!</v>
      </c>
      <c r="P178" s="18">
        <f t="shared" si="4"/>
        <v>2018</v>
      </c>
      <c r="Q178" s="28">
        <f t="shared" si="5"/>
        <v>219600</v>
      </c>
      <c r="R178" s="18" t="s">
        <v>255</v>
      </c>
    </row>
    <row r="179" spans="2:18" x14ac:dyDescent="0.2">
      <c r="B179" t="s">
        <v>485</v>
      </c>
      <c r="C179" t="s">
        <v>141</v>
      </c>
      <c r="D179" t="s">
        <v>167</v>
      </c>
      <c r="E179">
        <v>2018</v>
      </c>
      <c r="F179" s="108">
        <v>208200</v>
      </c>
      <c r="N179" s="78" t="s">
        <v>487</v>
      </c>
      <c r="O179" s="17" t="e">
        <f>INDEX(#REF!,MATCH(C179,#REF!,0),2)</f>
        <v>#REF!</v>
      </c>
      <c r="P179" s="18">
        <f t="shared" si="4"/>
        <v>2018</v>
      </c>
      <c r="Q179" s="28">
        <f t="shared" si="5"/>
        <v>208200</v>
      </c>
      <c r="R179" s="18" t="s">
        <v>255</v>
      </c>
    </row>
    <row r="180" spans="2:18" x14ac:dyDescent="0.2">
      <c r="B180" t="s">
        <v>485</v>
      </c>
      <c r="C180" t="s">
        <v>142</v>
      </c>
      <c r="D180" t="s">
        <v>167</v>
      </c>
      <c r="E180">
        <v>2018</v>
      </c>
      <c r="F180" s="108">
        <v>212500</v>
      </c>
      <c r="N180" s="78" t="s">
        <v>487</v>
      </c>
      <c r="O180" s="17" t="e">
        <f>INDEX(#REF!,MATCH(C180,#REF!,0),2)</f>
        <v>#REF!</v>
      </c>
      <c r="P180" s="18">
        <f t="shared" si="4"/>
        <v>2018</v>
      </c>
      <c r="Q180" s="28">
        <f t="shared" si="5"/>
        <v>212500</v>
      </c>
      <c r="R180" s="18" t="s">
        <v>255</v>
      </c>
    </row>
    <row r="181" spans="2:18" x14ac:dyDescent="0.2">
      <c r="B181" t="s">
        <v>485</v>
      </c>
      <c r="C181" t="s">
        <v>143</v>
      </c>
      <c r="D181" t="s">
        <v>167</v>
      </c>
      <c r="E181">
        <v>2018</v>
      </c>
      <c r="F181" s="108">
        <v>200200</v>
      </c>
      <c r="N181" s="78" t="s">
        <v>487</v>
      </c>
      <c r="O181" s="17" t="e">
        <f>INDEX(#REF!,MATCH(C181,#REF!,0),2)</f>
        <v>#REF!</v>
      </c>
      <c r="P181" s="18">
        <f t="shared" si="4"/>
        <v>2018</v>
      </c>
      <c r="Q181" s="28">
        <f t="shared" si="5"/>
        <v>200200</v>
      </c>
      <c r="R181" s="18" t="s">
        <v>255</v>
      </c>
    </row>
    <row r="182" spans="2:18" x14ac:dyDescent="0.2">
      <c r="B182" t="s">
        <v>485</v>
      </c>
      <c r="C182" t="s">
        <v>144</v>
      </c>
      <c r="D182" t="s">
        <v>167</v>
      </c>
      <c r="E182">
        <v>2018</v>
      </c>
      <c r="F182" s="108">
        <v>207200</v>
      </c>
      <c r="N182" s="78" t="s">
        <v>487</v>
      </c>
      <c r="O182" s="17" t="e">
        <f>INDEX(#REF!,MATCH(C182,#REF!,0),2)</f>
        <v>#REF!</v>
      </c>
      <c r="P182" s="18">
        <f t="shared" si="4"/>
        <v>2018</v>
      </c>
      <c r="Q182" s="28">
        <f t="shared" si="5"/>
        <v>207200</v>
      </c>
      <c r="R182" s="18" t="s">
        <v>255</v>
      </c>
    </row>
    <row r="183" spans="2:18" x14ac:dyDescent="0.2">
      <c r="B183" t="s">
        <v>485</v>
      </c>
      <c r="C183" t="s">
        <v>145</v>
      </c>
      <c r="D183" t="s">
        <v>167</v>
      </c>
      <c r="E183">
        <v>2018</v>
      </c>
      <c r="F183" s="108">
        <v>211300</v>
      </c>
      <c r="N183" s="78" t="s">
        <v>487</v>
      </c>
      <c r="O183" s="17" t="e">
        <f>INDEX(#REF!,MATCH(C183,#REF!,0),2)</f>
        <v>#REF!</v>
      </c>
      <c r="P183" s="18">
        <f t="shared" si="4"/>
        <v>2018</v>
      </c>
      <c r="Q183" s="28">
        <f t="shared" si="5"/>
        <v>211300</v>
      </c>
      <c r="R183" s="18" t="s">
        <v>255</v>
      </c>
    </row>
    <row r="184" spans="2:18" x14ac:dyDescent="0.2">
      <c r="B184" t="s">
        <v>485</v>
      </c>
      <c r="C184" t="s">
        <v>146</v>
      </c>
      <c r="D184" t="s">
        <v>167</v>
      </c>
      <c r="E184">
        <v>2018</v>
      </c>
      <c r="F184" s="108">
        <v>210700</v>
      </c>
      <c r="N184" s="78" t="s">
        <v>487</v>
      </c>
      <c r="O184" s="17" t="e">
        <f>INDEX(#REF!,MATCH(C184,#REF!,0),2)</f>
        <v>#REF!</v>
      </c>
      <c r="P184" s="18">
        <f t="shared" si="4"/>
        <v>2018</v>
      </c>
      <c r="Q184" s="28">
        <f t="shared" si="5"/>
        <v>210700</v>
      </c>
      <c r="R184" s="18" t="s">
        <v>255</v>
      </c>
    </row>
    <row r="185" spans="2:18" x14ac:dyDescent="0.2">
      <c r="B185" t="s">
        <v>485</v>
      </c>
      <c r="C185" t="s">
        <v>147</v>
      </c>
      <c r="D185" t="s">
        <v>167</v>
      </c>
      <c r="E185">
        <v>2018</v>
      </c>
      <c r="F185" s="108">
        <v>248300</v>
      </c>
      <c r="N185" s="78" t="s">
        <v>487</v>
      </c>
      <c r="O185" s="17" t="e">
        <f>INDEX(#REF!,MATCH(C185,#REF!,0),2)</f>
        <v>#REF!</v>
      </c>
      <c r="P185" s="18">
        <f t="shared" si="4"/>
        <v>2018</v>
      </c>
      <c r="Q185" s="28">
        <f t="shared" si="5"/>
        <v>248300</v>
      </c>
      <c r="R185" s="18" t="s">
        <v>255</v>
      </c>
    </row>
    <row r="186" spans="2:18" x14ac:dyDescent="0.2">
      <c r="B186" t="s">
        <v>485</v>
      </c>
      <c r="C186" t="s">
        <v>148</v>
      </c>
      <c r="D186" t="s">
        <v>167</v>
      </c>
      <c r="E186">
        <v>2018</v>
      </c>
      <c r="F186" s="108">
        <v>206700</v>
      </c>
      <c r="N186" s="78" t="s">
        <v>487</v>
      </c>
      <c r="O186" s="17" t="e">
        <f>INDEX(#REF!,MATCH(C186,#REF!,0),2)</f>
        <v>#REF!</v>
      </c>
      <c r="P186" s="18">
        <f t="shared" si="4"/>
        <v>2018</v>
      </c>
      <c r="Q186" s="28">
        <f t="shared" si="5"/>
        <v>206700</v>
      </c>
      <c r="R186" s="18" t="s">
        <v>255</v>
      </c>
    </row>
    <row r="187" spans="2:18" x14ac:dyDescent="0.2">
      <c r="B187" t="s">
        <v>485</v>
      </c>
      <c r="C187" t="s">
        <v>149</v>
      </c>
      <c r="D187" t="s">
        <v>167</v>
      </c>
      <c r="E187">
        <v>2018</v>
      </c>
      <c r="F187" s="108">
        <v>219100</v>
      </c>
      <c r="N187" s="78" t="s">
        <v>487</v>
      </c>
      <c r="O187" s="17" t="e">
        <f>INDEX(#REF!,MATCH(C187,#REF!,0),2)</f>
        <v>#REF!</v>
      </c>
      <c r="P187" s="18">
        <f t="shared" si="4"/>
        <v>2018</v>
      </c>
      <c r="Q187" s="28">
        <f t="shared" si="5"/>
        <v>219100</v>
      </c>
      <c r="R187" s="18" t="s">
        <v>255</v>
      </c>
    </row>
    <row r="188" spans="2:18" x14ac:dyDescent="0.2">
      <c r="B188" t="s">
        <v>485</v>
      </c>
      <c r="C188" t="s">
        <v>150</v>
      </c>
      <c r="D188" t="s">
        <v>167</v>
      </c>
      <c r="E188">
        <v>2018</v>
      </c>
      <c r="F188" s="108">
        <v>203400</v>
      </c>
      <c r="N188" s="78" t="s">
        <v>487</v>
      </c>
      <c r="O188" s="17" t="e">
        <f>INDEX(#REF!,MATCH(C188,#REF!,0),2)</f>
        <v>#REF!</v>
      </c>
      <c r="P188" s="18">
        <f t="shared" si="4"/>
        <v>2018</v>
      </c>
      <c r="Q188" s="28">
        <f t="shared" si="5"/>
        <v>203400</v>
      </c>
      <c r="R188" s="18" t="s">
        <v>255</v>
      </c>
    </row>
    <row r="189" spans="2:18" x14ac:dyDescent="0.2">
      <c r="B189" t="s">
        <v>485</v>
      </c>
      <c r="C189" t="s">
        <v>151</v>
      </c>
      <c r="D189" t="s">
        <v>167</v>
      </c>
      <c r="E189">
        <v>2018</v>
      </c>
      <c r="F189" s="108">
        <v>207300</v>
      </c>
      <c r="N189" s="78" t="s">
        <v>487</v>
      </c>
      <c r="O189" s="17" t="e">
        <f>INDEX(#REF!,MATCH(C189,#REF!,0),2)</f>
        <v>#REF!</v>
      </c>
      <c r="P189" s="18">
        <f t="shared" si="4"/>
        <v>2018</v>
      </c>
      <c r="Q189" s="28">
        <f t="shared" si="5"/>
        <v>207300</v>
      </c>
      <c r="R189" s="18" t="s">
        <v>255</v>
      </c>
    </row>
    <row r="190" spans="2:18" x14ac:dyDescent="0.2">
      <c r="B190" t="s">
        <v>485</v>
      </c>
      <c r="C190" t="s">
        <v>152</v>
      </c>
      <c r="D190" t="s">
        <v>167</v>
      </c>
      <c r="E190">
        <v>2018</v>
      </c>
      <c r="F190" s="108">
        <v>207200</v>
      </c>
      <c r="N190" s="78" t="s">
        <v>487</v>
      </c>
      <c r="O190" s="17" t="e">
        <f>INDEX(#REF!,MATCH(C190,#REF!,0),2)</f>
        <v>#REF!</v>
      </c>
      <c r="P190" s="18">
        <f t="shared" si="4"/>
        <v>2018</v>
      </c>
      <c r="Q190" s="28">
        <f t="shared" si="5"/>
        <v>207200</v>
      </c>
      <c r="R190" s="18" t="s">
        <v>255</v>
      </c>
    </row>
    <row r="191" spans="2:18" x14ac:dyDescent="0.2">
      <c r="B191" t="s">
        <v>485</v>
      </c>
      <c r="C191" t="s">
        <v>153</v>
      </c>
      <c r="D191" t="s">
        <v>167</v>
      </c>
      <c r="E191">
        <v>2018</v>
      </c>
      <c r="F191" s="108">
        <v>208700</v>
      </c>
      <c r="N191" s="78" t="s">
        <v>487</v>
      </c>
      <c r="O191" s="17" t="e">
        <f>INDEX(#REF!,MATCH(C191,#REF!,0),2)</f>
        <v>#REF!</v>
      </c>
      <c r="P191" s="18">
        <f t="shared" si="4"/>
        <v>2018</v>
      </c>
      <c r="Q191" s="28">
        <f t="shared" si="5"/>
        <v>208700</v>
      </c>
      <c r="R191" s="18" t="s">
        <v>255</v>
      </c>
    </row>
    <row r="192" spans="2:18" x14ac:dyDescent="0.2">
      <c r="B192" t="s">
        <v>485</v>
      </c>
      <c r="C192" t="s">
        <v>154</v>
      </c>
      <c r="D192" t="s">
        <v>167</v>
      </c>
      <c r="E192">
        <v>2018</v>
      </c>
      <c r="F192" s="108">
        <v>204600</v>
      </c>
      <c r="N192" s="78" t="s">
        <v>487</v>
      </c>
      <c r="O192" s="17" t="e">
        <f>INDEX(#REF!,MATCH(C192,#REF!,0),2)</f>
        <v>#REF!</v>
      </c>
      <c r="P192" s="18">
        <f t="shared" si="4"/>
        <v>2018</v>
      </c>
      <c r="Q192" s="28">
        <f t="shared" si="5"/>
        <v>204600</v>
      </c>
      <c r="R192" s="18" t="s">
        <v>255</v>
      </c>
    </row>
    <row r="193" spans="2:18" x14ac:dyDescent="0.2">
      <c r="B193" t="s">
        <v>485</v>
      </c>
      <c r="C193" t="s">
        <v>155</v>
      </c>
      <c r="D193" t="s">
        <v>167</v>
      </c>
      <c r="E193">
        <v>2018</v>
      </c>
      <c r="F193" s="108">
        <v>207200</v>
      </c>
      <c r="N193" s="78" t="s">
        <v>487</v>
      </c>
      <c r="O193" s="17" t="e">
        <f>INDEX(#REF!,MATCH(C193,#REF!,0),2)</f>
        <v>#REF!</v>
      </c>
      <c r="P193" s="18">
        <f t="shared" si="4"/>
        <v>2018</v>
      </c>
      <c r="Q193" s="28">
        <f t="shared" si="5"/>
        <v>207200</v>
      </c>
      <c r="R193" s="18" t="s">
        <v>255</v>
      </c>
    </row>
    <row r="194" spans="2:18" x14ac:dyDescent="0.2">
      <c r="B194" t="s">
        <v>485</v>
      </c>
      <c r="C194" t="s">
        <v>156</v>
      </c>
      <c r="D194" t="s">
        <v>167</v>
      </c>
      <c r="E194">
        <v>2018</v>
      </c>
      <c r="F194" s="108">
        <v>219000</v>
      </c>
      <c r="N194" s="78" t="s">
        <v>487</v>
      </c>
      <c r="O194" s="17" t="e">
        <f>INDEX(#REF!,MATCH(C194,#REF!,0),2)</f>
        <v>#REF!</v>
      </c>
      <c r="P194" s="18">
        <f t="shared" si="4"/>
        <v>2018</v>
      </c>
      <c r="Q194" s="28">
        <f t="shared" si="5"/>
        <v>219000</v>
      </c>
      <c r="R194" s="18" t="s">
        <v>255</v>
      </c>
    </row>
    <row r="195" spans="2:18" x14ac:dyDescent="0.2">
      <c r="B195" t="s">
        <v>485</v>
      </c>
      <c r="C195" t="s">
        <v>136</v>
      </c>
      <c r="D195" t="s">
        <v>167</v>
      </c>
      <c r="E195">
        <v>2019</v>
      </c>
      <c r="F195" s="108">
        <v>205500</v>
      </c>
      <c r="N195" s="78" t="s">
        <v>487</v>
      </c>
      <c r="O195" s="17" t="e">
        <f>INDEX(#REF!,MATCH(C195,#REF!,0),2)</f>
        <v>#REF!</v>
      </c>
      <c r="P195" s="18">
        <f t="shared" si="4"/>
        <v>2019</v>
      </c>
      <c r="Q195" s="28">
        <f t="shared" si="5"/>
        <v>205500</v>
      </c>
      <c r="R195" s="18" t="s">
        <v>255</v>
      </c>
    </row>
    <row r="196" spans="2:18" x14ac:dyDescent="0.2">
      <c r="B196" t="s">
        <v>485</v>
      </c>
      <c r="C196" t="s">
        <v>137</v>
      </c>
      <c r="D196" t="s">
        <v>167</v>
      </c>
      <c r="E196">
        <v>2019</v>
      </c>
      <c r="F196" s="108">
        <v>208200</v>
      </c>
      <c r="N196" s="78" t="s">
        <v>487</v>
      </c>
      <c r="O196" s="17" t="e">
        <f>INDEX(#REF!,MATCH(C196,#REF!,0),2)</f>
        <v>#REF!</v>
      </c>
      <c r="P196" s="18">
        <f t="shared" si="4"/>
        <v>2019</v>
      </c>
      <c r="Q196" s="28">
        <f t="shared" si="5"/>
        <v>208200</v>
      </c>
      <c r="R196" s="18" t="s">
        <v>255</v>
      </c>
    </row>
    <row r="197" spans="2:18" x14ac:dyDescent="0.2">
      <c r="B197" t="s">
        <v>485</v>
      </c>
      <c r="C197" t="s">
        <v>138</v>
      </c>
      <c r="D197" t="s">
        <v>167</v>
      </c>
      <c r="E197">
        <v>2019</v>
      </c>
      <c r="F197" s="108">
        <v>208600</v>
      </c>
      <c r="N197" s="78" t="s">
        <v>487</v>
      </c>
      <c r="O197" s="17" t="e">
        <f>INDEX(#REF!,MATCH(C197,#REF!,0),2)</f>
        <v>#REF!</v>
      </c>
      <c r="P197" s="18">
        <f t="shared" si="4"/>
        <v>2019</v>
      </c>
      <c r="Q197" s="28">
        <f t="shared" si="5"/>
        <v>208600</v>
      </c>
      <c r="R197" s="18" t="s">
        <v>255</v>
      </c>
    </row>
    <row r="198" spans="2:18" x14ac:dyDescent="0.2">
      <c r="B198" t="s">
        <v>485</v>
      </c>
      <c r="C198" t="s">
        <v>139</v>
      </c>
      <c r="D198" t="s">
        <v>167</v>
      </c>
      <c r="E198">
        <v>2019</v>
      </c>
      <c r="F198" s="108">
        <v>206100</v>
      </c>
      <c r="N198" s="78" t="s">
        <v>487</v>
      </c>
      <c r="O198" s="17" t="e">
        <f>INDEX(#REF!,MATCH(C198,#REF!,0),2)</f>
        <v>#REF!</v>
      </c>
      <c r="P198" s="18">
        <f t="shared" si="4"/>
        <v>2019</v>
      </c>
      <c r="Q198" s="28">
        <f t="shared" si="5"/>
        <v>206100</v>
      </c>
      <c r="R198" s="18" t="s">
        <v>255</v>
      </c>
    </row>
    <row r="199" spans="2:18" x14ac:dyDescent="0.2">
      <c r="B199" t="s">
        <v>485</v>
      </c>
      <c r="C199" t="s">
        <v>140</v>
      </c>
      <c r="D199" t="s">
        <v>167</v>
      </c>
      <c r="E199">
        <v>2019</v>
      </c>
      <c r="F199" s="108">
        <v>225600</v>
      </c>
      <c r="N199" s="78" t="s">
        <v>487</v>
      </c>
      <c r="O199" s="17" t="e">
        <f>INDEX(#REF!,MATCH(C199,#REF!,0),2)</f>
        <v>#REF!</v>
      </c>
      <c r="P199" s="18">
        <f t="shared" ref="P199:P225" si="6">E199</f>
        <v>2019</v>
      </c>
      <c r="Q199" s="28">
        <f t="shared" ref="Q199:Q225" si="7">F199</f>
        <v>225600</v>
      </c>
      <c r="R199" s="18" t="s">
        <v>255</v>
      </c>
    </row>
    <row r="200" spans="2:18" x14ac:dyDescent="0.2">
      <c r="B200" t="s">
        <v>485</v>
      </c>
      <c r="C200" t="s">
        <v>141</v>
      </c>
      <c r="D200" t="s">
        <v>167</v>
      </c>
      <c r="E200">
        <v>2019</v>
      </c>
      <c r="F200" s="108">
        <v>213900</v>
      </c>
      <c r="N200" s="78" t="s">
        <v>487</v>
      </c>
      <c r="O200" s="17" t="e">
        <f>INDEX(#REF!,MATCH(C200,#REF!,0),2)</f>
        <v>#REF!</v>
      </c>
      <c r="P200" s="18">
        <f t="shared" si="6"/>
        <v>2019</v>
      </c>
      <c r="Q200" s="28">
        <f t="shared" si="7"/>
        <v>213900</v>
      </c>
      <c r="R200" s="18" t="s">
        <v>255</v>
      </c>
    </row>
    <row r="201" spans="2:18" x14ac:dyDescent="0.2">
      <c r="B201" t="s">
        <v>485</v>
      </c>
      <c r="C201" t="s">
        <v>142</v>
      </c>
      <c r="D201" t="s">
        <v>167</v>
      </c>
      <c r="E201">
        <v>2019</v>
      </c>
      <c r="F201" s="108">
        <v>217000</v>
      </c>
      <c r="N201" s="78" t="s">
        <v>487</v>
      </c>
      <c r="O201" s="17" t="e">
        <f>INDEX(#REF!,MATCH(C201,#REF!,0),2)</f>
        <v>#REF!</v>
      </c>
      <c r="P201" s="18">
        <f t="shared" si="6"/>
        <v>2019</v>
      </c>
      <c r="Q201" s="28">
        <f t="shared" si="7"/>
        <v>217000</v>
      </c>
      <c r="R201" s="18" t="s">
        <v>255</v>
      </c>
    </row>
    <row r="202" spans="2:18" x14ac:dyDescent="0.2">
      <c r="B202" t="s">
        <v>485</v>
      </c>
      <c r="C202" t="s">
        <v>143</v>
      </c>
      <c r="D202" t="s">
        <v>167</v>
      </c>
      <c r="E202">
        <v>2019</v>
      </c>
      <c r="F202" s="108">
        <v>206100</v>
      </c>
      <c r="N202" s="78" t="s">
        <v>487</v>
      </c>
      <c r="O202" s="17" t="e">
        <f>INDEX(#REF!,MATCH(C202,#REF!,0),2)</f>
        <v>#REF!</v>
      </c>
      <c r="P202" s="18">
        <f t="shared" si="6"/>
        <v>2019</v>
      </c>
      <c r="Q202" s="28">
        <f t="shared" si="7"/>
        <v>206100</v>
      </c>
      <c r="R202" s="18" t="s">
        <v>255</v>
      </c>
    </row>
    <row r="203" spans="2:18" x14ac:dyDescent="0.2">
      <c r="B203" t="s">
        <v>485</v>
      </c>
      <c r="C203" t="s">
        <v>144</v>
      </c>
      <c r="D203" t="s">
        <v>167</v>
      </c>
      <c r="E203">
        <v>2019</v>
      </c>
      <c r="F203" s="108">
        <v>212000</v>
      </c>
      <c r="N203" s="78" t="s">
        <v>487</v>
      </c>
      <c r="O203" s="17" t="e">
        <f>INDEX(#REF!,MATCH(C203,#REF!,0),2)</f>
        <v>#REF!</v>
      </c>
      <c r="P203" s="18">
        <f t="shared" si="6"/>
        <v>2019</v>
      </c>
      <c r="Q203" s="28">
        <f t="shared" si="7"/>
        <v>212000</v>
      </c>
      <c r="R203" s="18" t="s">
        <v>255</v>
      </c>
    </row>
    <row r="204" spans="2:18" x14ac:dyDescent="0.2">
      <c r="B204" t="s">
        <v>485</v>
      </c>
      <c r="C204" t="s">
        <v>145</v>
      </c>
      <c r="D204" t="s">
        <v>167</v>
      </c>
      <c r="E204">
        <v>2019</v>
      </c>
      <c r="F204" s="108">
        <v>217400</v>
      </c>
      <c r="N204" s="78" t="s">
        <v>487</v>
      </c>
      <c r="O204" s="17" t="e">
        <f>INDEX(#REF!,MATCH(C204,#REF!,0),2)</f>
        <v>#REF!</v>
      </c>
      <c r="P204" s="18">
        <f t="shared" si="6"/>
        <v>2019</v>
      </c>
      <c r="Q204" s="28">
        <f t="shared" si="7"/>
        <v>217400</v>
      </c>
      <c r="R204" s="18" t="s">
        <v>255</v>
      </c>
    </row>
    <row r="205" spans="2:18" x14ac:dyDescent="0.2">
      <c r="B205" t="s">
        <v>485</v>
      </c>
      <c r="C205" t="s">
        <v>146</v>
      </c>
      <c r="D205" t="s">
        <v>167</v>
      </c>
      <c r="E205">
        <v>2019</v>
      </c>
      <c r="F205" s="108">
        <v>216000</v>
      </c>
      <c r="N205" s="78" t="s">
        <v>487</v>
      </c>
      <c r="O205" s="17" t="e">
        <f>INDEX(#REF!,MATCH(C205,#REF!,0),2)</f>
        <v>#REF!</v>
      </c>
      <c r="P205" s="18">
        <f t="shared" si="6"/>
        <v>2019</v>
      </c>
      <c r="Q205" s="28">
        <f t="shared" si="7"/>
        <v>216000</v>
      </c>
      <c r="R205" s="18" t="s">
        <v>255</v>
      </c>
    </row>
    <row r="206" spans="2:18" x14ac:dyDescent="0.2">
      <c r="B206" t="s">
        <v>485</v>
      </c>
      <c r="C206" t="s">
        <v>147</v>
      </c>
      <c r="D206" t="s">
        <v>167</v>
      </c>
      <c r="E206">
        <v>2019</v>
      </c>
      <c r="F206" s="108">
        <v>255600</v>
      </c>
      <c r="N206" s="78" t="s">
        <v>487</v>
      </c>
      <c r="O206" s="17" t="e">
        <f>INDEX(#REF!,MATCH(C206,#REF!,0),2)</f>
        <v>#REF!</v>
      </c>
      <c r="P206" s="18">
        <f t="shared" si="6"/>
        <v>2019</v>
      </c>
      <c r="Q206" s="28">
        <f t="shared" si="7"/>
        <v>255600</v>
      </c>
      <c r="R206" s="18" t="s">
        <v>255</v>
      </c>
    </row>
    <row r="207" spans="2:18" x14ac:dyDescent="0.2">
      <c r="B207" t="s">
        <v>485</v>
      </c>
      <c r="C207" t="s">
        <v>148</v>
      </c>
      <c r="D207" t="s">
        <v>167</v>
      </c>
      <c r="E207">
        <v>2019</v>
      </c>
      <c r="F207" s="108">
        <v>211400</v>
      </c>
      <c r="N207" s="78" t="s">
        <v>487</v>
      </c>
      <c r="O207" s="17" t="e">
        <f>INDEX(#REF!,MATCH(C207,#REF!,0),2)</f>
        <v>#REF!</v>
      </c>
      <c r="P207" s="18">
        <f t="shared" si="6"/>
        <v>2019</v>
      </c>
      <c r="Q207" s="28">
        <f t="shared" si="7"/>
        <v>211400</v>
      </c>
      <c r="R207" s="18" t="s">
        <v>255</v>
      </c>
    </row>
    <row r="208" spans="2:18" x14ac:dyDescent="0.2">
      <c r="B208" t="s">
        <v>485</v>
      </c>
      <c r="C208" t="s">
        <v>149</v>
      </c>
      <c r="D208" t="s">
        <v>167</v>
      </c>
      <c r="E208">
        <v>2019</v>
      </c>
      <c r="F208" s="108">
        <v>225200</v>
      </c>
      <c r="N208" s="78" t="s">
        <v>487</v>
      </c>
      <c r="O208" s="17" t="e">
        <f>INDEX(#REF!,MATCH(C208,#REF!,0),2)</f>
        <v>#REF!</v>
      </c>
      <c r="P208" s="18">
        <f t="shared" si="6"/>
        <v>2019</v>
      </c>
      <c r="Q208" s="28">
        <f t="shared" si="7"/>
        <v>225200</v>
      </c>
      <c r="R208" s="18" t="s">
        <v>255</v>
      </c>
    </row>
    <row r="209" spans="2:18" x14ac:dyDescent="0.2">
      <c r="B209" t="s">
        <v>485</v>
      </c>
      <c r="C209" t="s">
        <v>150</v>
      </c>
      <c r="D209" t="s">
        <v>167</v>
      </c>
      <c r="E209">
        <v>2019</v>
      </c>
      <c r="F209" s="108">
        <v>208800</v>
      </c>
      <c r="N209" s="78" t="s">
        <v>487</v>
      </c>
      <c r="O209" s="17" t="e">
        <f>INDEX(#REF!,MATCH(C209,#REF!,0),2)</f>
        <v>#REF!</v>
      </c>
      <c r="P209" s="18">
        <f t="shared" si="6"/>
        <v>2019</v>
      </c>
      <c r="Q209" s="28">
        <f t="shared" si="7"/>
        <v>208800</v>
      </c>
      <c r="R209" s="18" t="s">
        <v>255</v>
      </c>
    </row>
    <row r="210" spans="2:18" x14ac:dyDescent="0.2">
      <c r="B210" t="s">
        <v>485</v>
      </c>
      <c r="C210" t="s">
        <v>151</v>
      </c>
      <c r="D210" t="s">
        <v>167</v>
      </c>
      <c r="E210">
        <v>2019</v>
      </c>
      <c r="F210" s="108">
        <v>212000</v>
      </c>
      <c r="N210" s="78" t="s">
        <v>487</v>
      </c>
      <c r="O210" s="17" t="e">
        <f>INDEX(#REF!,MATCH(C210,#REF!,0),2)</f>
        <v>#REF!</v>
      </c>
      <c r="P210" s="18">
        <f t="shared" si="6"/>
        <v>2019</v>
      </c>
      <c r="Q210" s="28">
        <f t="shared" si="7"/>
        <v>212000</v>
      </c>
      <c r="R210" s="18" t="s">
        <v>255</v>
      </c>
    </row>
    <row r="211" spans="2:18" x14ac:dyDescent="0.2">
      <c r="B211" t="s">
        <v>485</v>
      </c>
      <c r="C211" t="s">
        <v>152</v>
      </c>
      <c r="D211" t="s">
        <v>167</v>
      </c>
      <c r="E211">
        <v>2019</v>
      </c>
      <c r="F211" s="108">
        <v>212500</v>
      </c>
      <c r="N211" s="78" t="s">
        <v>487</v>
      </c>
      <c r="O211" s="17" t="e">
        <f>INDEX(#REF!,MATCH(C211,#REF!,0),2)</f>
        <v>#REF!</v>
      </c>
      <c r="P211" s="18">
        <f t="shared" si="6"/>
        <v>2019</v>
      </c>
      <c r="Q211" s="28">
        <f t="shared" si="7"/>
        <v>212500</v>
      </c>
      <c r="R211" s="18" t="s">
        <v>255</v>
      </c>
    </row>
    <row r="212" spans="2:18" x14ac:dyDescent="0.2">
      <c r="B212" t="s">
        <v>485</v>
      </c>
      <c r="C212" t="s">
        <v>153</v>
      </c>
      <c r="D212" t="s">
        <v>167</v>
      </c>
      <c r="E212">
        <v>2019</v>
      </c>
      <c r="F212" s="108">
        <v>214000</v>
      </c>
      <c r="N212" s="78" t="s">
        <v>487</v>
      </c>
      <c r="O212" s="17" t="e">
        <f>INDEX(#REF!,MATCH(C212,#REF!,0),2)</f>
        <v>#REF!</v>
      </c>
      <c r="P212" s="18">
        <f t="shared" si="6"/>
        <v>2019</v>
      </c>
      <c r="Q212" s="28">
        <f t="shared" si="7"/>
        <v>214000</v>
      </c>
      <c r="R212" s="18" t="s">
        <v>255</v>
      </c>
    </row>
    <row r="213" spans="2:18" x14ac:dyDescent="0.2">
      <c r="B213" t="s">
        <v>485</v>
      </c>
      <c r="C213" t="s">
        <v>154</v>
      </c>
      <c r="D213" t="s">
        <v>167</v>
      </c>
      <c r="E213">
        <v>2019</v>
      </c>
      <c r="F213" s="108">
        <v>209900</v>
      </c>
      <c r="N213" s="78" t="s">
        <v>487</v>
      </c>
      <c r="O213" s="17" t="e">
        <f>INDEX(#REF!,MATCH(C213,#REF!,0),2)</f>
        <v>#REF!</v>
      </c>
      <c r="P213" s="18">
        <f t="shared" si="6"/>
        <v>2019</v>
      </c>
      <c r="Q213" s="28">
        <f t="shared" si="7"/>
        <v>209900</v>
      </c>
      <c r="R213" s="18" t="s">
        <v>255</v>
      </c>
    </row>
    <row r="214" spans="2:18" x14ac:dyDescent="0.2">
      <c r="B214" t="s">
        <v>485</v>
      </c>
      <c r="C214" t="s">
        <v>155</v>
      </c>
      <c r="D214" t="s">
        <v>167</v>
      </c>
      <c r="E214">
        <v>2019</v>
      </c>
      <c r="F214" s="108">
        <v>213000</v>
      </c>
      <c r="N214" s="78" t="s">
        <v>487</v>
      </c>
      <c r="O214" s="17" t="e">
        <f>INDEX(#REF!,MATCH(C214,#REF!,0),2)</f>
        <v>#REF!</v>
      </c>
      <c r="P214" s="18">
        <f t="shared" si="6"/>
        <v>2019</v>
      </c>
      <c r="Q214" s="28">
        <f t="shared" si="7"/>
        <v>213000</v>
      </c>
      <c r="R214" s="18" t="s">
        <v>255</v>
      </c>
    </row>
    <row r="215" spans="2:18" x14ac:dyDescent="0.2">
      <c r="B215" t="s">
        <v>485</v>
      </c>
      <c r="C215" t="s">
        <v>156</v>
      </c>
      <c r="D215" t="s">
        <v>167</v>
      </c>
      <c r="E215">
        <v>2019</v>
      </c>
      <c r="F215" s="108">
        <v>225000</v>
      </c>
      <c r="N215" s="78" t="s">
        <v>487</v>
      </c>
      <c r="O215" s="17" t="e">
        <f>INDEX(#REF!,MATCH(C215,#REF!,0),2)</f>
        <v>#REF!</v>
      </c>
      <c r="P215" s="18">
        <f t="shared" si="6"/>
        <v>2019</v>
      </c>
      <c r="Q215" s="28">
        <f t="shared" si="7"/>
        <v>225000</v>
      </c>
      <c r="R215" s="18" t="s">
        <v>255</v>
      </c>
    </row>
    <row r="216" spans="2:18" x14ac:dyDescent="0.2">
      <c r="B216" t="s">
        <v>485</v>
      </c>
      <c r="C216" t="s">
        <v>136</v>
      </c>
      <c r="D216" t="s">
        <v>167</v>
      </c>
      <c r="E216">
        <v>2020</v>
      </c>
      <c r="F216" s="108">
        <v>211500</v>
      </c>
      <c r="N216" s="78" t="s">
        <v>487</v>
      </c>
      <c r="O216" s="17" t="e">
        <f>INDEX(#REF!,MATCH(C216,#REF!,0),2)</f>
        <v>#REF!</v>
      </c>
      <c r="P216" s="18">
        <f t="shared" si="6"/>
        <v>2020</v>
      </c>
      <c r="Q216" s="28">
        <f t="shared" si="7"/>
        <v>211500</v>
      </c>
      <c r="R216" s="18" t="s">
        <v>255</v>
      </c>
    </row>
    <row r="217" spans="2:18" x14ac:dyDescent="0.2">
      <c r="B217" t="s">
        <v>485</v>
      </c>
      <c r="C217" t="s">
        <v>137</v>
      </c>
      <c r="D217" t="s">
        <v>167</v>
      </c>
      <c r="E217">
        <v>2020</v>
      </c>
      <c r="F217" s="108">
        <v>213700</v>
      </c>
      <c r="N217" s="78" t="s">
        <v>487</v>
      </c>
      <c r="O217" s="17" t="e">
        <f>INDEX(#REF!,MATCH(C217,#REF!,0),2)</f>
        <v>#REF!</v>
      </c>
      <c r="P217" s="18">
        <f t="shared" si="6"/>
        <v>2020</v>
      </c>
      <c r="Q217" s="28">
        <f t="shared" si="7"/>
        <v>213700</v>
      </c>
      <c r="R217" s="18" t="s">
        <v>255</v>
      </c>
    </row>
    <row r="218" spans="2:18" x14ac:dyDescent="0.2">
      <c r="B218" t="s">
        <v>485</v>
      </c>
      <c r="C218" t="s">
        <v>138</v>
      </c>
      <c r="D218" t="s">
        <v>167</v>
      </c>
      <c r="E218">
        <v>2020</v>
      </c>
      <c r="F218" s="108">
        <v>212900</v>
      </c>
      <c r="N218" s="78" t="s">
        <v>487</v>
      </c>
      <c r="O218" s="17" t="e">
        <f>INDEX(#REF!,MATCH(C218,#REF!,0),2)</f>
        <v>#REF!</v>
      </c>
      <c r="P218" s="18">
        <f t="shared" si="6"/>
        <v>2020</v>
      </c>
      <c r="Q218" s="28">
        <f t="shared" si="7"/>
        <v>212900</v>
      </c>
      <c r="R218" s="18" t="s">
        <v>255</v>
      </c>
    </row>
    <row r="219" spans="2:18" x14ac:dyDescent="0.2">
      <c r="B219" t="s">
        <v>485</v>
      </c>
      <c r="C219" t="s">
        <v>139</v>
      </c>
      <c r="D219" t="s">
        <v>167</v>
      </c>
      <c r="E219">
        <v>2020</v>
      </c>
      <c r="F219" s="108">
        <v>211000</v>
      </c>
      <c r="N219" s="78" t="s">
        <v>487</v>
      </c>
      <c r="O219" s="17" t="e">
        <f>INDEX(#REF!,MATCH(C219,#REF!,0),2)</f>
        <v>#REF!</v>
      </c>
      <c r="P219" s="18">
        <f t="shared" si="6"/>
        <v>2020</v>
      </c>
      <c r="Q219" s="28">
        <f t="shared" si="7"/>
        <v>211000</v>
      </c>
      <c r="R219" s="18" t="s">
        <v>255</v>
      </c>
    </row>
    <row r="220" spans="2:18" x14ac:dyDescent="0.2">
      <c r="B220" t="s">
        <v>485</v>
      </c>
      <c r="C220" t="s">
        <v>140</v>
      </c>
      <c r="D220" t="s">
        <v>167</v>
      </c>
      <c r="E220">
        <v>2020</v>
      </c>
      <c r="F220" s="108">
        <v>229000</v>
      </c>
      <c r="N220" s="78" t="s">
        <v>487</v>
      </c>
      <c r="O220" s="17" t="e">
        <f>INDEX(#REF!,MATCH(C220,#REF!,0),2)</f>
        <v>#REF!</v>
      </c>
      <c r="P220" s="18">
        <f t="shared" si="6"/>
        <v>2020</v>
      </c>
      <c r="Q220" s="28">
        <f t="shared" si="7"/>
        <v>229000</v>
      </c>
      <c r="R220" s="18" t="s">
        <v>255</v>
      </c>
    </row>
    <row r="221" spans="2:18" x14ac:dyDescent="0.2">
      <c r="B221" t="s">
        <v>485</v>
      </c>
      <c r="C221" t="s">
        <v>141</v>
      </c>
      <c r="D221" t="s">
        <v>167</v>
      </c>
      <c r="E221">
        <v>2020</v>
      </c>
      <c r="F221" s="108">
        <v>219100</v>
      </c>
      <c r="N221" s="78" t="s">
        <v>487</v>
      </c>
      <c r="O221" s="17" t="e">
        <f>INDEX(#REF!,MATCH(C221,#REF!,0),2)</f>
        <v>#REF!</v>
      </c>
      <c r="P221" s="18">
        <f t="shared" si="6"/>
        <v>2020</v>
      </c>
      <c r="Q221" s="28">
        <f t="shared" si="7"/>
        <v>219100</v>
      </c>
      <c r="R221" s="18" t="s">
        <v>255</v>
      </c>
    </row>
    <row r="222" spans="2:18" x14ac:dyDescent="0.2">
      <c r="B222" t="s">
        <v>485</v>
      </c>
      <c r="C222" t="s">
        <v>142</v>
      </c>
      <c r="D222" t="s">
        <v>167</v>
      </c>
      <c r="E222">
        <v>2020</v>
      </c>
      <c r="F222" s="108">
        <v>220800</v>
      </c>
      <c r="N222" s="78" t="s">
        <v>487</v>
      </c>
      <c r="O222" s="17" t="e">
        <f>INDEX(#REF!,MATCH(C222,#REF!,0),2)</f>
        <v>#REF!</v>
      </c>
      <c r="P222" s="18">
        <f t="shared" si="6"/>
        <v>2020</v>
      </c>
      <c r="Q222" s="28">
        <f t="shared" si="7"/>
        <v>220800</v>
      </c>
      <c r="R222" s="18" t="s">
        <v>255</v>
      </c>
    </row>
    <row r="223" spans="2:18" x14ac:dyDescent="0.2">
      <c r="B223" t="s">
        <v>485</v>
      </c>
      <c r="C223" t="s">
        <v>143</v>
      </c>
      <c r="D223" t="s">
        <v>167</v>
      </c>
      <c r="E223">
        <v>2020</v>
      </c>
      <c r="F223" s="108">
        <v>209300</v>
      </c>
      <c r="N223" s="78" t="s">
        <v>487</v>
      </c>
      <c r="O223" s="17" t="e">
        <f>INDEX(#REF!,MATCH(C223,#REF!,0),2)</f>
        <v>#REF!</v>
      </c>
      <c r="P223" s="18">
        <f t="shared" si="6"/>
        <v>2020</v>
      </c>
      <c r="Q223" s="28">
        <f t="shared" si="7"/>
        <v>209300</v>
      </c>
      <c r="R223" s="18" t="s">
        <v>255</v>
      </c>
    </row>
    <row r="224" spans="2:18" x14ac:dyDescent="0.2">
      <c r="B224" t="s">
        <v>485</v>
      </c>
      <c r="C224" t="s">
        <v>144</v>
      </c>
      <c r="D224" t="s">
        <v>167</v>
      </c>
      <c r="E224">
        <v>2020</v>
      </c>
      <c r="F224" s="108">
        <v>214900</v>
      </c>
      <c r="N224" s="78" t="s">
        <v>487</v>
      </c>
      <c r="O224" s="17" t="e">
        <f>INDEX(#REF!,MATCH(C224,#REF!,0),2)</f>
        <v>#REF!</v>
      </c>
      <c r="P224" s="18">
        <f t="shared" si="6"/>
        <v>2020</v>
      </c>
      <c r="Q224" s="28">
        <f t="shared" si="7"/>
        <v>214900</v>
      </c>
      <c r="R224" s="18" t="s">
        <v>255</v>
      </c>
    </row>
    <row r="225" spans="2:18" x14ac:dyDescent="0.2">
      <c r="B225" t="s">
        <v>485</v>
      </c>
      <c r="C225" t="s">
        <v>145</v>
      </c>
      <c r="D225" t="s">
        <v>167</v>
      </c>
      <c r="E225">
        <v>2020</v>
      </c>
      <c r="F225" s="108">
        <v>222900</v>
      </c>
      <c r="N225" s="78" t="s">
        <v>487</v>
      </c>
      <c r="O225" s="17" t="e">
        <f>INDEX(#REF!,MATCH(C225,#REF!,0),2)</f>
        <v>#REF!</v>
      </c>
      <c r="P225" s="18">
        <f t="shared" si="6"/>
        <v>2020</v>
      </c>
      <c r="Q225" s="28">
        <f t="shared" si="7"/>
        <v>222900</v>
      </c>
      <c r="R225" s="18" t="s">
        <v>255</v>
      </c>
    </row>
    <row r="226" spans="2:18" x14ac:dyDescent="0.2">
      <c r="B226" t="s">
        <v>485</v>
      </c>
      <c r="C226" t="s">
        <v>146</v>
      </c>
      <c r="D226" t="s">
        <v>167</v>
      </c>
      <c r="E226">
        <v>2020</v>
      </c>
      <c r="F226" s="108">
        <v>221000</v>
      </c>
      <c r="N226" s="78" t="s">
        <v>487</v>
      </c>
      <c r="O226" s="17" t="e">
        <f>INDEX(#REF!,MATCH(C226,#REF!,0),2)</f>
        <v>#REF!</v>
      </c>
      <c r="P226" s="18">
        <f>E226</f>
        <v>2020</v>
      </c>
      <c r="Q226" s="28">
        <f>F226</f>
        <v>221000</v>
      </c>
      <c r="R226" s="18" t="s">
        <v>255</v>
      </c>
    </row>
    <row r="227" spans="2:18" x14ac:dyDescent="0.2">
      <c r="B227" t="s">
        <v>485</v>
      </c>
      <c r="C227" t="s">
        <v>147</v>
      </c>
      <c r="D227" t="s">
        <v>167</v>
      </c>
      <c r="E227">
        <v>2020</v>
      </c>
      <c r="F227" s="108">
        <v>260400</v>
      </c>
      <c r="N227" s="78" t="s">
        <v>487</v>
      </c>
      <c r="O227" s="17" t="e">
        <f>INDEX(#REF!,MATCH(C227,#REF!,0),2)</f>
        <v>#REF!</v>
      </c>
      <c r="P227" s="18">
        <f t="shared" ref="P227:P236" si="8">E227</f>
        <v>2020</v>
      </c>
      <c r="Q227" s="28">
        <f t="shared" ref="Q227:Q236" si="9">F227</f>
        <v>260400</v>
      </c>
      <c r="R227" s="18" t="s">
        <v>255</v>
      </c>
    </row>
    <row r="228" spans="2:18" x14ac:dyDescent="0.2">
      <c r="B228" t="s">
        <v>485</v>
      </c>
      <c r="C228" t="s">
        <v>148</v>
      </c>
      <c r="D228" t="s">
        <v>167</v>
      </c>
      <c r="E228">
        <v>2020</v>
      </c>
      <c r="F228" s="108">
        <v>216300</v>
      </c>
      <c r="N228" s="78" t="s">
        <v>487</v>
      </c>
      <c r="O228" s="17" t="e">
        <f>INDEX(#REF!,MATCH(C228,#REF!,0),2)</f>
        <v>#REF!</v>
      </c>
      <c r="P228" s="18">
        <f t="shared" si="8"/>
        <v>2020</v>
      </c>
      <c r="Q228" s="28">
        <f t="shared" si="9"/>
        <v>216300</v>
      </c>
      <c r="R228" s="18" t="s">
        <v>255</v>
      </c>
    </row>
    <row r="229" spans="2:18" x14ac:dyDescent="0.2">
      <c r="B229" t="s">
        <v>485</v>
      </c>
      <c r="C229" t="s">
        <v>149</v>
      </c>
      <c r="D229" t="s">
        <v>167</v>
      </c>
      <c r="E229">
        <v>2020</v>
      </c>
      <c r="F229" s="108">
        <v>229100</v>
      </c>
      <c r="N229" s="78" t="s">
        <v>487</v>
      </c>
      <c r="O229" s="17" t="e">
        <f>INDEX(#REF!,MATCH(C229,#REF!,0),2)</f>
        <v>#REF!</v>
      </c>
      <c r="P229" s="18">
        <f t="shared" si="8"/>
        <v>2020</v>
      </c>
      <c r="Q229" s="28">
        <f t="shared" si="9"/>
        <v>229100</v>
      </c>
      <c r="R229" s="18" t="s">
        <v>255</v>
      </c>
    </row>
    <row r="230" spans="2:18" x14ac:dyDescent="0.2">
      <c r="B230" t="s">
        <v>485</v>
      </c>
      <c r="C230" t="s">
        <v>150</v>
      </c>
      <c r="D230" t="s">
        <v>167</v>
      </c>
      <c r="E230">
        <v>2020</v>
      </c>
      <c r="F230" s="108">
        <v>213000</v>
      </c>
      <c r="N230" s="78" t="s">
        <v>487</v>
      </c>
      <c r="O230" s="17" t="e">
        <f>INDEX(#REF!,MATCH(C230,#REF!,0),2)</f>
        <v>#REF!</v>
      </c>
      <c r="P230" s="18">
        <f t="shared" si="8"/>
        <v>2020</v>
      </c>
      <c r="Q230" s="28">
        <f t="shared" si="9"/>
        <v>213000</v>
      </c>
      <c r="R230" s="18" t="s">
        <v>255</v>
      </c>
    </row>
    <row r="231" spans="2:18" x14ac:dyDescent="0.2">
      <c r="B231" t="s">
        <v>485</v>
      </c>
      <c r="C231" t="s">
        <v>151</v>
      </c>
      <c r="D231" t="s">
        <v>167</v>
      </c>
      <c r="E231">
        <v>2020</v>
      </c>
      <c r="F231" s="108">
        <v>216800</v>
      </c>
      <c r="N231" s="78" t="s">
        <v>487</v>
      </c>
      <c r="O231" s="17" t="e">
        <f>INDEX(#REF!,MATCH(C231,#REF!,0),2)</f>
        <v>#REF!</v>
      </c>
      <c r="P231" s="18">
        <f t="shared" si="8"/>
        <v>2020</v>
      </c>
      <c r="Q231" s="28">
        <f t="shared" si="9"/>
        <v>216800</v>
      </c>
      <c r="R231" s="18" t="s">
        <v>255</v>
      </c>
    </row>
    <row r="232" spans="2:18" x14ac:dyDescent="0.2">
      <c r="B232" t="s">
        <v>485</v>
      </c>
      <c r="C232" t="s">
        <v>152</v>
      </c>
      <c r="D232" t="s">
        <v>167</v>
      </c>
      <c r="E232">
        <v>2020</v>
      </c>
      <c r="F232" s="108">
        <v>217600</v>
      </c>
      <c r="N232" s="78" t="s">
        <v>487</v>
      </c>
      <c r="O232" s="17" t="e">
        <f>INDEX(#REF!,MATCH(C232,#REF!,0),2)</f>
        <v>#REF!</v>
      </c>
      <c r="P232" s="18">
        <f t="shared" si="8"/>
        <v>2020</v>
      </c>
      <c r="Q232" s="28">
        <f t="shared" si="9"/>
        <v>217600</v>
      </c>
      <c r="R232" s="18" t="s">
        <v>255</v>
      </c>
    </row>
    <row r="233" spans="2:18" x14ac:dyDescent="0.2">
      <c r="B233" t="s">
        <v>485</v>
      </c>
      <c r="C233" t="s">
        <v>153</v>
      </c>
      <c r="D233" t="s">
        <v>167</v>
      </c>
      <c r="E233">
        <v>2020</v>
      </c>
      <c r="F233" s="108">
        <v>218500</v>
      </c>
      <c r="N233" s="78" t="s">
        <v>487</v>
      </c>
      <c r="O233" s="17" t="e">
        <f>INDEX(#REF!,MATCH(C233,#REF!,0),2)</f>
        <v>#REF!</v>
      </c>
      <c r="P233" s="18">
        <f t="shared" si="8"/>
        <v>2020</v>
      </c>
      <c r="Q233" s="28">
        <f t="shared" si="9"/>
        <v>218500</v>
      </c>
      <c r="R233" s="18" t="s">
        <v>255</v>
      </c>
    </row>
    <row r="234" spans="2:18" x14ac:dyDescent="0.2">
      <c r="B234" t="s">
        <v>485</v>
      </c>
      <c r="C234" t="s">
        <v>154</v>
      </c>
      <c r="D234" t="s">
        <v>167</v>
      </c>
      <c r="E234">
        <v>2020</v>
      </c>
      <c r="F234" s="108">
        <v>214800</v>
      </c>
      <c r="N234" s="78" t="s">
        <v>487</v>
      </c>
      <c r="O234" s="17" t="e">
        <f>INDEX(#REF!,MATCH(C234,#REF!,0),2)</f>
        <v>#REF!</v>
      </c>
      <c r="P234" s="18">
        <f t="shared" si="8"/>
        <v>2020</v>
      </c>
      <c r="Q234" s="28">
        <f t="shared" si="9"/>
        <v>214800</v>
      </c>
      <c r="R234" s="18" t="s">
        <v>255</v>
      </c>
    </row>
    <row r="235" spans="2:18" x14ac:dyDescent="0.2">
      <c r="B235" t="s">
        <v>485</v>
      </c>
      <c r="C235" t="s">
        <v>155</v>
      </c>
      <c r="D235" t="s">
        <v>167</v>
      </c>
      <c r="E235">
        <v>2020</v>
      </c>
      <c r="F235" s="108">
        <v>216500</v>
      </c>
      <c r="N235" s="78" t="s">
        <v>487</v>
      </c>
      <c r="O235" s="17" t="e">
        <f>INDEX(#REF!,MATCH(C235,#REF!,0),2)</f>
        <v>#REF!</v>
      </c>
      <c r="P235" s="18">
        <f t="shared" si="8"/>
        <v>2020</v>
      </c>
      <c r="Q235" s="28">
        <f t="shared" si="9"/>
        <v>216500</v>
      </c>
      <c r="R235" s="18" t="s">
        <v>255</v>
      </c>
    </row>
    <row r="236" spans="2:18" x14ac:dyDescent="0.2">
      <c r="B236" t="s">
        <v>485</v>
      </c>
      <c r="C236" t="s">
        <v>156</v>
      </c>
      <c r="D236" t="s">
        <v>167</v>
      </c>
      <c r="E236">
        <v>2020</v>
      </c>
      <c r="F236" s="108">
        <v>228800</v>
      </c>
      <c r="N236" s="78" t="s">
        <v>487</v>
      </c>
      <c r="O236" s="17" t="e">
        <f>INDEX(#REF!,MATCH(C236,#REF!,0),2)</f>
        <v>#REF!</v>
      </c>
      <c r="P236" s="18">
        <f t="shared" si="8"/>
        <v>2020</v>
      </c>
      <c r="Q236" s="28">
        <f t="shared" si="9"/>
        <v>228800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6DA08-FFB8-4C9F-950E-DA6E276967FB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6640625" style="3" bestFit="1" customWidth="1"/>
    <col min="3" max="3" width="25.33203125" style="3" bestFit="1" customWidth="1"/>
    <col min="4" max="4" width="7.6640625" style="3" bestFit="1" customWidth="1"/>
    <col min="5" max="5" width="10.83203125" style="5" bestFit="1" customWidth="1"/>
    <col min="6" max="6" width="12.83203125" style="5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3.33203125" style="18" bestFit="1" customWidth="1"/>
    <col min="15" max="15" width="15.5" style="18" bestFit="1" customWidth="1"/>
    <col min="16" max="16" width="5.5" style="18" bestFit="1" customWidth="1"/>
    <col min="17" max="17" width="10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485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COUNTA(F6:F1048576)</f>
        <v>231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10" t="s">
        <v>488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3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485</v>
      </c>
      <c r="C6" t="s">
        <v>136</v>
      </c>
      <c r="D6" t="s">
        <v>168</v>
      </c>
      <c r="E6">
        <v>2010</v>
      </c>
      <c r="F6" s="108">
        <v>209451</v>
      </c>
      <c r="N6" s="78" t="s">
        <v>486</v>
      </c>
      <c r="O6" s="17" t="e">
        <f>INDEX(#REF!,MATCH(C6,#REF!,0),2)</f>
        <v>#REF!</v>
      </c>
      <c r="P6" s="18">
        <f>E6</f>
        <v>2010</v>
      </c>
      <c r="Q6" s="28">
        <f>F6</f>
        <v>209451</v>
      </c>
      <c r="R6" s="18" t="s">
        <v>255</v>
      </c>
    </row>
    <row r="7" spans="2:18" x14ac:dyDescent="0.2">
      <c r="B7" t="s">
        <v>485</v>
      </c>
      <c r="C7" t="s">
        <v>137</v>
      </c>
      <c r="D7" t="s">
        <v>168</v>
      </c>
      <c r="E7">
        <v>2010</v>
      </c>
      <c r="F7" s="108">
        <v>209286</v>
      </c>
      <c r="N7" s="78" t="s">
        <v>486</v>
      </c>
      <c r="O7" s="17" t="e">
        <f>INDEX(#REF!,MATCH(C7,#REF!,0),2)</f>
        <v>#REF!</v>
      </c>
      <c r="P7" s="18">
        <f t="shared" ref="P7:P70" si="0">E7</f>
        <v>2010</v>
      </c>
      <c r="Q7" s="28">
        <f t="shared" ref="Q7:Q70" si="1">F7</f>
        <v>209286</v>
      </c>
      <c r="R7" s="18" t="s">
        <v>255</v>
      </c>
    </row>
    <row r="8" spans="2:18" x14ac:dyDescent="0.2">
      <c r="B8" t="s">
        <v>485</v>
      </c>
      <c r="C8" t="s">
        <v>138</v>
      </c>
      <c r="D8" t="s">
        <v>168</v>
      </c>
      <c r="E8">
        <v>2010</v>
      </c>
      <c r="F8" s="108">
        <v>188647</v>
      </c>
      <c r="N8" s="78" t="s">
        <v>486</v>
      </c>
      <c r="O8" s="17" t="e">
        <f>INDEX(#REF!,MATCH(C8,#REF!,0),2)</f>
        <v>#REF!</v>
      </c>
      <c r="P8" s="18">
        <f t="shared" si="0"/>
        <v>2010</v>
      </c>
      <c r="Q8" s="28">
        <f t="shared" si="1"/>
        <v>188647</v>
      </c>
      <c r="R8" s="18" t="s">
        <v>255</v>
      </c>
    </row>
    <row r="9" spans="2:18" x14ac:dyDescent="0.2">
      <c r="B9" t="s">
        <v>485</v>
      </c>
      <c r="C9" t="s">
        <v>139</v>
      </c>
      <c r="D9" t="s">
        <v>168</v>
      </c>
      <c r="E9">
        <v>2010</v>
      </c>
      <c r="F9" s="108">
        <v>207968</v>
      </c>
      <c r="N9" s="78" t="s">
        <v>486</v>
      </c>
      <c r="O9" s="17" t="e">
        <f>INDEX(#REF!,MATCH(C9,#REF!,0),2)</f>
        <v>#REF!</v>
      </c>
      <c r="P9" s="18">
        <f t="shared" si="0"/>
        <v>2010</v>
      </c>
      <c r="Q9" s="28">
        <f t="shared" si="1"/>
        <v>207968</v>
      </c>
      <c r="R9" s="18" t="s">
        <v>255</v>
      </c>
    </row>
    <row r="10" spans="2:18" x14ac:dyDescent="0.2">
      <c r="B10" t="s">
        <v>485</v>
      </c>
      <c r="C10" t="s">
        <v>140</v>
      </c>
      <c r="D10" t="s">
        <v>168</v>
      </c>
      <c r="E10">
        <v>2010</v>
      </c>
      <c r="F10" s="108">
        <v>233002</v>
      </c>
      <c r="N10" s="78" t="s">
        <v>486</v>
      </c>
      <c r="O10" s="17" t="e">
        <f>INDEX(#REF!,MATCH(C10,#REF!,0),2)</f>
        <v>#REF!</v>
      </c>
      <c r="P10" s="18">
        <f t="shared" si="0"/>
        <v>2010</v>
      </c>
      <c r="Q10" s="28">
        <f t="shared" si="1"/>
        <v>233002</v>
      </c>
      <c r="R10" s="18" t="s">
        <v>255</v>
      </c>
    </row>
    <row r="11" spans="2:18" x14ac:dyDescent="0.2">
      <c r="B11" t="s">
        <v>485</v>
      </c>
      <c r="C11" t="s">
        <v>141</v>
      </c>
      <c r="D11" t="s">
        <v>168</v>
      </c>
      <c r="E11">
        <v>2010</v>
      </c>
      <c r="F11" s="108">
        <v>192884</v>
      </c>
      <c r="N11" s="78" t="s">
        <v>486</v>
      </c>
      <c r="O11" s="17" t="e">
        <f>INDEX(#REF!,MATCH(C11,#REF!,0),2)</f>
        <v>#REF!</v>
      </c>
      <c r="P11" s="18">
        <f t="shared" si="0"/>
        <v>2010</v>
      </c>
      <c r="Q11" s="28">
        <f t="shared" si="1"/>
        <v>192884</v>
      </c>
      <c r="R11" s="18" t="s">
        <v>255</v>
      </c>
    </row>
    <row r="12" spans="2:18" x14ac:dyDescent="0.2">
      <c r="B12" t="s">
        <v>485</v>
      </c>
      <c r="C12" t="s">
        <v>142</v>
      </c>
      <c r="D12" t="s">
        <v>168</v>
      </c>
      <c r="E12">
        <v>2010</v>
      </c>
      <c r="F12" s="108">
        <v>221624</v>
      </c>
      <c r="N12" s="78" t="s">
        <v>486</v>
      </c>
      <c r="O12" s="17" t="e">
        <f>INDEX(#REF!,MATCH(C12,#REF!,0),2)</f>
        <v>#REF!</v>
      </c>
      <c r="P12" s="18">
        <f t="shared" si="0"/>
        <v>2010</v>
      </c>
      <c r="Q12" s="28">
        <f t="shared" si="1"/>
        <v>221624</v>
      </c>
      <c r="R12" s="18" t="s">
        <v>255</v>
      </c>
    </row>
    <row r="13" spans="2:18" x14ac:dyDescent="0.2">
      <c r="B13" t="s">
        <v>485</v>
      </c>
      <c r="C13" t="s">
        <v>143</v>
      </c>
      <c r="D13" t="s">
        <v>168</v>
      </c>
      <c r="E13">
        <v>2010</v>
      </c>
      <c r="F13" s="108">
        <v>209123</v>
      </c>
      <c r="N13" s="78" t="s">
        <v>486</v>
      </c>
      <c r="O13" s="17" t="e">
        <f>INDEX(#REF!,MATCH(C13,#REF!,0),2)</f>
        <v>#REF!</v>
      </c>
      <c r="P13" s="18">
        <f t="shared" si="0"/>
        <v>2010</v>
      </c>
      <c r="Q13" s="28">
        <f t="shared" si="1"/>
        <v>209123</v>
      </c>
      <c r="R13" s="18" t="s">
        <v>255</v>
      </c>
    </row>
    <row r="14" spans="2:18" x14ac:dyDescent="0.2">
      <c r="B14" t="s">
        <v>485</v>
      </c>
      <c r="C14" t="s">
        <v>144</v>
      </c>
      <c r="D14" t="s">
        <v>168</v>
      </c>
      <c r="E14">
        <v>2010</v>
      </c>
      <c r="F14" s="108">
        <v>220839</v>
      </c>
      <c r="N14" s="78" t="s">
        <v>486</v>
      </c>
      <c r="O14" s="17" t="e">
        <f>INDEX(#REF!,MATCH(C14,#REF!,0),2)</f>
        <v>#REF!</v>
      </c>
      <c r="P14" s="18">
        <f t="shared" si="0"/>
        <v>2010</v>
      </c>
      <c r="Q14" s="28">
        <f t="shared" si="1"/>
        <v>220839</v>
      </c>
      <c r="R14" s="18" t="s">
        <v>255</v>
      </c>
    </row>
    <row r="15" spans="2:18" x14ac:dyDescent="0.2">
      <c r="B15" t="s">
        <v>485</v>
      </c>
      <c r="C15" t="s">
        <v>145</v>
      </c>
      <c r="D15" t="s">
        <v>168</v>
      </c>
      <c r="E15">
        <v>2010</v>
      </c>
      <c r="F15" s="108">
        <v>212600</v>
      </c>
      <c r="N15" s="78" t="s">
        <v>486</v>
      </c>
      <c r="O15" s="17" t="e">
        <f>INDEX(#REF!,MATCH(C15,#REF!,0),2)</f>
        <v>#REF!</v>
      </c>
      <c r="P15" s="18">
        <f t="shared" si="0"/>
        <v>2010</v>
      </c>
      <c r="Q15" s="28">
        <f t="shared" si="1"/>
        <v>212600</v>
      </c>
      <c r="R15" s="18" t="s">
        <v>255</v>
      </c>
    </row>
    <row r="16" spans="2:18" x14ac:dyDescent="0.2">
      <c r="B16" t="s">
        <v>485</v>
      </c>
      <c r="C16" t="s">
        <v>146</v>
      </c>
      <c r="D16" t="s">
        <v>168</v>
      </c>
      <c r="E16">
        <v>2010</v>
      </c>
      <c r="F16" s="108">
        <v>212380</v>
      </c>
      <c r="N16" s="78" t="s">
        <v>486</v>
      </c>
      <c r="O16" s="17" t="e">
        <f>INDEX(#REF!,MATCH(C16,#REF!,0),2)</f>
        <v>#REF!</v>
      </c>
      <c r="P16" s="18">
        <f t="shared" si="0"/>
        <v>2010</v>
      </c>
      <c r="Q16" s="28">
        <f t="shared" si="1"/>
        <v>212380</v>
      </c>
      <c r="R16" s="18" t="s">
        <v>255</v>
      </c>
    </row>
    <row r="17" spans="2:18" x14ac:dyDescent="0.2">
      <c r="B17" t="s">
        <v>485</v>
      </c>
      <c r="C17" t="s">
        <v>147</v>
      </c>
      <c r="D17" t="s">
        <v>168</v>
      </c>
      <c r="E17">
        <v>2010</v>
      </c>
      <c r="F17" s="108">
        <v>240714</v>
      </c>
      <c r="N17" s="78" t="s">
        <v>486</v>
      </c>
      <c r="O17" s="17" t="e">
        <f>INDEX(#REF!,MATCH(C17,#REF!,0),2)</f>
        <v>#REF!</v>
      </c>
      <c r="P17" s="18">
        <f t="shared" si="0"/>
        <v>2010</v>
      </c>
      <c r="Q17" s="28">
        <f t="shared" si="1"/>
        <v>240714</v>
      </c>
      <c r="R17" s="18" t="s">
        <v>255</v>
      </c>
    </row>
    <row r="18" spans="2:18" x14ac:dyDescent="0.2">
      <c r="B18" t="s">
        <v>485</v>
      </c>
      <c r="C18" t="s">
        <v>148</v>
      </c>
      <c r="D18" t="s">
        <v>168</v>
      </c>
      <c r="E18">
        <v>2010</v>
      </c>
      <c r="F18" s="108">
        <v>214803</v>
      </c>
      <c r="N18" s="78" t="s">
        <v>486</v>
      </c>
      <c r="O18" s="17" t="e">
        <f>INDEX(#REF!,MATCH(C18,#REF!,0),2)</f>
        <v>#REF!</v>
      </c>
      <c r="P18" s="18">
        <f t="shared" si="0"/>
        <v>2010</v>
      </c>
      <c r="Q18" s="28">
        <f t="shared" si="1"/>
        <v>214803</v>
      </c>
      <c r="R18" s="18" t="s">
        <v>255</v>
      </c>
    </row>
    <row r="19" spans="2:18" x14ac:dyDescent="0.2">
      <c r="B19" t="s">
        <v>485</v>
      </c>
      <c r="C19" t="s">
        <v>149</v>
      </c>
      <c r="D19" t="s">
        <v>168</v>
      </c>
      <c r="E19">
        <v>2010</v>
      </c>
      <c r="F19" s="108">
        <v>224218</v>
      </c>
      <c r="N19" s="78" t="s">
        <v>486</v>
      </c>
      <c r="O19" s="17" t="e">
        <f>INDEX(#REF!,MATCH(C19,#REF!,0),2)</f>
        <v>#REF!</v>
      </c>
      <c r="P19" s="18">
        <f t="shared" si="0"/>
        <v>2010</v>
      </c>
      <c r="Q19" s="28">
        <f t="shared" si="1"/>
        <v>224218</v>
      </c>
      <c r="R19" s="18" t="s">
        <v>255</v>
      </c>
    </row>
    <row r="20" spans="2:18" x14ac:dyDescent="0.2">
      <c r="B20" t="s">
        <v>485</v>
      </c>
      <c r="C20" t="s">
        <v>150</v>
      </c>
      <c r="D20" t="s">
        <v>168</v>
      </c>
      <c r="E20">
        <v>2010</v>
      </c>
      <c r="F20" s="108">
        <v>201811</v>
      </c>
      <c r="N20" s="78" t="s">
        <v>486</v>
      </c>
      <c r="O20" s="17" t="e">
        <f>INDEX(#REF!,MATCH(C20,#REF!,0),2)</f>
        <v>#REF!</v>
      </c>
      <c r="P20" s="18">
        <f t="shared" si="0"/>
        <v>2010</v>
      </c>
      <c r="Q20" s="28">
        <f t="shared" si="1"/>
        <v>201811</v>
      </c>
      <c r="R20" s="18" t="s">
        <v>255</v>
      </c>
    </row>
    <row r="21" spans="2:18" x14ac:dyDescent="0.2">
      <c r="B21" t="s">
        <v>485</v>
      </c>
      <c r="C21" t="s">
        <v>151</v>
      </c>
      <c r="D21" t="s">
        <v>168</v>
      </c>
      <c r="E21">
        <v>2010</v>
      </c>
      <c r="F21" s="108">
        <v>209081</v>
      </c>
      <c r="N21" s="78" t="s">
        <v>486</v>
      </c>
      <c r="O21" s="17" t="e">
        <f>INDEX(#REF!,MATCH(C21,#REF!,0),2)</f>
        <v>#REF!</v>
      </c>
      <c r="P21" s="18">
        <f t="shared" si="0"/>
        <v>2010</v>
      </c>
      <c r="Q21" s="28">
        <f t="shared" si="1"/>
        <v>209081</v>
      </c>
      <c r="R21" s="18" t="s">
        <v>255</v>
      </c>
    </row>
    <row r="22" spans="2:18" x14ac:dyDescent="0.2">
      <c r="B22" t="s">
        <v>485</v>
      </c>
      <c r="C22" t="s">
        <v>152</v>
      </c>
      <c r="D22" t="s">
        <v>168</v>
      </c>
      <c r="E22">
        <v>2010</v>
      </c>
      <c r="F22" s="108">
        <v>208616</v>
      </c>
      <c r="N22" s="78" t="s">
        <v>486</v>
      </c>
      <c r="O22" s="17" t="e">
        <f>INDEX(#REF!,MATCH(C22,#REF!,0),2)</f>
        <v>#REF!</v>
      </c>
      <c r="P22" s="18">
        <f t="shared" si="0"/>
        <v>2010</v>
      </c>
      <c r="Q22" s="28">
        <f t="shared" si="1"/>
        <v>208616</v>
      </c>
      <c r="R22" s="18" t="s">
        <v>255</v>
      </c>
    </row>
    <row r="23" spans="2:18" x14ac:dyDescent="0.2">
      <c r="B23" t="s">
        <v>485</v>
      </c>
      <c r="C23" t="s">
        <v>153</v>
      </c>
      <c r="D23" t="s">
        <v>168</v>
      </c>
      <c r="E23">
        <v>2010</v>
      </c>
      <c r="F23" s="108">
        <v>219778</v>
      </c>
      <c r="N23" s="78" t="s">
        <v>486</v>
      </c>
      <c r="O23" s="17" t="e">
        <f>INDEX(#REF!,MATCH(C23,#REF!,0),2)</f>
        <v>#REF!</v>
      </c>
      <c r="P23" s="18">
        <f t="shared" si="0"/>
        <v>2010</v>
      </c>
      <c r="Q23" s="28">
        <f t="shared" si="1"/>
        <v>219778</v>
      </c>
      <c r="R23" s="18" t="s">
        <v>255</v>
      </c>
    </row>
    <row r="24" spans="2:18" x14ac:dyDescent="0.2">
      <c r="B24" t="s">
        <v>485</v>
      </c>
      <c r="C24" t="s">
        <v>154</v>
      </c>
      <c r="D24" t="s">
        <v>168</v>
      </c>
      <c r="E24">
        <v>2010</v>
      </c>
      <c r="F24" s="108">
        <v>211196</v>
      </c>
      <c r="N24" s="78" t="s">
        <v>486</v>
      </c>
      <c r="O24" s="17" t="e">
        <f>INDEX(#REF!,MATCH(C24,#REF!,0),2)</f>
        <v>#REF!</v>
      </c>
      <c r="P24" s="18">
        <f t="shared" si="0"/>
        <v>2010</v>
      </c>
      <c r="Q24" s="28">
        <f t="shared" si="1"/>
        <v>211196</v>
      </c>
      <c r="R24" s="18" t="s">
        <v>255</v>
      </c>
    </row>
    <row r="25" spans="2:18" x14ac:dyDescent="0.2">
      <c r="B25" t="s">
        <v>485</v>
      </c>
      <c r="C25" t="s">
        <v>155</v>
      </c>
      <c r="D25" t="s">
        <v>168</v>
      </c>
      <c r="E25">
        <v>2010</v>
      </c>
      <c r="F25" s="108">
        <v>215082</v>
      </c>
      <c r="N25" s="78" t="s">
        <v>486</v>
      </c>
      <c r="O25" s="17" t="e">
        <f>INDEX(#REF!,MATCH(C25,#REF!,0),2)</f>
        <v>#REF!</v>
      </c>
      <c r="P25" s="18">
        <f t="shared" si="0"/>
        <v>2010</v>
      </c>
      <c r="Q25" s="28">
        <f t="shared" si="1"/>
        <v>215082</v>
      </c>
      <c r="R25" s="18" t="s">
        <v>255</v>
      </c>
    </row>
    <row r="26" spans="2:18" x14ac:dyDescent="0.2">
      <c r="B26" t="s">
        <v>485</v>
      </c>
      <c r="C26" t="s">
        <v>156</v>
      </c>
      <c r="D26" t="s">
        <v>168</v>
      </c>
      <c r="E26">
        <v>2010</v>
      </c>
      <c r="F26" s="108">
        <v>218453</v>
      </c>
      <c r="N26" s="78" t="s">
        <v>486</v>
      </c>
      <c r="O26" s="17" t="e">
        <f>INDEX(#REF!,MATCH(C26,#REF!,0),2)</f>
        <v>#REF!</v>
      </c>
      <c r="P26" s="18">
        <f t="shared" si="0"/>
        <v>2010</v>
      </c>
      <c r="Q26" s="28">
        <f t="shared" si="1"/>
        <v>218453</v>
      </c>
      <c r="R26" s="18" t="s">
        <v>255</v>
      </c>
    </row>
    <row r="27" spans="2:18" x14ac:dyDescent="0.2">
      <c r="B27" t="s">
        <v>485</v>
      </c>
      <c r="C27" t="s">
        <v>136</v>
      </c>
      <c r="D27" t="s">
        <v>168</v>
      </c>
      <c r="E27">
        <v>2011</v>
      </c>
      <c r="F27" s="108">
        <v>215900</v>
      </c>
      <c r="N27" s="78" t="s">
        <v>486</v>
      </c>
      <c r="O27" s="17" t="e">
        <f>INDEX(#REF!,MATCH(C27,#REF!,0),2)</f>
        <v>#REF!</v>
      </c>
      <c r="P27" s="18">
        <f t="shared" si="0"/>
        <v>2011</v>
      </c>
      <c r="Q27" s="28">
        <f t="shared" si="1"/>
        <v>215900</v>
      </c>
      <c r="R27" s="18" t="s">
        <v>255</v>
      </c>
    </row>
    <row r="28" spans="2:18" x14ac:dyDescent="0.2">
      <c r="B28" t="s">
        <v>485</v>
      </c>
      <c r="C28" t="s">
        <v>137</v>
      </c>
      <c r="D28" t="s">
        <v>168</v>
      </c>
      <c r="E28">
        <v>2011</v>
      </c>
      <c r="F28" s="108">
        <v>215000</v>
      </c>
      <c r="N28" s="78" t="s">
        <v>486</v>
      </c>
      <c r="O28" s="17" t="e">
        <f>INDEX(#REF!,MATCH(C28,#REF!,0),2)</f>
        <v>#REF!</v>
      </c>
      <c r="P28" s="18">
        <f t="shared" si="0"/>
        <v>2011</v>
      </c>
      <c r="Q28" s="28">
        <f t="shared" si="1"/>
        <v>215000</v>
      </c>
      <c r="R28" s="18" t="s">
        <v>255</v>
      </c>
    </row>
    <row r="29" spans="2:18" x14ac:dyDescent="0.2">
      <c r="B29" t="s">
        <v>485</v>
      </c>
      <c r="C29" t="s">
        <v>138</v>
      </c>
      <c r="D29" t="s">
        <v>168</v>
      </c>
      <c r="E29">
        <v>2011</v>
      </c>
      <c r="F29" s="108">
        <v>194100</v>
      </c>
      <c r="N29" s="78" t="s">
        <v>486</v>
      </c>
      <c r="O29" s="17" t="e">
        <f>INDEX(#REF!,MATCH(C29,#REF!,0),2)</f>
        <v>#REF!</v>
      </c>
      <c r="P29" s="18">
        <f t="shared" si="0"/>
        <v>2011</v>
      </c>
      <c r="Q29" s="28">
        <f t="shared" si="1"/>
        <v>194100</v>
      </c>
      <c r="R29" s="18" t="s">
        <v>255</v>
      </c>
    </row>
    <row r="30" spans="2:18" x14ac:dyDescent="0.2">
      <c r="B30" t="s">
        <v>485</v>
      </c>
      <c r="C30" t="s">
        <v>139</v>
      </c>
      <c r="D30" t="s">
        <v>168</v>
      </c>
      <c r="E30">
        <v>2011</v>
      </c>
      <c r="F30" s="108">
        <v>215100</v>
      </c>
      <c r="N30" s="78" t="s">
        <v>486</v>
      </c>
      <c r="O30" s="17" t="e">
        <f>INDEX(#REF!,MATCH(C30,#REF!,0),2)</f>
        <v>#REF!</v>
      </c>
      <c r="P30" s="18">
        <f t="shared" si="0"/>
        <v>2011</v>
      </c>
      <c r="Q30" s="28">
        <f t="shared" si="1"/>
        <v>215100</v>
      </c>
      <c r="R30" s="18" t="s">
        <v>255</v>
      </c>
    </row>
    <row r="31" spans="2:18" x14ac:dyDescent="0.2">
      <c r="B31" t="s">
        <v>485</v>
      </c>
      <c r="C31" t="s">
        <v>140</v>
      </c>
      <c r="D31" t="s">
        <v>168</v>
      </c>
      <c r="E31">
        <v>2011</v>
      </c>
      <c r="F31" s="108">
        <v>241200</v>
      </c>
      <c r="N31" s="78" t="s">
        <v>486</v>
      </c>
      <c r="O31" s="17" t="e">
        <f>INDEX(#REF!,MATCH(C31,#REF!,0),2)</f>
        <v>#REF!</v>
      </c>
      <c r="P31" s="18">
        <f t="shared" si="0"/>
        <v>2011</v>
      </c>
      <c r="Q31" s="28">
        <f t="shared" si="1"/>
        <v>241200</v>
      </c>
      <c r="R31" s="18" t="s">
        <v>255</v>
      </c>
    </row>
    <row r="32" spans="2:18" x14ac:dyDescent="0.2">
      <c r="B32" t="s">
        <v>485</v>
      </c>
      <c r="C32" t="s">
        <v>141</v>
      </c>
      <c r="D32" t="s">
        <v>168</v>
      </c>
      <c r="E32">
        <v>2011</v>
      </c>
      <c r="F32" s="108">
        <v>198900</v>
      </c>
      <c r="N32" s="78" t="s">
        <v>486</v>
      </c>
      <c r="O32" s="17" t="e">
        <f>INDEX(#REF!,MATCH(C32,#REF!,0),2)</f>
        <v>#REF!</v>
      </c>
      <c r="P32" s="18">
        <f t="shared" si="0"/>
        <v>2011</v>
      </c>
      <c r="Q32" s="28">
        <f t="shared" si="1"/>
        <v>198900</v>
      </c>
      <c r="R32" s="18" t="s">
        <v>255</v>
      </c>
    </row>
    <row r="33" spans="2:18" x14ac:dyDescent="0.2">
      <c r="B33" t="s">
        <v>485</v>
      </c>
      <c r="C33" t="s">
        <v>142</v>
      </c>
      <c r="D33" t="s">
        <v>168</v>
      </c>
      <c r="E33">
        <v>2011</v>
      </c>
      <c r="F33" s="108">
        <v>228500</v>
      </c>
      <c r="N33" s="78" t="s">
        <v>486</v>
      </c>
      <c r="O33" s="17" t="e">
        <f>INDEX(#REF!,MATCH(C33,#REF!,0),2)</f>
        <v>#REF!</v>
      </c>
      <c r="P33" s="18">
        <f t="shared" si="0"/>
        <v>2011</v>
      </c>
      <c r="Q33" s="28">
        <f t="shared" si="1"/>
        <v>228500</v>
      </c>
      <c r="R33" s="18" t="s">
        <v>255</v>
      </c>
    </row>
    <row r="34" spans="2:18" x14ac:dyDescent="0.2">
      <c r="B34" t="s">
        <v>485</v>
      </c>
      <c r="C34" t="s">
        <v>143</v>
      </c>
      <c r="D34" t="s">
        <v>168</v>
      </c>
      <c r="E34">
        <v>2011</v>
      </c>
      <c r="F34" s="108">
        <v>216700</v>
      </c>
      <c r="N34" s="78" t="s">
        <v>486</v>
      </c>
      <c r="O34" s="17" t="e">
        <f>INDEX(#REF!,MATCH(C34,#REF!,0),2)</f>
        <v>#REF!</v>
      </c>
      <c r="P34" s="18">
        <f t="shared" si="0"/>
        <v>2011</v>
      </c>
      <c r="Q34" s="28">
        <f t="shared" si="1"/>
        <v>216700</v>
      </c>
      <c r="R34" s="18" t="s">
        <v>255</v>
      </c>
    </row>
    <row r="35" spans="2:18" x14ac:dyDescent="0.2">
      <c r="B35" t="s">
        <v>485</v>
      </c>
      <c r="C35" t="s">
        <v>144</v>
      </c>
      <c r="D35" t="s">
        <v>168</v>
      </c>
      <c r="E35">
        <v>2011</v>
      </c>
      <c r="F35" s="108">
        <v>227600</v>
      </c>
      <c r="N35" s="78" t="s">
        <v>486</v>
      </c>
      <c r="O35" s="17" t="e">
        <f>INDEX(#REF!,MATCH(C35,#REF!,0),2)</f>
        <v>#REF!</v>
      </c>
      <c r="P35" s="18">
        <f t="shared" si="0"/>
        <v>2011</v>
      </c>
      <c r="Q35" s="28">
        <f t="shared" si="1"/>
        <v>227600</v>
      </c>
      <c r="R35" s="18" t="s">
        <v>255</v>
      </c>
    </row>
    <row r="36" spans="2:18" x14ac:dyDescent="0.2">
      <c r="B36" t="s">
        <v>485</v>
      </c>
      <c r="C36" t="s">
        <v>145</v>
      </c>
      <c r="D36" t="s">
        <v>168</v>
      </c>
      <c r="E36">
        <v>2011</v>
      </c>
      <c r="F36" s="108">
        <v>220000</v>
      </c>
      <c r="N36" s="78" t="s">
        <v>486</v>
      </c>
      <c r="O36" s="17" t="e">
        <f>INDEX(#REF!,MATCH(C36,#REF!,0),2)</f>
        <v>#REF!</v>
      </c>
      <c r="P36" s="18">
        <f t="shared" si="0"/>
        <v>2011</v>
      </c>
      <c r="Q36" s="28">
        <f t="shared" si="1"/>
        <v>220000</v>
      </c>
      <c r="R36" s="18" t="s">
        <v>255</v>
      </c>
    </row>
    <row r="37" spans="2:18" x14ac:dyDescent="0.2">
      <c r="B37" t="s">
        <v>485</v>
      </c>
      <c r="C37" t="s">
        <v>146</v>
      </c>
      <c r="D37" t="s">
        <v>168</v>
      </c>
      <c r="E37">
        <v>2011</v>
      </c>
      <c r="F37" s="108">
        <v>220200</v>
      </c>
      <c r="N37" s="78" t="s">
        <v>486</v>
      </c>
      <c r="O37" s="17" t="e">
        <f>INDEX(#REF!,MATCH(C37,#REF!,0),2)</f>
        <v>#REF!</v>
      </c>
      <c r="P37" s="18">
        <f t="shared" si="0"/>
        <v>2011</v>
      </c>
      <c r="Q37" s="28">
        <f t="shared" si="1"/>
        <v>220200</v>
      </c>
      <c r="R37" s="18" t="s">
        <v>255</v>
      </c>
    </row>
    <row r="38" spans="2:18" x14ac:dyDescent="0.2">
      <c r="B38" t="s">
        <v>485</v>
      </c>
      <c r="C38" t="s">
        <v>147</v>
      </c>
      <c r="D38" t="s">
        <v>168</v>
      </c>
      <c r="E38">
        <v>2011</v>
      </c>
      <c r="F38" s="108">
        <v>247800</v>
      </c>
      <c r="N38" s="78" t="s">
        <v>486</v>
      </c>
      <c r="O38" s="17" t="e">
        <f>INDEX(#REF!,MATCH(C38,#REF!,0),2)</f>
        <v>#REF!</v>
      </c>
      <c r="P38" s="18">
        <f t="shared" si="0"/>
        <v>2011</v>
      </c>
      <c r="Q38" s="28">
        <f t="shared" si="1"/>
        <v>247800</v>
      </c>
      <c r="R38" s="18" t="s">
        <v>255</v>
      </c>
    </row>
    <row r="39" spans="2:18" x14ac:dyDescent="0.2">
      <c r="B39" t="s">
        <v>485</v>
      </c>
      <c r="C39" t="s">
        <v>148</v>
      </c>
      <c r="D39" t="s">
        <v>168</v>
      </c>
      <c r="E39">
        <v>2011</v>
      </c>
      <c r="F39" s="108">
        <v>222200</v>
      </c>
      <c r="N39" s="78" t="s">
        <v>486</v>
      </c>
      <c r="O39" s="17" t="e">
        <f>INDEX(#REF!,MATCH(C39,#REF!,0),2)</f>
        <v>#REF!</v>
      </c>
      <c r="P39" s="18">
        <f t="shared" si="0"/>
        <v>2011</v>
      </c>
      <c r="Q39" s="28">
        <f t="shared" si="1"/>
        <v>222200</v>
      </c>
      <c r="R39" s="18" t="s">
        <v>255</v>
      </c>
    </row>
    <row r="40" spans="2:18" x14ac:dyDescent="0.2">
      <c r="B40" t="s">
        <v>485</v>
      </c>
      <c r="C40" t="s">
        <v>149</v>
      </c>
      <c r="D40" t="s">
        <v>168</v>
      </c>
      <c r="E40">
        <v>2011</v>
      </c>
      <c r="F40" s="108">
        <v>232000</v>
      </c>
      <c r="N40" s="78" t="s">
        <v>486</v>
      </c>
      <c r="O40" s="17" t="e">
        <f>INDEX(#REF!,MATCH(C40,#REF!,0),2)</f>
        <v>#REF!</v>
      </c>
      <c r="P40" s="18">
        <f t="shared" si="0"/>
        <v>2011</v>
      </c>
      <c r="Q40" s="28">
        <f t="shared" si="1"/>
        <v>232000</v>
      </c>
      <c r="R40" s="18" t="s">
        <v>255</v>
      </c>
    </row>
    <row r="41" spans="2:18" x14ac:dyDescent="0.2">
      <c r="B41" t="s">
        <v>485</v>
      </c>
      <c r="C41" t="s">
        <v>150</v>
      </c>
      <c r="D41" t="s">
        <v>168</v>
      </c>
      <c r="E41">
        <v>2011</v>
      </c>
      <c r="F41" s="108">
        <v>208900</v>
      </c>
      <c r="N41" s="78" t="s">
        <v>486</v>
      </c>
      <c r="O41" s="17" t="e">
        <f>INDEX(#REF!,MATCH(C41,#REF!,0),2)</f>
        <v>#REF!</v>
      </c>
      <c r="P41" s="18">
        <f t="shared" si="0"/>
        <v>2011</v>
      </c>
      <c r="Q41" s="28">
        <f t="shared" si="1"/>
        <v>208900</v>
      </c>
      <c r="R41" s="18" t="s">
        <v>255</v>
      </c>
    </row>
    <row r="42" spans="2:18" x14ac:dyDescent="0.2">
      <c r="B42" t="s">
        <v>485</v>
      </c>
      <c r="C42" t="s">
        <v>151</v>
      </c>
      <c r="D42" t="s">
        <v>168</v>
      </c>
      <c r="E42">
        <v>2011</v>
      </c>
      <c r="F42" s="108">
        <v>215800</v>
      </c>
      <c r="N42" s="78" t="s">
        <v>486</v>
      </c>
      <c r="O42" s="17" t="e">
        <f>INDEX(#REF!,MATCH(C42,#REF!,0),2)</f>
        <v>#REF!</v>
      </c>
      <c r="P42" s="18">
        <f t="shared" si="0"/>
        <v>2011</v>
      </c>
      <c r="Q42" s="28">
        <f t="shared" si="1"/>
        <v>215800</v>
      </c>
      <c r="R42" s="18" t="s">
        <v>255</v>
      </c>
    </row>
    <row r="43" spans="2:18" x14ac:dyDescent="0.2">
      <c r="B43" t="s">
        <v>485</v>
      </c>
      <c r="C43" t="s">
        <v>152</v>
      </c>
      <c r="D43" t="s">
        <v>168</v>
      </c>
      <c r="E43">
        <v>2011</v>
      </c>
      <c r="F43" s="108">
        <v>214800</v>
      </c>
      <c r="N43" s="78" t="s">
        <v>486</v>
      </c>
      <c r="O43" s="17" t="e">
        <f>INDEX(#REF!,MATCH(C43,#REF!,0),2)</f>
        <v>#REF!</v>
      </c>
      <c r="P43" s="18">
        <f t="shared" si="0"/>
        <v>2011</v>
      </c>
      <c r="Q43" s="28">
        <f t="shared" si="1"/>
        <v>214800</v>
      </c>
      <c r="R43" s="18" t="s">
        <v>255</v>
      </c>
    </row>
    <row r="44" spans="2:18" x14ac:dyDescent="0.2">
      <c r="B44" t="s">
        <v>485</v>
      </c>
      <c r="C44" t="s">
        <v>153</v>
      </c>
      <c r="D44" t="s">
        <v>168</v>
      </c>
      <c r="E44">
        <v>2011</v>
      </c>
      <c r="F44" s="108">
        <v>228500</v>
      </c>
      <c r="N44" s="78" t="s">
        <v>486</v>
      </c>
      <c r="O44" s="17" t="e">
        <f>INDEX(#REF!,MATCH(C44,#REF!,0),2)</f>
        <v>#REF!</v>
      </c>
      <c r="P44" s="18">
        <f t="shared" si="0"/>
        <v>2011</v>
      </c>
      <c r="Q44" s="28">
        <f t="shared" si="1"/>
        <v>228500</v>
      </c>
      <c r="R44" s="18" t="s">
        <v>255</v>
      </c>
    </row>
    <row r="45" spans="2:18" x14ac:dyDescent="0.2">
      <c r="B45" t="s">
        <v>485</v>
      </c>
      <c r="C45" t="s">
        <v>154</v>
      </c>
      <c r="D45" t="s">
        <v>168</v>
      </c>
      <c r="E45">
        <v>2011</v>
      </c>
      <c r="F45" s="108">
        <v>219500</v>
      </c>
      <c r="N45" s="78" t="s">
        <v>486</v>
      </c>
      <c r="O45" s="17" t="e">
        <f>INDEX(#REF!,MATCH(C45,#REF!,0),2)</f>
        <v>#REF!</v>
      </c>
      <c r="P45" s="18">
        <f t="shared" si="0"/>
        <v>2011</v>
      </c>
      <c r="Q45" s="28">
        <f t="shared" si="1"/>
        <v>219500</v>
      </c>
      <c r="R45" s="18" t="s">
        <v>255</v>
      </c>
    </row>
    <row r="46" spans="2:18" x14ac:dyDescent="0.2">
      <c r="B46" t="s">
        <v>485</v>
      </c>
      <c r="C46" t="s">
        <v>155</v>
      </c>
      <c r="D46" t="s">
        <v>168</v>
      </c>
      <c r="E46">
        <v>2011</v>
      </c>
      <c r="F46" s="108">
        <v>222300</v>
      </c>
      <c r="N46" s="78" t="s">
        <v>486</v>
      </c>
      <c r="O46" s="17" t="e">
        <f>INDEX(#REF!,MATCH(C46,#REF!,0),2)</f>
        <v>#REF!</v>
      </c>
      <c r="P46" s="18">
        <f t="shared" si="0"/>
        <v>2011</v>
      </c>
      <c r="Q46" s="28">
        <f t="shared" si="1"/>
        <v>222300</v>
      </c>
      <c r="R46" s="18" t="s">
        <v>255</v>
      </c>
    </row>
    <row r="47" spans="2:18" x14ac:dyDescent="0.2">
      <c r="B47" t="s">
        <v>485</v>
      </c>
      <c r="C47" t="s">
        <v>156</v>
      </c>
      <c r="D47" t="s">
        <v>168</v>
      </c>
      <c r="E47">
        <v>2011</v>
      </c>
      <c r="F47" s="108">
        <v>226000</v>
      </c>
      <c r="N47" s="78" t="s">
        <v>486</v>
      </c>
      <c r="O47" s="17" t="e">
        <f>INDEX(#REF!,MATCH(C47,#REF!,0),2)</f>
        <v>#REF!</v>
      </c>
      <c r="P47" s="18">
        <f t="shared" si="0"/>
        <v>2011</v>
      </c>
      <c r="Q47" s="28">
        <f t="shared" si="1"/>
        <v>226000</v>
      </c>
      <c r="R47" s="18" t="s">
        <v>255</v>
      </c>
    </row>
    <row r="48" spans="2:18" x14ac:dyDescent="0.2">
      <c r="B48" t="s">
        <v>485</v>
      </c>
      <c r="C48" t="s">
        <v>136</v>
      </c>
      <c r="D48" t="s">
        <v>168</v>
      </c>
      <c r="E48">
        <v>2012</v>
      </c>
      <c r="F48" s="108">
        <v>219500</v>
      </c>
      <c r="N48" s="78" t="s">
        <v>486</v>
      </c>
      <c r="O48" s="17" t="e">
        <f>INDEX(#REF!,MATCH(C48,#REF!,0),2)</f>
        <v>#REF!</v>
      </c>
      <c r="P48" s="18">
        <f t="shared" si="0"/>
        <v>2012</v>
      </c>
      <c r="Q48" s="28">
        <f t="shared" si="1"/>
        <v>219500</v>
      </c>
      <c r="R48" s="18" t="s">
        <v>255</v>
      </c>
    </row>
    <row r="49" spans="2:18" x14ac:dyDescent="0.2">
      <c r="B49" t="s">
        <v>485</v>
      </c>
      <c r="C49" t="s">
        <v>137</v>
      </c>
      <c r="D49" t="s">
        <v>168</v>
      </c>
      <c r="E49">
        <v>2012</v>
      </c>
      <c r="F49" s="108">
        <v>222900</v>
      </c>
      <c r="N49" s="78" t="s">
        <v>486</v>
      </c>
      <c r="O49" s="17" t="e">
        <f>INDEX(#REF!,MATCH(C49,#REF!,0),2)</f>
        <v>#REF!</v>
      </c>
      <c r="P49" s="18">
        <f t="shared" si="0"/>
        <v>2012</v>
      </c>
      <c r="Q49" s="28">
        <f t="shared" si="1"/>
        <v>222900</v>
      </c>
      <c r="R49" s="18" t="s">
        <v>255</v>
      </c>
    </row>
    <row r="50" spans="2:18" x14ac:dyDescent="0.2">
      <c r="B50" t="s">
        <v>485</v>
      </c>
      <c r="C50" t="s">
        <v>138</v>
      </c>
      <c r="D50" t="s">
        <v>168</v>
      </c>
      <c r="E50">
        <v>2012</v>
      </c>
      <c r="F50" s="108">
        <v>199700</v>
      </c>
      <c r="N50" s="78" t="s">
        <v>486</v>
      </c>
      <c r="O50" s="17" t="e">
        <f>INDEX(#REF!,MATCH(C50,#REF!,0),2)</f>
        <v>#REF!</v>
      </c>
      <c r="P50" s="18">
        <f t="shared" si="0"/>
        <v>2012</v>
      </c>
      <c r="Q50" s="28">
        <f t="shared" si="1"/>
        <v>199700</v>
      </c>
      <c r="R50" s="18" t="s">
        <v>255</v>
      </c>
    </row>
    <row r="51" spans="2:18" x14ac:dyDescent="0.2">
      <c r="B51" t="s">
        <v>485</v>
      </c>
      <c r="C51" t="s">
        <v>139</v>
      </c>
      <c r="D51" t="s">
        <v>168</v>
      </c>
      <c r="E51">
        <v>2012</v>
      </c>
      <c r="F51" s="108">
        <v>220200</v>
      </c>
      <c r="N51" s="78" t="s">
        <v>486</v>
      </c>
      <c r="O51" s="17" t="e">
        <f>INDEX(#REF!,MATCH(C51,#REF!,0),2)</f>
        <v>#REF!</v>
      </c>
      <c r="P51" s="18">
        <f t="shared" si="0"/>
        <v>2012</v>
      </c>
      <c r="Q51" s="28">
        <f t="shared" si="1"/>
        <v>220200</v>
      </c>
      <c r="R51" s="18" t="s">
        <v>255</v>
      </c>
    </row>
    <row r="52" spans="2:18" x14ac:dyDescent="0.2">
      <c r="B52" t="s">
        <v>485</v>
      </c>
      <c r="C52" t="s">
        <v>140</v>
      </c>
      <c r="D52" t="s">
        <v>168</v>
      </c>
      <c r="E52">
        <v>2012</v>
      </c>
      <c r="F52" s="108">
        <v>248000</v>
      </c>
      <c r="N52" s="78" t="s">
        <v>486</v>
      </c>
      <c r="O52" s="17" t="e">
        <f>INDEX(#REF!,MATCH(C52,#REF!,0),2)</f>
        <v>#REF!</v>
      </c>
      <c r="P52" s="18">
        <f t="shared" si="0"/>
        <v>2012</v>
      </c>
      <c r="Q52" s="28">
        <f t="shared" si="1"/>
        <v>248000</v>
      </c>
      <c r="R52" s="18" t="s">
        <v>255</v>
      </c>
    </row>
    <row r="53" spans="2:18" x14ac:dyDescent="0.2">
      <c r="B53" t="s">
        <v>485</v>
      </c>
      <c r="C53" t="s">
        <v>141</v>
      </c>
      <c r="D53" t="s">
        <v>168</v>
      </c>
      <c r="E53">
        <v>2012</v>
      </c>
      <c r="F53" s="108">
        <v>206400</v>
      </c>
      <c r="N53" s="78" t="s">
        <v>486</v>
      </c>
      <c r="O53" s="17" t="e">
        <f>INDEX(#REF!,MATCH(C53,#REF!,0),2)</f>
        <v>#REF!</v>
      </c>
      <c r="P53" s="18">
        <f t="shared" si="0"/>
        <v>2012</v>
      </c>
      <c r="Q53" s="28">
        <f t="shared" si="1"/>
        <v>206400</v>
      </c>
      <c r="R53" s="18" t="s">
        <v>255</v>
      </c>
    </row>
    <row r="54" spans="2:18" x14ac:dyDescent="0.2">
      <c r="B54" t="s">
        <v>485</v>
      </c>
      <c r="C54" t="s">
        <v>142</v>
      </c>
      <c r="D54" t="s">
        <v>168</v>
      </c>
      <c r="E54">
        <v>2012</v>
      </c>
      <c r="F54" s="108">
        <v>234600</v>
      </c>
      <c r="N54" s="78" t="s">
        <v>486</v>
      </c>
      <c r="O54" s="17" t="e">
        <f>INDEX(#REF!,MATCH(C54,#REF!,0),2)</f>
        <v>#REF!</v>
      </c>
      <c r="P54" s="18">
        <f t="shared" si="0"/>
        <v>2012</v>
      </c>
      <c r="Q54" s="28">
        <f t="shared" si="1"/>
        <v>234600</v>
      </c>
      <c r="R54" s="18" t="s">
        <v>255</v>
      </c>
    </row>
    <row r="55" spans="2:18" x14ac:dyDescent="0.2">
      <c r="B55" t="s">
        <v>485</v>
      </c>
      <c r="C55" t="s">
        <v>143</v>
      </c>
      <c r="D55" t="s">
        <v>168</v>
      </c>
      <c r="E55">
        <v>2012</v>
      </c>
      <c r="F55" s="108">
        <v>220800</v>
      </c>
      <c r="N55" s="78" t="s">
        <v>486</v>
      </c>
      <c r="O55" s="17" t="e">
        <f>INDEX(#REF!,MATCH(C55,#REF!,0),2)</f>
        <v>#REF!</v>
      </c>
      <c r="P55" s="18">
        <f t="shared" si="0"/>
        <v>2012</v>
      </c>
      <c r="Q55" s="28">
        <f t="shared" si="1"/>
        <v>220800</v>
      </c>
      <c r="R55" s="18" t="s">
        <v>255</v>
      </c>
    </row>
    <row r="56" spans="2:18" x14ac:dyDescent="0.2">
      <c r="B56" t="s">
        <v>485</v>
      </c>
      <c r="C56" t="s">
        <v>144</v>
      </c>
      <c r="D56" t="s">
        <v>168</v>
      </c>
      <c r="E56">
        <v>2012</v>
      </c>
      <c r="F56" s="108">
        <v>232700</v>
      </c>
      <c r="N56" s="78" t="s">
        <v>486</v>
      </c>
      <c r="O56" s="17" t="e">
        <f>INDEX(#REF!,MATCH(C56,#REF!,0),2)</f>
        <v>#REF!</v>
      </c>
      <c r="P56" s="18">
        <f t="shared" si="0"/>
        <v>2012</v>
      </c>
      <c r="Q56" s="28">
        <f t="shared" si="1"/>
        <v>232700</v>
      </c>
      <c r="R56" s="18" t="s">
        <v>255</v>
      </c>
    </row>
    <row r="57" spans="2:18" x14ac:dyDescent="0.2">
      <c r="B57" t="s">
        <v>485</v>
      </c>
      <c r="C57" t="s">
        <v>145</v>
      </c>
      <c r="D57" t="s">
        <v>168</v>
      </c>
      <c r="E57">
        <v>2012</v>
      </c>
      <c r="F57" s="108">
        <v>229000</v>
      </c>
      <c r="N57" s="78" t="s">
        <v>486</v>
      </c>
      <c r="O57" s="17" t="e">
        <f>INDEX(#REF!,MATCH(C57,#REF!,0),2)</f>
        <v>#REF!</v>
      </c>
      <c r="P57" s="18">
        <f t="shared" si="0"/>
        <v>2012</v>
      </c>
      <c r="Q57" s="28">
        <f t="shared" si="1"/>
        <v>229000</v>
      </c>
      <c r="R57" s="18" t="s">
        <v>255</v>
      </c>
    </row>
    <row r="58" spans="2:18" x14ac:dyDescent="0.2">
      <c r="B58" t="s">
        <v>485</v>
      </c>
      <c r="C58" t="s">
        <v>146</v>
      </c>
      <c r="D58" t="s">
        <v>168</v>
      </c>
      <c r="E58">
        <v>2012</v>
      </c>
      <c r="F58" s="108">
        <v>226200</v>
      </c>
      <c r="N58" s="78" t="s">
        <v>486</v>
      </c>
      <c r="O58" s="17" t="e">
        <f>INDEX(#REF!,MATCH(C58,#REF!,0),2)</f>
        <v>#REF!</v>
      </c>
      <c r="P58" s="18">
        <f t="shared" si="0"/>
        <v>2012</v>
      </c>
      <c r="Q58" s="28">
        <f t="shared" si="1"/>
        <v>226200</v>
      </c>
      <c r="R58" s="18" t="s">
        <v>255</v>
      </c>
    </row>
    <row r="59" spans="2:18" x14ac:dyDescent="0.2">
      <c r="B59" t="s">
        <v>485</v>
      </c>
      <c r="C59" t="s">
        <v>147</v>
      </c>
      <c r="D59" t="s">
        <v>168</v>
      </c>
      <c r="E59">
        <v>2012</v>
      </c>
      <c r="F59" s="108">
        <v>254800</v>
      </c>
      <c r="N59" s="78" t="s">
        <v>486</v>
      </c>
      <c r="O59" s="17" t="e">
        <f>INDEX(#REF!,MATCH(C59,#REF!,0),2)</f>
        <v>#REF!</v>
      </c>
      <c r="P59" s="18">
        <f t="shared" si="0"/>
        <v>2012</v>
      </c>
      <c r="Q59" s="28">
        <f t="shared" si="1"/>
        <v>254800</v>
      </c>
      <c r="R59" s="18" t="s">
        <v>255</v>
      </c>
    </row>
    <row r="60" spans="2:18" x14ac:dyDescent="0.2">
      <c r="B60" t="s">
        <v>485</v>
      </c>
      <c r="C60" t="s">
        <v>148</v>
      </c>
      <c r="D60" t="s">
        <v>168</v>
      </c>
      <c r="E60">
        <v>2012</v>
      </c>
      <c r="F60" s="108">
        <v>227500</v>
      </c>
      <c r="N60" s="78" t="s">
        <v>486</v>
      </c>
      <c r="O60" s="17" t="e">
        <f>INDEX(#REF!,MATCH(C60,#REF!,0),2)</f>
        <v>#REF!</v>
      </c>
      <c r="P60" s="18">
        <f t="shared" si="0"/>
        <v>2012</v>
      </c>
      <c r="Q60" s="28">
        <f t="shared" si="1"/>
        <v>227500</v>
      </c>
      <c r="R60" s="18" t="s">
        <v>255</v>
      </c>
    </row>
    <row r="61" spans="2:18" x14ac:dyDescent="0.2">
      <c r="B61" t="s">
        <v>485</v>
      </c>
      <c r="C61" t="s">
        <v>149</v>
      </c>
      <c r="D61" t="s">
        <v>168</v>
      </c>
      <c r="E61">
        <v>2012</v>
      </c>
      <c r="F61" s="108">
        <v>238800</v>
      </c>
      <c r="N61" s="78" t="s">
        <v>486</v>
      </c>
      <c r="O61" s="17" t="e">
        <f>INDEX(#REF!,MATCH(C61,#REF!,0),2)</f>
        <v>#REF!</v>
      </c>
      <c r="P61" s="18">
        <f t="shared" si="0"/>
        <v>2012</v>
      </c>
      <c r="Q61" s="28">
        <f t="shared" si="1"/>
        <v>238800</v>
      </c>
      <c r="R61" s="18" t="s">
        <v>255</v>
      </c>
    </row>
    <row r="62" spans="2:18" x14ac:dyDescent="0.2">
      <c r="B62" t="s">
        <v>485</v>
      </c>
      <c r="C62" t="s">
        <v>150</v>
      </c>
      <c r="D62" t="s">
        <v>168</v>
      </c>
      <c r="E62">
        <v>2012</v>
      </c>
      <c r="F62" s="108">
        <v>220300</v>
      </c>
      <c r="N62" s="78" t="s">
        <v>486</v>
      </c>
      <c r="O62" s="17" t="e">
        <f>INDEX(#REF!,MATCH(C62,#REF!,0),2)</f>
        <v>#REF!</v>
      </c>
      <c r="P62" s="18">
        <f t="shared" si="0"/>
        <v>2012</v>
      </c>
      <c r="Q62" s="28">
        <f t="shared" si="1"/>
        <v>220300</v>
      </c>
      <c r="R62" s="18" t="s">
        <v>255</v>
      </c>
    </row>
    <row r="63" spans="2:18" x14ac:dyDescent="0.2">
      <c r="B63" t="s">
        <v>485</v>
      </c>
      <c r="C63" t="s">
        <v>151</v>
      </c>
      <c r="D63" t="s">
        <v>168</v>
      </c>
      <c r="E63">
        <v>2012</v>
      </c>
      <c r="F63" s="108">
        <v>222600</v>
      </c>
      <c r="N63" s="78" t="s">
        <v>486</v>
      </c>
      <c r="O63" s="17" t="e">
        <f>INDEX(#REF!,MATCH(C63,#REF!,0),2)</f>
        <v>#REF!</v>
      </c>
      <c r="P63" s="18">
        <f t="shared" si="0"/>
        <v>2012</v>
      </c>
      <c r="Q63" s="28">
        <f t="shared" si="1"/>
        <v>222600</v>
      </c>
      <c r="R63" s="18" t="s">
        <v>255</v>
      </c>
    </row>
    <row r="64" spans="2:18" x14ac:dyDescent="0.2">
      <c r="B64" t="s">
        <v>485</v>
      </c>
      <c r="C64" t="s">
        <v>152</v>
      </c>
      <c r="D64" t="s">
        <v>168</v>
      </c>
      <c r="E64">
        <v>2012</v>
      </c>
      <c r="F64" s="108">
        <v>221800</v>
      </c>
      <c r="N64" s="78" t="s">
        <v>486</v>
      </c>
      <c r="O64" s="17" t="e">
        <f>INDEX(#REF!,MATCH(C64,#REF!,0),2)</f>
        <v>#REF!</v>
      </c>
      <c r="P64" s="18">
        <f t="shared" si="0"/>
        <v>2012</v>
      </c>
      <c r="Q64" s="28">
        <f t="shared" si="1"/>
        <v>221800</v>
      </c>
      <c r="R64" s="18" t="s">
        <v>255</v>
      </c>
    </row>
    <row r="65" spans="2:18" x14ac:dyDescent="0.2">
      <c r="B65" t="s">
        <v>485</v>
      </c>
      <c r="C65" t="s">
        <v>153</v>
      </c>
      <c r="D65" t="s">
        <v>168</v>
      </c>
      <c r="E65">
        <v>2012</v>
      </c>
      <c r="F65" s="108">
        <v>235700</v>
      </c>
      <c r="N65" s="78" t="s">
        <v>486</v>
      </c>
      <c r="O65" s="17" t="e">
        <f>INDEX(#REF!,MATCH(C65,#REF!,0),2)</f>
        <v>#REF!</v>
      </c>
      <c r="P65" s="18">
        <f t="shared" si="0"/>
        <v>2012</v>
      </c>
      <c r="Q65" s="28">
        <f t="shared" si="1"/>
        <v>235700</v>
      </c>
      <c r="R65" s="18" t="s">
        <v>255</v>
      </c>
    </row>
    <row r="66" spans="2:18" x14ac:dyDescent="0.2">
      <c r="B66" t="s">
        <v>485</v>
      </c>
      <c r="C66" t="s">
        <v>154</v>
      </c>
      <c r="D66" t="s">
        <v>168</v>
      </c>
      <c r="E66">
        <v>2012</v>
      </c>
      <c r="F66" s="108">
        <v>226200</v>
      </c>
      <c r="N66" s="78" t="s">
        <v>486</v>
      </c>
      <c r="O66" s="17" t="e">
        <f>INDEX(#REF!,MATCH(C66,#REF!,0),2)</f>
        <v>#REF!</v>
      </c>
      <c r="P66" s="18">
        <f t="shared" si="0"/>
        <v>2012</v>
      </c>
      <c r="Q66" s="28">
        <f t="shared" si="1"/>
        <v>226200</v>
      </c>
      <c r="R66" s="18" t="s">
        <v>255</v>
      </c>
    </row>
    <row r="67" spans="2:18" x14ac:dyDescent="0.2">
      <c r="B67" t="s">
        <v>485</v>
      </c>
      <c r="C67" t="s">
        <v>155</v>
      </c>
      <c r="D67" t="s">
        <v>168</v>
      </c>
      <c r="E67">
        <v>2012</v>
      </c>
      <c r="F67" s="108">
        <v>227700</v>
      </c>
      <c r="N67" s="78" t="s">
        <v>486</v>
      </c>
      <c r="O67" s="17" t="e">
        <f>INDEX(#REF!,MATCH(C67,#REF!,0),2)</f>
        <v>#REF!</v>
      </c>
      <c r="P67" s="18">
        <f t="shared" si="0"/>
        <v>2012</v>
      </c>
      <c r="Q67" s="28">
        <f t="shared" si="1"/>
        <v>227700</v>
      </c>
      <c r="R67" s="18" t="s">
        <v>255</v>
      </c>
    </row>
    <row r="68" spans="2:18" x14ac:dyDescent="0.2">
      <c r="B68" t="s">
        <v>485</v>
      </c>
      <c r="C68" t="s">
        <v>156</v>
      </c>
      <c r="D68" t="s">
        <v>168</v>
      </c>
      <c r="E68">
        <v>2012</v>
      </c>
      <c r="F68" s="108">
        <v>233900</v>
      </c>
      <c r="N68" s="78" t="s">
        <v>486</v>
      </c>
      <c r="O68" s="17" t="e">
        <f>INDEX(#REF!,MATCH(C68,#REF!,0),2)</f>
        <v>#REF!</v>
      </c>
      <c r="P68" s="18">
        <f t="shared" si="0"/>
        <v>2012</v>
      </c>
      <c r="Q68" s="28">
        <f t="shared" si="1"/>
        <v>233900</v>
      </c>
      <c r="R68" s="18" t="s">
        <v>255</v>
      </c>
    </row>
    <row r="69" spans="2:18" x14ac:dyDescent="0.2">
      <c r="B69" t="s">
        <v>485</v>
      </c>
      <c r="C69" t="s">
        <v>136</v>
      </c>
      <c r="D69" t="s">
        <v>168</v>
      </c>
      <c r="E69">
        <v>2013</v>
      </c>
      <c r="F69" s="108">
        <v>221900</v>
      </c>
      <c r="N69" s="78" t="s">
        <v>486</v>
      </c>
      <c r="O69" s="17" t="e">
        <f>INDEX(#REF!,MATCH(C69,#REF!,0),2)</f>
        <v>#REF!</v>
      </c>
      <c r="P69" s="18">
        <f t="shared" si="0"/>
        <v>2013</v>
      </c>
      <c r="Q69" s="28">
        <f t="shared" si="1"/>
        <v>221900</v>
      </c>
      <c r="R69" s="18" t="s">
        <v>255</v>
      </c>
    </row>
    <row r="70" spans="2:18" x14ac:dyDescent="0.2">
      <c r="B70" t="s">
        <v>485</v>
      </c>
      <c r="C70" t="s">
        <v>137</v>
      </c>
      <c r="D70" t="s">
        <v>168</v>
      </c>
      <c r="E70">
        <v>2013</v>
      </c>
      <c r="F70" s="108">
        <v>224600</v>
      </c>
      <c r="N70" s="78" t="s">
        <v>486</v>
      </c>
      <c r="O70" s="17" t="e">
        <f>INDEX(#REF!,MATCH(C70,#REF!,0),2)</f>
        <v>#REF!</v>
      </c>
      <c r="P70" s="18">
        <f t="shared" si="0"/>
        <v>2013</v>
      </c>
      <c r="Q70" s="28">
        <f t="shared" si="1"/>
        <v>224600</v>
      </c>
      <c r="R70" s="18" t="s">
        <v>255</v>
      </c>
    </row>
    <row r="71" spans="2:18" x14ac:dyDescent="0.2">
      <c r="B71" t="s">
        <v>485</v>
      </c>
      <c r="C71" t="s">
        <v>138</v>
      </c>
      <c r="D71" t="s">
        <v>168</v>
      </c>
      <c r="E71">
        <v>2013</v>
      </c>
      <c r="F71" s="108">
        <v>202200</v>
      </c>
      <c r="N71" s="78" t="s">
        <v>486</v>
      </c>
      <c r="O71" s="17" t="e">
        <f>INDEX(#REF!,MATCH(C71,#REF!,0),2)</f>
        <v>#REF!</v>
      </c>
      <c r="P71" s="18">
        <f t="shared" ref="P71:P134" si="2">E71</f>
        <v>2013</v>
      </c>
      <c r="Q71" s="28">
        <f t="shared" ref="Q71:Q134" si="3">F71</f>
        <v>202200</v>
      </c>
      <c r="R71" s="18" t="s">
        <v>255</v>
      </c>
    </row>
    <row r="72" spans="2:18" x14ac:dyDescent="0.2">
      <c r="B72" t="s">
        <v>485</v>
      </c>
      <c r="C72" t="s">
        <v>139</v>
      </c>
      <c r="D72" t="s">
        <v>168</v>
      </c>
      <c r="E72">
        <v>2013</v>
      </c>
      <c r="F72" s="108">
        <v>221900</v>
      </c>
      <c r="N72" s="78" t="s">
        <v>486</v>
      </c>
      <c r="O72" s="17" t="e">
        <f>INDEX(#REF!,MATCH(C72,#REF!,0),2)</f>
        <v>#REF!</v>
      </c>
      <c r="P72" s="18">
        <f t="shared" si="2"/>
        <v>2013</v>
      </c>
      <c r="Q72" s="28">
        <f t="shared" si="3"/>
        <v>221900</v>
      </c>
      <c r="R72" s="18" t="s">
        <v>255</v>
      </c>
    </row>
    <row r="73" spans="2:18" x14ac:dyDescent="0.2">
      <c r="B73" t="s">
        <v>485</v>
      </c>
      <c r="C73" t="s">
        <v>140</v>
      </c>
      <c r="D73" t="s">
        <v>168</v>
      </c>
      <c r="E73">
        <v>2013</v>
      </c>
      <c r="F73" s="108">
        <v>251200</v>
      </c>
      <c r="N73" s="78" t="s">
        <v>486</v>
      </c>
      <c r="O73" s="17" t="e">
        <f>INDEX(#REF!,MATCH(C73,#REF!,0),2)</f>
        <v>#REF!</v>
      </c>
      <c r="P73" s="18">
        <f t="shared" si="2"/>
        <v>2013</v>
      </c>
      <c r="Q73" s="28">
        <f t="shared" si="3"/>
        <v>251200</v>
      </c>
      <c r="R73" s="18" t="s">
        <v>255</v>
      </c>
    </row>
    <row r="74" spans="2:18" x14ac:dyDescent="0.2">
      <c r="B74" t="s">
        <v>485</v>
      </c>
      <c r="C74" t="s">
        <v>141</v>
      </c>
      <c r="D74" t="s">
        <v>168</v>
      </c>
      <c r="E74">
        <v>2013</v>
      </c>
      <c r="F74" s="108">
        <v>210200</v>
      </c>
      <c r="N74" s="78" t="s">
        <v>486</v>
      </c>
      <c r="O74" s="17" t="e">
        <f>INDEX(#REF!,MATCH(C74,#REF!,0),2)</f>
        <v>#REF!</v>
      </c>
      <c r="P74" s="18">
        <f t="shared" si="2"/>
        <v>2013</v>
      </c>
      <c r="Q74" s="28">
        <f t="shared" si="3"/>
        <v>210200</v>
      </c>
      <c r="R74" s="18" t="s">
        <v>255</v>
      </c>
    </row>
    <row r="75" spans="2:18" x14ac:dyDescent="0.2">
      <c r="B75" t="s">
        <v>485</v>
      </c>
      <c r="C75" t="s">
        <v>142</v>
      </c>
      <c r="D75" t="s">
        <v>168</v>
      </c>
      <c r="E75">
        <v>2013</v>
      </c>
      <c r="F75" s="108">
        <v>238100</v>
      </c>
      <c r="N75" s="78" t="s">
        <v>486</v>
      </c>
      <c r="O75" s="17" t="e">
        <f>INDEX(#REF!,MATCH(C75,#REF!,0),2)</f>
        <v>#REF!</v>
      </c>
      <c r="P75" s="18">
        <f t="shared" si="2"/>
        <v>2013</v>
      </c>
      <c r="Q75" s="28">
        <f t="shared" si="3"/>
        <v>238100</v>
      </c>
      <c r="R75" s="18" t="s">
        <v>255</v>
      </c>
    </row>
    <row r="76" spans="2:18" x14ac:dyDescent="0.2">
      <c r="B76" t="s">
        <v>485</v>
      </c>
      <c r="C76" t="s">
        <v>143</v>
      </c>
      <c r="D76" t="s">
        <v>168</v>
      </c>
      <c r="E76">
        <v>2013</v>
      </c>
      <c r="F76" s="108">
        <v>224400</v>
      </c>
      <c r="N76" s="78" t="s">
        <v>486</v>
      </c>
      <c r="O76" s="17" t="e">
        <f>INDEX(#REF!,MATCH(C76,#REF!,0),2)</f>
        <v>#REF!</v>
      </c>
      <c r="P76" s="18">
        <f t="shared" si="2"/>
        <v>2013</v>
      </c>
      <c r="Q76" s="28">
        <f t="shared" si="3"/>
        <v>224400</v>
      </c>
      <c r="R76" s="18" t="s">
        <v>255</v>
      </c>
    </row>
    <row r="77" spans="2:18" x14ac:dyDescent="0.2">
      <c r="B77" t="s">
        <v>485</v>
      </c>
      <c r="C77" t="s">
        <v>144</v>
      </c>
      <c r="D77" t="s">
        <v>168</v>
      </c>
      <c r="E77">
        <v>2013</v>
      </c>
      <c r="F77" s="108">
        <v>234500</v>
      </c>
      <c r="N77" s="78" t="s">
        <v>486</v>
      </c>
      <c r="O77" s="17" t="e">
        <f>INDEX(#REF!,MATCH(C77,#REF!,0),2)</f>
        <v>#REF!</v>
      </c>
      <c r="P77" s="18">
        <f t="shared" si="2"/>
        <v>2013</v>
      </c>
      <c r="Q77" s="28">
        <f t="shared" si="3"/>
        <v>234500</v>
      </c>
      <c r="R77" s="18" t="s">
        <v>255</v>
      </c>
    </row>
    <row r="78" spans="2:18" x14ac:dyDescent="0.2">
      <c r="B78" t="s">
        <v>485</v>
      </c>
      <c r="C78" t="s">
        <v>145</v>
      </c>
      <c r="D78" t="s">
        <v>168</v>
      </c>
      <c r="E78">
        <v>2013</v>
      </c>
      <c r="F78" s="108">
        <v>232000</v>
      </c>
      <c r="N78" s="78" t="s">
        <v>486</v>
      </c>
      <c r="O78" s="17" t="e">
        <f>INDEX(#REF!,MATCH(C78,#REF!,0),2)</f>
        <v>#REF!</v>
      </c>
      <c r="P78" s="18">
        <f t="shared" si="2"/>
        <v>2013</v>
      </c>
      <c r="Q78" s="28">
        <f t="shared" si="3"/>
        <v>232000</v>
      </c>
      <c r="R78" s="18" t="s">
        <v>255</v>
      </c>
    </row>
    <row r="79" spans="2:18" x14ac:dyDescent="0.2">
      <c r="B79" t="s">
        <v>485</v>
      </c>
      <c r="C79" t="s">
        <v>146</v>
      </c>
      <c r="D79" t="s">
        <v>168</v>
      </c>
      <c r="E79">
        <v>2013</v>
      </c>
      <c r="F79" s="108">
        <v>229200</v>
      </c>
      <c r="N79" s="78" t="s">
        <v>486</v>
      </c>
      <c r="O79" s="17" t="e">
        <f>INDEX(#REF!,MATCH(C79,#REF!,0),2)</f>
        <v>#REF!</v>
      </c>
      <c r="P79" s="18">
        <f t="shared" si="2"/>
        <v>2013</v>
      </c>
      <c r="Q79" s="28">
        <f t="shared" si="3"/>
        <v>229200</v>
      </c>
      <c r="R79" s="18" t="s">
        <v>255</v>
      </c>
    </row>
    <row r="80" spans="2:18" x14ac:dyDescent="0.2">
      <c r="B80" t="s">
        <v>485</v>
      </c>
      <c r="C80" t="s">
        <v>147</v>
      </c>
      <c r="D80" t="s">
        <v>168</v>
      </c>
      <c r="E80">
        <v>2013</v>
      </c>
      <c r="F80" s="108">
        <v>259300</v>
      </c>
      <c r="N80" s="78" t="s">
        <v>486</v>
      </c>
      <c r="O80" s="17" t="e">
        <f>INDEX(#REF!,MATCH(C80,#REF!,0),2)</f>
        <v>#REF!</v>
      </c>
      <c r="P80" s="18">
        <f t="shared" si="2"/>
        <v>2013</v>
      </c>
      <c r="Q80" s="28">
        <f t="shared" si="3"/>
        <v>259300</v>
      </c>
      <c r="R80" s="18" t="s">
        <v>255</v>
      </c>
    </row>
    <row r="81" spans="2:18" x14ac:dyDescent="0.2">
      <c r="B81" t="s">
        <v>485</v>
      </c>
      <c r="C81" t="s">
        <v>148</v>
      </c>
      <c r="D81" t="s">
        <v>168</v>
      </c>
      <c r="E81">
        <v>2013</v>
      </c>
      <c r="F81" s="108">
        <v>228900</v>
      </c>
      <c r="N81" s="78" t="s">
        <v>486</v>
      </c>
      <c r="O81" s="17" t="e">
        <f>INDEX(#REF!,MATCH(C81,#REF!,0),2)</f>
        <v>#REF!</v>
      </c>
      <c r="P81" s="18">
        <f t="shared" si="2"/>
        <v>2013</v>
      </c>
      <c r="Q81" s="28">
        <f t="shared" si="3"/>
        <v>228900</v>
      </c>
      <c r="R81" s="18" t="s">
        <v>255</v>
      </c>
    </row>
    <row r="82" spans="2:18" x14ac:dyDescent="0.2">
      <c r="B82" t="s">
        <v>485</v>
      </c>
      <c r="C82" t="s">
        <v>149</v>
      </c>
      <c r="D82" t="s">
        <v>168</v>
      </c>
      <c r="E82">
        <v>2013</v>
      </c>
      <c r="F82" s="108">
        <v>242800</v>
      </c>
      <c r="N82" s="78" t="s">
        <v>486</v>
      </c>
      <c r="O82" s="17" t="e">
        <f>INDEX(#REF!,MATCH(C82,#REF!,0),2)</f>
        <v>#REF!</v>
      </c>
      <c r="P82" s="18">
        <f t="shared" si="2"/>
        <v>2013</v>
      </c>
      <c r="Q82" s="28">
        <f t="shared" si="3"/>
        <v>242800</v>
      </c>
      <c r="R82" s="18" t="s">
        <v>255</v>
      </c>
    </row>
    <row r="83" spans="2:18" x14ac:dyDescent="0.2">
      <c r="B83" t="s">
        <v>485</v>
      </c>
      <c r="C83" t="s">
        <v>150</v>
      </c>
      <c r="D83" t="s">
        <v>168</v>
      </c>
      <c r="E83">
        <v>2013</v>
      </c>
      <c r="F83" s="108">
        <v>221900</v>
      </c>
      <c r="N83" s="78" t="s">
        <v>486</v>
      </c>
      <c r="O83" s="17" t="e">
        <f>INDEX(#REF!,MATCH(C83,#REF!,0),2)</f>
        <v>#REF!</v>
      </c>
      <c r="P83" s="18">
        <f t="shared" si="2"/>
        <v>2013</v>
      </c>
      <c r="Q83" s="28">
        <f t="shared" si="3"/>
        <v>221900</v>
      </c>
      <c r="R83" s="18" t="s">
        <v>255</v>
      </c>
    </row>
    <row r="84" spans="2:18" x14ac:dyDescent="0.2">
      <c r="B84" t="s">
        <v>485</v>
      </c>
      <c r="C84" t="s">
        <v>151</v>
      </c>
      <c r="D84" t="s">
        <v>168</v>
      </c>
      <c r="E84">
        <v>2013</v>
      </c>
      <c r="F84" s="108">
        <v>226200</v>
      </c>
      <c r="N84" s="78" t="s">
        <v>486</v>
      </c>
      <c r="O84" s="17" t="e">
        <f>INDEX(#REF!,MATCH(C84,#REF!,0),2)</f>
        <v>#REF!</v>
      </c>
      <c r="P84" s="18">
        <f t="shared" si="2"/>
        <v>2013</v>
      </c>
      <c r="Q84" s="28">
        <f t="shared" si="3"/>
        <v>226200</v>
      </c>
      <c r="R84" s="18" t="s">
        <v>255</v>
      </c>
    </row>
    <row r="85" spans="2:18" x14ac:dyDescent="0.2">
      <c r="B85" t="s">
        <v>485</v>
      </c>
      <c r="C85" t="s">
        <v>152</v>
      </c>
      <c r="D85" t="s">
        <v>168</v>
      </c>
      <c r="E85">
        <v>2013</v>
      </c>
      <c r="F85" s="108">
        <v>225400</v>
      </c>
      <c r="N85" s="78" t="s">
        <v>486</v>
      </c>
      <c r="O85" s="17" t="e">
        <f>INDEX(#REF!,MATCH(C85,#REF!,0),2)</f>
        <v>#REF!</v>
      </c>
      <c r="P85" s="18">
        <f t="shared" si="2"/>
        <v>2013</v>
      </c>
      <c r="Q85" s="28">
        <f t="shared" si="3"/>
        <v>225400</v>
      </c>
      <c r="R85" s="18" t="s">
        <v>255</v>
      </c>
    </row>
    <row r="86" spans="2:18" x14ac:dyDescent="0.2">
      <c r="B86" t="s">
        <v>485</v>
      </c>
      <c r="C86" t="s">
        <v>153</v>
      </c>
      <c r="D86" t="s">
        <v>168</v>
      </c>
      <c r="E86">
        <v>2013</v>
      </c>
      <c r="F86" s="108">
        <v>237800</v>
      </c>
      <c r="N86" s="78" t="s">
        <v>486</v>
      </c>
      <c r="O86" s="17" t="e">
        <f>INDEX(#REF!,MATCH(C86,#REF!,0),2)</f>
        <v>#REF!</v>
      </c>
      <c r="P86" s="18">
        <f t="shared" si="2"/>
        <v>2013</v>
      </c>
      <c r="Q86" s="28">
        <f t="shared" si="3"/>
        <v>237800</v>
      </c>
      <c r="R86" s="18" t="s">
        <v>255</v>
      </c>
    </row>
    <row r="87" spans="2:18" x14ac:dyDescent="0.2">
      <c r="B87" t="s">
        <v>485</v>
      </c>
      <c r="C87" t="s">
        <v>154</v>
      </c>
      <c r="D87" t="s">
        <v>168</v>
      </c>
      <c r="E87">
        <v>2013</v>
      </c>
      <c r="F87" s="108">
        <v>228500</v>
      </c>
      <c r="N87" s="78" t="s">
        <v>486</v>
      </c>
      <c r="O87" s="17" t="e">
        <f>INDEX(#REF!,MATCH(C87,#REF!,0),2)</f>
        <v>#REF!</v>
      </c>
      <c r="P87" s="18">
        <f t="shared" si="2"/>
        <v>2013</v>
      </c>
      <c r="Q87" s="28">
        <f t="shared" si="3"/>
        <v>228500</v>
      </c>
      <c r="R87" s="18" t="s">
        <v>255</v>
      </c>
    </row>
    <row r="88" spans="2:18" x14ac:dyDescent="0.2">
      <c r="B88" t="s">
        <v>485</v>
      </c>
      <c r="C88" t="s">
        <v>155</v>
      </c>
      <c r="D88" t="s">
        <v>168</v>
      </c>
      <c r="E88">
        <v>2013</v>
      </c>
      <c r="F88" s="108">
        <v>230500</v>
      </c>
      <c r="N88" s="78" t="s">
        <v>486</v>
      </c>
      <c r="O88" s="17" t="e">
        <f>INDEX(#REF!,MATCH(C88,#REF!,0),2)</f>
        <v>#REF!</v>
      </c>
      <c r="P88" s="18">
        <f t="shared" si="2"/>
        <v>2013</v>
      </c>
      <c r="Q88" s="28">
        <f t="shared" si="3"/>
        <v>230500</v>
      </c>
      <c r="R88" s="18" t="s">
        <v>255</v>
      </c>
    </row>
    <row r="89" spans="2:18" x14ac:dyDescent="0.2">
      <c r="B89" t="s">
        <v>485</v>
      </c>
      <c r="C89" t="s">
        <v>156</v>
      </c>
      <c r="D89" t="s">
        <v>168</v>
      </c>
      <c r="E89">
        <v>2013</v>
      </c>
      <c r="F89" s="108">
        <v>236600</v>
      </c>
      <c r="N89" s="78" t="s">
        <v>486</v>
      </c>
      <c r="O89" s="17" t="e">
        <f>INDEX(#REF!,MATCH(C89,#REF!,0),2)</f>
        <v>#REF!</v>
      </c>
      <c r="P89" s="18">
        <f t="shared" si="2"/>
        <v>2013</v>
      </c>
      <c r="Q89" s="28">
        <f t="shared" si="3"/>
        <v>236600</v>
      </c>
      <c r="R89" s="18" t="s">
        <v>255</v>
      </c>
    </row>
    <row r="90" spans="2:18" x14ac:dyDescent="0.2">
      <c r="B90" t="s">
        <v>485</v>
      </c>
      <c r="C90" t="s">
        <v>136</v>
      </c>
      <c r="D90" t="s">
        <v>168</v>
      </c>
      <c r="E90">
        <v>2014</v>
      </c>
      <c r="F90" s="108">
        <v>228400</v>
      </c>
      <c r="N90" s="78" t="s">
        <v>486</v>
      </c>
      <c r="O90" s="17" t="e">
        <f>INDEX(#REF!,MATCH(C90,#REF!,0),2)</f>
        <v>#REF!</v>
      </c>
      <c r="P90" s="18">
        <f t="shared" si="2"/>
        <v>2014</v>
      </c>
      <c r="Q90" s="28">
        <f t="shared" si="3"/>
        <v>228400</v>
      </c>
      <c r="R90" s="18" t="s">
        <v>255</v>
      </c>
    </row>
    <row r="91" spans="2:18" x14ac:dyDescent="0.2">
      <c r="B91" t="s">
        <v>485</v>
      </c>
      <c r="C91" t="s">
        <v>137</v>
      </c>
      <c r="D91" t="s">
        <v>168</v>
      </c>
      <c r="E91">
        <v>2014</v>
      </c>
      <c r="F91" s="108">
        <v>231100</v>
      </c>
      <c r="N91" s="78" t="s">
        <v>486</v>
      </c>
      <c r="O91" s="17" t="e">
        <f>INDEX(#REF!,MATCH(C91,#REF!,0),2)</f>
        <v>#REF!</v>
      </c>
      <c r="P91" s="18">
        <f t="shared" si="2"/>
        <v>2014</v>
      </c>
      <c r="Q91" s="28">
        <f t="shared" si="3"/>
        <v>231100</v>
      </c>
      <c r="R91" s="18" t="s">
        <v>255</v>
      </c>
    </row>
    <row r="92" spans="2:18" x14ac:dyDescent="0.2">
      <c r="B92" t="s">
        <v>485</v>
      </c>
      <c r="C92" t="s">
        <v>138</v>
      </c>
      <c r="D92" t="s">
        <v>168</v>
      </c>
      <c r="E92">
        <v>2014</v>
      </c>
      <c r="F92" s="108">
        <v>207700</v>
      </c>
      <c r="N92" s="78" t="s">
        <v>486</v>
      </c>
      <c r="O92" s="17" t="e">
        <f>INDEX(#REF!,MATCH(C92,#REF!,0),2)</f>
        <v>#REF!</v>
      </c>
      <c r="P92" s="18">
        <f t="shared" si="2"/>
        <v>2014</v>
      </c>
      <c r="Q92" s="28">
        <f t="shared" si="3"/>
        <v>207700</v>
      </c>
      <c r="R92" s="18" t="s">
        <v>255</v>
      </c>
    </row>
    <row r="93" spans="2:18" x14ac:dyDescent="0.2">
      <c r="B93" t="s">
        <v>485</v>
      </c>
      <c r="C93" t="s">
        <v>139</v>
      </c>
      <c r="D93" t="s">
        <v>168</v>
      </c>
      <c r="E93">
        <v>2014</v>
      </c>
      <c r="F93" s="108">
        <v>226500</v>
      </c>
      <c r="N93" s="78" t="s">
        <v>486</v>
      </c>
      <c r="O93" s="17" t="e">
        <f>INDEX(#REF!,MATCH(C93,#REF!,0),2)</f>
        <v>#REF!</v>
      </c>
      <c r="P93" s="18">
        <f t="shared" si="2"/>
        <v>2014</v>
      </c>
      <c r="Q93" s="28">
        <f t="shared" si="3"/>
        <v>226500</v>
      </c>
      <c r="R93" s="18" t="s">
        <v>255</v>
      </c>
    </row>
    <row r="94" spans="2:18" x14ac:dyDescent="0.2">
      <c r="B94" t="s">
        <v>485</v>
      </c>
      <c r="C94" t="s">
        <v>140</v>
      </c>
      <c r="D94" t="s">
        <v>168</v>
      </c>
      <c r="E94">
        <v>2014</v>
      </c>
      <c r="F94" s="108">
        <v>258200</v>
      </c>
      <c r="N94" s="78" t="s">
        <v>486</v>
      </c>
      <c r="O94" s="17" t="e">
        <f>INDEX(#REF!,MATCH(C94,#REF!,0),2)</f>
        <v>#REF!</v>
      </c>
      <c r="P94" s="18">
        <f t="shared" si="2"/>
        <v>2014</v>
      </c>
      <c r="Q94" s="28">
        <f t="shared" si="3"/>
        <v>258200</v>
      </c>
      <c r="R94" s="18" t="s">
        <v>255</v>
      </c>
    </row>
    <row r="95" spans="2:18" x14ac:dyDescent="0.2">
      <c r="B95" t="s">
        <v>485</v>
      </c>
      <c r="C95" t="s">
        <v>141</v>
      </c>
      <c r="D95" t="s">
        <v>168</v>
      </c>
      <c r="E95">
        <v>2014</v>
      </c>
      <c r="F95" s="108">
        <v>215800</v>
      </c>
      <c r="N95" s="78" t="s">
        <v>486</v>
      </c>
      <c r="O95" s="17" t="e">
        <f>INDEX(#REF!,MATCH(C95,#REF!,0),2)</f>
        <v>#REF!</v>
      </c>
      <c r="P95" s="18">
        <f t="shared" si="2"/>
        <v>2014</v>
      </c>
      <c r="Q95" s="28">
        <f t="shared" si="3"/>
        <v>215800</v>
      </c>
      <c r="R95" s="18" t="s">
        <v>255</v>
      </c>
    </row>
    <row r="96" spans="2:18" x14ac:dyDescent="0.2">
      <c r="B96" t="s">
        <v>485</v>
      </c>
      <c r="C96" t="s">
        <v>142</v>
      </c>
      <c r="D96" t="s">
        <v>168</v>
      </c>
      <c r="E96">
        <v>2014</v>
      </c>
      <c r="F96" s="108">
        <v>244900</v>
      </c>
      <c r="N96" s="78" t="s">
        <v>486</v>
      </c>
      <c r="O96" s="17" t="e">
        <f>INDEX(#REF!,MATCH(C96,#REF!,0),2)</f>
        <v>#REF!</v>
      </c>
      <c r="P96" s="18">
        <f t="shared" si="2"/>
        <v>2014</v>
      </c>
      <c r="Q96" s="28">
        <f t="shared" si="3"/>
        <v>244900</v>
      </c>
      <c r="R96" s="18" t="s">
        <v>255</v>
      </c>
    </row>
    <row r="97" spans="2:18" x14ac:dyDescent="0.2">
      <c r="B97" t="s">
        <v>485</v>
      </c>
      <c r="C97" t="s">
        <v>143</v>
      </c>
      <c r="D97" t="s">
        <v>168</v>
      </c>
      <c r="E97">
        <v>2014</v>
      </c>
      <c r="F97" s="108">
        <v>230700</v>
      </c>
      <c r="N97" s="78" t="s">
        <v>486</v>
      </c>
      <c r="O97" s="17" t="e">
        <f>INDEX(#REF!,MATCH(C97,#REF!,0),2)</f>
        <v>#REF!</v>
      </c>
      <c r="P97" s="18">
        <f t="shared" si="2"/>
        <v>2014</v>
      </c>
      <c r="Q97" s="28">
        <f t="shared" si="3"/>
        <v>230700</v>
      </c>
      <c r="R97" s="18" t="s">
        <v>255</v>
      </c>
    </row>
    <row r="98" spans="2:18" x14ac:dyDescent="0.2">
      <c r="B98" t="s">
        <v>485</v>
      </c>
      <c r="C98" t="s">
        <v>144</v>
      </c>
      <c r="D98" t="s">
        <v>168</v>
      </c>
      <c r="E98">
        <v>2014</v>
      </c>
      <c r="F98" s="108">
        <v>239900</v>
      </c>
      <c r="N98" s="78" t="s">
        <v>486</v>
      </c>
      <c r="O98" s="17" t="e">
        <f>INDEX(#REF!,MATCH(C98,#REF!,0),2)</f>
        <v>#REF!</v>
      </c>
      <c r="P98" s="18">
        <f t="shared" si="2"/>
        <v>2014</v>
      </c>
      <c r="Q98" s="28">
        <f t="shared" si="3"/>
        <v>239900</v>
      </c>
      <c r="R98" s="18" t="s">
        <v>255</v>
      </c>
    </row>
    <row r="99" spans="2:18" x14ac:dyDescent="0.2">
      <c r="B99" t="s">
        <v>485</v>
      </c>
      <c r="C99" t="s">
        <v>145</v>
      </c>
      <c r="D99" t="s">
        <v>168</v>
      </c>
      <c r="E99">
        <v>2014</v>
      </c>
      <c r="F99" s="108">
        <v>238600</v>
      </c>
      <c r="N99" s="78" t="s">
        <v>486</v>
      </c>
      <c r="O99" s="17" t="e">
        <f>INDEX(#REF!,MATCH(C99,#REF!,0),2)</f>
        <v>#REF!</v>
      </c>
      <c r="P99" s="18">
        <f t="shared" si="2"/>
        <v>2014</v>
      </c>
      <c r="Q99" s="28">
        <f t="shared" si="3"/>
        <v>238600</v>
      </c>
      <c r="R99" s="18" t="s">
        <v>255</v>
      </c>
    </row>
    <row r="100" spans="2:18" x14ac:dyDescent="0.2">
      <c r="B100" t="s">
        <v>485</v>
      </c>
      <c r="C100" t="s">
        <v>146</v>
      </c>
      <c r="D100" t="s">
        <v>168</v>
      </c>
      <c r="E100">
        <v>2014</v>
      </c>
      <c r="F100" s="108">
        <v>234500</v>
      </c>
      <c r="N100" s="78" t="s">
        <v>486</v>
      </c>
      <c r="O100" s="17" t="e">
        <f>INDEX(#REF!,MATCH(C100,#REF!,0),2)</f>
        <v>#REF!</v>
      </c>
      <c r="P100" s="18">
        <f t="shared" si="2"/>
        <v>2014</v>
      </c>
      <c r="Q100" s="28">
        <f t="shared" si="3"/>
        <v>234500</v>
      </c>
      <c r="R100" s="18" t="s">
        <v>255</v>
      </c>
    </row>
    <row r="101" spans="2:18" x14ac:dyDescent="0.2">
      <c r="B101" t="s">
        <v>485</v>
      </c>
      <c r="C101" t="s">
        <v>147</v>
      </c>
      <c r="D101" t="s">
        <v>168</v>
      </c>
      <c r="E101">
        <v>2014</v>
      </c>
      <c r="F101" s="108">
        <v>267700</v>
      </c>
      <c r="N101" s="78" t="s">
        <v>486</v>
      </c>
      <c r="O101" s="17" t="e">
        <f>INDEX(#REF!,MATCH(C101,#REF!,0),2)</f>
        <v>#REF!</v>
      </c>
      <c r="P101" s="18">
        <f t="shared" si="2"/>
        <v>2014</v>
      </c>
      <c r="Q101" s="28">
        <f t="shared" si="3"/>
        <v>267700</v>
      </c>
      <c r="R101" s="18" t="s">
        <v>255</v>
      </c>
    </row>
    <row r="102" spans="2:18" x14ac:dyDescent="0.2">
      <c r="B102" t="s">
        <v>485</v>
      </c>
      <c r="C102" t="s">
        <v>148</v>
      </c>
      <c r="D102" t="s">
        <v>168</v>
      </c>
      <c r="E102">
        <v>2014</v>
      </c>
      <c r="F102" s="108">
        <v>234300</v>
      </c>
      <c r="N102" s="78" t="s">
        <v>486</v>
      </c>
      <c r="O102" s="17" t="e">
        <f>INDEX(#REF!,MATCH(C102,#REF!,0),2)</f>
        <v>#REF!</v>
      </c>
      <c r="P102" s="18">
        <f t="shared" si="2"/>
        <v>2014</v>
      </c>
      <c r="Q102" s="28">
        <f t="shared" si="3"/>
        <v>234300</v>
      </c>
      <c r="R102" s="18" t="s">
        <v>255</v>
      </c>
    </row>
    <row r="103" spans="2:18" x14ac:dyDescent="0.2">
      <c r="B103" t="s">
        <v>485</v>
      </c>
      <c r="C103" t="s">
        <v>149</v>
      </c>
      <c r="D103" t="s">
        <v>168</v>
      </c>
      <c r="E103">
        <v>2014</v>
      </c>
      <c r="F103" s="108">
        <v>249700</v>
      </c>
      <c r="N103" s="78" t="s">
        <v>486</v>
      </c>
      <c r="O103" s="17" t="e">
        <f>INDEX(#REF!,MATCH(C103,#REF!,0),2)</f>
        <v>#REF!</v>
      </c>
      <c r="P103" s="18">
        <f t="shared" si="2"/>
        <v>2014</v>
      </c>
      <c r="Q103" s="28">
        <f t="shared" si="3"/>
        <v>249700</v>
      </c>
      <c r="R103" s="18" t="s">
        <v>255</v>
      </c>
    </row>
    <row r="104" spans="2:18" x14ac:dyDescent="0.2">
      <c r="B104" t="s">
        <v>485</v>
      </c>
      <c r="C104" t="s">
        <v>150</v>
      </c>
      <c r="D104" t="s">
        <v>168</v>
      </c>
      <c r="E104">
        <v>2014</v>
      </c>
      <c r="F104" s="108">
        <v>226900</v>
      </c>
      <c r="N104" s="78" t="s">
        <v>486</v>
      </c>
      <c r="O104" s="17" t="e">
        <f>INDEX(#REF!,MATCH(C104,#REF!,0),2)</f>
        <v>#REF!</v>
      </c>
      <c r="P104" s="18">
        <f t="shared" si="2"/>
        <v>2014</v>
      </c>
      <c r="Q104" s="28">
        <f t="shared" si="3"/>
        <v>226900</v>
      </c>
      <c r="R104" s="18" t="s">
        <v>255</v>
      </c>
    </row>
    <row r="105" spans="2:18" x14ac:dyDescent="0.2">
      <c r="B105" t="s">
        <v>485</v>
      </c>
      <c r="C105" t="s">
        <v>151</v>
      </c>
      <c r="D105" t="s">
        <v>168</v>
      </c>
      <c r="E105">
        <v>2014</v>
      </c>
      <c r="F105" s="108">
        <v>231100</v>
      </c>
      <c r="N105" s="78" t="s">
        <v>486</v>
      </c>
      <c r="O105" s="17" t="e">
        <f>INDEX(#REF!,MATCH(C105,#REF!,0),2)</f>
        <v>#REF!</v>
      </c>
      <c r="P105" s="18">
        <f t="shared" si="2"/>
        <v>2014</v>
      </c>
      <c r="Q105" s="28">
        <f t="shared" si="3"/>
        <v>231100</v>
      </c>
      <c r="R105" s="18" t="s">
        <v>255</v>
      </c>
    </row>
    <row r="106" spans="2:18" x14ac:dyDescent="0.2">
      <c r="B106" t="s">
        <v>485</v>
      </c>
      <c r="C106" t="s">
        <v>152</v>
      </c>
      <c r="D106" t="s">
        <v>168</v>
      </c>
      <c r="E106">
        <v>2014</v>
      </c>
      <c r="F106" s="108">
        <v>231900</v>
      </c>
      <c r="N106" s="78" t="s">
        <v>486</v>
      </c>
      <c r="O106" s="17" t="e">
        <f>INDEX(#REF!,MATCH(C106,#REF!,0),2)</f>
        <v>#REF!</v>
      </c>
      <c r="P106" s="18">
        <f t="shared" si="2"/>
        <v>2014</v>
      </c>
      <c r="Q106" s="28">
        <f t="shared" si="3"/>
        <v>231900</v>
      </c>
      <c r="R106" s="18" t="s">
        <v>255</v>
      </c>
    </row>
    <row r="107" spans="2:18" x14ac:dyDescent="0.2">
      <c r="B107" t="s">
        <v>485</v>
      </c>
      <c r="C107" t="s">
        <v>153</v>
      </c>
      <c r="D107" t="s">
        <v>168</v>
      </c>
      <c r="E107">
        <v>2014</v>
      </c>
      <c r="F107" s="108">
        <v>244100</v>
      </c>
      <c r="N107" s="78" t="s">
        <v>486</v>
      </c>
      <c r="O107" s="17" t="e">
        <f>INDEX(#REF!,MATCH(C107,#REF!,0),2)</f>
        <v>#REF!</v>
      </c>
      <c r="P107" s="18">
        <f t="shared" si="2"/>
        <v>2014</v>
      </c>
      <c r="Q107" s="28">
        <f t="shared" si="3"/>
        <v>244100</v>
      </c>
      <c r="R107" s="18" t="s">
        <v>255</v>
      </c>
    </row>
    <row r="108" spans="2:18" x14ac:dyDescent="0.2">
      <c r="B108" t="s">
        <v>485</v>
      </c>
      <c r="C108" t="s">
        <v>154</v>
      </c>
      <c r="D108" t="s">
        <v>168</v>
      </c>
      <c r="E108">
        <v>2014</v>
      </c>
      <c r="F108" s="108">
        <v>233600</v>
      </c>
      <c r="N108" s="78" t="s">
        <v>486</v>
      </c>
      <c r="O108" s="17" t="e">
        <f>INDEX(#REF!,MATCH(C108,#REF!,0),2)</f>
        <v>#REF!</v>
      </c>
      <c r="P108" s="18">
        <f t="shared" si="2"/>
        <v>2014</v>
      </c>
      <c r="Q108" s="28">
        <f t="shared" si="3"/>
        <v>233600</v>
      </c>
      <c r="R108" s="18" t="s">
        <v>255</v>
      </c>
    </row>
    <row r="109" spans="2:18" x14ac:dyDescent="0.2">
      <c r="B109" t="s">
        <v>485</v>
      </c>
      <c r="C109" t="s">
        <v>155</v>
      </c>
      <c r="D109" t="s">
        <v>168</v>
      </c>
      <c r="E109">
        <v>2014</v>
      </c>
      <c r="F109" s="108">
        <v>237300</v>
      </c>
      <c r="N109" s="78" t="s">
        <v>486</v>
      </c>
      <c r="O109" s="17" t="e">
        <f>INDEX(#REF!,MATCH(C109,#REF!,0),2)</f>
        <v>#REF!</v>
      </c>
      <c r="P109" s="18">
        <f t="shared" si="2"/>
        <v>2014</v>
      </c>
      <c r="Q109" s="28">
        <f t="shared" si="3"/>
        <v>237300</v>
      </c>
      <c r="R109" s="18" t="s">
        <v>255</v>
      </c>
    </row>
    <row r="110" spans="2:18" x14ac:dyDescent="0.2">
      <c r="B110" t="s">
        <v>485</v>
      </c>
      <c r="C110" t="s">
        <v>156</v>
      </c>
      <c r="D110" t="s">
        <v>168</v>
      </c>
      <c r="E110">
        <v>2014</v>
      </c>
      <c r="F110" s="108">
        <v>243600</v>
      </c>
      <c r="N110" s="78" t="s">
        <v>486</v>
      </c>
      <c r="O110" s="17" t="e">
        <f>INDEX(#REF!,MATCH(C110,#REF!,0),2)</f>
        <v>#REF!</v>
      </c>
      <c r="P110" s="18">
        <f t="shared" si="2"/>
        <v>2014</v>
      </c>
      <c r="Q110" s="28">
        <f t="shared" si="3"/>
        <v>243600</v>
      </c>
      <c r="R110" s="18" t="s">
        <v>255</v>
      </c>
    </row>
    <row r="111" spans="2:18" x14ac:dyDescent="0.2">
      <c r="B111" t="s">
        <v>485</v>
      </c>
      <c r="C111" t="s">
        <v>136</v>
      </c>
      <c r="D111" t="s">
        <v>168</v>
      </c>
      <c r="E111">
        <v>2015</v>
      </c>
      <c r="F111" s="108">
        <v>233200</v>
      </c>
      <c r="N111" s="78" t="s">
        <v>486</v>
      </c>
      <c r="O111" s="17" t="e">
        <f>INDEX(#REF!,MATCH(C111,#REF!,0),2)</f>
        <v>#REF!</v>
      </c>
      <c r="P111" s="18">
        <f t="shared" si="2"/>
        <v>2015</v>
      </c>
      <c r="Q111" s="28">
        <f t="shared" si="3"/>
        <v>233200</v>
      </c>
      <c r="R111" s="18" t="s">
        <v>255</v>
      </c>
    </row>
    <row r="112" spans="2:18" x14ac:dyDescent="0.2">
      <c r="B112" t="s">
        <v>485</v>
      </c>
      <c r="C112" t="s">
        <v>137</v>
      </c>
      <c r="D112" t="s">
        <v>168</v>
      </c>
      <c r="E112">
        <v>2015</v>
      </c>
      <c r="F112" s="108">
        <v>238200</v>
      </c>
      <c r="N112" s="78" t="s">
        <v>486</v>
      </c>
      <c r="O112" s="17" t="e">
        <f>INDEX(#REF!,MATCH(C112,#REF!,0),2)</f>
        <v>#REF!</v>
      </c>
      <c r="P112" s="18">
        <f t="shared" si="2"/>
        <v>2015</v>
      </c>
      <c r="Q112" s="28">
        <f t="shared" si="3"/>
        <v>238200</v>
      </c>
      <c r="R112" s="18" t="s">
        <v>255</v>
      </c>
    </row>
    <row r="113" spans="2:18" x14ac:dyDescent="0.2">
      <c r="B113" t="s">
        <v>485</v>
      </c>
      <c r="C113" t="s">
        <v>138</v>
      </c>
      <c r="D113" t="s">
        <v>168</v>
      </c>
      <c r="E113">
        <v>2015</v>
      </c>
      <c r="F113" s="108">
        <v>214800</v>
      </c>
      <c r="N113" s="78" t="s">
        <v>486</v>
      </c>
      <c r="O113" s="17" t="e">
        <f>INDEX(#REF!,MATCH(C113,#REF!,0),2)</f>
        <v>#REF!</v>
      </c>
      <c r="P113" s="18">
        <f t="shared" si="2"/>
        <v>2015</v>
      </c>
      <c r="Q113" s="28">
        <f t="shared" si="3"/>
        <v>214800</v>
      </c>
      <c r="R113" s="18" t="s">
        <v>255</v>
      </c>
    </row>
    <row r="114" spans="2:18" x14ac:dyDescent="0.2">
      <c r="B114" t="s">
        <v>485</v>
      </c>
      <c r="C114" t="s">
        <v>139</v>
      </c>
      <c r="D114" t="s">
        <v>168</v>
      </c>
      <c r="E114">
        <v>2015</v>
      </c>
      <c r="F114" s="108">
        <v>233200</v>
      </c>
      <c r="N114" s="78" t="s">
        <v>486</v>
      </c>
      <c r="O114" s="17" t="e">
        <f>INDEX(#REF!,MATCH(C114,#REF!,0),2)</f>
        <v>#REF!</v>
      </c>
      <c r="P114" s="18">
        <f t="shared" si="2"/>
        <v>2015</v>
      </c>
      <c r="Q114" s="28">
        <f t="shared" si="3"/>
        <v>233200</v>
      </c>
      <c r="R114" s="18" t="s">
        <v>255</v>
      </c>
    </row>
    <row r="115" spans="2:18" x14ac:dyDescent="0.2">
      <c r="B115" t="s">
        <v>485</v>
      </c>
      <c r="C115" t="s">
        <v>140</v>
      </c>
      <c r="D115" t="s">
        <v>168</v>
      </c>
      <c r="E115">
        <v>2015</v>
      </c>
      <c r="F115" s="108">
        <v>265400</v>
      </c>
      <c r="N115" s="78" t="s">
        <v>486</v>
      </c>
      <c r="O115" s="17" t="e">
        <f>INDEX(#REF!,MATCH(C115,#REF!,0),2)</f>
        <v>#REF!</v>
      </c>
      <c r="P115" s="18">
        <f t="shared" si="2"/>
        <v>2015</v>
      </c>
      <c r="Q115" s="28">
        <f t="shared" si="3"/>
        <v>265400</v>
      </c>
      <c r="R115" s="18" t="s">
        <v>255</v>
      </c>
    </row>
    <row r="116" spans="2:18" x14ac:dyDescent="0.2">
      <c r="B116" t="s">
        <v>485</v>
      </c>
      <c r="C116" t="s">
        <v>141</v>
      </c>
      <c r="D116" t="s">
        <v>168</v>
      </c>
      <c r="E116">
        <v>2015</v>
      </c>
      <c r="F116" s="108">
        <v>224200</v>
      </c>
      <c r="N116" s="78" t="s">
        <v>486</v>
      </c>
      <c r="O116" s="17" t="e">
        <f>INDEX(#REF!,MATCH(C116,#REF!,0),2)</f>
        <v>#REF!</v>
      </c>
      <c r="P116" s="18">
        <f t="shared" si="2"/>
        <v>2015</v>
      </c>
      <c r="Q116" s="28">
        <f t="shared" si="3"/>
        <v>224200</v>
      </c>
      <c r="R116" s="18" t="s">
        <v>255</v>
      </c>
    </row>
    <row r="117" spans="2:18" x14ac:dyDescent="0.2">
      <c r="B117" t="s">
        <v>485</v>
      </c>
      <c r="C117" t="s">
        <v>142</v>
      </c>
      <c r="D117" t="s">
        <v>168</v>
      </c>
      <c r="E117">
        <v>2015</v>
      </c>
      <c r="F117" s="108">
        <v>251600</v>
      </c>
      <c r="N117" s="78" t="s">
        <v>486</v>
      </c>
      <c r="O117" s="17" t="e">
        <f>INDEX(#REF!,MATCH(C117,#REF!,0),2)</f>
        <v>#REF!</v>
      </c>
      <c r="P117" s="18">
        <f t="shared" si="2"/>
        <v>2015</v>
      </c>
      <c r="Q117" s="28">
        <f t="shared" si="3"/>
        <v>251600</v>
      </c>
      <c r="R117" s="18" t="s">
        <v>255</v>
      </c>
    </row>
    <row r="118" spans="2:18" x14ac:dyDescent="0.2">
      <c r="B118" t="s">
        <v>485</v>
      </c>
      <c r="C118" t="s">
        <v>143</v>
      </c>
      <c r="D118" t="s">
        <v>168</v>
      </c>
      <c r="E118">
        <v>2015</v>
      </c>
      <c r="F118" s="108">
        <v>238300</v>
      </c>
      <c r="N118" s="78" t="s">
        <v>486</v>
      </c>
      <c r="O118" s="17" t="e">
        <f>INDEX(#REF!,MATCH(C118,#REF!,0),2)</f>
        <v>#REF!</v>
      </c>
      <c r="P118" s="18">
        <f t="shared" si="2"/>
        <v>2015</v>
      </c>
      <c r="Q118" s="28">
        <f t="shared" si="3"/>
        <v>238300</v>
      </c>
      <c r="R118" s="18" t="s">
        <v>255</v>
      </c>
    </row>
    <row r="119" spans="2:18" x14ac:dyDescent="0.2">
      <c r="B119" t="s">
        <v>485</v>
      </c>
      <c r="C119" t="s">
        <v>144</v>
      </c>
      <c r="D119" t="s">
        <v>168</v>
      </c>
      <c r="E119">
        <v>2015</v>
      </c>
      <c r="F119" s="108">
        <v>245800</v>
      </c>
      <c r="N119" s="78" t="s">
        <v>486</v>
      </c>
      <c r="O119" s="17" t="e">
        <f>INDEX(#REF!,MATCH(C119,#REF!,0),2)</f>
        <v>#REF!</v>
      </c>
      <c r="P119" s="18">
        <f t="shared" si="2"/>
        <v>2015</v>
      </c>
      <c r="Q119" s="28">
        <f t="shared" si="3"/>
        <v>245800</v>
      </c>
      <c r="R119" s="18" t="s">
        <v>255</v>
      </c>
    </row>
    <row r="120" spans="2:18" x14ac:dyDescent="0.2">
      <c r="B120" t="s">
        <v>485</v>
      </c>
      <c r="C120" t="s">
        <v>145</v>
      </c>
      <c r="D120" t="s">
        <v>168</v>
      </c>
      <c r="E120">
        <v>2015</v>
      </c>
      <c r="F120" s="108">
        <v>246300</v>
      </c>
      <c r="N120" s="78" t="s">
        <v>486</v>
      </c>
      <c r="O120" s="17" t="e">
        <f>INDEX(#REF!,MATCH(C120,#REF!,0),2)</f>
        <v>#REF!</v>
      </c>
      <c r="P120" s="18">
        <f t="shared" si="2"/>
        <v>2015</v>
      </c>
      <c r="Q120" s="28">
        <f t="shared" si="3"/>
        <v>246300</v>
      </c>
      <c r="R120" s="18" t="s">
        <v>255</v>
      </c>
    </row>
    <row r="121" spans="2:18" x14ac:dyDescent="0.2">
      <c r="B121" t="s">
        <v>485</v>
      </c>
      <c r="C121" t="s">
        <v>146</v>
      </c>
      <c r="D121" t="s">
        <v>168</v>
      </c>
      <c r="E121">
        <v>2015</v>
      </c>
      <c r="F121" s="108">
        <v>241700</v>
      </c>
      <c r="N121" s="78" t="s">
        <v>486</v>
      </c>
      <c r="O121" s="17" t="e">
        <f>INDEX(#REF!,MATCH(C121,#REF!,0),2)</f>
        <v>#REF!</v>
      </c>
      <c r="P121" s="18">
        <f t="shared" si="2"/>
        <v>2015</v>
      </c>
      <c r="Q121" s="28">
        <f t="shared" si="3"/>
        <v>241700</v>
      </c>
      <c r="R121" s="18" t="s">
        <v>255</v>
      </c>
    </row>
    <row r="122" spans="2:18" x14ac:dyDescent="0.2">
      <c r="B122" t="s">
        <v>485</v>
      </c>
      <c r="C122" t="s">
        <v>147</v>
      </c>
      <c r="D122" t="s">
        <v>168</v>
      </c>
      <c r="E122">
        <v>2015</v>
      </c>
      <c r="F122" s="108">
        <v>276400</v>
      </c>
      <c r="N122" s="78" t="s">
        <v>486</v>
      </c>
      <c r="O122" s="17" t="e">
        <f>INDEX(#REF!,MATCH(C122,#REF!,0),2)</f>
        <v>#REF!</v>
      </c>
      <c r="P122" s="18">
        <f t="shared" si="2"/>
        <v>2015</v>
      </c>
      <c r="Q122" s="28">
        <f t="shared" si="3"/>
        <v>276400</v>
      </c>
      <c r="R122" s="18" t="s">
        <v>255</v>
      </c>
    </row>
    <row r="123" spans="2:18" x14ac:dyDescent="0.2">
      <c r="B123" t="s">
        <v>485</v>
      </c>
      <c r="C123" t="s">
        <v>148</v>
      </c>
      <c r="D123" t="s">
        <v>168</v>
      </c>
      <c r="E123">
        <v>2015</v>
      </c>
      <c r="F123" s="108">
        <v>240900</v>
      </c>
      <c r="N123" s="78" t="s">
        <v>486</v>
      </c>
      <c r="O123" s="17" t="e">
        <f>INDEX(#REF!,MATCH(C123,#REF!,0),2)</f>
        <v>#REF!</v>
      </c>
      <c r="P123" s="18">
        <f t="shared" si="2"/>
        <v>2015</v>
      </c>
      <c r="Q123" s="28">
        <f t="shared" si="3"/>
        <v>240900</v>
      </c>
      <c r="R123" s="18" t="s">
        <v>255</v>
      </c>
    </row>
    <row r="124" spans="2:18" x14ac:dyDescent="0.2">
      <c r="B124" t="s">
        <v>485</v>
      </c>
      <c r="C124" t="s">
        <v>149</v>
      </c>
      <c r="D124" t="s">
        <v>168</v>
      </c>
      <c r="E124">
        <v>2015</v>
      </c>
      <c r="F124" s="108">
        <v>257400</v>
      </c>
      <c r="N124" s="78" t="s">
        <v>486</v>
      </c>
      <c r="O124" s="17" t="e">
        <f>INDEX(#REF!,MATCH(C124,#REF!,0),2)</f>
        <v>#REF!</v>
      </c>
      <c r="P124" s="18">
        <f t="shared" si="2"/>
        <v>2015</v>
      </c>
      <c r="Q124" s="28">
        <f t="shared" si="3"/>
        <v>257400</v>
      </c>
      <c r="R124" s="18" t="s">
        <v>255</v>
      </c>
    </row>
    <row r="125" spans="2:18" x14ac:dyDescent="0.2">
      <c r="B125" t="s">
        <v>485</v>
      </c>
      <c r="C125" t="s">
        <v>150</v>
      </c>
      <c r="D125" t="s">
        <v>168</v>
      </c>
      <c r="E125">
        <v>2015</v>
      </c>
      <c r="F125" s="108">
        <v>238700</v>
      </c>
      <c r="N125" s="78" t="s">
        <v>486</v>
      </c>
      <c r="O125" s="17" t="e">
        <f>INDEX(#REF!,MATCH(C125,#REF!,0),2)</f>
        <v>#REF!</v>
      </c>
      <c r="P125" s="18">
        <f t="shared" si="2"/>
        <v>2015</v>
      </c>
      <c r="Q125" s="28">
        <f t="shared" si="3"/>
        <v>238700</v>
      </c>
      <c r="R125" s="18" t="s">
        <v>255</v>
      </c>
    </row>
    <row r="126" spans="2:18" x14ac:dyDescent="0.2">
      <c r="B126" t="s">
        <v>485</v>
      </c>
      <c r="C126" t="s">
        <v>151</v>
      </c>
      <c r="D126" t="s">
        <v>168</v>
      </c>
      <c r="E126">
        <v>2015</v>
      </c>
      <c r="F126" s="108">
        <v>240000</v>
      </c>
      <c r="N126" s="78" t="s">
        <v>486</v>
      </c>
      <c r="O126" s="17" t="e">
        <f>INDEX(#REF!,MATCH(C126,#REF!,0),2)</f>
        <v>#REF!</v>
      </c>
      <c r="P126" s="18">
        <f t="shared" si="2"/>
        <v>2015</v>
      </c>
      <c r="Q126" s="28">
        <f t="shared" si="3"/>
        <v>240000</v>
      </c>
      <c r="R126" s="18" t="s">
        <v>255</v>
      </c>
    </row>
    <row r="127" spans="2:18" x14ac:dyDescent="0.2">
      <c r="B127" t="s">
        <v>485</v>
      </c>
      <c r="C127" t="s">
        <v>152</v>
      </c>
      <c r="D127" t="s">
        <v>168</v>
      </c>
      <c r="E127">
        <v>2015</v>
      </c>
      <c r="F127" s="108">
        <v>238400</v>
      </c>
      <c r="N127" s="78" t="s">
        <v>486</v>
      </c>
      <c r="O127" s="17" t="e">
        <f>INDEX(#REF!,MATCH(C127,#REF!,0),2)</f>
        <v>#REF!</v>
      </c>
      <c r="P127" s="18">
        <f t="shared" si="2"/>
        <v>2015</v>
      </c>
      <c r="Q127" s="28">
        <f t="shared" si="3"/>
        <v>238400</v>
      </c>
      <c r="R127" s="18" t="s">
        <v>255</v>
      </c>
    </row>
    <row r="128" spans="2:18" x14ac:dyDescent="0.2">
      <c r="B128" t="s">
        <v>485</v>
      </c>
      <c r="C128" t="s">
        <v>153</v>
      </c>
      <c r="D128" t="s">
        <v>168</v>
      </c>
      <c r="E128">
        <v>2015</v>
      </c>
      <c r="F128" s="108">
        <v>250700</v>
      </c>
      <c r="N128" s="78" t="s">
        <v>486</v>
      </c>
      <c r="O128" s="17" t="e">
        <f>INDEX(#REF!,MATCH(C128,#REF!,0),2)</f>
        <v>#REF!</v>
      </c>
      <c r="P128" s="18">
        <f t="shared" si="2"/>
        <v>2015</v>
      </c>
      <c r="Q128" s="28">
        <f t="shared" si="3"/>
        <v>250700</v>
      </c>
      <c r="R128" s="18" t="s">
        <v>255</v>
      </c>
    </row>
    <row r="129" spans="2:18" x14ac:dyDescent="0.2">
      <c r="B129" t="s">
        <v>485</v>
      </c>
      <c r="C129" t="s">
        <v>154</v>
      </c>
      <c r="D129" t="s">
        <v>168</v>
      </c>
      <c r="E129">
        <v>2015</v>
      </c>
      <c r="F129" s="108">
        <v>240000</v>
      </c>
      <c r="N129" s="78" t="s">
        <v>486</v>
      </c>
      <c r="O129" s="17" t="e">
        <f>INDEX(#REF!,MATCH(C129,#REF!,0),2)</f>
        <v>#REF!</v>
      </c>
      <c r="P129" s="18">
        <f t="shared" si="2"/>
        <v>2015</v>
      </c>
      <c r="Q129" s="28">
        <f t="shared" si="3"/>
        <v>240000</v>
      </c>
      <c r="R129" s="18" t="s">
        <v>255</v>
      </c>
    </row>
    <row r="130" spans="2:18" x14ac:dyDescent="0.2">
      <c r="B130" t="s">
        <v>485</v>
      </c>
      <c r="C130" t="s">
        <v>155</v>
      </c>
      <c r="D130" t="s">
        <v>168</v>
      </c>
      <c r="E130">
        <v>2015</v>
      </c>
      <c r="F130" s="108">
        <v>245000</v>
      </c>
      <c r="N130" s="78" t="s">
        <v>486</v>
      </c>
      <c r="O130" s="17" t="e">
        <f>INDEX(#REF!,MATCH(C130,#REF!,0),2)</f>
        <v>#REF!</v>
      </c>
      <c r="P130" s="18">
        <f t="shared" si="2"/>
        <v>2015</v>
      </c>
      <c r="Q130" s="28">
        <f t="shared" si="3"/>
        <v>245000</v>
      </c>
      <c r="R130" s="18" t="s">
        <v>255</v>
      </c>
    </row>
    <row r="131" spans="2:18" x14ac:dyDescent="0.2">
      <c r="B131" t="s">
        <v>485</v>
      </c>
      <c r="C131" t="s">
        <v>156</v>
      </c>
      <c r="D131" t="s">
        <v>168</v>
      </c>
      <c r="E131">
        <v>2015</v>
      </c>
      <c r="F131" s="108">
        <v>252200</v>
      </c>
      <c r="N131" s="78" t="s">
        <v>486</v>
      </c>
      <c r="O131" s="17" t="e">
        <f>INDEX(#REF!,MATCH(C131,#REF!,0),2)</f>
        <v>#REF!</v>
      </c>
      <c r="P131" s="18">
        <f t="shared" si="2"/>
        <v>2015</v>
      </c>
      <c r="Q131" s="28">
        <f t="shared" si="3"/>
        <v>252200</v>
      </c>
      <c r="R131" s="18" t="s">
        <v>255</v>
      </c>
    </row>
    <row r="132" spans="2:18" x14ac:dyDescent="0.2">
      <c r="B132" t="s">
        <v>485</v>
      </c>
      <c r="C132" t="s">
        <v>136</v>
      </c>
      <c r="D132" t="s">
        <v>168</v>
      </c>
      <c r="E132">
        <v>2016</v>
      </c>
      <c r="F132" s="108">
        <v>237700</v>
      </c>
      <c r="N132" s="78" t="s">
        <v>486</v>
      </c>
      <c r="O132" s="17" t="e">
        <f>INDEX(#REF!,MATCH(C132,#REF!,0),2)</f>
        <v>#REF!</v>
      </c>
      <c r="P132" s="18">
        <f t="shared" si="2"/>
        <v>2016</v>
      </c>
      <c r="Q132" s="28">
        <f t="shared" si="3"/>
        <v>237700</v>
      </c>
      <c r="R132" s="18" t="s">
        <v>255</v>
      </c>
    </row>
    <row r="133" spans="2:18" x14ac:dyDescent="0.2">
      <c r="B133" t="s">
        <v>485</v>
      </c>
      <c r="C133" t="s">
        <v>137</v>
      </c>
      <c r="D133" t="s">
        <v>168</v>
      </c>
      <c r="E133">
        <v>2016</v>
      </c>
      <c r="F133" s="108">
        <v>241000</v>
      </c>
      <c r="N133" s="78" t="s">
        <v>486</v>
      </c>
      <c r="O133" s="17" t="e">
        <f>INDEX(#REF!,MATCH(C133,#REF!,0),2)</f>
        <v>#REF!</v>
      </c>
      <c r="P133" s="18">
        <f t="shared" si="2"/>
        <v>2016</v>
      </c>
      <c r="Q133" s="28">
        <f t="shared" si="3"/>
        <v>241000</v>
      </c>
      <c r="R133" s="18" t="s">
        <v>255</v>
      </c>
    </row>
    <row r="134" spans="2:18" x14ac:dyDescent="0.2">
      <c r="B134" t="s">
        <v>485</v>
      </c>
      <c r="C134" t="s">
        <v>138</v>
      </c>
      <c r="D134" t="s">
        <v>168</v>
      </c>
      <c r="E134">
        <v>2016</v>
      </c>
      <c r="F134" s="108">
        <v>220600</v>
      </c>
      <c r="N134" s="78" t="s">
        <v>486</v>
      </c>
      <c r="O134" s="17" t="e">
        <f>INDEX(#REF!,MATCH(C134,#REF!,0),2)</f>
        <v>#REF!</v>
      </c>
      <c r="P134" s="18">
        <f t="shared" si="2"/>
        <v>2016</v>
      </c>
      <c r="Q134" s="28">
        <f t="shared" si="3"/>
        <v>220600</v>
      </c>
      <c r="R134" s="18" t="s">
        <v>255</v>
      </c>
    </row>
    <row r="135" spans="2:18" x14ac:dyDescent="0.2">
      <c r="B135" t="s">
        <v>485</v>
      </c>
      <c r="C135" t="s">
        <v>139</v>
      </c>
      <c r="D135" t="s">
        <v>168</v>
      </c>
      <c r="E135">
        <v>2016</v>
      </c>
      <c r="F135" s="108">
        <v>236600</v>
      </c>
      <c r="N135" s="78" t="s">
        <v>486</v>
      </c>
      <c r="O135" s="17" t="e">
        <f>INDEX(#REF!,MATCH(C135,#REF!,0),2)</f>
        <v>#REF!</v>
      </c>
      <c r="P135" s="18">
        <f t="shared" ref="P135:P198" si="4">E135</f>
        <v>2016</v>
      </c>
      <c r="Q135" s="28">
        <f t="shared" ref="Q135:Q198" si="5">F135</f>
        <v>236600</v>
      </c>
      <c r="R135" s="18" t="s">
        <v>255</v>
      </c>
    </row>
    <row r="136" spans="2:18" x14ac:dyDescent="0.2">
      <c r="B136" t="s">
        <v>485</v>
      </c>
      <c r="C136" t="s">
        <v>140</v>
      </c>
      <c r="D136" t="s">
        <v>168</v>
      </c>
      <c r="E136">
        <v>2016</v>
      </c>
      <c r="F136" s="108">
        <v>270300</v>
      </c>
      <c r="N136" s="78" t="s">
        <v>486</v>
      </c>
      <c r="O136" s="17" t="e">
        <f>INDEX(#REF!,MATCH(C136,#REF!,0),2)</f>
        <v>#REF!</v>
      </c>
      <c r="P136" s="18">
        <f t="shared" si="4"/>
        <v>2016</v>
      </c>
      <c r="Q136" s="28">
        <f t="shared" si="5"/>
        <v>270300</v>
      </c>
      <c r="R136" s="18" t="s">
        <v>255</v>
      </c>
    </row>
    <row r="137" spans="2:18" x14ac:dyDescent="0.2">
      <c r="B137" t="s">
        <v>485</v>
      </c>
      <c r="C137" t="s">
        <v>141</v>
      </c>
      <c r="D137" t="s">
        <v>168</v>
      </c>
      <c r="E137">
        <v>2016</v>
      </c>
      <c r="F137" s="108">
        <v>228900</v>
      </c>
      <c r="N137" s="78" t="s">
        <v>486</v>
      </c>
      <c r="O137" s="17" t="e">
        <f>INDEX(#REF!,MATCH(C137,#REF!,0),2)</f>
        <v>#REF!</v>
      </c>
      <c r="P137" s="18">
        <f t="shared" si="4"/>
        <v>2016</v>
      </c>
      <c r="Q137" s="28">
        <f t="shared" si="5"/>
        <v>228900</v>
      </c>
      <c r="R137" s="18" t="s">
        <v>255</v>
      </c>
    </row>
    <row r="138" spans="2:18" x14ac:dyDescent="0.2">
      <c r="B138" t="s">
        <v>485</v>
      </c>
      <c r="C138" t="s">
        <v>142</v>
      </c>
      <c r="D138" t="s">
        <v>168</v>
      </c>
      <c r="E138">
        <v>2016</v>
      </c>
      <c r="F138" s="108">
        <v>256400</v>
      </c>
      <c r="N138" s="78" t="s">
        <v>486</v>
      </c>
      <c r="O138" s="17" t="e">
        <f>INDEX(#REF!,MATCH(C138,#REF!,0),2)</f>
        <v>#REF!</v>
      </c>
      <c r="P138" s="18">
        <f t="shared" si="4"/>
        <v>2016</v>
      </c>
      <c r="Q138" s="28">
        <f t="shared" si="5"/>
        <v>256400</v>
      </c>
      <c r="R138" s="18" t="s">
        <v>255</v>
      </c>
    </row>
    <row r="139" spans="2:18" x14ac:dyDescent="0.2">
      <c r="B139" t="s">
        <v>485</v>
      </c>
      <c r="C139" t="s">
        <v>143</v>
      </c>
      <c r="D139" t="s">
        <v>168</v>
      </c>
      <c r="E139">
        <v>2016</v>
      </c>
      <c r="F139" s="108">
        <v>241600</v>
      </c>
      <c r="N139" s="78" t="s">
        <v>486</v>
      </c>
      <c r="O139" s="17" t="e">
        <f>INDEX(#REF!,MATCH(C139,#REF!,0),2)</f>
        <v>#REF!</v>
      </c>
      <c r="P139" s="18">
        <f t="shared" si="4"/>
        <v>2016</v>
      </c>
      <c r="Q139" s="28">
        <f t="shared" si="5"/>
        <v>241600</v>
      </c>
      <c r="R139" s="18" t="s">
        <v>255</v>
      </c>
    </row>
    <row r="140" spans="2:18" x14ac:dyDescent="0.2">
      <c r="B140" t="s">
        <v>485</v>
      </c>
      <c r="C140" t="s">
        <v>144</v>
      </c>
      <c r="D140" t="s">
        <v>168</v>
      </c>
      <c r="E140">
        <v>2016</v>
      </c>
      <c r="F140" s="108">
        <v>251400</v>
      </c>
      <c r="N140" s="78" t="s">
        <v>486</v>
      </c>
      <c r="O140" s="17" t="e">
        <f>INDEX(#REF!,MATCH(C140,#REF!,0),2)</f>
        <v>#REF!</v>
      </c>
      <c r="P140" s="18">
        <f t="shared" si="4"/>
        <v>2016</v>
      </c>
      <c r="Q140" s="28">
        <f t="shared" si="5"/>
        <v>251400</v>
      </c>
      <c r="R140" s="18" t="s">
        <v>255</v>
      </c>
    </row>
    <row r="141" spans="2:18" x14ac:dyDescent="0.2">
      <c r="B141" t="s">
        <v>485</v>
      </c>
      <c r="C141" t="s">
        <v>145</v>
      </c>
      <c r="D141" t="s">
        <v>168</v>
      </c>
      <c r="E141">
        <v>2016</v>
      </c>
      <c r="F141" s="108">
        <v>247700</v>
      </c>
      <c r="N141" s="78" t="s">
        <v>486</v>
      </c>
      <c r="O141" s="17" t="e">
        <f>INDEX(#REF!,MATCH(C141,#REF!,0),2)</f>
        <v>#REF!</v>
      </c>
      <c r="P141" s="18">
        <f t="shared" si="4"/>
        <v>2016</v>
      </c>
      <c r="Q141" s="28">
        <f t="shared" si="5"/>
        <v>247700</v>
      </c>
      <c r="R141" s="18" t="s">
        <v>255</v>
      </c>
    </row>
    <row r="142" spans="2:18" x14ac:dyDescent="0.2">
      <c r="B142" t="s">
        <v>485</v>
      </c>
      <c r="C142" t="s">
        <v>146</v>
      </c>
      <c r="D142" t="s">
        <v>168</v>
      </c>
      <c r="E142">
        <v>2016</v>
      </c>
      <c r="F142" s="108">
        <v>247200</v>
      </c>
      <c r="N142" s="78" t="s">
        <v>486</v>
      </c>
      <c r="O142" s="17" t="e">
        <f>INDEX(#REF!,MATCH(C142,#REF!,0),2)</f>
        <v>#REF!</v>
      </c>
      <c r="P142" s="18">
        <f t="shared" si="4"/>
        <v>2016</v>
      </c>
      <c r="Q142" s="28">
        <f t="shared" si="5"/>
        <v>247200</v>
      </c>
      <c r="R142" s="18" t="s">
        <v>255</v>
      </c>
    </row>
    <row r="143" spans="2:18" x14ac:dyDescent="0.2">
      <c r="B143" t="s">
        <v>485</v>
      </c>
      <c r="C143" t="s">
        <v>147</v>
      </c>
      <c r="D143" t="s">
        <v>168</v>
      </c>
      <c r="E143">
        <v>2016</v>
      </c>
      <c r="F143" s="108">
        <v>281700</v>
      </c>
      <c r="N143" s="78" t="s">
        <v>486</v>
      </c>
      <c r="O143" s="17" t="e">
        <f>INDEX(#REF!,MATCH(C143,#REF!,0),2)</f>
        <v>#REF!</v>
      </c>
      <c r="P143" s="18">
        <f t="shared" si="4"/>
        <v>2016</v>
      </c>
      <c r="Q143" s="28">
        <f t="shared" si="5"/>
        <v>281700</v>
      </c>
      <c r="R143" s="18" t="s">
        <v>255</v>
      </c>
    </row>
    <row r="144" spans="2:18" x14ac:dyDescent="0.2">
      <c r="B144" t="s">
        <v>485</v>
      </c>
      <c r="C144" t="s">
        <v>148</v>
      </c>
      <c r="D144" t="s">
        <v>168</v>
      </c>
      <c r="E144">
        <v>2016</v>
      </c>
      <c r="F144" s="108">
        <v>245400</v>
      </c>
      <c r="N144" s="78" t="s">
        <v>486</v>
      </c>
      <c r="O144" s="17" t="e">
        <f>INDEX(#REF!,MATCH(C144,#REF!,0),2)</f>
        <v>#REF!</v>
      </c>
      <c r="P144" s="18">
        <f t="shared" si="4"/>
        <v>2016</v>
      </c>
      <c r="Q144" s="28">
        <f t="shared" si="5"/>
        <v>245400</v>
      </c>
      <c r="R144" s="18" t="s">
        <v>255</v>
      </c>
    </row>
    <row r="145" spans="2:18" x14ac:dyDescent="0.2">
      <c r="B145" t="s">
        <v>485</v>
      </c>
      <c r="C145" t="s">
        <v>149</v>
      </c>
      <c r="D145" t="s">
        <v>168</v>
      </c>
      <c r="E145">
        <v>2016</v>
      </c>
      <c r="F145" s="108">
        <v>260700</v>
      </c>
      <c r="N145" s="78" t="s">
        <v>486</v>
      </c>
      <c r="O145" s="17" t="e">
        <f>INDEX(#REF!,MATCH(C145,#REF!,0),2)</f>
        <v>#REF!</v>
      </c>
      <c r="P145" s="18">
        <f t="shared" si="4"/>
        <v>2016</v>
      </c>
      <c r="Q145" s="28">
        <f t="shared" si="5"/>
        <v>260700</v>
      </c>
      <c r="R145" s="18" t="s">
        <v>255</v>
      </c>
    </row>
    <row r="146" spans="2:18" x14ac:dyDescent="0.2">
      <c r="B146" t="s">
        <v>485</v>
      </c>
      <c r="C146" t="s">
        <v>150</v>
      </c>
      <c r="D146" t="s">
        <v>168</v>
      </c>
      <c r="E146">
        <v>2016</v>
      </c>
      <c r="F146" s="108">
        <v>242400</v>
      </c>
      <c r="N146" s="78" t="s">
        <v>486</v>
      </c>
      <c r="O146" s="17" t="e">
        <f>INDEX(#REF!,MATCH(C146,#REF!,0),2)</f>
        <v>#REF!</v>
      </c>
      <c r="P146" s="18">
        <f t="shared" si="4"/>
        <v>2016</v>
      </c>
      <c r="Q146" s="28">
        <f t="shared" si="5"/>
        <v>242400</v>
      </c>
      <c r="R146" s="18" t="s">
        <v>255</v>
      </c>
    </row>
    <row r="147" spans="2:18" x14ac:dyDescent="0.2">
      <c r="B147" t="s">
        <v>485</v>
      </c>
      <c r="C147" t="s">
        <v>151</v>
      </c>
      <c r="D147" t="s">
        <v>168</v>
      </c>
      <c r="E147">
        <v>2016</v>
      </c>
      <c r="F147" s="108">
        <v>243700</v>
      </c>
      <c r="N147" s="78" t="s">
        <v>486</v>
      </c>
      <c r="O147" s="17" t="e">
        <f>INDEX(#REF!,MATCH(C147,#REF!,0),2)</f>
        <v>#REF!</v>
      </c>
      <c r="P147" s="18">
        <f t="shared" si="4"/>
        <v>2016</v>
      </c>
      <c r="Q147" s="28">
        <f t="shared" si="5"/>
        <v>243700</v>
      </c>
      <c r="R147" s="18" t="s">
        <v>255</v>
      </c>
    </row>
    <row r="148" spans="2:18" x14ac:dyDescent="0.2">
      <c r="B148" t="s">
        <v>485</v>
      </c>
      <c r="C148" t="s">
        <v>152</v>
      </c>
      <c r="D148" t="s">
        <v>168</v>
      </c>
      <c r="E148">
        <v>2016</v>
      </c>
      <c r="F148" s="108">
        <v>241100</v>
      </c>
      <c r="N148" s="78" t="s">
        <v>486</v>
      </c>
      <c r="O148" s="17" t="e">
        <f>INDEX(#REF!,MATCH(C148,#REF!,0),2)</f>
        <v>#REF!</v>
      </c>
      <c r="P148" s="18">
        <f t="shared" si="4"/>
        <v>2016</v>
      </c>
      <c r="Q148" s="28">
        <f t="shared" si="5"/>
        <v>241100</v>
      </c>
      <c r="R148" s="18" t="s">
        <v>255</v>
      </c>
    </row>
    <row r="149" spans="2:18" x14ac:dyDescent="0.2">
      <c r="B149" t="s">
        <v>485</v>
      </c>
      <c r="C149" t="s">
        <v>153</v>
      </c>
      <c r="D149" t="s">
        <v>168</v>
      </c>
      <c r="E149">
        <v>2016</v>
      </c>
      <c r="F149" s="108">
        <v>255200</v>
      </c>
      <c r="N149" s="78" t="s">
        <v>486</v>
      </c>
      <c r="O149" s="17" t="e">
        <f>INDEX(#REF!,MATCH(C149,#REF!,0),2)</f>
        <v>#REF!</v>
      </c>
      <c r="P149" s="18">
        <f t="shared" si="4"/>
        <v>2016</v>
      </c>
      <c r="Q149" s="28">
        <f t="shared" si="5"/>
        <v>255200</v>
      </c>
      <c r="R149" s="18" t="s">
        <v>255</v>
      </c>
    </row>
    <row r="150" spans="2:18" x14ac:dyDescent="0.2">
      <c r="B150" t="s">
        <v>485</v>
      </c>
      <c r="C150" t="s">
        <v>154</v>
      </c>
      <c r="D150" t="s">
        <v>168</v>
      </c>
      <c r="E150">
        <v>2016</v>
      </c>
      <c r="F150" s="108">
        <v>244000</v>
      </c>
      <c r="N150" s="78" t="s">
        <v>486</v>
      </c>
      <c r="O150" s="17" t="e">
        <f>INDEX(#REF!,MATCH(C150,#REF!,0),2)</f>
        <v>#REF!</v>
      </c>
      <c r="P150" s="18">
        <f t="shared" si="4"/>
        <v>2016</v>
      </c>
      <c r="Q150" s="28">
        <f t="shared" si="5"/>
        <v>244000</v>
      </c>
      <c r="R150" s="18" t="s">
        <v>255</v>
      </c>
    </row>
    <row r="151" spans="2:18" x14ac:dyDescent="0.2">
      <c r="B151" t="s">
        <v>485</v>
      </c>
      <c r="C151" t="s">
        <v>155</v>
      </c>
      <c r="D151" t="s">
        <v>168</v>
      </c>
      <c r="E151">
        <v>2016</v>
      </c>
      <c r="F151" s="108">
        <v>249800</v>
      </c>
      <c r="N151" s="78" t="s">
        <v>486</v>
      </c>
      <c r="O151" s="17" t="e">
        <f>INDEX(#REF!,MATCH(C151,#REF!,0),2)</f>
        <v>#REF!</v>
      </c>
      <c r="P151" s="18">
        <f t="shared" si="4"/>
        <v>2016</v>
      </c>
      <c r="Q151" s="28">
        <f t="shared" si="5"/>
        <v>249800</v>
      </c>
      <c r="R151" s="18" t="s">
        <v>255</v>
      </c>
    </row>
    <row r="152" spans="2:18" x14ac:dyDescent="0.2">
      <c r="B152" t="s">
        <v>485</v>
      </c>
      <c r="C152" t="s">
        <v>156</v>
      </c>
      <c r="D152" t="s">
        <v>168</v>
      </c>
      <c r="E152">
        <v>2016</v>
      </c>
      <c r="F152" s="108">
        <v>258100</v>
      </c>
      <c r="N152" s="78" t="s">
        <v>486</v>
      </c>
      <c r="O152" s="17" t="e">
        <f>INDEX(#REF!,MATCH(C152,#REF!,0),2)</f>
        <v>#REF!</v>
      </c>
      <c r="P152" s="18">
        <f t="shared" si="4"/>
        <v>2016</v>
      </c>
      <c r="Q152" s="28">
        <f t="shared" si="5"/>
        <v>258100</v>
      </c>
      <c r="R152" s="18" t="s">
        <v>255</v>
      </c>
    </row>
    <row r="153" spans="2:18" x14ac:dyDescent="0.2">
      <c r="B153" t="s">
        <v>485</v>
      </c>
      <c r="C153" t="s">
        <v>136</v>
      </c>
      <c r="D153" t="s">
        <v>168</v>
      </c>
      <c r="E153">
        <v>2017</v>
      </c>
      <c r="F153" s="108">
        <v>245400</v>
      </c>
      <c r="N153" s="78" t="s">
        <v>486</v>
      </c>
      <c r="O153" s="17" t="e">
        <f>INDEX(#REF!,MATCH(C153,#REF!,0),2)</f>
        <v>#REF!</v>
      </c>
      <c r="P153" s="18">
        <f t="shared" si="4"/>
        <v>2017</v>
      </c>
      <c r="Q153" s="28">
        <f t="shared" si="5"/>
        <v>245400</v>
      </c>
      <c r="R153" s="18" t="s">
        <v>255</v>
      </c>
    </row>
    <row r="154" spans="2:18" x14ac:dyDescent="0.2">
      <c r="B154" t="s">
        <v>485</v>
      </c>
      <c r="C154" t="s">
        <v>137</v>
      </c>
      <c r="D154" t="s">
        <v>168</v>
      </c>
      <c r="E154">
        <v>2017</v>
      </c>
      <c r="F154" s="108">
        <v>246800</v>
      </c>
      <c r="N154" s="78" t="s">
        <v>486</v>
      </c>
      <c r="O154" s="17" t="e">
        <f>INDEX(#REF!,MATCH(C154,#REF!,0),2)</f>
        <v>#REF!</v>
      </c>
      <c r="P154" s="18">
        <f t="shared" si="4"/>
        <v>2017</v>
      </c>
      <c r="Q154" s="28">
        <f t="shared" si="5"/>
        <v>246800</v>
      </c>
      <c r="R154" s="18" t="s">
        <v>255</v>
      </c>
    </row>
    <row r="155" spans="2:18" x14ac:dyDescent="0.2">
      <c r="B155" t="s">
        <v>485</v>
      </c>
      <c r="C155" t="s">
        <v>138</v>
      </c>
      <c r="D155" t="s">
        <v>168</v>
      </c>
      <c r="E155">
        <v>2017</v>
      </c>
      <c r="F155" s="108">
        <v>227700</v>
      </c>
      <c r="N155" s="78" t="s">
        <v>486</v>
      </c>
      <c r="O155" s="17" t="e">
        <f>INDEX(#REF!,MATCH(C155,#REF!,0),2)</f>
        <v>#REF!</v>
      </c>
      <c r="P155" s="18">
        <f t="shared" si="4"/>
        <v>2017</v>
      </c>
      <c r="Q155" s="28">
        <f t="shared" si="5"/>
        <v>227700</v>
      </c>
      <c r="R155" s="18" t="s">
        <v>255</v>
      </c>
    </row>
    <row r="156" spans="2:18" x14ac:dyDescent="0.2">
      <c r="B156" t="s">
        <v>485</v>
      </c>
      <c r="C156" t="s">
        <v>139</v>
      </c>
      <c r="D156" t="s">
        <v>168</v>
      </c>
      <c r="E156">
        <v>2017</v>
      </c>
      <c r="F156" s="108">
        <v>243700</v>
      </c>
      <c r="N156" s="78" t="s">
        <v>486</v>
      </c>
      <c r="O156" s="17" t="e">
        <f>INDEX(#REF!,MATCH(C156,#REF!,0),2)</f>
        <v>#REF!</v>
      </c>
      <c r="P156" s="18">
        <f t="shared" si="4"/>
        <v>2017</v>
      </c>
      <c r="Q156" s="28">
        <f t="shared" si="5"/>
        <v>243700</v>
      </c>
      <c r="R156" s="18" t="s">
        <v>255</v>
      </c>
    </row>
    <row r="157" spans="2:18" x14ac:dyDescent="0.2">
      <c r="B157" t="s">
        <v>485</v>
      </c>
      <c r="C157" t="s">
        <v>140</v>
      </c>
      <c r="D157" t="s">
        <v>168</v>
      </c>
      <c r="E157">
        <v>2017</v>
      </c>
      <c r="F157" s="108">
        <v>276300</v>
      </c>
      <c r="N157" s="78" t="s">
        <v>486</v>
      </c>
      <c r="O157" s="17" t="e">
        <f>INDEX(#REF!,MATCH(C157,#REF!,0),2)</f>
        <v>#REF!</v>
      </c>
      <c r="P157" s="18">
        <f t="shared" si="4"/>
        <v>2017</v>
      </c>
      <c r="Q157" s="28">
        <f t="shared" si="5"/>
        <v>276300</v>
      </c>
      <c r="R157" s="18" t="s">
        <v>255</v>
      </c>
    </row>
    <row r="158" spans="2:18" x14ac:dyDescent="0.2">
      <c r="B158" t="s">
        <v>485</v>
      </c>
      <c r="C158" t="s">
        <v>141</v>
      </c>
      <c r="D158" t="s">
        <v>168</v>
      </c>
      <c r="E158">
        <v>2017</v>
      </c>
      <c r="F158" s="108">
        <v>235400</v>
      </c>
      <c r="N158" s="78" t="s">
        <v>486</v>
      </c>
      <c r="O158" s="17" t="e">
        <f>INDEX(#REF!,MATCH(C158,#REF!,0),2)</f>
        <v>#REF!</v>
      </c>
      <c r="P158" s="18">
        <f t="shared" si="4"/>
        <v>2017</v>
      </c>
      <c r="Q158" s="28">
        <f t="shared" si="5"/>
        <v>235400</v>
      </c>
      <c r="R158" s="18" t="s">
        <v>255</v>
      </c>
    </row>
    <row r="159" spans="2:18" x14ac:dyDescent="0.2">
      <c r="B159" t="s">
        <v>485</v>
      </c>
      <c r="C159" t="s">
        <v>142</v>
      </c>
      <c r="D159" t="s">
        <v>168</v>
      </c>
      <c r="E159">
        <v>2017</v>
      </c>
      <c r="F159" s="108">
        <v>263700</v>
      </c>
      <c r="N159" s="78" t="s">
        <v>486</v>
      </c>
      <c r="O159" s="17" t="e">
        <f>INDEX(#REF!,MATCH(C159,#REF!,0),2)</f>
        <v>#REF!</v>
      </c>
      <c r="P159" s="18">
        <f t="shared" si="4"/>
        <v>2017</v>
      </c>
      <c r="Q159" s="28">
        <f t="shared" si="5"/>
        <v>263700</v>
      </c>
      <c r="R159" s="18" t="s">
        <v>255</v>
      </c>
    </row>
    <row r="160" spans="2:18" x14ac:dyDescent="0.2">
      <c r="B160" t="s">
        <v>485</v>
      </c>
      <c r="C160" t="s">
        <v>143</v>
      </c>
      <c r="D160" t="s">
        <v>168</v>
      </c>
      <c r="E160">
        <v>2017</v>
      </c>
      <c r="F160" s="108">
        <v>248300</v>
      </c>
      <c r="N160" s="78" t="s">
        <v>486</v>
      </c>
      <c r="O160" s="17" t="e">
        <f>INDEX(#REF!,MATCH(C160,#REF!,0),2)</f>
        <v>#REF!</v>
      </c>
      <c r="P160" s="18">
        <f t="shared" si="4"/>
        <v>2017</v>
      </c>
      <c r="Q160" s="28">
        <f t="shared" si="5"/>
        <v>248300</v>
      </c>
      <c r="R160" s="18" t="s">
        <v>255</v>
      </c>
    </row>
    <row r="161" spans="2:18" x14ac:dyDescent="0.2">
      <c r="B161" t="s">
        <v>485</v>
      </c>
      <c r="C161" t="s">
        <v>144</v>
      </c>
      <c r="D161" t="s">
        <v>168</v>
      </c>
      <c r="E161">
        <v>2017</v>
      </c>
      <c r="F161" s="108">
        <v>257300</v>
      </c>
      <c r="N161" s="78" t="s">
        <v>486</v>
      </c>
      <c r="O161" s="17" t="e">
        <f>INDEX(#REF!,MATCH(C161,#REF!,0),2)</f>
        <v>#REF!</v>
      </c>
      <c r="P161" s="18">
        <f t="shared" si="4"/>
        <v>2017</v>
      </c>
      <c r="Q161" s="28">
        <f t="shared" si="5"/>
        <v>257300</v>
      </c>
      <c r="R161" s="18" t="s">
        <v>255</v>
      </c>
    </row>
    <row r="162" spans="2:18" x14ac:dyDescent="0.2">
      <c r="B162" t="s">
        <v>485</v>
      </c>
      <c r="C162" t="s">
        <v>145</v>
      </c>
      <c r="D162" t="s">
        <v>168</v>
      </c>
      <c r="E162">
        <v>2017</v>
      </c>
      <c r="F162" s="108">
        <v>253900</v>
      </c>
      <c r="N162" s="78" t="s">
        <v>486</v>
      </c>
      <c r="O162" s="17" t="e">
        <f>INDEX(#REF!,MATCH(C162,#REF!,0),2)</f>
        <v>#REF!</v>
      </c>
      <c r="P162" s="18">
        <f t="shared" si="4"/>
        <v>2017</v>
      </c>
      <c r="Q162" s="28">
        <f t="shared" si="5"/>
        <v>253900</v>
      </c>
      <c r="R162" s="18" t="s">
        <v>255</v>
      </c>
    </row>
    <row r="163" spans="2:18" x14ac:dyDescent="0.2">
      <c r="B163" t="s">
        <v>485</v>
      </c>
      <c r="C163" t="s">
        <v>146</v>
      </c>
      <c r="D163" t="s">
        <v>168</v>
      </c>
      <c r="E163">
        <v>2017</v>
      </c>
      <c r="F163" s="108">
        <v>253900</v>
      </c>
      <c r="N163" s="78" t="s">
        <v>486</v>
      </c>
      <c r="O163" s="17" t="e">
        <f>INDEX(#REF!,MATCH(C163,#REF!,0),2)</f>
        <v>#REF!</v>
      </c>
      <c r="P163" s="18">
        <f t="shared" si="4"/>
        <v>2017</v>
      </c>
      <c r="Q163" s="28">
        <f t="shared" si="5"/>
        <v>253900</v>
      </c>
      <c r="R163" s="18" t="s">
        <v>255</v>
      </c>
    </row>
    <row r="164" spans="2:18" x14ac:dyDescent="0.2">
      <c r="B164" t="s">
        <v>485</v>
      </c>
      <c r="C164" t="s">
        <v>147</v>
      </c>
      <c r="D164" t="s">
        <v>168</v>
      </c>
      <c r="E164">
        <v>2017</v>
      </c>
      <c r="F164" s="108">
        <v>289300</v>
      </c>
      <c r="N164" s="78" t="s">
        <v>486</v>
      </c>
      <c r="O164" s="17" t="e">
        <f>INDEX(#REF!,MATCH(C164,#REF!,0),2)</f>
        <v>#REF!</v>
      </c>
      <c r="P164" s="18">
        <f t="shared" si="4"/>
        <v>2017</v>
      </c>
      <c r="Q164" s="28">
        <f t="shared" si="5"/>
        <v>289300</v>
      </c>
      <c r="R164" s="18" t="s">
        <v>255</v>
      </c>
    </row>
    <row r="165" spans="2:18" x14ac:dyDescent="0.2">
      <c r="B165" t="s">
        <v>485</v>
      </c>
      <c r="C165" t="s">
        <v>148</v>
      </c>
      <c r="D165" t="s">
        <v>168</v>
      </c>
      <c r="E165">
        <v>2017</v>
      </c>
      <c r="F165" s="108">
        <v>251500</v>
      </c>
      <c r="N165" s="78" t="s">
        <v>486</v>
      </c>
      <c r="O165" s="17" t="e">
        <f>INDEX(#REF!,MATCH(C165,#REF!,0),2)</f>
        <v>#REF!</v>
      </c>
      <c r="P165" s="18">
        <f t="shared" si="4"/>
        <v>2017</v>
      </c>
      <c r="Q165" s="28">
        <f t="shared" si="5"/>
        <v>251500</v>
      </c>
      <c r="R165" s="18" t="s">
        <v>255</v>
      </c>
    </row>
    <row r="166" spans="2:18" x14ac:dyDescent="0.2">
      <c r="B166" t="s">
        <v>485</v>
      </c>
      <c r="C166" t="s">
        <v>149</v>
      </c>
      <c r="D166" t="s">
        <v>168</v>
      </c>
      <c r="E166">
        <v>2017</v>
      </c>
      <c r="F166" s="108">
        <v>267200</v>
      </c>
      <c r="N166" s="78" t="s">
        <v>486</v>
      </c>
      <c r="O166" s="17" t="e">
        <f>INDEX(#REF!,MATCH(C166,#REF!,0),2)</f>
        <v>#REF!</v>
      </c>
      <c r="P166" s="18">
        <f t="shared" si="4"/>
        <v>2017</v>
      </c>
      <c r="Q166" s="28">
        <f t="shared" si="5"/>
        <v>267200</v>
      </c>
      <c r="R166" s="18" t="s">
        <v>255</v>
      </c>
    </row>
    <row r="167" spans="2:18" x14ac:dyDescent="0.2">
      <c r="B167" t="s">
        <v>485</v>
      </c>
      <c r="C167" t="s">
        <v>150</v>
      </c>
      <c r="D167" t="s">
        <v>168</v>
      </c>
      <c r="E167">
        <v>2017</v>
      </c>
      <c r="F167" s="108">
        <v>249000</v>
      </c>
      <c r="N167" s="78" t="s">
        <v>486</v>
      </c>
      <c r="O167" s="17" t="e">
        <f>INDEX(#REF!,MATCH(C167,#REF!,0),2)</f>
        <v>#REF!</v>
      </c>
      <c r="P167" s="18">
        <f t="shared" si="4"/>
        <v>2017</v>
      </c>
      <c r="Q167" s="28">
        <f t="shared" si="5"/>
        <v>249000</v>
      </c>
      <c r="R167" s="18" t="s">
        <v>255</v>
      </c>
    </row>
    <row r="168" spans="2:18" x14ac:dyDescent="0.2">
      <c r="B168" t="s">
        <v>485</v>
      </c>
      <c r="C168" t="s">
        <v>151</v>
      </c>
      <c r="D168" t="s">
        <v>168</v>
      </c>
      <c r="E168">
        <v>2017</v>
      </c>
      <c r="F168" s="108">
        <v>249000</v>
      </c>
      <c r="N168" s="78" t="s">
        <v>486</v>
      </c>
      <c r="O168" s="17" t="e">
        <f>INDEX(#REF!,MATCH(C168,#REF!,0),2)</f>
        <v>#REF!</v>
      </c>
      <c r="P168" s="18">
        <f t="shared" si="4"/>
        <v>2017</v>
      </c>
      <c r="Q168" s="28">
        <f t="shared" si="5"/>
        <v>249000</v>
      </c>
      <c r="R168" s="18" t="s">
        <v>255</v>
      </c>
    </row>
    <row r="169" spans="2:18" x14ac:dyDescent="0.2">
      <c r="B169" t="s">
        <v>485</v>
      </c>
      <c r="C169" t="s">
        <v>152</v>
      </c>
      <c r="D169" t="s">
        <v>168</v>
      </c>
      <c r="E169">
        <v>2017</v>
      </c>
      <c r="F169" s="108">
        <v>247500</v>
      </c>
      <c r="N169" s="78" t="s">
        <v>486</v>
      </c>
      <c r="O169" s="17" t="e">
        <f>INDEX(#REF!,MATCH(C169,#REF!,0),2)</f>
        <v>#REF!</v>
      </c>
      <c r="P169" s="18">
        <f t="shared" si="4"/>
        <v>2017</v>
      </c>
      <c r="Q169" s="28">
        <f t="shared" si="5"/>
        <v>247500</v>
      </c>
      <c r="R169" s="18" t="s">
        <v>255</v>
      </c>
    </row>
    <row r="170" spans="2:18" x14ac:dyDescent="0.2">
      <c r="B170" t="s">
        <v>485</v>
      </c>
      <c r="C170" t="s">
        <v>153</v>
      </c>
      <c r="D170" t="s">
        <v>168</v>
      </c>
      <c r="E170">
        <v>2017</v>
      </c>
      <c r="F170" s="108">
        <v>261800</v>
      </c>
      <c r="N170" s="78" t="s">
        <v>486</v>
      </c>
      <c r="O170" s="17" t="e">
        <f>INDEX(#REF!,MATCH(C170,#REF!,0),2)</f>
        <v>#REF!</v>
      </c>
      <c r="P170" s="18">
        <f t="shared" si="4"/>
        <v>2017</v>
      </c>
      <c r="Q170" s="28">
        <f t="shared" si="5"/>
        <v>261800</v>
      </c>
      <c r="R170" s="18" t="s">
        <v>255</v>
      </c>
    </row>
    <row r="171" spans="2:18" x14ac:dyDescent="0.2">
      <c r="B171" t="s">
        <v>485</v>
      </c>
      <c r="C171" t="s">
        <v>154</v>
      </c>
      <c r="D171" t="s">
        <v>168</v>
      </c>
      <c r="E171">
        <v>2017</v>
      </c>
      <c r="F171" s="108">
        <v>250400</v>
      </c>
      <c r="N171" s="78" t="s">
        <v>486</v>
      </c>
      <c r="O171" s="17" t="e">
        <f>INDEX(#REF!,MATCH(C171,#REF!,0),2)</f>
        <v>#REF!</v>
      </c>
      <c r="P171" s="18">
        <f t="shared" si="4"/>
        <v>2017</v>
      </c>
      <c r="Q171" s="28">
        <f t="shared" si="5"/>
        <v>250400</v>
      </c>
      <c r="R171" s="18" t="s">
        <v>255</v>
      </c>
    </row>
    <row r="172" spans="2:18" x14ac:dyDescent="0.2">
      <c r="B172" t="s">
        <v>485</v>
      </c>
      <c r="C172" t="s">
        <v>155</v>
      </c>
      <c r="D172" t="s">
        <v>168</v>
      </c>
      <c r="E172">
        <v>2017</v>
      </c>
      <c r="F172" s="108">
        <v>256400</v>
      </c>
      <c r="N172" s="78" t="s">
        <v>486</v>
      </c>
      <c r="O172" s="17" t="e">
        <f>INDEX(#REF!,MATCH(C172,#REF!,0),2)</f>
        <v>#REF!</v>
      </c>
      <c r="P172" s="18">
        <f t="shared" si="4"/>
        <v>2017</v>
      </c>
      <c r="Q172" s="28">
        <f t="shared" si="5"/>
        <v>256400</v>
      </c>
      <c r="R172" s="18" t="s">
        <v>255</v>
      </c>
    </row>
    <row r="173" spans="2:18" x14ac:dyDescent="0.2">
      <c r="B173" t="s">
        <v>485</v>
      </c>
      <c r="C173" t="s">
        <v>156</v>
      </c>
      <c r="D173" t="s">
        <v>168</v>
      </c>
      <c r="E173">
        <v>2017</v>
      </c>
      <c r="F173" s="108">
        <v>265700</v>
      </c>
      <c r="N173" s="78" t="s">
        <v>486</v>
      </c>
      <c r="O173" s="17" t="e">
        <f>INDEX(#REF!,MATCH(C173,#REF!,0),2)</f>
        <v>#REF!</v>
      </c>
      <c r="P173" s="18">
        <f t="shared" si="4"/>
        <v>2017</v>
      </c>
      <c r="Q173" s="28">
        <f t="shared" si="5"/>
        <v>265700</v>
      </c>
      <c r="R173" s="18" t="s">
        <v>255</v>
      </c>
    </row>
    <row r="174" spans="2:18" x14ac:dyDescent="0.2">
      <c r="B174" t="s">
        <v>485</v>
      </c>
      <c r="C174" t="s">
        <v>136</v>
      </c>
      <c r="D174" t="s">
        <v>168</v>
      </c>
      <c r="E174">
        <v>2018</v>
      </c>
      <c r="F174" s="108">
        <v>253000</v>
      </c>
      <c r="N174" s="78" t="s">
        <v>486</v>
      </c>
      <c r="O174" s="17" t="e">
        <f>INDEX(#REF!,MATCH(C174,#REF!,0),2)</f>
        <v>#REF!</v>
      </c>
      <c r="P174" s="18">
        <f t="shared" si="4"/>
        <v>2018</v>
      </c>
      <c r="Q174" s="28">
        <f t="shared" si="5"/>
        <v>253000</v>
      </c>
      <c r="R174" s="18" t="s">
        <v>255</v>
      </c>
    </row>
    <row r="175" spans="2:18" x14ac:dyDescent="0.2">
      <c r="B175" t="s">
        <v>485</v>
      </c>
      <c r="C175" t="s">
        <v>137</v>
      </c>
      <c r="D175" t="s">
        <v>168</v>
      </c>
      <c r="E175">
        <v>2018</v>
      </c>
      <c r="F175" s="108">
        <v>254200</v>
      </c>
      <c r="N175" s="78" t="s">
        <v>486</v>
      </c>
      <c r="O175" s="17" t="e">
        <f>INDEX(#REF!,MATCH(C175,#REF!,0),2)</f>
        <v>#REF!</v>
      </c>
      <c r="P175" s="18">
        <f t="shared" si="4"/>
        <v>2018</v>
      </c>
      <c r="Q175" s="28">
        <f t="shared" si="5"/>
        <v>254200</v>
      </c>
      <c r="R175" s="18" t="s">
        <v>255</v>
      </c>
    </row>
    <row r="176" spans="2:18" x14ac:dyDescent="0.2">
      <c r="B176" t="s">
        <v>485</v>
      </c>
      <c r="C176" t="s">
        <v>138</v>
      </c>
      <c r="D176" t="s">
        <v>168</v>
      </c>
      <c r="E176">
        <v>2018</v>
      </c>
      <c r="F176" s="108">
        <v>235000</v>
      </c>
      <c r="N176" s="78" t="s">
        <v>486</v>
      </c>
      <c r="O176" s="17" t="e">
        <f>INDEX(#REF!,MATCH(C176,#REF!,0),2)</f>
        <v>#REF!</v>
      </c>
      <c r="P176" s="18">
        <f t="shared" si="4"/>
        <v>2018</v>
      </c>
      <c r="Q176" s="28">
        <f t="shared" si="5"/>
        <v>235000</v>
      </c>
      <c r="R176" s="18" t="s">
        <v>255</v>
      </c>
    </row>
    <row r="177" spans="2:18" x14ac:dyDescent="0.2">
      <c r="B177" t="s">
        <v>485</v>
      </c>
      <c r="C177" t="s">
        <v>139</v>
      </c>
      <c r="D177" t="s">
        <v>168</v>
      </c>
      <c r="E177">
        <v>2018</v>
      </c>
      <c r="F177" s="108">
        <v>251000</v>
      </c>
      <c r="N177" s="78" t="s">
        <v>486</v>
      </c>
      <c r="O177" s="17" t="e">
        <f>INDEX(#REF!,MATCH(C177,#REF!,0),2)</f>
        <v>#REF!</v>
      </c>
      <c r="P177" s="18">
        <f t="shared" si="4"/>
        <v>2018</v>
      </c>
      <c r="Q177" s="28">
        <f t="shared" si="5"/>
        <v>251000</v>
      </c>
      <c r="R177" s="18" t="s">
        <v>255</v>
      </c>
    </row>
    <row r="178" spans="2:18" x14ac:dyDescent="0.2">
      <c r="B178" t="s">
        <v>485</v>
      </c>
      <c r="C178" t="s">
        <v>140</v>
      </c>
      <c r="D178" t="s">
        <v>168</v>
      </c>
      <c r="E178">
        <v>2018</v>
      </c>
      <c r="F178" s="108">
        <v>283800</v>
      </c>
      <c r="N178" s="78" t="s">
        <v>486</v>
      </c>
      <c r="O178" s="17" t="e">
        <f>INDEX(#REF!,MATCH(C178,#REF!,0),2)</f>
        <v>#REF!</v>
      </c>
      <c r="P178" s="18">
        <f t="shared" si="4"/>
        <v>2018</v>
      </c>
      <c r="Q178" s="28">
        <f t="shared" si="5"/>
        <v>283800</v>
      </c>
      <c r="R178" s="18" t="s">
        <v>255</v>
      </c>
    </row>
    <row r="179" spans="2:18" x14ac:dyDescent="0.2">
      <c r="B179" t="s">
        <v>485</v>
      </c>
      <c r="C179" t="s">
        <v>141</v>
      </c>
      <c r="D179" t="s">
        <v>168</v>
      </c>
      <c r="E179">
        <v>2018</v>
      </c>
      <c r="F179" s="108">
        <v>243600</v>
      </c>
      <c r="N179" s="78" t="s">
        <v>486</v>
      </c>
      <c r="O179" s="17" t="e">
        <f>INDEX(#REF!,MATCH(C179,#REF!,0),2)</f>
        <v>#REF!</v>
      </c>
      <c r="P179" s="18">
        <f t="shared" si="4"/>
        <v>2018</v>
      </c>
      <c r="Q179" s="28">
        <f t="shared" si="5"/>
        <v>243600</v>
      </c>
      <c r="R179" s="18" t="s">
        <v>255</v>
      </c>
    </row>
    <row r="180" spans="2:18" x14ac:dyDescent="0.2">
      <c r="B180" t="s">
        <v>485</v>
      </c>
      <c r="C180" t="s">
        <v>142</v>
      </c>
      <c r="D180" t="s">
        <v>168</v>
      </c>
      <c r="E180">
        <v>2018</v>
      </c>
      <c r="F180" s="108">
        <v>270800</v>
      </c>
      <c r="N180" s="78" t="s">
        <v>486</v>
      </c>
      <c r="O180" s="17" t="e">
        <f>INDEX(#REF!,MATCH(C180,#REF!,0),2)</f>
        <v>#REF!</v>
      </c>
      <c r="P180" s="18">
        <f t="shared" si="4"/>
        <v>2018</v>
      </c>
      <c r="Q180" s="28">
        <f t="shared" si="5"/>
        <v>270800</v>
      </c>
      <c r="R180" s="18" t="s">
        <v>255</v>
      </c>
    </row>
    <row r="181" spans="2:18" x14ac:dyDescent="0.2">
      <c r="B181" t="s">
        <v>485</v>
      </c>
      <c r="C181" t="s">
        <v>143</v>
      </c>
      <c r="D181" t="s">
        <v>168</v>
      </c>
      <c r="E181">
        <v>2018</v>
      </c>
      <c r="F181" s="108">
        <v>255400</v>
      </c>
      <c r="N181" s="78" t="s">
        <v>486</v>
      </c>
      <c r="O181" s="17" t="e">
        <f>INDEX(#REF!,MATCH(C181,#REF!,0),2)</f>
        <v>#REF!</v>
      </c>
      <c r="P181" s="18">
        <f t="shared" si="4"/>
        <v>2018</v>
      </c>
      <c r="Q181" s="28">
        <f t="shared" si="5"/>
        <v>255400</v>
      </c>
      <c r="R181" s="18" t="s">
        <v>255</v>
      </c>
    </row>
    <row r="182" spans="2:18" x14ac:dyDescent="0.2">
      <c r="B182" t="s">
        <v>485</v>
      </c>
      <c r="C182" t="s">
        <v>144</v>
      </c>
      <c r="D182" t="s">
        <v>168</v>
      </c>
      <c r="E182">
        <v>2018</v>
      </c>
      <c r="F182" s="108">
        <v>264300</v>
      </c>
      <c r="N182" s="78" t="s">
        <v>486</v>
      </c>
      <c r="O182" s="17" t="e">
        <f>INDEX(#REF!,MATCH(C182,#REF!,0),2)</f>
        <v>#REF!</v>
      </c>
      <c r="P182" s="18">
        <f t="shared" si="4"/>
        <v>2018</v>
      </c>
      <c r="Q182" s="28">
        <f t="shared" si="5"/>
        <v>264300</v>
      </c>
      <c r="R182" s="18" t="s">
        <v>255</v>
      </c>
    </row>
    <row r="183" spans="2:18" x14ac:dyDescent="0.2">
      <c r="B183" t="s">
        <v>485</v>
      </c>
      <c r="C183" t="s">
        <v>145</v>
      </c>
      <c r="D183" t="s">
        <v>168</v>
      </c>
      <c r="E183">
        <v>2018</v>
      </c>
      <c r="F183" s="108">
        <v>261900</v>
      </c>
      <c r="N183" s="78" t="s">
        <v>486</v>
      </c>
      <c r="O183" s="17" t="e">
        <f>INDEX(#REF!,MATCH(C183,#REF!,0),2)</f>
        <v>#REF!</v>
      </c>
      <c r="P183" s="18">
        <f t="shared" si="4"/>
        <v>2018</v>
      </c>
      <c r="Q183" s="28">
        <f t="shared" si="5"/>
        <v>261900</v>
      </c>
      <c r="R183" s="18" t="s">
        <v>255</v>
      </c>
    </row>
    <row r="184" spans="2:18" x14ac:dyDescent="0.2">
      <c r="B184" t="s">
        <v>485</v>
      </c>
      <c r="C184" t="s">
        <v>146</v>
      </c>
      <c r="D184" t="s">
        <v>168</v>
      </c>
      <c r="E184">
        <v>2018</v>
      </c>
      <c r="F184" s="108">
        <v>261800</v>
      </c>
      <c r="N184" s="78" t="s">
        <v>486</v>
      </c>
      <c r="O184" s="17" t="e">
        <f>INDEX(#REF!,MATCH(C184,#REF!,0),2)</f>
        <v>#REF!</v>
      </c>
      <c r="P184" s="18">
        <f t="shared" si="4"/>
        <v>2018</v>
      </c>
      <c r="Q184" s="28">
        <f t="shared" si="5"/>
        <v>261800</v>
      </c>
      <c r="R184" s="18" t="s">
        <v>255</v>
      </c>
    </row>
    <row r="185" spans="2:18" x14ac:dyDescent="0.2">
      <c r="B185" t="s">
        <v>485</v>
      </c>
      <c r="C185" t="s">
        <v>147</v>
      </c>
      <c r="D185" t="s">
        <v>168</v>
      </c>
      <c r="E185">
        <v>2018</v>
      </c>
      <c r="F185" s="108">
        <v>297100</v>
      </c>
      <c r="N185" s="78" t="s">
        <v>486</v>
      </c>
      <c r="O185" s="17" t="e">
        <f>INDEX(#REF!,MATCH(C185,#REF!,0),2)</f>
        <v>#REF!</v>
      </c>
      <c r="P185" s="18">
        <f t="shared" si="4"/>
        <v>2018</v>
      </c>
      <c r="Q185" s="28">
        <f t="shared" si="5"/>
        <v>297100</v>
      </c>
      <c r="R185" s="18" t="s">
        <v>255</v>
      </c>
    </row>
    <row r="186" spans="2:18" x14ac:dyDescent="0.2">
      <c r="B186" t="s">
        <v>485</v>
      </c>
      <c r="C186" t="s">
        <v>148</v>
      </c>
      <c r="D186" t="s">
        <v>168</v>
      </c>
      <c r="E186">
        <v>2018</v>
      </c>
      <c r="F186" s="108">
        <v>259400</v>
      </c>
      <c r="N186" s="78" t="s">
        <v>486</v>
      </c>
      <c r="O186" s="17" t="e">
        <f>INDEX(#REF!,MATCH(C186,#REF!,0),2)</f>
        <v>#REF!</v>
      </c>
      <c r="P186" s="18">
        <f t="shared" si="4"/>
        <v>2018</v>
      </c>
      <c r="Q186" s="28">
        <f t="shared" si="5"/>
        <v>259400</v>
      </c>
      <c r="R186" s="18" t="s">
        <v>255</v>
      </c>
    </row>
    <row r="187" spans="2:18" x14ac:dyDescent="0.2">
      <c r="B187" t="s">
        <v>485</v>
      </c>
      <c r="C187" t="s">
        <v>149</v>
      </c>
      <c r="D187" t="s">
        <v>168</v>
      </c>
      <c r="E187">
        <v>2018</v>
      </c>
      <c r="F187" s="108">
        <v>274200</v>
      </c>
      <c r="N187" s="78" t="s">
        <v>486</v>
      </c>
      <c r="O187" s="17" t="e">
        <f>INDEX(#REF!,MATCH(C187,#REF!,0),2)</f>
        <v>#REF!</v>
      </c>
      <c r="P187" s="18">
        <f t="shared" si="4"/>
        <v>2018</v>
      </c>
      <c r="Q187" s="28">
        <f t="shared" si="5"/>
        <v>274200</v>
      </c>
      <c r="R187" s="18" t="s">
        <v>255</v>
      </c>
    </row>
    <row r="188" spans="2:18" x14ac:dyDescent="0.2">
      <c r="B188" t="s">
        <v>485</v>
      </c>
      <c r="C188" t="s">
        <v>150</v>
      </c>
      <c r="D188" t="s">
        <v>168</v>
      </c>
      <c r="E188">
        <v>2018</v>
      </c>
      <c r="F188" s="108">
        <v>257000</v>
      </c>
      <c r="N188" s="78" t="s">
        <v>486</v>
      </c>
      <c r="O188" s="17" t="e">
        <f>INDEX(#REF!,MATCH(C188,#REF!,0),2)</f>
        <v>#REF!</v>
      </c>
      <c r="P188" s="18">
        <f t="shared" si="4"/>
        <v>2018</v>
      </c>
      <c r="Q188" s="28">
        <f t="shared" si="5"/>
        <v>257000</v>
      </c>
      <c r="R188" s="18" t="s">
        <v>255</v>
      </c>
    </row>
    <row r="189" spans="2:18" x14ac:dyDescent="0.2">
      <c r="B189" t="s">
        <v>485</v>
      </c>
      <c r="C189" t="s">
        <v>151</v>
      </c>
      <c r="D189" t="s">
        <v>168</v>
      </c>
      <c r="E189">
        <v>2018</v>
      </c>
      <c r="F189" s="108">
        <v>256900</v>
      </c>
      <c r="N189" s="78" t="s">
        <v>486</v>
      </c>
      <c r="O189" s="17" t="e">
        <f>INDEX(#REF!,MATCH(C189,#REF!,0),2)</f>
        <v>#REF!</v>
      </c>
      <c r="P189" s="18">
        <f t="shared" si="4"/>
        <v>2018</v>
      </c>
      <c r="Q189" s="28">
        <f t="shared" si="5"/>
        <v>256900</v>
      </c>
      <c r="R189" s="18" t="s">
        <v>255</v>
      </c>
    </row>
    <row r="190" spans="2:18" x14ac:dyDescent="0.2">
      <c r="B190" t="s">
        <v>485</v>
      </c>
      <c r="C190" t="s">
        <v>152</v>
      </c>
      <c r="D190" t="s">
        <v>168</v>
      </c>
      <c r="E190">
        <v>2018</v>
      </c>
      <c r="F190" s="108">
        <v>254600</v>
      </c>
      <c r="N190" s="78" t="s">
        <v>486</v>
      </c>
      <c r="O190" s="17" t="e">
        <f>INDEX(#REF!,MATCH(C190,#REF!,0),2)</f>
        <v>#REF!</v>
      </c>
      <c r="P190" s="18">
        <f t="shared" si="4"/>
        <v>2018</v>
      </c>
      <c r="Q190" s="28">
        <f t="shared" si="5"/>
        <v>254600</v>
      </c>
      <c r="R190" s="18" t="s">
        <v>255</v>
      </c>
    </row>
    <row r="191" spans="2:18" x14ac:dyDescent="0.2">
      <c r="B191" t="s">
        <v>485</v>
      </c>
      <c r="C191" t="s">
        <v>153</v>
      </c>
      <c r="D191" t="s">
        <v>168</v>
      </c>
      <c r="E191">
        <v>2018</v>
      </c>
      <c r="F191" s="108">
        <v>269100</v>
      </c>
      <c r="N191" s="78" t="s">
        <v>486</v>
      </c>
      <c r="O191" s="17" t="e">
        <f>INDEX(#REF!,MATCH(C191,#REF!,0),2)</f>
        <v>#REF!</v>
      </c>
      <c r="P191" s="18">
        <f t="shared" si="4"/>
        <v>2018</v>
      </c>
      <c r="Q191" s="28">
        <f t="shared" si="5"/>
        <v>269100</v>
      </c>
      <c r="R191" s="18" t="s">
        <v>255</v>
      </c>
    </row>
    <row r="192" spans="2:18" x14ac:dyDescent="0.2">
      <c r="B192" t="s">
        <v>485</v>
      </c>
      <c r="C192" t="s">
        <v>154</v>
      </c>
      <c r="D192" t="s">
        <v>168</v>
      </c>
      <c r="E192">
        <v>2018</v>
      </c>
      <c r="F192" s="108">
        <v>257700</v>
      </c>
      <c r="N192" s="78" t="s">
        <v>486</v>
      </c>
      <c r="O192" s="17" t="e">
        <f>INDEX(#REF!,MATCH(C192,#REF!,0),2)</f>
        <v>#REF!</v>
      </c>
      <c r="P192" s="18">
        <f t="shared" si="4"/>
        <v>2018</v>
      </c>
      <c r="Q192" s="28">
        <f t="shared" si="5"/>
        <v>257700</v>
      </c>
      <c r="R192" s="18" t="s">
        <v>255</v>
      </c>
    </row>
    <row r="193" spans="2:18" x14ac:dyDescent="0.2">
      <c r="B193" t="s">
        <v>485</v>
      </c>
      <c r="C193" t="s">
        <v>155</v>
      </c>
      <c r="D193" t="s">
        <v>168</v>
      </c>
      <c r="E193">
        <v>2018</v>
      </c>
      <c r="F193" s="108">
        <v>264500</v>
      </c>
      <c r="N193" s="78" t="s">
        <v>486</v>
      </c>
      <c r="O193" s="17" t="e">
        <f>INDEX(#REF!,MATCH(C193,#REF!,0),2)</f>
        <v>#REF!</v>
      </c>
      <c r="P193" s="18">
        <f t="shared" si="4"/>
        <v>2018</v>
      </c>
      <c r="Q193" s="28">
        <f t="shared" si="5"/>
        <v>264500</v>
      </c>
      <c r="R193" s="18" t="s">
        <v>255</v>
      </c>
    </row>
    <row r="194" spans="2:18" x14ac:dyDescent="0.2">
      <c r="B194" t="s">
        <v>485</v>
      </c>
      <c r="C194" t="s">
        <v>156</v>
      </c>
      <c r="D194" t="s">
        <v>168</v>
      </c>
      <c r="E194">
        <v>2018</v>
      </c>
      <c r="F194" s="108">
        <v>274100</v>
      </c>
      <c r="N194" s="78" t="s">
        <v>486</v>
      </c>
      <c r="O194" s="17" t="e">
        <f>INDEX(#REF!,MATCH(C194,#REF!,0),2)</f>
        <v>#REF!</v>
      </c>
      <c r="P194" s="18">
        <f t="shared" si="4"/>
        <v>2018</v>
      </c>
      <c r="Q194" s="28">
        <f t="shared" si="5"/>
        <v>274100</v>
      </c>
      <c r="R194" s="18" t="s">
        <v>255</v>
      </c>
    </row>
    <row r="195" spans="2:18" x14ac:dyDescent="0.2">
      <c r="B195" t="s">
        <v>485</v>
      </c>
      <c r="C195" t="s">
        <v>136</v>
      </c>
      <c r="D195" t="s">
        <v>168</v>
      </c>
      <c r="E195">
        <v>2019</v>
      </c>
      <c r="F195" s="108">
        <v>259500</v>
      </c>
      <c r="N195" s="78" t="s">
        <v>486</v>
      </c>
      <c r="O195" s="17" t="e">
        <f>INDEX(#REF!,MATCH(C195,#REF!,0),2)</f>
        <v>#REF!</v>
      </c>
      <c r="P195" s="18">
        <f t="shared" si="4"/>
        <v>2019</v>
      </c>
      <c r="Q195" s="28">
        <f t="shared" si="5"/>
        <v>259500</v>
      </c>
      <c r="R195" s="18" t="s">
        <v>255</v>
      </c>
    </row>
    <row r="196" spans="2:18" x14ac:dyDescent="0.2">
      <c r="B196" t="s">
        <v>485</v>
      </c>
      <c r="C196" t="s">
        <v>137</v>
      </c>
      <c r="D196" t="s">
        <v>168</v>
      </c>
      <c r="E196">
        <v>2019</v>
      </c>
      <c r="F196" s="108">
        <v>261700</v>
      </c>
      <c r="N196" s="78" t="s">
        <v>486</v>
      </c>
      <c r="O196" s="17" t="e">
        <f>INDEX(#REF!,MATCH(C196,#REF!,0),2)</f>
        <v>#REF!</v>
      </c>
      <c r="P196" s="18">
        <f t="shared" si="4"/>
        <v>2019</v>
      </c>
      <c r="Q196" s="28">
        <f t="shared" si="5"/>
        <v>261700</v>
      </c>
      <c r="R196" s="18" t="s">
        <v>255</v>
      </c>
    </row>
    <row r="197" spans="2:18" x14ac:dyDescent="0.2">
      <c r="B197" t="s">
        <v>485</v>
      </c>
      <c r="C197" t="s">
        <v>138</v>
      </c>
      <c r="D197" t="s">
        <v>168</v>
      </c>
      <c r="E197">
        <v>2019</v>
      </c>
      <c r="F197" s="108">
        <v>242500</v>
      </c>
      <c r="N197" s="78" t="s">
        <v>486</v>
      </c>
      <c r="O197" s="17" t="e">
        <f>INDEX(#REF!,MATCH(C197,#REF!,0),2)</f>
        <v>#REF!</v>
      </c>
      <c r="P197" s="18">
        <f t="shared" si="4"/>
        <v>2019</v>
      </c>
      <c r="Q197" s="28">
        <f t="shared" si="5"/>
        <v>242500</v>
      </c>
      <c r="R197" s="18" t="s">
        <v>255</v>
      </c>
    </row>
    <row r="198" spans="2:18" x14ac:dyDescent="0.2">
      <c r="B198" t="s">
        <v>485</v>
      </c>
      <c r="C198" t="s">
        <v>139</v>
      </c>
      <c r="D198" t="s">
        <v>168</v>
      </c>
      <c r="E198">
        <v>2019</v>
      </c>
      <c r="F198" s="108">
        <v>258400</v>
      </c>
      <c r="N198" s="78" t="s">
        <v>486</v>
      </c>
      <c r="O198" s="17" t="e">
        <f>INDEX(#REF!,MATCH(C198,#REF!,0),2)</f>
        <v>#REF!</v>
      </c>
      <c r="P198" s="18">
        <f t="shared" si="4"/>
        <v>2019</v>
      </c>
      <c r="Q198" s="28">
        <f t="shared" si="5"/>
        <v>258400</v>
      </c>
      <c r="R198" s="18" t="s">
        <v>255</v>
      </c>
    </row>
    <row r="199" spans="2:18" x14ac:dyDescent="0.2">
      <c r="B199" t="s">
        <v>485</v>
      </c>
      <c r="C199" t="s">
        <v>140</v>
      </c>
      <c r="D199" t="s">
        <v>168</v>
      </c>
      <c r="E199">
        <v>2019</v>
      </c>
      <c r="F199" s="108">
        <v>291800</v>
      </c>
      <c r="N199" s="78" t="s">
        <v>486</v>
      </c>
      <c r="O199" s="17" t="e">
        <f>INDEX(#REF!,MATCH(C199,#REF!,0),2)</f>
        <v>#REF!</v>
      </c>
      <c r="P199" s="18">
        <f t="shared" ref="P199:P236" si="6">E199</f>
        <v>2019</v>
      </c>
      <c r="Q199" s="28">
        <f t="shared" ref="Q199:Q236" si="7">F199</f>
        <v>291800</v>
      </c>
      <c r="R199" s="18" t="s">
        <v>255</v>
      </c>
    </row>
    <row r="200" spans="2:18" x14ac:dyDescent="0.2">
      <c r="B200" t="s">
        <v>485</v>
      </c>
      <c r="C200" t="s">
        <v>141</v>
      </c>
      <c r="D200" t="s">
        <v>168</v>
      </c>
      <c r="E200">
        <v>2019</v>
      </c>
      <c r="F200" s="108">
        <v>250800</v>
      </c>
      <c r="N200" s="78" t="s">
        <v>486</v>
      </c>
      <c r="O200" s="17" t="e">
        <f>INDEX(#REF!,MATCH(C200,#REF!,0),2)</f>
        <v>#REF!</v>
      </c>
      <c r="P200" s="18">
        <f t="shared" si="6"/>
        <v>2019</v>
      </c>
      <c r="Q200" s="28">
        <f t="shared" si="7"/>
        <v>250800</v>
      </c>
      <c r="R200" s="18" t="s">
        <v>255</v>
      </c>
    </row>
    <row r="201" spans="2:18" x14ac:dyDescent="0.2">
      <c r="B201" t="s">
        <v>485</v>
      </c>
      <c r="C201" t="s">
        <v>142</v>
      </c>
      <c r="D201" t="s">
        <v>168</v>
      </c>
      <c r="E201">
        <v>2019</v>
      </c>
      <c r="F201" s="108">
        <v>276000</v>
      </c>
      <c r="N201" s="78" t="s">
        <v>486</v>
      </c>
      <c r="O201" s="17" t="e">
        <f>INDEX(#REF!,MATCH(C201,#REF!,0),2)</f>
        <v>#REF!</v>
      </c>
      <c r="P201" s="18">
        <f t="shared" si="6"/>
        <v>2019</v>
      </c>
      <c r="Q201" s="28">
        <f t="shared" si="7"/>
        <v>276000</v>
      </c>
      <c r="R201" s="18" t="s">
        <v>255</v>
      </c>
    </row>
    <row r="202" spans="2:18" x14ac:dyDescent="0.2">
      <c r="B202" t="s">
        <v>485</v>
      </c>
      <c r="C202" t="s">
        <v>143</v>
      </c>
      <c r="D202" t="s">
        <v>168</v>
      </c>
      <c r="E202">
        <v>2019</v>
      </c>
      <c r="F202" s="108">
        <v>262500</v>
      </c>
      <c r="N202" s="78" t="s">
        <v>486</v>
      </c>
      <c r="O202" s="17" t="e">
        <f>INDEX(#REF!,MATCH(C202,#REF!,0),2)</f>
        <v>#REF!</v>
      </c>
      <c r="P202" s="18">
        <f t="shared" si="6"/>
        <v>2019</v>
      </c>
      <c r="Q202" s="28">
        <f t="shared" si="7"/>
        <v>262500</v>
      </c>
      <c r="R202" s="18" t="s">
        <v>255</v>
      </c>
    </row>
    <row r="203" spans="2:18" x14ac:dyDescent="0.2">
      <c r="B203" t="s">
        <v>485</v>
      </c>
      <c r="C203" t="s">
        <v>144</v>
      </c>
      <c r="D203" t="s">
        <v>168</v>
      </c>
      <c r="E203">
        <v>2019</v>
      </c>
      <c r="F203" s="108">
        <v>270900</v>
      </c>
      <c r="N203" s="78" t="s">
        <v>486</v>
      </c>
      <c r="O203" s="17" t="e">
        <f>INDEX(#REF!,MATCH(C203,#REF!,0),2)</f>
        <v>#REF!</v>
      </c>
      <c r="P203" s="18">
        <f t="shared" si="6"/>
        <v>2019</v>
      </c>
      <c r="Q203" s="28">
        <f t="shared" si="7"/>
        <v>270900</v>
      </c>
      <c r="R203" s="18" t="s">
        <v>255</v>
      </c>
    </row>
    <row r="204" spans="2:18" x14ac:dyDescent="0.2">
      <c r="B204" t="s">
        <v>485</v>
      </c>
      <c r="C204" t="s">
        <v>145</v>
      </c>
      <c r="D204" t="s">
        <v>168</v>
      </c>
      <c r="E204">
        <v>2019</v>
      </c>
      <c r="F204" s="108">
        <v>269800</v>
      </c>
      <c r="N204" s="78" t="s">
        <v>486</v>
      </c>
      <c r="O204" s="17" t="e">
        <f>INDEX(#REF!,MATCH(C204,#REF!,0),2)</f>
        <v>#REF!</v>
      </c>
      <c r="P204" s="18">
        <f t="shared" si="6"/>
        <v>2019</v>
      </c>
      <c r="Q204" s="28">
        <f t="shared" si="7"/>
        <v>269800</v>
      </c>
      <c r="R204" s="18" t="s">
        <v>255</v>
      </c>
    </row>
    <row r="205" spans="2:18" x14ac:dyDescent="0.2">
      <c r="B205" t="s">
        <v>485</v>
      </c>
      <c r="C205" t="s">
        <v>146</v>
      </c>
      <c r="D205" t="s">
        <v>168</v>
      </c>
      <c r="E205">
        <v>2019</v>
      </c>
      <c r="F205" s="108">
        <v>269100</v>
      </c>
      <c r="N205" s="78" t="s">
        <v>486</v>
      </c>
      <c r="O205" s="17" t="e">
        <f>INDEX(#REF!,MATCH(C205,#REF!,0),2)</f>
        <v>#REF!</v>
      </c>
      <c r="P205" s="18">
        <f t="shared" si="6"/>
        <v>2019</v>
      </c>
      <c r="Q205" s="28">
        <f t="shared" si="7"/>
        <v>269100</v>
      </c>
      <c r="R205" s="18" t="s">
        <v>255</v>
      </c>
    </row>
    <row r="206" spans="2:18" x14ac:dyDescent="0.2">
      <c r="B206" t="s">
        <v>485</v>
      </c>
      <c r="C206" t="s">
        <v>147</v>
      </c>
      <c r="D206" t="s">
        <v>168</v>
      </c>
      <c r="E206">
        <v>2019</v>
      </c>
      <c r="F206" s="108">
        <v>305800</v>
      </c>
      <c r="N206" s="78" t="s">
        <v>486</v>
      </c>
      <c r="O206" s="17" t="e">
        <f>INDEX(#REF!,MATCH(C206,#REF!,0),2)</f>
        <v>#REF!</v>
      </c>
      <c r="P206" s="18">
        <f t="shared" si="6"/>
        <v>2019</v>
      </c>
      <c r="Q206" s="28">
        <f t="shared" si="7"/>
        <v>305800</v>
      </c>
      <c r="R206" s="18" t="s">
        <v>255</v>
      </c>
    </row>
    <row r="207" spans="2:18" x14ac:dyDescent="0.2">
      <c r="B207" t="s">
        <v>485</v>
      </c>
      <c r="C207" t="s">
        <v>148</v>
      </c>
      <c r="D207" t="s">
        <v>168</v>
      </c>
      <c r="E207">
        <v>2019</v>
      </c>
      <c r="F207" s="108">
        <v>264700</v>
      </c>
      <c r="N207" s="78" t="s">
        <v>486</v>
      </c>
      <c r="O207" s="17" t="e">
        <f>INDEX(#REF!,MATCH(C207,#REF!,0),2)</f>
        <v>#REF!</v>
      </c>
      <c r="P207" s="18">
        <f t="shared" si="6"/>
        <v>2019</v>
      </c>
      <c r="Q207" s="28">
        <f t="shared" si="7"/>
        <v>264700</v>
      </c>
      <c r="R207" s="18" t="s">
        <v>255</v>
      </c>
    </row>
    <row r="208" spans="2:18" x14ac:dyDescent="0.2">
      <c r="B208" t="s">
        <v>485</v>
      </c>
      <c r="C208" t="s">
        <v>149</v>
      </c>
      <c r="D208" t="s">
        <v>168</v>
      </c>
      <c r="E208">
        <v>2019</v>
      </c>
      <c r="F208" s="108">
        <v>280800</v>
      </c>
      <c r="N208" s="78" t="s">
        <v>486</v>
      </c>
      <c r="O208" s="17" t="e">
        <f>INDEX(#REF!,MATCH(C208,#REF!,0),2)</f>
        <v>#REF!</v>
      </c>
      <c r="P208" s="18">
        <f t="shared" si="6"/>
        <v>2019</v>
      </c>
      <c r="Q208" s="28">
        <f t="shared" si="7"/>
        <v>280800</v>
      </c>
      <c r="R208" s="18" t="s">
        <v>255</v>
      </c>
    </row>
    <row r="209" spans="2:18" x14ac:dyDescent="0.2">
      <c r="B209" t="s">
        <v>485</v>
      </c>
      <c r="C209" t="s">
        <v>150</v>
      </c>
      <c r="D209" t="s">
        <v>168</v>
      </c>
      <c r="E209">
        <v>2019</v>
      </c>
      <c r="F209" s="108">
        <v>264200</v>
      </c>
      <c r="N209" s="78" t="s">
        <v>486</v>
      </c>
      <c r="O209" s="17" t="e">
        <f>INDEX(#REF!,MATCH(C209,#REF!,0),2)</f>
        <v>#REF!</v>
      </c>
      <c r="P209" s="18">
        <f t="shared" si="6"/>
        <v>2019</v>
      </c>
      <c r="Q209" s="28">
        <f t="shared" si="7"/>
        <v>264200</v>
      </c>
      <c r="R209" s="18" t="s">
        <v>255</v>
      </c>
    </row>
    <row r="210" spans="2:18" x14ac:dyDescent="0.2">
      <c r="B210" t="s">
        <v>485</v>
      </c>
      <c r="C210" t="s">
        <v>151</v>
      </c>
      <c r="D210" t="s">
        <v>168</v>
      </c>
      <c r="E210">
        <v>2019</v>
      </c>
      <c r="F210" s="108">
        <v>264600</v>
      </c>
      <c r="N210" s="78" t="s">
        <v>486</v>
      </c>
      <c r="O210" s="17" t="e">
        <f>INDEX(#REF!,MATCH(C210,#REF!,0),2)</f>
        <v>#REF!</v>
      </c>
      <c r="P210" s="18">
        <f t="shared" si="6"/>
        <v>2019</v>
      </c>
      <c r="Q210" s="28">
        <f t="shared" si="7"/>
        <v>264600</v>
      </c>
      <c r="R210" s="18" t="s">
        <v>255</v>
      </c>
    </row>
    <row r="211" spans="2:18" x14ac:dyDescent="0.2">
      <c r="B211" t="s">
        <v>485</v>
      </c>
      <c r="C211" t="s">
        <v>152</v>
      </c>
      <c r="D211" t="s">
        <v>168</v>
      </c>
      <c r="E211">
        <v>2019</v>
      </c>
      <c r="F211" s="108">
        <v>262500</v>
      </c>
      <c r="N211" s="78" t="s">
        <v>486</v>
      </c>
      <c r="O211" s="17" t="e">
        <f>INDEX(#REF!,MATCH(C211,#REF!,0),2)</f>
        <v>#REF!</v>
      </c>
      <c r="P211" s="18">
        <f t="shared" si="6"/>
        <v>2019</v>
      </c>
      <c r="Q211" s="28">
        <f t="shared" si="7"/>
        <v>262500</v>
      </c>
      <c r="R211" s="18" t="s">
        <v>255</v>
      </c>
    </row>
    <row r="212" spans="2:18" x14ac:dyDescent="0.2">
      <c r="B212" t="s">
        <v>485</v>
      </c>
      <c r="C212" t="s">
        <v>153</v>
      </c>
      <c r="D212" t="s">
        <v>168</v>
      </c>
      <c r="E212">
        <v>2019</v>
      </c>
      <c r="F212" s="108">
        <v>276000</v>
      </c>
      <c r="N212" s="78" t="s">
        <v>486</v>
      </c>
      <c r="O212" s="17" t="e">
        <f>INDEX(#REF!,MATCH(C212,#REF!,0),2)</f>
        <v>#REF!</v>
      </c>
      <c r="P212" s="18">
        <f t="shared" si="6"/>
        <v>2019</v>
      </c>
      <c r="Q212" s="28">
        <f t="shared" si="7"/>
        <v>276000</v>
      </c>
      <c r="R212" s="18" t="s">
        <v>255</v>
      </c>
    </row>
    <row r="213" spans="2:18" x14ac:dyDescent="0.2">
      <c r="B213" t="s">
        <v>485</v>
      </c>
      <c r="C213" t="s">
        <v>154</v>
      </c>
      <c r="D213" t="s">
        <v>168</v>
      </c>
      <c r="E213">
        <v>2019</v>
      </c>
      <c r="F213" s="108">
        <v>264500</v>
      </c>
      <c r="N213" s="78" t="s">
        <v>486</v>
      </c>
      <c r="O213" s="17" t="e">
        <f>INDEX(#REF!,MATCH(C213,#REF!,0),2)</f>
        <v>#REF!</v>
      </c>
      <c r="P213" s="18">
        <f t="shared" si="6"/>
        <v>2019</v>
      </c>
      <c r="Q213" s="28">
        <f t="shared" si="7"/>
        <v>264500</v>
      </c>
      <c r="R213" s="18" t="s">
        <v>255</v>
      </c>
    </row>
    <row r="214" spans="2:18" x14ac:dyDescent="0.2">
      <c r="B214" t="s">
        <v>485</v>
      </c>
      <c r="C214" t="s">
        <v>155</v>
      </c>
      <c r="D214" t="s">
        <v>168</v>
      </c>
      <c r="E214">
        <v>2019</v>
      </c>
      <c r="F214" s="108">
        <v>272400</v>
      </c>
      <c r="N214" s="78" t="s">
        <v>486</v>
      </c>
      <c r="O214" s="17" t="e">
        <f>INDEX(#REF!,MATCH(C214,#REF!,0),2)</f>
        <v>#REF!</v>
      </c>
      <c r="P214" s="18">
        <f t="shared" si="6"/>
        <v>2019</v>
      </c>
      <c r="Q214" s="28">
        <f t="shared" si="7"/>
        <v>272400</v>
      </c>
      <c r="R214" s="18" t="s">
        <v>255</v>
      </c>
    </row>
    <row r="215" spans="2:18" x14ac:dyDescent="0.2">
      <c r="B215" t="s">
        <v>485</v>
      </c>
      <c r="C215" t="s">
        <v>156</v>
      </c>
      <c r="D215" t="s">
        <v>168</v>
      </c>
      <c r="E215">
        <v>2019</v>
      </c>
      <c r="F215" s="108">
        <v>281700</v>
      </c>
      <c r="N215" s="78" t="s">
        <v>486</v>
      </c>
      <c r="O215" s="17" t="e">
        <f>INDEX(#REF!,MATCH(C215,#REF!,0),2)</f>
        <v>#REF!</v>
      </c>
      <c r="P215" s="18">
        <f t="shared" si="6"/>
        <v>2019</v>
      </c>
      <c r="Q215" s="28">
        <f t="shared" si="7"/>
        <v>281700</v>
      </c>
      <c r="R215" s="18" t="s">
        <v>255</v>
      </c>
    </row>
    <row r="216" spans="2:18" x14ac:dyDescent="0.2">
      <c r="B216" t="s">
        <v>485</v>
      </c>
      <c r="C216" t="s">
        <v>136</v>
      </c>
      <c r="D216" t="s">
        <v>168</v>
      </c>
      <c r="E216">
        <v>2020</v>
      </c>
      <c r="F216" s="108">
        <v>263900</v>
      </c>
      <c r="N216" s="78" t="s">
        <v>486</v>
      </c>
      <c r="O216" s="17" t="e">
        <f>INDEX(#REF!,MATCH(C216,#REF!,0),2)</f>
        <v>#REF!</v>
      </c>
      <c r="P216" s="18">
        <f t="shared" si="6"/>
        <v>2020</v>
      </c>
      <c r="Q216" s="28">
        <f t="shared" si="7"/>
        <v>263900</v>
      </c>
      <c r="R216" s="18" t="s">
        <v>255</v>
      </c>
    </row>
    <row r="217" spans="2:18" x14ac:dyDescent="0.2">
      <c r="B217" t="s">
        <v>485</v>
      </c>
      <c r="C217" t="s">
        <v>137</v>
      </c>
      <c r="D217" t="s">
        <v>168</v>
      </c>
      <c r="E217">
        <v>2020</v>
      </c>
      <c r="F217" s="108">
        <v>265900</v>
      </c>
      <c r="N217" s="78" t="s">
        <v>486</v>
      </c>
      <c r="O217" s="17" t="e">
        <f>INDEX(#REF!,MATCH(C217,#REF!,0),2)</f>
        <v>#REF!</v>
      </c>
      <c r="P217" s="18">
        <f t="shared" si="6"/>
        <v>2020</v>
      </c>
      <c r="Q217" s="28">
        <f t="shared" si="7"/>
        <v>265900</v>
      </c>
      <c r="R217" s="18" t="s">
        <v>255</v>
      </c>
    </row>
    <row r="218" spans="2:18" x14ac:dyDescent="0.2">
      <c r="B218" t="s">
        <v>485</v>
      </c>
      <c r="C218" t="s">
        <v>138</v>
      </c>
      <c r="D218" t="s">
        <v>168</v>
      </c>
      <c r="E218">
        <v>2020</v>
      </c>
      <c r="F218" s="108">
        <v>247400</v>
      </c>
      <c r="N218" s="78" t="s">
        <v>486</v>
      </c>
      <c r="O218" s="17" t="e">
        <f>INDEX(#REF!,MATCH(C218,#REF!,0),2)</f>
        <v>#REF!</v>
      </c>
      <c r="P218" s="18">
        <f t="shared" si="6"/>
        <v>2020</v>
      </c>
      <c r="Q218" s="28">
        <f t="shared" si="7"/>
        <v>247400</v>
      </c>
      <c r="R218" s="18" t="s">
        <v>255</v>
      </c>
    </row>
    <row r="219" spans="2:18" x14ac:dyDescent="0.2">
      <c r="B219" t="s">
        <v>485</v>
      </c>
      <c r="C219" t="s">
        <v>139</v>
      </c>
      <c r="D219" t="s">
        <v>168</v>
      </c>
      <c r="E219">
        <v>2020</v>
      </c>
      <c r="F219" s="108">
        <v>261500</v>
      </c>
      <c r="N219" s="78" t="s">
        <v>486</v>
      </c>
      <c r="O219" s="17" t="e">
        <f>INDEX(#REF!,MATCH(C219,#REF!,0),2)</f>
        <v>#REF!</v>
      </c>
      <c r="P219" s="18">
        <f t="shared" si="6"/>
        <v>2020</v>
      </c>
      <c r="Q219" s="28">
        <f t="shared" si="7"/>
        <v>261500</v>
      </c>
      <c r="R219" s="18" t="s">
        <v>255</v>
      </c>
    </row>
    <row r="220" spans="2:18" x14ac:dyDescent="0.2">
      <c r="B220" t="s">
        <v>485</v>
      </c>
      <c r="C220" t="s">
        <v>140</v>
      </c>
      <c r="D220" t="s">
        <v>168</v>
      </c>
      <c r="E220">
        <v>2020</v>
      </c>
      <c r="F220" s="108">
        <v>293700</v>
      </c>
      <c r="N220" s="78" t="s">
        <v>486</v>
      </c>
      <c r="O220" s="17" t="e">
        <f>INDEX(#REF!,MATCH(C220,#REF!,0),2)</f>
        <v>#REF!</v>
      </c>
      <c r="P220" s="18">
        <f t="shared" si="6"/>
        <v>2020</v>
      </c>
      <c r="Q220" s="28">
        <f t="shared" si="7"/>
        <v>293700</v>
      </c>
      <c r="R220" s="18" t="s">
        <v>255</v>
      </c>
    </row>
    <row r="221" spans="2:18" x14ac:dyDescent="0.2">
      <c r="B221" t="s">
        <v>485</v>
      </c>
      <c r="C221" t="s">
        <v>141</v>
      </c>
      <c r="D221" t="s">
        <v>168</v>
      </c>
      <c r="E221">
        <v>2020</v>
      </c>
      <c r="F221" s="108">
        <v>254400</v>
      </c>
      <c r="N221" s="78" t="s">
        <v>486</v>
      </c>
      <c r="O221" s="17" t="e">
        <f>INDEX(#REF!,MATCH(C221,#REF!,0),2)</f>
        <v>#REF!</v>
      </c>
      <c r="P221" s="18">
        <f t="shared" si="6"/>
        <v>2020</v>
      </c>
      <c r="Q221" s="28">
        <f t="shared" si="7"/>
        <v>254400</v>
      </c>
      <c r="R221" s="18" t="s">
        <v>255</v>
      </c>
    </row>
    <row r="222" spans="2:18" x14ac:dyDescent="0.2">
      <c r="B222" t="s">
        <v>485</v>
      </c>
      <c r="C222" t="s">
        <v>142</v>
      </c>
      <c r="D222" t="s">
        <v>168</v>
      </c>
      <c r="E222">
        <v>2020</v>
      </c>
      <c r="F222" s="108">
        <v>277300</v>
      </c>
      <c r="N222" s="78" t="s">
        <v>486</v>
      </c>
      <c r="O222" s="17" t="e">
        <f>INDEX(#REF!,MATCH(C222,#REF!,0),2)</f>
        <v>#REF!</v>
      </c>
      <c r="P222" s="18">
        <f t="shared" si="6"/>
        <v>2020</v>
      </c>
      <c r="Q222" s="28">
        <f t="shared" si="7"/>
        <v>277300</v>
      </c>
      <c r="R222" s="18" t="s">
        <v>255</v>
      </c>
    </row>
    <row r="223" spans="2:18" x14ac:dyDescent="0.2">
      <c r="B223" t="s">
        <v>485</v>
      </c>
      <c r="C223" t="s">
        <v>143</v>
      </c>
      <c r="D223" t="s">
        <v>168</v>
      </c>
      <c r="E223">
        <v>2020</v>
      </c>
      <c r="F223" s="108">
        <v>264200</v>
      </c>
      <c r="N223" s="78" t="s">
        <v>486</v>
      </c>
      <c r="O223" s="17" t="e">
        <f>INDEX(#REF!,MATCH(C223,#REF!,0),2)</f>
        <v>#REF!</v>
      </c>
      <c r="P223" s="18">
        <f t="shared" si="6"/>
        <v>2020</v>
      </c>
      <c r="Q223" s="28">
        <f t="shared" si="7"/>
        <v>264200</v>
      </c>
      <c r="R223" s="18" t="s">
        <v>255</v>
      </c>
    </row>
    <row r="224" spans="2:18" x14ac:dyDescent="0.2">
      <c r="B224" t="s">
        <v>485</v>
      </c>
      <c r="C224" t="s">
        <v>144</v>
      </c>
      <c r="D224" t="s">
        <v>168</v>
      </c>
      <c r="E224">
        <v>2020</v>
      </c>
      <c r="F224" s="108">
        <v>272700</v>
      </c>
      <c r="N224" s="78" t="s">
        <v>486</v>
      </c>
      <c r="O224" s="17" t="e">
        <f>INDEX(#REF!,MATCH(C224,#REF!,0),2)</f>
        <v>#REF!</v>
      </c>
      <c r="P224" s="18">
        <f t="shared" si="6"/>
        <v>2020</v>
      </c>
      <c r="Q224" s="28">
        <f t="shared" si="7"/>
        <v>272700</v>
      </c>
      <c r="R224" s="18" t="s">
        <v>255</v>
      </c>
    </row>
    <row r="225" spans="2:18" x14ac:dyDescent="0.2">
      <c r="B225" t="s">
        <v>485</v>
      </c>
      <c r="C225" t="s">
        <v>145</v>
      </c>
      <c r="D225" t="s">
        <v>168</v>
      </c>
      <c r="E225">
        <v>2020</v>
      </c>
      <c r="F225" s="108">
        <v>274700</v>
      </c>
      <c r="N225" s="78" t="s">
        <v>486</v>
      </c>
      <c r="O225" s="17" t="e">
        <f>INDEX(#REF!,MATCH(C225,#REF!,0),2)</f>
        <v>#REF!</v>
      </c>
      <c r="P225" s="18">
        <f t="shared" si="6"/>
        <v>2020</v>
      </c>
      <c r="Q225" s="28">
        <f t="shared" si="7"/>
        <v>274700</v>
      </c>
      <c r="R225" s="18" t="s">
        <v>255</v>
      </c>
    </row>
    <row r="226" spans="2:18" x14ac:dyDescent="0.2">
      <c r="B226" t="s">
        <v>485</v>
      </c>
      <c r="C226" t="s">
        <v>146</v>
      </c>
      <c r="D226" t="s">
        <v>168</v>
      </c>
      <c r="E226">
        <v>2020</v>
      </c>
      <c r="F226" s="108">
        <v>274500</v>
      </c>
      <c r="N226" s="78" t="s">
        <v>486</v>
      </c>
      <c r="O226" s="17" t="e">
        <f>INDEX(#REF!,MATCH(C226,#REF!,0),2)</f>
        <v>#REF!</v>
      </c>
      <c r="P226" s="18">
        <f t="shared" si="6"/>
        <v>2020</v>
      </c>
      <c r="Q226" s="28">
        <f t="shared" si="7"/>
        <v>274500</v>
      </c>
      <c r="R226" s="18" t="s">
        <v>255</v>
      </c>
    </row>
    <row r="227" spans="2:18" x14ac:dyDescent="0.2">
      <c r="B227" t="s">
        <v>485</v>
      </c>
      <c r="C227" t="s">
        <v>147</v>
      </c>
      <c r="D227" t="s">
        <v>168</v>
      </c>
      <c r="E227">
        <v>2020</v>
      </c>
      <c r="F227" s="108">
        <v>310000</v>
      </c>
      <c r="N227" s="78" t="s">
        <v>486</v>
      </c>
      <c r="O227" s="17" t="e">
        <f>INDEX(#REF!,MATCH(C227,#REF!,0),2)</f>
        <v>#REF!</v>
      </c>
      <c r="P227" s="18">
        <f t="shared" si="6"/>
        <v>2020</v>
      </c>
      <c r="Q227" s="28">
        <f t="shared" si="7"/>
        <v>310000</v>
      </c>
      <c r="R227" s="18" t="s">
        <v>255</v>
      </c>
    </row>
    <row r="228" spans="2:18" x14ac:dyDescent="0.2">
      <c r="B228" t="s">
        <v>485</v>
      </c>
      <c r="C228" t="s">
        <v>148</v>
      </c>
      <c r="D228" t="s">
        <v>168</v>
      </c>
      <c r="E228">
        <v>2020</v>
      </c>
      <c r="F228" s="108">
        <v>267200</v>
      </c>
      <c r="N228" s="78" t="s">
        <v>486</v>
      </c>
      <c r="O228" s="17" t="e">
        <f>INDEX(#REF!,MATCH(C228,#REF!,0),2)</f>
        <v>#REF!</v>
      </c>
      <c r="P228" s="18">
        <f t="shared" si="6"/>
        <v>2020</v>
      </c>
      <c r="Q228" s="28">
        <f t="shared" si="7"/>
        <v>267200</v>
      </c>
      <c r="R228" s="18" t="s">
        <v>255</v>
      </c>
    </row>
    <row r="229" spans="2:18" x14ac:dyDescent="0.2">
      <c r="B229" t="s">
        <v>485</v>
      </c>
      <c r="C229" t="s">
        <v>149</v>
      </c>
      <c r="D229" t="s">
        <v>168</v>
      </c>
      <c r="E229">
        <v>2020</v>
      </c>
      <c r="F229" s="108">
        <v>284200</v>
      </c>
      <c r="N229" s="78" t="s">
        <v>486</v>
      </c>
      <c r="O229" s="17" t="e">
        <f>INDEX(#REF!,MATCH(C229,#REF!,0),2)</f>
        <v>#REF!</v>
      </c>
      <c r="P229" s="18">
        <f t="shared" si="6"/>
        <v>2020</v>
      </c>
      <c r="Q229" s="28">
        <f t="shared" si="7"/>
        <v>284200</v>
      </c>
      <c r="R229" s="18" t="s">
        <v>255</v>
      </c>
    </row>
    <row r="230" spans="2:18" x14ac:dyDescent="0.2">
      <c r="B230" t="s">
        <v>485</v>
      </c>
      <c r="C230" t="s">
        <v>150</v>
      </c>
      <c r="D230" t="s">
        <v>168</v>
      </c>
      <c r="E230">
        <v>2020</v>
      </c>
      <c r="F230" s="108">
        <v>265800</v>
      </c>
      <c r="N230" s="78" t="s">
        <v>486</v>
      </c>
      <c r="O230" s="17" t="e">
        <f>INDEX(#REF!,MATCH(C230,#REF!,0),2)</f>
        <v>#REF!</v>
      </c>
      <c r="P230" s="18">
        <f t="shared" si="6"/>
        <v>2020</v>
      </c>
      <c r="Q230" s="28">
        <f t="shared" si="7"/>
        <v>265800</v>
      </c>
      <c r="R230" s="18" t="s">
        <v>255</v>
      </c>
    </row>
    <row r="231" spans="2:18" x14ac:dyDescent="0.2">
      <c r="B231" t="s">
        <v>485</v>
      </c>
      <c r="C231" t="s">
        <v>151</v>
      </c>
      <c r="D231" t="s">
        <v>168</v>
      </c>
      <c r="E231">
        <v>2020</v>
      </c>
      <c r="F231" s="108">
        <v>269200</v>
      </c>
      <c r="N231" s="78" t="s">
        <v>486</v>
      </c>
      <c r="O231" s="17" t="e">
        <f>INDEX(#REF!,MATCH(C231,#REF!,0),2)</f>
        <v>#REF!</v>
      </c>
      <c r="P231" s="18">
        <f t="shared" si="6"/>
        <v>2020</v>
      </c>
      <c r="Q231" s="28">
        <f t="shared" si="7"/>
        <v>269200</v>
      </c>
      <c r="R231" s="18" t="s">
        <v>255</v>
      </c>
    </row>
    <row r="232" spans="2:18" x14ac:dyDescent="0.2">
      <c r="B232" t="s">
        <v>485</v>
      </c>
      <c r="C232" t="s">
        <v>152</v>
      </c>
      <c r="D232" t="s">
        <v>168</v>
      </c>
      <c r="E232">
        <v>2020</v>
      </c>
      <c r="F232" s="108">
        <v>267500</v>
      </c>
      <c r="N232" s="78" t="s">
        <v>486</v>
      </c>
      <c r="O232" s="17" t="e">
        <f>INDEX(#REF!,MATCH(C232,#REF!,0),2)</f>
        <v>#REF!</v>
      </c>
      <c r="P232" s="18">
        <f t="shared" si="6"/>
        <v>2020</v>
      </c>
      <c r="Q232" s="28">
        <f t="shared" si="7"/>
        <v>267500</v>
      </c>
      <c r="R232" s="18" t="s">
        <v>255</v>
      </c>
    </row>
    <row r="233" spans="2:18" x14ac:dyDescent="0.2">
      <c r="B233" t="s">
        <v>485</v>
      </c>
      <c r="C233" t="s">
        <v>153</v>
      </c>
      <c r="D233" t="s">
        <v>168</v>
      </c>
      <c r="E233">
        <v>2020</v>
      </c>
      <c r="F233" s="108">
        <v>277800</v>
      </c>
      <c r="N233" s="78" t="s">
        <v>486</v>
      </c>
      <c r="O233" s="17" t="e">
        <f>INDEX(#REF!,MATCH(C233,#REF!,0),2)</f>
        <v>#REF!</v>
      </c>
      <c r="P233" s="18">
        <f t="shared" si="6"/>
        <v>2020</v>
      </c>
      <c r="Q233" s="28">
        <f t="shared" si="7"/>
        <v>277800</v>
      </c>
      <c r="R233" s="18" t="s">
        <v>255</v>
      </c>
    </row>
    <row r="234" spans="2:18" x14ac:dyDescent="0.2">
      <c r="B234" t="s">
        <v>485</v>
      </c>
      <c r="C234" t="s">
        <v>154</v>
      </c>
      <c r="D234" t="s">
        <v>168</v>
      </c>
      <c r="E234">
        <v>2020</v>
      </c>
      <c r="F234" s="108">
        <v>267600</v>
      </c>
      <c r="N234" s="78" t="s">
        <v>486</v>
      </c>
      <c r="O234" s="17" t="e">
        <f>INDEX(#REF!,MATCH(C234,#REF!,0),2)</f>
        <v>#REF!</v>
      </c>
      <c r="P234" s="18">
        <f t="shared" si="6"/>
        <v>2020</v>
      </c>
      <c r="Q234" s="28">
        <f t="shared" si="7"/>
        <v>267600</v>
      </c>
      <c r="R234" s="18" t="s">
        <v>255</v>
      </c>
    </row>
    <row r="235" spans="2:18" x14ac:dyDescent="0.2">
      <c r="B235" t="s">
        <v>485</v>
      </c>
      <c r="C235" t="s">
        <v>155</v>
      </c>
      <c r="D235" t="s">
        <v>168</v>
      </c>
      <c r="E235">
        <v>2020</v>
      </c>
      <c r="F235" s="108">
        <v>273800</v>
      </c>
      <c r="N235" s="78" t="s">
        <v>486</v>
      </c>
      <c r="O235" s="17" t="e">
        <f>INDEX(#REF!,MATCH(C235,#REF!,0),2)</f>
        <v>#REF!</v>
      </c>
      <c r="P235" s="18">
        <f t="shared" si="6"/>
        <v>2020</v>
      </c>
      <c r="Q235" s="28">
        <f t="shared" si="7"/>
        <v>273800</v>
      </c>
      <c r="R235" s="18" t="s">
        <v>255</v>
      </c>
    </row>
    <row r="236" spans="2:18" x14ac:dyDescent="0.2">
      <c r="B236" t="s">
        <v>485</v>
      </c>
      <c r="C236" t="s">
        <v>156</v>
      </c>
      <c r="D236" t="s">
        <v>168</v>
      </c>
      <c r="E236">
        <v>2020</v>
      </c>
      <c r="F236" s="108">
        <v>284200</v>
      </c>
      <c r="N236" s="78" t="s">
        <v>486</v>
      </c>
      <c r="O236" s="17" t="e">
        <f>INDEX(#REF!,MATCH(C236,#REF!,0),2)</f>
        <v>#REF!</v>
      </c>
      <c r="P236" s="18">
        <f t="shared" si="6"/>
        <v>2020</v>
      </c>
      <c r="Q236" s="28">
        <f t="shared" si="7"/>
        <v>284200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1EF12-5DEE-4B2F-8119-1D098E50C636}">
  <sheetPr>
    <tabColor rgb="FFF35FD3"/>
  </sheetPr>
  <dimension ref="B1:R131"/>
  <sheetViews>
    <sheetView workbookViewId="0">
      <selection activeCell="F1048572" sqref="F1048572"/>
    </sheetView>
  </sheetViews>
  <sheetFormatPr defaultColWidth="9.33203125" defaultRowHeight="11.25" x14ac:dyDescent="0.2"/>
  <cols>
    <col min="1" max="8" width="9.33203125" style="3"/>
    <col min="9" max="9" width="9.33203125" style="5"/>
    <col min="10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7" t="s">
        <v>468</v>
      </c>
      <c r="C2" s="7"/>
      <c r="D2" s="7"/>
      <c r="E2" s="7"/>
      <c r="F2" s="7"/>
      <c r="G2" s="20"/>
      <c r="H2" s="150"/>
      <c r="I2" s="159"/>
      <c r="J2" s="63"/>
      <c r="K2" s="63"/>
      <c r="L2" s="36" t="s">
        <v>161</v>
      </c>
      <c r="M2" s="63"/>
      <c r="N2" s="16" t="s">
        <v>62</v>
      </c>
      <c r="O2" s="65"/>
      <c r="P2" s="65"/>
      <c r="Q2" s="65"/>
      <c r="R2" s="65"/>
    </row>
    <row r="3" spans="2:18" x14ac:dyDescent="0.2">
      <c r="B3" s="151" t="s">
        <v>333</v>
      </c>
      <c r="C3" s="152"/>
      <c r="D3" s="152"/>
      <c r="E3" s="116" t="s">
        <v>465</v>
      </c>
      <c r="F3" s="152"/>
      <c r="G3" s="153"/>
      <c r="H3" s="154"/>
      <c r="I3" s="160"/>
      <c r="J3" s="63"/>
      <c r="K3" s="63"/>
      <c r="L3" s="36">
        <f>MAX(P:P)</f>
        <v>2020</v>
      </c>
      <c r="M3" s="63"/>
      <c r="N3" s="155"/>
      <c r="O3" s="155"/>
      <c r="P3" s="155"/>
      <c r="Q3" s="155"/>
      <c r="R3" s="155"/>
    </row>
    <row r="4" spans="2:18" x14ac:dyDescent="0.2">
      <c r="B4" s="152"/>
      <c r="C4" s="152"/>
      <c r="D4" s="152"/>
      <c r="E4" s="152"/>
      <c r="F4" s="152"/>
      <c r="G4" s="153"/>
      <c r="H4" s="154"/>
      <c r="I4" s="160"/>
      <c r="J4" s="63"/>
      <c r="K4" s="63"/>
      <c r="L4" s="63"/>
      <c r="M4" s="63"/>
      <c r="N4" s="155"/>
      <c r="O4" s="155"/>
      <c r="P4" s="155"/>
      <c r="Q4" s="155"/>
      <c r="R4" s="155"/>
    </row>
    <row r="5" spans="2:18" ht="12" thickBot="1" x14ac:dyDescent="0.25">
      <c r="B5" s="10" t="s">
        <v>89</v>
      </c>
      <c r="C5" s="10" t="s">
        <v>165</v>
      </c>
      <c r="D5" s="10" t="s">
        <v>166</v>
      </c>
      <c r="E5" s="10" t="s">
        <v>167</v>
      </c>
      <c r="F5" s="10" t="s">
        <v>168</v>
      </c>
      <c r="G5" s="10" t="s">
        <v>91</v>
      </c>
      <c r="H5" s="22"/>
      <c r="I5" s="161" t="s">
        <v>466</v>
      </c>
      <c r="J5" s="63"/>
      <c r="K5" s="63"/>
      <c r="L5" s="63"/>
      <c r="M5" s="63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467</v>
      </c>
      <c r="C6">
        <v>2015</v>
      </c>
      <c r="D6">
        <v>166236</v>
      </c>
      <c r="E6">
        <v>138509</v>
      </c>
      <c r="F6">
        <v>200766</v>
      </c>
      <c r="G6" t="s">
        <v>68</v>
      </c>
      <c r="I6" s="131">
        <f t="shared" ref="I6:I37" si="0">E6/F6*100</f>
        <v>68.99026727633165</v>
      </c>
      <c r="J6" s="63"/>
      <c r="K6" s="63"/>
      <c r="L6" s="63"/>
      <c r="M6" s="63"/>
      <c r="N6" s="61" t="s">
        <v>251</v>
      </c>
      <c r="O6" s="17" t="e">
        <f>INDEX(#REF!,MATCH($G6,#REF!,0),2)</f>
        <v>#REF!</v>
      </c>
      <c r="P6" s="61">
        <f>C6</f>
        <v>2015</v>
      </c>
      <c r="Q6" s="69">
        <f>I6</f>
        <v>68.99026727633165</v>
      </c>
      <c r="R6" s="61" t="s">
        <v>255</v>
      </c>
    </row>
    <row r="7" spans="2:18" x14ac:dyDescent="0.2">
      <c r="B7" t="s">
        <v>467</v>
      </c>
      <c r="C7">
        <v>2015</v>
      </c>
      <c r="D7">
        <v>167676</v>
      </c>
      <c r="E7">
        <v>139260</v>
      </c>
      <c r="F7">
        <v>201675</v>
      </c>
      <c r="G7" t="s">
        <v>69</v>
      </c>
      <c r="I7" s="131">
        <f t="shared" si="0"/>
        <v>69.051692078839721</v>
      </c>
      <c r="N7" s="61" t="s">
        <v>251</v>
      </c>
      <c r="O7" s="17" t="e">
        <f>INDEX(#REF!,MATCH($G7,#REF!,0),2)</f>
        <v>#REF!</v>
      </c>
      <c r="P7" s="61">
        <f t="shared" ref="P7:P70" si="1">C7</f>
        <v>2015</v>
      </c>
      <c r="Q7" s="69">
        <f t="shared" ref="Q7:Q70" si="2">I7</f>
        <v>69.051692078839721</v>
      </c>
      <c r="R7" s="61" t="s">
        <v>255</v>
      </c>
    </row>
    <row r="8" spans="2:18" x14ac:dyDescent="0.2">
      <c r="B8" t="s">
        <v>467</v>
      </c>
      <c r="C8">
        <v>2015</v>
      </c>
      <c r="D8">
        <v>167774</v>
      </c>
      <c r="E8">
        <v>141036</v>
      </c>
      <c r="F8">
        <v>201192</v>
      </c>
      <c r="G8" t="s">
        <v>111</v>
      </c>
      <c r="I8" s="131">
        <f t="shared" si="0"/>
        <v>70.100202791363472</v>
      </c>
      <c r="N8" s="61" t="s">
        <v>251</v>
      </c>
      <c r="O8" s="17" t="e">
        <f>INDEX(#REF!,MATCH($G8,#REF!,0),2)</f>
        <v>#REF!</v>
      </c>
      <c r="P8" s="61">
        <f t="shared" si="1"/>
        <v>2015</v>
      </c>
      <c r="Q8" s="69">
        <f t="shared" si="2"/>
        <v>70.100202791363472</v>
      </c>
      <c r="R8" s="61" t="s">
        <v>255</v>
      </c>
    </row>
    <row r="9" spans="2:18" x14ac:dyDescent="0.2">
      <c r="B9" t="s">
        <v>467</v>
      </c>
      <c r="C9">
        <v>2015</v>
      </c>
      <c r="D9">
        <v>159308</v>
      </c>
      <c r="E9">
        <v>142016</v>
      </c>
      <c r="F9">
        <v>182844</v>
      </c>
      <c r="G9" t="s">
        <v>70</v>
      </c>
      <c r="I9" s="131">
        <f t="shared" si="0"/>
        <v>77.670582573122445</v>
      </c>
      <c r="N9" s="61" t="s">
        <v>251</v>
      </c>
      <c r="O9" s="17" t="e">
        <f>INDEX(#REF!,MATCH($G9,#REF!,0),2)</f>
        <v>#REF!</v>
      </c>
      <c r="P9" s="61">
        <f t="shared" si="1"/>
        <v>2015</v>
      </c>
      <c r="Q9" s="69">
        <f t="shared" si="2"/>
        <v>77.670582573122445</v>
      </c>
      <c r="R9" s="61" t="s">
        <v>255</v>
      </c>
    </row>
    <row r="10" spans="2:18" x14ac:dyDescent="0.2">
      <c r="B10" t="s">
        <v>467</v>
      </c>
      <c r="C10">
        <v>2015</v>
      </c>
      <c r="D10">
        <v>168055</v>
      </c>
      <c r="E10">
        <v>137820</v>
      </c>
      <c r="F10">
        <v>207325</v>
      </c>
      <c r="G10" t="s">
        <v>71</v>
      </c>
      <c r="I10" s="131">
        <f t="shared" si="0"/>
        <v>66.475340648739902</v>
      </c>
      <c r="N10" s="61" t="s">
        <v>251</v>
      </c>
      <c r="O10" s="17" t="e">
        <f>INDEX(#REF!,MATCH($G10,#REF!,0),2)</f>
        <v>#REF!</v>
      </c>
      <c r="P10" s="61">
        <f t="shared" si="1"/>
        <v>2015</v>
      </c>
      <c r="Q10" s="69">
        <f t="shared" si="2"/>
        <v>66.475340648739902</v>
      </c>
      <c r="R10" s="61" t="s">
        <v>255</v>
      </c>
    </row>
    <row r="11" spans="2:18" x14ac:dyDescent="0.2">
      <c r="B11" t="s">
        <v>467</v>
      </c>
      <c r="C11">
        <v>2015</v>
      </c>
      <c r="D11">
        <v>163543</v>
      </c>
      <c r="E11">
        <v>142572</v>
      </c>
      <c r="F11">
        <v>188580</v>
      </c>
      <c r="G11" t="s">
        <v>112</v>
      </c>
      <c r="I11" s="131">
        <f t="shared" si="0"/>
        <v>75.602927139675472</v>
      </c>
      <c r="N11" s="61" t="s">
        <v>251</v>
      </c>
      <c r="O11" s="17" t="e">
        <f>INDEX(#REF!,MATCH($G11,#REF!,0),2)</f>
        <v>#REF!</v>
      </c>
      <c r="P11" s="61">
        <f t="shared" si="1"/>
        <v>2015</v>
      </c>
      <c r="Q11" s="69">
        <f t="shared" si="2"/>
        <v>75.602927139675472</v>
      </c>
      <c r="R11" s="61" t="s">
        <v>255</v>
      </c>
    </row>
    <row r="12" spans="2:18" x14ac:dyDescent="0.2">
      <c r="B12" t="s">
        <v>467</v>
      </c>
      <c r="C12">
        <v>2015</v>
      </c>
      <c r="D12">
        <v>163093</v>
      </c>
      <c r="E12">
        <v>134838</v>
      </c>
      <c r="F12">
        <v>198233</v>
      </c>
      <c r="G12" t="s">
        <v>113</v>
      </c>
      <c r="I12" s="131">
        <f t="shared" si="0"/>
        <v>68.019956314034488</v>
      </c>
      <c r="N12" s="61" t="s">
        <v>251</v>
      </c>
      <c r="O12" s="17" t="e">
        <f>INDEX(#REF!,MATCH($G12,#REF!,0),2)</f>
        <v>#REF!</v>
      </c>
      <c r="P12" s="61">
        <f t="shared" si="1"/>
        <v>2015</v>
      </c>
      <c r="Q12" s="69">
        <f t="shared" si="2"/>
        <v>68.019956314034488</v>
      </c>
      <c r="R12" s="61" t="s">
        <v>255</v>
      </c>
    </row>
    <row r="13" spans="2:18" x14ac:dyDescent="0.2">
      <c r="B13" t="s">
        <v>467</v>
      </c>
      <c r="C13">
        <v>2015</v>
      </c>
      <c r="D13">
        <v>162756</v>
      </c>
      <c r="E13">
        <v>136944</v>
      </c>
      <c r="F13">
        <v>194856</v>
      </c>
      <c r="G13" t="s">
        <v>114</v>
      </c>
      <c r="I13" s="131">
        <f t="shared" si="0"/>
        <v>70.279591082645638</v>
      </c>
      <c r="N13" s="61" t="s">
        <v>251</v>
      </c>
      <c r="O13" s="17" t="e">
        <f>INDEX(#REF!,MATCH($G13,#REF!,0),2)</f>
        <v>#REF!</v>
      </c>
      <c r="P13" s="61">
        <f t="shared" si="1"/>
        <v>2015</v>
      </c>
      <c r="Q13" s="69">
        <f t="shared" si="2"/>
        <v>70.279591082645638</v>
      </c>
      <c r="R13" s="61" t="s">
        <v>255</v>
      </c>
    </row>
    <row r="14" spans="2:18" x14ac:dyDescent="0.2">
      <c r="B14" t="s">
        <v>467</v>
      </c>
      <c r="C14">
        <v>2015</v>
      </c>
      <c r="D14">
        <v>162305</v>
      </c>
      <c r="E14">
        <v>133953</v>
      </c>
      <c r="F14">
        <v>197676</v>
      </c>
      <c r="G14" t="s">
        <v>115</v>
      </c>
      <c r="I14" s="131">
        <f t="shared" si="0"/>
        <v>67.763916712195709</v>
      </c>
      <c r="N14" s="61" t="s">
        <v>251</v>
      </c>
      <c r="O14" s="17" t="e">
        <f>INDEX(#REF!,MATCH($G14,#REF!,0),2)</f>
        <v>#REF!</v>
      </c>
      <c r="P14" s="61">
        <f t="shared" si="1"/>
        <v>2015</v>
      </c>
      <c r="Q14" s="69">
        <f t="shared" si="2"/>
        <v>67.763916712195709</v>
      </c>
      <c r="R14" s="61" t="s">
        <v>255</v>
      </c>
    </row>
    <row r="15" spans="2:18" x14ac:dyDescent="0.2">
      <c r="B15" t="s">
        <v>467</v>
      </c>
      <c r="C15">
        <v>2015</v>
      </c>
      <c r="D15">
        <v>172824</v>
      </c>
      <c r="E15">
        <v>146628</v>
      </c>
      <c r="F15">
        <v>204576</v>
      </c>
      <c r="G15" t="s">
        <v>116</v>
      </c>
      <c r="I15" s="131">
        <f t="shared" si="0"/>
        <v>71.674096668230874</v>
      </c>
      <c r="N15" s="61" t="s">
        <v>251</v>
      </c>
      <c r="O15" s="17" t="e">
        <f>INDEX(#REF!,MATCH($G15,#REF!,0),2)</f>
        <v>#REF!</v>
      </c>
      <c r="P15" s="61">
        <f t="shared" si="1"/>
        <v>2015</v>
      </c>
      <c r="Q15" s="69">
        <f t="shared" si="2"/>
        <v>71.674096668230874</v>
      </c>
      <c r="R15" s="61" t="s">
        <v>255</v>
      </c>
    </row>
    <row r="16" spans="2:18" x14ac:dyDescent="0.2">
      <c r="B16" t="s">
        <v>467</v>
      </c>
      <c r="C16">
        <v>2015</v>
      </c>
      <c r="D16">
        <v>169992</v>
      </c>
      <c r="E16">
        <v>143417</v>
      </c>
      <c r="F16">
        <v>203784</v>
      </c>
      <c r="G16" t="s">
        <v>125</v>
      </c>
      <c r="I16" s="131">
        <f t="shared" si="0"/>
        <v>70.376967769795471</v>
      </c>
      <c r="N16" s="61" t="s">
        <v>251</v>
      </c>
      <c r="O16" s="17" t="e">
        <f>INDEX(#REF!,MATCH($G16,#REF!,0),2)</f>
        <v>#REF!</v>
      </c>
      <c r="P16" s="61">
        <f t="shared" si="1"/>
        <v>2015</v>
      </c>
      <c r="Q16" s="69">
        <f t="shared" si="2"/>
        <v>70.376967769795471</v>
      </c>
      <c r="R16" s="61" t="s">
        <v>255</v>
      </c>
    </row>
    <row r="17" spans="2:18" x14ac:dyDescent="0.2">
      <c r="B17" t="s">
        <v>467</v>
      </c>
      <c r="C17">
        <v>2015</v>
      </c>
      <c r="D17">
        <v>166193</v>
      </c>
      <c r="E17">
        <v>139139</v>
      </c>
      <c r="F17">
        <v>201804</v>
      </c>
      <c r="G17" t="s">
        <v>126</v>
      </c>
      <c r="I17" s="131">
        <f t="shared" si="0"/>
        <v>68.94759271372223</v>
      </c>
      <c r="N17" s="61" t="s">
        <v>251</v>
      </c>
      <c r="O17" s="17" t="e">
        <f>INDEX(#REF!,MATCH($G17,#REF!,0),2)</f>
        <v>#REF!</v>
      </c>
      <c r="P17" s="61">
        <f t="shared" si="1"/>
        <v>2015</v>
      </c>
      <c r="Q17" s="69">
        <f t="shared" si="2"/>
        <v>68.94759271372223</v>
      </c>
      <c r="R17" s="61" t="s">
        <v>255</v>
      </c>
    </row>
    <row r="18" spans="2:18" x14ac:dyDescent="0.2">
      <c r="B18" t="s">
        <v>467</v>
      </c>
      <c r="C18">
        <v>2015</v>
      </c>
      <c r="D18">
        <v>165685</v>
      </c>
      <c r="E18">
        <v>139654</v>
      </c>
      <c r="F18">
        <v>203028</v>
      </c>
      <c r="G18" t="s">
        <v>66</v>
      </c>
      <c r="I18" s="131">
        <f t="shared" si="0"/>
        <v>68.785586224560163</v>
      </c>
      <c r="N18" s="61" t="s">
        <v>251</v>
      </c>
      <c r="O18" s="17" t="e">
        <f>INDEX(#REF!,MATCH($G18,#REF!,0),2)</f>
        <v>#REF!</v>
      </c>
      <c r="P18" s="61">
        <f t="shared" si="1"/>
        <v>2015</v>
      </c>
      <c r="Q18" s="69">
        <f t="shared" si="2"/>
        <v>68.785586224560163</v>
      </c>
      <c r="R18" s="61" t="s">
        <v>255</v>
      </c>
    </row>
    <row r="19" spans="2:18" x14ac:dyDescent="0.2">
      <c r="B19" t="s">
        <v>467</v>
      </c>
      <c r="C19">
        <v>2015</v>
      </c>
      <c r="D19">
        <v>171534</v>
      </c>
      <c r="E19">
        <v>144602</v>
      </c>
      <c r="F19">
        <v>207186</v>
      </c>
      <c r="G19" t="s">
        <v>118</v>
      </c>
      <c r="I19" s="131">
        <f t="shared" si="0"/>
        <v>69.793325803867063</v>
      </c>
      <c r="N19" s="61" t="s">
        <v>251</v>
      </c>
      <c r="O19" s="17" t="e">
        <f>INDEX(#REF!,MATCH($G19,#REF!,0),2)</f>
        <v>#REF!</v>
      </c>
      <c r="P19" s="61">
        <f t="shared" si="1"/>
        <v>2015</v>
      </c>
      <c r="Q19" s="69">
        <f t="shared" si="2"/>
        <v>69.793325803867063</v>
      </c>
      <c r="R19" s="61" t="s">
        <v>255</v>
      </c>
    </row>
    <row r="20" spans="2:18" x14ac:dyDescent="0.2">
      <c r="B20" t="s">
        <v>467</v>
      </c>
      <c r="C20">
        <v>2015</v>
      </c>
      <c r="D20">
        <v>188890</v>
      </c>
      <c r="E20">
        <v>164409</v>
      </c>
      <c r="F20">
        <v>227784</v>
      </c>
      <c r="G20" t="s">
        <v>117</v>
      </c>
      <c r="H20" s="63"/>
      <c r="I20" s="131">
        <f t="shared" si="0"/>
        <v>72.177589295121692</v>
      </c>
      <c r="N20" s="61" t="s">
        <v>251</v>
      </c>
      <c r="O20" s="17" t="e">
        <f>INDEX(#REF!,MATCH($G20,#REF!,0),2)</f>
        <v>#REF!</v>
      </c>
      <c r="P20" s="61">
        <f t="shared" si="1"/>
        <v>2015</v>
      </c>
      <c r="Q20" s="69">
        <f t="shared" si="2"/>
        <v>72.177589295121692</v>
      </c>
      <c r="R20" s="61" t="s">
        <v>255</v>
      </c>
    </row>
    <row r="21" spans="2:18" x14ac:dyDescent="0.2">
      <c r="B21" t="s">
        <v>467</v>
      </c>
      <c r="C21">
        <v>2015</v>
      </c>
      <c r="D21">
        <v>175620</v>
      </c>
      <c r="E21">
        <v>148664</v>
      </c>
      <c r="F21">
        <v>210144</v>
      </c>
      <c r="G21" t="s">
        <v>119</v>
      </c>
      <c r="I21" s="131">
        <f t="shared" si="0"/>
        <v>70.74387086949902</v>
      </c>
      <c r="N21" s="61" t="s">
        <v>251</v>
      </c>
      <c r="O21" s="17" t="e">
        <f>INDEX(#REF!,MATCH($G21,#REF!,0),2)</f>
        <v>#REF!</v>
      </c>
      <c r="P21" s="61">
        <f t="shared" si="1"/>
        <v>2015</v>
      </c>
      <c r="Q21" s="69">
        <f t="shared" si="2"/>
        <v>70.74387086949902</v>
      </c>
      <c r="R21" s="61" t="s">
        <v>255</v>
      </c>
    </row>
    <row r="22" spans="2:18" x14ac:dyDescent="0.2">
      <c r="B22" t="s">
        <v>467</v>
      </c>
      <c r="C22">
        <v>2015</v>
      </c>
      <c r="D22">
        <v>164868</v>
      </c>
      <c r="E22">
        <v>138742</v>
      </c>
      <c r="F22">
        <v>199609</v>
      </c>
      <c r="G22" t="s">
        <v>120</v>
      </c>
      <c r="I22" s="131">
        <f t="shared" si="0"/>
        <v>69.506885962055819</v>
      </c>
      <c r="N22" s="61" t="s">
        <v>251</v>
      </c>
      <c r="O22" s="17" t="e">
        <f>INDEX(#REF!,MATCH($G22,#REF!,0),2)</f>
        <v>#REF!</v>
      </c>
      <c r="P22" s="61">
        <f t="shared" si="1"/>
        <v>2015</v>
      </c>
      <c r="Q22" s="69">
        <f t="shared" si="2"/>
        <v>69.506885962055819</v>
      </c>
      <c r="R22" s="61" t="s">
        <v>255</v>
      </c>
    </row>
    <row r="23" spans="2:18" x14ac:dyDescent="0.2">
      <c r="B23" t="s">
        <v>467</v>
      </c>
      <c r="C23">
        <v>2015</v>
      </c>
      <c r="D23">
        <v>170988</v>
      </c>
      <c r="E23">
        <v>144692</v>
      </c>
      <c r="F23">
        <v>202055</v>
      </c>
      <c r="G23" t="s">
        <v>121</v>
      </c>
      <c r="I23" s="131">
        <f t="shared" si="0"/>
        <v>71.610205142164261</v>
      </c>
      <c r="N23" s="61" t="s">
        <v>251</v>
      </c>
      <c r="O23" s="17" t="e">
        <f>INDEX(#REF!,MATCH($G23,#REF!,0),2)</f>
        <v>#REF!</v>
      </c>
      <c r="P23" s="61">
        <f t="shared" si="1"/>
        <v>2015</v>
      </c>
      <c r="Q23" s="69">
        <f t="shared" si="2"/>
        <v>71.610205142164261</v>
      </c>
      <c r="R23" s="61" t="s">
        <v>255</v>
      </c>
    </row>
    <row r="24" spans="2:18" x14ac:dyDescent="0.2">
      <c r="B24" t="s">
        <v>467</v>
      </c>
      <c r="C24">
        <v>2015</v>
      </c>
      <c r="D24">
        <v>171901</v>
      </c>
      <c r="E24">
        <v>145626</v>
      </c>
      <c r="F24">
        <v>205030</v>
      </c>
      <c r="G24" t="s">
        <v>122</v>
      </c>
      <c r="I24" s="131">
        <f t="shared" si="0"/>
        <v>71.026679022582059</v>
      </c>
      <c r="N24" s="61" t="s">
        <v>251</v>
      </c>
      <c r="O24" s="17" t="e">
        <f>INDEX(#REF!,MATCH($G24,#REF!,0),2)</f>
        <v>#REF!</v>
      </c>
      <c r="P24" s="61">
        <f t="shared" si="1"/>
        <v>2015</v>
      </c>
      <c r="Q24" s="69">
        <f t="shared" si="2"/>
        <v>71.026679022582059</v>
      </c>
      <c r="R24" s="61" t="s">
        <v>255</v>
      </c>
    </row>
    <row r="25" spans="2:18" x14ac:dyDescent="0.2">
      <c r="B25" t="s">
        <v>467</v>
      </c>
      <c r="C25">
        <v>2015</v>
      </c>
      <c r="D25">
        <v>172909</v>
      </c>
      <c r="E25">
        <v>144480</v>
      </c>
      <c r="F25">
        <v>209568</v>
      </c>
      <c r="G25" t="s">
        <v>123</v>
      </c>
      <c r="I25" s="131">
        <f t="shared" si="0"/>
        <v>68.94182317911131</v>
      </c>
      <c r="N25" s="61" t="s">
        <v>251</v>
      </c>
      <c r="O25" s="17" t="e">
        <f>INDEX(#REF!,MATCH($G25,#REF!,0),2)</f>
        <v>#REF!</v>
      </c>
      <c r="P25" s="61">
        <f t="shared" si="1"/>
        <v>2015</v>
      </c>
      <c r="Q25" s="69">
        <f t="shared" si="2"/>
        <v>68.94182317911131</v>
      </c>
      <c r="R25" s="61" t="s">
        <v>255</v>
      </c>
    </row>
    <row r="26" spans="2:18" x14ac:dyDescent="0.2">
      <c r="B26" t="s">
        <v>467</v>
      </c>
      <c r="C26">
        <v>2015</v>
      </c>
      <c r="D26">
        <v>168383</v>
      </c>
      <c r="E26">
        <v>141072</v>
      </c>
      <c r="F26">
        <v>205068</v>
      </c>
      <c r="G26" t="s">
        <v>124</v>
      </c>
      <c r="I26" s="131">
        <f t="shared" si="0"/>
        <v>68.792790684065778</v>
      </c>
      <c r="N26" s="61" t="s">
        <v>251</v>
      </c>
      <c r="O26" s="17" t="e">
        <f>INDEX(#REF!,MATCH($G26,#REF!,0),2)</f>
        <v>#REF!</v>
      </c>
      <c r="P26" s="61">
        <f t="shared" si="1"/>
        <v>2015</v>
      </c>
      <c r="Q26" s="69">
        <f t="shared" si="2"/>
        <v>68.792790684065778</v>
      </c>
      <c r="R26" s="61" t="s">
        <v>255</v>
      </c>
    </row>
    <row r="27" spans="2:18" x14ac:dyDescent="0.2">
      <c r="B27" t="s">
        <v>467</v>
      </c>
      <c r="C27">
        <v>2016</v>
      </c>
      <c r="D27">
        <v>172776</v>
      </c>
      <c r="E27">
        <v>143982</v>
      </c>
      <c r="F27">
        <v>208932</v>
      </c>
      <c r="G27" t="s">
        <v>68</v>
      </c>
      <c r="I27" s="131">
        <f t="shared" si="0"/>
        <v>68.913330653035445</v>
      </c>
      <c r="N27" s="61" t="s">
        <v>251</v>
      </c>
      <c r="O27" s="17" t="e">
        <f>INDEX(#REF!,MATCH($G27,#REF!,0),2)</f>
        <v>#REF!</v>
      </c>
      <c r="P27" s="61">
        <f t="shared" si="1"/>
        <v>2016</v>
      </c>
      <c r="Q27" s="69">
        <f t="shared" si="2"/>
        <v>68.913330653035445</v>
      </c>
      <c r="R27" s="61" t="s">
        <v>255</v>
      </c>
    </row>
    <row r="28" spans="2:18" x14ac:dyDescent="0.2">
      <c r="B28" t="s">
        <v>467</v>
      </c>
      <c r="C28">
        <v>2016</v>
      </c>
      <c r="D28">
        <v>174870</v>
      </c>
      <c r="E28">
        <v>145212</v>
      </c>
      <c r="F28">
        <v>209655</v>
      </c>
      <c r="G28" t="s">
        <v>69</v>
      </c>
      <c r="I28" s="131">
        <f t="shared" si="0"/>
        <v>69.262359590756233</v>
      </c>
      <c r="N28" s="61" t="s">
        <v>251</v>
      </c>
      <c r="O28" s="17" t="e">
        <f>INDEX(#REF!,MATCH($G28,#REF!,0),2)</f>
        <v>#REF!</v>
      </c>
      <c r="P28" s="61">
        <f t="shared" si="1"/>
        <v>2016</v>
      </c>
      <c r="Q28" s="69">
        <f t="shared" si="2"/>
        <v>69.262359590756233</v>
      </c>
      <c r="R28" s="61" t="s">
        <v>255</v>
      </c>
    </row>
    <row r="29" spans="2:18" x14ac:dyDescent="0.2">
      <c r="B29" t="s">
        <v>467</v>
      </c>
      <c r="C29">
        <v>2016</v>
      </c>
      <c r="D29">
        <v>175164</v>
      </c>
      <c r="E29">
        <v>146568</v>
      </c>
      <c r="F29">
        <v>209646</v>
      </c>
      <c r="G29" t="s">
        <v>111</v>
      </c>
      <c r="I29" s="131">
        <f t="shared" si="0"/>
        <v>69.912137603388572</v>
      </c>
      <c r="N29" s="61" t="s">
        <v>251</v>
      </c>
      <c r="O29" s="17" t="e">
        <f>INDEX(#REF!,MATCH($G29,#REF!,0),2)</f>
        <v>#REF!</v>
      </c>
      <c r="P29" s="61">
        <f t="shared" si="1"/>
        <v>2016</v>
      </c>
      <c r="Q29" s="69">
        <f t="shared" si="2"/>
        <v>69.912137603388572</v>
      </c>
      <c r="R29" s="61" t="s">
        <v>255</v>
      </c>
    </row>
    <row r="30" spans="2:18" x14ac:dyDescent="0.2">
      <c r="B30" t="s">
        <v>467</v>
      </c>
      <c r="C30">
        <v>2016</v>
      </c>
      <c r="D30">
        <v>166044</v>
      </c>
      <c r="E30">
        <v>148668</v>
      </c>
      <c r="F30">
        <v>190398</v>
      </c>
      <c r="G30" t="s">
        <v>70</v>
      </c>
      <c r="I30" s="131">
        <f t="shared" si="0"/>
        <v>78.082752970094234</v>
      </c>
      <c r="N30" s="61" t="s">
        <v>251</v>
      </c>
      <c r="O30" s="17" t="e">
        <f>INDEX(#REF!,MATCH($G30,#REF!,0),2)</f>
        <v>#REF!</v>
      </c>
      <c r="P30" s="61">
        <f t="shared" si="1"/>
        <v>2016</v>
      </c>
      <c r="Q30" s="69">
        <f t="shared" si="2"/>
        <v>78.082752970094234</v>
      </c>
      <c r="R30" s="61" t="s">
        <v>255</v>
      </c>
    </row>
    <row r="31" spans="2:18" x14ac:dyDescent="0.2">
      <c r="B31" t="s">
        <v>467</v>
      </c>
      <c r="C31">
        <v>2016</v>
      </c>
      <c r="D31">
        <v>175164</v>
      </c>
      <c r="E31">
        <v>143167</v>
      </c>
      <c r="F31">
        <v>215892</v>
      </c>
      <c r="G31" t="s">
        <v>71</v>
      </c>
      <c r="I31" s="131">
        <f t="shared" si="0"/>
        <v>66.314175606321683</v>
      </c>
      <c r="N31" s="61" t="s">
        <v>251</v>
      </c>
      <c r="O31" s="17" t="e">
        <f>INDEX(#REF!,MATCH($G31,#REF!,0),2)</f>
        <v>#REF!</v>
      </c>
      <c r="P31" s="61">
        <f t="shared" si="1"/>
        <v>2016</v>
      </c>
      <c r="Q31" s="69">
        <f t="shared" si="2"/>
        <v>66.314175606321683</v>
      </c>
      <c r="R31" s="61" t="s">
        <v>255</v>
      </c>
    </row>
    <row r="32" spans="2:18" x14ac:dyDescent="0.2">
      <c r="B32" t="s">
        <v>467</v>
      </c>
      <c r="C32">
        <v>2016</v>
      </c>
      <c r="D32">
        <v>170074</v>
      </c>
      <c r="E32">
        <v>148548</v>
      </c>
      <c r="F32">
        <v>195774</v>
      </c>
      <c r="G32" t="s">
        <v>112</v>
      </c>
      <c r="I32" s="131">
        <f t="shared" si="0"/>
        <v>75.877287075914069</v>
      </c>
      <c r="N32" s="61" t="s">
        <v>251</v>
      </c>
      <c r="O32" s="17" t="e">
        <f>INDEX(#REF!,MATCH($G32,#REF!,0),2)</f>
        <v>#REF!</v>
      </c>
      <c r="P32" s="61">
        <f t="shared" si="1"/>
        <v>2016</v>
      </c>
      <c r="Q32" s="69">
        <f t="shared" si="2"/>
        <v>75.877287075914069</v>
      </c>
      <c r="R32" s="61" t="s">
        <v>255</v>
      </c>
    </row>
    <row r="33" spans="2:18" x14ac:dyDescent="0.2">
      <c r="B33" t="s">
        <v>467</v>
      </c>
      <c r="C33">
        <v>2016</v>
      </c>
      <c r="D33">
        <v>170316</v>
      </c>
      <c r="E33">
        <v>140294</v>
      </c>
      <c r="F33">
        <v>206916</v>
      </c>
      <c r="G33" t="s">
        <v>113</v>
      </c>
      <c r="I33" s="131">
        <f t="shared" si="0"/>
        <v>67.802393241701935</v>
      </c>
      <c r="N33" s="61" t="s">
        <v>251</v>
      </c>
      <c r="O33" s="17" t="e">
        <f>INDEX(#REF!,MATCH($G33,#REF!,0),2)</f>
        <v>#REF!</v>
      </c>
      <c r="P33" s="61">
        <f t="shared" si="1"/>
        <v>2016</v>
      </c>
      <c r="Q33" s="69">
        <f t="shared" si="2"/>
        <v>67.802393241701935</v>
      </c>
      <c r="R33" s="61" t="s">
        <v>255</v>
      </c>
    </row>
    <row r="34" spans="2:18" x14ac:dyDescent="0.2">
      <c r="B34" t="s">
        <v>467</v>
      </c>
      <c r="C34">
        <v>2016</v>
      </c>
      <c r="D34">
        <v>169855</v>
      </c>
      <c r="E34">
        <v>142488</v>
      </c>
      <c r="F34">
        <v>202776</v>
      </c>
      <c r="G34" t="s">
        <v>114</v>
      </c>
      <c r="I34" s="131">
        <f t="shared" si="0"/>
        <v>70.268670848621142</v>
      </c>
      <c r="N34" s="61" t="s">
        <v>251</v>
      </c>
      <c r="O34" s="17" t="e">
        <f>INDEX(#REF!,MATCH($G34,#REF!,0),2)</f>
        <v>#REF!</v>
      </c>
      <c r="P34" s="61">
        <f t="shared" si="1"/>
        <v>2016</v>
      </c>
      <c r="Q34" s="69">
        <f t="shared" si="2"/>
        <v>70.268670848621142</v>
      </c>
      <c r="R34" s="61" t="s">
        <v>255</v>
      </c>
    </row>
    <row r="35" spans="2:18" x14ac:dyDescent="0.2">
      <c r="B35" t="s">
        <v>467</v>
      </c>
      <c r="C35">
        <v>2016</v>
      </c>
      <c r="D35">
        <v>169608</v>
      </c>
      <c r="E35">
        <v>139381</v>
      </c>
      <c r="F35">
        <v>206222</v>
      </c>
      <c r="G35" t="s">
        <v>115</v>
      </c>
      <c r="I35" s="131">
        <f t="shared" si="0"/>
        <v>67.587842228278262</v>
      </c>
      <c r="N35" s="61" t="s">
        <v>251</v>
      </c>
      <c r="O35" s="17" t="e">
        <f>INDEX(#REF!,MATCH($G35,#REF!,0),2)</f>
        <v>#REF!</v>
      </c>
      <c r="P35" s="61">
        <f t="shared" si="1"/>
        <v>2016</v>
      </c>
      <c r="Q35" s="69">
        <f t="shared" si="2"/>
        <v>67.587842228278262</v>
      </c>
      <c r="R35" s="61" t="s">
        <v>255</v>
      </c>
    </row>
    <row r="36" spans="2:18" x14ac:dyDescent="0.2">
      <c r="B36" t="s">
        <v>467</v>
      </c>
      <c r="C36">
        <v>2016</v>
      </c>
      <c r="D36">
        <v>179974</v>
      </c>
      <c r="E36">
        <v>152583</v>
      </c>
      <c r="F36">
        <v>212580</v>
      </c>
      <c r="G36" t="s">
        <v>116</v>
      </c>
      <c r="I36" s="131">
        <f t="shared" si="0"/>
        <v>71.776742873271232</v>
      </c>
      <c r="N36" s="61" t="s">
        <v>251</v>
      </c>
      <c r="O36" s="17" t="e">
        <f>INDEX(#REF!,MATCH($G36,#REF!,0),2)</f>
        <v>#REF!</v>
      </c>
      <c r="P36" s="61">
        <f t="shared" si="1"/>
        <v>2016</v>
      </c>
      <c r="Q36" s="69">
        <f t="shared" si="2"/>
        <v>71.776742873271232</v>
      </c>
      <c r="R36" s="61" t="s">
        <v>255</v>
      </c>
    </row>
    <row r="37" spans="2:18" x14ac:dyDescent="0.2">
      <c r="B37" t="s">
        <v>467</v>
      </c>
      <c r="C37">
        <v>2016</v>
      </c>
      <c r="D37">
        <v>176831</v>
      </c>
      <c r="E37">
        <v>149040</v>
      </c>
      <c r="F37">
        <v>211872</v>
      </c>
      <c r="G37" t="s">
        <v>125</v>
      </c>
      <c r="I37" s="131">
        <f t="shared" si="0"/>
        <v>70.344358858178524</v>
      </c>
      <c r="N37" s="61" t="s">
        <v>251</v>
      </c>
      <c r="O37" s="17" t="e">
        <f>INDEX(#REF!,MATCH($G37,#REF!,0),2)</f>
        <v>#REF!</v>
      </c>
      <c r="P37" s="61">
        <f t="shared" si="1"/>
        <v>2016</v>
      </c>
      <c r="Q37" s="69">
        <f t="shared" si="2"/>
        <v>70.344358858178524</v>
      </c>
      <c r="R37" s="61" t="s">
        <v>255</v>
      </c>
    </row>
    <row r="38" spans="2:18" x14ac:dyDescent="0.2">
      <c r="B38" t="s">
        <v>467</v>
      </c>
      <c r="C38">
        <v>2016</v>
      </c>
      <c r="D38">
        <v>173184</v>
      </c>
      <c r="E38">
        <v>144948</v>
      </c>
      <c r="F38">
        <v>210096</v>
      </c>
      <c r="G38" t="s">
        <v>126</v>
      </c>
      <c r="I38" s="131">
        <f t="shared" ref="I38:I69" si="3">E38/F38*100</f>
        <v>68.991318254512223</v>
      </c>
      <c r="N38" s="61" t="s">
        <v>251</v>
      </c>
      <c r="O38" s="17" t="e">
        <f>INDEX(#REF!,MATCH($G38,#REF!,0),2)</f>
        <v>#REF!</v>
      </c>
      <c r="P38" s="61">
        <f t="shared" si="1"/>
        <v>2016</v>
      </c>
      <c r="Q38" s="69">
        <f t="shared" si="2"/>
        <v>68.991318254512223</v>
      </c>
      <c r="R38" s="61" t="s">
        <v>255</v>
      </c>
    </row>
    <row r="39" spans="2:18" x14ac:dyDescent="0.2">
      <c r="B39" t="s">
        <v>467</v>
      </c>
      <c r="C39">
        <v>2016</v>
      </c>
      <c r="D39">
        <v>172344</v>
      </c>
      <c r="E39">
        <v>145284</v>
      </c>
      <c r="F39">
        <v>211032</v>
      </c>
      <c r="G39" t="s">
        <v>66</v>
      </c>
      <c r="I39" s="131">
        <f t="shared" si="3"/>
        <v>68.844535425906969</v>
      </c>
      <c r="N39" s="61" t="s">
        <v>251</v>
      </c>
      <c r="O39" s="17" t="e">
        <f>INDEX(#REF!,MATCH($G39,#REF!,0),2)</f>
        <v>#REF!</v>
      </c>
      <c r="P39" s="61">
        <f t="shared" si="1"/>
        <v>2016</v>
      </c>
      <c r="Q39" s="69">
        <f t="shared" si="2"/>
        <v>68.844535425906969</v>
      </c>
      <c r="R39" s="61" t="s">
        <v>255</v>
      </c>
    </row>
    <row r="40" spans="2:18" x14ac:dyDescent="0.2">
      <c r="B40" t="s">
        <v>467</v>
      </c>
      <c r="C40">
        <v>2016</v>
      </c>
      <c r="D40">
        <v>178560</v>
      </c>
      <c r="E40">
        <v>150331</v>
      </c>
      <c r="F40">
        <v>215772</v>
      </c>
      <c r="G40" t="s">
        <v>118</v>
      </c>
      <c r="I40" s="131">
        <f t="shared" si="3"/>
        <v>69.67122703594535</v>
      </c>
      <c r="N40" s="61" t="s">
        <v>251</v>
      </c>
      <c r="O40" s="17" t="e">
        <f>INDEX(#REF!,MATCH($G40,#REF!,0),2)</f>
        <v>#REF!</v>
      </c>
      <c r="P40" s="61">
        <f t="shared" si="1"/>
        <v>2016</v>
      </c>
      <c r="Q40" s="69">
        <f t="shared" si="2"/>
        <v>69.67122703594535</v>
      </c>
      <c r="R40" s="61" t="s">
        <v>255</v>
      </c>
    </row>
    <row r="41" spans="2:18" x14ac:dyDescent="0.2">
      <c r="B41" t="s">
        <v>467</v>
      </c>
      <c r="C41">
        <v>2016</v>
      </c>
      <c r="D41">
        <v>196560</v>
      </c>
      <c r="E41">
        <v>171494</v>
      </c>
      <c r="F41">
        <v>236084</v>
      </c>
      <c r="G41" t="s">
        <v>117</v>
      </c>
      <c r="I41" s="131">
        <f t="shared" si="3"/>
        <v>72.641093847952419</v>
      </c>
      <c r="N41" s="61" t="s">
        <v>251</v>
      </c>
      <c r="O41" s="17" t="e">
        <f>INDEX(#REF!,MATCH($G41,#REF!,0),2)</f>
        <v>#REF!</v>
      </c>
      <c r="P41" s="61">
        <f t="shared" si="1"/>
        <v>2016</v>
      </c>
      <c r="Q41" s="69">
        <f t="shared" si="2"/>
        <v>72.641093847952419</v>
      </c>
      <c r="R41" s="61" t="s">
        <v>255</v>
      </c>
    </row>
    <row r="42" spans="2:18" x14ac:dyDescent="0.2">
      <c r="B42" t="s">
        <v>467</v>
      </c>
      <c r="C42">
        <v>2016</v>
      </c>
      <c r="D42">
        <v>183468</v>
      </c>
      <c r="E42">
        <v>155234</v>
      </c>
      <c r="F42">
        <v>218992</v>
      </c>
      <c r="G42" t="s">
        <v>119</v>
      </c>
      <c r="I42" s="131">
        <f t="shared" si="3"/>
        <v>70.885694454591956</v>
      </c>
      <c r="N42" s="61" t="s">
        <v>251</v>
      </c>
      <c r="O42" s="17" t="e">
        <f>INDEX(#REF!,MATCH($G42,#REF!,0),2)</f>
        <v>#REF!</v>
      </c>
      <c r="P42" s="61">
        <f t="shared" si="1"/>
        <v>2016</v>
      </c>
      <c r="Q42" s="69">
        <f t="shared" si="2"/>
        <v>70.885694454591956</v>
      </c>
      <c r="R42" s="61" t="s">
        <v>255</v>
      </c>
    </row>
    <row r="43" spans="2:18" x14ac:dyDescent="0.2">
      <c r="B43" t="s">
        <v>467</v>
      </c>
      <c r="C43">
        <v>2016</v>
      </c>
      <c r="D43">
        <v>171691</v>
      </c>
      <c r="E43">
        <v>144132</v>
      </c>
      <c r="F43">
        <v>207960</v>
      </c>
      <c r="G43" t="s">
        <v>120</v>
      </c>
      <c r="I43" s="131">
        <f t="shared" si="3"/>
        <v>69.307559145989615</v>
      </c>
      <c r="N43" s="61" t="s">
        <v>251</v>
      </c>
      <c r="O43" s="17" t="e">
        <f>INDEX(#REF!,MATCH($G43,#REF!,0),2)</f>
        <v>#REF!</v>
      </c>
      <c r="P43" s="61">
        <f t="shared" si="1"/>
        <v>2016</v>
      </c>
      <c r="Q43" s="69">
        <f t="shared" si="2"/>
        <v>69.307559145989615</v>
      </c>
      <c r="R43" s="61" t="s">
        <v>255</v>
      </c>
    </row>
    <row r="44" spans="2:18" x14ac:dyDescent="0.2">
      <c r="B44" t="s">
        <v>467</v>
      </c>
      <c r="C44">
        <v>2016</v>
      </c>
      <c r="D44">
        <v>178704</v>
      </c>
      <c r="E44">
        <v>151200</v>
      </c>
      <c r="F44">
        <v>210411</v>
      </c>
      <c r="G44" t="s">
        <v>121</v>
      </c>
      <c r="I44" s="131">
        <f t="shared" si="3"/>
        <v>71.859360964968573</v>
      </c>
      <c r="N44" s="61" t="s">
        <v>251</v>
      </c>
      <c r="O44" s="17" t="e">
        <f>INDEX(#REF!,MATCH($G44,#REF!,0),2)</f>
        <v>#REF!</v>
      </c>
      <c r="P44" s="61">
        <f t="shared" si="1"/>
        <v>2016</v>
      </c>
      <c r="Q44" s="69">
        <f t="shared" si="2"/>
        <v>71.859360964968573</v>
      </c>
      <c r="R44" s="61" t="s">
        <v>255</v>
      </c>
    </row>
    <row r="45" spans="2:18" x14ac:dyDescent="0.2">
      <c r="B45" t="s">
        <v>467</v>
      </c>
      <c r="C45">
        <v>2016</v>
      </c>
      <c r="D45">
        <v>178956</v>
      </c>
      <c r="E45">
        <v>151512</v>
      </c>
      <c r="F45">
        <v>213316</v>
      </c>
      <c r="G45" t="s">
        <v>122</v>
      </c>
      <c r="I45" s="131">
        <f t="shared" si="3"/>
        <v>71.02702094545181</v>
      </c>
      <c r="N45" s="61" t="s">
        <v>251</v>
      </c>
      <c r="O45" s="17" t="e">
        <f>INDEX(#REF!,MATCH($G45,#REF!,0),2)</f>
        <v>#REF!</v>
      </c>
      <c r="P45" s="61">
        <f t="shared" si="1"/>
        <v>2016</v>
      </c>
      <c r="Q45" s="69">
        <f t="shared" si="2"/>
        <v>71.02702094545181</v>
      </c>
      <c r="R45" s="61" t="s">
        <v>255</v>
      </c>
    </row>
    <row r="46" spans="2:18" x14ac:dyDescent="0.2">
      <c r="B46" t="s">
        <v>467</v>
      </c>
      <c r="C46">
        <v>2016</v>
      </c>
      <c r="D46">
        <v>179550</v>
      </c>
      <c r="E46">
        <v>149796</v>
      </c>
      <c r="F46">
        <v>217560</v>
      </c>
      <c r="G46" t="s">
        <v>123</v>
      </c>
      <c r="I46" s="131">
        <f t="shared" si="3"/>
        <v>68.852730281301717</v>
      </c>
      <c r="N46" s="61" t="s">
        <v>251</v>
      </c>
      <c r="O46" s="17" t="e">
        <f>INDEX(#REF!,MATCH($G46,#REF!,0),2)</f>
        <v>#REF!</v>
      </c>
      <c r="P46" s="61">
        <f t="shared" si="1"/>
        <v>2016</v>
      </c>
      <c r="Q46" s="69">
        <f t="shared" si="2"/>
        <v>68.852730281301717</v>
      </c>
      <c r="R46" s="61" t="s">
        <v>255</v>
      </c>
    </row>
    <row r="47" spans="2:18" x14ac:dyDescent="0.2">
      <c r="B47" t="s">
        <v>467</v>
      </c>
      <c r="C47">
        <v>2016</v>
      </c>
      <c r="D47">
        <v>175535</v>
      </c>
      <c r="E47">
        <v>147142</v>
      </c>
      <c r="F47">
        <v>213180</v>
      </c>
      <c r="G47" t="s">
        <v>124</v>
      </c>
      <c r="I47" s="131">
        <f t="shared" si="3"/>
        <v>69.022422366075617</v>
      </c>
      <c r="N47" s="61" t="s">
        <v>251</v>
      </c>
      <c r="O47" s="17" t="e">
        <f>INDEX(#REF!,MATCH($G47,#REF!,0),2)</f>
        <v>#REF!</v>
      </c>
      <c r="P47" s="61">
        <f t="shared" si="1"/>
        <v>2016</v>
      </c>
      <c r="Q47" s="69">
        <f t="shared" si="2"/>
        <v>69.022422366075617</v>
      </c>
      <c r="R47" s="61" t="s">
        <v>255</v>
      </c>
    </row>
    <row r="48" spans="2:18" x14ac:dyDescent="0.2">
      <c r="B48" t="s">
        <v>467</v>
      </c>
      <c r="C48">
        <v>2017</v>
      </c>
      <c r="D48">
        <v>179387</v>
      </c>
      <c r="E48">
        <v>149676</v>
      </c>
      <c r="F48">
        <v>216216</v>
      </c>
      <c r="G48" t="s">
        <v>68</v>
      </c>
      <c r="I48" s="131">
        <f t="shared" si="3"/>
        <v>69.22521922521922</v>
      </c>
      <c r="N48" s="61" t="s">
        <v>251</v>
      </c>
      <c r="O48" s="17" t="e">
        <f>INDEX(#REF!,MATCH($G48,#REF!,0),2)</f>
        <v>#REF!</v>
      </c>
      <c r="P48" s="61">
        <f t="shared" si="1"/>
        <v>2017</v>
      </c>
      <c r="Q48" s="69">
        <f t="shared" si="2"/>
        <v>69.22521922521922</v>
      </c>
      <c r="R48" s="61" t="s">
        <v>255</v>
      </c>
    </row>
    <row r="49" spans="2:18" x14ac:dyDescent="0.2">
      <c r="B49" t="s">
        <v>467</v>
      </c>
      <c r="C49">
        <v>2017</v>
      </c>
      <c r="D49">
        <v>180878</v>
      </c>
      <c r="E49">
        <v>150932</v>
      </c>
      <c r="F49">
        <v>216432</v>
      </c>
      <c r="G49" t="s">
        <v>69</v>
      </c>
      <c r="I49" s="131">
        <f t="shared" si="3"/>
        <v>69.736453019886156</v>
      </c>
      <c r="N49" s="61" t="s">
        <v>251</v>
      </c>
      <c r="O49" s="17" t="e">
        <f>INDEX(#REF!,MATCH($G49,#REF!,0),2)</f>
        <v>#REF!</v>
      </c>
      <c r="P49" s="61">
        <f t="shared" si="1"/>
        <v>2017</v>
      </c>
      <c r="Q49" s="69">
        <f t="shared" si="2"/>
        <v>69.736453019886156</v>
      </c>
      <c r="R49" s="61" t="s">
        <v>255</v>
      </c>
    </row>
    <row r="50" spans="2:18" x14ac:dyDescent="0.2">
      <c r="B50" t="s">
        <v>467</v>
      </c>
      <c r="C50">
        <v>2017</v>
      </c>
      <c r="D50">
        <v>181184</v>
      </c>
      <c r="E50">
        <v>152136</v>
      </c>
      <c r="F50">
        <v>216528</v>
      </c>
      <c r="G50" t="s">
        <v>111</v>
      </c>
      <c r="I50" s="131">
        <f t="shared" si="3"/>
        <v>70.261582797605854</v>
      </c>
      <c r="N50" s="61" t="s">
        <v>251</v>
      </c>
      <c r="O50" s="17" t="e">
        <f>INDEX(#REF!,MATCH($G50,#REF!,0),2)</f>
        <v>#REF!</v>
      </c>
      <c r="P50" s="61">
        <f t="shared" si="1"/>
        <v>2017</v>
      </c>
      <c r="Q50" s="69">
        <f t="shared" si="2"/>
        <v>70.261582797605854</v>
      </c>
      <c r="R50" s="61" t="s">
        <v>255</v>
      </c>
    </row>
    <row r="51" spans="2:18" x14ac:dyDescent="0.2">
      <c r="B51" t="s">
        <v>467</v>
      </c>
      <c r="C51">
        <v>2017</v>
      </c>
      <c r="D51">
        <v>172316</v>
      </c>
      <c r="E51">
        <v>153858</v>
      </c>
      <c r="F51">
        <v>197122</v>
      </c>
      <c r="G51" t="s">
        <v>70</v>
      </c>
      <c r="I51" s="131">
        <f t="shared" si="3"/>
        <v>78.052170736904046</v>
      </c>
      <c r="N51" s="61" t="s">
        <v>251</v>
      </c>
      <c r="O51" s="17" t="e">
        <f>INDEX(#REF!,MATCH($G51,#REF!,0),2)</f>
        <v>#REF!</v>
      </c>
      <c r="P51" s="61">
        <f t="shared" si="1"/>
        <v>2017</v>
      </c>
      <c r="Q51" s="69">
        <f t="shared" si="2"/>
        <v>78.052170736904046</v>
      </c>
      <c r="R51" s="61" t="s">
        <v>255</v>
      </c>
    </row>
    <row r="52" spans="2:18" x14ac:dyDescent="0.2">
      <c r="B52" t="s">
        <v>467</v>
      </c>
      <c r="C52">
        <v>2017</v>
      </c>
      <c r="D52">
        <v>181098</v>
      </c>
      <c r="E52">
        <v>148551</v>
      </c>
      <c r="F52">
        <v>223176</v>
      </c>
      <c r="G52" t="s">
        <v>71</v>
      </c>
      <c r="I52" s="131">
        <f t="shared" si="3"/>
        <v>66.562264759651583</v>
      </c>
      <c r="N52" s="61" t="s">
        <v>251</v>
      </c>
      <c r="O52" s="17" t="e">
        <f>INDEX(#REF!,MATCH($G52,#REF!,0),2)</f>
        <v>#REF!</v>
      </c>
      <c r="P52" s="61">
        <f t="shared" si="1"/>
        <v>2017</v>
      </c>
      <c r="Q52" s="69">
        <f t="shared" si="2"/>
        <v>66.562264759651583</v>
      </c>
      <c r="R52" s="61" t="s">
        <v>255</v>
      </c>
    </row>
    <row r="53" spans="2:18" x14ac:dyDescent="0.2">
      <c r="B53" t="s">
        <v>467</v>
      </c>
      <c r="C53">
        <v>2017</v>
      </c>
      <c r="D53">
        <v>176184</v>
      </c>
      <c r="E53">
        <v>154686</v>
      </c>
      <c r="F53">
        <v>202104</v>
      </c>
      <c r="G53" t="s">
        <v>112</v>
      </c>
      <c r="I53" s="131">
        <f t="shared" si="3"/>
        <v>76.537822111388195</v>
      </c>
      <c r="N53" s="61" t="s">
        <v>251</v>
      </c>
      <c r="O53" s="17" t="e">
        <f>INDEX(#REF!,MATCH($G53,#REF!,0),2)</f>
        <v>#REF!</v>
      </c>
      <c r="P53" s="61">
        <f t="shared" si="1"/>
        <v>2017</v>
      </c>
      <c r="Q53" s="69">
        <f t="shared" si="2"/>
        <v>76.537822111388195</v>
      </c>
      <c r="R53" s="61" t="s">
        <v>255</v>
      </c>
    </row>
    <row r="54" spans="2:18" x14ac:dyDescent="0.2">
      <c r="B54" t="s">
        <v>467</v>
      </c>
      <c r="C54">
        <v>2017</v>
      </c>
      <c r="D54">
        <v>176431</v>
      </c>
      <c r="E54">
        <v>145907</v>
      </c>
      <c r="F54">
        <v>213609</v>
      </c>
      <c r="G54" t="s">
        <v>113</v>
      </c>
      <c r="I54" s="131">
        <f t="shared" si="3"/>
        <v>68.305642552514172</v>
      </c>
      <c r="N54" s="61" t="s">
        <v>251</v>
      </c>
      <c r="O54" s="17" t="e">
        <f>INDEX(#REF!,MATCH($G54,#REF!,0),2)</f>
        <v>#REF!</v>
      </c>
      <c r="P54" s="61">
        <f t="shared" si="1"/>
        <v>2017</v>
      </c>
      <c r="Q54" s="69">
        <f t="shared" si="2"/>
        <v>68.305642552514172</v>
      </c>
      <c r="R54" s="61" t="s">
        <v>255</v>
      </c>
    </row>
    <row r="55" spans="2:18" x14ac:dyDescent="0.2">
      <c r="B55" t="s">
        <v>467</v>
      </c>
      <c r="C55">
        <v>2017</v>
      </c>
      <c r="D55">
        <v>175914</v>
      </c>
      <c r="E55">
        <v>148022</v>
      </c>
      <c r="F55">
        <v>209563</v>
      </c>
      <c r="G55" t="s">
        <v>114</v>
      </c>
      <c r="I55" s="131">
        <f t="shared" si="3"/>
        <v>70.633651932831654</v>
      </c>
      <c r="N55" s="61" t="s">
        <v>251</v>
      </c>
      <c r="O55" s="17" t="e">
        <f>INDEX(#REF!,MATCH($G55,#REF!,0),2)</f>
        <v>#REF!</v>
      </c>
      <c r="P55" s="61">
        <f t="shared" si="1"/>
        <v>2017</v>
      </c>
      <c r="Q55" s="69">
        <f t="shared" si="2"/>
        <v>70.633651932831654</v>
      </c>
      <c r="R55" s="61" t="s">
        <v>255</v>
      </c>
    </row>
    <row r="56" spans="2:18" x14ac:dyDescent="0.2">
      <c r="B56" t="s">
        <v>467</v>
      </c>
      <c r="C56">
        <v>2017</v>
      </c>
      <c r="D56">
        <v>175591</v>
      </c>
      <c r="E56">
        <v>144619</v>
      </c>
      <c r="F56">
        <v>212900</v>
      </c>
      <c r="G56" t="s">
        <v>115</v>
      </c>
      <c r="I56" s="131">
        <f t="shared" si="3"/>
        <v>67.928135274776892</v>
      </c>
      <c r="N56" s="61" t="s">
        <v>251</v>
      </c>
      <c r="O56" s="17" t="e">
        <f>INDEX(#REF!,MATCH($G56,#REF!,0),2)</f>
        <v>#REF!</v>
      </c>
      <c r="P56" s="61">
        <f t="shared" si="1"/>
        <v>2017</v>
      </c>
      <c r="Q56" s="69">
        <f t="shared" si="2"/>
        <v>67.928135274776892</v>
      </c>
      <c r="R56" s="61" t="s">
        <v>255</v>
      </c>
    </row>
    <row r="57" spans="2:18" x14ac:dyDescent="0.2">
      <c r="B57" t="s">
        <v>467</v>
      </c>
      <c r="C57">
        <v>2017</v>
      </c>
      <c r="D57">
        <v>186004</v>
      </c>
      <c r="E57">
        <v>157748</v>
      </c>
      <c r="F57">
        <v>219456</v>
      </c>
      <c r="G57" t="s">
        <v>116</v>
      </c>
      <c r="I57" s="131">
        <f t="shared" si="3"/>
        <v>71.881379410906959</v>
      </c>
      <c r="N57" s="61" t="s">
        <v>251</v>
      </c>
      <c r="O57" s="17" t="e">
        <f>INDEX(#REF!,MATCH($G57,#REF!,0),2)</f>
        <v>#REF!</v>
      </c>
      <c r="P57" s="61">
        <f t="shared" si="1"/>
        <v>2017</v>
      </c>
      <c r="Q57" s="69">
        <f t="shared" si="2"/>
        <v>71.881379410906959</v>
      </c>
      <c r="R57" s="61" t="s">
        <v>255</v>
      </c>
    </row>
    <row r="58" spans="2:18" x14ac:dyDescent="0.2">
      <c r="B58" t="s">
        <v>467</v>
      </c>
      <c r="C58">
        <v>2017</v>
      </c>
      <c r="D58">
        <v>182844</v>
      </c>
      <c r="E58">
        <v>154636</v>
      </c>
      <c r="F58">
        <v>218261</v>
      </c>
      <c r="G58" t="s">
        <v>125</v>
      </c>
      <c r="I58" s="131">
        <f t="shared" si="3"/>
        <v>70.849121006501392</v>
      </c>
      <c r="N58" s="61" t="s">
        <v>251</v>
      </c>
      <c r="O58" s="17" t="e">
        <f>INDEX(#REF!,MATCH($G58,#REF!,0),2)</f>
        <v>#REF!</v>
      </c>
      <c r="P58" s="61">
        <f t="shared" si="1"/>
        <v>2017</v>
      </c>
      <c r="Q58" s="69">
        <f t="shared" si="2"/>
        <v>70.849121006501392</v>
      </c>
      <c r="R58" s="61" t="s">
        <v>255</v>
      </c>
    </row>
    <row r="59" spans="2:18" x14ac:dyDescent="0.2">
      <c r="B59" t="s">
        <v>467</v>
      </c>
      <c r="C59">
        <v>2017</v>
      </c>
      <c r="D59">
        <v>178948</v>
      </c>
      <c r="E59">
        <v>150132</v>
      </c>
      <c r="F59">
        <v>216541</v>
      </c>
      <c r="G59" t="s">
        <v>126</v>
      </c>
      <c r="I59" s="131">
        <f t="shared" si="3"/>
        <v>69.331904812483543</v>
      </c>
      <c r="N59" s="61" t="s">
        <v>251</v>
      </c>
      <c r="O59" s="17" t="e">
        <f>INDEX(#REF!,MATCH($G59,#REF!,0),2)</f>
        <v>#REF!</v>
      </c>
      <c r="P59" s="61">
        <f t="shared" si="1"/>
        <v>2017</v>
      </c>
      <c r="Q59" s="69">
        <f t="shared" si="2"/>
        <v>69.331904812483543</v>
      </c>
      <c r="R59" s="61" t="s">
        <v>255</v>
      </c>
    </row>
    <row r="60" spans="2:18" x14ac:dyDescent="0.2">
      <c r="B60" t="s">
        <v>467</v>
      </c>
      <c r="C60">
        <v>2017</v>
      </c>
      <c r="D60">
        <v>178373</v>
      </c>
      <c r="E60">
        <v>150600</v>
      </c>
      <c r="F60">
        <v>217459</v>
      </c>
      <c r="G60" t="s">
        <v>66</v>
      </c>
      <c r="I60" s="131">
        <f t="shared" si="3"/>
        <v>69.254434169199712</v>
      </c>
      <c r="N60" s="61" t="s">
        <v>251</v>
      </c>
      <c r="O60" s="17" t="e">
        <f>INDEX(#REF!,MATCH($G60,#REF!,0),2)</f>
        <v>#REF!</v>
      </c>
      <c r="P60" s="61">
        <f t="shared" si="1"/>
        <v>2017</v>
      </c>
      <c r="Q60" s="69">
        <f t="shared" si="2"/>
        <v>69.254434169199712</v>
      </c>
      <c r="R60" s="61" t="s">
        <v>255</v>
      </c>
    </row>
    <row r="61" spans="2:18" x14ac:dyDescent="0.2">
      <c r="B61" t="s">
        <v>467</v>
      </c>
      <c r="C61">
        <v>2017</v>
      </c>
      <c r="D61">
        <v>184837</v>
      </c>
      <c r="E61">
        <v>155580</v>
      </c>
      <c r="F61">
        <v>222611</v>
      </c>
      <c r="G61" t="s">
        <v>118</v>
      </c>
      <c r="I61" s="131">
        <f t="shared" si="3"/>
        <v>69.888729667446796</v>
      </c>
      <c r="N61" s="61" t="s">
        <v>251</v>
      </c>
      <c r="O61" s="17" t="e">
        <f>INDEX(#REF!,MATCH($G61,#REF!,0),2)</f>
        <v>#REF!</v>
      </c>
      <c r="P61" s="61">
        <f t="shared" si="1"/>
        <v>2017</v>
      </c>
      <c r="Q61" s="69">
        <f t="shared" si="2"/>
        <v>69.888729667446796</v>
      </c>
      <c r="R61" s="61" t="s">
        <v>255</v>
      </c>
    </row>
    <row r="62" spans="2:18" x14ac:dyDescent="0.2">
      <c r="B62" t="s">
        <v>467</v>
      </c>
      <c r="C62">
        <v>2017</v>
      </c>
      <c r="D62">
        <v>202540</v>
      </c>
      <c r="E62">
        <v>177432</v>
      </c>
      <c r="F62">
        <v>242304</v>
      </c>
      <c r="G62" t="s">
        <v>117</v>
      </c>
      <c r="I62" s="131">
        <f t="shared" si="3"/>
        <v>73.227020602218701</v>
      </c>
      <c r="N62" s="61" t="s">
        <v>251</v>
      </c>
      <c r="O62" s="17" t="e">
        <f>INDEX(#REF!,MATCH($G62,#REF!,0),2)</f>
        <v>#REF!</v>
      </c>
      <c r="P62" s="61">
        <f t="shared" si="1"/>
        <v>2017</v>
      </c>
      <c r="Q62" s="69">
        <f t="shared" si="2"/>
        <v>73.227020602218701</v>
      </c>
      <c r="R62" s="61" t="s">
        <v>255</v>
      </c>
    </row>
    <row r="63" spans="2:18" x14ac:dyDescent="0.2">
      <c r="B63" t="s">
        <v>467</v>
      </c>
      <c r="C63">
        <v>2017</v>
      </c>
      <c r="D63">
        <v>190048</v>
      </c>
      <c r="E63">
        <v>161156</v>
      </c>
      <c r="F63">
        <v>226002</v>
      </c>
      <c r="G63" t="s">
        <v>119</v>
      </c>
      <c r="I63" s="131">
        <f t="shared" si="3"/>
        <v>71.307333563419789</v>
      </c>
      <c r="N63" s="61" t="s">
        <v>251</v>
      </c>
      <c r="O63" s="17" t="e">
        <f>INDEX(#REF!,MATCH($G63,#REF!,0),2)</f>
        <v>#REF!</v>
      </c>
      <c r="P63" s="61">
        <f t="shared" si="1"/>
        <v>2017</v>
      </c>
      <c r="Q63" s="69">
        <f t="shared" si="2"/>
        <v>71.307333563419789</v>
      </c>
      <c r="R63" s="61" t="s">
        <v>255</v>
      </c>
    </row>
    <row r="64" spans="2:18" x14ac:dyDescent="0.2">
      <c r="B64" t="s">
        <v>467</v>
      </c>
      <c r="C64">
        <v>2017</v>
      </c>
      <c r="D64">
        <v>178179</v>
      </c>
      <c r="E64">
        <v>149460</v>
      </c>
      <c r="F64">
        <v>214743</v>
      </c>
      <c r="G64" t="s">
        <v>120</v>
      </c>
      <c r="I64" s="131">
        <f t="shared" si="3"/>
        <v>69.599474720945494</v>
      </c>
      <c r="N64" s="61" t="s">
        <v>251</v>
      </c>
      <c r="O64" s="17" t="e">
        <f>INDEX(#REF!,MATCH($G64,#REF!,0),2)</f>
        <v>#REF!</v>
      </c>
      <c r="P64" s="61">
        <f t="shared" si="1"/>
        <v>2017</v>
      </c>
      <c r="Q64" s="69">
        <f t="shared" si="2"/>
        <v>69.599474720945494</v>
      </c>
      <c r="R64" s="61" t="s">
        <v>255</v>
      </c>
    </row>
    <row r="65" spans="2:18" x14ac:dyDescent="0.2">
      <c r="B65" t="s">
        <v>467</v>
      </c>
      <c r="C65">
        <v>2017</v>
      </c>
      <c r="D65">
        <v>185184</v>
      </c>
      <c r="E65">
        <v>156848</v>
      </c>
      <c r="F65">
        <v>217518</v>
      </c>
      <c r="G65" t="s">
        <v>121</v>
      </c>
      <c r="I65" s="131">
        <f t="shared" si="3"/>
        <v>72.108055425298133</v>
      </c>
      <c r="N65" s="61" t="s">
        <v>251</v>
      </c>
      <c r="O65" s="17" t="e">
        <f>INDEX(#REF!,MATCH($G65,#REF!,0),2)</f>
        <v>#REF!</v>
      </c>
      <c r="P65" s="61">
        <f t="shared" si="1"/>
        <v>2017</v>
      </c>
      <c r="Q65" s="69">
        <f t="shared" si="2"/>
        <v>72.108055425298133</v>
      </c>
      <c r="R65" s="61" t="s">
        <v>255</v>
      </c>
    </row>
    <row r="66" spans="2:18" x14ac:dyDescent="0.2">
      <c r="B66" t="s">
        <v>467</v>
      </c>
      <c r="C66">
        <v>2017</v>
      </c>
      <c r="D66">
        <v>184866</v>
      </c>
      <c r="E66">
        <v>156624</v>
      </c>
      <c r="F66">
        <v>219806</v>
      </c>
      <c r="G66" t="s">
        <v>122</v>
      </c>
      <c r="I66" s="131">
        <f t="shared" si="3"/>
        <v>71.25556172260994</v>
      </c>
      <c r="N66" s="61" t="s">
        <v>251</v>
      </c>
      <c r="O66" s="17" t="e">
        <f>INDEX(#REF!,MATCH($G66,#REF!,0),2)</f>
        <v>#REF!</v>
      </c>
      <c r="P66" s="61">
        <f t="shared" si="1"/>
        <v>2017</v>
      </c>
      <c r="Q66" s="69">
        <f t="shared" si="2"/>
        <v>71.25556172260994</v>
      </c>
      <c r="R66" s="61" t="s">
        <v>255</v>
      </c>
    </row>
    <row r="67" spans="2:18" x14ac:dyDescent="0.2">
      <c r="B67" t="s">
        <v>467</v>
      </c>
      <c r="C67">
        <v>2017</v>
      </c>
      <c r="D67">
        <v>185368</v>
      </c>
      <c r="E67">
        <v>154871</v>
      </c>
      <c r="F67">
        <v>224064</v>
      </c>
      <c r="G67" t="s">
        <v>123</v>
      </c>
      <c r="I67" s="131">
        <f t="shared" si="3"/>
        <v>69.11909097400742</v>
      </c>
      <c r="N67" s="61" t="s">
        <v>251</v>
      </c>
      <c r="O67" s="17" t="e">
        <f>INDEX(#REF!,MATCH($G67,#REF!,0),2)</f>
        <v>#REF!</v>
      </c>
      <c r="P67" s="61">
        <f t="shared" si="1"/>
        <v>2017</v>
      </c>
      <c r="Q67" s="69">
        <f t="shared" si="2"/>
        <v>69.11909097400742</v>
      </c>
      <c r="R67" s="61" t="s">
        <v>255</v>
      </c>
    </row>
    <row r="68" spans="2:18" x14ac:dyDescent="0.2">
      <c r="B68" t="s">
        <v>467</v>
      </c>
      <c r="C68">
        <v>2017</v>
      </c>
      <c r="D68">
        <v>181690</v>
      </c>
      <c r="E68">
        <v>152772</v>
      </c>
      <c r="F68">
        <v>219799</v>
      </c>
      <c r="G68" t="s">
        <v>124</v>
      </c>
      <c r="I68" s="131">
        <f t="shared" si="3"/>
        <v>69.505320770340177</v>
      </c>
      <c r="N68" s="61" t="s">
        <v>251</v>
      </c>
      <c r="O68" s="17" t="e">
        <f>INDEX(#REF!,MATCH($G68,#REF!,0),2)</f>
        <v>#REF!</v>
      </c>
      <c r="P68" s="61">
        <f t="shared" si="1"/>
        <v>2017</v>
      </c>
      <c r="Q68" s="69">
        <f t="shared" si="2"/>
        <v>69.505320770340177</v>
      </c>
      <c r="R68" s="61" t="s">
        <v>255</v>
      </c>
    </row>
    <row r="69" spans="2:18" x14ac:dyDescent="0.2">
      <c r="B69" t="s">
        <v>467</v>
      </c>
      <c r="C69">
        <v>2018</v>
      </c>
      <c r="D69">
        <v>183036</v>
      </c>
      <c r="E69">
        <v>153483</v>
      </c>
      <c r="F69">
        <v>220046</v>
      </c>
      <c r="G69" t="s">
        <v>68</v>
      </c>
      <c r="I69" s="131">
        <f t="shared" si="3"/>
        <v>69.75041582214628</v>
      </c>
      <c r="N69" s="61" t="s">
        <v>251</v>
      </c>
      <c r="O69" s="17" t="e">
        <f>INDEX(#REF!,MATCH($G69,#REF!,0),2)</f>
        <v>#REF!</v>
      </c>
      <c r="P69" s="61">
        <f t="shared" si="1"/>
        <v>2018</v>
      </c>
      <c r="Q69" s="69">
        <f t="shared" si="2"/>
        <v>69.75041582214628</v>
      </c>
      <c r="R69" s="61" t="s">
        <v>255</v>
      </c>
    </row>
    <row r="70" spans="2:18" x14ac:dyDescent="0.2">
      <c r="B70" t="s">
        <v>467</v>
      </c>
      <c r="C70">
        <v>2018</v>
      </c>
      <c r="D70">
        <v>184144</v>
      </c>
      <c r="E70">
        <v>154361</v>
      </c>
      <c r="F70">
        <v>219828</v>
      </c>
      <c r="G70" t="s">
        <v>69</v>
      </c>
      <c r="I70" s="131">
        <f t="shared" ref="I70:I101" si="4">E70/F70*100</f>
        <v>70.218989391706245</v>
      </c>
      <c r="N70" s="61" t="s">
        <v>251</v>
      </c>
      <c r="O70" s="17" t="e">
        <f>INDEX(#REF!,MATCH($G70,#REF!,0),2)</f>
        <v>#REF!</v>
      </c>
      <c r="P70" s="61">
        <f t="shared" si="1"/>
        <v>2018</v>
      </c>
      <c r="Q70" s="69">
        <f t="shared" si="2"/>
        <v>70.218989391706245</v>
      </c>
      <c r="R70" s="61" t="s">
        <v>255</v>
      </c>
    </row>
    <row r="71" spans="2:18" x14ac:dyDescent="0.2">
      <c r="B71" t="s">
        <v>467</v>
      </c>
      <c r="C71">
        <v>2018</v>
      </c>
      <c r="D71">
        <v>184932</v>
      </c>
      <c r="E71">
        <v>156328</v>
      </c>
      <c r="F71">
        <v>219287</v>
      </c>
      <c r="G71" t="s">
        <v>111</v>
      </c>
      <c r="I71" s="131">
        <f t="shared" si="4"/>
        <v>71.289223711391926</v>
      </c>
      <c r="N71" s="61" t="s">
        <v>251</v>
      </c>
      <c r="O71" s="17" t="e">
        <f>INDEX(#REF!,MATCH($G71,#REF!,0),2)</f>
        <v>#REF!</v>
      </c>
      <c r="P71" s="61">
        <f t="shared" ref="P71:P131" si="5">C71</f>
        <v>2018</v>
      </c>
      <c r="Q71" s="69">
        <f t="shared" ref="Q71:Q131" si="6">I71</f>
        <v>71.289223711391926</v>
      </c>
      <c r="R71" s="61" t="s">
        <v>255</v>
      </c>
    </row>
    <row r="72" spans="2:18" x14ac:dyDescent="0.2">
      <c r="B72" t="s">
        <v>467</v>
      </c>
      <c r="C72">
        <v>2018</v>
      </c>
      <c r="D72">
        <v>175988</v>
      </c>
      <c r="E72">
        <v>157662</v>
      </c>
      <c r="F72">
        <v>200614</v>
      </c>
      <c r="G72" t="s">
        <v>70</v>
      </c>
      <c r="I72" s="131">
        <f t="shared" si="4"/>
        <v>78.589729530341842</v>
      </c>
      <c r="N72" s="61" t="s">
        <v>251</v>
      </c>
      <c r="O72" s="17" t="e">
        <f>INDEX(#REF!,MATCH($G72,#REF!,0),2)</f>
        <v>#REF!</v>
      </c>
      <c r="P72" s="61">
        <f t="shared" si="5"/>
        <v>2018</v>
      </c>
      <c r="Q72" s="69">
        <f t="shared" si="6"/>
        <v>78.589729530341842</v>
      </c>
      <c r="R72" s="61" t="s">
        <v>255</v>
      </c>
    </row>
    <row r="73" spans="2:18" x14ac:dyDescent="0.2">
      <c r="B73" t="s">
        <v>467</v>
      </c>
      <c r="C73">
        <v>2018</v>
      </c>
      <c r="D73">
        <v>184722</v>
      </c>
      <c r="E73">
        <v>152448</v>
      </c>
      <c r="F73">
        <v>226757</v>
      </c>
      <c r="G73" t="s">
        <v>71</v>
      </c>
      <c r="I73" s="131">
        <f t="shared" si="4"/>
        <v>67.229677584374457</v>
      </c>
      <c r="N73" s="61" t="s">
        <v>251</v>
      </c>
      <c r="O73" s="17" t="e">
        <f>INDEX(#REF!,MATCH($G73,#REF!,0),2)</f>
        <v>#REF!</v>
      </c>
      <c r="P73" s="61">
        <f t="shared" si="5"/>
        <v>2018</v>
      </c>
      <c r="Q73" s="69">
        <f t="shared" si="6"/>
        <v>67.229677584374457</v>
      </c>
      <c r="R73" s="61" t="s">
        <v>255</v>
      </c>
    </row>
    <row r="74" spans="2:18" x14ac:dyDescent="0.2">
      <c r="B74" t="s">
        <v>467</v>
      </c>
      <c r="C74">
        <v>2018</v>
      </c>
      <c r="D74">
        <v>180148</v>
      </c>
      <c r="E74">
        <v>158214</v>
      </c>
      <c r="F74">
        <v>205633</v>
      </c>
      <c r="G74" t="s">
        <v>112</v>
      </c>
      <c r="I74" s="131">
        <f t="shared" si="4"/>
        <v>76.939985313641287</v>
      </c>
      <c r="N74" s="61" t="s">
        <v>251</v>
      </c>
      <c r="O74" s="17" t="e">
        <f>INDEX(#REF!,MATCH($G74,#REF!,0),2)</f>
        <v>#REF!</v>
      </c>
      <c r="P74" s="61">
        <f t="shared" si="5"/>
        <v>2018</v>
      </c>
      <c r="Q74" s="69">
        <f t="shared" si="6"/>
        <v>76.939985313641287</v>
      </c>
      <c r="R74" s="61" t="s">
        <v>255</v>
      </c>
    </row>
    <row r="75" spans="2:18" x14ac:dyDescent="0.2">
      <c r="B75" t="s">
        <v>467</v>
      </c>
      <c r="C75">
        <v>2018</v>
      </c>
      <c r="D75">
        <v>180228</v>
      </c>
      <c r="E75">
        <v>150204</v>
      </c>
      <c r="F75">
        <v>217395</v>
      </c>
      <c r="G75" t="s">
        <v>113</v>
      </c>
      <c r="I75" s="131">
        <f t="shared" si="4"/>
        <v>69.09266542468778</v>
      </c>
      <c r="N75" s="61" t="s">
        <v>251</v>
      </c>
      <c r="O75" s="17" t="e">
        <f>INDEX(#REF!,MATCH($G75,#REF!,0),2)</f>
        <v>#REF!</v>
      </c>
      <c r="P75" s="61">
        <f t="shared" si="5"/>
        <v>2018</v>
      </c>
      <c r="Q75" s="69">
        <f t="shared" si="6"/>
        <v>69.09266542468778</v>
      </c>
      <c r="R75" s="61" t="s">
        <v>255</v>
      </c>
    </row>
    <row r="76" spans="2:18" x14ac:dyDescent="0.2">
      <c r="B76" t="s">
        <v>467</v>
      </c>
      <c r="C76">
        <v>2018</v>
      </c>
      <c r="D76">
        <v>179488</v>
      </c>
      <c r="E76">
        <v>152150</v>
      </c>
      <c r="F76">
        <v>212769</v>
      </c>
      <c r="G76" t="s">
        <v>114</v>
      </c>
      <c r="I76" s="131">
        <f t="shared" si="4"/>
        <v>71.509477414472983</v>
      </c>
      <c r="N76" s="61" t="s">
        <v>251</v>
      </c>
      <c r="O76" s="17" t="e">
        <f>INDEX(#REF!,MATCH($G76,#REF!,0),2)</f>
        <v>#REF!</v>
      </c>
      <c r="P76" s="61">
        <f t="shared" si="5"/>
        <v>2018</v>
      </c>
      <c r="Q76" s="69">
        <f t="shared" si="6"/>
        <v>71.509477414472983</v>
      </c>
      <c r="R76" s="61" t="s">
        <v>255</v>
      </c>
    </row>
    <row r="77" spans="2:18" x14ac:dyDescent="0.2">
      <c r="B77" t="s">
        <v>467</v>
      </c>
      <c r="C77">
        <v>2018</v>
      </c>
      <c r="D77">
        <v>179927</v>
      </c>
      <c r="E77">
        <v>149258</v>
      </c>
      <c r="F77">
        <v>217465</v>
      </c>
      <c r="G77" t="s">
        <v>115</v>
      </c>
      <c r="I77" s="131">
        <f t="shared" si="4"/>
        <v>68.635412595130248</v>
      </c>
      <c r="N77" s="61" t="s">
        <v>251</v>
      </c>
      <c r="O77" s="17" t="e">
        <f>INDEX(#REF!,MATCH($G77,#REF!,0),2)</f>
        <v>#REF!</v>
      </c>
      <c r="P77" s="61">
        <f t="shared" si="5"/>
        <v>2018</v>
      </c>
      <c r="Q77" s="69">
        <f t="shared" si="6"/>
        <v>68.635412595130248</v>
      </c>
      <c r="R77" s="61" t="s">
        <v>255</v>
      </c>
    </row>
    <row r="78" spans="2:18" x14ac:dyDescent="0.2">
      <c r="B78" t="s">
        <v>467</v>
      </c>
      <c r="C78">
        <v>2018</v>
      </c>
      <c r="D78">
        <v>189570</v>
      </c>
      <c r="E78">
        <v>161388</v>
      </c>
      <c r="F78">
        <v>223256</v>
      </c>
      <c r="G78" t="s">
        <v>116</v>
      </c>
      <c r="I78" s="131">
        <f t="shared" si="4"/>
        <v>72.288314759737702</v>
      </c>
      <c r="N78" s="61" t="s">
        <v>251</v>
      </c>
      <c r="O78" s="17" t="e">
        <f>INDEX(#REF!,MATCH($G78,#REF!,0),2)</f>
        <v>#REF!</v>
      </c>
      <c r="P78" s="61">
        <f t="shared" si="5"/>
        <v>2018</v>
      </c>
      <c r="Q78" s="69">
        <f t="shared" si="6"/>
        <v>72.288314759737702</v>
      </c>
      <c r="R78" s="61" t="s">
        <v>255</v>
      </c>
    </row>
    <row r="79" spans="2:18" x14ac:dyDescent="0.2">
      <c r="B79" t="s">
        <v>467</v>
      </c>
      <c r="C79">
        <v>2018</v>
      </c>
      <c r="D79">
        <v>185976</v>
      </c>
      <c r="E79">
        <v>158171</v>
      </c>
      <c r="F79">
        <v>221254</v>
      </c>
      <c r="G79" t="s">
        <v>125</v>
      </c>
      <c r="I79" s="131">
        <f t="shared" si="4"/>
        <v>71.488425068021371</v>
      </c>
      <c r="N79" s="61" t="s">
        <v>251</v>
      </c>
      <c r="O79" s="17" t="e">
        <f>INDEX(#REF!,MATCH($G79,#REF!,0),2)</f>
        <v>#REF!</v>
      </c>
      <c r="P79" s="61">
        <f t="shared" si="5"/>
        <v>2018</v>
      </c>
      <c r="Q79" s="69">
        <f t="shared" si="6"/>
        <v>71.488425068021371</v>
      </c>
      <c r="R79" s="61" t="s">
        <v>255</v>
      </c>
    </row>
    <row r="80" spans="2:18" x14ac:dyDescent="0.2">
      <c r="B80" t="s">
        <v>467</v>
      </c>
      <c r="C80">
        <v>2018</v>
      </c>
      <c r="D80">
        <v>182640</v>
      </c>
      <c r="E80">
        <v>154216</v>
      </c>
      <c r="F80">
        <v>220373</v>
      </c>
      <c r="G80" t="s">
        <v>126</v>
      </c>
      <c r="I80" s="131">
        <f t="shared" si="4"/>
        <v>69.979534697989322</v>
      </c>
      <c r="N80" s="61" t="s">
        <v>251</v>
      </c>
      <c r="O80" s="17" t="e">
        <f>INDEX(#REF!,MATCH($G80,#REF!,0),2)</f>
        <v>#REF!</v>
      </c>
      <c r="P80" s="61">
        <f t="shared" si="5"/>
        <v>2018</v>
      </c>
      <c r="Q80" s="69">
        <f t="shared" si="6"/>
        <v>69.979534697989322</v>
      </c>
      <c r="R80" s="61" t="s">
        <v>255</v>
      </c>
    </row>
    <row r="81" spans="2:18" x14ac:dyDescent="0.2">
      <c r="B81" t="s">
        <v>467</v>
      </c>
      <c r="C81">
        <v>2018</v>
      </c>
      <c r="D81">
        <v>181542</v>
      </c>
      <c r="E81">
        <v>154244</v>
      </c>
      <c r="F81">
        <v>220704</v>
      </c>
      <c r="G81" t="s">
        <v>66</v>
      </c>
      <c r="I81" s="131">
        <f t="shared" si="4"/>
        <v>69.887269827461225</v>
      </c>
      <c r="N81" s="61" t="s">
        <v>251</v>
      </c>
      <c r="O81" s="17" t="e">
        <f>INDEX(#REF!,MATCH($G81,#REF!,0),2)</f>
        <v>#REF!</v>
      </c>
      <c r="P81" s="61">
        <f t="shared" si="5"/>
        <v>2018</v>
      </c>
      <c r="Q81" s="69">
        <f t="shared" si="6"/>
        <v>69.887269827461225</v>
      </c>
      <c r="R81" s="61" t="s">
        <v>255</v>
      </c>
    </row>
    <row r="82" spans="2:18" x14ac:dyDescent="0.2">
      <c r="B82" t="s">
        <v>467</v>
      </c>
      <c r="C82">
        <v>2018</v>
      </c>
      <c r="D82">
        <v>188266</v>
      </c>
      <c r="E82">
        <v>159313</v>
      </c>
      <c r="F82">
        <v>225979</v>
      </c>
      <c r="G82" t="s">
        <v>118</v>
      </c>
      <c r="I82" s="131">
        <f t="shared" si="4"/>
        <v>70.4990286708057</v>
      </c>
      <c r="N82" s="61" t="s">
        <v>251</v>
      </c>
      <c r="O82" s="17" t="e">
        <f>INDEX(#REF!,MATCH($G82,#REF!,0),2)</f>
        <v>#REF!</v>
      </c>
      <c r="P82" s="61">
        <f t="shared" si="5"/>
        <v>2018</v>
      </c>
      <c r="Q82" s="69">
        <f t="shared" si="6"/>
        <v>70.4990286708057</v>
      </c>
      <c r="R82" s="61" t="s">
        <v>255</v>
      </c>
    </row>
    <row r="83" spans="2:18" x14ac:dyDescent="0.2">
      <c r="B83" t="s">
        <v>467</v>
      </c>
      <c r="C83">
        <v>2018</v>
      </c>
      <c r="D83">
        <v>205672</v>
      </c>
      <c r="E83">
        <v>181069</v>
      </c>
      <c r="F83">
        <v>244740</v>
      </c>
      <c r="G83" t="s">
        <v>117</v>
      </c>
      <c r="I83" s="131">
        <f t="shared" si="4"/>
        <v>73.984228160496855</v>
      </c>
      <c r="N83" s="61" t="s">
        <v>251</v>
      </c>
      <c r="O83" s="17" t="e">
        <f>INDEX(#REF!,MATCH($G83,#REF!,0),2)</f>
        <v>#REF!</v>
      </c>
      <c r="P83" s="61">
        <f t="shared" si="5"/>
        <v>2018</v>
      </c>
      <c r="Q83" s="69">
        <f t="shared" si="6"/>
        <v>73.984228160496855</v>
      </c>
      <c r="R83" s="61" t="s">
        <v>255</v>
      </c>
    </row>
    <row r="84" spans="2:18" x14ac:dyDescent="0.2">
      <c r="B84" t="s">
        <v>467</v>
      </c>
      <c r="C84">
        <v>2018</v>
      </c>
      <c r="D84">
        <v>193524</v>
      </c>
      <c r="E84">
        <v>164579</v>
      </c>
      <c r="F84">
        <v>229488</v>
      </c>
      <c r="G84" t="s">
        <v>119</v>
      </c>
      <c r="I84" s="131">
        <f t="shared" si="4"/>
        <v>71.715732413023773</v>
      </c>
      <c r="N84" s="61" t="s">
        <v>251</v>
      </c>
      <c r="O84" s="17" t="e">
        <f>INDEX(#REF!,MATCH($G84,#REF!,0),2)</f>
        <v>#REF!</v>
      </c>
      <c r="P84" s="61">
        <f t="shared" si="5"/>
        <v>2018</v>
      </c>
      <c r="Q84" s="69">
        <f t="shared" si="6"/>
        <v>71.715732413023773</v>
      </c>
      <c r="R84" s="61" t="s">
        <v>255</v>
      </c>
    </row>
    <row r="85" spans="2:18" x14ac:dyDescent="0.2">
      <c r="B85" t="s">
        <v>467</v>
      </c>
      <c r="C85">
        <v>2018</v>
      </c>
      <c r="D85">
        <v>181764</v>
      </c>
      <c r="E85">
        <v>153514</v>
      </c>
      <c r="F85">
        <v>217929</v>
      </c>
      <c r="G85" t="s">
        <v>120</v>
      </c>
      <c r="I85" s="131">
        <f t="shared" si="4"/>
        <v>70.442208242133901</v>
      </c>
      <c r="N85" s="61" t="s">
        <v>251</v>
      </c>
      <c r="O85" s="17" t="e">
        <f>INDEX(#REF!,MATCH($G85,#REF!,0),2)</f>
        <v>#REF!</v>
      </c>
      <c r="P85" s="61">
        <f t="shared" si="5"/>
        <v>2018</v>
      </c>
      <c r="Q85" s="69">
        <f t="shared" si="6"/>
        <v>70.442208242133901</v>
      </c>
      <c r="R85" s="61" t="s">
        <v>255</v>
      </c>
    </row>
    <row r="86" spans="2:18" x14ac:dyDescent="0.2">
      <c r="B86" t="s">
        <v>467</v>
      </c>
      <c r="C86">
        <v>2018</v>
      </c>
      <c r="D86">
        <v>189417</v>
      </c>
      <c r="E86">
        <v>161436</v>
      </c>
      <c r="F86">
        <v>221426</v>
      </c>
      <c r="G86" t="s">
        <v>121</v>
      </c>
      <c r="I86" s="131">
        <f t="shared" si="4"/>
        <v>72.907427312059099</v>
      </c>
      <c r="N86" s="61" t="s">
        <v>251</v>
      </c>
      <c r="O86" s="17" t="e">
        <f>INDEX(#REF!,MATCH($G86,#REF!,0),2)</f>
        <v>#REF!</v>
      </c>
      <c r="P86" s="61">
        <f t="shared" si="5"/>
        <v>2018</v>
      </c>
      <c r="Q86" s="69">
        <f t="shared" si="6"/>
        <v>72.907427312059099</v>
      </c>
      <c r="R86" s="61" t="s">
        <v>255</v>
      </c>
    </row>
    <row r="87" spans="2:18" x14ac:dyDescent="0.2">
      <c r="B87" t="s">
        <v>467</v>
      </c>
      <c r="C87">
        <v>2018</v>
      </c>
      <c r="D87">
        <v>188640</v>
      </c>
      <c r="E87">
        <v>160248</v>
      </c>
      <c r="F87">
        <v>223632</v>
      </c>
      <c r="G87" t="s">
        <v>122</v>
      </c>
      <c r="I87" s="131">
        <f t="shared" si="4"/>
        <v>71.657007941618375</v>
      </c>
      <c r="N87" s="61" t="s">
        <v>251</v>
      </c>
      <c r="O87" s="17" t="e">
        <f>INDEX(#REF!,MATCH($G87,#REF!,0),2)</f>
        <v>#REF!</v>
      </c>
      <c r="P87" s="61">
        <f t="shared" si="5"/>
        <v>2018</v>
      </c>
      <c r="Q87" s="69">
        <f t="shared" si="6"/>
        <v>71.657007941618375</v>
      </c>
      <c r="R87" s="61" t="s">
        <v>255</v>
      </c>
    </row>
    <row r="88" spans="2:18" x14ac:dyDescent="0.2">
      <c r="B88" t="s">
        <v>467</v>
      </c>
      <c r="C88">
        <v>2018</v>
      </c>
      <c r="D88">
        <v>188748</v>
      </c>
      <c r="E88">
        <v>158430</v>
      </c>
      <c r="F88">
        <v>227375</v>
      </c>
      <c r="G88" t="s">
        <v>123</v>
      </c>
      <c r="I88" s="131">
        <f t="shared" si="4"/>
        <v>69.677844969763598</v>
      </c>
      <c r="N88" s="61" t="s">
        <v>251</v>
      </c>
      <c r="O88" s="17" t="e">
        <f>INDEX(#REF!,MATCH($G88,#REF!,0),2)</f>
        <v>#REF!</v>
      </c>
      <c r="P88" s="61">
        <f t="shared" si="5"/>
        <v>2018</v>
      </c>
      <c r="Q88" s="69">
        <f t="shared" si="6"/>
        <v>69.677844969763598</v>
      </c>
      <c r="R88" s="61" t="s">
        <v>255</v>
      </c>
    </row>
    <row r="89" spans="2:18" x14ac:dyDescent="0.2">
      <c r="B89" t="s">
        <v>467</v>
      </c>
      <c r="C89">
        <v>2018</v>
      </c>
      <c r="D89">
        <v>185124</v>
      </c>
      <c r="E89">
        <v>156723</v>
      </c>
      <c r="F89">
        <v>223236</v>
      </c>
      <c r="G89" t="s">
        <v>124</v>
      </c>
      <c r="I89" s="131">
        <f t="shared" si="4"/>
        <v>70.205074450357472</v>
      </c>
      <c r="N89" s="61" t="s">
        <v>251</v>
      </c>
      <c r="O89" s="17" t="e">
        <f>INDEX(#REF!,MATCH($G89,#REF!,0),2)</f>
        <v>#REF!</v>
      </c>
      <c r="P89" s="61">
        <f t="shared" si="5"/>
        <v>2018</v>
      </c>
      <c r="Q89" s="69">
        <f t="shared" si="6"/>
        <v>70.205074450357472</v>
      </c>
      <c r="R89" s="61" t="s">
        <v>255</v>
      </c>
    </row>
    <row r="90" spans="2:18" x14ac:dyDescent="0.2">
      <c r="B90" t="s">
        <v>467</v>
      </c>
      <c r="C90">
        <v>2019</v>
      </c>
      <c r="D90">
        <v>187236</v>
      </c>
      <c r="E90">
        <v>157692</v>
      </c>
      <c r="F90">
        <v>223932</v>
      </c>
      <c r="G90" t="s">
        <v>68</v>
      </c>
      <c r="I90" s="131">
        <f t="shared" si="4"/>
        <v>70.419591661754467</v>
      </c>
      <c r="N90" s="61" t="s">
        <v>251</v>
      </c>
      <c r="O90" s="17" t="e">
        <f>INDEX(#REF!,MATCH($G90,#REF!,0),2)</f>
        <v>#REF!</v>
      </c>
      <c r="P90" s="61">
        <f t="shared" si="5"/>
        <v>2019</v>
      </c>
      <c r="Q90" s="69">
        <f t="shared" si="6"/>
        <v>70.419591661754467</v>
      </c>
      <c r="R90" s="61" t="s">
        <v>255</v>
      </c>
    </row>
    <row r="91" spans="2:18" x14ac:dyDescent="0.2">
      <c r="B91" t="s">
        <v>467</v>
      </c>
      <c r="C91">
        <v>2019</v>
      </c>
      <c r="D91">
        <v>188364</v>
      </c>
      <c r="E91">
        <v>158688</v>
      </c>
      <c r="F91">
        <v>223840</v>
      </c>
      <c r="G91" t="s">
        <v>69</v>
      </c>
      <c r="I91" s="131">
        <f t="shared" si="4"/>
        <v>70.893495353824164</v>
      </c>
      <c r="N91" s="61" t="s">
        <v>251</v>
      </c>
      <c r="O91" s="17" t="e">
        <f>INDEX(#REF!,MATCH($G91,#REF!,0),2)</f>
        <v>#REF!</v>
      </c>
      <c r="P91" s="61">
        <f t="shared" si="5"/>
        <v>2019</v>
      </c>
      <c r="Q91" s="69">
        <f t="shared" si="6"/>
        <v>70.893495353824164</v>
      </c>
      <c r="R91" s="61" t="s">
        <v>255</v>
      </c>
    </row>
    <row r="92" spans="2:18" x14ac:dyDescent="0.2">
      <c r="B92" t="s">
        <v>467</v>
      </c>
      <c r="C92">
        <v>2019</v>
      </c>
      <c r="D92">
        <v>188542</v>
      </c>
      <c r="E92">
        <v>160080</v>
      </c>
      <c r="F92">
        <v>223000</v>
      </c>
      <c r="G92" t="s">
        <v>111</v>
      </c>
      <c r="I92" s="131">
        <f t="shared" si="4"/>
        <v>71.784753363228702</v>
      </c>
      <c r="N92" s="61" t="s">
        <v>251</v>
      </c>
      <c r="O92" s="17" t="e">
        <f>INDEX(#REF!,MATCH($G92,#REF!,0),2)</f>
        <v>#REF!</v>
      </c>
      <c r="P92" s="61">
        <f t="shared" si="5"/>
        <v>2019</v>
      </c>
      <c r="Q92" s="69">
        <f t="shared" si="6"/>
        <v>71.784753363228702</v>
      </c>
      <c r="R92" s="61" t="s">
        <v>255</v>
      </c>
    </row>
    <row r="93" spans="2:18" x14ac:dyDescent="0.2">
      <c r="B93" t="s">
        <v>467</v>
      </c>
      <c r="C93">
        <v>2019</v>
      </c>
      <c r="D93">
        <v>179526</v>
      </c>
      <c r="E93">
        <v>161836</v>
      </c>
      <c r="F93">
        <v>203626</v>
      </c>
      <c r="G93" t="s">
        <v>70</v>
      </c>
      <c r="I93" s="131">
        <f t="shared" si="4"/>
        <v>79.477080529991255</v>
      </c>
      <c r="N93" s="61" t="s">
        <v>251</v>
      </c>
      <c r="O93" s="17" t="e">
        <f>INDEX(#REF!,MATCH($G93,#REF!,0),2)</f>
        <v>#REF!</v>
      </c>
      <c r="P93" s="61">
        <f t="shared" si="5"/>
        <v>2019</v>
      </c>
      <c r="Q93" s="69">
        <f t="shared" si="6"/>
        <v>79.477080529991255</v>
      </c>
      <c r="R93" s="61" t="s">
        <v>255</v>
      </c>
    </row>
    <row r="94" spans="2:18" x14ac:dyDescent="0.2">
      <c r="B94" t="s">
        <v>467</v>
      </c>
      <c r="C94">
        <v>2019</v>
      </c>
      <c r="D94">
        <v>188914</v>
      </c>
      <c r="E94">
        <v>156639</v>
      </c>
      <c r="F94">
        <v>231344</v>
      </c>
      <c r="G94" t="s">
        <v>71</v>
      </c>
      <c r="I94" s="131">
        <f t="shared" si="4"/>
        <v>67.708261290545678</v>
      </c>
      <c r="N94" s="61" t="s">
        <v>251</v>
      </c>
      <c r="O94" s="17" t="e">
        <f>INDEX(#REF!,MATCH($G94,#REF!,0),2)</f>
        <v>#REF!</v>
      </c>
      <c r="P94" s="61">
        <f t="shared" si="5"/>
        <v>2019</v>
      </c>
      <c r="Q94" s="69">
        <f t="shared" si="6"/>
        <v>67.708261290545678</v>
      </c>
      <c r="R94" s="61" t="s">
        <v>255</v>
      </c>
    </row>
    <row r="95" spans="2:18" x14ac:dyDescent="0.2">
      <c r="B95" t="s">
        <v>467</v>
      </c>
      <c r="C95">
        <v>2019</v>
      </c>
      <c r="D95">
        <v>183544</v>
      </c>
      <c r="E95">
        <v>162239</v>
      </c>
      <c r="F95">
        <v>208824</v>
      </c>
      <c r="G95" t="s">
        <v>112</v>
      </c>
      <c r="I95" s="131">
        <f t="shared" si="4"/>
        <v>77.691740412979343</v>
      </c>
      <c r="N95" s="61" t="s">
        <v>251</v>
      </c>
      <c r="O95" s="17" t="e">
        <f>INDEX(#REF!,MATCH($G95,#REF!,0),2)</f>
        <v>#REF!</v>
      </c>
      <c r="P95" s="61">
        <f t="shared" si="5"/>
        <v>2019</v>
      </c>
      <c r="Q95" s="69">
        <f t="shared" si="6"/>
        <v>77.691740412979343</v>
      </c>
      <c r="R95" s="61" t="s">
        <v>255</v>
      </c>
    </row>
    <row r="96" spans="2:18" x14ac:dyDescent="0.2">
      <c r="B96" t="s">
        <v>467</v>
      </c>
      <c r="C96">
        <v>2019</v>
      </c>
      <c r="D96">
        <v>184523</v>
      </c>
      <c r="E96">
        <v>154716</v>
      </c>
      <c r="F96">
        <v>221569</v>
      </c>
      <c r="G96" t="s">
        <v>113</v>
      </c>
      <c r="I96" s="131">
        <f t="shared" si="4"/>
        <v>69.827457812239075</v>
      </c>
      <c r="N96" s="61" t="s">
        <v>251</v>
      </c>
      <c r="O96" s="17" t="e">
        <f>INDEX(#REF!,MATCH($G96,#REF!,0),2)</f>
        <v>#REF!</v>
      </c>
      <c r="P96" s="61">
        <f t="shared" si="5"/>
        <v>2019</v>
      </c>
      <c r="Q96" s="69">
        <f t="shared" si="6"/>
        <v>69.827457812239075</v>
      </c>
      <c r="R96" s="61" t="s">
        <v>255</v>
      </c>
    </row>
    <row r="97" spans="2:18" x14ac:dyDescent="0.2">
      <c r="B97" t="s">
        <v>467</v>
      </c>
      <c r="C97">
        <v>2019</v>
      </c>
      <c r="D97">
        <v>183571</v>
      </c>
      <c r="E97">
        <v>156422</v>
      </c>
      <c r="F97">
        <v>216948</v>
      </c>
      <c r="G97" t="s">
        <v>114</v>
      </c>
      <c r="I97" s="131">
        <f t="shared" si="4"/>
        <v>72.101148662352273</v>
      </c>
      <c r="N97" s="61" t="s">
        <v>251</v>
      </c>
      <c r="O97" s="17" t="e">
        <f>INDEX(#REF!,MATCH($G97,#REF!,0),2)</f>
        <v>#REF!</v>
      </c>
      <c r="P97" s="61">
        <f t="shared" si="5"/>
        <v>2019</v>
      </c>
      <c r="Q97" s="69">
        <f t="shared" si="6"/>
        <v>72.101148662352273</v>
      </c>
      <c r="R97" s="61" t="s">
        <v>255</v>
      </c>
    </row>
    <row r="98" spans="2:18" x14ac:dyDescent="0.2">
      <c r="B98" t="s">
        <v>467</v>
      </c>
      <c r="C98">
        <v>2019</v>
      </c>
      <c r="D98">
        <v>184294</v>
      </c>
      <c r="E98">
        <v>154049</v>
      </c>
      <c r="F98">
        <v>221160</v>
      </c>
      <c r="G98" t="s">
        <v>115</v>
      </c>
      <c r="I98" s="131">
        <f t="shared" si="4"/>
        <v>69.655000904322662</v>
      </c>
      <c r="N98" s="61" t="s">
        <v>251</v>
      </c>
      <c r="O98" s="17" t="e">
        <f>INDEX(#REF!,MATCH($G98,#REF!,0),2)</f>
        <v>#REF!</v>
      </c>
      <c r="P98" s="61">
        <f t="shared" si="5"/>
        <v>2019</v>
      </c>
      <c r="Q98" s="69">
        <f t="shared" si="6"/>
        <v>69.655000904322662</v>
      </c>
      <c r="R98" s="61" t="s">
        <v>255</v>
      </c>
    </row>
    <row r="99" spans="2:18" x14ac:dyDescent="0.2">
      <c r="B99" t="s">
        <v>467</v>
      </c>
      <c r="C99">
        <v>2019</v>
      </c>
      <c r="D99">
        <v>193872</v>
      </c>
      <c r="E99">
        <v>165954</v>
      </c>
      <c r="F99">
        <v>226846</v>
      </c>
      <c r="G99" t="s">
        <v>116</v>
      </c>
      <c r="I99" s="131">
        <f t="shared" si="4"/>
        <v>73.157119808151776</v>
      </c>
      <c r="N99" s="61" t="s">
        <v>251</v>
      </c>
      <c r="O99" s="17" t="e">
        <f>INDEX(#REF!,MATCH($G99,#REF!,0),2)</f>
        <v>#REF!</v>
      </c>
      <c r="P99" s="61">
        <f t="shared" si="5"/>
        <v>2019</v>
      </c>
      <c r="Q99" s="69">
        <f t="shared" si="6"/>
        <v>73.157119808151776</v>
      </c>
      <c r="R99" s="61" t="s">
        <v>255</v>
      </c>
    </row>
    <row r="100" spans="2:18" x14ac:dyDescent="0.2">
      <c r="B100" t="s">
        <v>467</v>
      </c>
      <c r="C100">
        <v>2019</v>
      </c>
      <c r="D100">
        <v>190104</v>
      </c>
      <c r="E100">
        <v>162576</v>
      </c>
      <c r="F100">
        <v>224878</v>
      </c>
      <c r="G100" t="s">
        <v>125</v>
      </c>
      <c r="I100" s="131">
        <f t="shared" si="4"/>
        <v>72.295200064034731</v>
      </c>
      <c r="N100" s="61" t="s">
        <v>251</v>
      </c>
      <c r="O100" s="17" t="e">
        <f>INDEX(#REF!,MATCH($G100,#REF!,0),2)</f>
        <v>#REF!</v>
      </c>
      <c r="P100" s="61">
        <f t="shared" si="5"/>
        <v>2019</v>
      </c>
      <c r="Q100" s="69">
        <f t="shared" si="6"/>
        <v>72.295200064034731</v>
      </c>
      <c r="R100" s="61" t="s">
        <v>255</v>
      </c>
    </row>
    <row r="101" spans="2:18" x14ac:dyDescent="0.2">
      <c r="B101" t="s">
        <v>467</v>
      </c>
      <c r="C101">
        <v>2019</v>
      </c>
      <c r="D101">
        <v>187056</v>
      </c>
      <c r="E101">
        <v>158328</v>
      </c>
      <c r="F101">
        <v>224623</v>
      </c>
      <c r="G101" t="s">
        <v>126</v>
      </c>
      <c r="I101" s="131">
        <f t="shared" si="4"/>
        <v>70.486103382111366</v>
      </c>
      <c r="N101" s="61" t="s">
        <v>251</v>
      </c>
      <c r="O101" s="17" t="e">
        <f>INDEX(#REF!,MATCH($G101,#REF!,0),2)</f>
        <v>#REF!</v>
      </c>
      <c r="P101" s="61">
        <f t="shared" si="5"/>
        <v>2019</v>
      </c>
      <c r="Q101" s="69">
        <f t="shared" si="6"/>
        <v>70.486103382111366</v>
      </c>
      <c r="R101" s="61" t="s">
        <v>255</v>
      </c>
    </row>
    <row r="102" spans="2:18" x14ac:dyDescent="0.2">
      <c r="B102" t="s">
        <v>467</v>
      </c>
      <c r="C102">
        <v>2019</v>
      </c>
      <c r="D102">
        <v>185724</v>
      </c>
      <c r="E102">
        <v>158412</v>
      </c>
      <c r="F102">
        <v>224256</v>
      </c>
      <c r="G102" t="s">
        <v>66</v>
      </c>
      <c r="I102" s="131">
        <f t="shared" ref="I102:I131" si="7">E102/F102*100</f>
        <v>70.638912671232873</v>
      </c>
      <c r="N102" s="61" t="s">
        <v>251</v>
      </c>
      <c r="O102" s="17" t="e">
        <f>INDEX(#REF!,MATCH($G102,#REF!,0),2)</f>
        <v>#REF!</v>
      </c>
      <c r="P102" s="61">
        <f t="shared" si="5"/>
        <v>2019</v>
      </c>
      <c r="Q102" s="69">
        <f t="shared" si="6"/>
        <v>70.638912671232873</v>
      </c>
      <c r="R102" s="61" t="s">
        <v>255</v>
      </c>
    </row>
    <row r="103" spans="2:18" x14ac:dyDescent="0.2">
      <c r="B103" t="s">
        <v>467</v>
      </c>
      <c r="C103">
        <v>2019</v>
      </c>
      <c r="D103">
        <v>192149</v>
      </c>
      <c r="E103">
        <v>163425</v>
      </c>
      <c r="F103">
        <v>229765</v>
      </c>
      <c r="G103" t="s">
        <v>118</v>
      </c>
      <c r="I103" s="131">
        <f t="shared" si="7"/>
        <v>71.127021086762568</v>
      </c>
      <c r="N103" s="61" t="s">
        <v>251</v>
      </c>
      <c r="O103" s="17" t="e">
        <f>INDEX(#REF!,MATCH($G103,#REF!,0),2)</f>
        <v>#REF!</v>
      </c>
      <c r="P103" s="61">
        <f t="shared" si="5"/>
        <v>2019</v>
      </c>
      <c r="Q103" s="69">
        <f t="shared" si="6"/>
        <v>71.127021086762568</v>
      </c>
      <c r="R103" s="61" t="s">
        <v>255</v>
      </c>
    </row>
    <row r="104" spans="2:18" x14ac:dyDescent="0.2">
      <c r="B104" t="s">
        <v>467</v>
      </c>
      <c r="C104">
        <v>2019</v>
      </c>
      <c r="D104">
        <v>209625</v>
      </c>
      <c r="E104">
        <v>185496</v>
      </c>
      <c r="F104">
        <v>248052</v>
      </c>
      <c r="G104" t="s">
        <v>117</v>
      </c>
      <c r="I104" s="131">
        <f t="shared" si="7"/>
        <v>74.781094286681821</v>
      </c>
      <c r="N104" s="61" t="s">
        <v>251</v>
      </c>
      <c r="O104" s="17" t="e">
        <f>INDEX(#REF!,MATCH($G104,#REF!,0),2)</f>
        <v>#REF!</v>
      </c>
      <c r="P104" s="61">
        <f t="shared" si="5"/>
        <v>2019</v>
      </c>
      <c r="Q104" s="69">
        <f t="shared" si="6"/>
        <v>74.781094286681821</v>
      </c>
      <c r="R104" s="61" t="s">
        <v>255</v>
      </c>
    </row>
    <row r="105" spans="2:18" x14ac:dyDescent="0.2">
      <c r="B105" t="s">
        <v>467</v>
      </c>
      <c r="C105">
        <v>2019</v>
      </c>
      <c r="D105">
        <v>197362</v>
      </c>
      <c r="E105">
        <v>168694</v>
      </c>
      <c r="F105">
        <v>233255</v>
      </c>
      <c r="G105" t="s">
        <v>119</v>
      </c>
      <c r="I105" s="131">
        <f t="shared" si="7"/>
        <v>72.321708001972098</v>
      </c>
      <c r="N105" s="61" t="s">
        <v>251</v>
      </c>
      <c r="O105" s="17" t="e">
        <f>INDEX(#REF!,MATCH($G105,#REF!,0),2)</f>
        <v>#REF!</v>
      </c>
      <c r="P105" s="61">
        <f t="shared" si="5"/>
        <v>2019</v>
      </c>
      <c r="Q105" s="69">
        <f t="shared" si="6"/>
        <v>72.321708001972098</v>
      </c>
      <c r="R105" s="61" t="s">
        <v>255</v>
      </c>
    </row>
    <row r="106" spans="2:18" x14ac:dyDescent="0.2">
      <c r="B106" t="s">
        <v>467</v>
      </c>
      <c r="C106">
        <v>2019</v>
      </c>
      <c r="D106">
        <v>185986</v>
      </c>
      <c r="E106">
        <v>157864</v>
      </c>
      <c r="F106">
        <v>221916</v>
      </c>
      <c r="G106" t="s">
        <v>120</v>
      </c>
      <c r="I106" s="131">
        <f t="shared" si="7"/>
        <v>71.136826546981752</v>
      </c>
      <c r="N106" s="61" t="s">
        <v>251</v>
      </c>
      <c r="O106" s="17" t="e">
        <f>INDEX(#REF!,MATCH($G106,#REF!,0),2)</f>
        <v>#REF!</v>
      </c>
      <c r="P106" s="61">
        <f t="shared" si="5"/>
        <v>2019</v>
      </c>
      <c r="Q106" s="69">
        <f t="shared" si="6"/>
        <v>71.136826546981752</v>
      </c>
      <c r="R106" s="61" t="s">
        <v>255</v>
      </c>
    </row>
    <row r="107" spans="2:18" x14ac:dyDescent="0.2">
      <c r="B107" t="s">
        <v>467</v>
      </c>
      <c r="C107">
        <v>2019</v>
      </c>
      <c r="D107">
        <v>194241</v>
      </c>
      <c r="E107">
        <v>166760</v>
      </c>
      <c r="F107">
        <v>225954</v>
      </c>
      <c r="G107" t="s">
        <v>121</v>
      </c>
      <c r="I107" s="131">
        <f t="shared" si="7"/>
        <v>73.802632394204124</v>
      </c>
      <c r="N107" s="61" t="s">
        <v>251</v>
      </c>
      <c r="O107" s="17" t="e">
        <f>INDEX(#REF!,MATCH($G107,#REF!,0),2)</f>
        <v>#REF!</v>
      </c>
      <c r="P107" s="61">
        <f t="shared" si="5"/>
        <v>2019</v>
      </c>
      <c r="Q107" s="69">
        <f t="shared" si="6"/>
        <v>73.802632394204124</v>
      </c>
      <c r="R107" s="61" t="s">
        <v>255</v>
      </c>
    </row>
    <row r="108" spans="2:18" x14ac:dyDescent="0.2">
      <c r="B108" t="s">
        <v>467</v>
      </c>
      <c r="C108">
        <v>2019</v>
      </c>
      <c r="D108">
        <v>192987</v>
      </c>
      <c r="E108">
        <v>164725</v>
      </c>
      <c r="F108">
        <v>227494</v>
      </c>
      <c r="G108" t="s">
        <v>122</v>
      </c>
      <c r="I108" s="131">
        <f t="shared" si="7"/>
        <v>72.408503081399942</v>
      </c>
      <c r="N108" s="61" t="s">
        <v>251</v>
      </c>
      <c r="O108" s="17" t="e">
        <f>INDEX(#REF!,MATCH($G108,#REF!,0),2)</f>
        <v>#REF!</v>
      </c>
      <c r="P108" s="61">
        <f t="shared" si="5"/>
        <v>2019</v>
      </c>
      <c r="Q108" s="69">
        <f t="shared" si="6"/>
        <v>72.408503081399942</v>
      </c>
      <c r="R108" s="61" t="s">
        <v>255</v>
      </c>
    </row>
    <row r="109" spans="2:18" x14ac:dyDescent="0.2">
      <c r="B109" t="s">
        <v>467</v>
      </c>
      <c r="C109">
        <v>2019</v>
      </c>
      <c r="D109">
        <v>192510</v>
      </c>
      <c r="E109">
        <v>162472</v>
      </c>
      <c r="F109">
        <v>230968</v>
      </c>
      <c r="G109" t="s">
        <v>123</v>
      </c>
      <c r="I109" s="131">
        <f t="shared" si="7"/>
        <v>70.34394374978352</v>
      </c>
      <c r="N109" s="61" t="s">
        <v>251</v>
      </c>
      <c r="O109" s="17" t="e">
        <f>INDEX(#REF!,MATCH($G109,#REF!,0),2)</f>
        <v>#REF!</v>
      </c>
      <c r="P109" s="61">
        <f t="shared" si="5"/>
        <v>2019</v>
      </c>
      <c r="Q109" s="69">
        <f t="shared" si="6"/>
        <v>70.34394374978352</v>
      </c>
      <c r="R109" s="61" t="s">
        <v>255</v>
      </c>
    </row>
    <row r="110" spans="2:18" x14ac:dyDescent="0.2">
      <c r="B110" t="s">
        <v>467</v>
      </c>
      <c r="C110">
        <v>2019</v>
      </c>
      <c r="D110">
        <v>189420</v>
      </c>
      <c r="E110">
        <v>161145</v>
      </c>
      <c r="F110">
        <v>227121</v>
      </c>
      <c r="G110" t="s">
        <v>124</v>
      </c>
      <c r="I110" s="131">
        <f t="shared" si="7"/>
        <v>70.951166999088585</v>
      </c>
      <c r="N110" s="61" t="s">
        <v>251</v>
      </c>
      <c r="O110" s="17" t="e">
        <f>INDEX(#REF!,MATCH($G110,#REF!,0),2)</f>
        <v>#REF!</v>
      </c>
      <c r="P110" s="61">
        <f t="shared" si="5"/>
        <v>2019</v>
      </c>
      <c r="Q110" s="69">
        <f t="shared" si="6"/>
        <v>70.951166999088585</v>
      </c>
      <c r="R110" s="61" t="s">
        <v>255</v>
      </c>
    </row>
    <row r="111" spans="2:18" x14ac:dyDescent="0.2">
      <c r="B111" t="s">
        <v>467</v>
      </c>
      <c r="C111">
        <v>2020</v>
      </c>
      <c r="D111">
        <v>194444</v>
      </c>
      <c r="E111">
        <v>164783</v>
      </c>
      <c r="F111">
        <v>231810</v>
      </c>
      <c r="G111" t="s">
        <v>68</v>
      </c>
      <c r="I111" s="131">
        <f t="shared" si="7"/>
        <v>71.085371640567701</v>
      </c>
      <c r="N111" s="61" t="s">
        <v>251</v>
      </c>
      <c r="O111" s="17" t="e">
        <f>INDEX(#REF!,MATCH($G111,#REF!,0),2)</f>
        <v>#REF!</v>
      </c>
      <c r="P111" s="61">
        <f t="shared" si="5"/>
        <v>2020</v>
      </c>
      <c r="Q111" s="69">
        <f t="shared" si="6"/>
        <v>71.085371640567701</v>
      </c>
      <c r="R111" s="61" t="s">
        <v>255</v>
      </c>
    </row>
    <row r="112" spans="2:18" x14ac:dyDescent="0.2">
      <c r="B112" t="s">
        <v>467</v>
      </c>
      <c r="C112">
        <v>2020</v>
      </c>
      <c r="D112">
        <v>195552</v>
      </c>
      <c r="E112">
        <v>165458</v>
      </c>
      <c r="F112">
        <v>232009</v>
      </c>
      <c r="G112" t="s">
        <v>69</v>
      </c>
      <c r="I112" s="131">
        <f t="shared" si="7"/>
        <v>71.31533690503386</v>
      </c>
      <c r="N112" s="61" t="s">
        <v>251</v>
      </c>
      <c r="O112" s="17" t="e">
        <f>INDEX(#REF!,MATCH($G112,#REF!,0),2)</f>
        <v>#REF!</v>
      </c>
      <c r="P112" s="61">
        <f t="shared" si="5"/>
        <v>2020</v>
      </c>
      <c r="Q112" s="69">
        <f t="shared" si="6"/>
        <v>71.31533690503386</v>
      </c>
      <c r="R112" s="61" t="s">
        <v>255</v>
      </c>
    </row>
    <row r="113" spans="2:18" x14ac:dyDescent="0.2">
      <c r="B113" t="s">
        <v>467</v>
      </c>
      <c r="C113">
        <v>2020</v>
      </c>
      <c r="D113">
        <v>196147</v>
      </c>
      <c r="E113">
        <v>167381</v>
      </c>
      <c r="F113">
        <v>231702</v>
      </c>
      <c r="G113" t="s">
        <v>111</v>
      </c>
      <c r="I113" s="131">
        <f t="shared" si="7"/>
        <v>72.239773502170891</v>
      </c>
      <c r="N113" s="61" t="s">
        <v>251</v>
      </c>
      <c r="O113" s="17" t="e">
        <f>INDEX(#REF!,MATCH($G113,#REF!,0),2)</f>
        <v>#REF!</v>
      </c>
      <c r="P113" s="61">
        <f t="shared" si="5"/>
        <v>2020</v>
      </c>
      <c r="Q113" s="69">
        <f t="shared" si="6"/>
        <v>72.239773502170891</v>
      </c>
      <c r="R113" s="61" t="s">
        <v>255</v>
      </c>
    </row>
    <row r="114" spans="2:18" x14ac:dyDescent="0.2">
      <c r="B114" t="s">
        <v>467</v>
      </c>
      <c r="C114">
        <v>2020</v>
      </c>
      <c r="D114">
        <v>186880</v>
      </c>
      <c r="E114">
        <v>168912</v>
      </c>
      <c r="F114">
        <v>210904</v>
      </c>
      <c r="G114" t="s">
        <v>70</v>
      </c>
      <c r="I114" s="131">
        <f t="shared" si="7"/>
        <v>80.089519402192465</v>
      </c>
      <c r="N114" s="61" t="s">
        <v>251</v>
      </c>
      <c r="O114" s="17" t="e">
        <f>INDEX(#REF!,MATCH($G114,#REF!,0),2)</f>
        <v>#REF!</v>
      </c>
      <c r="P114" s="61">
        <f t="shared" si="5"/>
        <v>2020</v>
      </c>
      <c r="Q114" s="69">
        <f t="shared" si="6"/>
        <v>80.089519402192465</v>
      </c>
      <c r="R114" s="61" t="s">
        <v>255</v>
      </c>
    </row>
    <row r="115" spans="2:18" x14ac:dyDescent="0.2">
      <c r="B115" t="s">
        <v>467</v>
      </c>
      <c r="C115">
        <v>2020</v>
      </c>
      <c r="D115">
        <v>196646</v>
      </c>
      <c r="E115">
        <v>164424</v>
      </c>
      <c r="F115">
        <v>239886</v>
      </c>
      <c r="G115" t="s">
        <v>71</v>
      </c>
      <c r="I115" s="131">
        <f t="shared" si="7"/>
        <v>68.542557714914594</v>
      </c>
      <c r="N115" s="61" t="s">
        <v>251</v>
      </c>
      <c r="O115" s="17" t="e">
        <f>INDEX(#REF!,MATCH($G115,#REF!,0),2)</f>
        <v>#REF!</v>
      </c>
      <c r="P115" s="61">
        <f t="shared" si="5"/>
        <v>2020</v>
      </c>
      <c r="Q115" s="69">
        <f t="shared" si="6"/>
        <v>68.542557714914594</v>
      </c>
      <c r="R115" s="61" t="s">
        <v>255</v>
      </c>
    </row>
    <row r="116" spans="2:18" x14ac:dyDescent="0.2">
      <c r="B116" t="s">
        <v>467</v>
      </c>
      <c r="C116">
        <v>2020</v>
      </c>
      <c r="D116">
        <v>191237</v>
      </c>
      <c r="E116">
        <v>170016</v>
      </c>
      <c r="F116">
        <v>216144</v>
      </c>
      <c r="G116" t="s">
        <v>112</v>
      </c>
      <c r="I116" s="131">
        <f t="shared" si="7"/>
        <v>78.658671996446813</v>
      </c>
      <c r="N116" s="61" t="s">
        <v>251</v>
      </c>
      <c r="O116" s="17" t="e">
        <f>INDEX(#REF!,MATCH($G116,#REF!,0),2)</f>
        <v>#REF!</v>
      </c>
      <c r="P116" s="61">
        <f t="shared" si="5"/>
        <v>2020</v>
      </c>
      <c r="Q116" s="69">
        <f t="shared" si="6"/>
        <v>78.658671996446813</v>
      </c>
      <c r="R116" s="61" t="s">
        <v>255</v>
      </c>
    </row>
    <row r="117" spans="2:18" x14ac:dyDescent="0.2">
      <c r="B117" t="s">
        <v>467</v>
      </c>
      <c r="C117">
        <v>2020</v>
      </c>
      <c r="D117">
        <v>192004</v>
      </c>
      <c r="E117">
        <v>162096</v>
      </c>
      <c r="F117">
        <v>230020</v>
      </c>
      <c r="G117" t="s">
        <v>113</v>
      </c>
      <c r="I117" s="131">
        <f t="shared" si="7"/>
        <v>70.470393878793146</v>
      </c>
      <c r="N117" s="61" t="s">
        <v>251</v>
      </c>
      <c r="O117" s="17" t="e">
        <f>INDEX(#REF!,MATCH($G117,#REF!,0),2)</f>
        <v>#REF!</v>
      </c>
      <c r="P117" s="61">
        <f t="shared" si="5"/>
        <v>2020</v>
      </c>
      <c r="Q117" s="69">
        <f t="shared" si="6"/>
        <v>70.470393878793146</v>
      </c>
      <c r="R117" s="61" t="s">
        <v>255</v>
      </c>
    </row>
    <row r="118" spans="2:18" x14ac:dyDescent="0.2">
      <c r="B118" t="s">
        <v>467</v>
      </c>
      <c r="C118">
        <v>2020</v>
      </c>
      <c r="D118">
        <v>191121</v>
      </c>
      <c r="E118">
        <v>163613</v>
      </c>
      <c r="F118">
        <v>225506</v>
      </c>
      <c r="G118" t="s">
        <v>114</v>
      </c>
      <c r="I118" s="131">
        <f t="shared" si="7"/>
        <v>72.553723625978904</v>
      </c>
      <c r="N118" s="61" t="s">
        <v>251</v>
      </c>
      <c r="O118" s="17" t="e">
        <f>INDEX(#REF!,MATCH($G118,#REF!,0),2)</f>
        <v>#REF!</v>
      </c>
      <c r="P118" s="61">
        <f t="shared" si="5"/>
        <v>2020</v>
      </c>
      <c r="Q118" s="69">
        <f t="shared" si="6"/>
        <v>72.553723625978904</v>
      </c>
      <c r="R118" s="61" t="s">
        <v>255</v>
      </c>
    </row>
    <row r="119" spans="2:18" x14ac:dyDescent="0.2">
      <c r="B119" t="s">
        <v>467</v>
      </c>
      <c r="C119">
        <v>2020</v>
      </c>
      <c r="D119">
        <v>191621</v>
      </c>
      <c r="E119">
        <v>161659</v>
      </c>
      <c r="F119">
        <v>229870</v>
      </c>
      <c r="G119" t="s">
        <v>115</v>
      </c>
      <c r="I119" s="131">
        <f t="shared" si="7"/>
        <v>70.326271370774791</v>
      </c>
      <c r="N119" s="61" t="s">
        <v>251</v>
      </c>
      <c r="O119" s="17" t="e">
        <f>INDEX(#REF!,MATCH($G119,#REF!,0),2)</f>
        <v>#REF!</v>
      </c>
      <c r="P119" s="61">
        <f t="shared" si="5"/>
        <v>2020</v>
      </c>
      <c r="Q119" s="69">
        <f t="shared" si="6"/>
        <v>70.326271370774791</v>
      </c>
      <c r="R119" s="61" t="s">
        <v>255</v>
      </c>
    </row>
    <row r="120" spans="2:18" x14ac:dyDescent="0.2">
      <c r="B120" t="s">
        <v>467</v>
      </c>
      <c r="C120">
        <v>2020</v>
      </c>
      <c r="D120">
        <v>200878</v>
      </c>
      <c r="E120">
        <v>172968</v>
      </c>
      <c r="F120">
        <v>235050</v>
      </c>
      <c r="G120" t="s">
        <v>116</v>
      </c>
      <c r="I120" s="131">
        <f t="shared" si="7"/>
        <v>73.587747287811098</v>
      </c>
      <c r="N120" s="61" t="s">
        <v>251</v>
      </c>
      <c r="O120" s="17" t="e">
        <f>INDEX(#REF!,MATCH($G120,#REF!,0),2)</f>
        <v>#REF!</v>
      </c>
      <c r="P120" s="61">
        <f t="shared" si="5"/>
        <v>2020</v>
      </c>
      <c r="Q120" s="69">
        <f t="shared" si="6"/>
        <v>73.587747287811098</v>
      </c>
      <c r="R120" s="61" t="s">
        <v>255</v>
      </c>
    </row>
    <row r="121" spans="2:18" x14ac:dyDescent="0.2">
      <c r="B121" t="s">
        <v>467</v>
      </c>
      <c r="C121">
        <v>2020</v>
      </c>
      <c r="D121">
        <v>197208</v>
      </c>
      <c r="E121">
        <v>169711</v>
      </c>
      <c r="F121">
        <v>232680</v>
      </c>
      <c r="G121" t="s">
        <v>125</v>
      </c>
      <c r="I121" s="131">
        <f t="shared" si="7"/>
        <v>72.937510744369945</v>
      </c>
      <c r="N121" s="61" t="s">
        <v>251</v>
      </c>
      <c r="O121" s="17" t="e">
        <f>INDEX(#REF!,MATCH($G121,#REF!,0),2)</f>
        <v>#REF!</v>
      </c>
      <c r="P121" s="61">
        <f t="shared" si="5"/>
        <v>2020</v>
      </c>
      <c r="Q121" s="69">
        <f t="shared" si="6"/>
        <v>72.937510744369945</v>
      </c>
      <c r="R121" s="61" t="s">
        <v>255</v>
      </c>
    </row>
    <row r="122" spans="2:18" x14ac:dyDescent="0.2">
      <c r="B122" t="s">
        <v>467</v>
      </c>
      <c r="C122">
        <v>2020</v>
      </c>
      <c r="D122">
        <v>194292</v>
      </c>
      <c r="E122">
        <v>165858</v>
      </c>
      <c r="F122">
        <v>232443</v>
      </c>
      <c r="G122" t="s">
        <v>126</v>
      </c>
      <c r="I122" s="131">
        <f t="shared" si="7"/>
        <v>71.35426749783818</v>
      </c>
      <c r="N122" s="61" t="s">
        <v>251</v>
      </c>
      <c r="O122" s="17" t="e">
        <f>INDEX(#REF!,MATCH($G122,#REF!,0),2)</f>
        <v>#REF!</v>
      </c>
      <c r="P122" s="61">
        <f t="shared" si="5"/>
        <v>2020</v>
      </c>
      <c r="Q122" s="69">
        <f t="shared" si="6"/>
        <v>71.35426749783818</v>
      </c>
      <c r="R122" s="61" t="s">
        <v>255</v>
      </c>
    </row>
    <row r="123" spans="2:18" x14ac:dyDescent="0.2">
      <c r="B123" t="s">
        <v>467</v>
      </c>
      <c r="C123">
        <v>2020</v>
      </c>
      <c r="D123">
        <v>192668</v>
      </c>
      <c r="E123">
        <v>165549</v>
      </c>
      <c r="F123">
        <v>231982</v>
      </c>
      <c r="G123" t="s">
        <v>66</v>
      </c>
      <c r="I123" s="131">
        <f t="shared" si="7"/>
        <v>71.362864360165872</v>
      </c>
      <c r="N123" s="61" t="s">
        <v>251</v>
      </c>
      <c r="O123" s="17" t="e">
        <f>INDEX(#REF!,MATCH($G123,#REF!,0),2)</f>
        <v>#REF!</v>
      </c>
      <c r="P123" s="61">
        <f t="shared" si="5"/>
        <v>2020</v>
      </c>
      <c r="Q123" s="69">
        <f t="shared" si="6"/>
        <v>71.362864360165872</v>
      </c>
      <c r="R123" s="61" t="s">
        <v>255</v>
      </c>
    </row>
    <row r="124" spans="2:18" x14ac:dyDescent="0.2">
      <c r="B124" t="s">
        <v>467</v>
      </c>
      <c r="C124">
        <v>2020</v>
      </c>
      <c r="D124">
        <v>199140</v>
      </c>
      <c r="E124">
        <v>170148</v>
      </c>
      <c r="F124">
        <v>237060</v>
      </c>
      <c r="G124" t="s">
        <v>118</v>
      </c>
      <c r="I124" s="131">
        <f t="shared" si="7"/>
        <v>71.77423437104531</v>
      </c>
      <c r="N124" s="61" t="s">
        <v>251</v>
      </c>
      <c r="O124" s="17" t="e">
        <f>INDEX(#REF!,MATCH($G124,#REF!,0),2)</f>
        <v>#REF!</v>
      </c>
      <c r="P124" s="61">
        <f t="shared" si="5"/>
        <v>2020</v>
      </c>
      <c r="Q124" s="69">
        <f t="shared" si="6"/>
        <v>71.77423437104531</v>
      </c>
      <c r="R124" s="61" t="s">
        <v>255</v>
      </c>
    </row>
    <row r="125" spans="2:18" x14ac:dyDescent="0.2">
      <c r="B125" t="s">
        <v>467</v>
      </c>
      <c r="C125">
        <v>2020</v>
      </c>
      <c r="D125">
        <v>216773</v>
      </c>
      <c r="E125">
        <v>192394</v>
      </c>
      <c r="F125">
        <v>255384</v>
      </c>
      <c r="G125" t="s">
        <v>117</v>
      </c>
      <c r="I125" s="131">
        <f t="shared" si="7"/>
        <v>75.335181530557904</v>
      </c>
      <c r="N125" s="61" t="s">
        <v>251</v>
      </c>
      <c r="O125" s="17" t="e">
        <f>INDEX(#REF!,MATCH($G125,#REF!,0),2)</f>
        <v>#REF!</v>
      </c>
      <c r="P125" s="61">
        <f t="shared" si="5"/>
        <v>2020</v>
      </c>
      <c r="Q125" s="69">
        <f t="shared" si="6"/>
        <v>75.335181530557904</v>
      </c>
      <c r="R125" s="61" t="s">
        <v>255</v>
      </c>
    </row>
    <row r="126" spans="2:18" x14ac:dyDescent="0.2">
      <c r="B126" t="s">
        <v>467</v>
      </c>
      <c r="C126">
        <v>2020</v>
      </c>
      <c r="D126">
        <v>204760</v>
      </c>
      <c r="E126">
        <v>176124</v>
      </c>
      <c r="F126">
        <v>241596</v>
      </c>
      <c r="G126" t="s">
        <v>119</v>
      </c>
      <c r="I126" s="131">
        <f t="shared" si="7"/>
        <v>72.900213579695034</v>
      </c>
      <c r="N126" s="61" t="s">
        <v>251</v>
      </c>
      <c r="O126" s="17" t="e">
        <f>INDEX(#REF!,MATCH($G126,#REF!,0),2)</f>
        <v>#REF!</v>
      </c>
      <c r="P126" s="61">
        <f t="shared" si="5"/>
        <v>2020</v>
      </c>
      <c r="Q126" s="69">
        <f t="shared" si="6"/>
        <v>72.900213579695034</v>
      </c>
      <c r="R126" s="61" t="s">
        <v>255</v>
      </c>
    </row>
    <row r="127" spans="2:18" x14ac:dyDescent="0.2">
      <c r="B127" t="s">
        <v>467</v>
      </c>
      <c r="C127">
        <v>2020</v>
      </c>
      <c r="D127">
        <v>193251</v>
      </c>
      <c r="E127">
        <v>165168</v>
      </c>
      <c r="F127">
        <v>229907</v>
      </c>
      <c r="G127" t="s">
        <v>120</v>
      </c>
      <c r="I127" s="131">
        <f t="shared" si="7"/>
        <v>71.841222755288001</v>
      </c>
      <c r="N127" s="61" t="s">
        <v>251</v>
      </c>
      <c r="O127" s="17" t="e">
        <f>INDEX(#REF!,MATCH($G127,#REF!,0),2)</f>
        <v>#REF!</v>
      </c>
      <c r="P127" s="61">
        <f t="shared" si="5"/>
        <v>2020</v>
      </c>
      <c r="Q127" s="69">
        <f t="shared" si="6"/>
        <v>71.841222755288001</v>
      </c>
      <c r="R127" s="61" t="s">
        <v>255</v>
      </c>
    </row>
    <row r="128" spans="2:18" x14ac:dyDescent="0.2">
      <c r="B128" t="s">
        <v>467</v>
      </c>
      <c r="C128">
        <v>2020</v>
      </c>
      <c r="D128">
        <v>202132</v>
      </c>
      <c r="E128">
        <v>174192</v>
      </c>
      <c r="F128">
        <v>234480</v>
      </c>
      <c r="G128" t="s">
        <v>121</v>
      </c>
      <c r="I128" s="131">
        <f t="shared" si="7"/>
        <v>74.288638689866943</v>
      </c>
      <c r="N128" s="61" t="s">
        <v>251</v>
      </c>
      <c r="O128" s="17" t="e">
        <f>INDEX(#REF!,MATCH($G128,#REF!,0),2)</f>
        <v>#REF!</v>
      </c>
      <c r="P128" s="61">
        <f t="shared" si="5"/>
        <v>2020</v>
      </c>
      <c r="Q128" s="69">
        <f t="shared" si="6"/>
        <v>74.288638689866943</v>
      </c>
      <c r="R128" s="61" t="s">
        <v>255</v>
      </c>
    </row>
    <row r="129" spans="2:18" x14ac:dyDescent="0.2">
      <c r="B129" t="s">
        <v>467</v>
      </c>
      <c r="C129">
        <v>2020</v>
      </c>
      <c r="D129">
        <v>200448</v>
      </c>
      <c r="E129">
        <v>172080</v>
      </c>
      <c r="F129">
        <v>235482</v>
      </c>
      <c r="G129" t="s">
        <v>122</v>
      </c>
      <c r="I129" s="131">
        <f t="shared" si="7"/>
        <v>73.075649094198283</v>
      </c>
      <c r="N129" s="61" t="s">
        <v>251</v>
      </c>
      <c r="O129" s="17" t="e">
        <f>INDEX(#REF!,MATCH($G129,#REF!,0),2)</f>
        <v>#REF!</v>
      </c>
      <c r="P129" s="61">
        <f t="shared" si="5"/>
        <v>2020</v>
      </c>
      <c r="Q129" s="69">
        <f t="shared" si="6"/>
        <v>73.075649094198283</v>
      </c>
      <c r="R129" s="61" t="s">
        <v>255</v>
      </c>
    </row>
    <row r="130" spans="2:18" x14ac:dyDescent="0.2">
      <c r="B130" t="s">
        <v>467</v>
      </c>
      <c r="C130">
        <v>2020</v>
      </c>
      <c r="D130">
        <v>199320</v>
      </c>
      <c r="E130">
        <v>169544</v>
      </c>
      <c r="F130">
        <v>239476</v>
      </c>
      <c r="G130" t="s">
        <v>123</v>
      </c>
      <c r="I130" s="131">
        <f t="shared" si="7"/>
        <v>70.797908767475661</v>
      </c>
      <c r="N130" s="61" t="s">
        <v>251</v>
      </c>
      <c r="O130" s="17" t="e">
        <f>INDEX(#REF!,MATCH($G130,#REF!,0),2)</f>
        <v>#REF!</v>
      </c>
      <c r="P130" s="61">
        <f t="shared" si="5"/>
        <v>2020</v>
      </c>
      <c r="Q130" s="69">
        <f t="shared" si="6"/>
        <v>70.797908767475661</v>
      </c>
      <c r="R130" s="61" t="s">
        <v>255</v>
      </c>
    </row>
    <row r="131" spans="2:18" x14ac:dyDescent="0.2">
      <c r="B131" t="s">
        <v>467</v>
      </c>
      <c r="C131">
        <v>2020</v>
      </c>
      <c r="D131">
        <v>196868</v>
      </c>
      <c r="E131">
        <v>168648</v>
      </c>
      <c r="F131">
        <v>235284</v>
      </c>
      <c r="G131" t="s">
        <v>124</v>
      </c>
      <c r="I131" s="131">
        <f t="shared" si="7"/>
        <v>71.678482174733517</v>
      </c>
      <c r="N131" s="61" t="s">
        <v>251</v>
      </c>
      <c r="O131" s="17" t="e">
        <f>INDEX(#REF!,MATCH($G131,#REF!,0),2)</f>
        <v>#REF!</v>
      </c>
      <c r="P131" s="61">
        <f t="shared" si="5"/>
        <v>2020</v>
      </c>
      <c r="Q131" s="69">
        <f t="shared" si="6"/>
        <v>71.678482174733517</v>
      </c>
      <c r="R131" s="61" t="s">
        <v>255</v>
      </c>
    </row>
  </sheetData>
  <autoFilter ref="B5:I131" xr:uid="{4071EF12-5DEE-4B2F-8119-1D098E50C636}">
    <sortState xmlns:xlrd2="http://schemas.microsoft.com/office/spreadsheetml/2017/richdata2" ref="B6:I131">
      <sortCondition ref="C5:C131"/>
    </sortState>
  </autoFilter>
  <hyperlinks>
    <hyperlink ref="E3" r:id="rId1" display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xr:uid="{4F38C23D-F55A-476E-AE32-C920EA9A4C78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04B98-CC0C-4A19-B3AD-6A34BD3C201A}">
  <sheetPr>
    <tabColor rgb="FFF35FD3"/>
  </sheetPr>
  <dimension ref="B1:R131"/>
  <sheetViews>
    <sheetView workbookViewId="0">
      <selection activeCell="F1048572" sqref="F1048572"/>
    </sheetView>
  </sheetViews>
  <sheetFormatPr defaultColWidth="9.33203125" defaultRowHeight="11.25" x14ac:dyDescent="0.2"/>
  <cols>
    <col min="1" max="8" width="9.33203125" style="3"/>
    <col min="9" max="9" width="9.33203125" style="5"/>
    <col min="10" max="13" width="9.33203125" style="3"/>
    <col min="14" max="16" width="9.33203125" style="18"/>
    <col min="17" max="17" width="10.1640625" style="18" bestFit="1" customWidth="1"/>
    <col min="18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7" t="s">
        <v>468</v>
      </c>
      <c r="C2" s="7"/>
      <c r="D2" s="7"/>
      <c r="E2" s="7"/>
      <c r="F2" s="7"/>
      <c r="G2" s="20"/>
      <c r="H2" s="150"/>
      <c r="I2" s="159"/>
      <c r="J2" s="63"/>
      <c r="K2" s="63"/>
      <c r="L2" s="36" t="s">
        <v>161</v>
      </c>
      <c r="M2" s="63"/>
      <c r="N2" s="16" t="s">
        <v>62</v>
      </c>
      <c r="O2" s="65"/>
      <c r="P2" s="65"/>
      <c r="Q2" s="65"/>
      <c r="R2" s="65"/>
    </row>
    <row r="3" spans="2:18" x14ac:dyDescent="0.2">
      <c r="B3" s="151" t="s">
        <v>333</v>
      </c>
      <c r="C3" s="152"/>
      <c r="D3" s="152"/>
      <c r="E3" s="116" t="s">
        <v>465</v>
      </c>
      <c r="F3" s="152"/>
      <c r="G3" s="153"/>
      <c r="H3" s="154"/>
      <c r="I3" s="160"/>
      <c r="J3" s="63"/>
      <c r="K3" s="63"/>
      <c r="L3" s="36">
        <f>MAX(P:P)</f>
        <v>2020</v>
      </c>
      <c r="M3" s="63"/>
      <c r="N3" s="155"/>
      <c r="O3" s="155"/>
      <c r="P3" s="155"/>
      <c r="Q3" s="155"/>
      <c r="R3" s="155"/>
    </row>
    <row r="4" spans="2:18" x14ac:dyDescent="0.2">
      <c r="B4" s="152"/>
      <c r="C4" s="152"/>
      <c r="D4" s="152"/>
      <c r="E4" s="152"/>
      <c r="F4" s="152"/>
      <c r="G4" s="153"/>
      <c r="H4" s="154"/>
      <c r="I4" s="160"/>
      <c r="J4" s="63"/>
      <c r="K4" s="63"/>
      <c r="L4" s="63"/>
      <c r="M4" s="63"/>
      <c r="N4" s="155"/>
      <c r="O4" s="155"/>
      <c r="P4" s="155"/>
      <c r="Q4" s="155"/>
      <c r="R4" s="155"/>
    </row>
    <row r="5" spans="2:18" ht="12" thickBot="1" x14ac:dyDescent="0.25">
      <c r="B5" s="10" t="s">
        <v>89</v>
      </c>
      <c r="C5" s="10" t="s">
        <v>165</v>
      </c>
      <c r="D5" s="10" t="s">
        <v>166</v>
      </c>
      <c r="E5" s="10" t="s">
        <v>167</v>
      </c>
      <c r="F5" s="10" t="s">
        <v>168</v>
      </c>
      <c r="G5" s="10" t="s">
        <v>91</v>
      </c>
      <c r="H5" s="22"/>
      <c r="I5" s="22"/>
      <c r="J5" s="63"/>
      <c r="K5" s="63"/>
      <c r="L5" s="63"/>
      <c r="M5" s="63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467</v>
      </c>
      <c r="C6">
        <v>2015</v>
      </c>
      <c r="D6">
        <v>166236</v>
      </c>
      <c r="E6">
        <v>138509</v>
      </c>
      <c r="F6">
        <v>200766</v>
      </c>
      <c r="G6" t="s">
        <v>68</v>
      </c>
      <c r="I6" s="131"/>
      <c r="J6" s="63"/>
      <c r="K6" s="63"/>
      <c r="L6" s="63"/>
      <c r="M6" s="63"/>
      <c r="N6" s="61" t="s">
        <v>483</v>
      </c>
      <c r="O6" s="17" t="e">
        <f>INDEX(#REF!,MATCH($G6,#REF!,0),2)</f>
        <v>#REF!</v>
      </c>
      <c r="P6" s="61">
        <f>C6</f>
        <v>2015</v>
      </c>
      <c r="Q6" s="69">
        <f>E6</f>
        <v>138509</v>
      </c>
      <c r="R6" s="61" t="s">
        <v>255</v>
      </c>
    </row>
    <row r="7" spans="2:18" x14ac:dyDescent="0.2">
      <c r="B7" t="s">
        <v>467</v>
      </c>
      <c r="C7">
        <v>2015</v>
      </c>
      <c r="D7">
        <v>167676</v>
      </c>
      <c r="E7">
        <v>139260</v>
      </c>
      <c r="F7">
        <v>201675</v>
      </c>
      <c r="G7" t="s">
        <v>69</v>
      </c>
      <c r="I7" s="131"/>
      <c r="N7" s="61" t="s">
        <v>483</v>
      </c>
      <c r="O7" s="17" t="e">
        <f>INDEX(#REF!,MATCH($G7,#REF!,0),2)</f>
        <v>#REF!</v>
      </c>
      <c r="P7" s="61">
        <f t="shared" ref="P7:P70" si="0">C7</f>
        <v>2015</v>
      </c>
      <c r="Q7" s="69">
        <f t="shared" ref="Q7:Q70" si="1">E7</f>
        <v>139260</v>
      </c>
      <c r="R7" s="61" t="s">
        <v>255</v>
      </c>
    </row>
    <row r="8" spans="2:18" x14ac:dyDescent="0.2">
      <c r="B8" t="s">
        <v>467</v>
      </c>
      <c r="C8">
        <v>2015</v>
      </c>
      <c r="D8">
        <v>167774</v>
      </c>
      <c r="E8">
        <v>141036</v>
      </c>
      <c r="F8">
        <v>201192</v>
      </c>
      <c r="G8" t="s">
        <v>111</v>
      </c>
      <c r="I8" s="131"/>
      <c r="N8" s="61" t="s">
        <v>483</v>
      </c>
      <c r="O8" s="17" t="e">
        <f>INDEX(#REF!,MATCH($G8,#REF!,0),2)</f>
        <v>#REF!</v>
      </c>
      <c r="P8" s="61">
        <f t="shared" si="0"/>
        <v>2015</v>
      </c>
      <c r="Q8" s="69">
        <f t="shared" si="1"/>
        <v>141036</v>
      </c>
      <c r="R8" s="61" t="s">
        <v>255</v>
      </c>
    </row>
    <row r="9" spans="2:18" x14ac:dyDescent="0.2">
      <c r="B9" t="s">
        <v>467</v>
      </c>
      <c r="C9">
        <v>2015</v>
      </c>
      <c r="D9">
        <v>159308</v>
      </c>
      <c r="E9">
        <v>142016</v>
      </c>
      <c r="F9">
        <v>182844</v>
      </c>
      <c r="G9" t="s">
        <v>70</v>
      </c>
      <c r="I9" s="131"/>
      <c r="N9" s="61" t="s">
        <v>483</v>
      </c>
      <c r="O9" s="17" t="e">
        <f>INDEX(#REF!,MATCH($G9,#REF!,0),2)</f>
        <v>#REF!</v>
      </c>
      <c r="P9" s="61">
        <f t="shared" si="0"/>
        <v>2015</v>
      </c>
      <c r="Q9" s="69">
        <f t="shared" si="1"/>
        <v>142016</v>
      </c>
      <c r="R9" s="61" t="s">
        <v>255</v>
      </c>
    </row>
    <row r="10" spans="2:18" x14ac:dyDescent="0.2">
      <c r="B10" t="s">
        <v>467</v>
      </c>
      <c r="C10">
        <v>2015</v>
      </c>
      <c r="D10">
        <v>168055</v>
      </c>
      <c r="E10">
        <v>137820</v>
      </c>
      <c r="F10">
        <v>207325</v>
      </c>
      <c r="G10" t="s">
        <v>71</v>
      </c>
      <c r="I10" s="131"/>
      <c r="N10" s="61" t="s">
        <v>483</v>
      </c>
      <c r="O10" s="17" t="e">
        <f>INDEX(#REF!,MATCH($G10,#REF!,0),2)</f>
        <v>#REF!</v>
      </c>
      <c r="P10" s="61">
        <f t="shared" si="0"/>
        <v>2015</v>
      </c>
      <c r="Q10" s="69">
        <f t="shared" si="1"/>
        <v>137820</v>
      </c>
      <c r="R10" s="61" t="s">
        <v>255</v>
      </c>
    </row>
    <row r="11" spans="2:18" x14ac:dyDescent="0.2">
      <c r="B11" t="s">
        <v>467</v>
      </c>
      <c r="C11">
        <v>2015</v>
      </c>
      <c r="D11">
        <v>163543</v>
      </c>
      <c r="E11">
        <v>142572</v>
      </c>
      <c r="F11">
        <v>188580</v>
      </c>
      <c r="G11" t="s">
        <v>112</v>
      </c>
      <c r="I11" s="131"/>
      <c r="N11" s="61" t="s">
        <v>483</v>
      </c>
      <c r="O11" s="17" t="e">
        <f>INDEX(#REF!,MATCH($G11,#REF!,0),2)</f>
        <v>#REF!</v>
      </c>
      <c r="P11" s="61">
        <f t="shared" si="0"/>
        <v>2015</v>
      </c>
      <c r="Q11" s="69">
        <f t="shared" si="1"/>
        <v>142572</v>
      </c>
      <c r="R11" s="61" t="s">
        <v>255</v>
      </c>
    </row>
    <row r="12" spans="2:18" x14ac:dyDescent="0.2">
      <c r="B12" t="s">
        <v>467</v>
      </c>
      <c r="C12">
        <v>2015</v>
      </c>
      <c r="D12">
        <v>163093</v>
      </c>
      <c r="E12">
        <v>134838</v>
      </c>
      <c r="F12">
        <v>198233</v>
      </c>
      <c r="G12" t="s">
        <v>113</v>
      </c>
      <c r="I12" s="131"/>
      <c r="N12" s="61" t="s">
        <v>483</v>
      </c>
      <c r="O12" s="17" t="e">
        <f>INDEX(#REF!,MATCH($G12,#REF!,0),2)</f>
        <v>#REF!</v>
      </c>
      <c r="P12" s="61">
        <f t="shared" si="0"/>
        <v>2015</v>
      </c>
      <c r="Q12" s="69">
        <f t="shared" si="1"/>
        <v>134838</v>
      </c>
      <c r="R12" s="61" t="s">
        <v>255</v>
      </c>
    </row>
    <row r="13" spans="2:18" x14ac:dyDescent="0.2">
      <c r="B13" t="s">
        <v>467</v>
      </c>
      <c r="C13">
        <v>2015</v>
      </c>
      <c r="D13">
        <v>162756</v>
      </c>
      <c r="E13">
        <v>136944</v>
      </c>
      <c r="F13">
        <v>194856</v>
      </c>
      <c r="G13" t="s">
        <v>114</v>
      </c>
      <c r="I13" s="131"/>
      <c r="N13" s="61" t="s">
        <v>483</v>
      </c>
      <c r="O13" s="17" t="e">
        <f>INDEX(#REF!,MATCH($G13,#REF!,0),2)</f>
        <v>#REF!</v>
      </c>
      <c r="P13" s="61">
        <f t="shared" si="0"/>
        <v>2015</v>
      </c>
      <c r="Q13" s="69">
        <f t="shared" si="1"/>
        <v>136944</v>
      </c>
      <c r="R13" s="61" t="s">
        <v>255</v>
      </c>
    </row>
    <row r="14" spans="2:18" x14ac:dyDescent="0.2">
      <c r="B14" t="s">
        <v>467</v>
      </c>
      <c r="C14">
        <v>2015</v>
      </c>
      <c r="D14">
        <v>162305</v>
      </c>
      <c r="E14">
        <v>133953</v>
      </c>
      <c r="F14">
        <v>197676</v>
      </c>
      <c r="G14" t="s">
        <v>115</v>
      </c>
      <c r="I14" s="131"/>
      <c r="N14" s="61" t="s">
        <v>483</v>
      </c>
      <c r="O14" s="17" t="e">
        <f>INDEX(#REF!,MATCH($G14,#REF!,0),2)</f>
        <v>#REF!</v>
      </c>
      <c r="P14" s="61">
        <f t="shared" si="0"/>
        <v>2015</v>
      </c>
      <c r="Q14" s="69">
        <f t="shared" si="1"/>
        <v>133953</v>
      </c>
      <c r="R14" s="61" t="s">
        <v>255</v>
      </c>
    </row>
    <row r="15" spans="2:18" x14ac:dyDescent="0.2">
      <c r="B15" t="s">
        <v>467</v>
      </c>
      <c r="C15">
        <v>2015</v>
      </c>
      <c r="D15">
        <v>172824</v>
      </c>
      <c r="E15">
        <v>146628</v>
      </c>
      <c r="F15">
        <v>204576</v>
      </c>
      <c r="G15" t="s">
        <v>116</v>
      </c>
      <c r="I15" s="131"/>
      <c r="N15" s="61" t="s">
        <v>483</v>
      </c>
      <c r="O15" s="17" t="e">
        <f>INDEX(#REF!,MATCH($G15,#REF!,0),2)</f>
        <v>#REF!</v>
      </c>
      <c r="P15" s="61">
        <f t="shared" si="0"/>
        <v>2015</v>
      </c>
      <c r="Q15" s="69">
        <f t="shared" si="1"/>
        <v>146628</v>
      </c>
      <c r="R15" s="61" t="s">
        <v>255</v>
      </c>
    </row>
    <row r="16" spans="2:18" x14ac:dyDescent="0.2">
      <c r="B16" t="s">
        <v>467</v>
      </c>
      <c r="C16">
        <v>2015</v>
      </c>
      <c r="D16">
        <v>169992</v>
      </c>
      <c r="E16">
        <v>143417</v>
      </c>
      <c r="F16">
        <v>203784</v>
      </c>
      <c r="G16" t="s">
        <v>125</v>
      </c>
      <c r="I16" s="131"/>
      <c r="N16" s="61" t="s">
        <v>483</v>
      </c>
      <c r="O16" s="17" t="e">
        <f>INDEX(#REF!,MATCH($G16,#REF!,0),2)</f>
        <v>#REF!</v>
      </c>
      <c r="P16" s="61">
        <f t="shared" si="0"/>
        <v>2015</v>
      </c>
      <c r="Q16" s="69">
        <f t="shared" si="1"/>
        <v>143417</v>
      </c>
      <c r="R16" s="61" t="s">
        <v>255</v>
      </c>
    </row>
    <row r="17" spans="2:18" x14ac:dyDescent="0.2">
      <c r="B17" t="s">
        <v>467</v>
      </c>
      <c r="C17">
        <v>2015</v>
      </c>
      <c r="D17">
        <v>166193</v>
      </c>
      <c r="E17">
        <v>139139</v>
      </c>
      <c r="F17">
        <v>201804</v>
      </c>
      <c r="G17" t="s">
        <v>126</v>
      </c>
      <c r="I17" s="131"/>
      <c r="N17" s="61" t="s">
        <v>483</v>
      </c>
      <c r="O17" s="17" t="e">
        <f>INDEX(#REF!,MATCH($G17,#REF!,0),2)</f>
        <v>#REF!</v>
      </c>
      <c r="P17" s="61">
        <f t="shared" si="0"/>
        <v>2015</v>
      </c>
      <c r="Q17" s="69">
        <f t="shared" si="1"/>
        <v>139139</v>
      </c>
      <c r="R17" s="61" t="s">
        <v>255</v>
      </c>
    </row>
    <row r="18" spans="2:18" x14ac:dyDescent="0.2">
      <c r="B18" t="s">
        <v>467</v>
      </c>
      <c r="C18">
        <v>2015</v>
      </c>
      <c r="D18">
        <v>165685</v>
      </c>
      <c r="E18">
        <v>139654</v>
      </c>
      <c r="F18">
        <v>203028</v>
      </c>
      <c r="G18" t="s">
        <v>66</v>
      </c>
      <c r="I18" s="131"/>
      <c r="N18" s="61" t="s">
        <v>483</v>
      </c>
      <c r="O18" s="17" t="e">
        <f>INDEX(#REF!,MATCH($G18,#REF!,0),2)</f>
        <v>#REF!</v>
      </c>
      <c r="P18" s="61">
        <f t="shared" si="0"/>
        <v>2015</v>
      </c>
      <c r="Q18" s="69">
        <f t="shared" si="1"/>
        <v>139654</v>
      </c>
      <c r="R18" s="61" t="s">
        <v>255</v>
      </c>
    </row>
    <row r="19" spans="2:18" x14ac:dyDescent="0.2">
      <c r="B19" t="s">
        <v>467</v>
      </c>
      <c r="C19">
        <v>2015</v>
      </c>
      <c r="D19">
        <v>171534</v>
      </c>
      <c r="E19">
        <v>144602</v>
      </c>
      <c r="F19">
        <v>207186</v>
      </c>
      <c r="G19" t="s">
        <v>118</v>
      </c>
      <c r="I19" s="131"/>
      <c r="N19" s="61" t="s">
        <v>483</v>
      </c>
      <c r="O19" s="17" t="e">
        <f>INDEX(#REF!,MATCH($G19,#REF!,0),2)</f>
        <v>#REF!</v>
      </c>
      <c r="P19" s="61">
        <f t="shared" si="0"/>
        <v>2015</v>
      </c>
      <c r="Q19" s="69">
        <f t="shared" si="1"/>
        <v>144602</v>
      </c>
      <c r="R19" s="61" t="s">
        <v>255</v>
      </c>
    </row>
    <row r="20" spans="2:18" x14ac:dyDescent="0.2">
      <c r="B20" t="s">
        <v>467</v>
      </c>
      <c r="C20">
        <v>2015</v>
      </c>
      <c r="D20">
        <v>188890</v>
      </c>
      <c r="E20">
        <v>164409</v>
      </c>
      <c r="F20">
        <v>227784</v>
      </c>
      <c r="G20" t="s">
        <v>117</v>
      </c>
      <c r="H20" s="63"/>
      <c r="I20" s="131"/>
      <c r="N20" s="61" t="s">
        <v>483</v>
      </c>
      <c r="O20" s="17" t="e">
        <f>INDEX(#REF!,MATCH($G20,#REF!,0),2)</f>
        <v>#REF!</v>
      </c>
      <c r="P20" s="61">
        <f t="shared" si="0"/>
        <v>2015</v>
      </c>
      <c r="Q20" s="69">
        <f t="shared" si="1"/>
        <v>164409</v>
      </c>
      <c r="R20" s="61" t="s">
        <v>255</v>
      </c>
    </row>
    <row r="21" spans="2:18" x14ac:dyDescent="0.2">
      <c r="B21" t="s">
        <v>467</v>
      </c>
      <c r="C21">
        <v>2015</v>
      </c>
      <c r="D21">
        <v>175620</v>
      </c>
      <c r="E21">
        <v>148664</v>
      </c>
      <c r="F21">
        <v>210144</v>
      </c>
      <c r="G21" t="s">
        <v>119</v>
      </c>
      <c r="I21" s="131"/>
      <c r="N21" s="61" t="s">
        <v>483</v>
      </c>
      <c r="O21" s="17" t="e">
        <f>INDEX(#REF!,MATCH($G21,#REF!,0),2)</f>
        <v>#REF!</v>
      </c>
      <c r="P21" s="61">
        <f t="shared" si="0"/>
        <v>2015</v>
      </c>
      <c r="Q21" s="69">
        <f t="shared" si="1"/>
        <v>148664</v>
      </c>
      <c r="R21" s="61" t="s">
        <v>255</v>
      </c>
    </row>
    <row r="22" spans="2:18" x14ac:dyDescent="0.2">
      <c r="B22" t="s">
        <v>467</v>
      </c>
      <c r="C22">
        <v>2015</v>
      </c>
      <c r="D22">
        <v>164868</v>
      </c>
      <c r="E22">
        <v>138742</v>
      </c>
      <c r="F22">
        <v>199609</v>
      </c>
      <c r="G22" t="s">
        <v>120</v>
      </c>
      <c r="I22" s="131"/>
      <c r="N22" s="61" t="s">
        <v>483</v>
      </c>
      <c r="O22" s="17" t="e">
        <f>INDEX(#REF!,MATCH($G22,#REF!,0),2)</f>
        <v>#REF!</v>
      </c>
      <c r="P22" s="61">
        <f t="shared" si="0"/>
        <v>2015</v>
      </c>
      <c r="Q22" s="69">
        <f t="shared" si="1"/>
        <v>138742</v>
      </c>
      <c r="R22" s="61" t="s">
        <v>255</v>
      </c>
    </row>
    <row r="23" spans="2:18" x14ac:dyDescent="0.2">
      <c r="B23" t="s">
        <v>467</v>
      </c>
      <c r="C23">
        <v>2015</v>
      </c>
      <c r="D23">
        <v>170988</v>
      </c>
      <c r="E23">
        <v>144692</v>
      </c>
      <c r="F23">
        <v>202055</v>
      </c>
      <c r="G23" t="s">
        <v>121</v>
      </c>
      <c r="I23" s="131"/>
      <c r="N23" s="61" t="s">
        <v>483</v>
      </c>
      <c r="O23" s="17" t="e">
        <f>INDEX(#REF!,MATCH($G23,#REF!,0),2)</f>
        <v>#REF!</v>
      </c>
      <c r="P23" s="61">
        <f t="shared" si="0"/>
        <v>2015</v>
      </c>
      <c r="Q23" s="69">
        <f t="shared" si="1"/>
        <v>144692</v>
      </c>
      <c r="R23" s="61" t="s">
        <v>255</v>
      </c>
    </row>
    <row r="24" spans="2:18" x14ac:dyDescent="0.2">
      <c r="B24" t="s">
        <v>467</v>
      </c>
      <c r="C24">
        <v>2015</v>
      </c>
      <c r="D24">
        <v>171901</v>
      </c>
      <c r="E24">
        <v>145626</v>
      </c>
      <c r="F24">
        <v>205030</v>
      </c>
      <c r="G24" t="s">
        <v>122</v>
      </c>
      <c r="I24" s="131"/>
      <c r="N24" s="61" t="s">
        <v>483</v>
      </c>
      <c r="O24" s="17" t="e">
        <f>INDEX(#REF!,MATCH($G24,#REF!,0),2)</f>
        <v>#REF!</v>
      </c>
      <c r="P24" s="61">
        <f t="shared" si="0"/>
        <v>2015</v>
      </c>
      <c r="Q24" s="69">
        <f t="shared" si="1"/>
        <v>145626</v>
      </c>
      <c r="R24" s="61" t="s">
        <v>255</v>
      </c>
    </row>
    <row r="25" spans="2:18" x14ac:dyDescent="0.2">
      <c r="B25" t="s">
        <v>467</v>
      </c>
      <c r="C25">
        <v>2015</v>
      </c>
      <c r="D25">
        <v>172909</v>
      </c>
      <c r="E25">
        <v>144480</v>
      </c>
      <c r="F25">
        <v>209568</v>
      </c>
      <c r="G25" t="s">
        <v>123</v>
      </c>
      <c r="I25" s="131"/>
      <c r="N25" s="61" t="s">
        <v>483</v>
      </c>
      <c r="O25" s="17" t="e">
        <f>INDEX(#REF!,MATCH($G25,#REF!,0),2)</f>
        <v>#REF!</v>
      </c>
      <c r="P25" s="61">
        <f t="shared" si="0"/>
        <v>2015</v>
      </c>
      <c r="Q25" s="69">
        <f t="shared" si="1"/>
        <v>144480</v>
      </c>
      <c r="R25" s="61" t="s">
        <v>255</v>
      </c>
    </row>
    <row r="26" spans="2:18" x14ac:dyDescent="0.2">
      <c r="B26" t="s">
        <v>467</v>
      </c>
      <c r="C26">
        <v>2015</v>
      </c>
      <c r="D26">
        <v>168383</v>
      </c>
      <c r="E26">
        <v>141072</v>
      </c>
      <c r="F26">
        <v>205068</v>
      </c>
      <c r="G26" t="s">
        <v>124</v>
      </c>
      <c r="I26" s="131"/>
      <c r="N26" s="61" t="s">
        <v>483</v>
      </c>
      <c r="O26" s="17" t="e">
        <f>INDEX(#REF!,MATCH($G26,#REF!,0),2)</f>
        <v>#REF!</v>
      </c>
      <c r="P26" s="61">
        <f t="shared" si="0"/>
        <v>2015</v>
      </c>
      <c r="Q26" s="69">
        <f t="shared" si="1"/>
        <v>141072</v>
      </c>
      <c r="R26" s="61" t="s">
        <v>255</v>
      </c>
    </row>
    <row r="27" spans="2:18" x14ac:dyDescent="0.2">
      <c r="B27" t="s">
        <v>467</v>
      </c>
      <c r="C27">
        <v>2016</v>
      </c>
      <c r="D27">
        <v>172776</v>
      </c>
      <c r="E27">
        <v>143982</v>
      </c>
      <c r="F27">
        <v>208932</v>
      </c>
      <c r="G27" t="s">
        <v>68</v>
      </c>
      <c r="I27" s="131"/>
      <c r="N27" s="61" t="s">
        <v>483</v>
      </c>
      <c r="O27" s="17" t="e">
        <f>INDEX(#REF!,MATCH($G27,#REF!,0),2)</f>
        <v>#REF!</v>
      </c>
      <c r="P27" s="61">
        <f t="shared" si="0"/>
        <v>2016</v>
      </c>
      <c r="Q27" s="69">
        <f t="shared" si="1"/>
        <v>143982</v>
      </c>
      <c r="R27" s="61" t="s">
        <v>255</v>
      </c>
    </row>
    <row r="28" spans="2:18" x14ac:dyDescent="0.2">
      <c r="B28" t="s">
        <v>467</v>
      </c>
      <c r="C28">
        <v>2016</v>
      </c>
      <c r="D28">
        <v>174870</v>
      </c>
      <c r="E28">
        <v>145212</v>
      </c>
      <c r="F28">
        <v>209655</v>
      </c>
      <c r="G28" t="s">
        <v>69</v>
      </c>
      <c r="I28" s="131"/>
      <c r="N28" s="61" t="s">
        <v>483</v>
      </c>
      <c r="O28" s="17" t="e">
        <f>INDEX(#REF!,MATCH($G28,#REF!,0),2)</f>
        <v>#REF!</v>
      </c>
      <c r="P28" s="61">
        <f t="shared" si="0"/>
        <v>2016</v>
      </c>
      <c r="Q28" s="69">
        <f t="shared" si="1"/>
        <v>145212</v>
      </c>
      <c r="R28" s="61" t="s">
        <v>255</v>
      </c>
    </row>
    <row r="29" spans="2:18" x14ac:dyDescent="0.2">
      <c r="B29" t="s">
        <v>467</v>
      </c>
      <c r="C29">
        <v>2016</v>
      </c>
      <c r="D29">
        <v>175164</v>
      </c>
      <c r="E29">
        <v>146568</v>
      </c>
      <c r="F29">
        <v>209646</v>
      </c>
      <c r="G29" t="s">
        <v>111</v>
      </c>
      <c r="I29" s="131"/>
      <c r="N29" s="61" t="s">
        <v>483</v>
      </c>
      <c r="O29" s="17" t="e">
        <f>INDEX(#REF!,MATCH($G29,#REF!,0),2)</f>
        <v>#REF!</v>
      </c>
      <c r="P29" s="61">
        <f t="shared" si="0"/>
        <v>2016</v>
      </c>
      <c r="Q29" s="69">
        <f t="shared" si="1"/>
        <v>146568</v>
      </c>
      <c r="R29" s="61" t="s">
        <v>255</v>
      </c>
    </row>
    <row r="30" spans="2:18" x14ac:dyDescent="0.2">
      <c r="B30" t="s">
        <v>467</v>
      </c>
      <c r="C30">
        <v>2016</v>
      </c>
      <c r="D30">
        <v>166044</v>
      </c>
      <c r="E30">
        <v>148668</v>
      </c>
      <c r="F30">
        <v>190398</v>
      </c>
      <c r="G30" t="s">
        <v>70</v>
      </c>
      <c r="I30" s="131"/>
      <c r="N30" s="61" t="s">
        <v>483</v>
      </c>
      <c r="O30" s="17" t="e">
        <f>INDEX(#REF!,MATCH($G30,#REF!,0),2)</f>
        <v>#REF!</v>
      </c>
      <c r="P30" s="61">
        <f t="shared" si="0"/>
        <v>2016</v>
      </c>
      <c r="Q30" s="69">
        <f t="shared" si="1"/>
        <v>148668</v>
      </c>
      <c r="R30" s="61" t="s">
        <v>255</v>
      </c>
    </row>
    <row r="31" spans="2:18" x14ac:dyDescent="0.2">
      <c r="B31" t="s">
        <v>467</v>
      </c>
      <c r="C31">
        <v>2016</v>
      </c>
      <c r="D31">
        <v>175164</v>
      </c>
      <c r="E31">
        <v>143167</v>
      </c>
      <c r="F31">
        <v>215892</v>
      </c>
      <c r="G31" t="s">
        <v>71</v>
      </c>
      <c r="I31" s="131"/>
      <c r="N31" s="61" t="s">
        <v>483</v>
      </c>
      <c r="O31" s="17" t="e">
        <f>INDEX(#REF!,MATCH($G31,#REF!,0),2)</f>
        <v>#REF!</v>
      </c>
      <c r="P31" s="61">
        <f t="shared" si="0"/>
        <v>2016</v>
      </c>
      <c r="Q31" s="69">
        <f t="shared" si="1"/>
        <v>143167</v>
      </c>
      <c r="R31" s="61" t="s">
        <v>255</v>
      </c>
    </row>
    <row r="32" spans="2:18" x14ac:dyDescent="0.2">
      <c r="B32" t="s">
        <v>467</v>
      </c>
      <c r="C32">
        <v>2016</v>
      </c>
      <c r="D32">
        <v>170074</v>
      </c>
      <c r="E32">
        <v>148548</v>
      </c>
      <c r="F32">
        <v>195774</v>
      </c>
      <c r="G32" t="s">
        <v>112</v>
      </c>
      <c r="I32" s="131"/>
      <c r="N32" s="61" t="s">
        <v>483</v>
      </c>
      <c r="O32" s="17" t="e">
        <f>INDEX(#REF!,MATCH($G32,#REF!,0),2)</f>
        <v>#REF!</v>
      </c>
      <c r="P32" s="61">
        <f t="shared" si="0"/>
        <v>2016</v>
      </c>
      <c r="Q32" s="69">
        <f t="shared" si="1"/>
        <v>148548</v>
      </c>
      <c r="R32" s="61" t="s">
        <v>255</v>
      </c>
    </row>
    <row r="33" spans="2:18" x14ac:dyDescent="0.2">
      <c r="B33" t="s">
        <v>467</v>
      </c>
      <c r="C33">
        <v>2016</v>
      </c>
      <c r="D33">
        <v>170316</v>
      </c>
      <c r="E33">
        <v>140294</v>
      </c>
      <c r="F33">
        <v>206916</v>
      </c>
      <c r="G33" t="s">
        <v>113</v>
      </c>
      <c r="I33" s="131"/>
      <c r="N33" s="61" t="s">
        <v>483</v>
      </c>
      <c r="O33" s="17" t="e">
        <f>INDEX(#REF!,MATCH($G33,#REF!,0),2)</f>
        <v>#REF!</v>
      </c>
      <c r="P33" s="61">
        <f t="shared" si="0"/>
        <v>2016</v>
      </c>
      <c r="Q33" s="69">
        <f t="shared" si="1"/>
        <v>140294</v>
      </c>
      <c r="R33" s="61" t="s">
        <v>255</v>
      </c>
    </row>
    <row r="34" spans="2:18" x14ac:dyDescent="0.2">
      <c r="B34" t="s">
        <v>467</v>
      </c>
      <c r="C34">
        <v>2016</v>
      </c>
      <c r="D34">
        <v>169855</v>
      </c>
      <c r="E34">
        <v>142488</v>
      </c>
      <c r="F34">
        <v>202776</v>
      </c>
      <c r="G34" t="s">
        <v>114</v>
      </c>
      <c r="I34" s="131"/>
      <c r="N34" s="61" t="s">
        <v>483</v>
      </c>
      <c r="O34" s="17" t="e">
        <f>INDEX(#REF!,MATCH($G34,#REF!,0),2)</f>
        <v>#REF!</v>
      </c>
      <c r="P34" s="61">
        <f t="shared" si="0"/>
        <v>2016</v>
      </c>
      <c r="Q34" s="69">
        <f t="shared" si="1"/>
        <v>142488</v>
      </c>
      <c r="R34" s="61" t="s">
        <v>255</v>
      </c>
    </row>
    <row r="35" spans="2:18" x14ac:dyDescent="0.2">
      <c r="B35" t="s">
        <v>467</v>
      </c>
      <c r="C35">
        <v>2016</v>
      </c>
      <c r="D35">
        <v>169608</v>
      </c>
      <c r="E35">
        <v>139381</v>
      </c>
      <c r="F35">
        <v>206222</v>
      </c>
      <c r="G35" t="s">
        <v>115</v>
      </c>
      <c r="I35" s="131"/>
      <c r="N35" s="61" t="s">
        <v>483</v>
      </c>
      <c r="O35" s="17" t="e">
        <f>INDEX(#REF!,MATCH($G35,#REF!,0),2)</f>
        <v>#REF!</v>
      </c>
      <c r="P35" s="61">
        <f t="shared" si="0"/>
        <v>2016</v>
      </c>
      <c r="Q35" s="69">
        <f t="shared" si="1"/>
        <v>139381</v>
      </c>
      <c r="R35" s="61" t="s">
        <v>255</v>
      </c>
    </row>
    <row r="36" spans="2:18" x14ac:dyDescent="0.2">
      <c r="B36" t="s">
        <v>467</v>
      </c>
      <c r="C36">
        <v>2016</v>
      </c>
      <c r="D36">
        <v>179974</v>
      </c>
      <c r="E36">
        <v>152583</v>
      </c>
      <c r="F36">
        <v>212580</v>
      </c>
      <c r="G36" t="s">
        <v>116</v>
      </c>
      <c r="I36" s="131"/>
      <c r="N36" s="61" t="s">
        <v>483</v>
      </c>
      <c r="O36" s="17" t="e">
        <f>INDEX(#REF!,MATCH($G36,#REF!,0),2)</f>
        <v>#REF!</v>
      </c>
      <c r="P36" s="61">
        <f t="shared" si="0"/>
        <v>2016</v>
      </c>
      <c r="Q36" s="69">
        <f t="shared" si="1"/>
        <v>152583</v>
      </c>
      <c r="R36" s="61" t="s">
        <v>255</v>
      </c>
    </row>
    <row r="37" spans="2:18" x14ac:dyDescent="0.2">
      <c r="B37" t="s">
        <v>467</v>
      </c>
      <c r="C37">
        <v>2016</v>
      </c>
      <c r="D37">
        <v>176831</v>
      </c>
      <c r="E37">
        <v>149040</v>
      </c>
      <c r="F37">
        <v>211872</v>
      </c>
      <c r="G37" t="s">
        <v>125</v>
      </c>
      <c r="I37" s="131"/>
      <c r="N37" s="61" t="s">
        <v>483</v>
      </c>
      <c r="O37" s="17" t="e">
        <f>INDEX(#REF!,MATCH($G37,#REF!,0),2)</f>
        <v>#REF!</v>
      </c>
      <c r="P37" s="61">
        <f t="shared" si="0"/>
        <v>2016</v>
      </c>
      <c r="Q37" s="69">
        <f t="shared" si="1"/>
        <v>149040</v>
      </c>
      <c r="R37" s="61" t="s">
        <v>255</v>
      </c>
    </row>
    <row r="38" spans="2:18" x14ac:dyDescent="0.2">
      <c r="B38" t="s">
        <v>467</v>
      </c>
      <c r="C38">
        <v>2016</v>
      </c>
      <c r="D38">
        <v>173184</v>
      </c>
      <c r="E38">
        <v>144948</v>
      </c>
      <c r="F38">
        <v>210096</v>
      </c>
      <c r="G38" t="s">
        <v>126</v>
      </c>
      <c r="I38" s="131"/>
      <c r="N38" s="61" t="s">
        <v>483</v>
      </c>
      <c r="O38" s="17" t="e">
        <f>INDEX(#REF!,MATCH($G38,#REF!,0),2)</f>
        <v>#REF!</v>
      </c>
      <c r="P38" s="61">
        <f t="shared" si="0"/>
        <v>2016</v>
      </c>
      <c r="Q38" s="69">
        <f t="shared" si="1"/>
        <v>144948</v>
      </c>
      <c r="R38" s="61" t="s">
        <v>255</v>
      </c>
    </row>
    <row r="39" spans="2:18" x14ac:dyDescent="0.2">
      <c r="B39" t="s">
        <v>467</v>
      </c>
      <c r="C39">
        <v>2016</v>
      </c>
      <c r="D39">
        <v>172344</v>
      </c>
      <c r="E39">
        <v>145284</v>
      </c>
      <c r="F39">
        <v>211032</v>
      </c>
      <c r="G39" t="s">
        <v>66</v>
      </c>
      <c r="I39" s="131"/>
      <c r="N39" s="61" t="s">
        <v>483</v>
      </c>
      <c r="O39" s="17" t="e">
        <f>INDEX(#REF!,MATCH($G39,#REF!,0),2)</f>
        <v>#REF!</v>
      </c>
      <c r="P39" s="61">
        <f t="shared" si="0"/>
        <v>2016</v>
      </c>
      <c r="Q39" s="69">
        <f t="shared" si="1"/>
        <v>145284</v>
      </c>
      <c r="R39" s="61" t="s">
        <v>255</v>
      </c>
    </row>
    <row r="40" spans="2:18" x14ac:dyDescent="0.2">
      <c r="B40" t="s">
        <v>467</v>
      </c>
      <c r="C40">
        <v>2016</v>
      </c>
      <c r="D40">
        <v>178560</v>
      </c>
      <c r="E40">
        <v>150331</v>
      </c>
      <c r="F40">
        <v>215772</v>
      </c>
      <c r="G40" t="s">
        <v>118</v>
      </c>
      <c r="I40" s="131"/>
      <c r="N40" s="61" t="s">
        <v>483</v>
      </c>
      <c r="O40" s="17" t="e">
        <f>INDEX(#REF!,MATCH($G40,#REF!,0),2)</f>
        <v>#REF!</v>
      </c>
      <c r="P40" s="61">
        <f t="shared" si="0"/>
        <v>2016</v>
      </c>
      <c r="Q40" s="69">
        <f t="shared" si="1"/>
        <v>150331</v>
      </c>
      <c r="R40" s="61" t="s">
        <v>255</v>
      </c>
    </row>
    <row r="41" spans="2:18" x14ac:dyDescent="0.2">
      <c r="B41" t="s">
        <v>467</v>
      </c>
      <c r="C41">
        <v>2016</v>
      </c>
      <c r="D41">
        <v>196560</v>
      </c>
      <c r="E41">
        <v>171494</v>
      </c>
      <c r="F41">
        <v>236084</v>
      </c>
      <c r="G41" t="s">
        <v>117</v>
      </c>
      <c r="I41" s="131"/>
      <c r="N41" s="61" t="s">
        <v>483</v>
      </c>
      <c r="O41" s="17" t="e">
        <f>INDEX(#REF!,MATCH($G41,#REF!,0),2)</f>
        <v>#REF!</v>
      </c>
      <c r="P41" s="61">
        <f t="shared" si="0"/>
        <v>2016</v>
      </c>
      <c r="Q41" s="69">
        <f t="shared" si="1"/>
        <v>171494</v>
      </c>
      <c r="R41" s="61" t="s">
        <v>255</v>
      </c>
    </row>
    <row r="42" spans="2:18" x14ac:dyDescent="0.2">
      <c r="B42" t="s">
        <v>467</v>
      </c>
      <c r="C42">
        <v>2016</v>
      </c>
      <c r="D42">
        <v>183468</v>
      </c>
      <c r="E42">
        <v>155234</v>
      </c>
      <c r="F42">
        <v>218992</v>
      </c>
      <c r="G42" t="s">
        <v>119</v>
      </c>
      <c r="I42" s="131"/>
      <c r="N42" s="61" t="s">
        <v>483</v>
      </c>
      <c r="O42" s="17" t="e">
        <f>INDEX(#REF!,MATCH($G42,#REF!,0),2)</f>
        <v>#REF!</v>
      </c>
      <c r="P42" s="61">
        <f t="shared" si="0"/>
        <v>2016</v>
      </c>
      <c r="Q42" s="69">
        <f t="shared" si="1"/>
        <v>155234</v>
      </c>
      <c r="R42" s="61" t="s">
        <v>255</v>
      </c>
    </row>
    <row r="43" spans="2:18" x14ac:dyDescent="0.2">
      <c r="B43" t="s">
        <v>467</v>
      </c>
      <c r="C43">
        <v>2016</v>
      </c>
      <c r="D43">
        <v>171691</v>
      </c>
      <c r="E43">
        <v>144132</v>
      </c>
      <c r="F43">
        <v>207960</v>
      </c>
      <c r="G43" t="s">
        <v>120</v>
      </c>
      <c r="I43" s="131"/>
      <c r="N43" s="61" t="s">
        <v>483</v>
      </c>
      <c r="O43" s="17" t="e">
        <f>INDEX(#REF!,MATCH($G43,#REF!,0),2)</f>
        <v>#REF!</v>
      </c>
      <c r="P43" s="61">
        <f t="shared" si="0"/>
        <v>2016</v>
      </c>
      <c r="Q43" s="69">
        <f t="shared" si="1"/>
        <v>144132</v>
      </c>
      <c r="R43" s="61" t="s">
        <v>255</v>
      </c>
    </row>
    <row r="44" spans="2:18" x14ac:dyDescent="0.2">
      <c r="B44" t="s">
        <v>467</v>
      </c>
      <c r="C44">
        <v>2016</v>
      </c>
      <c r="D44">
        <v>178704</v>
      </c>
      <c r="E44">
        <v>151200</v>
      </c>
      <c r="F44">
        <v>210411</v>
      </c>
      <c r="G44" t="s">
        <v>121</v>
      </c>
      <c r="I44" s="131"/>
      <c r="N44" s="61" t="s">
        <v>483</v>
      </c>
      <c r="O44" s="17" t="e">
        <f>INDEX(#REF!,MATCH($G44,#REF!,0),2)</f>
        <v>#REF!</v>
      </c>
      <c r="P44" s="61">
        <f t="shared" si="0"/>
        <v>2016</v>
      </c>
      <c r="Q44" s="69">
        <f t="shared" si="1"/>
        <v>151200</v>
      </c>
      <c r="R44" s="61" t="s">
        <v>255</v>
      </c>
    </row>
    <row r="45" spans="2:18" x14ac:dyDescent="0.2">
      <c r="B45" t="s">
        <v>467</v>
      </c>
      <c r="C45">
        <v>2016</v>
      </c>
      <c r="D45">
        <v>178956</v>
      </c>
      <c r="E45">
        <v>151512</v>
      </c>
      <c r="F45">
        <v>213316</v>
      </c>
      <c r="G45" t="s">
        <v>122</v>
      </c>
      <c r="I45" s="131"/>
      <c r="N45" s="61" t="s">
        <v>483</v>
      </c>
      <c r="O45" s="17" t="e">
        <f>INDEX(#REF!,MATCH($G45,#REF!,0),2)</f>
        <v>#REF!</v>
      </c>
      <c r="P45" s="61">
        <f t="shared" si="0"/>
        <v>2016</v>
      </c>
      <c r="Q45" s="69">
        <f t="shared" si="1"/>
        <v>151512</v>
      </c>
      <c r="R45" s="61" t="s">
        <v>255</v>
      </c>
    </row>
    <row r="46" spans="2:18" x14ac:dyDescent="0.2">
      <c r="B46" t="s">
        <v>467</v>
      </c>
      <c r="C46">
        <v>2016</v>
      </c>
      <c r="D46">
        <v>179550</v>
      </c>
      <c r="E46">
        <v>149796</v>
      </c>
      <c r="F46">
        <v>217560</v>
      </c>
      <c r="G46" t="s">
        <v>123</v>
      </c>
      <c r="I46" s="131"/>
      <c r="N46" s="61" t="s">
        <v>483</v>
      </c>
      <c r="O46" s="17" t="e">
        <f>INDEX(#REF!,MATCH($G46,#REF!,0),2)</f>
        <v>#REF!</v>
      </c>
      <c r="P46" s="61">
        <f t="shared" si="0"/>
        <v>2016</v>
      </c>
      <c r="Q46" s="69">
        <f t="shared" si="1"/>
        <v>149796</v>
      </c>
      <c r="R46" s="61" t="s">
        <v>255</v>
      </c>
    </row>
    <row r="47" spans="2:18" x14ac:dyDescent="0.2">
      <c r="B47" t="s">
        <v>467</v>
      </c>
      <c r="C47">
        <v>2016</v>
      </c>
      <c r="D47">
        <v>175535</v>
      </c>
      <c r="E47">
        <v>147142</v>
      </c>
      <c r="F47">
        <v>213180</v>
      </c>
      <c r="G47" t="s">
        <v>124</v>
      </c>
      <c r="I47" s="131"/>
      <c r="N47" s="61" t="s">
        <v>483</v>
      </c>
      <c r="O47" s="17" t="e">
        <f>INDEX(#REF!,MATCH($G47,#REF!,0),2)</f>
        <v>#REF!</v>
      </c>
      <c r="P47" s="61">
        <f t="shared" si="0"/>
        <v>2016</v>
      </c>
      <c r="Q47" s="69">
        <f t="shared" si="1"/>
        <v>147142</v>
      </c>
      <c r="R47" s="61" t="s">
        <v>255</v>
      </c>
    </row>
    <row r="48" spans="2:18" x14ac:dyDescent="0.2">
      <c r="B48" t="s">
        <v>467</v>
      </c>
      <c r="C48">
        <v>2017</v>
      </c>
      <c r="D48">
        <v>179387</v>
      </c>
      <c r="E48">
        <v>149676</v>
      </c>
      <c r="F48">
        <v>216216</v>
      </c>
      <c r="G48" t="s">
        <v>68</v>
      </c>
      <c r="I48" s="131"/>
      <c r="N48" s="61" t="s">
        <v>483</v>
      </c>
      <c r="O48" s="17" t="e">
        <f>INDEX(#REF!,MATCH($G48,#REF!,0),2)</f>
        <v>#REF!</v>
      </c>
      <c r="P48" s="61">
        <f t="shared" si="0"/>
        <v>2017</v>
      </c>
      <c r="Q48" s="69">
        <f t="shared" si="1"/>
        <v>149676</v>
      </c>
      <c r="R48" s="61" t="s">
        <v>255</v>
      </c>
    </row>
    <row r="49" spans="2:18" x14ac:dyDescent="0.2">
      <c r="B49" t="s">
        <v>467</v>
      </c>
      <c r="C49">
        <v>2017</v>
      </c>
      <c r="D49">
        <v>180878</v>
      </c>
      <c r="E49">
        <v>150932</v>
      </c>
      <c r="F49">
        <v>216432</v>
      </c>
      <c r="G49" t="s">
        <v>69</v>
      </c>
      <c r="I49" s="131"/>
      <c r="N49" s="61" t="s">
        <v>483</v>
      </c>
      <c r="O49" s="17" t="e">
        <f>INDEX(#REF!,MATCH($G49,#REF!,0),2)</f>
        <v>#REF!</v>
      </c>
      <c r="P49" s="61">
        <f t="shared" si="0"/>
        <v>2017</v>
      </c>
      <c r="Q49" s="69">
        <f t="shared" si="1"/>
        <v>150932</v>
      </c>
      <c r="R49" s="61" t="s">
        <v>255</v>
      </c>
    </row>
    <row r="50" spans="2:18" x14ac:dyDescent="0.2">
      <c r="B50" t="s">
        <v>467</v>
      </c>
      <c r="C50">
        <v>2017</v>
      </c>
      <c r="D50">
        <v>181184</v>
      </c>
      <c r="E50">
        <v>152136</v>
      </c>
      <c r="F50">
        <v>216528</v>
      </c>
      <c r="G50" t="s">
        <v>111</v>
      </c>
      <c r="I50" s="131"/>
      <c r="N50" s="61" t="s">
        <v>483</v>
      </c>
      <c r="O50" s="17" t="e">
        <f>INDEX(#REF!,MATCH($G50,#REF!,0),2)</f>
        <v>#REF!</v>
      </c>
      <c r="P50" s="61">
        <f t="shared" si="0"/>
        <v>2017</v>
      </c>
      <c r="Q50" s="69">
        <f t="shared" si="1"/>
        <v>152136</v>
      </c>
      <c r="R50" s="61" t="s">
        <v>255</v>
      </c>
    </row>
    <row r="51" spans="2:18" x14ac:dyDescent="0.2">
      <c r="B51" t="s">
        <v>467</v>
      </c>
      <c r="C51">
        <v>2017</v>
      </c>
      <c r="D51">
        <v>172316</v>
      </c>
      <c r="E51">
        <v>153858</v>
      </c>
      <c r="F51">
        <v>197122</v>
      </c>
      <c r="G51" t="s">
        <v>70</v>
      </c>
      <c r="I51" s="131"/>
      <c r="N51" s="61" t="s">
        <v>483</v>
      </c>
      <c r="O51" s="17" t="e">
        <f>INDEX(#REF!,MATCH($G51,#REF!,0),2)</f>
        <v>#REF!</v>
      </c>
      <c r="P51" s="61">
        <f t="shared" si="0"/>
        <v>2017</v>
      </c>
      <c r="Q51" s="69">
        <f t="shared" si="1"/>
        <v>153858</v>
      </c>
      <c r="R51" s="61" t="s">
        <v>255</v>
      </c>
    </row>
    <row r="52" spans="2:18" x14ac:dyDescent="0.2">
      <c r="B52" t="s">
        <v>467</v>
      </c>
      <c r="C52">
        <v>2017</v>
      </c>
      <c r="D52">
        <v>181098</v>
      </c>
      <c r="E52">
        <v>148551</v>
      </c>
      <c r="F52">
        <v>223176</v>
      </c>
      <c r="G52" t="s">
        <v>71</v>
      </c>
      <c r="I52" s="131"/>
      <c r="N52" s="61" t="s">
        <v>483</v>
      </c>
      <c r="O52" s="17" t="e">
        <f>INDEX(#REF!,MATCH($G52,#REF!,0),2)</f>
        <v>#REF!</v>
      </c>
      <c r="P52" s="61">
        <f t="shared" si="0"/>
        <v>2017</v>
      </c>
      <c r="Q52" s="69">
        <f t="shared" si="1"/>
        <v>148551</v>
      </c>
      <c r="R52" s="61" t="s">
        <v>255</v>
      </c>
    </row>
    <row r="53" spans="2:18" x14ac:dyDescent="0.2">
      <c r="B53" t="s">
        <v>467</v>
      </c>
      <c r="C53">
        <v>2017</v>
      </c>
      <c r="D53">
        <v>176184</v>
      </c>
      <c r="E53">
        <v>154686</v>
      </c>
      <c r="F53">
        <v>202104</v>
      </c>
      <c r="G53" t="s">
        <v>112</v>
      </c>
      <c r="I53" s="131"/>
      <c r="N53" s="61" t="s">
        <v>483</v>
      </c>
      <c r="O53" s="17" t="e">
        <f>INDEX(#REF!,MATCH($G53,#REF!,0),2)</f>
        <v>#REF!</v>
      </c>
      <c r="P53" s="61">
        <f t="shared" si="0"/>
        <v>2017</v>
      </c>
      <c r="Q53" s="69">
        <f t="shared" si="1"/>
        <v>154686</v>
      </c>
      <c r="R53" s="61" t="s">
        <v>255</v>
      </c>
    </row>
    <row r="54" spans="2:18" x14ac:dyDescent="0.2">
      <c r="B54" t="s">
        <v>467</v>
      </c>
      <c r="C54">
        <v>2017</v>
      </c>
      <c r="D54">
        <v>176431</v>
      </c>
      <c r="E54">
        <v>145907</v>
      </c>
      <c r="F54">
        <v>213609</v>
      </c>
      <c r="G54" t="s">
        <v>113</v>
      </c>
      <c r="I54" s="131"/>
      <c r="N54" s="61" t="s">
        <v>483</v>
      </c>
      <c r="O54" s="17" t="e">
        <f>INDEX(#REF!,MATCH($G54,#REF!,0),2)</f>
        <v>#REF!</v>
      </c>
      <c r="P54" s="61">
        <f t="shared" si="0"/>
        <v>2017</v>
      </c>
      <c r="Q54" s="69">
        <f t="shared" si="1"/>
        <v>145907</v>
      </c>
      <c r="R54" s="61" t="s">
        <v>255</v>
      </c>
    </row>
    <row r="55" spans="2:18" x14ac:dyDescent="0.2">
      <c r="B55" t="s">
        <v>467</v>
      </c>
      <c r="C55">
        <v>2017</v>
      </c>
      <c r="D55">
        <v>175914</v>
      </c>
      <c r="E55">
        <v>148022</v>
      </c>
      <c r="F55">
        <v>209563</v>
      </c>
      <c r="G55" t="s">
        <v>114</v>
      </c>
      <c r="I55" s="131"/>
      <c r="N55" s="61" t="s">
        <v>483</v>
      </c>
      <c r="O55" s="17" t="e">
        <f>INDEX(#REF!,MATCH($G55,#REF!,0),2)</f>
        <v>#REF!</v>
      </c>
      <c r="P55" s="61">
        <f t="shared" si="0"/>
        <v>2017</v>
      </c>
      <c r="Q55" s="69">
        <f t="shared" si="1"/>
        <v>148022</v>
      </c>
      <c r="R55" s="61" t="s">
        <v>255</v>
      </c>
    </row>
    <row r="56" spans="2:18" x14ac:dyDescent="0.2">
      <c r="B56" t="s">
        <v>467</v>
      </c>
      <c r="C56">
        <v>2017</v>
      </c>
      <c r="D56">
        <v>175591</v>
      </c>
      <c r="E56">
        <v>144619</v>
      </c>
      <c r="F56">
        <v>212900</v>
      </c>
      <c r="G56" t="s">
        <v>115</v>
      </c>
      <c r="I56" s="131"/>
      <c r="N56" s="61" t="s">
        <v>483</v>
      </c>
      <c r="O56" s="17" t="e">
        <f>INDEX(#REF!,MATCH($G56,#REF!,0),2)</f>
        <v>#REF!</v>
      </c>
      <c r="P56" s="61">
        <f t="shared" si="0"/>
        <v>2017</v>
      </c>
      <c r="Q56" s="69">
        <f t="shared" si="1"/>
        <v>144619</v>
      </c>
      <c r="R56" s="61" t="s">
        <v>255</v>
      </c>
    </row>
    <row r="57" spans="2:18" x14ac:dyDescent="0.2">
      <c r="B57" t="s">
        <v>467</v>
      </c>
      <c r="C57">
        <v>2017</v>
      </c>
      <c r="D57">
        <v>186004</v>
      </c>
      <c r="E57">
        <v>157748</v>
      </c>
      <c r="F57">
        <v>219456</v>
      </c>
      <c r="G57" t="s">
        <v>116</v>
      </c>
      <c r="I57" s="131"/>
      <c r="N57" s="61" t="s">
        <v>483</v>
      </c>
      <c r="O57" s="17" t="e">
        <f>INDEX(#REF!,MATCH($G57,#REF!,0),2)</f>
        <v>#REF!</v>
      </c>
      <c r="P57" s="61">
        <f t="shared" si="0"/>
        <v>2017</v>
      </c>
      <c r="Q57" s="69">
        <f t="shared" si="1"/>
        <v>157748</v>
      </c>
      <c r="R57" s="61" t="s">
        <v>255</v>
      </c>
    </row>
    <row r="58" spans="2:18" x14ac:dyDescent="0.2">
      <c r="B58" t="s">
        <v>467</v>
      </c>
      <c r="C58">
        <v>2017</v>
      </c>
      <c r="D58">
        <v>182844</v>
      </c>
      <c r="E58">
        <v>154636</v>
      </c>
      <c r="F58">
        <v>218261</v>
      </c>
      <c r="G58" t="s">
        <v>125</v>
      </c>
      <c r="I58" s="131"/>
      <c r="N58" s="61" t="s">
        <v>483</v>
      </c>
      <c r="O58" s="17" t="e">
        <f>INDEX(#REF!,MATCH($G58,#REF!,0),2)</f>
        <v>#REF!</v>
      </c>
      <c r="P58" s="61">
        <f t="shared" si="0"/>
        <v>2017</v>
      </c>
      <c r="Q58" s="69">
        <f t="shared" si="1"/>
        <v>154636</v>
      </c>
      <c r="R58" s="61" t="s">
        <v>255</v>
      </c>
    </row>
    <row r="59" spans="2:18" x14ac:dyDescent="0.2">
      <c r="B59" t="s">
        <v>467</v>
      </c>
      <c r="C59">
        <v>2017</v>
      </c>
      <c r="D59">
        <v>178948</v>
      </c>
      <c r="E59">
        <v>150132</v>
      </c>
      <c r="F59">
        <v>216541</v>
      </c>
      <c r="G59" t="s">
        <v>126</v>
      </c>
      <c r="I59" s="131"/>
      <c r="N59" s="61" t="s">
        <v>483</v>
      </c>
      <c r="O59" s="17" t="e">
        <f>INDEX(#REF!,MATCH($G59,#REF!,0),2)</f>
        <v>#REF!</v>
      </c>
      <c r="P59" s="61">
        <f t="shared" si="0"/>
        <v>2017</v>
      </c>
      <c r="Q59" s="69">
        <f t="shared" si="1"/>
        <v>150132</v>
      </c>
      <c r="R59" s="61" t="s">
        <v>255</v>
      </c>
    </row>
    <row r="60" spans="2:18" x14ac:dyDescent="0.2">
      <c r="B60" t="s">
        <v>467</v>
      </c>
      <c r="C60">
        <v>2017</v>
      </c>
      <c r="D60">
        <v>178373</v>
      </c>
      <c r="E60">
        <v>150600</v>
      </c>
      <c r="F60">
        <v>217459</v>
      </c>
      <c r="G60" t="s">
        <v>66</v>
      </c>
      <c r="I60" s="131"/>
      <c r="N60" s="61" t="s">
        <v>483</v>
      </c>
      <c r="O60" s="17" t="e">
        <f>INDEX(#REF!,MATCH($G60,#REF!,0),2)</f>
        <v>#REF!</v>
      </c>
      <c r="P60" s="61">
        <f t="shared" si="0"/>
        <v>2017</v>
      </c>
      <c r="Q60" s="69">
        <f t="shared" si="1"/>
        <v>150600</v>
      </c>
      <c r="R60" s="61" t="s">
        <v>255</v>
      </c>
    </row>
    <row r="61" spans="2:18" x14ac:dyDescent="0.2">
      <c r="B61" t="s">
        <v>467</v>
      </c>
      <c r="C61">
        <v>2017</v>
      </c>
      <c r="D61">
        <v>184837</v>
      </c>
      <c r="E61">
        <v>155580</v>
      </c>
      <c r="F61">
        <v>222611</v>
      </c>
      <c r="G61" t="s">
        <v>118</v>
      </c>
      <c r="I61" s="131"/>
      <c r="N61" s="61" t="s">
        <v>483</v>
      </c>
      <c r="O61" s="17" t="e">
        <f>INDEX(#REF!,MATCH($G61,#REF!,0),2)</f>
        <v>#REF!</v>
      </c>
      <c r="P61" s="61">
        <f t="shared" si="0"/>
        <v>2017</v>
      </c>
      <c r="Q61" s="69">
        <f t="shared" si="1"/>
        <v>155580</v>
      </c>
      <c r="R61" s="61" t="s">
        <v>255</v>
      </c>
    </row>
    <row r="62" spans="2:18" x14ac:dyDescent="0.2">
      <c r="B62" t="s">
        <v>467</v>
      </c>
      <c r="C62">
        <v>2017</v>
      </c>
      <c r="D62">
        <v>202540</v>
      </c>
      <c r="E62">
        <v>177432</v>
      </c>
      <c r="F62">
        <v>242304</v>
      </c>
      <c r="G62" t="s">
        <v>117</v>
      </c>
      <c r="I62" s="131"/>
      <c r="N62" s="61" t="s">
        <v>483</v>
      </c>
      <c r="O62" s="17" t="e">
        <f>INDEX(#REF!,MATCH($G62,#REF!,0),2)</f>
        <v>#REF!</v>
      </c>
      <c r="P62" s="61">
        <f t="shared" si="0"/>
        <v>2017</v>
      </c>
      <c r="Q62" s="69">
        <f t="shared" si="1"/>
        <v>177432</v>
      </c>
      <c r="R62" s="61" t="s">
        <v>255</v>
      </c>
    </row>
    <row r="63" spans="2:18" x14ac:dyDescent="0.2">
      <c r="B63" t="s">
        <v>467</v>
      </c>
      <c r="C63">
        <v>2017</v>
      </c>
      <c r="D63">
        <v>190048</v>
      </c>
      <c r="E63">
        <v>161156</v>
      </c>
      <c r="F63">
        <v>226002</v>
      </c>
      <c r="G63" t="s">
        <v>119</v>
      </c>
      <c r="I63" s="131"/>
      <c r="N63" s="61" t="s">
        <v>483</v>
      </c>
      <c r="O63" s="17" t="e">
        <f>INDEX(#REF!,MATCH($G63,#REF!,0),2)</f>
        <v>#REF!</v>
      </c>
      <c r="P63" s="61">
        <f t="shared" si="0"/>
        <v>2017</v>
      </c>
      <c r="Q63" s="69">
        <f t="shared" si="1"/>
        <v>161156</v>
      </c>
      <c r="R63" s="61" t="s">
        <v>255</v>
      </c>
    </row>
    <row r="64" spans="2:18" x14ac:dyDescent="0.2">
      <c r="B64" t="s">
        <v>467</v>
      </c>
      <c r="C64">
        <v>2017</v>
      </c>
      <c r="D64">
        <v>178179</v>
      </c>
      <c r="E64">
        <v>149460</v>
      </c>
      <c r="F64">
        <v>214743</v>
      </c>
      <c r="G64" t="s">
        <v>120</v>
      </c>
      <c r="I64" s="131"/>
      <c r="N64" s="61" t="s">
        <v>483</v>
      </c>
      <c r="O64" s="17" t="e">
        <f>INDEX(#REF!,MATCH($G64,#REF!,0),2)</f>
        <v>#REF!</v>
      </c>
      <c r="P64" s="61">
        <f t="shared" si="0"/>
        <v>2017</v>
      </c>
      <c r="Q64" s="69">
        <f t="shared" si="1"/>
        <v>149460</v>
      </c>
      <c r="R64" s="61" t="s">
        <v>255</v>
      </c>
    </row>
    <row r="65" spans="2:18" x14ac:dyDescent="0.2">
      <c r="B65" t="s">
        <v>467</v>
      </c>
      <c r="C65">
        <v>2017</v>
      </c>
      <c r="D65">
        <v>185184</v>
      </c>
      <c r="E65">
        <v>156848</v>
      </c>
      <c r="F65">
        <v>217518</v>
      </c>
      <c r="G65" t="s">
        <v>121</v>
      </c>
      <c r="I65" s="131"/>
      <c r="N65" s="61" t="s">
        <v>483</v>
      </c>
      <c r="O65" s="17" t="e">
        <f>INDEX(#REF!,MATCH($G65,#REF!,0),2)</f>
        <v>#REF!</v>
      </c>
      <c r="P65" s="61">
        <f t="shared" si="0"/>
        <v>2017</v>
      </c>
      <c r="Q65" s="69">
        <f t="shared" si="1"/>
        <v>156848</v>
      </c>
      <c r="R65" s="61" t="s">
        <v>255</v>
      </c>
    </row>
    <row r="66" spans="2:18" x14ac:dyDescent="0.2">
      <c r="B66" t="s">
        <v>467</v>
      </c>
      <c r="C66">
        <v>2017</v>
      </c>
      <c r="D66">
        <v>184866</v>
      </c>
      <c r="E66">
        <v>156624</v>
      </c>
      <c r="F66">
        <v>219806</v>
      </c>
      <c r="G66" t="s">
        <v>122</v>
      </c>
      <c r="I66" s="131"/>
      <c r="N66" s="61" t="s">
        <v>483</v>
      </c>
      <c r="O66" s="17" t="e">
        <f>INDEX(#REF!,MATCH($G66,#REF!,0),2)</f>
        <v>#REF!</v>
      </c>
      <c r="P66" s="61">
        <f t="shared" si="0"/>
        <v>2017</v>
      </c>
      <c r="Q66" s="69">
        <f t="shared" si="1"/>
        <v>156624</v>
      </c>
      <c r="R66" s="61" t="s">
        <v>255</v>
      </c>
    </row>
    <row r="67" spans="2:18" x14ac:dyDescent="0.2">
      <c r="B67" t="s">
        <v>467</v>
      </c>
      <c r="C67">
        <v>2017</v>
      </c>
      <c r="D67">
        <v>185368</v>
      </c>
      <c r="E67">
        <v>154871</v>
      </c>
      <c r="F67">
        <v>224064</v>
      </c>
      <c r="G67" t="s">
        <v>123</v>
      </c>
      <c r="I67" s="131"/>
      <c r="N67" s="61" t="s">
        <v>483</v>
      </c>
      <c r="O67" s="17" t="e">
        <f>INDEX(#REF!,MATCH($G67,#REF!,0),2)</f>
        <v>#REF!</v>
      </c>
      <c r="P67" s="61">
        <f t="shared" si="0"/>
        <v>2017</v>
      </c>
      <c r="Q67" s="69">
        <f t="shared" si="1"/>
        <v>154871</v>
      </c>
      <c r="R67" s="61" t="s">
        <v>255</v>
      </c>
    </row>
    <row r="68" spans="2:18" x14ac:dyDescent="0.2">
      <c r="B68" t="s">
        <v>467</v>
      </c>
      <c r="C68">
        <v>2017</v>
      </c>
      <c r="D68">
        <v>181690</v>
      </c>
      <c r="E68">
        <v>152772</v>
      </c>
      <c r="F68">
        <v>219799</v>
      </c>
      <c r="G68" t="s">
        <v>124</v>
      </c>
      <c r="I68" s="131"/>
      <c r="N68" s="61" t="s">
        <v>483</v>
      </c>
      <c r="O68" s="17" t="e">
        <f>INDEX(#REF!,MATCH($G68,#REF!,0),2)</f>
        <v>#REF!</v>
      </c>
      <c r="P68" s="61">
        <f t="shared" si="0"/>
        <v>2017</v>
      </c>
      <c r="Q68" s="69">
        <f t="shared" si="1"/>
        <v>152772</v>
      </c>
      <c r="R68" s="61" t="s">
        <v>255</v>
      </c>
    </row>
    <row r="69" spans="2:18" x14ac:dyDescent="0.2">
      <c r="B69" t="s">
        <v>467</v>
      </c>
      <c r="C69">
        <v>2018</v>
      </c>
      <c r="D69">
        <v>183036</v>
      </c>
      <c r="E69">
        <v>153483</v>
      </c>
      <c r="F69">
        <v>220046</v>
      </c>
      <c r="G69" t="s">
        <v>68</v>
      </c>
      <c r="I69" s="131"/>
      <c r="N69" s="61" t="s">
        <v>483</v>
      </c>
      <c r="O69" s="17" t="e">
        <f>INDEX(#REF!,MATCH($G69,#REF!,0),2)</f>
        <v>#REF!</v>
      </c>
      <c r="P69" s="61">
        <f t="shared" si="0"/>
        <v>2018</v>
      </c>
      <c r="Q69" s="69">
        <f t="shared" si="1"/>
        <v>153483</v>
      </c>
      <c r="R69" s="61" t="s">
        <v>255</v>
      </c>
    </row>
    <row r="70" spans="2:18" x14ac:dyDescent="0.2">
      <c r="B70" t="s">
        <v>467</v>
      </c>
      <c r="C70">
        <v>2018</v>
      </c>
      <c r="D70">
        <v>184144</v>
      </c>
      <c r="E70">
        <v>154361</v>
      </c>
      <c r="F70">
        <v>219828</v>
      </c>
      <c r="G70" t="s">
        <v>69</v>
      </c>
      <c r="I70" s="131"/>
      <c r="N70" s="61" t="s">
        <v>483</v>
      </c>
      <c r="O70" s="17" t="e">
        <f>INDEX(#REF!,MATCH($G70,#REF!,0),2)</f>
        <v>#REF!</v>
      </c>
      <c r="P70" s="61">
        <f t="shared" si="0"/>
        <v>2018</v>
      </c>
      <c r="Q70" s="69">
        <f t="shared" si="1"/>
        <v>154361</v>
      </c>
      <c r="R70" s="61" t="s">
        <v>255</v>
      </c>
    </row>
    <row r="71" spans="2:18" x14ac:dyDescent="0.2">
      <c r="B71" t="s">
        <v>467</v>
      </c>
      <c r="C71">
        <v>2018</v>
      </c>
      <c r="D71">
        <v>184932</v>
      </c>
      <c r="E71">
        <v>156328</v>
      </c>
      <c r="F71">
        <v>219287</v>
      </c>
      <c r="G71" t="s">
        <v>111</v>
      </c>
      <c r="I71" s="131"/>
      <c r="N71" s="61" t="s">
        <v>483</v>
      </c>
      <c r="O71" s="17" t="e">
        <f>INDEX(#REF!,MATCH($G71,#REF!,0),2)</f>
        <v>#REF!</v>
      </c>
      <c r="P71" s="61">
        <f t="shared" ref="P71:P131" si="2">C71</f>
        <v>2018</v>
      </c>
      <c r="Q71" s="69">
        <f t="shared" ref="Q71:Q131" si="3">E71</f>
        <v>156328</v>
      </c>
      <c r="R71" s="61" t="s">
        <v>255</v>
      </c>
    </row>
    <row r="72" spans="2:18" x14ac:dyDescent="0.2">
      <c r="B72" t="s">
        <v>467</v>
      </c>
      <c r="C72">
        <v>2018</v>
      </c>
      <c r="D72">
        <v>175988</v>
      </c>
      <c r="E72">
        <v>157662</v>
      </c>
      <c r="F72">
        <v>200614</v>
      </c>
      <c r="G72" t="s">
        <v>70</v>
      </c>
      <c r="I72" s="131"/>
      <c r="N72" s="61" t="s">
        <v>483</v>
      </c>
      <c r="O72" s="17" t="e">
        <f>INDEX(#REF!,MATCH($G72,#REF!,0),2)</f>
        <v>#REF!</v>
      </c>
      <c r="P72" s="61">
        <f t="shared" si="2"/>
        <v>2018</v>
      </c>
      <c r="Q72" s="69">
        <f t="shared" si="3"/>
        <v>157662</v>
      </c>
      <c r="R72" s="61" t="s">
        <v>255</v>
      </c>
    </row>
    <row r="73" spans="2:18" x14ac:dyDescent="0.2">
      <c r="B73" t="s">
        <v>467</v>
      </c>
      <c r="C73">
        <v>2018</v>
      </c>
      <c r="D73">
        <v>184722</v>
      </c>
      <c r="E73">
        <v>152448</v>
      </c>
      <c r="F73">
        <v>226757</v>
      </c>
      <c r="G73" t="s">
        <v>71</v>
      </c>
      <c r="I73" s="131"/>
      <c r="N73" s="61" t="s">
        <v>483</v>
      </c>
      <c r="O73" s="17" t="e">
        <f>INDEX(#REF!,MATCH($G73,#REF!,0),2)</f>
        <v>#REF!</v>
      </c>
      <c r="P73" s="61">
        <f t="shared" si="2"/>
        <v>2018</v>
      </c>
      <c r="Q73" s="69">
        <f t="shared" si="3"/>
        <v>152448</v>
      </c>
      <c r="R73" s="61" t="s">
        <v>255</v>
      </c>
    </row>
    <row r="74" spans="2:18" x14ac:dyDescent="0.2">
      <c r="B74" t="s">
        <v>467</v>
      </c>
      <c r="C74">
        <v>2018</v>
      </c>
      <c r="D74">
        <v>180148</v>
      </c>
      <c r="E74">
        <v>158214</v>
      </c>
      <c r="F74">
        <v>205633</v>
      </c>
      <c r="G74" t="s">
        <v>112</v>
      </c>
      <c r="I74" s="131"/>
      <c r="N74" s="61" t="s">
        <v>483</v>
      </c>
      <c r="O74" s="17" t="e">
        <f>INDEX(#REF!,MATCH($G74,#REF!,0),2)</f>
        <v>#REF!</v>
      </c>
      <c r="P74" s="61">
        <f t="shared" si="2"/>
        <v>2018</v>
      </c>
      <c r="Q74" s="69">
        <f t="shared" si="3"/>
        <v>158214</v>
      </c>
      <c r="R74" s="61" t="s">
        <v>255</v>
      </c>
    </row>
    <row r="75" spans="2:18" x14ac:dyDescent="0.2">
      <c r="B75" t="s">
        <v>467</v>
      </c>
      <c r="C75">
        <v>2018</v>
      </c>
      <c r="D75">
        <v>180228</v>
      </c>
      <c r="E75">
        <v>150204</v>
      </c>
      <c r="F75">
        <v>217395</v>
      </c>
      <c r="G75" t="s">
        <v>113</v>
      </c>
      <c r="I75" s="131"/>
      <c r="N75" s="61" t="s">
        <v>483</v>
      </c>
      <c r="O75" s="17" t="e">
        <f>INDEX(#REF!,MATCH($G75,#REF!,0),2)</f>
        <v>#REF!</v>
      </c>
      <c r="P75" s="61">
        <f t="shared" si="2"/>
        <v>2018</v>
      </c>
      <c r="Q75" s="69">
        <f t="shared" si="3"/>
        <v>150204</v>
      </c>
      <c r="R75" s="61" t="s">
        <v>255</v>
      </c>
    </row>
    <row r="76" spans="2:18" x14ac:dyDescent="0.2">
      <c r="B76" t="s">
        <v>467</v>
      </c>
      <c r="C76">
        <v>2018</v>
      </c>
      <c r="D76">
        <v>179488</v>
      </c>
      <c r="E76">
        <v>152150</v>
      </c>
      <c r="F76">
        <v>212769</v>
      </c>
      <c r="G76" t="s">
        <v>114</v>
      </c>
      <c r="I76" s="131"/>
      <c r="N76" s="61" t="s">
        <v>483</v>
      </c>
      <c r="O76" s="17" t="e">
        <f>INDEX(#REF!,MATCH($G76,#REF!,0),2)</f>
        <v>#REF!</v>
      </c>
      <c r="P76" s="61">
        <f t="shared" si="2"/>
        <v>2018</v>
      </c>
      <c r="Q76" s="69">
        <f t="shared" si="3"/>
        <v>152150</v>
      </c>
      <c r="R76" s="61" t="s">
        <v>255</v>
      </c>
    </row>
    <row r="77" spans="2:18" x14ac:dyDescent="0.2">
      <c r="B77" t="s">
        <v>467</v>
      </c>
      <c r="C77">
        <v>2018</v>
      </c>
      <c r="D77">
        <v>179927</v>
      </c>
      <c r="E77">
        <v>149258</v>
      </c>
      <c r="F77">
        <v>217465</v>
      </c>
      <c r="G77" t="s">
        <v>115</v>
      </c>
      <c r="I77" s="131"/>
      <c r="N77" s="61" t="s">
        <v>483</v>
      </c>
      <c r="O77" s="17" t="e">
        <f>INDEX(#REF!,MATCH($G77,#REF!,0),2)</f>
        <v>#REF!</v>
      </c>
      <c r="P77" s="61">
        <f t="shared" si="2"/>
        <v>2018</v>
      </c>
      <c r="Q77" s="69">
        <f t="shared" si="3"/>
        <v>149258</v>
      </c>
      <c r="R77" s="61" t="s">
        <v>255</v>
      </c>
    </row>
    <row r="78" spans="2:18" x14ac:dyDescent="0.2">
      <c r="B78" t="s">
        <v>467</v>
      </c>
      <c r="C78">
        <v>2018</v>
      </c>
      <c r="D78">
        <v>189570</v>
      </c>
      <c r="E78">
        <v>161388</v>
      </c>
      <c r="F78">
        <v>223256</v>
      </c>
      <c r="G78" t="s">
        <v>116</v>
      </c>
      <c r="I78" s="131"/>
      <c r="N78" s="61" t="s">
        <v>483</v>
      </c>
      <c r="O78" s="17" t="e">
        <f>INDEX(#REF!,MATCH($G78,#REF!,0),2)</f>
        <v>#REF!</v>
      </c>
      <c r="P78" s="61">
        <f t="shared" si="2"/>
        <v>2018</v>
      </c>
      <c r="Q78" s="69">
        <f t="shared" si="3"/>
        <v>161388</v>
      </c>
      <c r="R78" s="61" t="s">
        <v>255</v>
      </c>
    </row>
    <row r="79" spans="2:18" x14ac:dyDescent="0.2">
      <c r="B79" t="s">
        <v>467</v>
      </c>
      <c r="C79">
        <v>2018</v>
      </c>
      <c r="D79">
        <v>185976</v>
      </c>
      <c r="E79">
        <v>158171</v>
      </c>
      <c r="F79">
        <v>221254</v>
      </c>
      <c r="G79" t="s">
        <v>125</v>
      </c>
      <c r="I79" s="131"/>
      <c r="N79" s="61" t="s">
        <v>483</v>
      </c>
      <c r="O79" s="17" t="e">
        <f>INDEX(#REF!,MATCH($G79,#REF!,0),2)</f>
        <v>#REF!</v>
      </c>
      <c r="P79" s="61">
        <f t="shared" si="2"/>
        <v>2018</v>
      </c>
      <c r="Q79" s="69">
        <f t="shared" si="3"/>
        <v>158171</v>
      </c>
      <c r="R79" s="61" t="s">
        <v>255</v>
      </c>
    </row>
    <row r="80" spans="2:18" x14ac:dyDescent="0.2">
      <c r="B80" t="s">
        <v>467</v>
      </c>
      <c r="C80">
        <v>2018</v>
      </c>
      <c r="D80">
        <v>182640</v>
      </c>
      <c r="E80">
        <v>154216</v>
      </c>
      <c r="F80">
        <v>220373</v>
      </c>
      <c r="G80" t="s">
        <v>126</v>
      </c>
      <c r="I80" s="131"/>
      <c r="N80" s="61" t="s">
        <v>483</v>
      </c>
      <c r="O80" s="17" t="e">
        <f>INDEX(#REF!,MATCH($G80,#REF!,0),2)</f>
        <v>#REF!</v>
      </c>
      <c r="P80" s="61">
        <f t="shared" si="2"/>
        <v>2018</v>
      </c>
      <c r="Q80" s="69">
        <f t="shared" si="3"/>
        <v>154216</v>
      </c>
      <c r="R80" s="61" t="s">
        <v>255</v>
      </c>
    </row>
    <row r="81" spans="2:18" x14ac:dyDescent="0.2">
      <c r="B81" t="s">
        <v>467</v>
      </c>
      <c r="C81">
        <v>2018</v>
      </c>
      <c r="D81">
        <v>181542</v>
      </c>
      <c r="E81">
        <v>154244</v>
      </c>
      <c r="F81">
        <v>220704</v>
      </c>
      <c r="G81" t="s">
        <v>66</v>
      </c>
      <c r="I81" s="131"/>
      <c r="N81" s="61" t="s">
        <v>483</v>
      </c>
      <c r="O81" s="17" t="e">
        <f>INDEX(#REF!,MATCH($G81,#REF!,0),2)</f>
        <v>#REF!</v>
      </c>
      <c r="P81" s="61">
        <f t="shared" si="2"/>
        <v>2018</v>
      </c>
      <c r="Q81" s="69">
        <f t="shared" si="3"/>
        <v>154244</v>
      </c>
      <c r="R81" s="61" t="s">
        <v>255</v>
      </c>
    </row>
    <row r="82" spans="2:18" x14ac:dyDescent="0.2">
      <c r="B82" t="s">
        <v>467</v>
      </c>
      <c r="C82">
        <v>2018</v>
      </c>
      <c r="D82">
        <v>188266</v>
      </c>
      <c r="E82">
        <v>159313</v>
      </c>
      <c r="F82">
        <v>225979</v>
      </c>
      <c r="G82" t="s">
        <v>118</v>
      </c>
      <c r="I82" s="131"/>
      <c r="N82" s="61" t="s">
        <v>483</v>
      </c>
      <c r="O82" s="17" t="e">
        <f>INDEX(#REF!,MATCH($G82,#REF!,0),2)</f>
        <v>#REF!</v>
      </c>
      <c r="P82" s="61">
        <f t="shared" si="2"/>
        <v>2018</v>
      </c>
      <c r="Q82" s="69">
        <f t="shared" si="3"/>
        <v>159313</v>
      </c>
      <c r="R82" s="61" t="s">
        <v>255</v>
      </c>
    </row>
    <row r="83" spans="2:18" x14ac:dyDescent="0.2">
      <c r="B83" t="s">
        <v>467</v>
      </c>
      <c r="C83">
        <v>2018</v>
      </c>
      <c r="D83">
        <v>205672</v>
      </c>
      <c r="E83">
        <v>181069</v>
      </c>
      <c r="F83">
        <v>244740</v>
      </c>
      <c r="G83" t="s">
        <v>117</v>
      </c>
      <c r="I83" s="131"/>
      <c r="N83" s="61" t="s">
        <v>483</v>
      </c>
      <c r="O83" s="17" t="e">
        <f>INDEX(#REF!,MATCH($G83,#REF!,0),2)</f>
        <v>#REF!</v>
      </c>
      <c r="P83" s="61">
        <f t="shared" si="2"/>
        <v>2018</v>
      </c>
      <c r="Q83" s="69">
        <f t="shared" si="3"/>
        <v>181069</v>
      </c>
      <c r="R83" s="61" t="s">
        <v>255</v>
      </c>
    </row>
    <row r="84" spans="2:18" x14ac:dyDescent="0.2">
      <c r="B84" t="s">
        <v>467</v>
      </c>
      <c r="C84">
        <v>2018</v>
      </c>
      <c r="D84">
        <v>193524</v>
      </c>
      <c r="E84">
        <v>164579</v>
      </c>
      <c r="F84">
        <v>229488</v>
      </c>
      <c r="G84" t="s">
        <v>119</v>
      </c>
      <c r="I84" s="131"/>
      <c r="N84" s="61" t="s">
        <v>483</v>
      </c>
      <c r="O84" s="17" t="e">
        <f>INDEX(#REF!,MATCH($G84,#REF!,0),2)</f>
        <v>#REF!</v>
      </c>
      <c r="P84" s="61">
        <f t="shared" si="2"/>
        <v>2018</v>
      </c>
      <c r="Q84" s="69">
        <f t="shared" si="3"/>
        <v>164579</v>
      </c>
      <c r="R84" s="61" t="s">
        <v>255</v>
      </c>
    </row>
    <row r="85" spans="2:18" x14ac:dyDescent="0.2">
      <c r="B85" t="s">
        <v>467</v>
      </c>
      <c r="C85">
        <v>2018</v>
      </c>
      <c r="D85">
        <v>181764</v>
      </c>
      <c r="E85">
        <v>153514</v>
      </c>
      <c r="F85">
        <v>217929</v>
      </c>
      <c r="G85" t="s">
        <v>120</v>
      </c>
      <c r="I85" s="131"/>
      <c r="N85" s="61" t="s">
        <v>483</v>
      </c>
      <c r="O85" s="17" t="e">
        <f>INDEX(#REF!,MATCH($G85,#REF!,0),2)</f>
        <v>#REF!</v>
      </c>
      <c r="P85" s="61">
        <f t="shared" si="2"/>
        <v>2018</v>
      </c>
      <c r="Q85" s="69">
        <f t="shared" si="3"/>
        <v>153514</v>
      </c>
      <c r="R85" s="61" t="s">
        <v>255</v>
      </c>
    </row>
    <row r="86" spans="2:18" x14ac:dyDescent="0.2">
      <c r="B86" t="s">
        <v>467</v>
      </c>
      <c r="C86">
        <v>2018</v>
      </c>
      <c r="D86">
        <v>189417</v>
      </c>
      <c r="E86">
        <v>161436</v>
      </c>
      <c r="F86">
        <v>221426</v>
      </c>
      <c r="G86" t="s">
        <v>121</v>
      </c>
      <c r="I86" s="131"/>
      <c r="N86" s="61" t="s">
        <v>483</v>
      </c>
      <c r="O86" s="17" t="e">
        <f>INDEX(#REF!,MATCH($G86,#REF!,0),2)</f>
        <v>#REF!</v>
      </c>
      <c r="P86" s="61">
        <f t="shared" si="2"/>
        <v>2018</v>
      </c>
      <c r="Q86" s="69">
        <f t="shared" si="3"/>
        <v>161436</v>
      </c>
      <c r="R86" s="61" t="s">
        <v>255</v>
      </c>
    </row>
    <row r="87" spans="2:18" x14ac:dyDescent="0.2">
      <c r="B87" t="s">
        <v>467</v>
      </c>
      <c r="C87">
        <v>2018</v>
      </c>
      <c r="D87">
        <v>188640</v>
      </c>
      <c r="E87">
        <v>160248</v>
      </c>
      <c r="F87">
        <v>223632</v>
      </c>
      <c r="G87" t="s">
        <v>122</v>
      </c>
      <c r="I87" s="131"/>
      <c r="N87" s="61" t="s">
        <v>483</v>
      </c>
      <c r="O87" s="17" t="e">
        <f>INDEX(#REF!,MATCH($G87,#REF!,0),2)</f>
        <v>#REF!</v>
      </c>
      <c r="P87" s="61">
        <f t="shared" si="2"/>
        <v>2018</v>
      </c>
      <c r="Q87" s="69">
        <f t="shared" si="3"/>
        <v>160248</v>
      </c>
      <c r="R87" s="61" t="s">
        <v>255</v>
      </c>
    </row>
    <row r="88" spans="2:18" x14ac:dyDescent="0.2">
      <c r="B88" t="s">
        <v>467</v>
      </c>
      <c r="C88">
        <v>2018</v>
      </c>
      <c r="D88">
        <v>188748</v>
      </c>
      <c r="E88">
        <v>158430</v>
      </c>
      <c r="F88">
        <v>227375</v>
      </c>
      <c r="G88" t="s">
        <v>123</v>
      </c>
      <c r="I88" s="131"/>
      <c r="N88" s="61" t="s">
        <v>483</v>
      </c>
      <c r="O88" s="17" t="e">
        <f>INDEX(#REF!,MATCH($G88,#REF!,0),2)</f>
        <v>#REF!</v>
      </c>
      <c r="P88" s="61">
        <f t="shared" si="2"/>
        <v>2018</v>
      </c>
      <c r="Q88" s="69">
        <f t="shared" si="3"/>
        <v>158430</v>
      </c>
      <c r="R88" s="61" t="s">
        <v>255</v>
      </c>
    </row>
    <row r="89" spans="2:18" x14ac:dyDescent="0.2">
      <c r="B89" t="s">
        <v>467</v>
      </c>
      <c r="C89">
        <v>2018</v>
      </c>
      <c r="D89">
        <v>185124</v>
      </c>
      <c r="E89">
        <v>156723</v>
      </c>
      <c r="F89">
        <v>223236</v>
      </c>
      <c r="G89" t="s">
        <v>124</v>
      </c>
      <c r="I89" s="131"/>
      <c r="N89" s="61" t="s">
        <v>483</v>
      </c>
      <c r="O89" s="17" t="e">
        <f>INDEX(#REF!,MATCH($G89,#REF!,0),2)</f>
        <v>#REF!</v>
      </c>
      <c r="P89" s="61">
        <f t="shared" si="2"/>
        <v>2018</v>
      </c>
      <c r="Q89" s="69">
        <f t="shared" si="3"/>
        <v>156723</v>
      </c>
      <c r="R89" s="61" t="s">
        <v>255</v>
      </c>
    </row>
    <row r="90" spans="2:18" x14ac:dyDescent="0.2">
      <c r="B90" t="s">
        <v>467</v>
      </c>
      <c r="C90">
        <v>2019</v>
      </c>
      <c r="D90">
        <v>187236</v>
      </c>
      <c r="E90">
        <v>157692</v>
      </c>
      <c r="F90">
        <v>223932</v>
      </c>
      <c r="G90" t="s">
        <v>68</v>
      </c>
      <c r="I90" s="131"/>
      <c r="N90" s="61" t="s">
        <v>483</v>
      </c>
      <c r="O90" s="17" t="e">
        <f>INDEX(#REF!,MATCH($G90,#REF!,0),2)</f>
        <v>#REF!</v>
      </c>
      <c r="P90" s="61">
        <f t="shared" si="2"/>
        <v>2019</v>
      </c>
      <c r="Q90" s="69">
        <f t="shared" si="3"/>
        <v>157692</v>
      </c>
      <c r="R90" s="61" t="s">
        <v>255</v>
      </c>
    </row>
    <row r="91" spans="2:18" x14ac:dyDescent="0.2">
      <c r="B91" t="s">
        <v>467</v>
      </c>
      <c r="C91">
        <v>2019</v>
      </c>
      <c r="D91">
        <v>188364</v>
      </c>
      <c r="E91">
        <v>158688</v>
      </c>
      <c r="F91">
        <v>223840</v>
      </c>
      <c r="G91" t="s">
        <v>69</v>
      </c>
      <c r="I91" s="131"/>
      <c r="N91" s="61" t="s">
        <v>483</v>
      </c>
      <c r="O91" s="17" t="e">
        <f>INDEX(#REF!,MATCH($G91,#REF!,0),2)</f>
        <v>#REF!</v>
      </c>
      <c r="P91" s="61">
        <f t="shared" si="2"/>
        <v>2019</v>
      </c>
      <c r="Q91" s="69">
        <f t="shared" si="3"/>
        <v>158688</v>
      </c>
      <c r="R91" s="61" t="s">
        <v>255</v>
      </c>
    </row>
    <row r="92" spans="2:18" x14ac:dyDescent="0.2">
      <c r="B92" t="s">
        <v>467</v>
      </c>
      <c r="C92">
        <v>2019</v>
      </c>
      <c r="D92">
        <v>188542</v>
      </c>
      <c r="E92">
        <v>160080</v>
      </c>
      <c r="F92">
        <v>223000</v>
      </c>
      <c r="G92" t="s">
        <v>111</v>
      </c>
      <c r="I92" s="131"/>
      <c r="N92" s="61" t="s">
        <v>483</v>
      </c>
      <c r="O92" s="17" t="e">
        <f>INDEX(#REF!,MATCH($G92,#REF!,0),2)</f>
        <v>#REF!</v>
      </c>
      <c r="P92" s="61">
        <f t="shared" si="2"/>
        <v>2019</v>
      </c>
      <c r="Q92" s="69">
        <f t="shared" si="3"/>
        <v>160080</v>
      </c>
      <c r="R92" s="61" t="s">
        <v>255</v>
      </c>
    </row>
    <row r="93" spans="2:18" x14ac:dyDescent="0.2">
      <c r="B93" t="s">
        <v>467</v>
      </c>
      <c r="C93">
        <v>2019</v>
      </c>
      <c r="D93">
        <v>179526</v>
      </c>
      <c r="E93">
        <v>161836</v>
      </c>
      <c r="F93">
        <v>203626</v>
      </c>
      <c r="G93" t="s">
        <v>70</v>
      </c>
      <c r="I93" s="131"/>
      <c r="N93" s="61" t="s">
        <v>483</v>
      </c>
      <c r="O93" s="17" t="e">
        <f>INDEX(#REF!,MATCH($G93,#REF!,0),2)</f>
        <v>#REF!</v>
      </c>
      <c r="P93" s="61">
        <f t="shared" si="2"/>
        <v>2019</v>
      </c>
      <c r="Q93" s="69">
        <f t="shared" si="3"/>
        <v>161836</v>
      </c>
      <c r="R93" s="61" t="s">
        <v>255</v>
      </c>
    </row>
    <row r="94" spans="2:18" x14ac:dyDescent="0.2">
      <c r="B94" t="s">
        <v>467</v>
      </c>
      <c r="C94">
        <v>2019</v>
      </c>
      <c r="D94">
        <v>188914</v>
      </c>
      <c r="E94">
        <v>156639</v>
      </c>
      <c r="F94">
        <v>231344</v>
      </c>
      <c r="G94" t="s">
        <v>71</v>
      </c>
      <c r="I94" s="131"/>
      <c r="N94" s="61" t="s">
        <v>483</v>
      </c>
      <c r="O94" s="17" t="e">
        <f>INDEX(#REF!,MATCH($G94,#REF!,0),2)</f>
        <v>#REF!</v>
      </c>
      <c r="P94" s="61">
        <f t="shared" si="2"/>
        <v>2019</v>
      </c>
      <c r="Q94" s="69">
        <f t="shared" si="3"/>
        <v>156639</v>
      </c>
      <c r="R94" s="61" t="s">
        <v>255</v>
      </c>
    </row>
    <row r="95" spans="2:18" x14ac:dyDescent="0.2">
      <c r="B95" t="s">
        <v>467</v>
      </c>
      <c r="C95">
        <v>2019</v>
      </c>
      <c r="D95">
        <v>183544</v>
      </c>
      <c r="E95">
        <v>162239</v>
      </c>
      <c r="F95">
        <v>208824</v>
      </c>
      <c r="G95" t="s">
        <v>112</v>
      </c>
      <c r="I95" s="131"/>
      <c r="N95" s="61" t="s">
        <v>483</v>
      </c>
      <c r="O95" s="17" t="e">
        <f>INDEX(#REF!,MATCH($G95,#REF!,0),2)</f>
        <v>#REF!</v>
      </c>
      <c r="P95" s="61">
        <f t="shared" si="2"/>
        <v>2019</v>
      </c>
      <c r="Q95" s="69">
        <f t="shared" si="3"/>
        <v>162239</v>
      </c>
      <c r="R95" s="61" t="s">
        <v>255</v>
      </c>
    </row>
    <row r="96" spans="2:18" x14ac:dyDescent="0.2">
      <c r="B96" t="s">
        <v>467</v>
      </c>
      <c r="C96">
        <v>2019</v>
      </c>
      <c r="D96">
        <v>184523</v>
      </c>
      <c r="E96">
        <v>154716</v>
      </c>
      <c r="F96">
        <v>221569</v>
      </c>
      <c r="G96" t="s">
        <v>113</v>
      </c>
      <c r="I96" s="131"/>
      <c r="N96" s="61" t="s">
        <v>483</v>
      </c>
      <c r="O96" s="17" t="e">
        <f>INDEX(#REF!,MATCH($G96,#REF!,0),2)</f>
        <v>#REF!</v>
      </c>
      <c r="P96" s="61">
        <f t="shared" si="2"/>
        <v>2019</v>
      </c>
      <c r="Q96" s="69">
        <f t="shared" si="3"/>
        <v>154716</v>
      </c>
      <c r="R96" s="61" t="s">
        <v>255</v>
      </c>
    </row>
    <row r="97" spans="2:18" x14ac:dyDescent="0.2">
      <c r="B97" t="s">
        <v>467</v>
      </c>
      <c r="C97">
        <v>2019</v>
      </c>
      <c r="D97">
        <v>183571</v>
      </c>
      <c r="E97">
        <v>156422</v>
      </c>
      <c r="F97">
        <v>216948</v>
      </c>
      <c r="G97" t="s">
        <v>114</v>
      </c>
      <c r="I97" s="131"/>
      <c r="N97" s="61" t="s">
        <v>483</v>
      </c>
      <c r="O97" s="17" t="e">
        <f>INDEX(#REF!,MATCH($G97,#REF!,0),2)</f>
        <v>#REF!</v>
      </c>
      <c r="P97" s="61">
        <f t="shared" si="2"/>
        <v>2019</v>
      </c>
      <c r="Q97" s="69">
        <f t="shared" si="3"/>
        <v>156422</v>
      </c>
      <c r="R97" s="61" t="s">
        <v>255</v>
      </c>
    </row>
    <row r="98" spans="2:18" x14ac:dyDescent="0.2">
      <c r="B98" t="s">
        <v>467</v>
      </c>
      <c r="C98">
        <v>2019</v>
      </c>
      <c r="D98">
        <v>184294</v>
      </c>
      <c r="E98">
        <v>154049</v>
      </c>
      <c r="F98">
        <v>221160</v>
      </c>
      <c r="G98" t="s">
        <v>115</v>
      </c>
      <c r="I98" s="131"/>
      <c r="N98" s="61" t="s">
        <v>483</v>
      </c>
      <c r="O98" s="17" t="e">
        <f>INDEX(#REF!,MATCH($G98,#REF!,0),2)</f>
        <v>#REF!</v>
      </c>
      <c r="P98" s="61">
        <f t="shared" si="2"/>
        <v>2019</v>
      </c>
      <c r="Q98" s="69">
        <f t="shared" si="3"/>
        <v>154049</v>
      </c>
      <c r="R98" s="61" t="s">
        <v>255</v>
      </c>
    </row>
    <row r="99" spans="2:18" x14ac:dyDescent="0.2">
      <c r="B99" t="s">
        <v>467</v>
      </c>
      <c r="C99">
        <v>2019</v>
      </c>
      <c r="D99">
        <v>193872</v>
      </c>
      <c r="E99">
        <v>165954</v>
      </c>
      <c r="F99">
        <v>226846</v>
      </c>
      <c r="G99" t="s">
        <v>116</v>
      </c>
      <c r="I99" s="131"/>
      <c r="N99" s="61" t="s">
        <v>483</v>
      </c>
      <c r="O99" s="17" t="e">
        <f>INDEX(#REF!,MATCH($G99,#REF!,0),2)</f>
        <v>#REF!</v>
      </c>
      <c r="P99" s="61">
        <f t="shared" si="2"/>
        <v>2019</v>
      </c>
      <c r="Q99" s="69">
        <f t="shared" si="3"/>
        <v>165954</v>
      </c>
      <c r="R99" s="61" t="s">
        <v>255</v>
      </c>
    </row>
    <row r="100" spans="2:18" x14ac:dyDescent="0.2">
      <c r="B100" t="s">
        <v>467</v>
      </c>
      <c r="C100">
        <v>2019</v>
      </c>
      <c r="D100">
        <v>190104</v>
      </c>
      <c r="E100">
        <v>162576</v>
      </c>
      <c r="F100">
        <v>224878</v>
      </c>
      <c r="G100" t="s">
        <v>125</v>
      </c>
      <c r="I100" s="131"/>
      <c r="N100" s="61" t="s">
        <v>483</v>
      </c>
      <c r="O100" s="17" t="e">
        <f>INDEX(#REF!,MATCH($G100,#REF!,0),2)</f>
        <v>#REF!</v>
      </c>
      <c r="P100" s="61">
        <f t="shared" si="2"/>
        <v>2019</v>
      </c>
      <c r="Q100" s="69">
        <f t="shared" si="3"/>
        <v>162576</v>
      </c>
      <c r="R100" s="61" t="s">
        <v>255</v>
      </c>
    </row>
    <row r="101" spans="2:18" x14ac:dyDescent="0.2">
      <c r="B101" t="s">
        <v>467</v>
      </c>
      <c r="C101">
        <v>2019</v>
      </c>
      <c r="D101">
        <v>187056</v>
      </c>
      <c r="E101">
        <v>158328</v>
      </c>
      <c r="F101">
        <v>224623</v>
      </c>
      <c r="G101" t="s">
        <v>126</v>
      </c>
      <c r="I101" s="131"/>
      <c r="N101" s="61" t="s">
        <v>483</v>
      </c>
      <c r="O101" s="17" t="e">
        <f>INDEX(#REF!,MATCH($G101,#REF!,0),2)</f>
        <v>#REF!</v>
      </c>
      <c r="P101" s="61">
        <f t="shared" si="2"/>
        <v>2019</v>
      </c>
      <c r="Q101" s="69">
        <f t="shared" si="3"/>
        <v>158328</v>
      </c>
      <c r="R101" s="61" t="s">
        <v>255</v>
      </c>
    </row>
    <row r="102" spans="2:18" x14ac:dyDescent="0.2">
      <c r="B102" t="s">
        <v>467</v>
      </c>
      <c r="C102">
        <v>2019</v>
      </c>
      <c r="D102">
        <v>185724</v>
      </c>
      <c r="E102">
        <v>158412</v>
      </c>
      <c r="F102">
        <v>224256</v>
      </c>
      <c r="G102" t="s">
        <v>66</v>
      </c>
      <c r="I102" s="131"/>
      <c r="N102" s="61" t="s">
        <v>483</v>
      </c>
      <c r="O102" s="17" t="e">
        <f>INDEX(#REF!,MATCH($G102,#REF!,0),2)</f>
        <v>#REF!</v>
      </c>
      <c r="P102" s="61">
        <f t="shared" si="2"/>
        <v>2019</v>
      </c>
      <c r="Q102" s="69">
        <f t="shared" si="3"/>
        <v>158412</v>
      </c>
      <c r="R102" s="61" t="s">
        <v>255</v>
      </c>
    </row>
    <row r="103" spans="2:18" x14ac:dyDescent="0.2">
      <c r="B103" t="s">
        <v>467</v>
      </c>
      <c r="C103">
        <v>2019</v>
      </c>
      <c r="D103">
        <v>192149</v>
      </c>
      <c r="E103">
        <v>163425</v>
      </c>
      <c r="F103">
        <v>229765</v>
      </c>
      <c r="G103" t="s">
        <v>118</v>
      </c>
      <c r="I103" s="131"/>
      <c r="N103" s="61" t="s">
        <v>483</v>
      </c>
      <c r="O103" s="17" t="e">
        <f>INDEX(#REF!,MATCH($G103,#REF!,0),2)</f>
        <v>#REF!</v>
      </c>
      <c r="P103" s="61">
        <f t="shared" si="2"/>
        <v>2019</v>
      </c>
      <c r="Q103" s="69">
        <f t="shared" si="3"/>
        <v>163425</v>
      </c>
      <c r="R103" s="61" t="s">
        <v>255</v>
      </c>
    </row>
    <row r="104" spans="2:18" x14ac:dyDescent="0.2">
      <c r="B104" t="s">
        <v>467</v>
      </c>
      <c r="C104">
        <v>2019</v>
      </c>
      <c r="D104">
        <v>209625</v>
      </c>
      <c r="E104">
        <v>185496</v>
      </c>
      <c r="F104">
        <v>248052</v>
      </c>
      <c r="G104" t="s">
        <v>117</v>
      </c>
      <c r="I104" s="131"/>
      <c r="N104" s="61" t="s">
        <v>483</v>
      </c>
      <c r="O104" s="17" t="e">
        <f>INDEX(#REF!,MATCH($G104,#REF!,0),2)</f>
        <v>#REF!</v>
      </c>
      <c r="P104" s="61">
        <f t="shared" si="2"/>
        <v>2019</v>
      </c>
      <c r="Q104" s="69">
        <f t="shared" si="3"/>
        <v>185496</v>
      </c>
      <c r="R104" s="61" t="s">
        <v>255</v>
      </c>
    </row>
    <row r="105" spans="2:18" x14ac:dyDescent="0.2">
      <c r="B105" t="s">
        <v>467</v>
      </c>
      <c r="C105">
        <v>2019</v>
      </c>
      <c r="D105">
        <v>197362</v>
      </c>
      <c r="E105">
        <v>168694</v>
      </c>
      <c r="F105">
        <v>233255</v>
      </c>
      <c r="G105" t="s">
        <v>119</v>
      </c>
      <c r="I105" s="131"/>
      <c r="N105" s="61" t="s">
        <v>483</v>
      </c>
      <c r="O105" s="17" t="e">
        <f>INDEX(#REF!,MATCH($G105,#REF!,0),2)</f>
        <v>#REF!</v>
      </c>
      <c r="P105" s="61">
        <f t="shared" si="2"/>
        <v>2019</v>
      </c>
      <c r="Q105" s="69">
        <f t="shared" si="3"/>
        <v>168694</v>
      </c>
      <c r="R105" s="61" t="s">
        <v>255</v>
      </c>
    </row>
    <row r="106" spans="2:18" x14ac:dyDescent="0.2">
      <c r="B106" t="s">
        <v>467</v>
      </c>
      <c r="C106">
        <v>2019</v>
      </c>
      <c r="D106">
        <v>185986</v>
      </c>
      <c r="E106">
        <v>157864</v>
      </c>
      <c r="F106">
        <v>221916</v>
      </c>
      <c r="G106" t="s">
        <v>120</v>
      </c>
      <c r="I106" s="131"/>
      <c r="N106" s="61" t="s">
        <v>483</v>
      </c>
      <c r="O106" s="17" t="e">
        <f>INDEX(#REF!,MATCH($G106,#REF!,0),2)</f>
        <v>#REF!</v>
      </c>
      <c r="P106" s="61">
        <f t="shared" si="2"/>
        <v>2019</v>
      </c>
      <c r="Q106" s="69">
        <f t="shared" si="3"/>
        <v>157864</v>
      </c>
      <c r="R106" s="61" t="s">
        <v>255</v>
      </c>
    </row>
    <row r="107" spans="2:18" x14ac:dyDescent="0.2">
      <c r="B107" t="s">
        <v>467</v>
      </c>
      <c r="C107">
        <v>2019</v>
      </c>
      <c r="D107">
        <v>194241</v>
      </c>
      <c r="E107">
        <v>166760</v>
      </c>
      <c r="F107">
        <v>225954</v>
      </c>
      <c r="G107" t="s">
        <v>121</v>
      </c>
      <c r="I107" s="131"/>
      <c r="N107" s="61" t="s">
        <v>483</v>
      </c>
      <c r="O107" s="17" t="e">
        <f>INDEX(#REF!,MATCH($G107,#REF!,0),2)</f>
        <v>#REF!</v>
      </c>
      <c r="P107" s="61">
        <f t="shared" si="2"/>
        <v>2019</v>
      </c>
      <c r="Q107" s="69">
        <f t="shared" si="3"/>
        <v>166760</v>
      </c>
      <c r="R107" s="61" t="s">
        <v>255</v>
      </c>
    </row>
    <row r="108" spans="2:18" x14ac:dyDescent="0.2">
      <c r="B108" t="s">
        <v>467</v>
      </c>
      <c r="C108">
        <v>2019</v>
      </c>
      <c r="D108">
        <v>192987</v>
      </c>
      <c r="E108">
        <v>164725</v>
      </c>
      <c r="F108">
        <v>227494</v>
      </c>
      <c r="G108" t="s">
        <v>122</v>
      </c>
      <c r="I108" s="131"/>
      <c r="N108" s="61" t="s">
        <v>483</v>
      </c>
      <c r="O108" s="17" t="e">
        <f>INDEX(#REF!,MATCH($G108,#REF!,0),2)</f>
        <v>#REF!</v>
      </c>
      <c r="P108" s="61">
        <f t="shared" si="2"/>
        <v>2019</v>
      </c>
      <c r="Q108" s="69">
        <f t="shared" si="3"/>
        <v>164725</v>
      </c>
      <c r="R108" s="61" t="s">
        <v>255</v>
      </c>
    </row>
    <row r="109" spans="2:18" x14ac:dyDescent="0.2">
      <c r="B109" t="s">
        <v>467</v>
      </c>
      <c r="C109">
        <v>2019</v>
      </c>
      <c r="D109">
        <v>192510</v>
      </c>
      <c r="E109">
        <v>162472</v>
      </c>
      <c r="F109">
        <v>230968</v>
      </c>
      <c r="G109" t="s">
        <v>123</v>
      </c>
      <c r="I109" s="131"/>
      <c r="N109" s="61" t="s">
        <v>483</v>
      </c>
      <c r="O109" s="17" t="e">
        <f>INDEX(#REF!,MATCH($G109,#REF!,0),2)</f>
        <v>#REF!</v>
      </c>
      <c r="P109" s="61">
        <f t="shared" si="2"/>
        <v>2019</v>
      </c>
      <c r="Q109" s="69">
        <f t="shared" si="3"/>
        <v>162472</v>
      </c>
      <c r="R109" s="61" t="s">
        <v>255</v>
      </c>
    </row>
    <row r="110" spans="2:18" x14ac:dyDescent="0.2">
      <c r="B110" t="s">
        <v>467</v>
      </c>
      <c r="C110">
        <v>2019</v>
      </c>
      <c r="D110">
        <v>189420</v>
      </c>
      <c r="E110">
        <v>161145</v>
      </c>
      <c r="F110">
        <v>227121</v>
      </c>
      <c r="G110" t="s">
        <v>124</v>
      </c>
      <c r="I110" s="131"/>
      <c r="N110" s="61" t="s">
        <v>483</v>
      </c>
      <c r="O110" s="17" t="e">
        <f>INDEX(#REF!,MATCH($G110,#REF!,0),2)</f>
        <v>#REF!</v>
      </c>
      <c r="P110" s="61">
        <f t="shared" si="2"/>
        <v>2019</v>
      </c>
      <c r="Q110" s="69">
        <f t="shared" si="3"/>
        <v>161145</v>
      </c>
      <c r="R110" s="61" t="s">
        <v>255</v>
      </c>
    </row>
    <row r="111" spans="2:18" x14ac:dyDescent="0.2">
      <c r="B111" t="s">
        <v>467</v>
      </c>
      <c r="C111">
        <v>2020</v>
      </c>
      <c r="D111">
        <v>194444</v>
      </c>
      <c r="E111">
        <v>164783</v>
      </c>
      <c r="F111">
        <v>231810</v>
      </c>
      <c r="G111" t="s">
        <v>68</v>
      </c>
      <c r="I111" s="131"/>
      <c r="N111" s="61" t="s">
        <v>483</v>
      </c>
      <c r="O111" s="17" t="e">
        <f>INDEX(#REF!,MATCH($G111,#REF!,0),2)</f>
        <v>#REF!</v>
      </c>
      <c r="P111" s="61">
        <f t="shared" si="2"/>
        <v>2020</v>
      </c>
      <c r="Q111" s="69">
        <f t="shared" si="3"/>
        <v>164783</v>
      </c>
      <c r="R111" s="61" t="s">
        <v>255</v>
      </c>
    </row>
    <row r="112" spans="2:18" x14ac:dyDescent="0.2">
      <c r="B112" t="s">
        <v>467</v>
      </c>
      <c r="C112">
        <v>2020</v>
      </c>
      <c r="D112">
        <v>195552</v>
      </c>
      <c r="E112">
        <v>165458</v>
      </c>
      <c r="F112">
        <v>232009</v>
      </c>
      <c r="G112" t="s">
        <v>69</v>
      </c>
      <c r="I112" s="131"/>
      <c r="N112" s="61" t="s">
        <v>483</v>
      </c>
      <c r="O112" s="17" t="e">
        <f>INDEX(#REF!,MATCH($G112,#REF!,0),2)</f>
        <v>#REF!</v>
      </c>
      <c r="P112" s="61">
        <f t="shared" si="2"/>
        <v>2020</v>
      </c>
      <c r="Q112" s="69">
        <f t="shared" si="3"/>
        <v>165458</v>
      </c>
      <c r="R112" s="61" t="s">
        <v>255</v>
      </c>
    </row>
    <row r="113" spans="2:18" x14ac:dyDescent="0.2">
      <c r="B113" t="s">
        <v>467</v>
      </c>
      <c r="C113">
        <v>2020</v>
      </c>
      <c r="D113">
        <v>196147</v>
      </c>
      <c r="E113">
        <v>167381</v>
      </c>
      <c r="F113">
        <v>231702</v>
      </c>
      <c r="G113" t="s">
        <v>111</v>
      </c>
      <c r="I113" s="131"/>
      <c r="N113" s="61" t="s">
        <v>483</v>
      </c>
      <c r="O113" s="17" t="e">
        <f>INDEX(#REF!,MATCH($G113,#REF!,0),2)</f>
        <v>#REF!</v>
      </c>
      <c r="P113" s="61">
        <f t="shared" si="2"/>
        <v>2020</v>
      </c>
      <c r="Q113" s="69">
        <f t="shared" si="3"/>
        <v>167381</v>
      </c>
      <c r="R113" s="61" t="s">
        <v>255</v>
      </c>
    </row>
    <row r="114" spans="2:18" x14ac:dyDescent="0.2">
      <c r="B114" t="s">
        <v>467</v>
      </c>
      <c r="C114">
        <v>2020</v>
      </c>
      <c r="D114">
        <v>186880</v>
      </c>
      <c r="E114">
        <v>168912</v>
      </c>
      <c r="F114">
        <v>210904</v>
      </c>
      <c r="G114" t="s">
        <v>70</v>
      </c>
      <c r="I114" s="131"/>
      <c r="N114" s="61" t="s">
        <v>483</v>
      </c>
      <c r="O114" s="17" t="e">
        <f>INDEX(#REF!,MATCH($G114,#REF!,0),2)</f>
        <v>#REF!</v>
      </c>
      <c r="P114" s="61">
        <f t="shared" si="2"/>
        <v>2020</v>
      </c>
      <c r="Q114" s="69">
        <f t="shared" si="3"/>
        <v>168912</v>
      </c>
      <c r="R114" s="61" t="s">
        <v>255</v>
      </c>
    </row>
    <row r="115" spans="2:18" x14ac:dyDescent="0.2">
      <c r="B115" t="s">
        <v>467</v>
      </c>
      <c r="C115">
        <v>2020</v>
      </c>
      <c r="D115">
        <v>196646</v>
      </c>
      <c r="E115">
        <v>164424</v>
      </c>
      <c r="F115">
        <v>239886</v>
      </c>
      <c r="G115" t="s">
        <v>71</v>
      </c>
      <c r="I115" s="131"/>
      <c r="N115" s="61" t="s">
        <v>483</v>
      </c>
      <c r="O115" s="17" t="e">
        <f>INDEX(#REF!,MATCH($G115,#REF!,0),2)</f>
        <v>#REF!</v>
      </c>
      <c r="P115" s="61">
        <f t="shared" si="2"/>
        <v>2020</v>
      </c>
      <c r="Q115" s="69">
        <f t="shared" si="3"/>
        <v>164424</v>
      </c>
      <c r="R115" s="61" t="s">
        <v>255</v>
      </c>
    </row>
    <row r="116" spans="2:18" x14ac:dyDescent="0.2">
      <c r="B116" t="s">
        <v>467</v>
      </c>
      <c r="C116">
        <v>2020</v>
      </c>
      <c r="D116">
        <v>191237</v>
      </c>
      <c r="E116">
        <v>170016</v>
      </c>
      <c r="F116">
        <v>216144</v>
      </c>
      <c r="G116" t="s">
        <v>112</v>
      </c>
      <c r="I116" s="131"/>
      <c r="N116" s="61" t="s">
        <v>483</v>
      </c>
      <c r="O116" s="17" t="e">
        <f>INDEX(#REF!,MATCH($G116,#REF!,0),2)</f>
        <v>#REF!</v>
      </c>
      <c r="P116" s="61">
        <f t="shared" si="2"/>
        <v>2020</v>
      </c>
      <c r="Q116" s="69">
        <f t="shared" si="3"/>
        <v>170016</v>
      </c>
      <c r="R116" s="61" t="s">
        <v>255</v>
      </c>
    </row>
    <row r="117" spans="2:18" x14ac:dyDescent="0.2">
      <c r="B117" t="s">
        <v>467</v>
      </c>
      <c r="C117">
        <v>2020</v>
      </c>
      <c r="D117">
        <v>192004</v>
      </c>
      <c r="E117">
        <v>162096</v>
      </c>
      <c r="F117">
        <v>230020</v>
      </c>
      <c r="G117" t="s">
        <v>113</v>
      </c>
      <c r="I117" s="131"/>
      <c r="N117" s="61" t="s">
        <v>483</v>
      </c>
      <c r="O117" s="17" t="e">
        <f>INDEX(#REF!,MATCH($G117,#REF!,0),2)</f>
        <v>#REF!</v>
      </c>
      <c r="P117" s="61">
        <f t="shared" si="2"/>
        <v>2020</v>
      </c>
      <c r="Q117" s="69">
        <f t="shared" si="3"/>
        <v>162096</v>
      </c>
      <c r="R117" s="61" t="s">
        <v>255</v>
      </c>
    </row>
    <row r="118" spans="2:18" x14ac:dyDescent="0.2">
      <c r="B118" t="s">
        <v>467</v>
      </c>
      <c r="C118">
        <v>2020</v>
      </c>
      <c r="D118">
        <v>191121</v>
      </c>
      <c r="E118">
        <v>163613</v>
      </c>
      <c r="F118">
        <v>225506</v>
      </c>
      <c r="G118" t="s">
        <v>114</v>
      </c>
      <c r="I118" s="131"/>
      <c r="N118" s="61" t="s">
        <v>483</v>
      </c>
      <c r="O118" s="17" t="e">
        <f>INDEX(#REF!,MATCH($G118,#REF!,0),2)</f>
        <v>#REF!</v>
      </c>
      <c r="P118" s="61">
        <f t="shared" si="2"/>
        <v>2020</v>
      </c>
      <c r="Q118" s="69">
        <f t="shared" si="3"/>
        <v>163613</v>
      </c>
      <c r="R118" s="61" t="s">
        <v>255</v>
      </c>
    </row>
    <row r="119" spans="2:18" x14ac:dyDescent="0.2">
      <c r="B119" t="s">
        <v>467</v>
      </c>
      <c r="C119">
        <v>2020</v>
      </c>
      <c r="D119">
        <v>191621</v>
      </c>
      <c r="E119">
        <v>161659</v>
      </c>
      <c r="F119">
        <v>229870</v>
      </c>
      <c r="G119" t="s">
        <v>115</v>
      </c>
      <c r="I119" s="131"/>
      <c r="N119" s="61" t="s">
        <v>483</v>
      </c>
      <c r="O119" s="17" t="e">
        <f>INDEX(#REF!,MATCH($G119,#REF!,0),2)</f>
        <v>#REF!</v>
      </c>
      <c r="P119" s="61">
        <f t="shared" si="2"/>
        <v>2020</v>
      </c>
      <c r="Q119" s="69">
        <f t="shared" si="3"/>
        <v>161659</v>
      </c>
      <c r="R119" s="61" t="s">
        <v>255</v>
      </c>
    </row>
    <row r="120" spans="2:18" x14ac:dyDescent="0.2">
      <c r="B120" t="s">
        <v>467</v>
      </c>
      <c r="C120">
        <v>2020</v>
      </c>
      <c r="D120">
        <v>200878</v>
      </c>
      <c r="E120">
        <v>172968</v>
      </c>
      <c r="F120">
        <v>235050</v>
      </c>
      <c r="G120" t="s">
        <v>116</v>
      </c>
      <c r="I120" s="131"/>
      <c r="N120" s="61" t="s">
        <v>483</v>
      </c>
      <c r="O120" s="17" t="e">
        <f>INDEX(#REF!,MATCH($G120,#REF!,0),2)</f>
        <v>#REF!</v>
      </c>
      <c r="P120" s="61">
        <f t="shared" si="2"/>
        <v>2020</v>
      </c>
      <c r="Q120" s="69">
        <f t="shared" si="3"/>
        <v>172968</v>
      </c>
      <c r="R120" s="61" t="s">
        <v>255</v>
      </c>
    </row>
    <row r="121" spans="2:18" x14ac:dyDescent="0.2">
      <c r="B121" t="s">
        <v>467</v>
      </c>
      <c r="C121">
        <v>2020</v>
      </c>
      <c r="D121">
        <v>197208</v>
      </c>
      <c r="E121">
        <v>169711</v>
      </c>
      <c r="F121">
        <v>232680</v>
      </c>
      <c r="G121" t="s">
        <v>125</v>
      </c>
      <c r="I121" s="131"/>
      <c r="N121" s="61" t="s">
        <v>483</v>
      </c>
      <c r="O121" s="17" t="e">
        <f>INDEX(#REF!,MATCH($G121,#REF!,0),2)</f>
        <v>#REF!</v>
      </c>
      <c r="P121" s="61">
        <f t="shared" si="2"/>
        <v>2020</v>
      </c>
      <c r="Q121" s="69">
        <f t="shared" si="3"/>
        <v>169711</v>
      </c>
      <c r="R121" s="61" t="s">
        <v>255</v>
      </c>
    </row>
    <row r="122" spans="2:18" x14ac:dyDescent="0.2">
      <c r="B122" t="s">
        <v>467</v>
      </c>
      <c r="C122">
        <v>2020</v>
      </c>
      <c r="D122">
        <v>194292</v>
      </c>
      <c r="E122">
        <v>165858</v>
      </c>
      <c r="F122">
        <v>232443</v>
      </c>
      <c r="G122" t="s">
        <v>126</v>
      </c>
      <c r="I122" s="131"/>
      <c r="N122" s="61" t="s">
        <v>483</v>
      </c>
      <c r="O122" s="17" t="e">
        <f>INDEX(#REF!,MATCH($G122,#REF!,0),2)</f>
        <v>#REF!</v>
      </c>
      <c r="P122" s="61">
        <f t="shared" si="2"/>
        <v>2020</v>
      </c>
      <c r="Q122" s="69">
        <f t="shared" si="3"/>
        <v>165858</v>
      </c>
      <c r="R122" s="61" t="s">
        <v>255</v>
      </c>
    </row>
    <row r="123" spans="2:18" x14ac:dyDescent="0.2">
      <c r="B123" t="s">
        <v>467</v>
      </c>
      <c r="C123">
        <v>2020</v>
      </c>
      <c r="D123">
        <v>192668</v>
      </c>
      <c r="E123">
        <v>165549</v>
      </c>
      <c r="F123">
        <v>231982</v>
      </c>
      <c r="G123" t="s">
        <v>66</v>
      </c>
      <c r="I123" s="131"/>
      <c r="N123" s="61" t="s">
        <v>483</v>
      </c>
      <c r="O123" s="17" t="e">
        <f>INDEX(#REF!,MATCH($G123,#REF!,0),2)</f>
        <v>#REF!</v>
      </c>
      <c r="P123" s="61">
        <f t="shared" si="2"/>
        <v>2020</v>
      </c>
      <c r="Q123" s="69">
        <f t="shared" si="3"/>
        <v>165549</v>
      </c>
      <c r="R123" s="61" t="s">
        <v>255</v>
      </c>
    </row>
    <row r="124" spans="2:18" x14ac:dyDescent="0.2">
      <c r="B124" t="s">
        <v>467</v>
      </c>
      <c r="C124">
        <v>2020</v>
      </c>
      <c r="D124">
        <v>199140</v>
      </c>
      <c r="E124">
        <v>170148</v>
      </c>
      <c r="F124">
        <v>237060</v>
      </c>
      <c r="G124" t="s">
        <v>118</v>
      </c>
      <c r="I124" s="131"/>
      <c r="N124" s="61" t="s">
        <v>483</v>
      </c>
      <c r="O124" s="17" t="e">
        <f>INDEX(#REF!,MATCH($G124,#REF!,0),2)</f>
        <v>#REF!</v>
      </c>
      <c r="P124" s="61">
        <f t="shared" si="2"/>
        <v>2020</v>
      </c>
      <c r="Q124" s="69">
        <f t="shared" si="3"/>
        <v>170148</v>
      </c>
      <c r="R124" s="61" t="s">
        <v>255</v>
      </c>
    </row>
    <row r="125" spans="2:18" x14ac:dyDescent="0.2">
      <c r="B125" t="s">
        <v>467</v>
      </c>
      <c r="C125">
        <v>2020</v>
      </c>
      <c r="D125">
        <v>216773</v>
      </c>
      <c r="E125">
        <v>192394</v>
      </c>
      <c r="F125">
        <v>255384</v>
      </c>
      <c r="G125" t="s">
        <v>117</v>
      </c>
      <c r="I125" s="131"/>
      <c r="N125" s="61" t="s">
        <v>483</v>
      </c>
      <c r="O125" s="17" t="e">
        <f>INDEX(#REF!,MATCH($G125,#REF!,0),2)</f>
        <v>#REF!</v>
      </c>
      <c r="P125" s="61">
        <f t="shared" si="2"/>
        <v>2020</v>
      </c>
      <c r="Q125" s="69">
        <f t="shared" si="3"/>
        <v>192394</v>
      </c>
      <c r="R125" s="61" t="s">
        <v>255</v>
      </c>
    </row>
    <row r="126" spans="2:18" x14ac:dyDescent="0.2">
      <c r="B126" t="s">
        <v>467</v>
      </c>
      <c r="C126">
        <v>2020</v>
      </c>
      <c r="D126">
        <v>204760</v>
      </c>
      <c r="E126">
        <v>176124</v>
      </c>
      <c r="F126">
        <v>241596</v>
      </c>
      <c r="G126" t="s">
        <v>119</v>
      </c>
      <c r="I126" s="131"/>
      <c r="N126" s="61" t="s">
        <v>483</v>
      </c>
      <c r="O126" s="17" t="e">
        <f>INDEX(#REF!,MATCH($G126,#REF!,0),2)</f>
        <v>#REF!</v>
      </c>
      <c r="P126" s="61">
        <f t="shared" si="2"/>
        <v>2020</v>
      </c>
      <c r="Q126" s="69">
        <f t="shared" si="3"/>
        <v>176124</v>
      </c>
      <c r="R126" s="61" t="s">
        <v>255</v>
      </c>
    </row>
    <row r="127" spans="2:18" x14ac:dyDescent="0.2">
      <c r="B127" t="s">
        <v>467</v>
      </c>
      <c r="C127">
        <v>2020</v>
      </c>
      <c r="D127">
        <v>193251</v>
      </c>
      <c r="E127">
        <v>165168</v>
      </c>
      <c r="F127">
        <v>229907</v>
      </c>
      <c r="G127" t="s">
        <v>120</v>
      </c>
      <c r="I127" s="131"/>
      <c r="N127" s="61" t="s">
        <v>483</v>
      </c>
      <c r="O127" s="17" t="e">
        <f>INDEX(#REF!,MATCH($G127,#REF!,0),2)</f>
        <v>#REF!</v>
      </c>
      <c r="P127" s="61">
        <f t="shared" si="2"/>
        <v>2020</v>
      </c>
      <c r="Q127" s="69">
        <f t="shared" si="3"/>
        <v>165168</v>
      </c>
      <c r="R127" s="61" t="s">
        <v>255</v>
      </c>
    </row>
    <row r="128" spans="2:18" x14ac:dyDescent="0.2">
      <c r="B128" t="s">
        <v>467</v>
      </c>
      <c r="C128">
        <v>2020</v>
      </c>
      <c r="D128">
        <v>202132</v>
      </c>
      <c r="E128">
        <v>174192</v>
      </c>
      <c r="F128">
        <v>234480</v>
      </c>
      <c r="G128" t="s">
        <v>121</v>
      </c>
      <c r="I128" s="131"/>
      <c r="N128" s="61" t="s">
        <v>483</v>
      </c>
      <c r="O128" s="17" t="e">
        <f>INDEX(#REF!,MATCH($G128,#REF!,0),2)</f>
        <v>#REF!</v>
      </c>
      <c r="P128" s="61">
        <f t="shared" si="2"/>
        <v>2020</v>
      </c>
      <c r="Q128" s="69">
        <f t="shared" si="3"/>
        <v>174192</v>
      </c>
      <c r="R128" s="61" t="s">
        <v>255</v>
      </c>
    </row>
    <row r="129" spans="2:18" x14ac:dyDescent="0.2">
      <c r="B129" t="s">
        <v>467</v>
      </c>
      <c r="C129">
        <v>2020</v>
      </c>
      <c r="D129">
        <v>200448</v>
      </c>
      <c r="E129">
        <v>172080</v>
      </c>
      <c r="F129">
        <v>235482</v>
      </c>
      <c r="G129" t="s">
        <v>122</v>
      </c>
      <c r="I129" s="131"/>
      <c r="N129" s="61" t="s">
        <v>483</v>
      </c>
      <c r="O129" s="17" t="e">
        <f>INDEX(#REF!,MATCH($G129,#REF!,0),2)</f>
        <v>#REF!</v>
      </c>
      <c r="P129" s="61">
        <f t="shared" si="2"/>
        <v>2020</v>
      </c>
      <c r="Q129" s="69">
        <f t="shared" si="3"/>
        <v>172080</v>
      </c>
      <c r="R129" s="61" t="s">
        <v>255</v>
      </c>
    </row>
    <row r="130" spans="2:18" x14ac:dyDescent="0.2">
      <c r="B130" t="s">
        <v>467</v>
      </c>
      <c r="C130">
        <v>2020</v>
      </c>
      <c r="D130">
        <v>199320</v>
      </c>
      <c r="E130">
        <v>169544</v>
      </c>
      <c r="F130">
        <v>239476</v>
      </c>
      <c r="G130" t="s">
        <v>123</v>
      </c>
      <c r="I130" s="131"/>
      <c r="N130" s="61" t="s">
        <v>483</v>
      </c>
      <c r="O130" s="17" t="e">
        <f>INDEX(#REF!,MATCH($G130,#REF!,0),2)</f>
        <v>#REF!</v>
      </c>
      <c r="P130" s="61">
        <f t="shared" si="2"/>
        <v>2020</v>
      </c>
      <c r="Q130" s="69">
        <f t="shared" si="3"/>
        <v>169544</v>
      </c>
      <c r="R130" s="61" t="s">
        <v>255</v>
      </c>
    </row>
    <row r="131" spans="2:18" x14ac:dyDescent="0.2">
      <c r="B131" t="s">
        <v>467</v>
      </c>
      <c r="C131">
        <v>2020</v>
      </c>
      <c r="D131">
        <v>196868</v>
      </c>
      <c r="E131">
        <v>168648</v>
      </c>
      <c r="F131">
        <v>235284</v>
      </c>
      <c r="G131" t="s">
        <v>124</v>
      </c>
      <c r="I131" s="131"/>
      <c r="N131" s="61" t="s">
        <v>483</v>
      </c>
      <c r="O131" s="17" t="e">
        <f>INDEX(#REF!,MATCH($G131,#REF!,0),2)</f>
        <v>#REF!</v>
      </c>
      <c r="P131" s="61">
        <f t="shared" si="2"/>
        <v>2020</v>
      </c>
      <c r="Q131" s="69">
        <f t="shared" si="3"/>
        <v>168648</v>
      </c>
      <c r="R131" s="61" t="s">
        <v>255</v>
      </c>
    </row>
  </sheetData>
  <autoFilter ref="B5:I131" xr:uid="{4071EF12-5DEE-4B2F-8119-1D098E50C636}">
    <sortState xmlns:xlrd2="http://schemas.microsoft.com/office/spreadsheetml/2017/richdata2" ref="B6:I131">
      <sortCondition ref="C5:C131"/>
    </sortState>
  </autoFilter>
  <hyperlinks>
    <hyperlink ref="E3" r:id="rId1" display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xr:uid="{131B5134-5FB7-4E60-B5A0-2F58A92BB1D2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90A19-9E56-4FB4-BEF2-4285CB9FC479}">
  <sheetPr>
    <tabColor rgb="FFF35FD3"/>
  </sheetPr>
  <dimension ref="B1:R131"/>
  <sheetViews>
    <sheetView workbookViewId="0">
      <selection activeCell="L14" sqref="L14"/>
    </sheetView>
  </sheetViews>
  <sheetFormatPr defaultColWidth="9.33203125" defaultRowHeight="11.25" x14ac:dyDescent="0.2"/>
  <cols>
    <col min="1" max="8" width="9.33203125" style="3"/>
    <col min="9" max="9" width="9.33203125" style="5"/>
    <col min="10" max="13" width="9.33203125" style="3"/>
    <col min="14" max="16" width="9.33203125" style="18"/>
    <col min="17" max="17" width="10.1640625" style="18" bestFit="1" customWidth="1"/>
    <col min="18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7" t="s">
        <v>468</v>
      </c>
      <c r="C2" s="7"/>
      <c r="D2" s="7"/>
      <c r="E2" s="7"/>
      <c r="F2" s="7"/>
      <c r="G2" s="20"/>
      <c r="H2" s="150"/>
      <c r="I2" s="159"/>
      <c r="J2" s="63"/>
      <c r="K2" s="63"/>
      <c r="L2" s="36" t="s">
        <v>161</v>
      </c>
      <c r="M2" s="63"/>
      <c r="N2" s="16" t="s">
        <v>62</v>
      </c>
      <c r="O2" s="65"/>
      <c r="P2" s="65"/>
      <c r="Q2" s="65"/>
      <c r="R2" s="65"/>
    </row>
    <row r="3" spans="2:18" x14ac:dyDescent="0.2">
      <c r="B3" s="151" t="s">
        <v>333</v>
      </c>
      <c r="C3" s="152"/>
      <c r="D3" s="152"/>
      <c r="E3" s="116" t="s">
        <v>465</v>
      </c>
      <c r="F3" s="152"/>
      <c r="G3" s="153"/>
      <c r="H3" s="154"/>
      <c r="I3" s="160"/>
      <c r="J3" s="63"/>
      <c r="K3" s="63"/>
      <c r="L3" s="36">
        <f>MAX(P:P)</f>
        <v>2020</v>
      </c>
      <c r="M3" s="63"/>
      <c r="N3" s="155"/>
      <c r="O3" s="155"/>
      <c r="P3" s="155"/>
      <c r="Q3" s="155"/>
      <c r="R3" s="155"/>
    </row>
    <row r="4" spans="2:18" x14ac:dyDescent="0.2">
      <c r="B4" s="152"/>
      <c r="C4" s="152"/>
      <c r="D4" s="152"/>
      <c r="E4" s="152"/>
      <c r="F4" s="152"/>
      <c r="G4" s="153"/>
      <c r="H4" s="154"/>
      <c r="I4" s="160"/>
      <c r="J4" s="63"/>
      <c r="K4" s="63"/>
      <c r="L4" s="63"/>
      <c r="M4" s="63"/>
      <c r="N4" s="155"/>
      <c r="O4" s="155"/>
      <c r="P4" s="155"/>
      <c r="Q4" s="155"/>
      <c r="R4" s="155"/>
    </row>
    <row r="5" spans="2:18" ht="12" thickBot="1" x14ac:dyDescent="0.25">
      <c r="B5" s="10" t="s">
        <v>89</v>
      </c>
      <c r="C5" s="10" t="s">
        <v>165</v>
      </c>
      <c r="D5" s="10" t="s">
        <v>166</v>
      </c>
      <c r="E5" s="10" t="s">
        <v>167</v>
      </c>
      <c r="F5" s="10" t="s">
        <v>168</v>
      </c>
      <c r="G5" s="10" t="s">
        <v>91</v>
      </c>
      <c r="H5" s="22"/>
      <c r="I5" s="174"/>
      <c r="J5" s="63"/>
      <c r="K5" s="63"/>
      <c r="L5" s="63"/>
      <c r="M5" s="63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467</v>
      </c>
      <c r="C6">
        <v>2015</v>
      </c>
      <c r="D6">
        <v>166236</v>
      </c>
      <c r="E6">
        <v>138509</v>
      </c>
      <c r="F6">
        <v>200766</v>
      </c>
      <c r="G6" t="s">
        <v>68</v>
      </c>
      <c r="I6" s="131"/>
      <c r="J6" s="63"/>
      <c r="K6" s="63"/>
      <c r="L6" s="63"/>
      <c r="M6" s="63"/>
      <c r="N6" s="61" t="s">
        <v>484</v>
      </c>
      <c r="O6" s="17" t="e">
        <f>INDEX(#REF!,MATCH($G6,#REF!,0),2)</f>
        <v>#REF!</v>
      </c>
      <c r="P6" s="61">
        <f>C6</f>
        <v>2015</v>
      </c>
      <c r="Q6" s="69">
        <f>F6</f>
        <v>200766</v>
      </c>
      <c r="R6" s="61" t="s">
        <v>255</v>
      </c>
    </row>
    <row r="7" spans="2:18" x14ac:dyDescent="0.2">
      <c r="B7" t="s">
        <v>467</v>
      </c>
      <c r="C7">
        <v>2015</v>
      </c>
      <c r="D7">
        <v>167676</v>
      </c>
      <c r="E7">
        <v>139260</v>
      </c>
      <c r="F7">
        <v>201675</v>
      </c>
      <c r="G7" t="s">
        <v>69</v>
      </c>
      <c r="I7" s="131"/>
      <c r="N7" s="61" t="s">
        <v>484</v>
      </c>
      <c r="O7" s="17" t="e">
        <f>INDEX(#REF!,MATCH($G7,#REF!,0),2)</f>
        <v>#REF!</v>
      </c>
      <c r="P7" s="61">
        <f t="shared" ref="P7:P70" si="0">C7</f>
        <v>2015</v>
      </c>
      <c r="Q7" s="69">
        <f t="shared" ref="Q7:Q70" si="1">F7</f>
        <v>201675</v>
      </c>
      <c r="R7" s="61" t="s">
        <v>255</v>
      </c>
    </row>
    <row r="8" spans="2:18" x14ac:dyDescent="0.2">
      <c r="B8" t="s">
        <v>467</v>
      </c>
      <c r="C8">
        <v>2015</v>
      </c>
      <c r="D8">
        <v>167774</v>
      </c>
      <c r="E8">
        <v>141036</v>
      </c>
      <c r="F8">
        <v>201192</v>
      </c>
      <c r="G8" t="s">
        <v>111</v>
      </c>
      <c r="I8" s="131"/>
      <c r="N8" s="61" t="s">
        <v>484</v>
      </c>
      <c r="O8" s="17" t="e">
        <f>INDEX(#REF!,MATCH($G8,#REF!,0),2)</f>
        <v>#REF!</v>
      </c>
      <c r="P8" s="61">
        <f t="shared" si="0"/>
        <v>2015</v>
      </c>
      <c r="Q8" s="69">
        <f t="shared" si="1"/>
        <v>201192</v>
      </c>
      <c r="R8" s="61" t="s">
        <v>255</v>
      </c>
    </row>
    <row r="9" spans="2:18" x14ac:dyDescent="0.2">
      <c r="B9" t="s">
        <v>467</v>
      </c>
      <c r="C9">
        <v>2015</v>
      </c>
      <c r="D9">
        <v>159308</v>
      </c>
      <c r="E9">
        <v>142016</v>
      </c>
      <c r="F9">
        <v>182844</v>
      </c>
      <c r="G9" t="s">
        <v>70</v>
      </c>
      <c r="I9" s="131"/>
      <c r="N9" s="61" t="s">
        <v>484</v>
      </c>
      <c r="O9" s="17" t="e">
        <f>INDEX(#REF!,MATCH($G9,#REF!,0),2)</f>
        <v>#REF!</v>
      </c>
      <c r="P9" s="61">
        <f t="shared" si="0"/>
        <v>2015</v>
      </c>
      <c r="Q9" s="69">
        <f t="shared" si="1"/>
        <v>182844</v>
      </c>
      <c r="R9" s="61" t="s">
        <v>255</v>
      </c>
    </row>
    <row r="10" spans="2:18" x14ac:dyDescent="0.2">
      <c r="B10" t="s">
        <v>467</v>
      </c>
      <c r="C10">
        <v>2015</v>
      </c>
      <c r="D10">
        <v>168055</v>
      </c>
      <c r="E10">
        <v>137820</v>
      </c>
      <c r="F10">
        <v>207325</v>
      </c>
      <c r="G10" t="s">
        <v>71</v>
      </c>
      <c r="I10" s="131"/>
      <c r="N10" s="61" t="s">
        <v>484</v>
      </c>
      <c r="O10" s="17" t="e">
        <f>INDEX(#REF!,MATCH($G10,#REF!,0),2)</f>
        <v>#REF!</v>
      </c>
      <c r="P10" s="61">
        <f t="shared" si="0"/>
        <v>2015</v>
      </c>
      <c r="Q10" s="69">
        <f t="shared" si="1"/>
        <v>207325</v>
      </c>
      <c r="R10" s="61" t="s">
        <v>255</v>
      </c>
    </row>
    <row r="11" spans="2:18" x14ac:dyDescent="0.2">
      <c r="B11" t="s">
        <v>467</v>
      </c>
      <c r="C11">
        <v>2015</v>
      </c>
      <c r="D11">
        <v>163543</v>
      </c>
      <c r="E11">
        <v>142572</v>
      </c>
      <c r="F11">
        <v>188580</v>
      </c>
      <c r="G11" t="s">
        <v>112</v>
      </c>
      <c r="I11" s="131"/>
      <c r="N11" s="61" t="s">
        <v>484</v>
      </c>
      <c r="O11" s="17" t="e">
        <f>INDEX(#REF!,MATCH($G11,#REF!,0),2)</f>
        <v>#REF!</v>
      </c>
      <c r="P11" s="61">
        <f t="shared" si="0"/>
        <v>2015</v>
      </c>
      <c r="Q11" s="69">
        <f t="shared" si="1"/>
        <v>188580</v>
      </c>
      <c r="R11" s="61" t="s">
        <v>255</v>
      </c>
    </row>
    <row r="12" spans="2:18" x14ac:dyDescent="0.2">
      <c r="B12" t="s">
        <v>467</v>
      </c>
      <c r="C12">
        <v>2015</v>
      </c>
      <c r="D12">
        <v>163093</v>
      </c>
      <c r="E12">
        <v>134838</v>
      </c>
      <c r="F12">
        <v>198233</v>
      </c>
      <c r="G12" t="s">
        <v>113</v>
      </c>
      <c r="I12" s="131"/>
      <c r="N12" s="61" t="s">
        <v>484</v>
      </c>
      <c r="O12" s="17" t="e">
        <f>INDEX(#REF!,MATCH($G12,#REF!,0),2)</f>
        <v>#REF!</v>
      </c>
      <c r="P12" s="61">
        <f t="shared" si="0"/>
        <v>2015</v>
      </c>
      <c r="Q12" s="69">
        <f t="shared" si="1"/>
        <v>198233</v>
      </c>
      <c r="R12" s="61" t="s">
        <v>255</v>
      </c>
    </row>
    <row r="13" spans="2:18" x14ac:dyDescent="0.2">
      <c r="B13" t="s">
        <v>467</v>
      </c>
      <c r="C13">
        <v>2015</v>
      </c>
      <c r="D13">
        <v>162756</v>
      </c>
      <c r="E13">
        <v>136944</v>
      </c>
      <c r="F13">
        <v>194856</v>
      </c>
      <c r="G13" t="s">
        <v>114</v>
      </c>
      <c r="I13" s="131"/>
      <c r="N13" s="61" t="s">
        <v>484</v>
      </c>
      <c r="O13" s="17" t="e">
        <f>INDEX(#REF!,MATCH($G13,#REF!,0),2)</f>
        <v>#REF!</v>
      </c>
      <c r="P13" s="61">
        <f t="shared" si="0"/>
        <v>2015</v>
      </c>
      <c r="Q13" s="69">
        <f t="shared" si="1"/>
        <v>194856</v>
      </c>
      <c r="R13" s="61" t="s">
        <v>255</v>
      </c>
    </row>
    <row r="14" spans="2:18" x14ac:dyDescent="0.2">
      <c r="B14" t="s">
        <v>467</v>
      </c>
      <c r="C14">
        <v>2015</v>
      </c>
      <c r="D14">
        <v>162305</v>
      </c>
      <c r="E14">
        <v>133953</v>
      </c>
      <c r="F14">
        <v>197676</v>
      </c>
      <c r="G14" t="s">
        <v>115</v>
      </c>
      <c r="I14" s="131"/>
      <c r="N14" s="61" t="s">
        <v>484</v>
      </c>
      <c r="O14" s="17" t="e">
        <f>INDEX(#REF!,MATCH($G14,#REF!,0),2)</f>
        <v>#REF!</v>
      </c>
      <c r="P14" s="61">
        <f t="shared" si="0"/>
        <v>2015</v>
      </c>
      <c r="Q14" s="69">
        <f t="shared" si="1"/>
        <v>197676</v>
      </c>
      <c r="R14" s="61" t="s">
        <v>255</v>
      </c>
    </row>
    <row r="15" spans="2:18" x14ac:dyDescent="0.2">
      <c r="B15" t="s">
        <v>467</v>
      </c>
      <c r="C15">
        <v>2015</v>
      </c>
      <c r="D15">
        <v>172824</v>
      </c>
      <c r="E15">
        <v>146628</v>
      </c>
      <c r="F15">
        <v>204576</v>
      </c>
      <c r="G15" t="s">
        <v>116</v>
      </c>
      <c r="I15" s="131"/>
      <c r="N15" s="61" t="s">
        <v>484</v>
      </c>
      <c r="O15" s="17" t="e">
        <f>INDEX(#REF!,MATCH($G15,#REF!,0),2)</f>
        <v>#REF!</v>
      </c>
      <c r="P15" s="61">
        <f t="shared" si="0"/>
        <v>2015</v>
      </c>
      <c r="Q15" s="69">
        <f t="shared" si="1"/>
        <v>204576</v>
      </c>
      <c r="R15" s="61" t="s">
        <v>255</v>
      </c>
    </row>
    <row r="16" spans="2:18" x14ac:dyDescent="0.2">
      <c r="B16" t="s">
        <v>467</v>
      </c>
      <c r="C16">
        <v>2015</v>
      </c>
      <c r="D16">
        <v>169992</v>
      </c>
      <c r="E16">
        <v>143417</v>
      </c>
      <c r="F16">
        <v>203784</v>
      </c>
      <c r="G16" t="s">
        <v>125</v>
      </c>
      <c r="I16" s="131"/>
      <c r="N16" s="61" t="s">
        <v>484</v>
      </c>
      <c r="O16" s="17" t="e">
        <f>INDEX(#REF!,MATCH($G16,#REF!,0),2)</f>
        <v>#REF!</v>
      </c>
      <c r="P16" s="61">
        <f t="shared" si="0"/>
        <v>2015</v>
      </c>
      <c r="Q16" s="69">
        <f t="shared" si="1"/>
        <v>203784</v>
      </c>
      <c r="R16" s="61" t="s">
        <v>255</v>
      </c>
    </row>
    <row r="17" spans="2:18" x14ac:dyDescent="0.2">
      <c r="B17" t="s">
        <v>467</v>
      </c>
      <c r="C17">
        <v>2015</v>
      </c>
      <c r="D17">
        <v>166193</v>
      </c>
      <c r="E17">
        <v>139139</v>
      </c>
      <c r="F17">
        <v>201804</v>
      </c>
      <c r="G17" t="s">
        <v>126</v>
      </c>
      <c r="I17" s="131"/>
      <c r="N17" s="61" t="s">
        <v>484</v>
      </c>
      <c r="O17" s="17" t="e">
        <f>INDEX(#REF!,MATCH($G17,#REF!,0),2)</f>
        <v>#REF!</v>
      </c>
      <c r="P17" s="61">
        <f t="shared" si="0"/>
        <v>2015</v>
      </c>
      <c r="Q17" s="69">
        <f t="shared" si="1"/>
        <v>201804</v>
      </c>
      <c r="R17" s="61" t="s">
        <v>255</v>
      </c>
    </row>
    <row r="18" spans="2:18" x14ac:dyDescent="0.2">
      <c r="B18" t="s">
        <v>467</v>
      </c>
      <c r="C18">
        <v>2015</v>
      </c>
      <c r="D18">
        <v>165685</v>
      </c>
      <c r="E18">
        <v>139654</v>
      </c>
      <c r="F18">
        <v>203028</v>
      </c>
      <c r="G18" t="s">
        <v>66</v>
      </c>
      <c r="I18" s="131"/>
      <c r="N18" s="61" t="s">
        <v>484</v>
      </c>
      <c r="O18" s="17" t="e">
        <f>INDEX(#REF!,MATCH($G18,#REF!,0),2)</f>
        <v>#REF!</v>
      </c>
      <c r="P18" s="61">
        <f t="shared" si="0"/>
        <v>2015</v>
      </c>
      <c r="Q18" s="69">
        <f t="shared" si="1"/>
        <v>203028</v>
      </c>
      <c r="R18" s="61" t="s">
        <v>255</v>
      </c>
    </row>
    <row r="19" spans="2:18" x14ac:dyDescent="0.2">
      <c r="B19" t="s">
        <v>467</v>
      </c>
      <c r="C19">
        <v>2015</v>
      </c>
      <c r="D19">
        <v>171534</v>
      </c>
      <c r="E19">
        <v>144602</v>
      </c>
      <c r="F19">
        <v>207186</v>
      </c>
      <c r="G19" t="s">
        <v>118</v>
      </c>
      <c r="I19" s="131"/>
      <c r="N19" s="61" t="s">
        <v>484</v>
      </c>
      <c r="O19" s="17" t="e">
        <f>INDEX(#REF!,MATCH($G19,#REF!,0),2)</f>
        <v>#REF!</v>
      </c>
      <c r="P19" s="61">
        <f t="shared" si="0"/>
        <v>2015</v>
      </c>
      <c r="Q19" s="69">
        <f t="shared" si="1"/>
        <v>207186</v>
      </c>
      <c r="R19" s="61" t="s">
        <v>255</v>
      </c>
    </row>
    <row r="20" spans="2:18" x14ac:dyDescent="0.2">
      <c r="B20" t="s">
        <v>467</v>
      </c>
      <c r="C20">
        <v>2015</v>
      </c>
      <c r="D20">
        <v>188890</v>
      </c>
      <c r="E20">
        <v>164409</v>
      </c>
      <c r="F20">
        <v>227784</v>
      </c>
      <c r="G20" t="s">
        <v>117</v>
      </c>
      <c r="H20" s="63"/>
      <c r="I20" s="131"/>
      <c r="N20" s="61" t="s">
        <v>484</v>
      </c>
      <c r="O20" s="17" t="e">
        <f>INDEX(#REF!,MATCH($G20,#REF!,0),2)</f>
        <v>#REF!</v>
      </c>
      <c r="P20" s="61">
        <f t="shared" si="0"/>
        <v>2015</v>
      </c>
      <c r="Q20" s="69">
        <f t="shared" si="1"/>
        <v>227784</v>
      </c>
      <c r="R20" s="61" t="s">
        <v>255</v>
      </c>
    </row>
    <row r="21" spans="2:18" x14ac:dyDescent="0.2">
      <c r="B21" t="s">
        <v>467</v>
      </c>
      <c r="C21">
        <v>2015</v>
      </c>
      <c r="D21">
        <v>175620</v>
      </c>
      <c r="E21">
        <v>148664</v>
      </c>
      <c r="F21">
        <v>210144</v>
      </c>
      <c r="G21" t="s">
        <v>119</v>
      </c>
      <c r="I21" s="131"/>
      <c r="N21" s="61" t="s">
        <v>484</v>
      </c>
      <c r="O21" s="17" t="e">
        <f>INDEX(#REF!,MATCH($G21,#REF!,0),2)</f>
        <v>#REF!</v>
      </c>
      <c r="P21" s="61">
        <f t="shared" si="0"/>
        <v>2015</v>
      </c>
      <c r="Q21" s="69">
        <f t="shared" si="1"/>
        <v>210144</v>
      </c>
      <c r="R21" s="61" t="s">
        <v>255</v>
      </c>
    </row>
    <row r="22" spans="2:18" x14ac:dyDescent="0.2">
      <c r="B22" t="s">
        <v>467</v>
      </c>
      <c r="C22">
        <v>2015</v>
      </c>
      <c r="D22">
        <v>164868</v>
      </c>
      <c r="E22">
        <v>138742</v>
      </c>
      <c r="F22">
        <v>199609</v>
      </c>
      <c r="G22" t="s">
        <v>120</v>
      </c>
      <c r="I22" s="131"/>
      <c r="N22" s="61" t="s">
        <v>484</v>
      </c>
      <c r="O22" s="17" t="e">
        <f>INDEX(#REF!,MATCH($G22,#REF!,0),2)</f>
        <v>#REF!</v>
      </c>
      <c r="P22" s="61">
        <f t="shared" si="0"/>
        <v>2015</v>
      </c>
      <c r="Q22" s="69">
        <f t="shared" si="1"/>
        <v>199609</v>
      </c>
      <c r="R22" s="61" t="s">
        <v>255</v>
      </c>
    </row>
    <row r="23" spans="2:18" x14ac:dyDescent="0.2">
      <c r="B23" t="s">
        <v>467</v>
      </c>
      <c r="C23">
        <v>2015</v>
      </c>
      <c r="D23">
        <v>170988</v>
      </c>
      <c r="E23">
        <v>144692</v>
      </c>
      <c r="F23">
        <v>202055</v>
      </c>
      <c r="G23" t="s">
        <v>121</v>
      </c>
      <c r="I23" s="131"/>
      <c r="N23" s="61" t="s">
        <v>484</v>
      </c>
      <c r="O23" s="17" t="e">
        <f>INDEX(#REF!,MATCH($G23,#REF!,0),2)</f>
        <v>#REF!</v>
      </c>
      <c r="P23" s="61">
        <f t="shared" si="0"/>
        <v>2015</v>
      </c>
      <c r="Q23" s="69">
        <f t="shared" si="1"/>
        <v>202055</v>
      </c>
      <c r="R23" s="61" t="s">
        <v>255</v>
      </c>
    </row>
    <row r="24" spans="2:18" x14ac:dyDescent="0.2">
      <c r="B24" t="s">
        <v>467</v>
      </c>
      <c r="C24">
        <v>2015</v>
      </c>
      <c r="D24">
        <v>171901</v>
      </c>
      <c r="E24">
        <v>145626</v>
      </c>
      <c r="F24">
        <v>205030</v>
      </c>
      <c r="G24" t="s">
        <v>122</v>
      </c>
      <c r="I24" s="131"/>
      <c r="N24" s="61" t="s">
        <v>484</v>
      </c>
      <c r="O24" s="17" t="e">
        <f>INDEX(#REF!,MATCH($G24,#REF!,0),2)</f>
        <v>#REF!</v>
      </c>
      <c r="P24" s="61">
        <f t="shared" si="0"/>
        <v>2015</v>
      </c>
      <c r="Q24" s="69">
        <f t="shared" si="1"/>
        <v>205030</v>
      </c>
      <c r="R24" s="61" t="s">
        <v>255</v>
      </c>
    </row>
    <row r="25" spans="2:18" x14ac:dyDescent="0.2">
      <c r="B25" t="s">
        <v>467</v>
      </c>
      <c r="C25">
        <v>2015</v>
      </c>
      <c r="D25">
        <v>172909</v>
      </c>
      <c r="E25">
        <v>144480</v>
      </c>
      <c r="F25">
        <v>209568</v>
      </c>
      <c r="G25" t="s">
        <v>123</v>
      </c>
      <c r="I25" s="131"/>
      <c r="N25" s="61" t="s">
        <v>484</v>
      </c>
      <c r="O25" s="17" t="e">
        <f>INDEX(#REF!,MATCH($G25,#REF!,0),2)</f>
        <v>#REF!</v>
      </c>
      <c r="P25" s="61">
        <f t="shared" si="0"/>
        <v>2015</v>
      </c>
      <c r="Q25" s="69">
        <f t="shared" si="1"/>
        <v>209568</v>
      </c>
      <c r="R25" s="61" t="s">
        <v>255</v>
      </c>
    </row>
    <row r="26" spans="2:18" x14ac:dyDescent="0.2">
      <c r="B26" t="s">
        <v>467</v>
      </c>
      <c r="C26">
        <v>2015</v>
      </c>
      <c r="D26">
        <v>168383</v>
      </c>
      <c r="E26">
        <v>141072</v>
      </c>
      <c r="F26">
        <v>205068</v>
      </c>
      <c r="G26" t="s">
        <v>124</v>
      </c>
      <c r="I26" s="131"/>
      <c r="N26" s="61" t="s">
        <v>484</v>
      </c>
      <c r="O26" s="17" t="e">
        <f>INDEX(#REF!,MATCH($G26,#REF!,0),2)</f>
        <v>#REF!</v>
      </c>
      <c r="P26" s="61">
        <f t="shared" si="0"/>
        <v>2015</v>
      </c>
      <c r="Q26" s="69">
        <f t="shared" si="1"/>
        <v>205068</v>
      </c>
      <c r="R26" s="61" t="s">
        <v>255</v>
      </c>
    </row>
    <row r="27" spans="2:18" x14ac:dyDescent="0.2">
      <c r="B27" t="s">
        <v>467</v>
      </c>
      <c r="C27">
        <v>2016</v>
      </c>
      <c r="D27">
        <v>172776</v>
      </c>
      <c r="E27">
        <v>143982</v>
      </c>
      <c r="F27">
        <v>208932</v>
      </c>
      <c r="G27" t="s">
        <v>68</v>
      </c>
      <c r="I27" s="131"/>
      <c r="N27" s="61" t="s">
        <v>484</v>
      </c>
      <c r="O27" s="17" t="e">
        <f>INDEX(#REF!,MATCH($G27,#REF!,0),2)</f>
        <v>#REF!</v>
      </c>
      <c r="P27" s="61">
        <f t="shared" si="0"/>
        <v>2016</v>
      </c>
      <c r="Q27" s="69">
        <f t="shared" si="1"/>
        <v>208932</v>
      </c>
      <c r="R27" s="61" t="s">
        <v>255</v>
      </c>
    </row>
    <row r="28" spans="2:18" x14ac:dyDescent="0.2">
      <c r="B28" t="s">
        <v>467</v>
      </c>
      <c r="C28">
        <v>2016</v>
      </c>
      <c r="D28">
        <v>174870</v>
      </c>
      <c r="E28">
        <v>145212</v>
      </c>
      <c r="F28">
        <v>209655</v>
      </c>
      <c r="G28" t="s">
        <v>69</v>
      </c>
      <c r="I28" s="131"/>
      <c r="N28" s="61" t="s">
        <v>484</v>
      </c>
      <c r="O28" s="17" t="e">
        <f>INDEX(#REF!,MATCH($G28,#REF!,0),2)</f>
        <v>#REF!</v>
      </c>
      <c r="P28" s="61">
        <f t="shared" si="0"/>
        <v>2016</v>
      </c>
      <c r="Q28" s="69">
        <f t="shared" si="1"/>
        <v>209655</v>
      </c>
      <c r="R28" s="61" t="s">
        <v>255</v>
      </c>
    </row>
    <row r="29" spans="2:18" x14ac:dyDescent="0.2">
      <c r="B29" t="s">
        <v>467</v>
      </c>
      <c r="C29">
        <v>2016</v>
      </c>
      <c r="D29">
        <v>175164</v>
      </c>
      <c r="E29">
        <v>146568</v>
      </c>
      <c r="F29">
        <v>209646</v>
      </c>
      <c r="G29" t="s">
        <v>111</v>
      </c>
      <c r="I29" s="131"/>
      <c r="N29" s="61" t="s">
        <v>484</v>
      </c>
      <c r="O29" s="17" t="e">
        <f>INDEX(#REF!,MATCH($G29,#REF!,0),2)</f>
        <v>#REF!</v>
      </c>
      <c r="P29" s="61">
        <f t="shared" si="0"/>
        <v>2016</v>
      </c>
      <c r="Q29" s="69">
        <f t="shared" si="1"/>
        <v>209646</v>
      </c>
      <c r="R29" s="61" t="s">
        <v>255</v>
      </c>
    </row>
    <row r="30" spans="2:18" x14ac:dyDescent="0.2">
      <c r="B30" t="s">
        <v>467</v>
      </c>
      <c r="C30">
        <v>2016</v>
      </c>
      <c r="D30">
        <v>166044</v>
      </c>
      <c r="E30">
        <v>148668</v>
      </c>
      <c r="F30">
        <v>190398</v>
      </c>
      <c r="G30" t="s">
        <v>70</v>
      </c>
      <c r="I30" s="131"/>
      <c r="N30" s="61" t="s">
        <v>484</v>
      </c>
      <c r="O30" s="17" t="e">
        <f>INDEX(#REF!,MATCH($G30,#REF!,0),2)</f>
        <v>#REF!</v>
      </c>
      <c r="P30" s="61">
        <f t="shared" si="0"/>
        <v>2016</v>
      </c>
      <c r="Q30" s="69">
        <f t="shared" si="1"/>
        <v>190398</v>
      </c>
      <c r="R30" s="61" t="s">
        <v>255</v>
      </c>
    </row>
    <row r="31" spans="2:18" x14ac:dyDescent="0.2">
      <c r="B31" t="s">
        <v>467</v>
      </c>
      <c r="C31">
        <v>2016</v>
      </c>
      <c r="D31">
        <v>175164</v>
      </c>
      <c r="E31">
        <v>143167</v>
      </c>
      <c r="F31">
        <v>215892</v>
      </c>
      <c r="G31" t="s">
        <v>71</v>
      </c>
      <c r="I31" s="131"/>
      <c r="N31" s="61" t="s">
        <v>484</v>
      </c>
      <c r="O31" s="17" t="e">
        <f>INDEX(#REF!,MATCH($G31,#REF!,0),2)</f>
        <v>#REF!</v>
      </c>
      <c r="P31" s="61">
        <f t="shared" si="0"/>
        <v>2016</v>
      </c>
      <c r="Q31" s="69">
        <f t="shared" si="1"/>
        <v>215892</v>
      </c>
      <c r="R31" s="61" t="s">
        <v>255</v>
      </c>
    </row>
    <row r="32" spans="2:18" x14ac:dyDescent="0.2">
      <c r="B32" t="s">
        <v>467</v>
      </c>
      <c r="C32">
        <v>2016</v>
      </c>
      <c r="D32">
        <v>170074</v>
      </c>
      <c r="E32">
        <v>148548</v>
      </c>
      <c r="F32">
        <v>195774</v>
      </c>
      <c r="G32" t="s">
        <v>112</v>
      </c>
      <c r="I32" s="131"/>
      <c r="N32" s="61" t="s">
        <v>484</v>
      </c>
      <c r="O32" s="17" t="e">
        <f>INDEX(#REF!,MATCH($G32,#REF!,0),2)</f>
        <v>#REF!</v>
      </c>
      <c r="P32" s="61">
        <f t="shared" si="0"/>
        <v>2016</v>
      </c>
      <c r="Q32" s="69">
        <f t="shared" si="1"/>
        <v>195774</v>
      </c>
      <c r="R32" s="61" t="s">
        <v>255</v>
      </c>
    </row>
    <row r="33" spans="2:18" x14ac:dyDescent="0.2">
      <c r="B33" t="s">
        <v>467</v>
      </c>
      <c r="C33">
        <v>2016</v>
      </c>
      <c r="D33">
        <v>170316</v>
      </c>
      <c r="E33">
        <v>140294</v>
      </c>
      <c r="F33">
        <v>206916</v>
      </c>
      <c r="G33" t="s">
        <v>113</v>
      </c>
      <c r="I33" s="131"/>
      <c r="N33" s="61" t="s">
        <v>484</v>
      </c>
      <c r="O33" s="17" t="e">
        <f>INDEX(#REF!,MATCH($G33,#REF!,0),2)</f>
        <v>#REF!</v>
      </c>
      <c r="P33" s="61">
        <f t="shared" si="0"/>
        <v>2016</v>
      </c>
      <c r="Q33" s="69">
        <f t="shared" si="1"/>
        <v>206916</v>
      </c>
      <c r="R33" s="61" t="s">
        <v>255</v>
      </c>
    </row>
    <row r="34" spans="2:18" x14ac:dyDescent="0.2">
      <c r="B34" t="s">
        <v>467</v>
      </c>
      <c r="C34">
        <v>2016</v>
      </c>
      <c r="D34">
        <v>169855</v>
      </c>
      <c r="E34">
        <v>142488</v>
      </c>
      <c r="F34">
        <v>202776</v>
      </c>
      <c r="G34" t="s">
        <v>114</v>
      </c>
      <c r="I34" s="131"/>
      <c r="N34" s="61" t="s">
        <v>484</v>
      </c>
      <c r="O34" s="17" t="e">
        <f>INDEX(#REF!,MATCH($G34,#REF!,0),2)</f>
        <v>#REF!</v>
      </c>
      <c r="P34" s="61">
        <f t="shared" si="0"/>
        <v>2016</v>
      </c>
      <c r="Q34" s="69">
        <f t="shared" si="1"/>
        <v>202776</v>
      </c>
      <c r="R34" s="61" t="s">
        <v>255</v>
      </c>
    </row>
    <row r="35" spans="2:18" x14ac:dyDescent="0.2">
      <c r="B35" t="s">
        <v>467</v>
      </c>
      <c r="C35">
        <v>2016</v>
      </c>
      <c r="D35">
        <v>169608</v>
      </c>
      <c r="E35">
        <v>139381</v>
      </c>
      <c r="F35">
        <v>206222</v>
      </c>
      <c r="G35" t="s">
        <v>115</v>
      </c>
      <c r="I35" s="131"/>
      <c r="N35" s="61" t="s">
        <v>484</v>
      </c>
      <c r="O35" s="17" t="e">
        <f>INDEX(#REF!,MATCH($G35,#REF!,0),2)</f>
        <v>#REF!</v>
      </c>
      <c r="P35" s="61">
        <f t="shared" si="0"/>
        <v>2016</v>
      </c>
      <c r="Q35" s="69">
        <f t="shared" si="1"/>
        <v>206222</v>
      </c>
      <c r="R35" s="61" t="s">
        <v>255</v>
      </c>
    </row>
    <row r="36" spans="2:18" x14ac:dyDescent="0.2">
      <c r="B36" t="s">
        <v>467</v>
      </c>
      <c r="C36">
        <v>2016</v>
      </c>
      <c r="D36">
        <v>179974</v>
      </c>
      <c r="E36">
        <v>152583</v>
      </c>
      <c r="F36">
        <v>212580</v>
      </c>
      <c r="G36" t="s">
        <v>116</v>
      </c>
      <c r="I36" s="131"/>
      <c r="N36" s="61" t="s">
        <v>484</v>
      </c>
      <c r="O36" s="17" t="e">
        <f>INDEX(#REF!,MATCH($G36,#REF!,0),2)</f>
        <v>#REF!</v>
      </c>
      <c r="P36" s="61">
        <f t="shared" si="0"/>
        <v>2016</v>
      </c>
      <c r="Q36" s="69">
        <f t="shared" si="1"/>
        <v>212580</v>
      </c>
      <c r="R36" s="61" t="s">
        <v>255</v>
      </c>
    </row>
    <row r="37" spans="2:18" x14ac:dyDescent="0.2">
      <c r="B37" t="s">
        <v>467</v>
      </c>
      <c r="C37">
        <v>2016</v>
      </c>
      <c r="D37">
        <v>176831</v>
      </c>
      <c r="E37">
        <v>149040</v>
      </c>
      <c r="F37">
        <v>211872</v>
      </c>
      <c r="G37" t="s">
        <v>125</v>
      </c>
      <c r="I37" s="131"/>
      <c r="N37" s="61" t="s">
        <v>484</v>
      </c>
      <c r="O37" s="17" t="e">
        <f>INDEX(#REF!,MATCH($G37,#REF!,0),2)</f>
        <v>#REF!</v>
      </c>
      <c r="P37" s="61">
        <f t="shared" si="0"/>
        <v>2016</v>
      </c>
      <c r="Q37" s="69">
        <f t="shared" si="1"/>
        <v>211872</v>
      </c>
      <c r="R37" s="61" t="s">
        <v>255</v>
      </c>
    </row>
    <row r="38" spans="2:18" x14ac:dyDescent="0.2">
      <c r="B38" t="s">
        <v>467</v>
      </c>
      <c r="C38">
        <v>2016</v>
      </c>
      <c r="D38">
        <v>173184</v>
      </c>
      <c r="E38">
        <v>144948</v>
      </c>
      <c r="F38">
        <v>210096</v>
      </c>
      <c r="G38" t="s">
        <v>126</v>
      </c>
      <c r="I38" s="131"/>
      <c r="N38" s="61" t="s">
        <v>484</v>
      </c>
      <c r="O38" s="17" t="e">
        <f>INDEX(#REF!,MATCH($G38,#REF!,0),2)</f>
        <v>#REF!</v>
      </c>
      <c r="P38" s="61">
        <f t="shared" si="0"/>
        <v>2016</v>
      </c>
      <c r="Q38" s="69">
        <f t="shared" si="1"/>
        <v>210096</v>
      </c>
      <c r="R38" s="61" t="s">
        <v>255</v>
      </c>
    </row>
    <row r="39" spans="2:18" x14ac:dyDescent="0.2">
      <c r="B39" t="s">
        <v>467</v>
      </c>
      <c r="C39">
        <v>2016</v>
      </c>
      <c r="D39">
        <v>172344</v>
      </c>
      <c r="E39">
        <v>145284</v>
      </c>
      <c r="F39">
        <v>211032</v>
      </c>
      <c r="G39" t="s">
        <v>66</v>
      </c>
      <c r="I39" s="131"/>
      <c r="N39" s="61" t="s">
        <v>484</v>
      </c>
      <c r="O39" s="17" t="e">
        <f>INDEX(#REF!,MATCH($G39,#REF!,0),2)</f>
        <v>#REF!</v>
      </c>
      <c r="P39" s="61">
        <f t="shared" si="0"/>
        <v>2016</v>
      </c>
      <c r="Q39" s="69">
        <f t="shared" si="1"/>
        <v>211032</v>
      </c>
      <c r="R39" s="61" t="s">
        <v>255</v>
      </c>
    </row>
    <row r="40" spans="2:18" x14ac:dyDescent="0.2">
      <c r="B40" t="s">
        <v>467</v>
      </c>
      <c r="C40">
        <v>2016</v>
      </c>
      <c r="D40">
        <v>178560</v>
      </c>
      <c r="E40">
        <v>150331</v>
      </c>
      <c r="F40">
        <v>215772</v>
      </c>
      <c r="G40" t="s">
        <v>118</v>
      </c>
      <c r="I40" s="131"/>
      <c r="N40" s="61" t="s">
        <v>484</v>
      </c>
      <c r="O40" s="17" t="e">
        <f>INDEX(#REF!,MATCH($G40,#REF!,0),2)</f>
        <v>#REF!</v>
      </c>
      <c r="P40" s="61">
        <f t="shared" si="0"/>
        <v>2016</v>
      </c>
      <c r="Q40" s="69">
        <f t="shared" si="1"/>
        <v>215772</v>
      </c>
      <c r="R40" s="61" t="s">
        <v>255</v>
      </c>
    </row>
    <row r="41" spans="2:18" x14ac:dyDescent="0.2">
      <c r="B41" t="s">
        <v>467</v>
      </c>
      <c r="C41">
        <v>2016</v>
      </c>
      <c r="D41">
        <v>196560</v>
      </c>
      <c r="E41">
        <v>171494</v>
      </c>
      <c r="F41">
        <v>236084</v>
      </c>
      <c r="G41" t="s">
        <v>117</v>
      </c>
      <c r="I41" s="131"/>
      <c r="N41" s="61" t="s">
        <v>484</v>
      </c>
      <c r="O41" s="17" t="e">
        <f>INDEX(#REF!,MATCH($G41,#REF!,0),2)</f>
        <v>#REF!</v>
      </c>
      <c r="P41" s="61">
        <f t="shared" si="0"/>
        <v>2016</v>
      </c>
      <c r="Q41" s="69">
        <f t="shared" si="1"/>
        <v>236084</v>
      </c>
      <c r="R41" s="61" t="s">
        <v>255</v>
      </c>
    </row>
    <row r="42" spans="2:18" x14ac:dyDescent="0.2">
      <c r="B42" t="s">
        <v>467</v>
      </c>
      <c r="C42">
        <v>2016</v>
      </c>
      <c r="D42">
        <v>183468</v>
      </c>
      <c r="E42">
        <v>155234</v>
      </c>
      <c r="F42">
        <v>218992</v>
      </c>
      <c r="G42" t="s">
        <v>119</v>
      </c>
      <c r="I42" s="131"/>
      <c r="N42" s="61" t="s">
        <v>484</v>
      </c>
      <c r="O42" s="17" t="e">
        <f>INDEX(#REF!,MATCH($G42,#REF!,0),2)</f>
        <v>#REF!</v>
      </c>
      <c r="P42" s="61">
        <f t="shared" si="0"/>
        <v>2016</v>
      </c>
      <c r="Q42" s="69">
        <f t="shared" si="1"/>
        <v>218992</v>
      </c>
      <c r="R42" s="61" t="s">
        <v>255</v>
      </c>
    </row>
    <row r="43" spans="2:18" x14ac:dyDescent="0.2">
      <c r="B43" t="s">
        <v>467</v>
      </c>
      <c r="C43">
        <v>2016</v>
      </c>
      <c r="D43">
        <v>171691</v>
      </c>
      <c r="E43">
        <v>144132</v>
      </c>
      <c r="F43">
        <v>207960</v>
      </c>
      <c r="G43" t="s">
        <v>120</v>
      </c>
      <c r="I43" s="131"/>
      <c r="N43" s="61" t="s">
        <v>484</v>
      </c>
      <c r="O43" s="17" t="e">
        <f>INDEX(#REF!,MATCH($G43,#REF!,0),2)</f>
        <v>#REF!</v>
      </c>
      <c r="P43" s="61">
        <f t="shared" si="0"/>
        <v>2016</v>
      </c>
      <c r="Q43" s="69">
        <f t="shared" si="1"/>
        <v>207960</v>
      </c>
      <c r="R43" s="61" t="s">
        <v>255</v>
      </c>
    </row>
    <row r="44" spans="2:18" x14ac:dyDescent="0.2">
      <c r="B44" t="s">
        <v>467</v>
      </c>
      <c r="C44">
        <v>2016</v>
      </c>
      <c r="D44">
        <v>178704</v>
      </c>
      <c r="E44">
        <v>151200</v>
      </c>
      <c r="F44">
        <v>210411</v>
      </c>
      <c r="G44" t="s">
        <v>121</v>
      </c>
      <c r="I44" s="131"/>
      <c r="N44" s="61" t="s">
        <v>484</v>
      </c>
      <c r="O44" s="17" t="e">
        <f>INDEX(#REF!,MATCH($G44,#REF!,0),2)</f>
        <v>#REF!</v>
      </c>
      <c r="P44" s="61">
        <f t="shared" si="0"/>
        <v>2016</v>
      </c>
      <c r="Q44" s="69">
        <f t="shared" si="1"/>
        <v>210411</v>
      </c>
      <c r="R44" s="61" t="s">
        <v>255</v>
      </c>
    </row>
    <row r="45" spans="2:18" x14ac:dyDescent="0.2">
      <c r="B45" t="s">
        <v>467</v>
      </c>
      <c r="C45">
        <v>2016</v>
      </c>
      <c r="D45">
        <v>178956</v>
      </c>
      <c r="E45">
        <v>151512</v>
      </c>
      <c r="F45">
        <v>213316</v>
      </c>
      <c r="G45" t="s">
        <v>122</v>
      </c>
      <c r="I45" s="131"/>
      <c r="N45" s="61" t="s">
        <v>484</v>
      </c>
      <c r="O45" s="17" t="e">
        <f>INDEX(#REF!,MATCH($G45,#REF!,0),2)</f>
        <v>#REF!</v>
      </c>
      <c r="P45" s="61">
        <f t="shared" si="0"/>
        <v>2016</v>
      </c>
      <c r="Q45" s="69">
        <f t="shared" si="1"/>
        <v>213316</v>
      </c>
      <c r="R45" s="61" t="s">
        <v>255</v>
      </c>
    </row>
    <row r="46" spans="2:18" x14ac:dyDescent="0.2">
      <c r="B46" t="s">
        <v>467</v>
      </c>
      <c r="C46">
        <v>2016</v>
      </c>
      <c r="D46">
        <v>179550</v>
      </c>
      <c r="E46">
        <v>149796</v>
      </c>
      <c r="F46">
        <v>217560</v>
      </c>
      <c r="G46" t="s">
        <v>123</v>
      </c>
      <c r="I46" s="131"/>
      <c r="N46" s="61" t="s">
        <v>484</v>
      </c>
      <c r="O46" s="17" t="e">
        <f>INDEX(#REF!,MATCH($G46,#REF!,0),2)</f>
        <v>#REF!</v>
      </c>
      <c r="P46" s="61">
        <f t="shared" si="0"/>
        <v>2016</v>
      </c>
      <c r="Q46" s="69">
        <f t="shared" si="1"/>
        <v>217560</v>
      </c>
      <c r="R46" s="61" t="s">
        <v>255</v>
      </c>
    </row>
    <row r="47" spans="2:18" x14ac:dyDescent="0.2">
      <c r="B47" t="s">
        <v>467</v>
      </c>
      <c r="C47">
        <v>2016</v>
      </c>
      <c r="D47">
        <v>175535</v>
      </c>
      <c r="E47">
        <v>147142</v>
      </c>
      <c r="F47">
        <v>213180</v>
      </c>
      <c r="G47" t="s">
        <v>124</v>
      </c>
      <c r="I47" s="131"/>
      <c r="N47" s="61" t="s">
        <v>484</v>
      </c>
      <c r="O47" s="17" t="e">
        <f>INDEX(#REF!,MATCH($G47,#REF!,0),2)</f>
        <v>#REF!</v>
      </c>
      <c r="P47" s="61">
        <f t="shared" si="0"/>
        <v>2016</v>
      </c>
      <c r="Q47" s="69">
        <f t="shared" si="1"/>
        <v>213180</v>
      </c>
      <c r="R47" s="61" t="s">
        <v>255</v>
      </c>
    </row>
    <row r="48" spans="2:18" x14ac:dyDescent="0.2">
      <c r="B48" t="s">
        <v>467</v>
      </c>
      <c r="C48">
        <v>2017</v>
      </c>
      <c r="D48">
        <v>179387</v>
      </c>
      <c r="E48">
        <v>149676</v>
      </c>
      <c r="F48">
        <v>216216</v>
      </c>
      <c r="G48" t="s">
        <v>68</v>
      </c>
      <c r="I48" s="131"/>
      <c r="N48" s="61" t="s">
        <v>484</v>
      </c>
      <c r="O48" s="17" t="e">
        <f>INDEX(#REF!,MATCH($G48,#REF!,0),2)</f>
        <v>#REF!</v>
      </c>
      <c r="P48" s="61">
        <f t="shared" si="0"/>
        <v>2017</v>
      </c>
      <c r="Q48" s="69">
        <f t="shared" si="1"/>
        <v>216216</v>
      </c>
      <c r="R48" s="61" t="s">
        <v>255</v>
      </c>
    </row>
    <row r="49" spans="2:18" x14ac:dyDescent="0.2">
      <c r="B49" t="s">
        <v>467</v>
      </c>
      <c r="C49">
        <v>2017</v>
      </c>
      <c r="D49">
        <v>180878</v>
      </c>
      <c r="E49">
        <v>150932</v>
      </c>
      <c r="F49">
        <v>216432</v>
      </c>
      <c r="G49" t="s">
        <v>69</v>
      </c>
      <c r="I49" s="131"/>
      <c r="N49" s="61" t="s">
        <v>484</v>
      </c>
      <c r="O49" s="17" t="e">
        <f>INDEX(#REF!,MATCH($G49,#REF!,0),2)</f>
        <v>#REF!</v>
      </c>
      <c r="P49" s="61">
        <f t="shared" si="0"/>
        <v>2017</v>
      </c>
      <c r="Q49" s="69">
        <f t="shared" si="1"/>
        <v>216432</v>
      </c>
      <c r="R49" s="61" t="s">
        <v>255</v>
      </c>
    </row>
    <row r="50" spans="2:18" x14ac:dyDescent="0.2">
      <c r="B50" t="s">
        <v>467</v>
      </c>
      <c r="C50">
        <v>2017</v>
      </c>
      <c r="D50">
        <v>181184</v>
      </c>
      <c r="E50">
        <v>152136</v>
      </c>
      <c r="F50">
        <v>216528</v>
      </c>
      <c r="G50" t="s">
        <v>111</v>
      </c>
      <c r="I50" s="131"/>
      <c r="N50" s="61" t="s">
        <v>484</v>
      </c>
      <c r="O50" s="17" t="e">
        <f>INDEX(#REF!,MATCH($G50,#REF!,0),2)</f>
        <v>#REF!</v>
      </c>
      <c r="P50" s="61">
        <f t="shared" si="0"/>
        <v>2017</v>
      </c>
      <c r="Q50" s="69">
        <f t="shared" si="1"/>
        <v>216528</v>
      </c>
      <c r="R50" s="61" t="s">
        <v>255</v>
      </c>
    </row>
    <row r="51" spans="2:18" x14ac:dyDescent="0.2">
      <c r="B51" t="s">
        <v>467</v>
      </c>
      <c r="C51">
        <v>2017</v>
      </c>
      <c r="D51">
        <v>172316</v>
      </c>
      <c r="E51">
        <v>153858</v>
      </c>
      <c r="F51">
        <v>197122</v>
      </c>
      <c r="G51" t="s">
        <v>70</v>
      </c>
      <c r="I51" s="131"/>
      <c r="N51" s="61" t="s">
        <v>484</v>
      </c>
      <c r="O51" s="17" t="e">
        <f>INDEX(#REF!,MATCH($G51,#REF!,0),2)</f>
        <v>#REF!</v>
      </c>
      <c r="P51" s="61">
        <f t="shared" si="0"/>
        <v>2017</v>
      </c>
      <c r="Q51" s="69">
        <f t="shared" si="1"/>
        <v>197122</v>
      </c>
      <c r="R51" s="61" t="s">
        <v>255</v>
      </c>
    </row>
    <row r="52" spans="2:18" x14ac:dyDescent="0.2">
      <c r="B52" t="s">
        <v>467</v>
      </c>
      <c r="C52">
        <v>2017</v>
      </c>
      <c r="D52">
        <v>181098</v>
      </c>
      <c r="E52">
        <v>148551</v>
      </c>
      <c r="F52">
        <v>223176</v>
      </c>
      <c r="G52" t="s">
        <v>71</v>
      </c>
      <c r="I52" s="131"/>
      <c r="N52" s="61" t="s">
        <v>484</v>
      </c>
      <c r="O52" s="17" t="e">
        <f>INDEX(#REF!,MATCH($G52,#REF!,0),2)</f>
        <v>#REF!</v>
      </c>
      <c r="P52" s="61">
        <f t="shared" si="0"/>
        <v>2017</v>
      </c>
      <c r="Q52" s="69">
        <f t="shared" si="1"/>
        <v>223176</v>
      </c>
      <c r="R52" s="61" t="s">
        <v>255</v>
      </c>
    </row>
    <row r="53" spans="2:18" x14ac:dyDescent="0.2">
      <c r="B53" t="s">
        <v>467</v>
      </c>
      <c r="C53">
        <v>2017</v>
      </c>
      <c r="D53">
        <v>176184</v>
      </c>
      <c r="E53">
        <v>154686</v>
      </c>
      <c r="F53">
        <v>202104</v>
      </c>
      <c r="G53" t="s">
        <v>112</v>
      </c>
      <c r="I53" s="131"/>
      <c r="N53" s="61" t="s">
        <v>484</v>
      </c>
      <c r="O53" s="17" t="e">
        <f>INDEX(#REF!,MATCH($G53,#REF!,0),2)</f>
        <v>#REF!</v>
      </c>
      <c r="P53" s="61">
        <f t="shared" si="0"/>
        <v>2017</v>
      </c>
      <c r="Q53" s="69">
        <f t="shared" si="1"/>
        <v>202104</v>
      </c>
      <c r="R53" s="61" t="s">
        <v>255</v>
      </c>
    </row>
    <row r="54" spans="2:18" x14ac:dyDescent="0.2">
      <c r="B54" t="s">
        <v>467</v>
      </c>
      <c r="C54">
        <v>2017</v>
      </c>
      <c r="D54">
        <v>176431</v>
      </c>
      <c r="E54">
        <v>145907</v>
      </c>
      <c r="F54">
        <v>213609</v>
      </c>
      <c r="G54" t="s">
        <v>113</v>
      </c>
      <c r="I54" s="131"/>
      <c r="N54" s="61" t="s">
        <v>484</v>
      </c>
      <c r="O54" s="17" t="e">
        <f>INDEX(#REF!,MATCH($G54,#REF!,0),2)</f>
        <v>#REF!</v>
      </c>
      <c r="P54" s="61">
        <f t="shared" si="0"/>
        <v>2017</v>
      </c>
      <c r="Q54" s="69">
        <f t="shared" si="1"/>
        <v>213609</v>
      </c>
      <c r="R54" s="61" t="s">
        <v>255</v>
      </c>
    </row>
    <row r="55" spans="2:18" x14ac:dyDescent="0.2">
      <c r="B55" t="s">
        <v>467</v>
      </c>
      <c r="C55">
        <v>2017</v>
      </c>
      <c r="D55">
        <v>175914</v>
      </c>
      <c r="E55">
        <v>148022</v>
      </c>
      <c r="F55">
        <v>209563</v>
      </c>
      <c r="G55" t="s">
        <v>114</v>
      </c>
      <c r="I55" s="131"/>
      <c r="N55" s="61" t="s">
        <v>484</v>
      </c>
      <c r="O55" s="17" t="e">
        <f>INDEX(#REF!,MATCH($G55,#REF!,0),2)</f>
        <v>#REF!</v>
      </c>
      <c r="P55" s="61">
        <f t="shared" si="0"/>
        <v>2017</v>
      </c>
      <c r="Q55" s="69">
        <f t="shared" si="1"/>
        <v>209563</v>
      </c>
      <c r="R55" s="61" t="s">
        <v>255</v>
      </c>
    </row>
    <row r="56" spans="2:18" x14ac:dyDescent="0.2">
      <c r="B56" t="s">
        <v>467</v>
      </c>
      <c r="C56">
        <v>2017</v>
      </c>
      <c r="D56">
        <v>175591</v>
      </c>
      <c r="E56">
        <v>144619</v>
      </c>
      <c r="F56">
        <v>212900</v>
      </c>
      <c r="G56" t="s">
        <v>115</v>
      </c>
      <c r="I56" s="131"/>
      <c r="N56" s="61" t="s">
        <v>484</v>
      </c>
      <c r="O56" s="17" t="e">
        <f>INDEX(#REF!,MATCH($G56,#REF!,0),2)</f>
        <v>#REF!</v>
      </c>
      <c r="P56" s="61">
        <f t="shared" si="0"/>
        <v>2017</v>
      </c>
      <c r="Q56" s="69">
        <f t="shared" si="1"/>
        <v>212900</v>
      </c>
      <c r="R56" s="61" t="s">
        <v>255</v>
      </c>
    </row>
    <row r="57" spans="2:18" x14ac:dyDescent="0.2">
      <c r="B57" t="s">
        <v>467</v>
      </c>
      <c r="C57">
        <v>2017</v>
      </c>
      <c r="D57">
        <v>186004</v>
      </c>
      <c r="E57">
        <v>157748</v>
      </c>
      <c r="F57">
        <v>219456</v>
      </c>
      <c r="G57" t="s">
        <v>116</v>
      </c>
      <c r="I57" s="131"/>
      <c r="N57" s="61" t="s">
        <v>484</v>
      </c>
      <c r="O57" s="17" t="e">
        <f>INDEX(#REF!,MATCH($G57,#REF!,0),2)</f>
        <v>#REF!</v>
      </c>
      <c r="P57" s="61">
        <f t="shared" si="0"/>
        <v>2017</v>
      </c>
      <c r="Q57" s="69">
        <f t="shared" si="1"/>
        <v>219456</v>
      </c>
      <c r="R57" s="61" t="s">
        <v>255</v>
      </c>
    </row>
    <row r="58" spans="2:18" x14ac:dyDescent="0.2">
      <c r="B58" t="s">
        <v>467</v>
      </c>
      <c r="C58">
        <v>2017</v>
      </c>
      <c r="D58">
        <v>182844</v>
      </c>
      <c r="E58">
        <v>154636</v>
      </c>
      <c r="F58">
        <v>218261</v>
      </c>
      <c r="G58" t="s">
        <v>125</v>
      </c>
      <c r="I58" s="131"/>
      <c r="N58" s="61" t="s">
        <v>484</v>
      </c>
      <c r="O58" s="17" t="e">
        <f>INDEX(#REF!,MATCH($G58,#REF!,0),2)</f>
        <v>#REF!</v>
      </c>
      <c r="P58" s="61">
        <f t="shared" si="0"/>
        <v>2017</v>
      </c>
      <c r="Q58" s="69">
        <f t="shared" si="1"/>
        <v>218261</v>
      </c>
      <c r="R58" s="61" t="s">
        <v>255</v>
      </c>
    </row>
    <row r="59" spans="2:18" x14ac:dyDescent="0.2">
      <c r="B59" t="s">
        <v>467</v>
      </c>
      <c r="C59">
        <v>2017</v>
      </c>
      <c r="D59">
        <v>178948</v>
      </c>
      <c r="E59">
        <v>150132</v>
      </c>
      <c r="F59">
        <v>216541</v>
      </c>
      <c r="G59" t="s">
        <v>126</v>
      </c>
      <c r="I59" s="131"/>
      <c r="N59" s="61" t="s">
        <v>484</v>
      </c>
      <c r="O59" s="17" t="e">
        <f>INDEX(#REF!,MATCH($G59,#REF!,0),2)</f>
        <v>#REF!</v>
      </c>
      <c r="P59" s="61">
        <f t="shared" si="0"/>
        <v>2017</v>
      </c>
      <c r="Q59" s="69">
        <f t="shared" si="1"/>
        <v>216541</v>
      </c>
      <c r="R59" s="61" t="s">
        <v>255</v>
      </c>
    </row>
    <row r="60" spans="2:18" x14ac:dyDescent="0.2">
      <c r="B60" t="s">
        <v>467</v>
      </c>
      <c r="C60">
        <v>2017</v>
      </c>
      <c r="D60">
        <v>178373</v>
      </c>
      <c r="E60">
        <v>150600</v>
      </c>
      <c r="F60">
        <v>217459</v>
      </c>
      <c r="G60" t="s">
        <v>66</v>
      </c>
      <c r="I60" s="131"/>
      <c r="N60" s="61" t="s">
        <v>484</v>
      </c>
      <c r="O60" s="17" t="e">
        <f>INDEX(#REF!,MATCH($G60,#REF!,0),2)</f>
        <v>#REF!</v>
      </c>
      <c r="P60" s="61">
        <f t="shared" si="0"/>
        <v>2017</v>
      </c>
      <c r="Q60" s="69">
        <f t="shared" si="1"/>
        <v>217459</v>
      </c>
      <c r="R60" s="61" t="s">
        <v>255</v>
      </c>
    </row>
    <row r="61" spans="2:18" x14ac:dyDescent="0.2">
      <c r="B61" t="s">
        <v>467</v>
      </c>
      <c r="C61">
        <v>2017</v>
      </c>
      <c r="D61">
        <v>184837</v>
      </c>
      <c r="E61">
        <v>155580</v>
      </c>
      <c r="F61">
        <v>222611</v>
      </c>
      <c r="G61" t="s">
        <v>118</v>
      </c>
      <c r="I61" s="131"/>
      <c r="N61" s="61" t="s">
        <v>484</v>
      </c>
      <c r="O61" s="17" t="e">
        <f>INDEX(#REF!,MATCH($G61,#REF!,0),2)</f>
        <v>#REF!</v>
      </c>
      <c r="P61" s="61">
        <f t="shared" si="0"/>
        <v>2017</v>
      </c>
      <c r="Q61" s="69">
        <f t="shared" si="1"/>
        <v>222611</v>
      </c>
      <c r="R61" s="61" t="s">
        <v>255</v>
      </c>
    </row>
    <row r="62" spans="2:18" x14ac:dyDescent="0.2">
      <c r="B62" t="s">
        <v>467</v>
      </c>
      <c r="C62">
        <v>2017</v>
      </c>
      <c r="D62">
        <v>202540</v>
      </c>
      <c r="E62">
        <v>177432</v>
      </c>
      <c r="F62">
        <v>242304</v>
      </c>
      <c r="G62" t="s">
        <v>117</v>
      </c>
      <c r="I62" s="131"/>
      <c r="N62" s="61" t="s">
        <v>484</v>
      </c>
      <c r="O62" s="17" t="e">
        <f>INDEX(#REF!,MATCH($G62,#REF!,0),2)</f>
        <v>#REF!</v>
      </c>
      <c r="P62" s="61">
        <f t="shared" si="0"/>
        <v>2017</v>
      </c>
      <c r="Q62" s="69">
        <f t="shared" si="1"/>
        <v>242304</v>
      </c>
      <c r="R62" s="61" t="s">
        <v>255</v>
      </c>
    </row>
    <row r="63" spans="2:18" x14ac:dyDescent="0.2">
      <c r="B63" t="s">
        <v>467</v>
      </c>
      <c r="C63">
        <v>2017</v>
      </c>
      <c r="D63">
        <v>190048</v>
      </c>
      <c r="E63">
        <v>161156</v>
      </c>
      <c r="F63">
        <v>226002</v>
      </c>
      <c r="G63" t="s">
        <v>119</v>
      </c>
      <c r="I63" s="131"/>
      <c r="N63" s="61" t="s">
        <v>484</v>
      </c>
      <c r="O63" s="17" t="e">
        <f>INDEX(#REF!,MATCH($G63,#REF!,0),2)</f>
        <v>#REF!</v>
      </c>
      <c r="P63" s="61">
        <f t="shared" si="0"/>
        <v>2017</v>
      </c>
      <c r="Q63" s="69">
        <f t="shared" si="1"/>
        <v>226002</v>
      </c>
      <c r="R63" s="61" t="s">
        <v>255</v>
      </c>
    </row>
    <row r="64" spans="2:18" x14ac:dyDescent="0.2">
      <c r="B64" t="s">
        <v>467</v>
      </c>
      <c r="C64">
        <v>2017</v>
      </c>
      <c r="D64">
        <v>178179</v>
      </c>
      <c r="E64">
        <v>149460</v>
      </c>
      <c r="F64">
        <v>214743</v>
      </c>
      <c r="G64" t="s">
        <v>120</v>
      </c>
      <c r="I64" s="131"/>
      <c r="N64" s="61" t="s">
        <v>484</v>
      </c>
      <c r="O64" s="17" t="e">
        <f>INDEX(#REF!,MATCH($G64,#REF!,0),2)</f>
        <v>#REF!</v>
      </c>
      <c r="P64" s="61">
        <f t="shared" si="0"/>
        <v>2017</v>
      </c>
      <c r="Q64" s="69">
        <f t="shared" si="1"/>
        <v>214743</v>
      </c>
      <c r="R64" s="61" t="s">
        <v>255</v>
      </c>
    </row>
    <row r="65" spans="2:18" x14ac:dyDescent="0.2">
      <c r="B65" t="s">
        <v>467</v>
      </c>
      <c r="C65">
        <v>2017</v>
      </c>
      <c r="D65">
        <v>185184</v>
      </c>
      <c r="E65">
        <v>156848</v>
      </c>
      <c r="F65">
        <v>217518</v>
      </c>
      <c r="G65" t="s">
        <v>121</v>
      </c>
      <c r="I65" s="131"/>
      <c r="N65" s="61" t="s">
        <v>484</v>
      </c>
      <c r="O65" s="17" t="e">
        <f>INDEX(#REF!,MATCH($G65,#REF!,0),2)</f>
        <v>#REF!</v>
      </c>
      <c r="P65" s="61">
        <f t="shared" si="0"/>
        <v>2017</v>
      </c>
      <c r="Q65" s="69">
        <f t="shared" si="1"/>
        <v>217518</v>
      </c>
      <c r="R65" s="61" t="s">
        <v>255</v>
      </c>
    </row>
    <row r="66" spans="2:18" x14ac:dyDescent="0.2">
      <c r="B66" t="s">
        <v>467</v>
      </c>
      <c r="C66">
        <v>2017</v>
      </c>
      <c r="D66">
        <v>184866</v>
      </c>
      <c r="E66">
        <v>156624</v>
      </c>
      <c r="F66">
        <v>219806</v>
      </c>
      <c r="G66" t="s">
        <v>122</v>
      </c>
      <c r="I66" s="131"/>
      <c r="N66" s="61" t="s">
        <v>484</v>
      </c>
      <c r="O66" s="17" t="e">
        <f>INDEX(#REF!,MATCH($G66,#REF!,0),2)</f>
        <v>#REF!</v>
      </c>
      <c r="P66" s="61">
        <f t="shared" si="0"/>
        <v>2017</v>
      </c>
      <c r="Q66" s="69">
        <f t="shared" si="1"/>
        <v>219806</v>
      </c>
      <c r="R66" s="61" t="s">
        <v>255</v>
      </c>
    </row>
    <row r="67" spans="2:18" x14ac:dyDescent="0.2">
      <c r="B67" t="s">
        <v>467</v>
      </c>
      <c r="C67">
        <v>2017</v>
      </c>
      <c r="D67">
        <v>185368</v>
      </c>
      <c r="E67">
        <v>154871</v>
      </c>
      <c r="F67">
        <v>224064</v>
      </c>
      <c r="G67" t="s">
        <v>123</v>
      </c>
      <c r="I67" s="131"/>
      <c r="N67" s="61" t="s">
        <v>484</v>
      </c>
      <c r="O67" s="17" t="e">
        <f>INDEX(#REF!,MATCH($G67,#REF!,0),2)</f>
        <v>#REF!</v>
      </c>
      <c r="P67" s="61">
        <f t="shared" si="0"/>
        <v>2017</v>
      </c>
      <c r="Q67" s="69">
        <f t="shared" si="1"/>
        <v>224064</v>
      </c>
      <c r="R67" s="61" t="s">
        <v>255</v>
      </c>
    </row>
    <row r="68" spans="2:18" x14ac:dyDescent="0.2">
      <c r="B68" t="s">
        <v>467</v>
      </c>
      <c r="C68">
        <v>2017</v>
      </c>
      <c r="D68">
        <v>181690</v>
      </c>
      <c r="E68">
        <v>152772</v>
      </c>
      <c r="F68">
        <v>219799</v>
      </c>
      <c r="G68" t="s">
        <v>124</v>
      </c>
      <c r="I68" s="131"/>
      <c r="N68" s="61" t="s">
        <v>484</v>
      </c>
      <c r="O68" s="17" t="e">
        <f>INDEX(#REF!,MATCH($G68,#REF!,0),2)</f>
        <v>#REF!</v>
      </c>
      <c r="P68" s="61">
        <f t="shared" si="0"/>
        <v>2017</v>
      </c>
      <c r="Q68" s="69">
        <f t="shared" si="1"/>
        <v>219799</v>
      </c>
      <c r="R68" s="61" t="s">
        <v>255</v>
      </c>
    </row>
    <row r="69" spans="2:18" x14ac:dyDescent="0.2">
      <c r="B69" t="s">
        <v>467</v>
      </c>
      <c r="C69">
        <v>2018</v>
      </c>
      <c r="D69">
        <v>183036</v>
      </c>
      <c r="E69">
        <v>153483</v>
      </c>
      <c r="F69">
        <v>220046</v>
      </c>
      <c r="G69" t="s">
        <v>68</v>
      </c>
      <c r="I69" s="131"/>
      <c r="N69" s="61" t="s">
        <v>484</v>
      </c>
      <c r="O69" s="17" t="e">
        <f>INDEX(#REF!,MATCH($G69,#REF!,0),2)</f>
        <v>#REF!</v>
      </c>
      <c r="P69" s="61">
        <f t="shared" si="0"/>
        <v>2018</v>
      </c>
      <c r="Q69" s="69">
        <f t="shared" si="1"/>
        <v>220046</v>
      </c>
      <c r="R69" s="61" t="s">
        <v>255</v>
      </c>
    </row>
    <row r="70" spans="2:18" x14ac:dyDescent="0.2">
      <c r="B70" t="s">
        <v>467</v>
      </c>
      <c r="C70">
        <v>2018</v>
      </c>
      <c r="D70">
        <v>184144</v>
      </c>
      <c r="E70">
        <v>154361</v>
      </c>
      <c r="F70">
        <v>219828</v>
      </c>
      <c r="G70" t="s">
        <v>69</v>
      </c>
      <c r="I70" s="131"/>
      <c r="N70" s="61" t="s">
        <v>484</v>
      </c>
      <c r="O70" s="17" t="e">
        <f>INDEX(#REF!,MATCH($G70,#REF!,0),2)</f>
        <v>#REF!</v>
      </c>
      <c r="P70" s="61">
        <f t="shared" si="0"/>
        <v>2018</v>
      </c>
      <c r="Q70" s="69">
        <f t="shared" si="1"/>
        <v>219828</v>
      </c>
      <c r="R70" s="61" t="s">
        <v>255</v>
      </c>
    </row>
    <row r="71" spans="2:18" x14ac:dyDescent="0.2">
      <c r="B71" t="s">
        <v>467</v>
      </c>
      <c r="C71">
        <v>2018</v>
      </c>
      <c r="D71">
        <v>184932</v>
      </c>
      <c r="E71">
        <v>156328</v>
      </c>
      <c r="F71">
        <v>219287</v>
      </c>
      <c r="G71" t="s">
        <v>111</v>
      </c>
      <c r="I71" s="131"/>
      <c r="N71" s="61" t="s">
        <v>484</v>
      </c>
      <c r="O71" s="17" t="e">
        <f>INDEX(#REF!,MATCH($G71,#REF!,0),2)</f>
        <v>#REF!</v>
      </c>
      <c r="P71" s="61">
        <f t="shared" ref="P71:P131" si="2">C71</f>
        <v>2018</v>
      </c>
      <c r="Q71" s="69">
        <f t="shared" ref="Q71:Q131" si="3">F71</f>
        <v>219287</v>
      </c>
      <c r="R71" s="61" t="s">
        <v>255</v>
      </c>
    </row>
    <row r="72" spans="2:18" x14ac:dyDescent="0.2">
      <c r="B72" t="s">
        <v>467</v>
      </c>
      <c r="C72">
        <v>2018</v>
      </c>
      <c r="D72">
        <v>175988</v>
      </c>
      <c r="E72">
        <v>157662</v>
      </c>
      <c r="F72">
        <v>200614</v>
      </c>
      <c r="G72" t="s">
        <v>70</v>
      </c>
      <c r="I72" s="131"/>
      <c r="N72" s="61" t="s">
        <v>484</v>
      </c>
      <c r="O72" s="17" t="e">
        <f>INDEX(#REF!,MATCH($G72,#REF!,0),2)</f>
        <v>#REF!</v>
      </c>
      <c r="P72" s="61">
        <f t="shared" si="2"/>
        <v>2018</v>
      </c>
      <c r="Q72" s="69">
        <f t="shared" si="3"/>
        <v>200614</v>
      </c>
      <c r="R72" s="61" t="s">
        <v>255</v>
      </c>
    </row>
    <row r="73" spans="2:18" x14ac:dyDescent="0.2">
      <c r="B73" t="s">
        <v>467</v>
      </c>
      <c r="C73">
        <v>2018</v>
      </c>
      <c r="D73">
        <v>184722</v>
      </c>
      <c r="E73">
        <v>152448</v>
      </c>
      <c r="F73">
        <v>226757</v>
      </c>
      <c r="G73" t="s">
        <v>71</v>
      </c>
      <c r="I73" s="131"/>
      <c r="N73" s="61" t="s">
        <v>484</v>
      </c>
      <c r="O73" s="17" t="e">
        <f>INDEX(#REF!,MATCH($G73,#REF!,0),2)</f>
        <v>#REF!</v>
      </c>
      <c r="P73" s="61">
        <f t="shared" si="2"/>
        <v>2018</v>
      </c>
      <c r="Q73" s="69">
        <f t="shared" si="3"/>
        <v>226757</v>
      </c>
      <c r="R73" s="61" t="s">
        <v>255</v>
      </c>
    </row>
    <row r="74" spans="2:18" x14ac:dyDescent="0.2">
      <c r="B74" t="s">
        <v>467</v>
      </c>
      <c r="C74">
        <v>2018</v>
      </c>
      <c r="D74">
        <v>180148</v>
      </c>
      <c r="E74">
        <v>158214</v>
      </c>
      <c r="F74">
        <v>205633</v>
      </c>
      <c r="G74" t="s">
        <v>112</v>
      </c>
      <c r="I74" s="131"/>
      <c r="N74" s="61" t="s">
        <v>484</v>
      </c>
      <c r="O74" s="17" t="e">
        <f>INDEX(#REF!,MATCH($G74,#REF!,0),2)</f>
        <v>#REF!</v>
      </c>
      <c r="P74" s="61">
        <f t="shared" si="2"/>
        <v>2018</v>
      </c>
      <c r="Q74" s="69">
        <f t="shared" si="3"/>
        <v>205633</v>
      </c>
      <c r="R74" s="61" t="s">
        <v>255</v>
      </c>
    </row>
    <row r="75" spans="2:18" x14ac:dyDescent="0.2">
      <c r="B75" t="s">
        <v>467</v>
      </c>
      <c r="C75">
        <v>2018</v>
      </c>
      <c r="D75">
        <v>180228</v>
      </c>
      <c r="E75">
        <v>150204</v>
      </c>
      <c r="F75">
        <v>217395</v>
      </c>
      <c r="G75" t="s">
        <v>113</v>
      </c>
      <c r="I75" s="131"/>
      <c r="N75" s="61" t="s">
        <v>484</v>
      </c>
      <c r="O75" s="17" t="e">
        <f>INDEX(#REF!,MATCH($G75,#REF!,0),2)</f>
        <v>#REF!</v>
      </c>
      <c r="P75" s="61">
        <f t="shared" si="2"/>
        <v>2018</v>
      </c>
      <c r="Q75" s="69">
        <f t="shared" si="3"/>
        <v>217395</v>
      </c>
      <c r="R75" s="61" t="s">
        <v>255</v>
      </c>
    </row>
    <row r="76" spans="2:18" x14ac:dyDescent="0.2">
      <c r="B76" t="s">
        <v>467</v>
      </c>
      <c r="C76">
        <v>2018</v>
      </c>
      <c r="D76">
        <v>179488</v>
      </c>
      <c r="E76">
        <v>152150</v>
      </c>
      <c r="F76">
        <v>212769</v>
      </c>
      <c r="G76" t="s">
        <v>114</v>
      </c>
      <c r="I76" s="131"/>
      <c r="N76" s="61" t="s">
        <v>484</v>
      </c>
      <c r="O76" s="17" t="e">
        <f>INDEX(#REF!,MATCH($G76,#REF!,0),2)</f>
        <v>#REF!</v>
      </c>
      <c r="P76" s="61">
        <f t="shared" si="2"/>
        <v>2018</v>
      </c>
      <c r="Q76" s="69">
        <f t="shared" si="3"/>
        <v>212769</v>
      </c>
      <c r="R76" s="61" t="s">
        <v>255</v>
      </c>
    </row>
    <row r="77" spans="2:18" x14ac:dyDescent="0.2">
      <c r="B77" t="s">
        <v>467</v>
      </c>
      <c r="C77">
        <v>2018</v>
      </c>
      <c r="D77">
        <v>179927</v>
      </c>
      <c r="E77">
        <v>149258</v>
      </c>
      <c r="F77">
        <v>217465</v>
      </c>
      <c r="G77" t="s">
        <v>115</v>
      </c>
      <c r="I77" s="131"/>
      <c r="N77" s="61" t="s">
        <v>484</v>
      </c>
      <c r="O77" s="17" t="e">
        <f>INDEX(#REF!,MATCH($G77,#REF!,0),2)</f>
        <v>#REF!</v>
      </c>
      <c r="P77" s="61">
        <f t="shared" si="2"/>
        <v>2018</v>
      </c>
      <c r="Q77" s="69">
        <f t="shared" si="3"/>
        <v>217465</v>
      </c>
      <c r="R77" s="61" t="s">
        <v>255</v>
      </c>
    </row>
    <row r="78" spans="2:18" x14ac:dyDescent="0.2">
      <c r="B78" t="s">
        <v>467</v>
      </c>
      <c r="C78">
        <v>2018</v>
      </c>
      <c r="D78">
        <v>189570</v>
      </c>
      <c r="E78">
        <v>161388</v>
      </c>
      <c r="F78">
        <v>223256</v>
      </c>
      <c r="G78" t="s">
        <v>116</v>
      </c>
      <c r="I78" s="131"/>
      <c r="N78" s="61" t="s">
        <v>484</v>
      </c>
      <c r="O78" s="17" t="e">
        <f>INDEX(#REF!,MATCH($G78,#REF!,0),2)</f>
        <v>#REF!</v>
      </c>
      <c r="P78" s="61">
        <f t="shared" si="2"/>
        <v>2018</v>
      </c>
      <c r="Q78" s="69">
        <f t="shared" si="3"/>
        <v>223256</v>
      </c>
      <c r="R78" s="61" t="s">
        <v>255</v>
      </c>
    </row>
    <row r="79" spans="2:18" x14ac:dyDescent="0.2">
      <c r="B79" t="s">
        <v>467</v>
      </c>
      <c r="C79">
        <v>2018</v>
      </c>
      <c r="D79">
        <v>185976</v>
      </c>
      <c r="E79">
        <v>158171</v>
      </c>
      <c r="F79">
        <v>221254</v>
      </c>
      <c r="G79" t="s">
        <v>125</v>
      </c>
      <c r="I79" s="131"/>
      <c r="N79" s="61" t="s">
        <v>484</v>
      </c>
      <c r="O79" s="17" t="e">
        <f>INDEX(#REF!,MATCH($G79,#REF!,0),2)</f>
        <v>#REF!</v>
      </c>
      <c r="P79" s="61">
        <f t="shared" si="2"/>
        <v>2018</v>
      </c>
      <c r="Q79" s="69">
        <f t="shared" si="3"/>
        <v>221254</v>
      </c>
      <c r="R79" s="61" t="s">
        <v>255</v>
      </c>
    </row>
    <row r="80" spans="2:18" x14ac:dyDescent="0.2">
      <c r="B80" t="s">
        <v>467</v>
      </c>
      <c r="C80">
        <v>2018</v>
      </c>
      <c r="D80">
        <v>182640</v>
      </c>
      <c r="E80">
        <v>154216</v>
      </c>
      <c r="F80">
        <v>220373</v>
      </c>
      <c r="G80" t="s">
        <v>126</v>
      </c>
      <c r="I80" s="131"/>
      <c r="N80" s="61" t="s">
        <v>484</v>
      </c>
      <c r="O80" s="17" t="e">
        <f>INDEX(#REF!,MATCH($G80,#REF!,0),2)</f>
        <v>#REF!</v>
      </c>
      <c r="P80" s="61">
        <f t="shared" si="2"/>
        <v>2018</v>
      </c>
      <c r="Q80" s="69">
        <f t="shared" si="3"/>
        <v>220373</v>
      </c>
      <c r="R80" s="61" t="s">
        <v>255</v>
      </c>
    </row>
    <row r="81" spans="2:18" x14ac:dyDescent="0.2">
      <c r="B81" t="s">
        <v>467</v>
      </c>
      <c r="C81">
        <v>2018</v>
      </c>
      <c r="D81">
        <v>181542</v>
      </c>
      <c r="E81">
        <v>154244</v>
      </c>
      <c r="F81">
        <v>220704</v>
      </c>
      <c r="G81" t="s">
        <v>66</v>
      </c>
      <c r="I81" s="131"/>
      <c r="N81" s="61" t="s">
        <v>484</v>
      </c>
      <c r="O81" s="17" t="e">
        <f>INDEX(#REF!,MATCH($G81,#REF!,0),2)</f>
        <v>#REF!</v>
      </c>
      <c r="P81" s="61">
        <f t="shared" si="2"/>
        <v>2018</v>
      </c>
      <c r="Q81" s="69">
        <f t="shared" si="3"/>
        <v>220704</v>
      </c>
      <c r="R81" s="61" t="s">
        <v>255</v>
      </c>
    </row>
    <row r="82" spans="2:18" x14ac:dyDescent="0.2">
      <c r="B82" t="s">
        <v>467</v>
      </c>
      <c r="C82">
        <v>2018</v>
      </c>
      <c r="D82">
        <v>188266</v>
      </c>
      <c r="E82">
        <v>159313</v>
      </c>
      <c r="F82">
        <v>225979</v>
      </c>
      <c r="G82" t="s">
        <v>118</v>
      </c>
      <c r="I82" s="131"/>
      <c r="N82" s="61" t="s">
        <v>484</v>
      </c>
      <c r="O82" s="17" t="e">
        <f>INDEX(#REF!,MATCH($G82,#REF!,0),2)</f>
        <v>#REF!</v>
      </c>
      <c r="P82" s="61">
        <f t="shared" si="2"/>
        <v>2018</v>
      </c>
      <c r="Q82" s="69">
        <f t="shared" si="3"/>
        <v>225979</v>
      </c>
      <c r="R82" s="61" t="s">
        <v>255</v>
      </c>
    </row>
    <row r="83" spans="2:18" x14ac:dyDescent="0.2">
      <c r="B83" t="s">
        <v>467</v>
      </c>
      <c r="C83">
        <v>2018</v>
      </c>
      <c r="D83">
        <v>205672</v>
      </c>
      <c r="E83">
        <v>181069</v>
      </c>
      <c r="F83">
        <v>244740</v>
      </c>
      <c r="G83" t="s">
        <v>117</v>
      </c>
      <c r="I83" s="131"/>
      <c r="N83" s="61" t="s">
        <v>484</v>
      </c>
      <c r="O83" s="17" t="e">
        <f>INDEX(#REF!,MATCH($G83,#REF!,0),2)</f>
        <v>#REF!</v>
      </c>
      <c r="P83" s="61">
        <f t="shared" si="2"/>
        <v>2018</v>
      </c>
      <c r="Q83" s="69">
        <f t="shared" si="3"/>
        <v>244740</v>
      </c>
      <c r="R83" s="61" t="s">
        <v>255</v>
      </c>
    </row>
    <row r="84" spans="2:18" x14ac:dyDescent="0.2">
      <c r="B84" t="s">
        <v>467</v>
      </c>
      <c r="C84">
        <v>2018</v>
      </c>
      <c r="D84">
        <v>193524</v>
      </c>
      <c r="E84">
        <v>164579</v>
      </c>
      <c r="F84">
        <v>229488</v>
      </c>
      <c r="G84" t="s">
        <v>119</v>
      </c>
      <c r="I84" s="131"/>
      <c r="N84" s="61" t="s">
        <v>484</v>
      </c>
      <c r="O84" s="17" t="e">
        <f>INDEX(#REF!,MATCH($G84,#REF!,0),2)</f>
        <v>#REF!</v>
      </c>
      <c r="P84" s="61">
        <f t="shared" si="2"/>
        <v>2018</v>
      </c>
      <c r="Q84" s="69">
        <f t="shared" si="3"/>
        <v>229488</v>
      </c>
      <c r="R84" s="61" t="s">
        <v>255</v>
      </c>
    </row>
    <row r="85" spans="2:18" x14ac:dyDescent="0.2">
      <c r="B85" t="s">
        <v>467</v>
      </c>
      <c r="C85">
        <v>2018</v>
      </c>
      <c r="D85">
        <v>181764</v>
      </c>
      <c r="E85">
        <v>153514</v>
      </c>
      <c r="F85">
        <v>217929</v>
      </c>
      <c r="G85" t="s">
        <v>120</v>
      </c>
      <c r="I85" s="131"/>
      <c r="N85" s="61" t="s">
        <v>484</v>
      </c>
      <c r="O85" s="17" t="e">
        <f>INDEX(#REF!,MATCH($G85,#REF!,0),2)</f>
        <v>#REF!</v>
      </c>
      <c r="P85" s="61">
        <f t="shared" si="2"/>
        <v>2018</v>
      </c>
      <c r="Q85" s="69">
        <f t="shared" si="3"/>
        <v>217929</v>
      </c>
      <c r="R85" s="61" t="s">
        <v>255</v>
      </c>
    </row>
    <row r="86" spans="2:18" x14ac:dyDescent="0.2">
      <c r="B86" t="s">
        <v>467</v>
      </c>
      <c r="C86">
        <v>2018</v>
      </c>
      <c r="D86">
        <v>189417</v>
      </c>
      <c r="E86">
        <v>161436</v>
      </c>
      <c r="F86">
        <v>221426</v>
      </c>
      <c r="G86" t="s">
        <v>121</v>
      </c>
      <c r="I86" s="131"/>
      <c r="N86" s="61" t="s">
        <v>484</v>
      </c>
      <c r="O86" s="17" t="e">
        <f>INDEX(#REF!,MATCH($G86,#REF!,0),2)</f>
        <v>#REF!</v>
      </c>
      <c r="P86" s="61">
        <f t="shared" si="2"/>
        <v>2018</v>
      </c>
      <c r="Q86" s="69">
        <f t="shared" si="3"/>
        <v>221426</v>
      </c>
      <c r="R86" s="61" t="s">
        <v>255</v>
      </c>
    </row>
    <row r="87" spans="2:18" x14ac:dyDescent="0.2">
      <c r="B87" t="s">
        <v>467</v>
      </c>
      <c r="C87">
        <v>2018</v>
      </c>
      <c r="D87">
        <v>188640</v>
      </c>
      <c r="E87">
        <v>160248</v>
      </c>
      <c r="F87">
        <v>223632</v>
      </c>
      <c r="G87" t="s">
        <v>122</v>
      </c>
      <c r="I87" s="131"/>
      <c r="N87" s="61" t="s">
        <v>484</v>
      </c>
      <c r="O87" s="17" t="e">
        <f>INDEX(#REF!,MATCH($G87,#REF!,0),2)</f>
        <v>#REF!</v>
      </c>
      <c r="P87" s="61">
        <f t="shared" si="2"/>
        <v>2018</v>
      </c>
      <c r="Q87" s="69">
        <f t="shared" si="3"/>
        <v>223632</v>
      </c>
      <c r="R87" s="61" t="s">
        <v>255</v>
      </c>
    </row>
    <row r="88" spans="2:18" x14ac:dyDescent="0.2">
      <c r="B88" t="s">
        <v>467</v>
      </c>
      <c r="C88">
        <v>2018</v>
      </c>
      <c r="D88">
        <v>188748</v>
      </c>
      <c r="E88">
        <v>158430</v>
      </c>
      <c r="F88">
        <v>227375</v>
      </c>
      <c r="G88" t="s">
        <v>123</v>
      </c>
      <c r="I88" s="131"/>
      <c r="N88" s="61" t="s">
        <v>484</v>
      </c>
      <c r="O88" s="17" t="e">
        <f>INDEX(#REF!,MATCH($G88,#REF!,0),2)</f>
        <v>#REF!</v>
      </c>
      <c r="P88" s="61">
        <f t="shared" si="2"/>
        <v>2018</v>
      </c>
      <c r="Q88" s="69">
        <f t="shared" si="3"/>
        <v>227375</v>
      </c>
      <c r="R88" s="61" t="s">
        <v>255</v>
      </c>
    </row>
    <row r="89" spans="2:18" x14ac:dyDescent="0.2">
      <c r="B89" t="s">
        <v>467</v>
      </c>
      <c r="C89">
        <v>2018</v>
      </c>
      <c r="D89">
        <v>185124</v>
      </c>
      <c r="E89">
        <v>156723</v>
      </c>
      <c r="F89">
        <v>223236</v>
      </c>
      <c r="G89" t="s">
        <v>124</v>
      </c>
      <c r="I89" s="131"/>
      <c r="N89" s="61" t="s">
        <v>484</v>
      </c>
      <c r="O89" s="17" t="e">
        <f>INDEX(#REF!,MATCH($G89,#REF!,0),2)</f>
        <v>#REF!</v>
      </c>
      <c r="P89" s="61">
        <f t="shared" si="2"/>
        <v>2018</v>
      </c>
      <c r="Q89" s="69">
        <f t="shared" si="3"/>
        <v>223236</v>
      </c>
      <c r="R89" s="61" t="s">
        <v>255</v>
      </c>
    </row>
    <row r="90" spans="2:18" x14ac:dyDescent="0.2">
      <c r="B90" t="s">
        <v>467</v>
      </c>
      <c r="C90">
        <v>2019</v>
      </c>
      <c r="D90">
        <v>187236</v>
      </c>
      <c r="E90">
        <v>157692</v>
      </c>
      <c r="F90">
        <v>223932</v>
      </c>
      <c r="G90" t="s">
        <v>68</v>
      </c>
      <c r="I90" s="131"/>
      <c r="N90" s="61" t="s">
        <v>484</v>
      </c>
      <c r="O90" s="17" t="e">
        <f>INDEX(#REF!,MATCH($G90,#REF!,0),2)</f>
        <v>#REF!</v>
      </c>
      <c r="P90" s="61">
        <f t="shared" si="2"/>
        <v>2019</v>
      </c>
      <c r="Q90" s="69">
        <f t="shared" si="3"/>
        <v>223932</v>
      </c>
      <c r="R90" s="61" t="s">
        <v>255</v>
      </c>
    </row>
    <row r="91" spans="2:18" x14ac:dyDescent="0.2">
      <c r="B91" t="s">
        <v>467</v>
      </c>
      <c r="C91">
        <v>2019</v>
      </c>
      <c r="D91">
        <v>188364</v>
      </c>
      <c r="E91">
        <v>158688</v>
      </c>
      <c r="F91">
        <v>223840</v>
      </c>
      <c r="G91" t="s">
        <v>69</v>
      </c>
      <c r="I91" s="131"/>
      <c r="N91" s="61" t="s">
        <v>484</v>
      </c>
      <c r="O91" s="17" t="e">
        <f>INDEX(#REF!,MATCH($G91,#REF!,0),2)</f>
        <v>#REF!</v>
      </c>
      <c r="P91" s="61">
        <f t="shared" si="2"/>
        <v>2019</v>
      </c>
      <c r="Q91" s="69">
        <f t="shared" si="3"/>
        <v>223840</v>
      </c>
      <c r="R91" s="61" t="s">
        <v>255</v>
      </c>
    </row>
    <row r="92" spans="2:18" x14ac:dyDescent="0.2">
      <c r="B92" t="s">
        <v>467</v>
      </c>
      <c r="C92">
        <v>2019</v>
      </c>
      <c r="D92">
        <v>188542</v>
      </c>
      <c r="E92">
        <v>160080</v>
      </c>
      <c r="F92">
        <v>223000</v>
      </c>
      <c r="G92" t="s">
        <v>111</v>
      </c>
      <c r="I92" s="131"/>
      <c r="N92" s="61" t="s">
        <v>484</v>
      </c>
      <c r="O92" s="17" t="e">
        <f>INDEX(#REF!,MATCH($G92,#REF!,0),2)</f>
        <v>#REF!</v>
      </c>
      <c r="P92" s="61">
        <f t="shared" si="2"/>
        <v>2019</v>
      </c>
      <c r="Q92" s="69">
        <f t="shared" si="3"/>
        <v>223000</v>
      </c>
      <c r="R92" s="61" t="s">
        <v>255</v>
      </c>
    </row>
    <row r="93" spans="2:18" x14ac:dyDescent="0.2">
      <c r="B93" t="s">
        <v>467</v>
      </c>
      <c r="C93">
        <v>2019</v>
      </c>
      <c r="D93">
        <v>179526</v>
      </c>
      <c r="E93">
        <v>161836</v>
      </c>
      <c r="F93">
        <v>203626</v>
      </c>
      <c r="G93" t="s">
        <v>70</v>
      </c>
      <c r="I93" s="131"/>
      <c r="N93" s="61" t="s">
        <v>484</v>
      </c>
      <c r="O93" s="17" t="e">
        <f>INDEX(#REF!,MATCH($G93,#REF!,0),2)</f>
        <v>#REF!</v>
      </c>
      <c r="P93" s="61">
        <f t="shared" si="2"/>
        <v>2019</v>
      </c>
      <c r="Q93" s="69">
        <f t="shared" si="3"/>
        <v>203626</v>
      </c>
      <c r="R93" s="61" t="s">
        <v>255</v>
      </c>
    </row>
    <row r="94" spans="2:18" x14ac:dyDescent="0.2">
      <c r="B94" t="s">
        <v>467</v>
      </c>
      <c r="C94">
        <v>2019</v>
      </c>
      <c r="D94">
        <v>188914</v>
      </c>
      <c r="E94">
        <v>156639</v>
      </c>
      <c r="F94">
        <v>231344</v>
      </c>
      <c r="G94" t="s">
        <v>71</v>
      </c>
      <c r="I94" s="131"/>
      <c r="N94" s="61" t="s">
        <v>484</v>
      </c>
      <c r="O94" s="17" t="e">
        <f>INDEX(#REF!,MATCH($G94,#REF!,0),2)</f>
        <v>#REF!</v>
      </c>
      <c r="P94" s="61">
        <f t="shared" si="2"/>
        <v>2019</v>
      </c>
      <c r="Q94" s="69">
        <f t="shared" si="3"/>
        <v>231344</v>
      </c>
      <c r="R94" s="61" t="s">
        <v>255</v>
      </c>
    </row>
    <row r="95" spans="2:18" x14ac:dyDescent="0.2">
      <c r="B95" t="s">
        <v>467</v>
      </c>
      <c r="C95">
        <v>2019</v>
      </c>
      <c r="D95">
        <v>183544</v>
      </c>
      <c r="E95">
        <v>162239</v>
      </c>
      <c r="F95">
        <v>208824</v>
      </c>
      <c r="G95" t="s">
        <v>112</v>
      </c>
      <c r="I95" s="131"/>
      <c r="N95" s="61" t="s">
        <v>484</v>
      </c>
      <c r="O95" s="17" t="e">
        <f>INDEX(#REF!,MATCH($G95,#REF!,0),2)</f>
        <v>#REF!</v>
      </c>
      <c r="P95" s="61">
        <f t="shared" si="2"/>
        <v>2019</v>
      </c>
      <c r="Q95" s="69">
        <f t="shared" si="3"/>
        <v>208824</v>
      </c>
      <c r="R95" s="61" t="s">
        <v>255</v>
      </c>
    </row>
    <row r="96" spans="2:18" x14ac:dyDescent="0.2">
      <c r="B96" t="s">
        <v>467</v>
      </c>
      <c r="C96">
        <v>2019</v>
      </c>
      <c r="D96">
        <v>184523</v>
      </c>
      <c r="E96">
        <v>154716</v>
      </c>
      <c r="F96">
        <v>221569</v>
      </c>
      <c r="G96" t="s">
        <v>113</v>
      </c>
      <c r="I96" s="131"/>
      <c r="N96" s="61" t="s">
        <v>484</v>
      </c>
      <c r="O96" s="17" t="e">
        <f>INDEX(#REF!,MATCH($G96,#REF!,0),2)</f>
        <v>#REF!</v>
      </c>
      <c r="P96" s="61">
        <f t="shared" si="2"/>
        <v>2019</v>
      </c>
      <c r="Q96" s="69">
        <f t="shared" si="3"/>
        <v>221569</v>
      </c>
      <c r="R96" s="61" t="s">
        <v>255</v>
      </c>
    </row>
    <row r="97" spans="2:18" x14ac:dyDescent="0.2">
      <c r="B97" t="s">
        <v>467</v>
      </c>
      <c r="C97">
        <v>2019</v>
      </c>
      <c r="D97">
        <v>183571</v>
      </c>
      <c r="E97">
        <v>156422</v>
      </c>
      <c r="F97">
        <v>216948</v>
      </c>
      <c r="G97" t="s">
        <v>114</v>
      </c>
      <c r="I97" s="131"/>
      <c r="N97" s="61" t="s">
        <v>484</v>
      </c>
      <c r="O97" s="17" t="e">
        <f>INDEX(#REF!,MATCH($G97,#REF!,0),2)</f>
        <v>#REF!</v>
      </c>
      <c r="P97" s="61">
        <f t="shared" si="2"/>
        <v>2019</v>
      </c>
      <c r="Q97" s="69">
        <f t="shared" si="3"/>
        <v>216948</v>
      </c>
      <c r="R97" s="61" t="s">
        <v>255</v>
      </c>
    </row>
    <row r="98" spans="2:18" x14ac:dyDescent="0.2">
      <c r="B98" t="s">
        <v>467</v>
      </c>
      <c r="C98">
        <v>2019</v>
      </c>
      <c r="D98">
        <v>184294</v>
      </c>
      <c r="E98">
        <v>154049</v>
      </c>
      <c r="F98">
        <v>221160</v>
      </c>
      <c r="G98" t="s">
        <v>115</v>
      </c>
      <c r="I98" s="131"/>
      <c r="N98" s="61" t="s">
        <v>484</v>
      </c>
      <c r="O98" s="17" t="e">
        <f>INDEX(#REF!,MATCH($G98,#REF!,0),2)</f>
        <v>#REF!</v>
      </c>
      <c r="P98" s="61">
        <f t="shared" si="2"/>
        <v>2019</v>
      </c>
      <c r="Q98" s="69">
        <f t="shared" si="3"/>
        <v>221160</v>
      </c>
      <c r="R98" s="61" t="s">
        <v>255</v>
      </c>
    </row>
    <row r="99" spans="2:18" x14ac:dyDescent="0.2">
      <c r="B99" t="s">
        <v>467</v>
      </c>
      <c r="C99">
        <v>2019</v>
      </c>
      <c r="D99">
        <v>193872</v>
      </c>
      <c r="E99">
        <v>165954</v>
      </c>
      <c r="F99">
        <v>226846</v>
      </c>
      <c r="G99" t="s">
        <v>116</v>
      </c>
      <c r="I99" s="131"/>
      <c r="N99" s="61" t="s">
        <v>484</v>
      </c>
      <c r="O99" s="17" t="e">
        <f>INDEX(#REF!,MATCH($G99,#REF!,0),2)</f>
        <v>#REF!</v>
      </c>
      <c r="P99" s="61">
        <f t="shared" si="2"/>
        <v>2019</v>
      </c>
      <c r="Q99" s="69">
        <f t="shared" si="3"/>
        <v>226846</v>
      </c>
      <c r="R99" s="61" t="s">
        <v>255</v>
      </c>
    </row>
    <row r="100" spans="2:18" x14ac:dyDescent="0.2">
      <c r="B100" t="s">
        <v>467</v>
      </c>
      <c r="C100">
        <v>2019</v>
      </c>
      <c r="D100">
        <v>190104</v>
      </c>
      <c r="E100">
        <v>162576</v>
      </c>
      <c r="F100">
        <v>224878</v>
      </c>
      <c r="G100" t="s">
        <v>125</v>
      </c>
      <c r="I100" s="131"/>
      <c r="N100" s="61" t="s">
        <v>484</v>
      </c>
      <c r="O100" s="17" t="e">
        <f>INDEX(#REF!,MATCH($G100,#REF!,0),2)</f>
        <v>#REF!</v>
      </c>
      <c r="P100" s="61">
        <f t="shared" si="2"/>
        <v>2019</v>
      </c>
      <c r="Q100" s="69">
        <f t="shared" si="3"/>
        <v>224878</v>
      </c>
      <c r="R100" s="61" t="s">
        <v>255</v>
      </c>
    </row>
    <row r="101" spans="2:18" x14ac:dyDescent="0.2">
      <c r="B101" t="s">
        <v>467</v>
      </c>
      <c r="C101">
        <v>2019</v>
      </c>
      <c r="D101">
        <v>187056</v>
      </c>
      <c r="E101">
        <v>158328</v>
      </c>
      <c r="F101">
        <v>224623</v>
      </c>
      <c r="G101" t="s">
        <v>126</v>
      </c>
      <c r="I101" s="131"/>
      <c r="N101" s="61" t="s">
        <v>484</v>
      </c>
      <c r="O101" s="17" t="e">
        <f>INDEX(#REF!,MATCH($G101,#REF!,0),2)</f>
        <v>#REF!</v>
      </c>
      <c r="P101" s="61">
        <f t="shared" si="2"/>
        <v>2019</v>
      </c>
      <c r="Q101" s="69">
        <f t="shared" si="3"/>
        <v>224623</v>
      </c>
      <c r="R101" s="61" t="s">
        <v>255</v>
      </c>
    </row>
    <row r="102" spans="2:18" x14ac:dyDescent="0.2">
      <c r="B102" t="s">
        <v>467</v>
      </c>
      <c r="C102">
        <v>2019</v>
      </c>
      <c r="D102">
        <v>185724</v>
      </c>
      <c r="E102">
        <v>158412</v>
      </c>
      <c r="F102">
        <v>224256</v>
      </c>
      <c r="G102" t="s">
        <v>66</v>
      </c>
      <c r="I102" s="131"/>
      <c r="N102" s="61" t="s">
        <v>484</v>
      </c>
      <c r="O102" s="17" t="e">
        <f>INDEX(#REF!,MATCH($G102,#REF!,0),2)</f>
        <v>#REF!</v>
      </c>
      <c r="P102" s="61">
        <f t="shared" si="2"/>
        <v>2019</v>
      </c>
      <c r="Q102" s="69">
        <f t="shared" si="3"/>
        <v>224256</v>
      </c>
      <c r="R102" s="61" t="s">
        <v>255</v>
      </c>
    </row>
    <row r="103" spans="2:18" x14ac:dyDescent="0.2">
      <c r="B103" t="s">
        <v>467</v>
      </c>
      <c r="C103">
        <v>2019</v>
      </c>
      <c r="D103">
        <v>192149</v>
      </c>
      <c r="E103">
        <v>163425</v>
      </c>
      <c r="F103">
        <v>229765</v>
      </c>
      <c r="G103" t="s">
        <v>118</v>
      </c>
      <c r="I103" s="131"/>
      <c r="N103" s="61" t="s">
        <v>484</v>
      </c>
      <c r="O103" s="17" t="e">
        <f>INDEX(#REF!,MATCH($G103,#REF!,0),2)</f>
        <v>#REF!</v>
      </c>
      <c r="P103" s="61">
        <f t="shared" si="2"/>
        <v>2019</v>
      </c>
      <c r="Q103" s="69">
        <f t="shared" si="3"/>
        <v>229765</v>
      </c>
      <c r="R103" s="61" t="s">
        <v>255</v>
      </c>
    </row>
    <row r="104" spans="2:18" x14ac:dyDescent="0.2">
      <c r="B104" t="s">
        <v>467</v>
      </c>
      <c r="C104">
        <v>2019</v>
      </c>
      <c r="D104">
        <v>209625</v>
      </c>
      <c r="E104">
        <v>185496</v>
      </c>
      <c r="F104">
        <v>248052</v>
      </c>
      <c r="G104" t="s">
        <v>117</v>
      </c>
      <c r="I104" s="131"/>
      <c r="N104" s="61" t="s">
        <v>484</v>
      </c>
      <c r="O104" s="17" t="e">
        <f>INDEX(#REF!,MATCH($G104,#REF!,0),2)</f>
        <v>#REF!</v>
      </c>
      <c r="P104" s="61">
        <f t="shared" si="2"/>
        <v>2019</v>
      </c>
      <c r="Q104" s="69">
        <f t="shared" si="3"/>
        <v>248052</v>
      </c>
      <c r="R104" s="61" t="s">
        <v>255</v>
      </c>
    </row>
    <row r="105" spans="2:18" x14ac:dyDescent="0.2">
      <c r="B105" t="s">
        <v>467</v>
      </c>
      <c r="C105">
        <v>2019</v>
      </c>
      <c r="D105">
        <v>197362</v>
      </c>
      <c r="E105">
        <v>168694</v>
      </c>
      <c r="F105">
        <v>233255</v>
      </c>
      <c r="G105" t="s">
        <v>119</v>
      </c>
      <c r="I105" s="131"/>
      <c r="N105" s="61" t="s">
        <v>484</v>
      </c>
      <c r="O105" s="17" t="e">
        <f>INDEX(#REF!,MATCH($G105,#REF!,0),2)</f>
        <v>#REF!</v>
      </c>
      <c r="P105" s="61">
        <f t="shared" si="2"/>
        <v>2019</v>
      </c>
      <c r="Q105" s="69">
        <f t="shared" si="3"/>
        <v>233255</v>
      </c>
      <c r="R105" s="61" t="s">
        <v>255</v>
      </c>
    </row>
    <row r="106" spans="2:18" x14ac:dyDescent="0.2">
      <c r="B106" t="s">
        <v>467</v>
      </c>
      <c r="C106">
        <v>2019</v>
      </c>
      <c r="D106">
        <v>185986</v>
      </c>
      <c r="E106">
        <v>157864</v>
      </c>
      <c r="F106">
        <v>221916</v>
      </c>
      <c r="G106" t="s">
        <v>120</v>
      </c>
      <c r="I106" s="131"/>
      <c r="N106" s="61" t="s">
        <v>484</v>
      </c>
      <c r="O106" s="17" t="e">
        <f>INDEX(#REF!,MATCH($G106,#REF!,0),2)</f>
        <v>#REF!</v>
      </c>
      <c r="P106" s="61">
        <f t="shared" si="2"/>
        <v>2019</v>
      </c>
      <c r="Q106" s="69">
        <f t="shared" si="3"/>
        <v>221916</v>
      </c>
      <c r="R106" s="61" t="s">
        <v>255</v>
      </c>
    </row>
    <row r="107" spans="2:18" x14ac:dyDescent="0.2">
      <c r="B107" t="s">
        <v>467</v>
      </c>
      <c r="C107">
        <v>2019</v>
      </c>
      <c r="D107">
        <v>194241</v>
      </c>
      <c r="E107">
        <v>166760</v>
      </c>
      <c r="F107">
        <v>225954</v>
      </c>
      <c r="G107" t="s">
        <v>121</v>
      </c>
      <c r="I107" s="131"/>
      <c r="N107" s="61" t="s">
        <v>484</v>
      </c>
      <c r="O107" s="17" t="e">
        <f>INDEX(#REF!,MATCH($G107,#REF!,0),2)</f>
        <v>#REF!</v>
      </c>
      <c r="P107" s="61">
        <f t="shared" si="2"/>
        <v>2019</v>
      </c>
      <c r="Q107" s="69">
        <f t="shared" si="3"/>
        <v>225954</v>
      </c>
      <c r="R107" s="61" t="s">
        <v>255</v>
      </c>
    </row>
    <row r="108" spans="2:18" x14ac:dyDescent="0.2">
      <c r="B108" t="s">
        <v>467</v>
      </c>
      <c r="C108">
        <v>2019</v>
      </c>
      <c r="D108">
        <v>192987</v>
      </c>
      <c r="E108">
        <v>164725</v>
      </c>
      <c r="F108">
        <v>227494</v>
      </c>
      <c r="G108" t="s">
        <v>122</v>
      </c>
      <c r="I108" s="131"/>
      <c r="N108" s="61" t="s">
        <v>484</v>
      </c>
      <c r="O108" s="17" t="e">
        <f>INDEX(#REF!,MATCH($G108,#REF!,0),2)</f>
        <v>#REF!</v>
      </c>
      <c r="P108" s="61">
        <f t="shared" si="2"/>
        <v>2019</v>
      </c>
      <c r="Q108" s="69">
        <f t="shared" si="3"/>
        <v>227494</v>
      </c>
      <c r="R108" s="61" t="s">
        <v>255</v>
      </c>
    </row>
    <row r="109" spans="2:18" x14ac:dyDescent="0.2">
      <c r="B109" t="s">
        <v>467</v>
      </c>
      <c r="C109">
        <v>2019</v>
      </c>
      <c r="D109">
        <v>192510</v>
      </c>
      <c r="E109">
        <v>162472</v>
      </c>
      <c r="F109">
        <v>230968</v>
      </c>
      <c r="G109" t="s">
        <v>123</v>
      </c>
      <c r="I109" s="131"/>
      <c r="N109" s="61" t="s">
        <v>484</v>
      </c>
      <c r="O109" s="17" t="e">
        <f>INDEX(#REF!,MATCH($G109,#REF!,0),2)</f>
        <v>#REF!</v>
      </c>
      <c r="P109" s="61">
        <f t="shared" si="2"/>
        <v>2019</v>
      </c>
      <c r="Q109" s="69">
        <f t="shared" si="3"/>
        <v>230968</v>
      </c>
      <c r="R109" s="61" t="s">
        <v>255</v>
      </c>
    </row>
    <row r="110" spans="2:18" x14ac:dyDescent="0.2">
      <c r="B110" t="s">
        <v>467</v>
      </c>
      <c r="C110">
        <v>2019</v>
      </c>
      <c r="D110">
        <v>189420</v>
      </c>
      <c r="E110">
        <v>161145</v>
      </c>
      <c r="F110">
        <v>227121</v>
      </c>
      <c r="G110" t="s">
        <v>124</v>
      </c>
      <c r="I110" s="131"/>
      <c r="N110" s="61" t="s">
        <v>484</v>
      </c>
      <c r="O110" s="17" t="e">
        <f>INDEX(#REF!,MATCH($G110,#REF!,0),2)</f>
        <v>#REF!</v>
      </c>
      <c r="P110" s="61">
        <f t="shared" si="2"/>
        <v>2019</v>
      </c>
      <c r="Q110" s="69">
        <f t="shared" si="3"/>
        <v>227121</v>
      </c>
      <c r="R110" s="61" t="s">
        <v>255</v>
      </c>
    </row>
    <row r="111" spans="2:18" x14ac:dyDescent="0.2">
      <c r="B111" t="s">
        <v>467</v>
      </c>
      <c r="C111">
        <v>2020</v>
      </c>
      <c r="D111">
        <v>194444</v>
      </c>
      <c r="E111">
        <v>164783</v>
      </c>
      <c r="F111">
        <v>231810</v>
      </c>
      <c r="G111" t="s">
        <v>68</v>
      </c>
      <c r="I111" s="131"/>
      <c r="N111" s="61" t="s">
        <v>484</v>
      </c>
      <c r="O111" s="17" t="e">
        <f>INDEX(#REF!,MATCH($G111,#REF!,0),2)</f>
        <v>#REF!</v>
      </c>
      <c r="P111" s="61">
        <f t="shared" si="2"/>
        <v>2020</v>
      </c>
      <c r="Q111" s="69">
        <f t="shared" si="3"/>
        <v>231810</v>
      </c>
      <c r="R111" s="61" t="s">
        <v>255</v>
      </c>
    </row>
    <row r="112" spans="2:18" x14ac:dyDescent="0.2">
      <c r="B112" t="s">
        <v>467</v>
      </c>
      <c r="C112">
        <v>2020</v>
      </c>
      <c r="D112">
        <v>195552</v>
      </c>
      <c r="E112">
        <v>165458</v>
      </c>
      <c r="F112">
        <v>232009</v>
      </c>
      <c r="G112" t="s">
        <v>69</v>
      </c>
      <c r="I112" s="131"/>
      <c r="N112" s="61" t="s">
        <v>484</v>
      </c>
      <c r="O112" s="17" t="e">
        <f>INDEX(#REF!,MATCH($G112,#REF!,0),2)</f>
        <v>#REF!</v>
      </c>
      <c r="P112" s="61">
        <f t="shared" si="2"/>
        <v>2020</v>
      </c>
      <c r="Q112" s="69">
        <f t="shared" si="3"/>
        <v>232009</v>
      </c>
      <c r="R112" s="61" t="s">
        <v>255</v>
      </c>
    </row>
    <row r="113" spans="2:18" x14ac:dyDescent="0.2">
      <c r="B113" t="s">
        <v>467</v>
      </c>
      <c r="C113">
        <v>2020</v>
      </c>
      <c r="D113">
        <v>196147</v>
      </c>
      <c r="E113">
        <v>167381</v>
      </c>
      <c r="F113">
        <v>231702</v>
      </c>
      <c r="G113" t="s">
        <v>111</v>
      </c>
      <c r="I113" s="131"/>
      <c r="N113" s="61" t="s">
        <v>484</v>
      </c>
      <c r="O113" s="17" t="e">
        <f>INDEX(#REF!,MATCH($G113,#REF!,0),2)</f>
        <v>#REF!</v>
      </c>
      <c r="P113" s="61">
        <f t="shared" si="2"/>
        <v>2020</v>
      </c>
      <c r="Q113" s="69">
        <f t="shared" si="3"/>
        <v>231702</v>
      </c>
      <c r="R113" s="61" t="s">
        <v>255</v>
      </c>
    </row>
    <row r="114" spans="2:18" x14ac:dyDescent="0.2">
      <c r="B114" t="s">
        <v>467</v>
      </c>
      <c r="C114">
        <v>2020</v>
      </c>
      <c r="D114">
        <v>186880</v>
      </c>
      <c r="E114">
        <v>168912</v>
      </c>
      <c r="F114">
        <v>210904</v>
      </c>
      <c r="G114" t="s">
        <v>70</v>
      </c>
      <c r="I114" s="131"/>
      <c r="N114" s="61" t="s">
        <v>484</v>
      </c>
      <c r="O114" s="17" t="e">
        <f>INDEX(#REF!,MATCH($G114,#REF!,0),2)</f>
        <v>#REF!</v>
      </c>
      <c r="P114" s="61">
        <f t="shared" si="2"/>
        <v>2020</v>
      </c>
      <c r="Q114" s="69">
        <f t="shared" si="3"/>
        <v>210904</v>
      </c>
      <c r="R114" s="61" t="s">
        <v>255</v>
      </c>
    </row>
    <row r="115" spans="2:18" x14ac:dyDescent="0.2">
      <c r="B115" t="s">
        <v>467</v>
      </c>
      <c r="C115">
        <v>2020</v>
      </c>
      <c r="D115">
        <v>196646</v>
      </c>
      <c r="E115">
        <v>164424</v>
      </c>
      <c r="F115">
        <v>239886</v>
      </c>
      <c r="G115" t="s">
        <v>71</v>
      </c>
      <c r="I115" s="131"/>
      <c r="N115" s="61" t="s">
        <v>484</v>
      </c>
      <c r="O115" s="17" t="e">
        <f>INDEX(#REF!,MATCH($G115,#REF!,0),2)</f>
        <v>#REF!</v>
      </c>
      <c r="P115" s="61">
        <f t="shared" si="2"/>
        <v>2020</v>
      </c>
      <c r="Q115" s="69">
        <f t="shared" si="3"/>
        <v>239886</v>
      </c>
      <c r="R115" s="61" t="s">
        <v>255</v>
      </c>
    </row>
    <row r="116" spans="2:18" x14ac:dyDescent="0.2">
      <c r="B116" t="s">
        <v>467</v>
      </c>
      <c r="C116">
        <v>2020</v>
      </c>
      <c r="D116">
        <v>191237</v>
      </c>
      <c r="E116">
        <v>170016</v>
      </c>
      <c r="F116">
        <v>216144</v>
      </c>
      <c r="G116" t="s">
        <v>112</v>
      </c>
      <c r="I116" s="131"/>
      <c r="N116" s="61" t="s">
        <v>484</v>
      </c>
      <c r="O116" s="17" t="e">
        <f>INDEX(#REF!,MATCH($G116,#REF!,0),2)</f>
        <v>#REF!</v>
      </c>
      <c r="P116" s="61">
        <f t="shared" si="2"/>
        <v>2020</v>
      </c>
      <c r="Q116" s="69">
        <f t="shared" si="3"/>
        <v>216144</v>
      </c>
      <c r="R116" s="61" t="s">
        <v>255</v>
      </c>
    </row>
    <row r="117" spans="2:18" x14ac:dyDescent="0.2">
      <c r="B117" t="s">
        <v>467</v>
      </c>
      <c r="C117">
        <v>2020</v>
      </c>
      <c r="D117">
        <v>192004</v>
      </c>
      <c r="E117">
        <v>162096</v>
      </c>
      <c r="F117">
        <v>230020</v>
      </c>
      <c r="G117" t="s">
        <v>113</v>
      </c>
      <c r="I117" s="131"/>
      <c r="N117" s="61" t="s">
        <v>484</v>
      </c>
      <c r="O117" s="17" t="e">
        <f>INDEX(#REF!,MATCH($G117,#REF!,0),2)</f>
        <v>#REF!</v>
      </c>
      <c r="P117" s="61">
        <f t="shared" si="2"/>
        <v>2020</v>
      </c>
      <c r="Q117" s="69">
        <f t="shared" si="3"/>
        <v>230020</v>
      </c>
      <c r="R117" s="61" t="s">
        <v>255</v>
      </c>
    </row>
    <row r="118" spans="2:18" x14ac:dyDescent="0.2">
      <c r="B118" t="s">
        <v>467</v>
      </c>
      <c r="C118">
        <v>2020</v>
      </c>
      <c r="D118">
        <v>191121</v>
      </c>
      <c r="E118">
        <v>163613</v>
      </c>
      <c r="F118">
        <v>225506</v>
      </c>
      <c r="G118" t="s">
        <v>114</v>
      </c>
      <c r="I118" s="131"/>
      <c r="N118" s="61" t="s">
        <v>484</v>
      </c>
      <c r="O118" s="17" t="e">
        <f>INDEX(#REF!,MATCH($G118,#REF!,0),2)</f>
        <v>#REF!</v>
      </c>
      <c r="P118" s="61">
        <f t="shared" si="2"/>
        <v>2020</v>
      </c>
      <c r="Q118" s="69">
        <f t="shared" si="3"/>
        <v>225506</v>
      </c>
      <c r="R118" s="61" t="s">
        <v>255</v>
      </c>
    </row>
    <row r="119" spans="2:18" x14ac:dyDescent="0.2">
      <c r="B119" t="s">
        <v>467</v>
      </c>
      <c r="C119">
        <v>2020</v>
      </c>
      <c r="D119">
        <v>191621</v>
      </c>
      <c r="E119">
        <v>161659</v>
      </c>
      <c r="F119">
        <v>229870</v>
      </c>
      <c r="G119" t="s">
        <v>115</v>
      </c>
      <c r="I119" s="131"/>
      <c r="N119" s="61" t="s">
        <v>484</v>
      </c>
      <c r="O119" s="17" t="e">
        <f>INDEX(#REF!,MATCH($G119,#REF!,0),2)</f>
        <v>#REF!</v>
      </c>
      <c r="P119" s="61">
        <f t="shared" si="2"/>
        <v>2020</v>
      </c>
      <c r="Q119" s="69">
        <f t="shared" si="3"/>
        <v>229870</v>
      </c>
      <c r="R119" s="61" t="s">
        <v>255</v>
      </c>
    </row>
    <row r="120" spans="2:18" x14ac:dyDescent="0.2">
      <c r="B120" t="s">
        <v>467</v>
      </c>
      <c r="C120">
        <v>2020</v>
      </c>
      <c r="D120">
        <v>200878</v>
      </c>
      <c r="E120">
        <v>172968</v>
      </c>
      <c r="F120">
        <v>235050</v>
      </c>
      <c r="G120" t="s">
        <v>116</v>
      </c>
      <c r="I120" s="131"/>
      <c r="N120" s="61" t="s">
        <v>484</v>
      </c>
      <c r="O120" s="17" t="e">
        <f>INDEX(#REF!,MATCH($G120,#REF!,0),2)</f>
        <v>#REF!</v>
      </c>
      <c r="P120" s="61">
        <f t="shared" si="2"/>
        <v>2020</v>
      </c>
      <c r="Q120" s="69">
        <f t="shared" si="3"/>
        <v>235050</v>
      </c>
      <c r="R120" s="61" t="s">
        <v>255</v>
      </c>
    </row>
    <row r="121" spans="2:18" x14ac:dyDescent="0.2">
      <c r="B121" t="s">
        <v>467</v>
      </c>
      <c r="C121">
        <v>2020</v>
      </c>
      <c r="D121">
        <v>197208</v>
      </c>
      <c r="E121">
        <v>169711</v>
      </c>
      <c r="F121">
        <v>232680</v>
      </c>
      <c r="G121" t="s">
        <v>125</v>
      </c>
      <c r="I121" s="131"/>
      <c r="N121" s="61" t="s">
        <v>484</v>
      </c>
      <c r="O121" s="17" t="e">
        <f>INDEX(#REF!,MATCH($G121,#REF!,0),2)</f>
        <v>#REF!</v>
      </c>
      <c r="P121" s="61">
        <f t="shared" si="2"/>
        <v>2020</v>
      </c>
      <c r="Q121" s="69">
        <f t="shared" si="3"/>
        <v>232680</v>
      </c>
      <c r="R121" s="61" t="s">
        <v>255</v>
      </c>
    </row>
    <row r="122" spans="2:18" x14ac:dyDescent="0.2">
      <c r="B122" t="s">
        <v>467</v>
      </c>
      <c r="C122">
        <v>2020</v>
      </c>
      <c r="D122">
        <v>194292</v>
      </c>
      <c r="E122">
        <v>165858</v>
      </c>
      <c r="F122">
        <v>232443</v>
      </c>
      <c r="G122" t="s">
        <v>126</v>
      </c>
      <c r="I122" s="131"/>
      <c r="N122" s="61" t="s">
        <v>484</v>
      </c>
      <c r="O122" s="17" t="e">
        <f>INDEX(#REF!,MATCH($G122,#REF!,0),2)</f>
        <v>#REF!</v>
      </c>
      <c r="P122" s="61">
        <f t="shared" si="2"/>
        <v>2020</v>
      </c>
      <c r="Q122" s="69">
        <f t="shared" si="3"/>
        <v>232443</v>
      </c>
      <c r="R122" s="61" t="s">
        <v>255</v>
      </c>
    </row>
    <row r="123" spans="2:18" x14ac:dyDescent="0.2">
      <c r="B123" t="s">
        <v>467</v>
      </c>
      <c r="C123">
        <v>2020</v>
      </c>
      <c r="D123">
        <v>192668</v>
      </c>
      <c r="E123">
        <v>165549</v>
      </c>
      <c r="F123">
        <v>231982</v>
      </c>
      <c r="G123" t="s">
        <v>66</v>
      </c>
      <c r="I123" s="131"/>
      <c r="N123" s="61" t="s">
        <v>484</v>
      </c>
      <c r="O123" s="17" t="e">
        <f>INDEX(#REF!,MATCH($G123,#REF!,0),2)</f>
        <v>#REF!</v>
      </c>
      <c r="P123" s="61">
        <f t="shared" si="2"/>
        <v>2020</v>
      </c>
      <c r="Q123" s="69">
        <f t="shared" si="3"/>
        <v>231982</v>
      </c>
      <c r="R123" s="61" t="s">
        <v>255</v>
      </c>
    </row>
    <row r="124" spans="2:18" x14ac:dyDescent="0.2">
      <c r="B124" t="s">
        <v>467</v>
      </c>
      <c r="C124">
        <v>2020</v>
      </c>
      <c r="D124">
        <v>199140</v>
      </c>
      <c r="E124">
        <v>170148</v>
      </c>
      <c r="F124">
        <v>237060</v>
      </c>
      <c r="G124" t="s">
        <v>118</v>
      </c>
      <c r="I124" s="131"/>
      <c r="N124" s="61" t="s">
        <v>484</v>
      </c>
      <c r="O124" s="17" t="e">
        <f>INDEX(#REF!,MATCH($G124,#REF!,0),2)</f>
        <v>#REF!</v>
      </c>
      <c r="P124" s="61">
        <f t="shared" si="2"/>
        <v>2020</v>
      </c>
      <c r="Q124" s="69">
        <f t="shared" si="3"/>
        <v>237060</v>
      </c>
      <c r="R124" s="61" t="s">
        <v>255</v>
      </c>
    </row>
    <row r="125" spans="2:18" x14ac:dyDescent="0.2">
      <c r="B125" t="s">
        <v>467</v>
      </c>
      <c r="C125">
        <v>2020</v>
      </c>
      <c r="D125">
        <v>216773</v>
      </c>
      <c r="E125">
        <v>192394</v>
      </c>
      <c r="F125">
        <v>255384</v>
      </c>
      <c r="G125" t="s">
        <v>117</v>
      </c>
      <c r="I125" s="131"/>
      <c r="N125" s="61" t="s">
        <v>484</v>
      </c>
      <c r="O125" s="17" t="e">
        <f>INDEX(#REF!,MATCH($G125,#REF!,0),2)</f>
        <v>#REF!</v>
      </c>
      <c r="P125" s="61">
        <f t="shared" si="2"/>
        <v>2020</v>
      </c>
      <c r="Q125" s="69">
        <f t="shared" si="3"/>
        <v>255384</v>
      </c>
      <c r="R125" s="61" t="s">
        <v>255</v>
      </c>
    </row>
    <row r="126" spans="2:18" x14ac:dyDescent="0.2">
      <c r="B126" t="s">
        <v>467</v>
      </c>
      <c r="C126">
        <v>2020</v>
      </c>
      <c r="D126">
        <v>204760</v>
      </c>
      <c r="E126">
        <v>176124</v>
      </c>
      <c r="F126">
        <v>241596</v>
      </c>
      <c r="G126" t="s">
        <v>119</v>
      </c>
      <c r="I126" s="131"/>
      <c r="N126" s="61" t="s">
        <v>484</v>
      </c>
      <c r="O126" s="17" t="e">
        <f>INDEX(#REF!,MATCH($G126,#REF!,0),2)</f>
        <v>#REF!</v>
      </c>
      <c r="P126" s="61">
        <f t="shared" si="2"/>
        <v>2020</v>
      </c>
      <c r="Q126" s="69">
        <f t="shared" si="3"/>
        <v>241596</v>
      </c>
      <c r="R126" s="61" t="s">
        <v>255</v>
      </c>
    </row>
    <row r="127" spans="2:18" x14ac:dyDescent="0.2">
      <c r="B127" t="s">
        <v>467</v>
      </c>
      <c r="C127">
        <v>2020</v>
      </c>
      <c r="D127">
        <v>193251</v>
      </c>
      <c r="E127">
        <v>165168</v>
      </c>
      <c r="F127">
        <v>229907</v>
      </c>
      <c r="G127" t="s">
        <v>120</v>
      </c>
      <c r="I127" s="131"/>
      <c r="N127" s="61" t="s">
        <v>484</v>
      </c>
      <c r="O127" s="17" t="e">
        <f>INDEX(#REF!,MATCH($G127,#REF!,0),2)</f>
        <v>#REF!</v>
      </c>
      <c r="P127" s="61">
        <f t="shared" si="2"/>
        <v>2020</v>
      </c>
      <c r="Q127" s="69">
        <f t="shared" si="3"/>
        <v>229907</v>
      </c>
      <c r="R127" s="61" t="s">
        <v>255</v>
      </c>
    </row>
    <row r="128" spans="2:18" x14ac:dyDescent="0.2">
      <c r="B128" t="s">
        <v>467</v>
      </c>
      <c r="C128">
        <v>2020</v>
      </c>
      <c r="D128">
        <v>202132</v>
      </c>
      <c r="E128">
        <v>174192</v>
      </c>
      <c r="F128">
        <v>234480</v>
      </c>
      <c r="G128" t="s">
        <v>121</v>
      </c>
      <c r="I128" s="131"/>
      <c r="N128" s="61" t="s">
        <v>484</v>
      </c>
      <c r="O128" s="17" t="e">
        <f>INDEX(#REF!,MATCH($G128,#REF!,0),2)</f>
        <v>#REF!</v>
      </c>
      <c r="P128" s="61">
        <f t="shared" si="2"/>
        <v>2020</v>
      </c>
      <c r="Q128" s="69">
        <f t="shared" si="3"/>
        <v>234480</v>
      </c>
      <c r="R128" s="61" t="s">
        <v>255</v>
      </c>
    </row>
    <row r="129" spans="2:18" x14ac:dyDescent="0.2">
      <c r="B129" t="s">
        <v>467</v>
      </c>
      <c r="C129">
        <v>2020</v>
      </c>
      <c r="D129">
        <v>200448</v>
      </c>
      <c r="E129">
        <v>172080</v>
      </c>
      <c r="F129">
        <v>235482</v>
      </c>
      <c r="G129" t="s">
        <v>122</v>
      </c>
      <c r="I129" s="131"/>
      <c r="N129" s="61" t="s">
        <v>484</v>
      </c>
      <c r="O129" s="17" t="e">
        <f>INDEX(#REF!,MATCH($G129,#REF!,0),2)</f>
        <v>#REF!</v>
      </c>
      <c r="P129" s="61">
        <f t="shared" si="2"/>
        <v>2020</v>
      </c>
      <c r="Q129" s="69">
        <f t="shared" si="3"/>
        <v>235482</v>
      </c>
      <c r="R129" s="61" t="s">
        <v>255</v>
      </c>
    </row>
    <row r="130" spans="2:18" x14ac:dyDescent="0.2">
      <c r="B130" t="s">
        <v>467</v>
      </c>
      <c r="C130">
        <v>2020</v>
      </c>
      <c r="D130">
        <v>199320</v>
      </c>
      <c r="E130">
        <v>169544</v>
      </c>
      <c r="F130">
        <v>239476</v>
      </c>
      <c r="G130" t="s">
        <v>123</v>
      </c>
      <c r="I130" s="131"/>
      <c r="N130" s="61" t="s">
        <v>484</v>
      </c>
      <c r="O130" s="17" t="e">
        <f>INDEX(#REF!,MATCH($G130,#REF!,0),2)</f>
        <v>#REF!</v>
      </c>
      <c r="P130" s="61">
        <f t="shared" si="2"/>
        <v>2020</v>
      </c>
      <c r="Q130" s="69">
        <f t="shared" si="3"/>
        <v>239476</v>
      </c>
      <c r="R130" s="61" t="s">
        <v>255</v>
      </c>
    </row>
    <row r="131" spans="2:18" x14ac:dyDescent="0.2">
      <c r="B131" t="s">
        <v>467</v>
      </c>
      <c r="C131">
        <v>2020</v>
      </c>
      <c r="D131">
        <v>196868</v>
      </c>
      <c r="E131">
        <v>168648</v>
      </c>
      <c r="F131">
        <v>235284</v>
      </c>
      <c r="G131" t="s">
        <v>124</v>
      </c>
      <c r="I131" s="131"/>
      <c r="N131" s="61" t="s">
        <v>484</v>
      </c>
      <c r="O131" s="17" t="e">
        <f>INDEX(#REF!,MATCH($G131,#REF!,0),2)</f>
        <v>#REF!</v>
      </c>
      <c r="P131" s="61">
        <f t="shared" si="2"/>
        <v>2020</v>
      </c>
      <c r="Q131" s="69">
        <f t="shared" si="3"/>
        <v>235284</v>
      </c>
      <c r="R131" s="61" t="s">
        <v>255</v>
      </c>
    </row>
  </sheetData>
  <hyperlinks>
    <hyperlink ref="E3" r:id="rId1" display="https://www.pensionsmyndigheten.se/statistik/pensionsstatistik/?domain=tab-6&amp;report=report-6-4&amp;columns=APTJPIPSbelopp&amp;rows=Time&amp;sex=AMK&amp;metrics=Median&amp;LanNamn=01+Stockholms+l%C3%A4n&amp;KommunNamn=&amp;timeseries=2005-01-01&amp;timeseries=2020-01-01&amp;complete-input=false&amp;childrows-store=" xr:uid="{67194D59-18C1-40B0-A615-B2B228E5F141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249C-16F9-41EE-BAE2-F7F0A8549479}">
  <sheetPr>
    <tabColor theme="7"/>
  </sheetPr>
  <dimension ref="B1:R215"/>
  <sheetViews>
    <sheetView workbookViewId="0">
      <selection activeCell="L3" sqref="L3"/>
    </sheetView>
  </sheetViews>
  <sheetFormatPr defaultColWidth="9.33203125" defaultRowHeight="11.25" x14ac:dyDescent="0.2"/>
  <cols>
    <col min="1" max="1" width="9.33203125" style="3"/>
    <col min="2" max="2" width="51.5" style="3" bestFit="1" customWidth="1"/>
    <col min="3" max="3" width="43.5" style="3" bestFit="1" customWidth="1"/>
    <col min="4" max="4" width="7" style="3" customWidth="1"/>
    <col min="5" max="5" width="12.1640625" style="3" customWidth="1"/>
    <col min="6" max="6" width="15.16406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9.5" style="18" bestFit="1" customWidth="1"/>
    <col min="15" max="15" width="15.5" style="18" bestFit="1" customWidth="1"/>
    <col min="16" max="16" width="5.83203125" style="18" bestFit="1" customWidth="1"/>
    <col min="17" max="17" width="9.5" style="28" bestFit="1" customWidth="1"/>
    <col min="18" max="18" width="30.5" style="17" bestFit="1" customWidth="1"/>
    <col min="19" max="16384" width="9.33203125" style="3"/>
  </cols>
  <sheetData>
    <row r="1" spans="2:18" x14ac:dyDescent="0.2">
      <c r="N1" s="2"/>
      <c r="O1" s="3"/>
      <c r="P1" s="3"/>
      <c r="Q1" s="5"/>
      <c r="R1" s="1"/>
    </row>
    <row r="2" spans="2:18" x14ac:dyDescent="0.2">
      <c r="B2" s="7" t="s">
        <v>345</v>
      </c>
      <c r="C2" s="7"/>
      <c r="D2" s="7"/>
      <c r="E2" s="7"/>
      <c r="F2" s="7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5" t="s">
        <v>107</v>
      </c>
      <c r="C3" s="24"/>
      <c r="D3" s="24"/>
      <c r="E3" s="24"/>
      <c r="F3" s="24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18" t="s">
        <v>340</v>
      </c>
      <c r="C4" s="24"/>
      <c r="D4" s="24"/>
      <c r="E4" s="24"/>
      <c r="F4" s="24"/>
      <c r="L4" s="35"/>
      <c r="N4" s="13"/>
      <c r="O4" s="13"/>
      <c r="P4" s="13"/>
      <c r="Q4" s="13"/>
      <c r="R4" s="13"/>
    </row>
    <row r="5" spans="2:18" ht="12" thickBot="1" x14ac:dyDescent="0.25">
      <c r="B5" s="10" t="s">
        <v>0</v>
      </c>
      <c r="C5" s="10" t="s">
        <v>1</v>
      </c>
      <c r="D5" s="10" t="s">
        <v>2</v>
      </c>
      <c r="E5" s="10" t="s">
        <v>3</v>
      </c>
      <c r="F5" s="10" t="s">
        <v>344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4</v>
      </c>
      <c r="C6" s="3" t="s">
        <v>5</v>
      </c>
      <c r="D6" s="19">
        <v>2010</v>
      </c>
      <c r="E6" s="5">
        <v>21.04</v>
      </c>
      <c r="N6" s="112" t="s">
        <v>90</v>
      </c>
      <c r="O6" s="112" t="e">
        <f>INDEX(#REF!,MATCH($C6,#REF!,0),2)</f>
        <v>#REF!</v>
      </c>
      <c r="P6" s="112">
        <f>D6</f>
        <v>2010</v>
      </c>
      <c r="Q6" s="112">
        <f>E6</f>
        <v>21.04</v>
      </c>
      <c r="R6" s="112" t="s">
        <v>110</v>
      </c>
    </row>
    <row r="7" spans="2:18" x14ac:dyDescent="0.2">
      <c r="B7" s="3" t="s">
        <v>4</v>
      </c>
      <c r="C7" s="3" t="s">
        <v>6</v>
      </c>
      <c r="D7" s="19">
        <v>2010</v>
      </c>
      <c r="E7" s="5">
        <v>20.833333329999999</v>
      </c>
      <c r="N7" s="27" t="s">
        <v>90</v>
      </c>
      <c r="O7" s="18" t="e">
        <f>INDEX(#REF!,MATCH($C7,#REF!,0),2)</f>
        <v>#REF!</v>
      </c>
      <c r="P7" s="18">
        <f>D7</f>
        <v>2010</v>
      </c>
      <c r="Q7" s="111">
        <f t="shared" ref="Q7:Q70" si="0">E7</f>
        <v>20.833333329999999</v>
      </c>
      <c r="R7" s="17" t="s">
        <v>110</v>
      </c>
    </row>
    <row r="8" spans="2:18" x14ac:dyDescent="0.2">
      <c r="B8" s="3" t="s">
        <v>4</v>
      </c>
      <c r="C8" s="3" t="s">
        <v>8</v>
      </c>
      <c r="D8" s="19">
        <v>2010</v>
      </c>
      <c r="E8" s="5">
        <v>20.38</v>
      </c>
      <c r="N8" s="27" t="s">
        <v>90</v>
      </c>
      <c r="O8" s="18" t="e">
        <f>INDEX(#REF!,MATCH($C8,#REF!,0),2)</f>
        <v>#REF!</v>
      </c>
      <c r="P8" s="18">
        <f>D8</f>
        <v>2010</v>
      </c>
      <c r="Q8" s="111">
        <f t="shared" si="0"/>
        <v>20.38</v>
      </c>
      <c r="R8" s="17" t="s">
        <v>110</v>
      </c>
    </row>
    <row r="9" spans="2:18" x14ac:dyDescent="0.2">
      <c r="B9" s="3" t="s">
        <v>4</v>
      </c>
      <c r="C9" s="3" t="s">
        <v>7</v>
      </c>
      <c r="D9" s="19">
        <v>2010</v>
      </c>
      <c r="E9" s="5">
        <v>21.8</v>
      </c>
      <c r="N9" s="27" t="s">
        <v>90</v>
      </c>
      <c r="O9" s="18" t="e">
        <f>INDEX(#REF!,MATCH($C9,#REF!,0),2)</f>
        <v>#REF!</v>
      </c>
      <c r="P9" s="18">
        <f>D9</f>
        <v>2010</v>
      </c>
      <c r="Q9" s="111">
        <f t="shared" si="0"/>
        <v>21.8</v>
      </c>
      <c r="R9" s="17" t="s">
        <v>110</v>
      </c>
    </row>
    <row r="10" spans="2:18" x14ac:dyDescent="0.2">
      <c r="B10" s="3" t="s">
        <v>4</v>
      </c>
      <c r="C10" s="3" t="s">
        <v>9</v>
      </c>
      <c r="D10" s="19">
        <v>2010</v>
      </c>
      <c r="E10" s="5">
        <v>17.816666659999999</v>
      </c>
      <c r="N10" s="27" t="s">
        <v>90</v>
      </c>
      <c r="O10" s="18" t="e">
        <f>INDEX(#REF!,MATCH($C10,#REF!,0),2)</f>
        <v>#REF!</v>
      </c>
      <c r="P10" s="18">
        <f t="shared" ref="P10:P70" si="1">D10</f>
        <v>2010</v>
      </c>
      <c r="Q10" s="111">
        <f t="shared" si="0"/>
        <v>17.816666659999999</v>
      </c>
      <c r="R10" s="17" t="s">
        <v>110</v>
      </c>
    </row>
    <row r="11" spans="2:18" x14ac:dyDescent="0.2">
      <c r="B11" s="3" t="s">
        <v>4</v>
      </c>
      <c r="C11" s="3" t="s">
        <v>10</v>
      </c>
      <c r="D11" s="19">
        <v>2010</v>
      </c>
      <c r="E11" s="5">
        <v>22.524999999999999</v>
      </c>
      <c r="N11" s="27" t="s">
        <v>90</v>
      </c>
      <c r="O11" s="18" t="e">
        <f>INDEX(#REF!,MATCH($C11,#REF!,0),2)</f>
        <v>#REF!</v>
      </c>
      <c r="P11" s="18">
        <f t="shared" si="1"/>
        <v>2010</v>
      </c>
      <c r="Q11" s="111">
        <f t="shared" si="0"/>
        <v>22.524999999999999</v>
      </c>
      <c r="R11" s="17" t="s">
        <v>110</v>
      </c>
    </row>
    <row r="12" spans="2:18" x14ac:dyDescent="0.2">
      <c r="B12" s="3" t="s">
        <v>4</v>
      </c>
      <c r="C12" s="3" t="s">
        <v>11</v>
      </c>
      <c r="D12" s="19">
        <v>2010</v>
      </c>
      <c r="E12" s="5">
        <v>18.446153840000001</v>
      </c>
      <c r="N12" s="27" t="s">
        <v>90</v>
      </c>
      <c r="O12" s="18" t="e">
        <f>INDEX(#REF!,MATCH($C12,#REF!,0),2)</f>
        <v>#REF!</v>
      </c>
      <c r="P12" s="18">
        <f t="shared" si="1"/>
        <v>2010</v>
      </c>
      <c r="Q12" s="111">
        <f t="shared" si="0"/>
        <v>18.446153840000001</v>
      </c>
      <c r="R12" s="17" t="s">
        <v>110</v>
      </c>
    </row>
    <row r="13" spans="2:18" x14ac:dyDescent="0.2">
      <c r="B13" s="80" t="s">
        <v>4</v>
      </c>
      <c r="C13" s="3" t="s">
        <v>12</v>
      </c>
      <c r="D13" s="19">
        <v>2010</v>
      </c>
      <c r="E13" s="5">
        <v>19.86666666</v>
      </c>
      <c r="N13" s="27" t="s">
        <v>90</v>
      </c>
      <c r="O13" s="18" t="e">
        <f>INDEX(#REF!,MATCH($C13,#REF!,0),2)</f>
        <v>#REF!</v>
      </c>
      <c r="P13" s="18">
        <f t="shared" si="1"/>
        <v>2010</v>
      </c>
      <c r="Q13" s="111">
        <f t="shared" si="0"/>
        <v>19.86666666</v>
      </c>
      <c r="R13" s="17" t="s">
        <v>110</v>
      </c>
    </row>
    <row r="14" spans="2:18" x14ac:dyDescent="0.2">
      <c r="B14" s="3" t="s">
        <v>4</v>
      </c>
      <c r="C14" s="3" t="s">
        <v>13</v>
      </c>
      <c r="D14" s="19">
        <v>2010</v>
      </c>
      <c r="E14" s="5">
        <v>20.324999999999999</v>
      </c>
      <c r="N14" s="27" t="s">
        <v>90</v>
      </c>
      <c r="O14" s="18" t="e">
        <f>INDEX(#REF!,MATCH($C14,#REF!,0),2)</f>
        <v>#REF!</v>
      </c>
      <c r="P14" s="18">
        <f t="shared" si="1"/>
        <v>2010</v>
      </c>
      <c r="Q14" s="111">
        <f t="shared" si="0"/>
        <v>20.324999999999999</v>
      </c>
      <c r="R14" s="17" t="s">
        <v>110</v>
      </c>
    </row>
    <row r="15" spans="2:18" x14ac:dyDescent="0.2">
      <c r="B15" s="3" t="s">
        <v>4</v>
      </c>
      <c r="C15" s="3" t="s">
        <v>14</v>
      </c>
      <c r="D15" s="19">
        <v>2010</v>
      </c>
      <c r="E15" s="5">
        <v>18.871428569999999</v>
      </c>
      <c r="N15" s="27" t="s">
        <v>90</v>
      </c>
      <c r="O15" s="18" t="e">
        <f>INDEX(#REF!,MATCH($C15,#REF!,0),2)</f>
        <v>#REF!</v>
      </c>
      <c r="P15" s="18">
        <f t="shared" si="1"/>
        <v>2010</v>
      </c>
      <c r="Q15" s="111">
        <f t="shared" si="0"/>
        <v>18.871428569999999</v>
      </c>
      <c r="R15" s="17" t="s">
        <v>110</v>
      </c>
    </row>
    <row r="16" spans="2:18" x14ac:dyDescent="0.2">
      <c r="B16" s="3" t="s">
        <v>4</v>
      </c>
      <c r="C16" s="3" t="s">
        <v>24</v>
      </c>
      <c r="D16" s="19">
        <v>2010</v>
      </c>
      <c r="E16" s="5">
        <v>20.149999999999999</v>
      </c>
      <c r="N16" s="27" t="s">
        <v>90</v>
      </c>
      <c r="O16" s="18" t="e">
        <f>INDEX(#REF!,MATCH($C16,#REF!,0),2)</f>
        <v>#REF!</v>
      </c>
      <c r="P16" s="18">
        <f t="shared" si="1"/>
        <v>2010</v>
      </c>
      <c r="Q16" s="111">
        <f t="shared" si="0"/>
        <v>20.149999999999999</v>
      </c>
      <c r="R16" s="17" t="s">
        <v>110</v>
      </c>
    </row>
    <row r="17" spans="2:18" x14ac:dyDescent="0.2">
      <c r="B17" s="3" t="s">
        <v>4</v>
      </c>
      <c r="C17" s="3" t="s">
        <v>25</v>
      </c>
      <c r="D17" s="19">
        <v>2010</v>
      </c>
      <c r="E17" s="5">
        <v>19.61538461</v>
      </c>
      <c r="N17" s="27" t="s">
        <v>90</v>
      </c>
      <c r="O17" s="18" t="e">
        <f>INDEX(#REF!,MATCH($C17,#REF!,0),2)</f>
        <v>#REF!</v>
      </c>
      <c r="P17" s="18">
        <f t="shared" si="1"/>
        <v>2010</v>
      </c>
      <c r="Q17" s="111">
        <f t="shared" si="0"/>
        <v>19.61538461</v>
      </c>
      <c r="R17" s="17" t="s">
        <v>110</v>
      </c>
    </row>
    <row r="18" spans="2:18" x14ac:dyDescent="0.2">
      <c r="B18" s="3" t="s">
        <v>4</v>
      </c>
      <c r="C18" s="3" t="s">
        <v>15</v>
      </c>
      <c r="D18" s="19">
        <v>2010</v>
      </c>
      <c r="E18" s="5">
        <v>21.053125000000001</v>
      </c>
      <c r="N18" s="27" t="s">
        <v>90</v>
      </c>
      <c r="O18" s="18" t="e">
        <f>INDEX(#REF!,MATCH($C18,#REF!,0),2)</f>
        <v>#REF!</v>
      </c>
      <c r="P18" s="18">
        <f t="shared" si="1"/>
        <v>2010</v>
      </c>
      <c r="Q18" s="111">
        <f t="shared" si="0"/>
        <v>21.053125000000001</v>
      </c>
      <c r="R18" s="17" t="s">
        <v>110</v>
      </c>
    </row>
    <row r="19" spans="2:18" x14ac:dyDescent="0.2">
      <c r="B19" s="3" t="s">
        <v>4</v>
      </c>
      <c r="C19" s="3" t="s">
        <v>17</v>
      </c>
      <c r="D19" s="19">
        <v>2010</v>
      </c>
      <c r="E19" s="5">
        <v>19.100000000000001</v>
      </c>
      <c r="N19" s="27" t="s">
        <v>90</v>
      </c>
      <c r="O19" s="18" t="e">
        <f>INDEX(#REF!,MATCH($C19,#REF!,0),2)</f>
        <v>#REF!</v>
      </c>
      <c r="P19" s="18">
        <f t="shared" si="1"/>
        <v>2010</v>
      </c>
      <c r="Q19" s="111">
        <f t="shared" si="0"/>
        <v>19.100000000000001</v>
      </c>
      <c r="R19" s="17" t="s">
        <v>110</v>
      </c>
    </row>
    <row r="20" spans="2:18" x14ac:dyDescent="0.2">
      <c r="B20" s="3" t="s">
        <v>4</v>
      </c>
      <c r="C20" s="3" t="s">
        <v>16</v>
      </c>
      <c r="D20" s="19">
        <v>2010</v>
      </c>
      <c r="E20" s="5">
        <v>16.776</v>
      </c>
      <c r="N20" s="27" t="s">
        <v>90</v>
      </c>
      <c r="O20" s="18" t="e">
        <f>INDEX(#REF!,MATCH($C20,#REF!,0),2)</f>
        <v>#REF!</v>
      </c>
      <c r="P20" s="18">
        <f t="shared" si="1"/>
        <v>2010</v>
      </c>
      <c r="Q20" s="111">
        <f t="shared" si="0"/>
        <v>16.776</v>
      </c>
      <c r="R20" s="17" t="s">
        <v>110</v>
      </c>
    </row>
    <row r="21" spans="2:18" x14ac:dyDescent="0.2">
      <c r="B21" s="3" t="s">
        <v>4</v>
      </c>
      <c r="C21" s="3" t="s">
        <v>18</v>
      </c>
      <c r="D21" s="19">
        <v>2010</v>
      </c>
      <c r="E21" s="5">
        <v>18.0625</v>
      </c>
      <c r="N21" s="27" t="s">
        <v>90</v>
      </c>
      <c r="O21" s="18" t="e">
        <f>INDEX(#REF!,MATCH($C21,#REF!,0),2)</f>
        <v>#REF!</v>
      </c>
      <c r="P21" s="18">
        <f t="shared" si="1"/>
        <v>2010</v>
      </c>
      <c r="Q21" s="111">
        <f t="shared" si="0"/>
        <v>18.0625</v>
      </c>
      <c r="R21" s="17" t="s">
        <v>110</v>
      </c>
    </row>
    <row r="22" spans="2:18" x14ac:dyDescent="0.2">
      <c r="B22" s="3" t="s">
        <v>4</v>
      </c>
      <c r="C22" s="3" t="s">
        <v>19</v>
      </c>
      <c r="D22" s="19">
        <v>2010</v>
      </c>
      <c r="E22" s="5">
        <v>24.40625</v>
      </c>
      <c r="N22" s="27" t="s">
        <v>90</v>
      </c>
      <c r="O22" s="18" t="e">
        <f>INDEX(#REF!,MATCH($C22,#REF!,0),2)</f>
        <v>#REF!</v>
      </c>
      <c r="P22" s="18">
        <f t="shared" si="1"/>
        <v>2010</v>
      </c>
      <c r="Q22" s="111">
        <f t="shared" si="0"/>
        <v>24.40625</v>
      </c>
      <c r="R22" s="17" t="s">
        <v>110</v>
      </c>
    </row>
    <row r="23" spans="2:18" x14ac:dyDescent="0.2">
      <c r="B23" s="3" t="s">
        <v>4</v>
      </c>
      <c r="C23" s="3" t="s">
        <v>20</v>
      </c>
      <c r="D23" s="19">
        <v>2010</v>
      </c>
      <c r="E23" s="5">
        <v>21.166666660000001</v>
      </c>
      <c r="N23" s="27" t="s">
        <v>90</v>
      </c>
      <c r="O23" s="18" t="e">
        <f>INDEX(#REF!,MATCH($C23,#REF!,0),2)</f>
        <v>#REF!</v>
      </c>
      <c r="P23" s="18">
        <f t="shared" si="1"/>
        <v>2010</v>
      </c>
      <c r="Q23" s="111">
        <f t="shared" si="0"/>
        <v>21.166666660000001</v>
      </c>
      <c r="R23" s="17" t="s">
        <v>110</v>
      </c>
    </row>
    <row r="24" spans="2:18" x14ac:dyDescent="0.2">
      <c r="B24" s="3" t="s">
        <v>4</v>
      </c>
      <c r="C24" s="3" t="s">
        <v>21</v>
      </c>
      <c r="D24" s="19">
        <v>2010</v>
      </c>
      <c r="E24" s="5">
        <v>19.98571428</v>
      </c>
      <c r="N24" s="27" t="s">
        <v>90</v>
      </c>
      <c r="O24" s="18" t="e">
        <f>INDEX(#REF!,MATCH($C24,#REF!,0),2)</f>
        <v>#REF!</v>
      </c>
      <c r="P24" s="18">
        <f t="shared" si="1"/>
        <v>2010</v>
      </c>
      <c r="Q24" s="111">
        <f t="shared" si="0"/>
        <v>19.98571428</v>
      </c>
      <c r="R24" s="17" t="s">
        <v>110</v>
      </c>
    </row>
    <row r="25" spans="2:18" x14ac:dyDescent="0.2">
      <c r="B25" s="3" t="s">
        <v>4</v>
      </c>
      <c r="C25" s="3" t="s">
        <v>22</v>
      </c>
      <c r="D25" s="19">
        <v>2010</v>
      </c>
      <c r="E25" s="5">
        <v>20.12</v>
      </c>
      <c r="N25" s="27" t="s">
        <v>90</v>
      </c>
      <c r="O25" s="18" t="e">
        <f>INDEX(#REF!,MATCH($C25,#REF!,0),2)</f>
        <v>#REF!</v>
      </c>
      <c r="P25" s="18">
        <f t="shared" si="1"/>
        <v>2010</v>
      </c>
      <c r="Q25" s="111">
        <f t="shared" si="0"/>
        <v>20.12</v>
      </c>
      <c r="R25" s="17" t="s">
        <v>110</v>
      </c>
    </row>
    <row r="26" spans="2:18" x14ac:dyDescent="0.2">
      <c r="B26" s="3" t="s">
        <v>4</v>
      </c>
      <c r="C26" s="3" t="s">
        <v>23</v>
      </c>
      <c r="D26" s="19">
        <v>2010</v>
      </c>
      <c r="E26" s="5">
        <v>19.21875</v>
      </c>
      <c r="N26" s="27" t="s">
        <v>90</v>
      </c>
      <c r="O26" s="18" t="e">
        <f>INDEX(#REF!,MATCH($C26,#REF!,0),2)</f>
        <v>#REF!</v>
      </c>
      <c r="P26" s="18">
        <f t="shared" si="1"/>
        <v>2010</v>
      </c>
      <c r="Q26" s="111">
        <f t="shared" si="0"/>
        <v>19.21875</v>
      </c>
      <c r="R26" s="17" t="s">
        <v>110</v>
      </c>
    </row>
    <row r="27" spans="2:18" x14ac:dyDescent="0.2">
      <c r="B27" s="3" t="s">
        <v>4</v>
      </c>
      <c r="C27" s="3" t="s">
        <v>5</v>
      </c>
      <c r="D27" s="19">
        <v>2011</v>
      </c>
      <c r="E27" s="5">
        <v>20.56</v>
      </c>
      <c r="N27" s="27" t="s">
        <v>90</v>
      </c>
      <c r="O27" s="18" t="e">
        <f>INDEX(#REF!,MATCH($C27,#REF!,0),2)</f>
        <v>#REF!</v>
      </c>
      <c r="P27" s="18">
        <f t="shared" si="1"/>
        <v>2011</v>
      </c>
      <c r="Q27" s="111">
        <f t="shared" si="0"/>
        <v>20.56</v>
      </c>
      <c r="R27" s="17" t="s">
        <v>110</v>
      </c>
    </row>
    <row r="28" spans="2:18" x14ac:dyDescent="0.2">
      <c r="B28" s="3" t="s">
        <v>4</v>
      </c>
      <c r="C28" s="3" t="s">
        <v>6</v>
      </c>
      <c r="D28" s="19">
        <v>2011</v>
      </c>
      <c r="E28" s="5">
        <v>20.77333333</v>
      </c>
      <c r="N28" s="27" t="s">
        <v>90</v>
      </c>
      <c r="O28" s="18" t="e">
        <f>INDEX(#REF!,MATCH($C28,#REF!,0),2)</f>
        <v>#REF!</v>
      </c>
      <c r="P28" s="18">
        <f t="shared" si="1"/>
        <v>2011</v>
      </c>
      <c r="Q28" s="111">
        <f t="shared" si="0"/>
        <v>20.77333333</v>
      </c>
      <c r="R28" s="17" t="s">
        <v>110</v>
      </c>
    </row>
    <row r="29" spans="2:18" x14ac:dyDescent="0.2">
      <c r="B29" s="3" t="s">
        <v>4</v>
      </c>
      <c r="C29" s="3" t="s">
        <v>8</v>
      </c>
      <c r="D29" s="19">
        <v>2011</v>
      </c>
      <c r="E29" s="5">
        <v>20.53</v>
      </c>
      <c r="N29" s="27" t="s">
        <v>90</v>
      </c>
      <c r="O29" s="18" t="e">
        <f>INDEX(#REF!,MATCH($C29,#REF!,0),2)</f>
        <v>#REF!</v>
      </c>
      <c r="P29" s="18">
        <f t="shared" si="1"/>
        <v>2011</v>
      </c>
      <c r="Q29" s="111">
        <f t="shared" si="0"/>
        <v>20.53</v>
      </c>
      <c r="R29" s="17" t="s">
        <v>110</v>
      </c>
    </row>
    <row r="30" spans="2:18" x14ac:dyDescent="0.2">
      <c r="B30" s="3" t="s">
        <v>4</v>
      </c>
      <c r="C30" s="3" t="s">
        <v>7</v>
      </c>
      <c r="D30" s="19">
        <v>2011</v>
      </c>
      <c r="E30" s="5">
        <v>21.8</v>
      </c>
      <c r="N30" s="27" t="s">
        <v>90</v>
      </c>
      <c r="O30" s="18" t="e">
        <f>INDEX(#REF!,MATCH($C30,#REF!,0),2)</f>
        <v>#REF!</v>
      </c>
      <c r="P30" s="18">
        <f t="shared" si="1"/>
        <v>2011</v>
      </c>
      <c r="Q30" s="111">
        <f t="shared" si="0"/>
        <v>21.8</v>
      </c>
      <c r="R30" s="17" t="s">
        <v>110</v>
      </c>
    </row>
    <row r="31" spans="2:18" x14ac:dyDescent="0.2">
      <c r="B31" s="3" t="s">
        <v>4</v>
      </c>
      <c r="C31" s="3" t="s">
        <v>9</v>
      </c>
      <c r="D31" s="19">
        <v>2011</v>
      </c>
      <c r="E31" s="5">
        <v>17.466666660000001</v>
      </c>
      <c r="N31" s="27" t="s">
        <v>90</v>
      </c>
      <c r="O31" s="18" t="e">
        <f>INDEX(#REF!,MATCH($C31,#REF!,0),2)</f>
        <v>#REF!</v>
      </c>
      <c r="P31" s="18">
        <f t="shared" si="1"/>
        <v>2011</v>
      </c>
      <c r="Q31" s="111">
        <f t="shared" si="0"/>
        <v>17.466666660000001</v>
      </c>
      <c r="R31" s="17" t="s">
        <v>110</v>
      </c>
    </row>
    <row r="32" spans="2:18" x14ac:dyDescent="0.2">
      <c r="B32" s="3" t="s">
        <v>4</v>
      </c>
      <c r="C32" s="3" t="s">
        <v>10</v>
      </c>
      <c r="D32" s="19">
        <v>2011</v>
      </c>
      <c r="E32" s="5">
        <v>22.587499999999999</v>
      </c>
      <c r="N32" s="27" t="s">
        <v>90</v>
      </c>
      <c r="O32" s="18" t="e">
        <f>INDEX(#REF!,MATCH($C32,#REF!,0),2)</f>
        <v>#REF!</v>
      </c>
      <c r="P32" s="18">
        <f t="shared" si="1"/>
        <v>2011</v>
      </c>
      <c r="Q32" s="111">
        <f t="shared" si="0"/>
        <v>22.587499999999999</v>
      </c>
      <c r="R32" s="17" t="s">
        <v>110</v>
      </c>
    </row>
    <row r="33" spans="2:18" x14ac:dyDescent="0.2">
      <c r="B33" s="3" t="s">
        <v>4</v>
      </c>
      <c r="C33" s="3" t="s">
        <v>11</v>
      </c>
      <c r="D33" s="19">
        <v>2011</v>
      </c>
      <c r="E33" s="5">
        <v>18.446153840000001</v>
      </c>
      <c r="N33" s="27" t="s">
        <v>90</v>
      </c>
      <c r="O33" s="18" t="e">
        <f>INDEX(#REF!,MATCH($C33,#REF!,0),2)</f>
        <v>#REF!</v>
      </c>
      <c r="P33" s="18">
        <f t="shared" si="1"/>
        <v>2011</v>
      </c>
      <c r="Q33" s="111">
        <f t="shared" si="0"/>
        <v>18.446153840000001</v>
      </c>
      <c r="R33" s="17" t="s">
        <v>110</v>
      </c>
    </row>
    <row r="34" spans="2:18" x14ac:dyDescent="0.2">
      <c r="B34" s="3" t="s">
        <v>4</v>
      </c>
      <c r="C34" s="3" t="s">
        <v>12</v>
      </c>
      <c r="D34" s="19">
        <v>2011</v>
      </c>
      <c r="E34" s="5">
        <v>20.125</v>
      </c>
      <c r="N34" s="27" t="s">
        <v>90</v>
      </c>
      <c r="O34" s="18" t="e">
        <f>INDEX(#REF!,MATCH($C34,#REF!,0),2)</f>
        <v>#REF!</v>
      </c>
      <c r="P34" s="18">
        <f t="shared" si="1"/>
        <v>2011</v>
      </c>
      <c r="Q34" s="111">
        <f t="shared" si="0"/>
        <v>20.125</v>
      </c>
      <c r="R34" s="17" t="s">
        <v>110</v>
      </c>
    </row>
    <row r="35" spans="2:18" x14ac:dyDescent="0.2">
      <c r="B35" s="3" t="s">
        <v>4</v>
      </c>
      <c r="C35" s="3" t="s">
        <v>13</v>
      </c>
      <c r="D35" s="19">
        <v>2011</v>
      </c>
      <c r="E35" s="5">
        <v>20.45</v>
      </c>
      <c r="N35" s="27" t="s">
        <v>90</v>
      </c>
      <c r="O35" s="18" t="e">
        <f>INDEX(#REF!,MATCH($C35,#REF!,0),2)</f>
        <v>#REF!</v>
      </c>
      <c r="P35" s="18">
        <f t="shared" si="1"/>
        <v>2011</v>
      </c>
      <c r="Q35" s="111">
        <f t="shared" si="0"/>
        <v>20.45</v>
      </c>
      <c r="R35" s="17" t="s">
        <v>110</v>
      </c>
    </row>
    <row r="36" spans="2:18" x14ac:dyDescent="0.2">
      <c r="B36" s="3" t="s">
        <v>4</v>
      </c>
      <c r="C36" s="3" t="s">
        <v>14</v>
      </c>
      <c r="D36" s="19">
        <v>2011</v>
      </c>
      <c r="E36" s="5">
        <v>18.92142857</v>
      </c>
      <c r="N36" s="27" t="s">
        <v>90</v>
      </c>
      <c r="O36" s="18" t="e">
        <f>INDEX(#REF!,MATCH($C36,#REF!,0),2)</f>
        <v>#REF!</v>
      </c>
      <c r="P36" s="18">
        <f t="shared" si="1"/>
        <v>2011</v>
      </c>
      <c r="Q36" s="111">
        <f t="shared" si="0"/>
        <v>18.92142857</v>
      </c>
      <c r="R36" s="17" t="s">
        <v>110</v>
      </c>
    </row>
    <row r="37" spans="2:18" x14ac:dyDescent="0.2">
      <c r="B37" s="3" t="s">
        <v>4</v>
      </c>
      <c r="C37" s="3" t="s">
        <v>24</v>
      </c>
      <c r="D37" s="19">
        <v>2011</v>
      </c>
      <c r="E37" s="5">
        <v>20.18333333</v>
      </c>
      <c r="N37" s="27" t="s">
        <v>90</v>
      </c>
      <c r="O37" s="18" t="e">
        <f>INDEX(#REF!,MATCH($C37,#REF!,0),2)</f>
        <v>#REF!</v>
      </c>
      <c r="P37" s="18">
        <f t="shared" si="1"/>
        <v>2011</v>
      </c>
      <c r="Q37" s="111">
        <f t="shared" si="0"/>
        <v>20.18333333</v>
      </c>
      <c r="R37" s="17" t="s">
        <v>110</v>
      </c>
    </row>
    <row r="38" spans="2:18" x14ac:dyDescent="0.2">
      <c r="B38" s="3" t="s">
        <v>4</v>
      </c>
      <c r="C38" s="3" t="s">
        <v>25</v>
      </c>
      <c r="D38" s="19">
        <v>2011</v>
      </c>
      <c r="E38" s="5">
        <v>19.8</v>
      </c>
      <c r="N38" s="27" t="s">
        <v>90</v>
      </c>
      <c r="O38" s="18" t="e">
        <f>INDEX(#REF!,MATCH($C38,#REF!,0),2)</f>
        <v>#REF!</v>
      </c>
      <c r="P38" s="18">
        <f t="shared" si="1"/>
        <v>2011</v>
      </c>
      <c r="Q38" s="111">
        <f t="shared" si="0"/>
        <v>19.8</v>
      </c>
      <c r="R38" s="17" t="s">
        <v>110</v>
      </c>
    </row>
    <row r="39" spans="2:18" x14ac:dyDescent="0.2">
      <c r="B39" s="3" t="s">
        <v>4</v>
      </c>
      <c r="C39" s="3" t="s">
        <v>15</v>
      </c>
      <c r="D39" s="19">
        <v>2011</v>
      </c>
      <c r="E39" s="5">
        <v>21.46969696</v>
      </c>
      <c r="N39" s="27" t="s">
        <v>90</v>
      </c>
      <c r="O39" s="18" t="e">
        <f>INDEX(#REF!,MATCH($C39,#REF!,0),2)</f>
        <v>#REF!</v>
      </c>
      <c r="P39" s="18">
        <f t="shared" si="1"/>
        <v>2011</v>
      </c>
      <c r="Q39" s="111">
        <f t="shared" si="0"/>
        <v>21.46969696</v>
      </c>
      <c r="R39" s="17" t="s">
        <v>110</v>
      </c>
    </row>
    <row r="40" spans="2:18" x14ac:dyDescent="0.2">
      <c r="B40" s="3" t="s">
        <v>4</v>
      </c>
      <c r="C40" s="3" t="s">
        <v>17</v>
      </c>
      <c r="D40" s="19">
        <v>2011</v>
      </c>
      <c r="E40" s="5">
        <v>19.399999999999999</v>
      </c>
      <c r="N40" s="27" t="s">
        <v>90</v>
      </c>
      <c r="O40" s="18" t="e">
        <f>INDEX(#REF!,MATCH($C40,#REF!,0),2)</f>
        <v>#REF!</v>
      </c>
      <c r="P40" s="18">
        <f t="shared" si="1"/>
        <v>2011</v>
      </c>
      <c r="Q40" s="111">
        <f t="shared" si="0"/>
        <v>19.399999999999999</v>
      </c>
      <c r="R40" s="17" t="s">
        <v>110</v>
      </c>
    </row>
    <row r="41" spans="2:18" x14ac:dyDescent="0.2">
      <c r="B41" s="3" t="s">
        <v>4</v>
      </c>
      <c r="C41" s="3" t="s">
        <v>16</v>
      </c>
      <c r="D41" s="19">
        <v>2011</v>
      </c>
      <c r="E41" s="5">
        <v>16.88461538</v>
      </c>
      <c r="N41" s="27" t="s">
        <v>90</v>
      </c>
      <c r="O41" s="18" t="e">
        <f>INDEX(#REF!,MATCH($C41,#REF!,0),2)</f>
        <v>#REF!</v>
      </c>
      <c r="P41" s="18">
        <f t="shared" si="1"/>
        <v>2011</v>
      </c>
      <c r="Q41" s="111">
        <f t="shared" si="0"/>
        <v>16.88461538</v>
      </c>
      <c r="R41" s="17" t="s">
        <v>110</v>
      </c>
    </row>
    <row r="42" spans="2:18" x14ac:dyDescent="0.2">
      <c r="B42" s="3" t="s">
        <v>4</v>
      </c>
      <c r="C42" s="3" t="s">
        <v>18</v>
      </c>
      <c r="D42" s="19">
        <v>2011</v>
      </c>
      <c r="E42" s="5">
        <v>17.8</v>
      </c>
      <c r="N42" s="27" t="s">
        <v>90</v>
      </c>
      <c r="O42" s="18" t="e">
        <f>INDEX(#REF!,MATCH($C42,#REF!,0),2)</f>
        <v>#REF!</v>
      </c>
      <c r="P42" s="18">
        <f t="shared" si="1"/>
        <v>2011</v>
      </c>
      <c r="Q42" s="111">
        <f t="shared" si="0"/>
        <v>17.8</v>
      </c>
      <c r="R42" s="17" t="s">
        <v>110</v>
      </c>
    </row>
    <row r="43" spans="2:18" x14ac:dyDescent="0.2">
      <c r="B43" s="3" t="s">
        <v>4</v>
      </c>
      <c r="C43" s="3" t="s">
        <v>19</v>
      </c>
      <c r="D43" s="19">
        <v>2011</v>
      </c>
      <c r="E43" s="5">
        <v>24.3</v>
      </c>
      <c r="N43" s="27" t="s">
        <v>90</v>
      </c>
      <c r="O43" s="18" t="e">
        <f>INDEX(#REF!,MATCH($C43,#REF!,0),2)</f>
        <v>#REF!</v>
      </c>
      <c r="P43" s="18">
        <f t="shared" si="1"/>
        <v>2011</v>
      </c>
      <c r="Q43" s="111">
        <f t="shared" si="0"/>
        <v>24.3</v>
      </c>
      <c r="R43" s="17" t="s">
        <v>110</v>
      </c>
    </row>
    <row r="44" spans="2:18" x14ac:dyDescent="0.2">
      <c r="B44" s="3" t="s">
        <v>4</v>
      </c>
      <c r="C44" s="3" t="s">
        <v>20</v>
      </c>
      <c r="D44" s="19">
        <v>2011</v>
      </c>
      <c r="E44" s="5">
        <v>21.54666666</v>
      </c>
      <c r="N44" s="27" t="s">
        <v>90</v>
      </c>
      <c r="O44" s="18" t="e">
        <f>INDEX(#REF!,MATCH($C44,#REF!,0),2)</f>
        <v>#REF!</v>
      </c>
      <c r="P44" s="18">
        <f t="shared" si="1"/>
        <v>2011</v>
      </c>
      <c r="Q44" s="111">
        <f t="shared" si="0"/>
        <v>21.54666666</v>
      </c>
      <c r="R44" s="17" t="s">
        <v>110</v>
      </c>
    </row>
    <row r="45" spans="2:18" x14ac:dyDescent="0.2">
      <c r="B45" s="3" t="s">
        <v>4</v>
      </c>
      <c r="C45" s="3" t="s">
        <v>21</v>
      </c>
      <c r="D45" s="19">
        <v>2011</v>
      </c>
      <c r="E45" s="5">
        <v>20.3</v>
      </c>
      <c r="N45" s="27" t="s">
        <v>90</v>
      </c>
      <c r="O45" s="18" t="e">
        <f>INDEX(#REF!,MATCH($C45,#REF!,0),2)</f>
        <v>#REF!</v>
      </c>
      <c r="P45" s="18">
        <f t="shared" si="1"/>
        <v>2011</v>
      </c>
      <c r="Q45" s="111">
        <f t="shared" si="0"/>
        <v>20.3</v>
      </c>
      <c r="R45" s="17" t="s">
        <v>110</v>
      </c>
    </row>
    <row r="46" spans="2:18" x14ac:dyDescent="0.2">
      <c r="B46" s="3" t="s">
        <v>4</v>
      </c>
      <c r="C46" s="3" t="s">
        <v>22</v>
      </c>
      <c r="D46" s="19">
        <v>2011</v>
      </c>
      <c r="E46" s="5">
        <v>20.239999999999998</v>
      </c>
      <c r="N46" s="27" t="s">
        <v>90</v>
      </c>
      <c r="O46" s="18" t="e">
        <f>INDEX(#REF!,MATCH($C46,#REF!,0),2)</f>
        <v>#REF!</v>
      </c>
      <c r="P46" s="18">
        <f t="shared" si="1"/>
        <v>2011</v>
      </c>
      <c r="Q46" s="111">
        <f t="shared" si="0"/>
        <v>20.239999999999998</v>
      </c>
      <c r="R46" s="17" t="s">
        <v>110</v>
      </c>
    </row>
    <row r="47" spans="2:18" x14ac:dyDescent="0.2">
      <c r="B47" s="3" t="s">
        <v>4</v>
      </c>
      <c r="C47" s="3" t="s">
        <v>23</v>
      </c>
      <c r="D47" s="19">
        <v>2011</v>
      </c>
      <c r="E47" s="5">
        <v>19.234693870000001</v>
      </c>
      <c r="N47" s="27" t="s">
        <v>90</v>
      </c>
      <c r="O47" s="18" t="e">
        <f>INDEX(#REF!,MATCH($C47,#REF!,0),2)</f>
        <v>#REF!</v>
      </c>
      <c r="P47" s="18">
        <f t="shared" si="1"/>
        <v>2011</v>
      </c>
      <c r="Q47" s="111">
        <f t="shared" si="0"/>
        <v>19.234693870000001</v>
      </c>
      <c r="R47" s="17" t="s">
        <v>110</v>
      </c>
    </row>
    <row r="48" spans="2:18" x14ac:dyDescent="0.2">
      <c r="B48" s="3" t="s">
        <v>4</v>
      </c>
      <c r="C48" s="3" t="s">
        <v>5</v>
      </c>
      <c r="D48" s="19">
        <v>2013</v>
      </c>
      <c r="E48" s="5">
        <v>21.04</v>
      </c>
      <c r="N48" s="27" t="s">
        <v>90</v>
      </c>
      <c r="O48" s="18" t="e">
        <f>INDEX(#REF!,MATCH($C48,#REF!,0),2)</f>
        <v>#REF!</v>
      </c>
      <c r="P48" s="18">
        <f t="shared" si="1"/>
        <v>2013</v>
      </c>
      <c r="Q48" s="111">
        <f t="shared" si="0"/>
        <v>21.04</v>
      </c>
      <c r="R48" s="17" t="s">
        <v>110</v>
      </c>
    </row>
    <row r="49" spans="2:18" x14ac:dyDescent="0.2">
      <c r="B49" s="3" t="s">
        <v>4</v>
      </c>
      <c r="C49" s="3" t="s">
        <v>6</v>
      </c>
      <c r="D49" s="19">
        <v>2013</v>
      </c>
      <c r="E49" s="5">
        <v>20.893333330000001</v>
      </c>
      <c r="N49" s="27" t="s">
        <v>90</v>
      </c>
      <c r="O49" s="18" t="e">
        <f>INDEX(#REF!,MATCH($C49,#REF!,0),2)</f>
        <v>#REF!</v>
      </c>
      <c r="P49" s="18">
        <f t="shared" si="1"/>
        <v>2013</v>
      </c>
      <c r="Q49" s="111">
        <f t="shared" si="0"/>
        <v>20.893333330000001</v>
      </c>
      <c r="R49" s="17" t="s">
        <v>110</v>
      </c>
    </row>
    <row r="50" spans="2:18" x14ac:dyDescent="0.2">
      <c r="B50" s="3" t="s">
        <v>4</v>
      </c>
      <c r="C50" s="3" t="s">
        <v>8</v>
      </c>
      <c r="D50" s="19">
        <v>2013</v>
      </c>
      <c r="E50" s="5">
        <v>21.25</v>
      </c>
      <c r="N50" s="27" t="s">
        <v>90</v>
      </c>
      <c r="O50" s="18" t="e">
        <f>INDEX(#REF!,MATCH($C50,#REF!,0),2)</f>
        <v>#REF!</v>
      </c>
      <c r="P50" s="18">
        <f t="shared" si="1"/>
        <v>2013</v>
      </c>
      <c r="Q50" s="111">
        <f t="shared" si="0"/>
        <v>21.25</v>
      </c>
      <c r="R50" s="17" t="s">
        <v>110</v>
      </c>
    </row>
    <row r="51" spans="2:18" x14ac:dyDescent="0.2">
      <c r="B51" s="3" t="s">
        <v>4</v>
      </c>
      <c r="C51" s="3" t="s">
        <v>7</v>
      </c>
      <c r="D51" s="19">
        <v>2013</v>
      </c>
      <c r="E51" s="5">
        <v>21.7</v>
      </c>
      <c r="N51" s="27" t="s">
        <v>90</v>
      </c>
      <c r="O51" s="18" t="e">
        <f>INDEX(#REF!,MATCH($C51,#REF!,0),2)</f>
        <v>#REF!</v>
      </c>
      <c r="P51" s="18">
        <f t="shared" si="1"/>
        <v>2013</v>
      </c>
      <c r="Q51" s="111">
        <f t="shared" si="0"/>
        <v>21.7</v>
      </c>
      <c r="R51" s="17" t="s">
        <v>110</v>
      </c>
    </row>
    <row r="52" spans="2:18" x14ac:dyDescent="0.2">
      <c r="B52" s="3" t="s">
        <v>4</v>
      </c>
      <c r="C52" s="3" t="s">
        <v>9</v>
      </c>
      <c r="D52" s="19">
        <v>2013</v>
      </c>
      <c r="E52" s="5">
        <v>17.516666659999999</v>
      </c>
      <c r="N52" s="27" t="s">
        <v>90</v>
      </c>
      <c r="O52" s="18" t="e">
        <f>INDEX(#REF!,MATCH($C52,#REF!,0),2)</f>
        <v>#REF!</v>
      </c>
      <c r="P52" s="18">
        <f t="shared" si="1"/>
        <v>2013</v>
      </c>
      <c r="Q52" s="111">
        <f t="shared" si="0"/>
        <v>17.516666659999999</v>
      </c>
      <c r="R52" s="17" t="s">
        <v>110</v>
      </c>
    </row>
    <row r="53" spans="2:18" x14ac:dyDescent="0.2">
      <c r="B53" s="3" t="s">
        <v>4</v>
      </c>
      <c r="C53" s="3" t="s">
        <v>10</v>
      </c>
      <c r="D53" s="19">
        <v>2013</v>
      </c>
      <c r="E53" s="5">
        <v>23</v>
      </c>
      <c r="N53" s="27" t="s">
        <v>90</v>
      </c>
      <c r="O53" s="18" t="e">
        <f>INDEX(#REF!,MATCH($C53,#REF!,0),2)</f>
        <v>#REF!</v>
      </c>
      <c r="P53" s="18">
        <f t="shared" si="1"/>
        <v>2013</v>
      </c>
      <c r="Q53" s="111">
        <f t="shared" si="0"/>
        <v>23</v>
      </c>
      <c r="R53" s="17" t="s">
        <v>110</v>
      </c>
    </row>
    <row r="54" spans="2:18" x14ac:dyDescent="0.2">
      <c r="B54" s="3" t="s">
        <v>4</v>
      </c>
      <c r="C54" s="3" t="s">
        <v>11</v>
      </c>
      <c r="D54" s="19">
        <v>2013</v>
      </c>
      <c r="E54" s="5">
        <v>19.15384615</v>
      </c>
      <c r="N54" s="27" t="s">
        <v>90</v>
      </c>
      <c r="O54" s="18" t="e">
        <f>INDEX(#REF!,MATCH($C54,#REF!,0),2)</f>
        <v>#REF!</v>
      </c>
      <c r="P54" s="18">
        <f t="shared" si="1"/>
        <v>2013</v>
      </c>
      <c r="Q54" s="111">
        <f t="shared" si="0"/>
        <v>19.15384615</v>
      </c>
      <c r="R54" s="17" t="s">
        <v>110</v>
      </c>
    </row>
    <row r="55" spans="2:18" x14ac:dyDescent="0.2">
      <c r="B55" s="3" t="s">
        <v>4</v>
      </c>
      <c r="C55" s="3" t="s">
        <v>12</v>
      </c>
      <c r="D55" s="19">
        <v>2013</v>
      </c>
      <c r="E55" s="5">
        <v>20.691666659999999</v>
      </c>
      <c r="N55" s="27" t="s">
        <v>90</v>
      </c>
      <c r="O55" s="18" t="e">
        <f>INDEX(#REF!,MATCH($C55,#REF!,0),2)</f>
        <v>#REF!</v>
      </c>
      <c r="P55" s="18">
        <f t="shared" si="1"/>
        <v>2013</v>
      </c>
      <c r="Q55" s="111">
        <f t="shared" si="0"/>
        <v>20.691666659999999</v>
      </c>
      <c r="R55" s="17" t="s">
        <v>110</v>
      </c>
    </row>
    <row r="56" spans="2:18" x14ac:dyDescent="0.2">
      <c r="B56" s="3" t="s">
        <v>4</v>
      </c>
      <c r="C56" s="3" t="s">
        <v>13</v>
      </c>
      <c r="D56" s="19">
        <v>2013</v>
      </c>
      <c r="E56" s="5">
        <v>20.975000000000001</v>
      </c>
      <c r="N56" s="27" t="s">
        <v>90</v>
      </c>
      <c r="O56" s="18" t="e">
        <f>INDEX(#REF!,MATCH($C56,#REF!,0),2)</f>
        <v>#REF!</v>
      </c>
      <c r="P56" s="18">
        <f t="shared" si="1"/>
        <v>2013</v>
      </c>
      <c r="Q56" s="111">
        <f t="shared" si="0"/>
        <v>20.975000000000001</v>
      </c>
      <c r="R56" s="17" t="s">
        <v>110</v>
      </c>
    </row>
    <row r="57" spans="2:18" x14ac:dyDescent="0.2">
      <c r="B57" s="3" t="s">
        <v>4</v>
      </c>
      <c r="C57" s="3" t="s">
        <v>14</v>
      </c>
      <c r="D57" s="19">
        <v>2013</v>
      </c>
      <c r="E57" s="5">
        <v>18.464285709999999</v>
      </c>
      <c r="N57" s="27" t="s">
        <v>90</v>
      </c>
      <c r="O57" s="18" t="e">
        <f>INDEX(#REF!,MATCH($C57,#REF!,0),2)</f>
        <v>#REF!</v>
      </c>
      <c r="P57" s="18">
        <f t="shared" si="1"/>
        <v>2013</v>
      </c>
      <c r="Q57" s="111">
        <f t="shared" si="0"/>
        <v>18.464285709999999</v>
      </c>
      <c r="R57" s="17" t="s">
        <v>110</v>
      </c>
    </row>
    <row r="58" spans="2:18" x14ac:dyDescent="0.2">
      <c r="B58" s="3" t="s">
        <v>4</v>
      </c>
      <c r="C58" s="3" t="s">
        <v>24</v>
      </c>
      <c r="D58" s="19">
        <v>2013</v>
      </c>
      <c r="E58" s="5">
        <v>20.591666660000001</v>
      </c>
      <c r="N58" s="27" t="s">
        <v>90</v>
      </c>
      <c r="O58" s="18" t="e">
        <f>INDEX(#REF!,MATCH($C58,#REF!,0),2)</f>
        <v>#REF!</v>
      </c>
      <c r="P58" s="18">
        <f t="shared" si="1"/>
        <v>2013</v>
      </c>
      <c r="Q58" s="111">
        <f t="shared" si="0"/>
        <v>20.591666660000001</v>
      </c>
      <c r="R58" s="17" t="s">
        <v>110</v>
      </c>
    </row>
    <row r="59" spans="2:18" x14ac:dyDescent="0.2">
      <c r="B59" s="3" t="s">
        <v>4</v>
      </c>
      <c r="C59" s="3" t="s">
        <v>25</v>
      </c>
      <c r="D59" s="19">
        <v>2013</v>
      </c>
      <c r="E59" s="5">
        <v>19.976923070000002</v>
      </c>
      <c r="N59" s="27" t="s">
        <v>90</v>
      </c>
      <c r="O59" s="18" t="e">
        <f>INDEX(#REF!,MATCH($C59,#REF!,0),2)</f>
        <v>#REF!</v>
      </c>
      <c r="P59" s="18">
        <f t="shared" si="1"/>
        <v>2013</v>
      </c>
      <c r="Q59" s="111">
        <f t="shared" si="0"/>
        <v>19.976923070000002</v>
      </c>
      <c r="R59" s="17" t="s">
        <v>110</v>
      </c>
    </row>
    <row r="60" spans="2:18" x14ac:dyDescent="0.2">
      <c r="B60" s="3" t="s">
        <v>4</v>
      </c>
      <c r="C60" s="3" t="s">
        <v>15</v>
      </c>
      <c r="D60" s="19">
        <v>2013</v>
      </c>
      <c r="E60" s="5">
        <v>21.569696960000002</v>
      </c>
      <c r="N60" s="27" t="s">
        <v>90</v>
      </c>
      <c r="O60" s="18" t="e">
        <f>INDEX(#REF!,MATCH($C60,#REF!,0),2)</f>
        <v>#REF!</v>
      </c>
      <c r="P60" s="18">
        <f t="shared" si="1"/>
        <v>2013</v>
      </c>
      <c r="Q60" s="111">
        <f t="shared" si="0"/>
        <v>21.569696960000002</v>
      </c>
      <c r="R60" s="17" t="s">
        <v>110</v>
      </c>
    </row>
    <row r="61" spans="2:18" x14ac:dyDescent="0.2">
      <c r="B61" s="3" t="s">
        <v>4</v>
      </c>
      <c r="C61" s="3" t="s">
        <v>17</v>
      </c>
      <c r="D61" s="19">
        <v>2013</v>
      </c>
      <c r="E61" s="5">
        <v>19.922222219999998</v>
      </c>
      <c r="N61" s="27" t="s">
        <v>90</v>
      </c>
      <c r="O61" s="18" t="e">
        <f>INDEX(#REF!,MATCH($C61,#REF!,0),2)</f>
        <v>#REF!</v>
      </c>
      <c r="P61" s="18">
        <f t="shared" si="1"/>
        <v>2013</v>
      </c>
      <c r="Q61" s="111">
        <f t="shared" si="0"/>
        <v>19.922222219999998</v>
      </c>
      <c r="R61" s="17" t="s">
        <v>110</v>
      </c>
    </row>
    <row r="62" spans="2:18" x14ac:dyDescent="0.2">
      <c r="B62" s="3" t="s">
        <v>4</v>
      </c>
      <c r="C62" s="3" t="s">
        <v>16</v>
      </c>
      <c r="D62" s="19">
        <v>2013</v>
      </c>
      <c r="E62" s="5">
        <v>16.792307690000001</v>
      </c>
      <c r="N62" s="27" t="s">
        <v>90</v>
      </c>
      <c r="O62" s="18" t="e">
        <f>INDEX(#REF!,MATCH($C62,#REF!,0),2)</f>
        <v>#REF!</v>
      </c>
      <c r="P62" s="18">
        <f t="shared" si="1"/>
        <v>2013</v>
      </c>
      <c r="Q62" s="111">
        <f t="shared" si="0"/>
        <v>16.792307690000001</v>
      </c>
      <c r="R62" s="17" t="s">
        <v>110</v>
      </c>
    </row>
    <row r="63" spans="2:18" x14ac:dyDescent="0.2">
      <c r="B63" s="3" t="s">
        <v>4</v>
      </c>
      <c r="C63" s="3" t="s">
        <v>18</v>
      </c>
      <c r="D63" s="19">
        <v>2013</v>
      </c>
      <c r="E63" s="5">
        <v>17.762499999999999</v>
      </c>
      <c r="N63" s="27" t="s">
        <v>90</v>
      </c>
      <c r="O63" s="18" t="e">
        <f>INDEX(#REF!,MATCH($C63,#REF!,0),2)</f>
        <v>#REF!</v>
      </c>
      <c r="P63" s="18">
        <f t="shared" si="1"/>
        <v>2013</v>
      </c>
      <c r="Q63" s="111">
        <f t="shared" si="0"/>
        <v>17.762499999999999</v>
      </c>
      <c r="R63" s="17" t="s">
        <v>110</v>
      </c>
    </row>
    <row r="64" spans="2:18" x14ac:dyDescent="0.2">
      <c r="B64" s="3" t="s">
        <v>4</v>
      </c>
      <c r="C64" s="3" t="s">
        <v>19</v>
      </c>
      <c r="D64" s="19">
        <v>2013</v>
      </c>
      <c r="E64" s="5">
        <v>24.743749999999999</v>
      </c>
      <c r="N64" s="27" t="s">
        <v>90</v>
      </c>
      <c r="O64" s="18" t="e">
        <f>INDEX(#REF!,MATCH($C64,#REF!,0),2)</f>
        <v>#REF!</v>
      </c>
      <c r="P64" s="18">
        <f t="shared" si="1"/>
        <v>2013</v>
      </c>
      <c r="Q64" s="111">
        <f t="shared" si="0"/>
        <v>24.743749999999999</v>
      </c>
      <c r="R64" s="17" t="s">
        <v>110</v>
      </c>
    </row>
    <row r="65" spans="2:18" x14ac:dyDescent="0.2">
      <c r="B65" s="3" t="s">
        <v>4</v>
      </c>
      <c r="C65" s="3" t="s">
        <v>20</v>
      </c>
      <c r="D65" s="19">
        <v>2013</v>
      </c>
      <c r="E65" s="5">
        <v>21.45333333</v>
      </c>
      <c r="N65" s="27" t="s">
        <v>90</v>
      </c>
      <c r="O65" s="18" t="e">
        <f>INDEX(#REF!,MATCH($C65,#REF!,0),2)</f>
        <v>#REF!</v>
      </c>
      <c r="P65" s="18">
        <f t="shared" si="1"/>
        <v>2013</v>
      </c>
      <c r="Q65" s="111">
        <f t="shared" si="0"/>
        <v>21.45333333</v>
      </c>
      <c r="R65" s="17" t="s">
        <v>110</v>
      </c>
    </row>
    <row r="66" spans="2:18" x14ac:dyDescent="0.2">
      <c r="B66" s="3" t="s">
        <v>4</v>
      </c>
      <c r="C66" s="3" t="s">
        <v>21</v>
      </c>
      <c r="D66" s="19">
        <v>2013</v>
      </c>
      <c r="E66" s="5">
        <v>20.47142857</v>
      </c>
      <c r="N66" s="27" t="s">
        <v>90</v>
      </c>
      <c r="O66" s="18" t="e">
        <f>INDEX(#REF!,MATCH($C66,#REF!,0),2)</f>
        <v>#REF!</v>
      </c>
      <c r="P66" s="18">
        <f t="shared" si="1"/>
        <v>2013</v>
      </c>
      <c r="Q66" s="111">
        <f t="shared" si="0"/>
        <v>20.47142857</v>
      </c>
      <c r="R66" s="17" t="s">
        <v>110</v>
      </c>
    </row>
    <row r="67" spans="2:18" x14ac:dyDescent="0.2">
      <c r="B67" s="3" t="s">
        <v>4</v>
      </c>
      <c r="C67" s="3" t="s">
        <v>22</v>
      </c>
      <c r="D67" s="19">
        <v>2013</v>
      </c>
      <c r="E67" s="5">
        <v>20.58</v>
      </c>
      <c r="N67" s="27" t="s">
        <v>90</v>
      </c>
      <c r="O67" s="18" t="e">
        <f>INDEX(#REF!,MATCH($C67,#REF!,0),2)</f>
        <v>#REF!</v>
      </c>
      <c r="P67" s="18">
        <f t="shared" si="1"/>
        <v>2013</v>
      </c>
      <c r="Q67" s="111">
        <f t="shared" si="0"/>
        <v>20.58</v>
      </c>
      <c r="R67" s="17" t="s">
        <v>110</v>
      </c>
    </row>
    <row r="68" spans="2:18" x14ac:dyDescent="0.2">
      <c r="B68" s="3" t="s">
        <v>4</v>
      </c>
      <c r="C68" s="3" t="s">
        <v>23</v>
      </c>
      <c r="D68" s="19">
        <v>2013</v>
      </c>
      <c r="E68" s="5">
        <v>19.4632653</v>
      </c>
      <c r="N68" s="27" t="s">
        <v>90</v>
      </c>
      <c r="O68" s="18" t="e">
        <f>INDEX(#REF!,MATCH($C68,#REF!,0),2)</f>
        <v>#REF!</v>
      </c>
      <c r="P68" s="18">
        <f t="shared" si="1"/>
        <v>2013</v>
      </c>
      <c r="Q68" s="111">
        <f t="shared" si="0"/>
        <v>19.4632653</v>
      </c>
      <c r="R68" s="17" t="s">
        <v>110</v>
      </c>
    </row>
    <row r="69" spans="2:18" x14ac:dyDescent="0.2">
      <c r="B69" s="3" t="s">
        <v>4</v>
      </c>
      <c r="C69" s="3" t="s">
        <v>5</v>
      </c>
      <c r="D69" s="19">
        <v>2014</v>
      </c>
      <c r="E69" s="5">
        <v>21.184721379999999</v>
      </c>
      <c r="N69" s="27" t="s">
        <v>90</v>
      </c>
      <c r="O69" s="18" t="e">
        <f>INDEX(#REF!,MATCH($C69,#REF!,0),2)</f>
        <v>#REF!</v>
      </c>
      <c r="P69" s="18">
        <f t="shared" si="1"/>
        <v>2014</v>
      </c>
      <c r="Q69" s="111">
        <f t="shared" si="0"/>
        <v>21.184721379999999</v>
      </c>
      <c r="R69" s="17" t="s">
        <v>110</v>
      </c>
    </row>
    <row r="70" spans="2:18" x14ac:dyDescent="0.2">
      <c r="B70" s="3" t="s">
        <v>4</v>
      </c>
      <c r="C70" s="3" t="s">
        <v>6</v>
      </c>
      <c r="D70" s="19">
        <v>2014</v>
      </c>
      <c r="E70" s="5">
        <v>20.978703930000002</v>
      </c>
      <c r="N70" s="27" t="s">
        <v>90</v>
      </c>
      <c r="O70" s="18" t="e">
        <f>INDEX(#REF!,MATCH($C70,#REF!,0),2)</f>
        <v>#REF!</v>
      </c>
      <c r="P70" s="18">
        <f t="shared" si="1"/>
        <v>2014</v>
      </c>
      <c r="Q70" s="111">
        <f t="shared" si="0"/>
        <v>20.978703930000002</v>
      </c>
      <c r="R70" s="17" t="s">
        <v>110</v>
      </c>
    </row>
    <row r="71" spans="2:18" x14ac:dyDescent="0.2">
      <c r="B71" s="3" t="s">
        <v>4</v>
      </c>
      <c r="C71" s="3" t="s">
        <v>8</v>
      </c>
      <c r="D71" s="19">
        <v>2014</v>
      </c>
      <c r="E71" s="5">
        <v>21.58378257</v>
      </c>
      <c r="N71" s="27" t="s">
        <v>90</v>
      </c>
      <c r="O71" s="18" t="e">
        <f>INDEX(#REF!,MATCH($C71,#REF!,0),2)</f>
        <v>#REF!</v>
      </c>
      <c r="P71" s="18">
        <f t="shared" ref="P71:P134" si="2">D71</f>
        <v>2014</v>
      </c>
      <c r="Q71" s="111">
        <f t="shared" ref="Q71:Q134" si="3">E71</f>
        <v>21.58378257</v>
      </c>
      <c r="R71" s="17" t="s">
        <v>110</v>
      </c>
    </row>
    <row r="72" spans="2:18" x14ac:dyDescent="0.2">
      <c r="B72" s="3" t="s">
        <v>4</v>
      </c>
      <c r="C72" s="3" t="s">
        <v>7</v>
      </c>
      <c r="D72" s="19">
        <v>2014</v>
      </c>
      <c r="E72" s="5">
        <v>21.723737839999998</v>
      </c>
      <c r="N72" s="27" t="s">
        <v>90</v>
      </c>
      <c r="O72" s="18" t="e">
        <f>INDEX(#REF!,MATCH($C72,#REF!,0),2)</f>
        <v>#REF!</v>
      </c>
      <c r="P72" s="18">
        <f t="shared" si="2"/>
        <v>2014</v>
      </c>
      <c r="Q72" s="111">
        <f t="shared" si="3"/>
        <v>21.723737839999998</v>
      </c>
      <c r="R72" s="17" t="s">
        <v>110</v>
      </c>
    </row>
    <row r="73" spans="2:18" x14ac:dyDescent="0.2">
      <c r="B73" s="3" t="s">
        <v>4</v>
      </c>
      <c r="C73" s="3" t="s">
        <v>9</v>
      </c>
      <c r="D73" s="19">
        <v>2014</v>
      </c>
      <c r="E73" s="5">
        <v>17.840491140000001</v>
      </c>
      <c r="N73" s="27" t="s">
        <v>90</v>
      </c>
      <c r="O73" s="18" t="e">
        <f>INDEX(#REF!,MATCH($C73,#REF!,0),2)</f>
        <v>#REF!</v>
      </c>
      <c r="P73" s="18">
        <f t="shared" si="2"/>
        <v>2014</v>
      </c>
      <c r="Q73" s="111">
        <f t="shared" si="3"/>
        <v>17.840491140000001</v>
      </c>
      <c r="R73" s="17" t="s">
        <v>110</v>
      </c>
    </row>
    <row r="74" spans="2:18" x14ac:dyDescent="0.2">
      <c r="B74" s="3" t="s">
        <v>4</v>
      </c>
      <c r="C74" s="3" t="s">
        <v>10</v>
      </c>
      <c r="D74" s="19">
        <v>2014</v>
      </c>
      <c r="E74" s="5">
        <v>22.864852769999999</v>
      </c>
      <c r="N74" s="27" t="s">
        <v>90</v>
      </c>
      <c r="O74" s="18" t="e">
        <f>INDEX(#REF!,MATCH($C74,#REF!,0),2)</f>
        <v>#REF!</v>
      </c>
      <c r="P74" s="18">
        <f t="shared" si="2"/>
        <v>2014</v>
      </c>
      <c r="Q74" s="111">
        <f t="shared" si="3"/>
        <v>22.864852769999999</v>
      </c>
      <c r="R74" s="17" t="s">
        <v>110</v>
      </c>
    </row>
    <row r="75" spans="2:18" x14ac:dyDescent="0.2">
      <c r="B75" s="3" t="s">
        <v>4</v>
      </c>
      <c r="C75" s="3" t="s">
        <v>11</v>
      </c>
      <c r="D75" s="19">
        <v>2014</v>
      </c>
      <c r="E75" s="5">
        <v>19.428019039999999</v>
      </c>
      <c r="N75" s="27" t="s">
        <v>90</v>
      </c>
      <c r="O75" s="18" t="e">
        <f>INDEX(#REF!,MATCH($C75,#REF!,0),2)</f>
        <v>#REF!</v>
      </c>
      <c r="P75" s="18">
        <f t="shared" si="2"/>
        <v>2014</v>
      </c>
      <c r="Q75" s="111">
        <f t="shared" si="3"/>
        <v>19.428019039999999</v>
      </c>
      <c r="R75" s="17" t="s">
        <v>110</v>
      </c>
    </row>
    <row r="76" spans="2:18" x14ac:dyDescent="0.2">
      <c r="B76" s="3" t="s">
        <v>4</v>
      </c>
      <c r="C76" s="3" t="s">
        <v>12</v>
      </c>
      <c r="D76" s="19">
        <v>2014</v>
      </c>
      <c r="E76" s="5">
        <v>20.870303100000001</v>
      </c>
      <c r="N76" s="27" t="s">
        <v>90</v>
      </c>
      <c r="O76" s="18" t="e">
        <f>INDEX(#REF!,MATCH($C76,#REF!,0),2)</f>
        <v>#REF!</v>
      </c>
      <c r="P76" s="18">
        <f t="shared" si="2"/>
        <v>2014</v>
      </c>
      <c r="Q76" s="111">
        <f t="shared" si="3"/>
        <v>20.870303100000001</v>
      </c>
      <c r="R76" s="17" t="s">
        <v>110</v>
      </c>
    </row>
    <row r="77" spans="2:18" x14ac:dyDescent="0.2">
      <c r="B77" s="3" t="s">
        <v>4</v>
      </c>
      <c r="C77" s="3" t="s">
        <v>13</v>
      </c>
      <c r="D77" s="19">
        <v>2014</v>
      </c>
      <c r="E77" s="5">
        <v>21.708809039999998</v>
      </c>
      <c r="N77" s="27" t="s">
        <v>90</v>
      </c>
      <c r="O77" s="18" t="e">
        <f>INDEX(#REF!,MATCH($C77,#REF!,0),2)</f>
        <v>#REF!</v>
      </c>
      <c r="P77" s="18">
        <f t="shared" si="2"/>
        <v>2014</v>
      </c>
      <c r="Q77" s="111">
        <f t="shared" si="3"/>
        <v>21.708809039999998</v>
      </c>
      <c r="R77" s="17" t="s">
        <v>110</v>
      </c>
    </row>
    <row r="78" spans="2:18" x14ac:dyDescent="0.2">
      <c r="B78" s="3" t="s">
        <v>4</v>
      </c>
      <c r="C78" s="3" t="s">
        <v>14</v>
      </c>
      <c r="D78" s="19">
        <v>2014</v>
      </c>
      <c r="E78" s="5">
        <v>17.944977510000001</v>
      </c>
      <c r="N78" s="27" t="s">
        <v>90</v>
      </c>
      <c r="O78" s="18" t="e">
        <f>INDEX(#REF!,MATCH($C78,#REF!,0),2)</f>
        <v>#REF!</v>
      </c>
      <c r="P78" s="18">
        <f t="shared" si="2"/>
        <v>2014</v>
      </c>
      <c r="Q78" s="111">
        <f t="shared" si="3"/>
        <v>17.944977510000001</v>
      </c>
      <c r="R78" s="17" t="s">
        <v>110</v>
      </c>
    </row>
    <row r="79" spans="2:18" x14ac:dyDescent="0.2">
      <c r="B79" s="3" t="s">
        <v>4</v>
      </c>
      <c r="C79" s="3" t="s">
        <v>24</v>
      </c>
      <c r="D79" s="19">
        <v>2014</v>
      </c>
      <c r="E79" s="5">
        <v>21.092904829999998</v>
      </c>
      <c r="N79" s="27" t="s">
        <v>90</v>
      </c>
      <c r="O79" s="18" t="e">
        <f>INDEX(#REF!,MATCH($C79,#REF!,0),2)</f>
        <v>#REF!</v>
      </c>
      <c r="P79" s="18">
        <f t="shared" si="2"/>
        <v>2014</v>
      </c>
      <c r="Q79" s="111">
        <f t="shared" si="3"/>
        <v>21.092904829999998</v>
      </c>
      <c r="R79" s="17" t="s">
        <v>110</v>
      </c>
    </row>
    <row r="80" spans="2:18" x14ac:dyDescent="0.2">
      <c r="B80" s="3" t="s">
        <v>4</v>
      </c>
      <c r="C80" s="3" t="s">
        <v>25</v>
      </c>
      <c r="D80" s="19">
        <v>2014</v>
      </c>
      <c r="E80" s="5">
        <v>20.246108970000002</v>
      </c>
      <c r="N80" s="27" t="s">
        <v>90</v>
      </c>
      <c r="O80" s="18" t="e">
        <f>INDEX(#REF!,MATCH($C80,#REF!,0),2)</f>
        <v>#REF!</v>
      </c>
      <c r="P80" s="18">
        <f t="shared" si="2"/>
        <v>2014</v>
      </c>
      <c r="Q80" s="111">
        <f t="shared" si="3"/>
        <v>20.246108970000002</v>
      </c>
      <c r="R80" s="17" t="s">
        <v>110</v>
      </c>
    </row>
    <row r="81" spans="2:18" x14ac:dyDescent="0.2">
      <c r="B81" s="3" t="s">
        <v>4</v>
      </c>
      <c r="C81" s="3" t="s">
        <v>15</v>
      </c>
      <c r="D81" s="19">
        <v>2014</v>
      </c>
      <c r="E81" s="5">
        <v>21.72747008</v>
      </c>
      <c r="N81" s="27" t="s">
        <v>90</v>
      </c>
      <c r="O81" s="18" t="e">
        <f>INDEX(#REF!,MATCH($C81,#REF!,0),2)</f>
        <v>#REF!</v>
      </c>
      <c r="P81" s="18">
        <f t="shared" si="2"/>
        <v>2014</v>
      </c>
      <c r="Q81" s="111">
        <f t="shared" si="3"/>
        <v>21.72747008</v>
      </c>
      <c r="R81" s="17" t="s">
        <v>110</v>
      </c>
    </row>
    <row r="82" spans="2:18" x14ac:dyDescent="0.2">
      <c r="B82" s="3" t="s">
        <v>4</v>
      </c>
      <c r="C82" s="3" t="s">
        <v>17</v>
      </c>
      <c r="D82" s="19">
        <v>2014</v>
      </c>
      <c r="E82" s="5">
        <v>20.298217619999999</v>
      </c>
      <c r="N82" s="27" t="s">
        <v>90</v>
      </c>
      <c r="O82" s="18" t="e">
        <f>INDEX(#REF!,MATCH($C82,#REF!,0),2)</f>
        <v>#REF!</v>
      </c>
      <c r="P82" s="18">
        <f t="shared" si="2"/>
        <v>2014</v>
      </c>
      <c r="Q82" s="111">
        <f t="shared" si="3"/>
        <v>20.298217619999999</v>
      </c>
      <c r="R82" s="17" t="s">
        <v>110</v>
      </c>
    </row>
    <row r="83" spans="2:18" x14ac:dyDescent="0.2">
      <c r="B83" s="3" t="s">
        <v>4</v>
      </c>
      <c r="C83" s="3" t="s">
        <v>16</v>
      </c>
      <c r="D83" s="19">
        <v>2014</v>
      </c>
      <c r="E83" s="5">
        <v>16.732445420000001</v>
      </c>
      <c r="N83" s="27" t="s">
        <v>90</v>
      </c>
      <c r="O83" s="18" t="e">
        <f>INDEX(#REF!,MATCH($C83,#REF!,0),2)</f>
        <v>#REF!</v>
      </c>
      <c r="P83" s="18">
        <f t="shared" si="2"/>
        <v>2014</v>
      </c>
      <c r="Q83" s="111">
        <f t="shared" si="3"/>
        <v>16.732445420000001</v>
      </c>
      <c r="R83" s="17" t="s">
        <v>110</v>
      </c>
    </row>
    <row r="84" spans="2:18" x14ac:dyDescent="0.2">
      <c r="B84" s="3" t="s">
        <v>4</v>
      </c>
      <c r="C84" s="3" t="s">
        <v>18</v>
      </c>
      <c r="D84" s="19">
        <v>2014</v>
      </c>
      <c r="E84" s="5">
        <v>18.169846799999998</v>
      </c>
      <c r="N84" s="27" t="s">
        <v>90</v>
      </c>
      <c r="O84" s="18" t="e">
        <f>INDEX(#REF!,MATCH($C84,#REF!,0),2)</f>
        <v>#REF!</v>
      </c>
      <c r="P84" s="18">
        <f t="shared" si="2"/>
        <v>2014</v>
      </c>
      <c r="Q84" s="111">
        <f t="shared" si="3"/>
        <v>18.169846799999998</v>
      </c>
      <c r="R84" s="17" t="s">
        <v>110</v>
      </c>
    </row>
    <row r="85" spans="2:18" x14ac:dyDescent="0.2">
      <c r="B85" s="3" t="s">
        <v>4</v>
      </c>
      <c r="C85" s="3" t="s">
        <v>19</v>
      </c>
      <c r="D85" s="19">
        <v>2014</v>
      </c>
      <c r="E85" s="5">
        <v>25.432743980000001</v>
      </c>
      <c r="N85" s="27" t="s">
        <v>90</v>
      </c>
      <c r="O85" s="18" t="e">
        <f>INDEX(#REF!,MATCH($C85,#REF!,0),2)</f>
        <v>#REF!</v>
      </c>
      <c r="P85" s="18">
        <f t="shared" si="2"/>
        <v>2014</v>
      </c>
      <c r="Q85" s="111">
        <f t="shared" si="3"/>
        <v>25.432743980000001</v>
      </c>
      <c r="R85" s="17" t="s">
        <v>110</v>
      </c>
    </row>
    <row r="86" spans="2:18" x14ac:dyDescent="0.2">
      <c r="B86" s="3" t="s">
        <v>4</v>
      </c>
      <c r="C86" s="3" t="s">
        <v>20</v>
      </c>
      <c r="D86" s="19">
        <v>2014</v>
      </c>
      <c r="E86" s="5">
        <v>21.35970017</v>
      </c>
      <c r="N86" s="27" t="s">
        <v>90</v>
      </c>
      <c r="O86" s="18" t="e">
        <f>INDEX(#REF!,MATCH($C86,#REF!,0),2)</f>
        <v>#REF!</v>
      </c>
      <c r="P86" s="18">
        <f t="shared" si="2"/>
        <v>2014</v>
      </c>
      <c r="Q86" s="111">
        <f t="shared" si="3"/>
        <v>21.35970017</v>
      </c>
      <c r="R86" s="17" t="s">
        <v>110</v>
      </c>
    </row>
    <row r="87" spans="2:18" x14ac:dyDescent="0.2">
      <c r="B87" s="3" t="s">
        <v>4</v>
      </c>
      <c r="C87" s="3" t="s">
        <v>21</v>
      </c>
      <c r="D87" s="19">
        <v>2014</v>
      </c>
      <c r="E87" s="5">
        <v>20.48511955</v>
      </c>
      <c r="N87" s="27" t="s">
        <v>90</v>
      </c>
      <c r="O87" s="18" t="e">
        <f>INDEX(#REF!,MATCH($C87,#REF!,0),2)</f>
        <v>#REF!</v>
      </c>
      <c r="P87" s="18">
        <f t="shared" si="2"/>
        <v>2014</v>
      </c>
      <c r="Q87" s="111">
        <f t="shared" si="3"/>
        <v>20.48511955</v>
      </c>
      <c r="R87" s="17" t="s">
        <v>110</v>
      </c>
    </row>
    <row r="88" spans="2:18" x14ac:dyDescent="0.2">
      <c r="B88" s="3" t="s">
        <v>4</v>
      </c>
      <c r="C88" s="3" t="s">
        <v>22</v>
      </c>
      <c r="D88" s="19">
        <v>2014</v>
      </c>
      <c r="E88" s="5">
        <v>21.08123256</v>
      </c>
      <c r="N88" s="27" t="s">
        <v>90</v>
      </c>
      <c r="O88" s="18" t="e">
        <f>INDEX(#REF!,MATCH($C88,#REF!,0),2)</f>
        <v>#REF!</v>
      </c>
      <c r="P88" s="18">
        <f t="shared" si="2"/>
        <v>2014</v>
      </c>
      <c r="Q88" s="111">
        <f t="shared" si="3"/>
        <v>21.08123256</v>
      </c>
      <c r="R88" s="17" t="s">
        <v>110</v>
      </c>
    </row>
    <row r="89" spans="2:18" x14ac:dyDescent="0.2">
      <c r="B89" s="3" t="s">
        <v>4</v>
      </c>
      <c r="C89" s="3" t="s">
        <v>23</v>
      </c>
      <c r="D89" s="19">
        <v>2014</v>
      </c>
      <c r="E89" s="5">
        <v>19.648762519999998</v>
      </c>
      <c r="N89" s="27" t="s">
        <v>90</v>
      </c>
      <c r="O89" s="18" t="e">
        <f>INDEX(#REF!,MATCH($C89,#REF!,0),2)</f>
        <v>#REF!</v>
      </c>
      <c r="P89" s="18">
        <f t="shared" si="2"/>
        <v>2014</v>
      </c>
      <c r="Q89" s="111">
        <f t="shared" si="3"/>
        <v>19.648762519999998</v>
      </c>
      <c r="R89" s="17" t="s">
        <v>110</v>
      </c>
    </row>
    <row r="90" spans="2:18" x14ac:dyDescent="0.2">
      <c r="B90" s="3" t="s">
        <v>4</v>
      </c>
      <c r="C90" s="3" t="s">
        <v>5</v>
      </c>
      <c r="D90" s="19">
        <v>2015</v>
      </c>
      <c r="E90" s="5">
        <v>21.571107399999999</v>
      </c>
      <c r="N90" s="27" t="s">
        <v>90</v>
      </c>
      <c r="O90" s="18" t="e">
        <f>INDEX(#REF!,MATCH($C90,#REF!,0),2)</f>
        <v>#REF!</v>
      </c>
      <c r="P90" s="18">
        <f t="shared" si="2"/>
        <v>2015</v>
      </c>
      <c r="Q90" s="111">
        <f t="shared" si="3"/>
        <v>21.571107399999999</v>
      </c>
      <c r="R90" s="17" t="s">
        <v>110</v>
      </c>
    </row>
    <row r="91" spans="2:18" x14ac:dyDescent="0.2">
      <c r="B91" s="3" t="s">
        <v>4</v>
      </c>
      <c r="C91" s="3" t="s">
        <v>6</v>
      </c>
      <c r="D91" s="19">
        <v>2015</v>
      </c>
      <c r="E91" s="5">
        <v>21.057397000000002</v>
      </c>
      <c r="N91" s="27" t="s">
        <v>90</v>
      </c>
      <c r="O91" s="18" t="e">
        <f>INDEX(#REF!,MATCH($C91,#REF!,0),2)</f>
        <v>#REF!</v>
      </c>
      <c r="P91" s="18">
        <f t="shared" si="2"/>
        <v>2015</v>
      </c>
      <c r="Q91" s="111">
        <f t="shared" si="3"/>
        <v>21.057397000000002</v>
      </c>
      <c r="R91" s="17" t="s">
        <v>110</v>
      </c>
    </row>
    <row r="92" spans="2:18" x14ac:dyDescent="0.2">
      <c r="B92" s="3" t="s">
        <v>4</v>
      </c>
      <c r="C92" s="3" t="s">
        <v>8</v>
      </c>
      <c r="D92" s="19">
        <v>2015</v>
      </c>
      <c r="E92" s="5">
        <v>22.167126400000001</v>
      </c>
      <c r="N92" s="27" t="s">
        <v>90</v>
      </c>
      <c r="O92" s="18" t="e">
        <f>INDEX(#REF!,MATCH($C92,#REF!,0),2)</f>
        <v>#REF!</v>
      </c>
      <c r="P92" s="18">
        <f t="shared" si="2"/>
        <v>2015</v>
      </c>
      <c r="Q92" s="111">
        <f t="shared" si="3"/>
        <v>22.167126400000001</v>
      </c>
      <c r="R92" s="17" t="s">
        <v>110</v>
      </c>
    </row>
    <row r="93" spans="2:18" x14ac:dyDescent="0.2">
      <c r="B93" s="3" t="s">
        <v>4</v>
      </c>
      <c r="C93" s="3" t="s">
        <v>7</v>
      </c>
      <c r="D93" s="19">
        <v>2015</v>
      </c>
      <c r="E93" s="5">
        <v>21.627465999999998</v>
      </c>
      <c r="N93" s="27" t="s">
        <v>90</v>
      </c>
      <c r="O93" s="18" t="e">
        <f>INDEX(#REF!,MATCH($C93,#REF!,0),2)</f>
        <v>#REF!</v>
      </c>
      <c r="P93" s="18">
        <f t="shared" si="2"/>
        <v>2015</v>
      </c>
      <c r="Q93" s="111">
        <f t="shared" si="3"/>
        <v>21.627465999999998</v>
      </c>
      <c r="R93" s="17" t="s">
        <v>110</v>
      </c>
    </row>
    <row r="94" spans="2:18" x14ac:dyDescent="0.2">
      <c r="B94" s="3" t="s">
        <v>4</v>
      </c>
      <c r="C94" s="3" t="s">
        <v>9</v>
      </c>
      <c r="D94" s="19">
        <v>2015</v>
      </c>
      <c r="E94" s="5">
        <v>18.455627830000001</v>
      </c>
      <c r="N94" s="27" t="s">
        <v>90</v>
      </c>
      <c r="O94" s="18" t="e">
        <f>INDEX(#REF!,MATCH($C94,#REF!,0),2)</f>
        <v>#REF!</v>
      </c>
      <c r="P94" s="18">
        <f t="shared" si="2"/>
        <v>2015</v>
      </c>
      <c r="Q94" s="111">
        <f t="shared" si="3"/>
        <v>18.455627830000001</v>
      </c>
      <c r="R94" s="17" t="s">
        <v>110</v>
      </c>
    </row>
    <row r="95" spans="2:18" x14ac:dyDescent="0.2">
      <c r="B95" s="3" t="s">
        <v>4</v>
      </c>
      <c r="C95" s="3" t="s">
        <v>10</v>
      </c>
      <c r="D95" s="19">
        <v>2015</v>
      </c>
      <c r="E95" s="5">
        <v>22.615270249999998</v>
      </c>
      <c r="N95" s="27" t="s">
        <v>90</v>
      </c>
      <c r="O95" s="18" t="e">
        <f>INDEX(#REF!,MATCH($C95,#REF!,0),2)</f>
        <v>#REF!</v>
      </c>
      <c r="P95" s="18">
        <f t="shared" si="2"/>
        <v>2015</v>
      </c>
      <c r="Q95" s="111">
        <f t="shared" si="3"/>
        <v>22.615270249999998</v>
      </c>
      <c r="R95" s="17" t="s">
        <v>110</v>
      </c>
    </row>
    <row r="96" spans="2:18" x14ac:dyDescent="0.2">
      <c r="B96" s="3" t="s">
        <v>4</v>
      </c>
      <c r="C96" s="3" t="s">
        <v>11</v>
      </c>
      <c r="D96" s="19">
        <v>2015</v>
      </c>
      <c r="E96" s="5">
        <v>19.88729623</v>
      </c>
      <c r="N96" s="27" t="s">
        <v>90</v>
      </c>
      <c r="O96" s="18" t="e">
        <f>INDEX(#REF!,MATCH($C96,#REF!,0),2)</f>
        <v>#REF!</v>
      </c>
      <c r="P96" s="18">
        <f t="shared" si="2"/>
        <v>2015</v>
      </c>
      <c r="Q96" s="111">
        <f t="shared" si="3"/>
        <v>19.88729623</v>
      </c>
      <c r="R96" s="17" t="s">
        <v>110</v>
      </c>
    </row>
    <row r="97" spans="2:18" x14ac:dyDescent="0.2">
      <c r="B97" s="3" t="s">
        <v>4</v>
      </c>
      <c r="C97" s="3" t="s">
        <v>12</v>
      </c>
      <c r="D97" s="19">
        <v>2015</v>
      </c>
      <c r="E97" s="5">
        <v>21.48510375</v>
      </c>
      <c r="N97" s="27" t="s">
        <v>90</v>
      </c>
      <c r="O97" s="18" t="e">
        <f>INDEX(#REF!,MATCH($C97,#REF!,0),2)</f>
        <v>#REF!</v>
      </c>
      <c r="P97" s="18">
        <f t="shared" si="2"/>
        <v>2015</v>
      </c>
      <c r="Q97" s="111">
        <f t="shared" si="3"/>
        <v>21.48510375</v>
      </c>
      <c r="R97" s="17" t="s">
        <v>110</v>
      </c>
    </row>
    <row r="98" spans="2:18" x14ac:dyDescent="0.2">
      <c r="B98" s="3" t="s">
        <v>4</v>
      </c>
      <c r="C98" s="3" t="s">
        <v>13</v>
      </c>
      <c r="D98" s="19">
        <v>2015</v>
      </c>
      <c r="E98" s="5">
        <v>22.609857250000001</v>
      </c>
      <c r="N98" s="27" t="s">
        <v>90</v>
      </c>
      <c r="O98" s="18" t="e">
        <f>INDEX(#REF!,MATCH($C98,#REF!,0),2)</f>
        <v>#REF!</v>
      </c>
      <c r="P98" s="18">
        <f t="shared" si="2"/>
        <v>2015</v>
      </c>
      <c r="Q98" s="111">
        <f t="shared" si="3"/>
        <v>22.609857250000001</v>
      </c>
      <c r="R98" s="17" t="s">
        <v>110</v>
      </c>
    </row>
    <row r="99" spans="2:18" x14ac:dyDescent="0.2">
      <c r="B99" s="3" t="s">
        <v>4</v>
      </c>
      <c r="C99" s="3" t="s">
        <v>14</v>
      </c>
      <c r="D99" s="19">
        <v>2015</v>
      </c>
      <c r="E99" s="5">
        <v>18.2695565</v>
      </c>
      <c r="N99" s="27" t="s">
        <v>90</v>
      </c>
      <c r="O99" s="18" t="e">
        <f>INDEX(#REF!,MATCH($C99,#REF!,0),2)</f>
        <v>#REF!</v>
      </c>
      <c r="P99" s="18">
        <f t="shared" si="2"/>
        <v>2015</v>
      </c>
      <c r="Q99" s="111">
        <f t="shared" si="3"/>
        <v>18.2695565</v>
      </c>
      <c r="R99" s="17" t="s">
        <v>110</v>
      </c>
    </row>
    <row r="100" spans="2:18" x14ac:dyDescent="0.2">
      <c r="B100" s="3" t="s">
        <v>4</v>
      </c>
      <c r="C100" s="3" t="s">
        <v>24</v>
      </c>
      <c r="D100" s="19">
        <v>2015</v>
      </c>
      <c r="E100" s="5">
        <v>21.827189409999999</v>
      </c>
      <c r="N100" s="27" t="s">
        <v>90</v>
      </c>
      <c r="O100" s="18" t="e">
        <f>INDEX(#REF!,MATCH($C100,#REF!,0),2)</f>
        <v>#REF!</v>
      </c>
      <c r="P100" s="18">
        <f t="shared" si="2"/>
        <v>2015</v>
      </c>
      <c r="Q100" s="111">
        <f t="shared" si="3"/>
        <v>21.827189409999999</v>
      </c>
      <c r="R100" s="17" t="s">
        <v>110</v>
      </c>
    </row>
    <row r="101" spans="2:18" x14ac:dyDescent="0.2">
      <c r="B101" s="3" t="s">
        <v>4</v>
      </c>
      <c r="C101" s="3" t="s">
        <v>25</v>
      </c>
      <c r="D101" s="19">
        <v>2015</v>
      </c>
      <c r="E101" s="5">
        <v>20.79610207</v>
      </c>
      <c r="N101" s="27" t="s">
        <v>90</v>
      </c>
      <c r="O101" s="18" t="e">
        <f>INDEX(#REF!,MATCH($C101,#REF!,0),2)</f>
        <v>#REF!</v>
      </c>
      <c r="P101" s="18">
        <f t="shared" si="2"/>
        <v>2015</v>
      </c>
      <c r="Q101" s="111">
        <f t="shared" si="3"/>
        <v>20.79610207</v>
      </c>
      <c r="R101" s="17" t="s">
        <v>110</v>
      </c>
    </row>
    <row r="102" spans="2:18" x14ac:dyDescent="0.2">
      <c r="B102" s="3" t="s">
        <v>4</v>
      </c>
      <c r="C102" s="3" t="s">
        <v>15</v>
      </c>
      <c r="D102" s="19">
        <v>2015</v>
      </c>
      <c r="E102" s="5">
        <v>22.0519371</v>
      </c>
      <c r="N102" s="27" t="s">
        <v>90</v>
      </c>
      <c r="O102" s="18" t="e">
        <f>INDEX(#REF!,MATCH($C102,#REF!,0),2)</f>
        <v>#REF!</v>
      </c>
      <c r="P102" s="18">
        <f t="shared" si="2"/>
        <v>2015</v>
      </c>
      <c r="Q102" s="111">
        <f t="shared" si="3"/>
        <v>22.0519371</v>
      </c>
      <c r="R102" s="17" t="s">
        <v>110</v>
      </c>
    </row>
    <row r="103" spans="2:18" x14ac:dyDescent="0.2">
      <c r="B103" s="3" t="s">
        <v>4</v>
      </c>
      <c r="C103" s="3" t="s">
        <v>17</v>
      </c>
      <c r="D103" s="19">
        <v>2015</v>
      </c>
      <c r="E103" s="5">
        <v>21.280433439999999</v>
      </c>
      <c r="N103" s="27" t="s">
        <v>90</v>
      </c>
      <c r="O103" s="18" t="e">
        <f>INDEX(#REF!,MATCH($C103,#REF!,0),2)</f>
        <v>#REF!</v>
      </c>
      <c r="P103" s="18">
        <f t="shared" si="2"/>
        <v>2015</v>
      </c>
      <c r="Q103" s="111">
        <f t="shared" si="3"/>
        <v>21.280433439999999</v>
      </c>
      <c r="R103" s="17" t="s">
        <v>110</v>
      </c>
    </row>
    <row r="104" spans="2:18" x14ac:dyDescent="0.2">
      <c r="B104" s="3" t="s">
        <v>4</v>
      </c>
      <c r="C104" s="3" t="s">
        <v>16</v>
      </c>
      <c r="D104" s="19">
        <v>2015</v>
      </c>
      <c r="E104" s="5">
        <v>16.871350499999998</v>
      </c>
      <c r="N104" s="27" t="s">
        <v>90</v>
      </c>
      <c r="O104" s="18" t="e">
        <f>INDEX(#REF!,MATCH($C104,#REF!,0),2)</f>
        <v>#REF!</v>
      </c>
      <c r="P104" s="18">
        <f t="shared" si="2"/>
        <v>2015</v>
      </c>
      <c r="Q104" s="111">
        <f t="shared" si="3"/>
        <v>16.871350499999998</v>
      </c>
      <c r="R104" s="17" t="s">
        <v>110</v>
      </c>
    </row>
    <row r="105" spans="2:18" x14ac:dyDescent="0.2">
      <c r="B105" s="3" t="s">
        <v>4</v>
      </c>
      <c r="C105" s="3" t="s">
        <v>18</v>
      </c>
      <c r="D105" s="19">
        <v>2015</v>
      </c>
      <c r="E105" s="5">
        <v>18.43011375</v>
      </c>
      <c r="N105" s="27" t="s">
        <v>90</v>
      </c>
      <c r="O105" s="18" t="e">
        <f>INDEX(#REF!,MATCH($C105,#REF!,0),2)</f>
        <v>#REF!</v>
      </c>
      <c r="P105" s="18">
        <f t="shared" si="2"/>
        <v>2015</v>
      </c>
      <c r="Q105" s="111">
        <f t="shared" si="3"/>
        <v>18.43011375</v>
      </c>
      <c r="R105" s="17" t="s">
        <v>110</v>
      </c>
    </row>
    <row r="106" spans="2:18" x14ac:dyDescent="0.2">
      <c r="B106" s="3" t="s">
        <v>4</v>
      </c>
      <c r="C106" s="3" t="s">
        <v>19</v>
      </c>
      <c r="D106" s="19">
        <v>2015</v>
      </c>
      <c r="E106" s="5">
        <v>25.972829180000002</v>
      </c>
      <c r="N106" s="27" t="s">
        <v>90</v>
      </c>
      <c r="O106" s="18" t="e">
        <f>INDEX(#REF!,MATCH($C106,#REF!,0),2)</f>
        <v>#REF!</v>
      </c>
      <c r="P106" s="18">
        <f t="shared" si="2"/>
        <v>2015</v>
      </c>
      <c r="Q106" s="111">
        <f t="shared" si="3"/>
        <v>25.972829180000002</v>
      </c>
      <c r="R106" s="17" t="s">
        <v>110</v>
      </c>
    </row>
    <row r="107" spans="2:18" x14ac:dyDescent="0.2">
      <c r="B107" s="3" t="s">
        <v>4</v>
      </c>
      <c r="C107" s="3" t="s">
        <v>20</v>
      </c>
      <c r="D107" s="19">
        <v>2015</v>
      </c>
      <c r="E107" s="5">
        <v>21.832611660000001</v>
      </c>
      <c r="N107" s="27" t="s">
        <v>90</v>
      </c>
      <c r="O107" s="18" t="e">
        <f>INDEX(#REF!,MATCH($C107,#REF!,0),2)</f>
        <v>#REF!</v>
      </c>
      <c r="P107" s="18">
        <f t="shared" si="2"/>
        <v>2015</v>
      </c>
      <c r="Q107" s="111">
        <f t="shared" si="3"/>
        <v>21.832611660000001</v>
      </c>
      <c r="R107" s="17" t="s">
        <v>110</v>
      </c>
    </row>
    <row r="108" spans="2:18" x14ac:dyDescent="0.2">
      <c r="B108" s="3" t="s">
        <v>4</v>
      </c>
      <c r="C108" s="3" t="s">
        <v>21</v>
      </c>
      <c r="D108" s="19">
        <v>2015</v>
      </c>
      <c r="E108" s="5">
        <v>21.09844485</v>
      </c>
      <c r="N108" s="27" t="s">
        <v>90</v>
      </c>
      <c r="O108" s="18" t="e">
        <f>INDEX(#REF!,MATCH($C108,#REF!,0),2)</f>
        <v>#REF!</v>
      </c>
      <c r="P108" s="18">
        <f t="shared" si="2"/>
        <v>2015</v>
      </c>
      <c r="Q108" s="111">
        <f t="shared" si="3"/>
        <v>21.09844485</v>
      </c>
      <c r="R108" s="17" t="s">
        <v>110</v>
      </c>
    </row>
    <row r="109" spans="2:18" x14ac:dyDescent="0.2">
      <c r="B109" s="3" t="s">
        <v>4</v>
      </c>
      <c r="C109" s="3" t="s">
        <v>22</v>
      </c>
      <c r="D109" s="19">
        <v>2015</v>
      </c>
      <c r="E109" s="5">
        <v>21.794514499999998</v>
      </c>
      <c r="N109" s="27" t="s">
        <v>90</v>
      </c>
      <c r="O109" s="18" t="e">
        <f>INDEX(#REF!,MATCH($C109,#REF!,0),2)</f>
        <v>#REF!</v>
      </c>
      <c r="P109" s="18">
        <f t="shared" si="2"/>
        <v>2015</v>
      </c>
      <c r="Q109" s="111">
        <f t="shared" si="3"/>
        <v>21.794514499999998</v>
      </c>
      <c r="R109" s="17" t="s">
        <v>110</v>
      </c>
    </row>
    <row r="110" spans="2:18" x14ac:dyDescent="0.2">
      <c r="B110" s="3" t="s">
        <v>4</v>
      </c>
      <c r="C110" s="3" t="s">
        <v>23</v>
      </c>
      <c r="D110" s="19">
        <v>2015</v>
      </c>
      <c r="E110" s="5">
        <v>20.09994352</v>
      </c>
      <c r="N110" s="27" t="s">
        <v>90</v>
      </c>
      <c r="O110" s="18" t="e">
        <f>INDEX(#REF!,MATCH($C110,#REF!,0),2)</f>
        <v>#REF!</v>
      </c>
      <c r="P110" s="18">
        <f t="shared" si="2"/>
        <v>2015</v>
      </c>
      <c r="Q110" s="111">
        <f t="shared" si="3"/>
        <v>20.09994352</v>
      </c>
      <c r="R110" s="17" t="s">
        <v>110</v>
      </c>
    </row>
    <row r="111" spans="2:18" x14ac:dyDescent="0.2">
      <c r="B111" s="3" t="s">
        <v>4</v>
      </c>
      <c r="C111" s="3" t="s">
        <v>5</v>
      </c>
      <c r="D111" s="19">
        <v>2016</v>
      </c>
      <c r="E111" s="5">
        <v>22.643234</v>
      </c>
      <c r="N111" s="27" t="s">
        <v>90</v>
      </c>
      <c r="O111" s="18" t="e">
        <f>INDEX(#REF!,MATCH($C111,#REF!,0),2)</f>
        <v>#REF!</v>
      </c>
      <c r="P111" s="18">
        <f t="shared" si="2"/>
        <v>2016</v>
      </c>
      <c r="Q111" s="111">
        <f t="shared" si="3"/>
        <v>22.643234</v>
      </c>
      <c r="R111" s="17" t="s">
        <v>110</v>
      </c>
    </row>
    <row r="112" spans="2:18" x14ac:dyDescent="0.2">
      <c r="B112" s="3" t="s">
        <v>4</v>
      </c>
      <c r="C112" s="3" t="s">
        <v>6</v>
      </c>
      <c r="D112" s="19">
        <v>2016</v>
      </c>
      <c r="E112" s="5">
        <v>21.471960599999999</v>
      </c>
      <c r="N112" s="27" t="s">
        <v>90</v>
      </c>
      <c r="O112" s="18" t="e">
        <f>INDEX(#REF!,MATCH($C112,#REF!,0),2)</f>
        <v>#REF!</v>
      </c>
      <c r="P112" s="18">
        <f t="shared" si="2"/>
        <v>2016</v>
      </c>
      <c r="Q112" s="111">
        <f t="shared" si="3"/>
        <v>21.471960599999999</v>
      </c>
      <c r="R112" s="17" t="s">
        <v>110</v>
      </c>
    </row>
    <row r="113" spans="2:18" x14ac:dyDescent="0.2">
      <c r="B113" s="3" t="s">
        <v>4</v>
      </c>
      <c r="C113" s="3" t="s">
        <v>8</v>
      </c>
      <c r="D113" s="19">
        <v>2016</v>
      </c>
      <c r="E113" s="5">
        <v>23.0356226</v>
      </c>
      <c r="N113" s="27" t="s">
        <v>90</v>
      </c>
      <c r="O113" s="18" t="e">
        <f>INDEX(#REF!,MATCH($C113,#REF!,0),2)</f>
        <v>#REF!</v>
      </c>
      <c r="P113" s="18">
        <f t="shared" si="2"/>
        <v>2016</v>
      </c>
      <c r="Q113" s="111">
        <f t="shared" si="3"/>
        <v>23.0356226</v>
      </c>
      <c r="R113" s="17" t="s">
        <v>110</v>
      </c>
    </row>
    <row r="114" spans="2:18" x14ac:dyDescent="0.2">
      <c r="B114" s="3" t="s">
        <v>4</v>
      </c>
      <c r="C114" s="3" t="s">
        <v>7</v>
      </c>
      <c r="D114" s="19">
        <v>2016</v>
      </c>
      <c r="E114" s="5">
        <v>21.841132999999999</v>
      </c>
      <c r="N114" s="27" t="s">
        <v>90</v>
      </c>
      <c r="O114" s="18" t="e">
        <f>INDEX(#REF!,MATCH($C114,#REF!,0),2)</f>
        <v>#REF!</v>
      </c>
      <c r="P114" s="18">
        <f t="shared" si="2"/>
        <v>2016</v>
      </c>
      <c r="Q114" s="111">
        <f t="shared" si="3"/>
        <v>21.841132999999999</v>
      </c>
      <c r="R114" s="17" t="s">
        <v>110</v>
      </c>
    </row>
    <row r="115" spans="2:18" x14ac:dyDescent="0.2">
      <c r="B115" s="3" t="s">
        <v>4</v>
      </c>
      <c r="C115" s="3" t="s">
        <v>9</v>
      </c>
      <c r="D115" s="19">
        <v>2016</v>
      </c>
      <c r="E115" s="5">
        <v>18.890008999999999</v>
      </c>
      <c r="N115" s="27" t="s">
        <v>90</v>
      </c>
      <c r="O115" s="18" t="e">
        <f>INDEX(#REF!,MATCH($C115,#REF!,0),2)</f>
        <v>#REF!</v>
      </c>
      <c r="P115" s="18">
        <f t="shared" si="2"/>
        <v>2016</v>
      </c>
      <c r="Q115" s="111">
        <f t="shared" si="3"/>
        <v>18.890008999999999</v>
      </c>
      <c r="R115" s="17" t="s">
        <v>110</v>
      </c>
    </row>
    <row r="116" spans="2:18" x14ac:dyDescent="0.2">
      <c r="B116" s="3" t="s">
        <v>4</v>
      </c>
      <c r="C116" s="3" t="s">
        <v>10</v>
      </c>
      <c r="D116" s="19">
        <v>2016</v>
      </c>
      <c r="E116" s="5">
        <v>23.338612869999999</v>
      </c>
      <c r="N116" s="27" t="s">
        <v>90</v>
      </c>
      <c r="O116" s="18" t="e">
        <f>INDEX(#REF!,MATCH($C116,#REF!,0),2)</f>
        <v>#REF!</v>
      </c>
      <c r="P116" s="18">
        <f t="shared" si="2"/>
        <v>2016</v>
      </c>
      <c r="Q116" s="111">
        <f t="shared" si="3"/>
        <v>23.338612869999999</v>
      </c>
      <c r="R116" s="17" t="s">
        <v>110</v>
      </c>
    </row>
    <row r="117" spans="2:18" x14ac:dyDescent="0.2">
      <c r="B117" s="3" t="s">
        <v>4</v>
      </c>
      <c r="C117" s="3" t="s">
        <v>11</v>
      </c>
      <c r="D117" s="19">
        <v>2016</v>
      </c>
      <c r="E117" s="5">
        <v>20.193917070000001</v>
      </c>
      <c r="N117" s="27" t="s">
        <v>90</v>
      </c>
      <c r="O117" s="18" t="e">
        <f>INDEX(#REF!,MATCH($C117,#REF!,0),2)</f>
        <v>#REF!</v>
      </c>
      <c r="P117" s="18">
        <f t="shared" si="2"/>
        <v>2016</v>
      </c>
      <c r="Q117" s="111">
        <f t="shared" si="3"/>
        <v>20.193917070000001</v>
      </c>
      <c r="R117" s="17" t="s">
        <v>110</v>
      </c>
    </row>
    <row r="118" spans="2:18" x14ac:dyDescent="0.2">
      <c r="B118" s="3" t="s">
        <v>4</v>
      </c>
      <c r="C118" s="3" t="s">
        <v>12</v>
      </c>
      <c r="D118" s="19">
        <v>2016</v>
      </c>
      <c r="E118" s="5">
        <v>22.091869750000001</v>
      </c>
      <c r="N118" s="27" t="s">
        <v>90</v>
      </c>
      <c r="O118" s="18" t="e">
        <f>INDEX(#REF!,MATCH($C118,#REF!,0),2)</f>
        <v>#REF!</v>
      </c>
      <c r="P118" s="18">
        <f t="shared" si="2"/>
        <v>2016</v>
      </c>
      <c r="Q118" s="111">
        <f t="shared" si="3"/>
        <v>22.091869750000001</v>
      </c>
      <c r="R118" s="17" t="s">
        <v>110</v>
      </c>
    </row>
    <row r="119" spans="2:18" x14ac:dyDescent="0.2">
      <c r="B119" s="3" t="s">
        <v>4</v>
      </c>
      <c r="C119" s="3" t="s">
        <v>13</v>
      </c>
      <c r="D119" s="19">
        <v>2016</v>
      </c>
      <c r="E119" s="5">
        <v>23.305985750000001</v>
      </c>
      <c r="N119" s="27" t="s">
        <v>90</v>
      </c>
      <c r="O119" s="18" t="e">
        <f>INDEX(#REF!,MATCH($C119,#REF!,0),2)</f>
        <v>#REF!</v>
      </c>
      <c r="P119" s="18">
        <f t="shared" si="2"/>
        <v>2016</v>
      </c>
      <c r="Q119" s="111">
        <f t="shared" si="3"/>
        <v>23.305985750000001</v>
      </c>
      <c r="R119" s="17" t="s">
        <v>110</v>
      </c>
    </row>
    <row r="120" spans="2:18" x14ac:dyDescent="0.2">
      <c r="B120" s="3" t="s">
        <v>4</v>
      </c>
      <c r="C120" s="3" t="s">
        <v>14</v>
      </c>
      <c r="D120" s="19">
        <v>2016</v>
      </c>
      <c r="E120" s="5">
        <v>18.894243280000001</v>
      </c>
      <c r="N120" s="27" t="s">
        <v>90</v>
      </c>
      <c r="O120" s="18" t="e">
        <f>INDEX(#REF!,MATCH($C120,#REF!,0),2)</f>
        <v>#REF!</v>
      </c>
      <c r="P120" s="18">
        <f t="shared" si="2"/>
        <v>2016</v>
      </c>
      <c r="Q120" s="111">
        <f t="shared" si="3"/>
        <v>18.894243280000001</v>
      </c>
      <c r="R120" s="17" t="s">
        <v>110</v>
      </c>
    </row>
    <row r="121" spans="2:18" x14ac:dyDescent="0.2">
      <c r="B121" s="3" t="s">
        <v>4</v>
      </c>
      <c r="C121" s="3" t="s">
        <v>24</v>
      </c>
      <c r="D121" s="19">
        <v>2016</v>
      </c>
      <c r="E121" s="5">
        <v>22.639442079999998</v>
      </c>
      <c r="N121" s="27" t="s">
        <v>90</v>
      </c>
      <c r="O121" s="18" t="e">
        <f>INDEX(#REF!,MATCH($C121,#REF!,0),2)</f>
        <v>#REF!</v>
      </c>
      <c r="P121" s="18">
        <f t="shared" si="2"/>
        <v>2016</v>
      </c>
      <c r="Q121" s="111">
        <f t="shared" si="3"/>
        <v>22.639442079999998</v>
      </c>
      <c r="R121" s="17" t="s">
        <v>110</v>
      </c>
    </row>
    <row r="122" spans="2:18" x14ac:dyDescent="0.2">
      <c r="B122" s="3" t="s">
        <v>4</v>
      </c>
      <c r="C122" s="3" t="s">
        <v>25</v>
      </c>
      <c r="D122" s="19">
        <v>2016</v>
      </c>
      <c r="E122" s="5">
        <v>20.871774689999999</v>
      </c>
      <c r="N122" s="27" t="s">
        <v>90</v>
      </c>
      <c r="O122" s="18" t="e">
        <f>INDEX(#REF!,MATCH($C122,#REF!,0),2)</f>
        <v>#REF!</v>
      </c>
      <c r="P122" s="18">
        <f t="shared" si="2"/>
        <v>2016</v>
      </c>
      <c r="Q122" s="111">
        <f t="shared" si="3"/>
        <v>20.871774689999999</v>
      </c>
      <c r="R122" s="17" t="s">
        <v>110</v>
      </c>
    </row>
    <row r="123" spans="2:18" x14ac:dyDescent="0.2">
      <c r="B123" s="3" t="s">
        <v>4</v>
      </c>
      <c r="C123" s="3" t="s">
        <v>15</v>
      </c>
      <c r="D123" s="19">
        <v>2016</v>
      </c>
      <c r="E123" s="5">
        <v>22.115319119999999</v>
      </c>
      <c r="N123" s="27" t="s">
        <v>90</v>
      </c>
      <c r="O123" s="18" t="e">
        <f>INDEX(#REF!,MATCH($C123,#REF!,0),2)</f>
        <v>#REF!</v>
      </c>
      <c r="P123" s="18">
        <f t="shared" si="2"/>
        <v>2016</v>
      </c>
      <c r="Q123" s="111">
        <f t="shared" si="3"/>
        <v>22.115319119999999</v>
      </c>
      <c r="R123" s="17" t="s">
        <v>110</v>
      </c>
    </row>
    <row r="124" spans="2:18" x14ac:dyDescent="0.2">
      <c r="B124" s="3" t="s">
        <v>4</v>
      </c>
      <c r="C124" s="3" t="s">
        <v>17</v>
      </c>
      <c r="D124" s="19">
        <v>2016</v>
      </c>
      <c r="E124" s="5">
        <v>21.59192444</v>
      </c>
      <c r="N124" s="27" t="s">
        <v>90</v>
      </c>
      <c r="O124" s="18" t="e">
        <f>INDEX(#REF!,MATCH($C124,#REF!,0),2)</f>
        <v>#REF!</v>
      </c>
      <c r="P124" s="18">
        <f t="shared" si="2"/>
        <v>2016</v>
      </c>
      <c r="Q124" s="111">
        <f t="shared" si="3"/>
        <v>21.59192444</v>
      </c>
      <c r="R124" s="17" t="s">
        <v>110</v>
      </c>
    </row>
    <row r="125" spans="2:18" x14ac:dyDescent="0.2">
      <c r="B125" s="3" t="s">
        <v>4</v>
      </c>
      <c r="C125" s="3" t="s">
        <v>16</v>
      </c>
      <c r="D125" s="19">
        <v>2016</v>
      </c>
      <c r="E125" s="5">
        <v>16.817343319999999</v>
      </c>
      <c r="N125" s="27" t="s">
        <v>90</v>
      </c>
      <c r="O125" s="18" t="e">
        <f>INDEX(#REF!,MATCH($C125,#REF!,0),2)</f>
        <v>#REF!</v>
      </c>
      <c r="P125" s="18">
        <f t="shared" si="2"/>
        <v>2016</v>
      </c>
      <c r="Q125" s="111">
        <f t="shared" si="3"/>
        <v>16.817343319999999</v>
      </c>
      <c r="R125" s="17" t="s">
        <v>110</v>
      </c>
    </row>
    <row r="126" spans="2:18" x14ac:dyDescent="0.2">
      <c r="B126" s="3" t="s">
        <v>4</v>
      </c>
      <c r="C126" s="3" t="s">
        <v>18</v>
      </c>
      <c r="D126" s="19">
        <v>2016</v>
      </c>
      <c r="E126" s="5">
        <v>18.61739025</v>
      </c>
      <c r="N126" s="27" t="s">
        <v>90</v>
      </c>
      <c r="O126" s="18" t="e">
        <f>INDEX(#REF!,MATCH($C126,#REF!,0),2)</f>
        <v>#REF!</v>
      </c>
      <c r="P126" s="18">
        <f t="shared" si="2"/>
        <v>2016</v>
      </c>
      <c r="Q126" s="111">
        <f t="shared" si="3"/>
        <v>18.61739025</v>
      </c>
      <c r="R126" s="17" t="s">
        <v>110</v>
      </c>
    </row>
    <row r="127" spans="2:18" x14ac:dyDescent="0.2">
      <c r="B127" s="3" t="s">
        <v>4</v>
      </c>
      <c r="C127" s="3" t="s">
        <v>19</v>
      </c>
      <c r="D127" s="19">
        <v>2016</v>
      </c>
      <c r="E127" s="5">
        <v>25.94894025</v>
      </c>
      <c r="N127" s="27" t="s">
        <v>90</v>
      </c>
      <c r="O127" s="18" t="e">
        <f>INDEX(#REF!,MATCH($C127,#REF!,0),2)</f>
        <v>#REF!</v>
      </c>
      <c r="P127" s="18">
        <f t="shared" si="2"/>
        <v>2016</v>
      </c>
      <c r="Q127" s="111">
        <f t="shared" si="3"/>
        <v>25.94894025</v>
      </c>
      <c r="R127" s="17" t="s">
        <v>110</v>
      </c>
    </row>
    <row r="128" spans="2:18" x14ac:dyDescent="0.2">
      <c r="B128" s="3" t="s">
        <v>4</v>
      </c>
      <c r="C128" s="3" t="s">
        <v>20</v>
      </c>
      <c r="D128" s="19">
        <v>2016</v>
      </c>
      <c r="E128" s="5">
        <v>22.273553199999998</v>
      </c>
      <c r="N128" s="27" t="s">
        <v>90</v>
      </c>
      <c r="O128" s="18" t="e">
        <f>INDEX(#REF!,MATCH($C128,#REF!,0),2)</f>
        <v>#REF!</v>
      </c>
      <c r="P128" s="18">
        <f t="shared" si="2"/>
        <v>2016</v>
      </c>
      <c r="Q128" s="111">
        <f t="shared" si="3"/>
        <v>22.273553199999998</v>
      </c>
      <c r="R128" s="17" t="s">
        <v>110</v>
      </c>
    </row>
    <row r="129" spans="2:18" x14ac:dyDescent="0.2">
      <c r="B129" s="3" t="s">
        <v>4</v>
      </c>
      <c r="C129" s="3" t="s">
        <v>21</v>
      </c>
      <c r="D129" s="19">
        <v>2016</v>
      </c>
      <c r="E129" s="5">
        <v>21.752129</v>
      </c>
      <c r="N129" s="27" t="s">
        <v>90</v>
      </c>
      <c r="O129" s="18" t="e">
        <f>INDEX(#REF!,MATCH($C129,#REF!,0),2)</f>
        <v>#REF!</v>
      </c>
      <c r="P129" s="18">
        <f t="shared" si="2"/>
        <v>2016</v>
      </c>
      <c r="Q129" s="111">
        <f t="shared" si="3"/>
        <v>21.752129</v>
      </c>
      <c r="R129" s="17" t="s">
        <v>110</v>
      </c>
    </row>
    <row r="130" spans="2:18" x14ac:dyDescent="0.2">
      <c r="B130" s="3" t="s">
        <v>4</v>
      </c>
      <c r="C130" s="3" t="s">
        <v>22</v>
      </c>
      <c r="D130" s="19">
        <v>2016</v>
      </c>
      <c r="E130" s="5">
        <v>22.439001300000001</v>
      </c>
      <c r="N130" s="27" t="s">
        <v>90</v>
      </c>
      <c r="O130" s="18" t="e">
        <f>INDEX(#REF!,MATCH($C130,#REF!,0),2)</f>
        <v>#REF!</v>
      </c>
      <c r="P130" s="18">
        <f t="shared" si="2"/>
        <v>2016</v>
      </c>
      <c r="Q130" s="111">
        <f t="shared" si="3"/>
        <v>22.439001300000001</v>
      </c>
      <c r="R130" s="17" t="s">
        <v>110</v>
      </c>
    </row>
    <row r="131" spans="2:18" x14ac:dyDescent="0.2">
      <c r="B131" s="3" t="s">
        <v>4</v>
      </c>
      <c r="C131" s="3" t="s">
        <v>23</v>
      </c>
      <c r="D131" s="19">
        <v>2016</v>
      </c>
      <c r="E131" s="5">
        <v>20.32304998</v>
      </c>
      <c r="N131" s="27" t="s">
        <v>90</v>
      </c>
      <c r="O131" s="18" t="e">
        <f>INDEX(#REF!,MATCH($C131,#REF!,0),2)</f>
        <v>#REF!</v>
      </c>
      <c r="P131" s="18">
        <f t="shared" si="2"/>
        <v>2016</v>
      </c>
      <c r="Q131" s="111">
        <f t="shared" si="3"/>
        <v>20.32304998</v>
      </c>
      <c r="R131" s="17" t="s">
        <v>110</v>
      </c>
    </row>
    <row r="132" spans="2:18" x14ac:dyDescent="0.2">
      <c r="B132" s="80" t="s">
        <v>4</v>
      </c>
      <c r="C132" s="3" t="s">
        <v>5</v>
      </c>
      <c r="D132" s="19">
        <v>2017</v>
      </c>
      <c r="E132" s="5">
        <v>21.584</v>
      </c>
      <c r="N132" s="27" t="s">
        <v>90</v>
      </c>
      <c r="O132" s="18" t="e">
        <f>INDEX(#REF!,MATCH($C132,#REF!,0),2)</f>
        <v>#REF!</v>
      </c>
      <c r="P132" s="18">
        <f t="shared" si="2"/>
        <v>2017</v>
      </c>
      <c r="Q132" s="111">
        <f t="shared" si="3"/>
        <v>21.584</v>
      </c>
      <c r="R132" s="17" t="s">
        <v>110</v>
      </c>
    </row>
    <row r="133" spans="2:18" x14ac:dyDescent="0.2">
      <c r="B133" s="3" t="s">
        <v>4</v>
      </c>
      <c r="C133" s="3" t="s">
        <v>6</v>
      </c>
      <c r="D133" s="19">
        <v>2017</v>
      </c>
      <c r="E133" s="5">
        <v>20.638000000000002</v>
      </c>
      <c r="N133" s="27" t="s">
        <v>90</v>
      </c>
      <c r="O133" s="18" t="e">
        <f>INDEX(#REF!,MATCH($C133,#REF!,0),2)</f>
        <v>#REF!</v>
      </c>
      <c r="P133" s="18">
        <f t="shared" si="2"/>
        <v>2017</v>
      </c>
      <c r="Q133" s="111">
        <f t="shared" si="3"/>
        <v>20.638000000000002</v>
      </c>
      <c r="R133" s="17" t="s">
        <v>110</v>
      </c>
    </row>
    <row r="134" spans="2:18" x14ac:dyDescent="0.2">
      <c r="B134" s="3" t="s">
        <v>4</v>
      </c>
      <c r="C134" s="3" t="s">
        <v>8</v>
      </c>
      <c r="D134" s="19">
        <v>2017</v>
      </c>
      <c r="E134" s="5">
        <v>22.1</v>
      </c>
      <c r="N134" s="27" t="s">
        <v>90</v>
      </c>
      <c r="O134" s="18" t="e">
        <f>INDEX(#REF!,MATCH($C134,#REF!,0),2)</f>
        <v>#REF!</v>
      </c>
      <c r="P134" s="18">
        <f t="shared" si="2"/>
        <v>2017</v>
      </c>
      <c r="Q134" s="111">
        <f t="shared" si="3"/>
        <v>22.1</v>
      </c>
      <c r="R134" s="17" t="s">
        <v>110</v>
      </c>
    </row>
    <row r="135" spans="2:18" x14ac:dyDescent="0.2">
      <c r="B135" s="3" t="s">
        <v>4</v>
      </c>
      <c r="C135" s="3" t="s">
        <v>7</v>
      </c>
      <c r="D135" s="19">
        <v>2017</v>
      </c>
      <c r="E135" s="5">
        <v>20.84</v>
      </c>
      <c r="N135" s="27" t="s">
        <v>90</v>
      </c>
      <c r="O135" s="18" t="e">
        <f>INDEX(#REF!,MATCH($C135,#REF!,0),2)</f>
        <v>#REF!</v>
      </c>
      <c r="P135" s="18">
        <f t="shared" ref="P135:P198" si="4">D135</f>
        <v>2017</v>
      </c>
      <c r="Q135" s="111">
        <f t="shared" ref="Q135:Q198" si="5">E135</f>
        <v>20.84</v>
      </c>
      <c r="R135" s="17" t="s">
        <v>110</v>
      </c>
    </row>
    <row r="136" spans="2:18" x14ac:dyDescent="0.2">
      <c r="B136" s="3" t="s">
        <v>4</v>
      </c>
      <c r="C136" s="3" t="s">
        <v>9</v>
      </c>
      <c r="D136" s="19">
        <v>2017</v>
      </c>
      <c r="E136" s="5">
        <v>18.246666659999999</v>
      </c>
      <c r="N136" s="27" t="s">
        <v>90</v>
      </c>
      <c r="O136" s="18" t="e">
        <f>INDEX(#REF!,MATCH($C136,#REF!,0),2)</f>
        <v>#REF!</v>
      </c>
      <c r="P136" s="18">
        <f t="shared" si="4"/>
        <v>2017</v>
      </c>
      <c r="Q136" s="111">
        <f t="shared" si="5"/>
        <v>18.246666659999999</v>
      </c>
      <c r="R136" s="17" t="s">
        <v>110</v>
      </c>
    </row>
    <row r="137" spans="2:18" x14ac:dyDescent="0.2">
      <c r="B137" s="3" t="s">
        <v>4</v>
      </c>
      <c r="C137" s="3" t="s">
        <v>10</v>
      </c>
      <c r="D137" s="19">
        <v>2017</v>
      </c>
      <c r="E137" s="5">
        <v>22.282499999999999</v>
      </c>
      <c r="N137" s="27" t="s">
        <v>90</v>
      </c>
      <c r="O137" s="18" t="e">
        <f>INDEX(#REF!,MATCH($C137,#REF!,0),2)</f>
        <v>#REF!</v>
      </c>
      <c r="P137" s="18">
        <f t="shared" si="4"/>
        <v>2017</v>
      </c>
      <c r="Q137" s="111">
        <f t="shared" si="5"/>
        <v>22.282499999999999</v>
      </c>
      <c r="R137" s="17" t="s">
        <v>110</v>
      </c>
    </row>
    <row r="138" spans="2:18" x14ac:dyDescent="0.2">
      <c r="B138" s="3" t="s">
        <v>4</v>
      </c>
      <c r="C138" s="3" t="s">
        <v>11</v>
      </c>
      <c r="D138" s="19">
        <v>2017</v>
      </c>
      <c r="E138" s="5">
        <v>19.162307689999999</v>
      </c>
      <c r="N138" s="27" t="s">
        <v>90</v>
      </c>
      <c r="O138" s="18" t="e">
        <f>INDEX(#REF!,MATCH($C138,#REF!,0),2)</f>
        <v>#REF!</v>
      </c>
      <c r="P138" s="18">
        <f t="shared" si="4"/>
        <v>2017</v>
      </c>
      <c r="Q138" s="111">
        <f t="shared" si="5"/>
        <v>19.162307689999999</v>
      </c>
      <c r="R138" s="17" t="s">
        <v>110</v>
      </c>
    </row>
    <row r="139" spans="2:18" x14ac:dyDescent="0.2">
      <c r="B139" s="3" t="s">
        <v>4</v>
      </c>
      <c r="C139" s="3" t="s">
        <v>12</v>
      </c>
      <c r="D139" s="19">
        <v>2017</v>
      </c>
      <c r="E139" s="5">
        <v>22.264166660000001</v>
      </c>
      <c r="N139" s="27" t="s">
        <v>90</v>
      </c>
      <c r="O139" s="18" t="e">
        <f>INDEX(#REF!,MATCH($C139,#REF!,0),2)</f>
        <v>#REF!</v>
      </c>
      <c r="P139" s="18">
        <f t="shared" si="4"/>
        <v>2017</v>
      </c>
      <c r="Q139" s="111">
        <f t="shared" si="5"/>
        <v>22.264166660000001</v>
      </c>
      <c r="R139" s="17" t="s">
        <v>110</v>
      </c>
    </row>
    <row r="140" spans="2:18" x14ac:dyDescent="0.2">
      <c r="B140" s="3" t="s">
        <v>4</v>
      </c>
      <c r="C140" s="3" t="s">
        <v>13</v>
      </c>
      <c r="D140" s="19">
        <v>2017</v>
      </c>
      <c r="E140" s="5">
        <v>22.536249999999999</v>
      </c>
      <c r="N140" s="27" t="s">
        <v>90</v>
      </c>
      <c r="O140" s="18" t="e">
        <f>INDEX(#REF!,MATCH($C140,#REF!,0),2)</f>
        <v>#REF!</v>
      </c>
      <c r="P140" s="18">
        <f t="shared" si="4"/>
        <v>2017</v>
      </c>
      <c r="Q140" s="111">
        <f t="shared" si="5"/>
        <v>22.536249999999999</v>
      </c>
      <c r="R140" s="17" t="s">
        <v>110</v>
      </c>
    </row>
    <row r="141" spans="2:18" x14ac:dyDescent="0.2">
      <c r="B141" s="3" t="s">
        <v>4</v>
      </c>
      <c r="C141" s="3" t="s">
        <v>14</v>
      </c>
      <c r="D141" s="19">
        <v>2017</v>
      </c>
      <c r="E141" s="5">
        <v>18.563571419999999</v>
      </c>
      <c r="N141" s="27" t="s">
        <v>90</v>
      </c>
      <c r="O141" s="18" t="e">
        <f>INDEX(#REF!,MATCH($C141,#REF!,0),2)</f>
        <v>#REF!</v>
      </c>
      <c r="P141" s="18">
        <f t="shared" si="4"/>
        <v>2017</v>
      </c>
      <c r="Q141" s="111">
        <f t="shared" si="5"/>
        <v>18.563571419999999</v>
      </c>
      <c r="R141" s="17" t="s">
        <v>110</v>
      </c>
    </row>
    <row r="142" spans="2:18" x14ac:dyDescent="0.2">
      <c r="B142" s="3" t="s">
        <v>4</v>
      </c>
      <c r="C142" s="3" t="s">
        <v>24</v>
      </c>
      <c r="D142" s="19">
        <v>2017</v>
      </c>
      <c r="E142" s="5">
        <v>21.853333330000002</v>
      </c>
      <c r="N142" s="27" t="s">
        <v>90</v>
      </c>
      <c r="O142" s="18" t="e">
        <f>INDEX(#REF!,MATCH($C142,#REF!,0),2)</f>
        <v>#REF!</v>
      </c>
      <c r="P142" s="18">
        <f t="shared" si="4"/>
        <v>2017</v>
      </c>
      <c r="Q142" s="111">
        <f t="shared" si="5"/>
        <v>21.853333330000002</v>
      </c>
      <c r="R142" s="17" t="s">
        <v>110</v>
      </c>
    </row>
    <row r="143" spans="2:18" x14ac:dyDescent="0.2">
      <c r="B143" s="3" t="s">
        <v>4</v>
      </c>
      <c r="C143" s="3" t="s">
        <v>25</v>
      </c>
      <c r="D143" s="19">
        <v>2017</v>
      </c>
      <c r="E143" s="5">
        <v>19.952307690000001</v>
      </c>
      <c r="N143" s="27" t="s">
        <v>90</v>
      </c>
      <c r="O143" s="18" t="e">
        <f>INDEX(#REF!,MATCH($C143,#REF!,0),2)</f>
        <v>#REF!</v>
      </c>
      <c r="P143" s="18">
        <f t="shared" si="4"/>
        <v>2017</v>
      </c>
      <c r="Q143" s="111">
        <f t="shared" si="5"/>
        <v>19.952307690000001</v>
      </c>
      <c r="R143" s="17" t="s">
        <v>110</v>
      </c>
    </row>
    <row r="144" spans="2:18" x14ac:dyDescent="0.2">
      <c r="B144" s="3" t="s">
        <v>4</v>
      </c>
      <c r="C144" s="3" t="s">
        <v>15</v>
      </c>
      <c r="D144" s="19">
        <v>2017</v>
      </c>
      <c r="E144" s="5">
        <v>21.333333329999999</v>
      </c>
      <c r="N144" s="27" t="s">
        <v>90</v>
      </c>
      <c r="O144" s="18" t="e">
        <f>INDEX(#REF!,MATCH($C144,#REF!,0),2)</f>
        <v>#REF!</v>
      </c>
      <c r="P144" s="18">
        <f t="shared" si="4"/>
        <v>2017</v>
      </c>
      <c r="Q144" s="111">
        <f t="shared" si="5"/>
        <v>21.333333329999999</v>
      </c>
      <c r="R144" s="17" t="s">
        <v>110</v>
      </c>
    </row>
    <row r="145" spans="2:18" x14ac:dyDescent="0.2">
      <c r="B145" s="3" t="s">
        <v>4</v>
      </c>
      <c r="C145" s="3" t="s">
        <v>17</v>
      </c>
      <c r="D145" s="19">
        <v>2017</v>
      </c>
      <c r="E145" s="5">
        <v>21.202222219999999</v>
      </c>
      <c r="N145" s="27" t="s">
        <v>90</v>
      </c>
      <c r="O145" s="18" t="e">
        <f>INDEX(#REF!,MATCH($C145,#REF!,0),2)</f>
        <v>#REF!</v>
      </c>
      <c r="P145" s="18">
        <f t="shared" si="4"/>
        <v>2017</v>
      </c>
      <c r="Q145" s="111">
        <f t="shared" si="5"/>
        <v>21.202222219999999</v>
      </c>
      <c r="R145" s="17" t="s">
        <v>110</v>
      </c>
    </row>
    <row r="146" spans="2:18" x14ac:dyDescent="0.2">
      <c r="B146" s="3" t="s">
        <v>4</v>
      </c>
      <c r="C146" s="3" t="s">
        <v>16</v>
      </c>
      <c r="D146" s="19">
        <v>2017</v>
      </c>
      <c r="E146" s="5">
        <v>16.050384609999998</v>
      </c>
      <c r="N146" s="27" t="s">
        <v>90</v>
      </c>
      <c r="O146" s="18" t="e">
        <f>INDEX(#REF!,MATCH($C146,#REF!,0),2)</f>
        <v>#REF!</v>
      </c>
      <c r="P146" s="18">
        <f t="shared" si="4"/>
        <v>2017</v>
      </c>
      <c r="Q146" s="111">
        <f t="shared" si="5"/>
        <v>16.050384609999998</v>
      </c>
      <c r="R146" s="17" t="s">
        <v>110</v>
      </c>
    </row>
    <row r="147" spans="2:18" x14ac:dyDescent="0.2">
      <c r="B147" s="3" t="s">
        <v>4</v>
      </c>
      <c r="C147" s="3" t="s">
        <v>18</v>
      </c>
      <c r="D147" s="19">
        <v>2017</v>
      </c>
      <c r="E147" s="5">
        <v>18.1525</v>
      </c>
      <c r="N147" s="27" t="s">
        <v>90</v>
      </c>
      <c r="O147" s="18" t="e">
        <f>INDEX(#REF!,MATCH($C147,#REF!,0),2)</f>
        <v>#REF!</v>
      </c>
      <c r="P147" s="18">
        <f t="shared" si="4"/>
        <v>2017</v>
      </c>
      <c r="Q147" s="111">
        <f t="shared" si="5"/>
        <v>18.1525</v>
      </c>
      <c r="R147" s="17" t="s">
        <v>110</v>
      </c>
    </row>
    <row r="148" spans="2:18" x14ac:dyDescent="0.2">
      <c r="B148" s="3" t="s">
        <v>4</v>
      </c>
      <c r="C148" s="3" t="s">
        <v>19</v>
      </c>
      <c r="D148" s="19">
        <v>2017</v>
      </c>
      <c r="E148" s="5">
        <v>25.105625</v>
      </c>
      <c r="N148" s="27" t="s">
        <v>90</v>
      </c>
      <c r="O148" s="18" t="e">
        <f>INDEX(#REF!,MATCH($C148,#REF!,0),2)</f>
        <v>#REF!</v>
      </c>
      <c r="P148" s="18">
        <f t="shared" si="4"/>
        <v>2017</v>
      </c>
      <c r="Q148" s="111">
        <f t="shared" si="5"/>
        <v>25.105625</v>
      </c>
      <c r="R148" s="17" t="s">
        <v>110</v>
      </c>
    </row>
    <row r="149" spans="2:18" x14ac:dyDescent="0.2">
      <c r="B149" s="3" t="s">
        <v>4</v>
      </c>
      <c r="C149" s="3" t="s">
        <v>20</v>
      </c>
      <c r="D149" s="19">
        <v>2017</v>
      </c>
      <c r="E149" s="5">
        <v>21.327999999999999</v>
      </c>
      <c r="N149" s="27" t="s">
        <v>90</v>
      </c>
      <c r="O149" s="18" t="e">
        <f>INDEX(#REF!,MATCH($C149,#REF!,0),2)</f>
        <v>#REF!</v>
      </c>
      <c r="P149" s="18">
        <f t="shared" si="4"/>
        <v>2017</v>
      </c>
      <c r="Q149" s="111">
        <f t="shared" si="5"/>
        <v>21.327999999999999</v>
      </c>
      <c r="R149" s="17" t="s">
        <v>110</v>
      </c>
    </row>
    <row r="150" spans="2:18" x14ac:dyDescent="0.2">
      <c r="B150" s="3" t="s">
        <v>4</v>
      </c>
      <c r="C150" s="3" t="s">
        <v>21</v>
      </c>
      <c r="D150" s="19">
        <v>2017</v>
      </c>
      <c r="E150" s="5">
        <v>21.078571419999999</v>
      </c>
      <c r="N150" s="27" t="s">
        <v>90</v>
      </c>
      <c r="O150" s="18" t="e">
        <f>INDEX(#REF!,MATCH($C150,#REF!,0),2)</f>
        <v>#REF!</v>
      </c>
      <c r="P150" s="18">
        <f t="shared" si="4"/>
        <v>2017</v>
      </c>
      <c r="Q150" s="111">
        <f t="shared" si="5"/>
        <v>21.078571419999999</v>
      </c>
      <c r="R150" s="17" t="s">
        <v>110</v>
      </c>
    </row>
    <row r="151" spans="2:18" x14ac:dyDescent="0.2">
      <c r="B151" s="3" t="s">
        <v>4</v>
      </c>
      <c r="C151" s="3" t="s">
        <v>22</v>
      </c>
      <c r="D151" s="19">
        <v>2017</v>
      </c>
      <c r="E151" s="5">
        <v>21.271999999999998</v>
      </c>
      <c r="N151" s="27" t="s">
        <v>90</v>
      </c>
      <c r="O151" s="18" t="e">
        <f>INDEX(#REF!,MATCH($C151,#REF!,0),2)</f>
        <v>#REF!</v>
      </c>
      <c r="P151" s="18">
        <f t="shared" si="4"/>
        <v>2017</v>
      </c>
      <c r="Q151" s="111">
        <f t="shared" si="5"/>
        <v>21.271999999999998</v>
      </c>
      <c r="R151" s="17" t="s">
        <v>110</v>
      </c>
    </row>
    <row r="152" spans="2:18" x14ac:dyDescent="0.2">
      <c r="B152" s="3" t="s">
        <v>4</v>
      </c>
      <c r="C152" s="3" t="s">
        <v>23</v>
      </c>
      <c r="D152" s="19">
        <v>2017</v>
      </c>
      <c r="E152" s="5">
        <v>19.4010204</v>
      </c>
      <c r="N152" s="27" t="s">
        <v>90</v>
      </c>
      <c r="O152" s="18" t="e">
        <f>INDEX(#REF!,MATCH($C152,#REF!,0),2)</f>
        <v>#REF!</v>
      </c>
      <c r="P152" s="18">
        <f t="shared" si="4"/>
        <v>2017</v>
      </c>
      <c r="Q152" s="111">
        <f t="shared" si="5"/>
        <v>19.4010204</v>
      </c>
      <c r="R152" s="17" t="s">
        <v>110</v>
      </c>
    </row>
    <row r="153" spans="2:18" x14ac:dyDescent="0.2">
      <c r="B153" s="3" t="s">
        <v>4</v>
      </c>
      <c r="C153" s="3" t="s">
        <v>5</v>
      </c>
      <c r="D153" s="19">
        <v>2018</v>
      </c>
      <c r="E153" s="5">
        <v>22.2759216</v>
      </c>
      <c r="N153" s="27" t="s">
        <v>90</v>
      </c>
      <c r="O153" s="18" t="e">
        <f>INDEX(#REF!,MATCH($C153,#REF!,0),2)</f>
        <v>#REF!</v>
      </c>
      <c r="P153" s="18">
        <f t="shared" si="4"/>
        <v>2018</v>
      </c>
      <c r="Q153" s="111">
        <f t="shared" si="5"/>
        <v>22.2759216</v>
      </c>
      <c r="R153" s="17" t="s">
        <v>110</v>
      </c>
    </row>
    <row r="154" spans="2:18" x14ac:dyDescent="0.2">
      <c r="B154" s="3" t="s">
        <v>4</v>
      </c>
      <c r="C154" s="3" t="s">
        <v>6</v>
      </c>
      <c r="D154" s="19">
        <v>2018</v>
      </c>
      <c r="E154" s="5">
        <v>21.99711546</v>
      </c>
      <c r="N154" s="27" t="s">
        <v>90</v>
      </c>
      <c r="O154" s="18" t="e">
        <f>INDEX(#REF!,MATCH($C154,#REF!,0),2)</f>
        <v>#REF!</v>
      </c>
      <c r="P154" s="18">
        <f t="shared" si="4"/>
        <v>2018</v>
      </c>
      <c r="Q154" s="111">
        <f t="shared" si="5"/>
        <v>21.99711546</v>
      </c>
      <c r="R154" s="17" t="s">
        <v>110</v>
      </c>
    </row>
    <row r="155" spans="2:18" x14ac:dyDescent="0.2">
      <c r="B155" s="3" t="s">
        <v>4</v>
      </c>
      <c r="C155" s="3" t="s">
        <v>8</v>
      </c>
      <c r="D155" s="19">
        <v>2018</v>
      </c>
      <c r="E155" s="5">
        <v>22.924178300000001</v>
      </c>
      <c r="N155" s="27" t="s">
        <v>90</v>
      </c>
      <c r="O155" s="18" t="e">
        <f>INDEX(#REF!,MATCH($C155,#REF!,0),2)</f>
        <v>#REF!</v>
      </c>
      <c r="P155" s="18">
        <f t="shared" si="4"/>
        <v>2018</v>
      </c>
      <c r="Q155" s="111">
        <f t="shared" si="5"/>
        <v>22.924178300000001</v>
      </c>
      <c r="R155" s="17" t="s">
        <v>110</v>
      </c>
    </row>
    <row r="156" spans="2:18" x14ac:dyDescent="0.2">
      <c r="B156" s="3" t="s">
        <v>4</v>
      </c>
      <c r="C156" s="3" t="s">
        <v>7</v>
      </c>
      <c r="D156" s="19">
        <v>2018</v>
      </c>
      <c r="E156" s="5">
        <v>21.726136</v>
      </c>
      <c r="N156" s="27" t="s">
        <v>90</v>
      </c>
      <c r="O156" s="18" t="e">
        <f>INDEX(#REF!,MATCH($C156,#REF!,0),2)</f>
        <v>#REF!</v>
      </c>
      <c r="P156" s="18">
        <f t="shared" si="4"/>
        <v>2018</v>
      </c>
      <c r="Q156" s="111">
        <f t="shared" si="5"/>
        <v>21.726136</v>
      </c>
      <c r="R156" s="17" t="s">
        <v>110</v>
      </c>
    </row>
    <row r="157" spans="2:18" x14ac:dyDescent="0.2">
      <c r="B157" s="3" t="s">
        <v>4</v>
      </c>
      <c r="C157" s="3" t="s">
        <v>9</v>
      </c>
      <c r="D157" s="19">
        <v>2018</v>
      </c>
      <c r="E157" s="5">
        <v>19.166877499999998</v>
      </c>
      <c r="N157" s="27" t="s">
        <v>90</v>
      </c>
      <c r="O157" s="18" t="e">
        <f>INDEX(#REF!,MATCH($C157,#REF!,0),2)</f>
        <v>#REF!</v>
      </c>
      <c r="P157" s="18">
        <f t="shared" si="4"/>
        <v>2018</v>
      </c>
      <c r="Q157" s="111">
        <f t="shared" si="5"/>
        <v>19.166877499999998</v>
      </c>
      <c r="R157" s="17" t="s">
        <v>110</v>
      </c>
    </row>
    <row r="158" spans="2:18" x14ac:dyDescent="0.2">
      <c r="B158" s="3" t="s">
        <v>4</v>
      </c>
      <c r="C158" s="3" t="s">
        <v>10</v>
      </c>
      <c r="D158" s="19">
        <v>2018</v>
      </c>
      <c r="E158" s="5">
        <v>23.583727369999998</v>
      </c>
      <c r="N158" s="27" t="s">
        <v>90</v>
      </c>
      <c r="O158" s="18" t="e">
        <f>INDEX(#REF!,MATCH($C158,#REF!,0),2)</f>
        <v>#REF!</v>
      </c>
      <c r="P158" s="18">
        <f t="shared" si="4"/>
        <v>2018</v>
      </c>
      <c r="Q158" s="111">
        <f t="shared" si="5"/>
        <v>23.583727369999998</v>
      </c>
      <c r="R158" s="17" t="s">
        <v>110</v>
      </c>
    </row>
    <row r="159" spans="2:18" x14ac:dyDescent="0.2">
      <c r="B159" s="3" t="s">
        <v>4</v>
      </c>
      <c r="C159" s="3" t="s">
        <v>11</v>
      </c>
      <c r="D159" s="19">
        <v>2018</v>
      </c>
      <c r="E159" s="5">
        <v>20.385077840000001</v>
      </c>
      <c r="N159" s="27" t="s">
        <v>90</v>
      </c>
      <c r="O159" s="18" t="e">
        <f>INDEX(#REF!,MATCH($C159,#REF!,0),2)</f>
        <v>#REF!</v>
      </c>
      <c r="P159" s="18">
        <f t="shared" si="4"/>
        <v>2018</v>
      </c>
      <c r="Q159" s="111">
        <f t="shared" si="5"/>
        <v>20.385077840000001</v>
      </c>
      <c r="R159" s="17" t="s">
        <v>110</v>
      </c>
    </row>
    <row r="160" spans="2:18" x14ac:dyDescent="0.2">
      <c r="B160" s="3" t="s">
        <v>4</v>
      </c>
      <c r="C160" s="3" t="s">
        <v>12</v>
      </c>
      <c r="D160" s="19">
        <v>2018</v>
      </c>
      <c r="E160" s="5">
        <v>23.15311891</v>
      </c>
      <c r="N160" s="27" t="s">
        <v>90</v>
      </c>
      <c r="O160" s="18" t="e">
        <f>INDEX(#REF!,MATCH($C160,#REF!,0),2)</f>
        <v>#REF!</v>
      </c>
      <c r="P160" s="18">
        <f t="shared" si="4"/>
        <v>2018</v>
      </c>
      <c r="Q160" s="111">
        <f t="shared" si="5"/>
        <v>23.15311891</v>
      </c>
      <c r="R160" s="17" t="s">
        <v>110</v>
      </c>
    </row>
    <row r="161" spans="2:18" x14ac:dyDescent="0.2">
      <c r="B161" s="3" t="s">
        <v>4</v>
      </c>
      <c r="C161" s="3" t="s">
        <v>13</v>
      </c>
      <c r="D161" s="19">
        <v>2018</v>
      </c>
      <c r="E161" s="5">
        <v>23.853660120000001</v>
      </c>
      <c r="N161" s="27" t="s">
        <v>90</v>
      </c>
      <c r="O161" s="18" t="e">
        <f>INDEX(#REF!,MATCH($C161,#REF!,0),2)</f>
        <v>#REF!</v>
      </c>
      <c r="P161" s="18">
        <f t="shared" si="4"/>
        <v>2018</v>
      </c>
      <c r="Q161" s="111">
        <f t="shared" si="5"/>
        <v>23.853660120000001</v>
      </c>
      <c r="R161" s="17" t="s">
        <v>110</v>
      </c>
    </row>
    <row r="162" spans="2:18" x14ac:dyDescent="0.2">
      <c r="B162" s="3" t="s">
        <v>4</v>
      </c>
      <c r="C162" s="3" t="s">
        <v>14</v>
      </c>
      <c r="D162" s="19">
        <v>2018</v>
      </c>
      <c r="E162" s="5">
        <v>20.275530570000001</v>
      </c>
      <c r="N162" s="27" t="s">
        <v>90</v>
      </c>
      <c r="O162" s="18" t="e">
        <f>INDEX(#REF!,MATCH($C162,#REF!,0),2)</f>
        <v>#REF!</v>
      </c>
      <c r="P162" s="18">
        <f t="shared" si="4"/>
        <v>2018</v>
      </c>
      <c r="Q162" s="111">
        <f t="shared" si="5"/>
        <v>20.275530570000001</v>
      </c>
      <c r="R162" s="17" t="s">
        <v>110</v>
      </c>
    </row>
    <row r="163" spans="2:18" x14ac:dyDescent="0.2">
      <c r="B163" s="3" t="s">
        <v>4</v>
      </c>
      <c r="C163" s="3" t="s">
        <v>24</v>
      </c>
      <c r="D163" s="19">
        <v>2018</v>
      </c>
      <c r="E163" s="5">
        <v>23.001830250000001</v>
      </c>
      <c r="N163" s="27" t="s">
        <v>90</v>
      </c>
      <c r="O163" s="18" t="e">
        <f>INDEX(#REF!,MATCH($C163,#REF!,0),2)</f>
        <v>#REF!</v>
      </c>
      <c r="P163" s="18">
        <f t="shared" si="4"/>
        <v>2018</v>
      </c>
      <c r="Q163" s="111">
        <f t="shared" si="5"/>
        <v>23.001830250000001</v>
      </c>
      <c r="R163" s="17" t="s">
        <v>110</v>
      </c>
    </row>
    <row r="164" spans="2:18" x14ac:dyDescent="0.2">
      <c r="B164" s="3" t="s">
        <v>4</v>
      </c>
      <c r="C164" s="3" t="s">
        <v>25</v>
      </c>
      <c r="D164" s="19">
        <v>2018</v>
      </c>
      <c r="E164" s="5">
        <v>21.29617146</v>
      </c>
      <c r="N164" s="27" t="s">
        <v>90</v>
      </c>
      <c r="O164" s="18" t="e">
        <f>INDEX(#REF!,MATCH($C164,#REF!,0),2)</f>
        <v>#REF!</v>
      </c>
      <c r="P164" s="18">
        <f t="shared" si="4"/>
        <v>2018</v>
      </c>
      <c r="Q164" s="111">
        <f t="shared" si="5"/>
        <v>21.29617146</v>
      </c>
      <c r="R164" s="17" t="s">
        <v>110</v>
      </c>
    </row>
    <row r="165" spans="2:18" x14ac:dyDescent="0.2">
      <c r="B165" s="3" t="s">
        <v>4</v>
      </c>
      <c r="C165" s="3" t="s">
        <v>15</v>
      </c>
      <c r="D165" s="19">
        <v>2018</v>
      </c>
      <c r="E165" s="5">
        <v>22.49643781</v>
      </c>
      <c r="N165" s="27" t="s">
        <v>90</v>
      </c>
      <c r="O165" s="18" t="e">
        <f>INDEX(#REF!,MATCH($C165,#REF!,0),2)</f>
        <v>#REF!</v>
      </c>
      <c r="P165" s="18">
        <f t="shared" si="4"/>
        <v>2018</v>
      </c>
      <c r="Q165" s="111">
        <f t="shared" si="5"/>
        <v>22.49643781</v>
      </c>
      <c r="R165" s="17" t="s">
        <v>110</v>
      </c>
    </row>
    <row r="166" spans="2:18" x14ac:dyDescent="0.2">
      <c r="B166" s="3" t="s">
        <v>4</v>
      </c>
      <c r="C166" s="3" t="s">
        <v>17</v>
      </c>
      <c r="D166" s="19">
        <v>2018</v>
      </c>
      <c r="E166" s="5">
        <v>22.36130666</v>
      </c>
      <c r="N166" s="27" t="s">
        <v>90</v>
      </c>
      <c r="O166" s="18" t="e">
        <f>INDEX(#REF!,MATCH($C166,#REF!,0),2)</f>
        <v>#REF!</v>
      </c>
      <c r="P166" s="18">
        <f t="shared" si="4"/>
        <v>2018</v>
      </c>
      <c r="Q166" s="111">
        <f t="shared" si="5"/>
        <v>22.36130666</v>
      </c>
      <c r="R166" s="17" t="s">
        <v>110</v>
      </c>
    </row>
    <row r="167" spans="2:18" x14ac:dyDescent="0.2">
      <c r="B167" s="3" t="s">
        <v>4</v>
      </c>
      <c r="C167" s="3" t="s">
        <v>16</v>
      </c>
      <c r="D167" s="19">
        <v>2018</v>
      </c>
      <c r="E167" s="5">
        <v>17.115717419999999</v>
      </c>
      <c r="N167" s="27" t="s">
        <v>90</v>
      </c>
      <c r="O167" s="18" t="e">
        <f>INDEX(#REF!,MATCH($C167,#REF!,0),2)</f>
        <v>#REF!</v>
      </c>
      <c r="P167" s="18">
        <f t="shared" si="4"/>
        <v>2018</v>
      </c>
      <c r="Q167" s="111">
        <f t="shared" si="5"/>
        <v>17.115717419999999</v>
      </c>
      <c r="R167" s="17" t="s">
        <v>110</v>
      </c>
    </row>
    <row r="168" spans="2:18" x14ac:dyDescent="0.2">
      <c r="B168" s="3" t="s">
        <v>4</v>
      </c>
      <c r="C168" s="3" t="s">
        <v>18</v>
      </c>
      <c r="D168" s="19">
        <v>2018</v>
      </c>
      <c r="E168" s="5">
        <v>19.551942619999998</v>
      </c>
      <c r="N168" s="27" t="s">
        <v>90</v>
      </c>
      <c r="O168" s="18" t="e">
        <f>INDEX(#REF!,MATCH($C168,#REF!,0),2)</f>
        <v>#REF!</v>
      </c>
      <c r="P168" s="18">
        <f t="shared" si="4"/>
        <v>2018</v>
      </c>
      <c r="Q168" s="111">
        <f t="shared" si="5"/>
        <v>19.551942619999998</v>
      </c>
      <c r="R168" s="17" t="s">
        <v>110</v>
      </c>
    </row>
    <row r="169" spans="2:18" x14ac:dyDescent="0.2">
      <c r="B169" s="3" t="s">
        <v>4</v>
      </c>
      <c r="C169" s="3" t="s">
        <v>19</v>
      </c>
      <c r="D169" s="19">
        <v>2018</v>
      </c>
      <c r="E169" s="5">
        <v>25.783268750000001</v>
      </c>
      <c r="N169" s="27" t="s">
        <v>90</v>
      </c>
      <c r="O169" s="18" t="e">
        <f>INDEX(#REF!,MATCH($C169,#REF!,0),2)</f>
        <v>#REF!</v>
      </c>
      <c r="P169" s="18">
        <f t="shared" si="4"/>
        <v>2018</v>
      </c>
      <c r="Q169" s="111">
        <f t="shared" si="5"/>
        <v>25.783268750000001</v>
      </c>
      <c r="R169" s="17" t="s">
        <v>110</v>
      </c>
    </row>
    <row r="170" spans="2:18" x14ac:dyDescent="0.2">
      <c r="B170" s="3" t="s">
        <v>4</v>
      </c>
      <c r="C170" s="3" t="s">
        <v>20</v>
      </c>
      <c r="D170" s="19">
        <v>2018</v>
      </c>
      <c r="E170" s="5">
        <v>23.5043246</v>
      </c>
      <c r="N170" s="27" t="s">
        <v>90</v>
      </c>
      <c r="O170" s="18" t="e">
        <f>INDEX(#REF!,MATCH($C170,#REF!,0),2)</f>
        <v>#REF!</v>
      </c>
      <c r="P170" s="18">
        <f t="shared" si="4"/>
        <v>2018</v>
      </c>
      <c r="Q170" s="111">
        <f t="shared" si="5"/>
        <v>23.5043246</v>
      </c>
      <c r="R170" s="17" t="s">
        <v>110</v>
      </c>
    </row>
    <row r="171" spans="2:18" x14ac:dyDescent="0.2">
      <c r="B171" s="3" t="s">
        <v>4</v>
      </c>
      <c r="C171" s="3" t="s">
        <v>21</v>
      </c>
      <c r="D171" s="19">
        <v>2018</v>
      </c>
      <c r="E171" s="5">
        <v>22.422827569999999</v>
      </c>
      <c r="N171" s="27" t="s">
        <v>90</v>
      </c>
      <c r="O171" s="18" t="e">
        <f>INDEX(#REF!,MATCH($C171,#REF!,0),2)</f>
        <v>#REF!</v>
      </c>
      <c r="P171" s="18">
        <f t="shared" si="4"/>
        <v>2018</v>
      </c>
      <c r="Q171" s="111">
        <f t="shared" si="5"/>
        <v>22.422827569999999</v>
      </c>
      <c r="R171" s="17" t="s">
        <v>110</v>
      </c>
    </row>
    <row r="172" spans="2:18" x14ac:dyDescent="0.2">
      <c r="B172" s="3" t="s">
        <v>4</v>
      </c>
      <c r="C172" s="3" t="s">
        <v>22</v>
      </c>
      <c r="D172" s="19">
        <v>2018</v>
      </c>
      <c r="E172" s="5">
        <v>22.624558100000002</v>
      </c>
      <c r="N172" s="27" t="s">
        <v>90</v>
      </c>
      <c r="O172" s="18" t="e">
        <f>INDEX(#REF!,MATCH($C172,#REF!,0),2)</f>
        <v>#REF!</v>
      </c>
      <c r="P172" s="18">
        <f t="shared" si="4"/>
        <v>2018</v>
      </c>
      <c r="Q172" s="111">
        <f t="shared" si="5"/>
        <v>22.624558100000002</v>
      </c>
      <c r="R172" s="17" t="s">
        <v>110</v>
      </c>
    </row>
    <row r="173" spans="2:18" x14ac:dyDescent="0.2">
      <c r="B173" s="3" t="s">
        <v>4</v>
      </c>
      <c r="C173" s="3" t="s">
        <v>23</v>
      </c>
      <c r="D173" s="19">
        <v>2018</v>
      </c>
      <c r="E173" s="5">
        <v>20.353377399999999</v>
      </c>
      <c r="N173" s="27" t="s">
        <v>90</v>
      </c>
      <c r="O173" s="18" t="e">
        <f>INDEX(#REF!,MATCH($C173,#REF!,0),2)</f>
        <v>#REF!</v>
      </c>
      <c r="P173" s="18">
        <f t="shared" si="4"/>
        <v>2018</v>
      </c>
      <c r="Q173" s="111">
        <f t="shared" si="5"/>
        <v>20.353377399999999</v>
      </c>
      <c r="R173" s="17" t="s">
        <v>110</v>
      </c>
    </row>
    <row r="174" spans="2:18" x14ac:dyDescent="0.2">
      <c r="B174" s="3" t="s">
        <v>4</v>
      </c>
      <c r="C174" s="3" t="s">
        <v>5</v>
      </c>
      <c r="D174" s="19">
        <v>2019</v>
      </c>
      <c r="E174" s="5">
        <v>16.35553741</v>
      </c>
      <c r="N174" s="27" t="s">
        <v>90</v>
      </c>
      <c r="O174" s="18" t="e">
        <f>INDEX(#REF!,MATCH($C174,#REF!,0),2)</f>
        <v>#REF!</v>
      </c>
      <c r="P174" s="18">
        <f t="shared" si="4"/>
        <v>2019</v>
      </c>
      <c r="Q174" s="111">
        <f t="shared" si="5"/>
        <v>16.35553741</v>
      </c>
      <c r="R174" s="17" t="s">
        <v>110</v>
      </c>
    </row>
    <row r="175" spans="2:18" x14ac:dyDescent="0.2">
      <c r="B175" s="3" t="s">
        <v>4</v>
      </c>
      <c r="C175" s="3" t="s">
        <v>6</v>
      </c>
      <c r="D175" s="19">
        <v>2019</v>
      </c>
      <c r="E175" s="5">
        <v>14.703856269999999</v>
      </c>
      <c r="N175" s="27" t="s">
        <v>90</v>
      </c>
      <c r="O175" s="18" t="e">
        <f>INDEX(#REF!,MATCH($C175,#REF!,0),2)</f>
        <v>#REF!</v>
      </c>
      <c r="P175" s="18">
        <f t="shared" si="4"/>
        <v>2019</v>
      </c>
      <c r="Q175" s="111">
        <f t="shared" si="5"/>
        <v>14.703856269999999</v>
      </c>
      <c r="R175" s="17" t="s">
        <v>110</v>
      </c>
    </row>
    <row r="176" spans="2:18" x14ac:dyDescent="0.2">
      <c r="B176" s="3" t="s">
        <v>4</v>
      </c>
      <c r="C176" s="3" t="s">
        <v>8</v>
      </c>
      <c r="D176" s="19">
        <v>2019</v>
      </c>
      <c r="E176" s="5">
        <v>16.224347760000001</v>
      </c>
      <c r="N176" s="27" t="s">
        <v>90</v>
      </c>
      <c r="O176" s="18" t="e">
        <f>INDEX(#REF!,MATCH($C176,#REF!,0),2)</f>
        <v>#REF!</v>
      </c>
      <c r="P176" s="18">
        <f t="shared" si="4"/>
        <v>2019</v>
      </c>
      <c r="Q176" s="111">
        <f t="shared" si="5"/>
        <v>16.224347760000001</v>
      </c>
      <c r="R176" s="17" t="s">
        <v>110</v>
      </c>
    </row>
    <row r="177" spans="2:18" x14ac:dyDescent="0.2">
      <c r="B177" s="3" t="s">
        <v>4</v>
      </c>
      <c r="C177" s="3" t="s">
        <v>7</v>
      </c>
      <c r="D177" s="19">
        <v>2019</v>
      </c>
      <c r="E177" s="5">
        <v>13.74684154</v>
      </c>
      <c r="N177" s="27" t="s">
        <v>90</v>
      </c>
      <c r="O177" s="18" t="e">
        <f>INDEX(#REF!,MATCH($C177,#REF!,0),2)</f>
        <v>#REF!</v>
      </c>
      <c r="P177" s="18">
        <f t="shared" si="4"/>
        <v>2019</v>
      </c>
      <c r="Q177" s="111">
        <f t="shared" si="5"/>
        <v>13.74684154</v>
      </c>
      <c r="R177" s="17" t="s">
        <v>110</v>
      </c>
    </row>
    <row r="178" spans="2:18" x14ac:dyDescent="0.2">
      <c r="B178" s="3" t="s">
        <v>4</v>
      </c>
      <c r="C178" s="3" t="s">
        <v>9</v>
      </c>
      <c r="D178" s="19">
        <v>2019</v>
      </c>
      <c r="E178" s="5">
        <v>11.61391444</v>
      </c>
      <c r="N178" s="27" t="s">
        <v>90</v>
      </c>
      <c r="O178" s="18" t="e">
        <f>INDEX(#REF!,MATCH($C178,#REF!,0),2)</f>
        <v>#REF!</v>
      </c>
      <c r="P178" s="18">
        <f t="shared" si="4"/>
        <v>2019</v>
      </c>
      <c r="Q178" s="111">
        <f t="shared" si="5"/>
        <v>11.61391444</v>
      </c>
      <c r="R178" s="17" t="s">
        <v>110</v>
      </c>
    </row>
    <row r="179" spans="2:18" x14ac:dyDescent="0.2">
      <c r="B179" s="3" t="s">
        <v>4</v>
      </c>
      <c r="C179" s="3" t="s">
        <v>10</v>
      </c>
      <c r="D179" s="19">
        <v>2019</v>
      </c>
      <c r="E179" s="5">
        <v>15.874283289999999</v>
      </c>
      <c r="N179" s="27" t="s">
        <v>90</v>
      </c>
      <c r="O179" s="18" t="e">
        <f>INDEX(#REF!,MATCH($C179,#REF!,0),2)</f>
        <v>#REF!</v>
      </c>
      <c r="P179" s="18">
        <f t="shared" si="4"/>
        <v>2019</v>
      </c>
      <c r="Q179" s="111">
        <f t="shared" si="5"/>
        <v>15.874283289999999</v>
      </c>
      <c r="R179" s="17" t="s">
        <v>110</v>
      </c>
    </row>
    <row r="180" spans="2:18" x14ac:dyDescent="0.2">
      <c r="B180" s="3" t="s">
        <v>4</v>
      </c>
      <c r="C180" s="3" t="s">
        <v>11</v>
      </c>
      <c r="D180" s="19">
        <v>2019</v>
      </c>
      <c r="E180" s="5">
        <v>12.50800649</v>
      </c>
      <c r="N180" s="27" t="s">
        <v>90</v>
      </c>
      <c r="O180" s="18" t="e">
        <f>INDEX(#REF!,MATCH($C180,#REF!,0),2)</f>
        <v>#REF!</v>
      </c>
      <c r="P180" s="18">
        <f t="shared" si="4"/>
        <v>2019</v>
      </c>
      <c r="Q180" s="111">
        <f t="shared" si="5"/>
        <v>12.50800649</v>
      </c>
      <c r="R180" s="17" t="s">
        <v>110</v>
      </c>
    </row>
    <row r="181" spans="2:18" x14ac:dyDescent="0.2">
      <c r="B181" s="3" t="s">
        <v>4</v>
      </c>
      <c r="C181" s="3" t="s">
        <v>12</v>
      </c>
      <c r="D181" s="19">
        <v>2019</v>
      </c>
      <c r="E181" s="5">
        <v>16.300653489999998</v>
      </c>
      <c r="N181" s="27" t="s">
        <v>90</v>
      </c>
      <c r="O181" s="18" t="e">
        <f>INDEX(#REF!,MATCH($C181,#REF!,0),2)</f>
        <v>#REF!</v>
      </c>
      <c r="P181" s="18">
        <f t="shared" si="4"/>
        <v>2019</v>
      </c>
      <c r="Q181" s="111">
        <f t="shared" si="5"/>
        <v>16.300653489999998</v>
      </c>
      <c r="R181" s="17" t="s">
        <v>110</v>
      </c>
    </row>
    <row r="182" spans="2:18" x14ac:dyDescent="0.2">
      <c r="B182" s="3" t="s">
        <v>4</v>
      </c>
      <c r="C182" s="3" t="s">
        <v>13</v>
      </c>
      <c r="D182" s="19">
        <v>2019</v>
      </c>
      <c r="E182" s="5">
        <v>16.775491370000001</v>
      </c>
      <c r="N182" s="27" t="s">
        <v>90</v>
      </c>
      <c r="O182" s="18" t="e">
        <f>INDEX(#REF!,MATCH($C182,#REF!,0),2)</f>
        <v>#REF!</v>
      </c>
      <c r="P182" s="18">
        <f t="shared" si="4"/>
        <v>2019</v>
      </c>
      <c r="Q182" s="111">
        <f t="shared" si="5"/>
        <v>16.775491370000001</v>
      </c>
      <c r="R182" s="17" t="s">
        <v>110</v>
      </c>
    </row>
    <row r="183" spans="2:18" x14ac:dyDescent="0.2">
      <c r="B183" s="3" t="s">
        <v>4</v>
      </c>
      <c r="C183" s="3" t="s">
        <v>14</v>
      </c>
      <c r="D183" s="19">
        <v>2019</v>
      </c>
      <c r="E183" s="5">
        <v>13.393602420000001</v>
      </c>
      <c r="N183" s="27" t="s">
        <v>90</v>
      </c>
      <c r="O183" s="18" t="e">
        <f>INDEX(#REF!,MATCH($C183,#REF!,0),2)</f>
        <v>#REF!</v>
      </c>
      <c r="P183" s="18">
        <f t="shared" si="4"/>
        <v>2019</v>
      </c>
      <c r="Q183" s="111">
        <f t="shared" si="5"/>
        <v>13.393602420000001</v>
      </c>
      <c r="R183" s="17" t="s">
        <v>110</v>
      </c>
    </row>
    <row r="184" spans="2:18" x14ac:dyDescent="0.2">
      <c r="B184" s="3" t="s">
        <v>4</v>
      </c>
      <c r="C184" s="3" t="s">
        <v>24</v>
      </c>
      <c r="D184" s="19">
        <v>2019</v>
      </c>
      <c r="E184" s="5">
        <v>16.514396380000001</v>
      </c>
      <c r="N184" s="27" t="s">
        <v>90</v>
      </c>
      <c r="O184" s="18" t="e">
        <f>INDEX(#REF!,MATCH($C184,#REF!,0),2)</f>
        <v>#REF!</v>
      </c>
      <c r="P184" s="18">
        <f t="shared" si="4"/>
        <v>2019</v>
      </c>
      <c r="Q184" s="111">
        <f t="shared" si="5"/>
        <v>16.514396380000001</v>
      </c>
      <c r="R184" s="17" t="s">
        <v>110</v>
      </c>
    </row>
    <row r="185" spans="2:18" x14ac:dyDescent="0.2">
      <c r="B185" s="3" t="s">
        <v>4</v>
      </c>
      <c r="C185" s="3" t="s">
        <v>25</v>
      </c>
      <c r="D185" s="19">
        <v>2019</v>
      </c>
      <c r="E185" s="5">
        <v>13.97716035</v>
      </c>
      <c r="N185" s="27" t="s">
        <v>90</v>
      </c>
      <c r="O185" s="18" t="e">
        <f>INDEX(#REF!,MATCH($C185,#REF!,0),2)</f>
        <v>#REF!</v>
      </c>
      <c r="P185" s="18">
        <f t="shared" si="4"/>
        <v>2019</v>
      </c>
      <c r="Q185" s="111">
        <f t="shared" si="5"/>
        <v>13.97716035</v>
      </c>
      <c r="R185" s="17" t="s">
        <v>110</v>
      </c>
    </row>
    <row r="186" spans="2:18" x14ac:dyDescent="0.2">
      <c r="B186" s="3" t="s">
        <v>4</v>
      </c>
      <c r="C186" s="3" t="s">
        <v>15</v>
      </c>
      <c r="D186" s="19">
        <v>2019</v>
      </c>
      <c r="E186" s="5">
        <v>15.34632532</v>
      </c>
      <c r="N186" s="27" t="s">
        <v>90</v>
      </c>
      <c r="O186" s="18" t="e">
        <f>INDEX(#REF!,MATCH($C186,#REF!,0),2)</f>
        <v>#REF!</v>
      </c>
      <c r="P186" s="18">
        <f t="shared" si="4"/>
        <v>2019</v>
      </c>
      <c r="Q186" s="111">
        <f t="shared" si="5"/>
        <v>15.34632532</v>
      </c>
      <c r="R186" s="17" t="s">
        <v>110</v>
      </c>
    </row>
    <row r="187" spans="2:18" x14ac:dyDescent="0.2">
      <c r="B187" s="3" t="s">
        <v>4</v>
      </c>
      <c r="C187" s="3" t="s">
        <v>17</v>
      </c>
      <c r="D187" s="19">
        <v>2019</v>
      </c>
      <c r="E187" s="5">
        <v>15.42191555</v>
      </c>
      <c r="N187" s="27" t="s">
        <v>90</v>
      </c>
      <c r="O187" s="18" t="e">
        <f>INDEX(#REF!,MATCH($C187,#REF!,0),2)</f>
        <v>#REF!</v>
      </c>
      <c r="P187" s="18">
        <f t="shared" si="4"/>
        <v>2019</v>
      </c>
      <c r="Q187" s="111">
        <f t="shared" si="5"/>
        <v>15.42191555</v>
      </c>
      <c r="R187" s="17" t="s">
        <v>110</v>
      </c>
    </row>
    <row r="188" spans="2:18" x14ac:dyDescent="0.2">
      <c r="B188" s="3" t="s">
        <v>4</v>
      </c>
      <c r="C188" s="3" t="s">
        <v>16</v>
      </c>
      <c r="D188" s="19">
        <v>2019</v>
      </c>
      <c r="E188" s="5">
        <v>10.25071473</v>
      </c>
      <c r="N188" s="27" t="s">
        <v>90</v>
      </c>
      <c r="O188" s="18" t="e">
        <f>INDEX(#REF!,MATCH($C188,#REF!,0),2)</f>
        <v>#REF!</v>
      </c>
      <c r="P188" s="18">
        <f t="shared" si="4"/>
        <v>2019</v>
      </c>
      <c r="Q188" s="111">
        <f t="shared" si="5"/>
        <v>10.25071473</v>
      </c>
      <c r="R188" s="17" t="s">
        <v>110</v>
      </c>
    </row>
    <row r="189" spans="2:18" x14ac:dyDescent="0.2">
      <c r="B189" s="3" t="s">
        <v>4</v>
      </c>
      <c r="C189" s="3" t="s">
        <v>18</v>
      </c>
      <c r="D189" s="19">
        <v>2019</v>
      </c>
      <c r="E189" s="5">
        <v>12.36379816</v>
      </c>
      <c r="N189" s="27" t="s">
        <v>90</v>
      </c>
      <c r="O189" s="18" t="e">
        <f>INDEX(#REF!,MATCH($C189,#REF!,0),2)</f>
        <v>#REF!</v>
      </c>
      <c r="P189" s="18">
        <f t="shared" si="4"/>
        <v>2019</v>
      </c>
      <c r="Q189" s="111">
        <f t="shared" si="5"/>
        <v>12.36379816</v>
      </c>
      <c r="R189" s="17" t="s">
        <v>110</v>
      </c>
    </row>
    <row r="190" spans="2:18" x14ac:dyDescent="0.2">
      <c r="B190" s="3" t="s">
        <v>4</v>
      </c>
      <c r="C190" s="3" t="s">
        <v>19</v>
      </c>
      <c r="D190" s="19">
        <v>2019</v>
      </c>
      <c r="E190" s="5">
        <v>18.910611889999998</v>
      </c>
      <c r="N190" s="27" t="s">
        <v>90</v>
      </c>
      <c r="O190" s="18" t="e">
        <f>INDEX(#REF!,MATCH($C190,#REF!,0),2)</f>
        <v>#REF!</v>
      </c>
      <c r="P190" s="18">
        <f t="shared" si="4"/>
        <v>2019</v>
      </c>
      <c r="Q190" s="111">
        <f t="shared" si="5"/>
        <v>18.910611889999998</v>
      </c>
      <c r="R190" s="17" t="s">
        <v>110</v>
      </c>
    </row>
    <row r="191" spans="2:18" x14ac:dyDescent="0.2">
      <c r="B191" s="3" t="s">
        <v>4</v>
      </c>
      <c r="C191" s="3" t="s">
        <v>20</v>
      </c>
      <c r="D191" s="19">
        <v>2019</v>
      </c>
      <c r="E191" s="5">
        <v>14.963539340000001</v>
      </c>
      <c r="N191" s="27" t="s">
        <v>90</v>
      </c>
      <c r="O191" s="18" t="e">
        <f>INDEX(#REF!,MATCH($C191,#REF!,0),2)</f>
        <v>#REF!</v>
      </c>
      <c r="P191" s="18">
        <f t="shared" si="4"/>
        <v>2019</v>
      </c>
      <c r="Q191" s="111">
        <f t="shared" si="5"/>
        <v>14.963539340000001</v>
      </c>
      <c r="R191" s="17" t="s">
        <v>110</v>
      </c>
    </row>
    <row r="192" spans="2:18" x14ac:dyDescent="0.2">
      <c r="B192" s="3" t="s">
        <v>4</v>
      </c>
      <c r="C192" s="3" t="s">
        <v>21</v>
      </c>
      <c r="D192" s="19">
        <v>2019</v>
      </c>
      <c r="E192" s="5">
        <v>15.984476020000001</v>
      </c>
      <c r="N192" s="27" t="s">
        <v>90</v>
      </c>
      <c r="O192" s="18" t="e">
        <f>INDEX(#REF!,MATCH($C192,#REF!,0),2)</f>
        <v>#REF!</v>
      </c>
      <c r="P192" s="18">
        <f t="shared" si="4"/>
        <v>2019</v>
      </c>
      <c r="Q192" s="111">
        <f t="shared" si="5"/>
        <v>15.984476020000001</v>
      </c>
      <c r="R192" s="17" t="s">
        <v>110</v>
      </c>
    </row>
    <row r="193" spans="2:18" x14ac:dyDescent="0.2">
      <c r="B193" s="3" t="s">
        <v>4</v>
      </c>
      <c r="C193" s="3" t="s">
        <v>22</v>
      </c>
      <c r="D193" s="19">
        <v>2019</v>
      </c>
      <c r="E193" s="5">
        <v>16.236731349999999</v>
      </c>
      <c r="N193" s="27" t="s">
        <v>90</v>
      </c>
      <c r="O193" s="18" t="e">
        <f>INDEX(#REF!,MATCH($C193,#REF!,0),2)</f>
        <v>#REF!</v>
      </c>
      <c r="P193" s="18">
        <f t="shared" si="4"/>
        <v>2019</v>
      </c>
      <c r="Q193" s="111">
        <f t="shared" si="5"/>
        <v>16.236731349999999</v>
      </c>
      <c r="R193" s="17" t="s">
        <v>110</v>
      </c>
    </row>
    <row r="194" spans="2:18" x14ac:dyDescent="0.2">
      <c r="B194" s="3" t="s">
        <v>4</v>
      </c>
      <c r="C194" s="3" t="s">
        <v>23</v>
      </c>
      <c r="D194" s="19">
        <v>2019</v>
      </c>
      <c r="E194" s="5">
        <v>13.16944195</v>
      </c>
      <c r="N194" s="27" t="s">
        <v>90</v>
      </c>
      <c r="O194" s="18" t="e">
        <f>INDEX(#REF!,MATCH($C194,#REF!,0),2)</f>
        <v>#REF!</v>
      </c>
      <c r="P194" s="18">
        <f t="shared" si="4"/>
        <v>2019</v>
      </c>
      <c r="Q194" s="111">
        <f t="shared" si="5"/>
        <v>13.16944195</v>
      </c>
      <c r="R194" s="17" t="s">
        <v>110</v>
      </c>
    </row>
    <row r="195" spans="2:18" x14ac:dyDescent="0.2">
      <c r="B195" s="3" t="s">
        <v>4</v>
      </c>
      <c r="C195" s="3" t="s">
        <v>5</v>
      </c>
      <c r="D195" s="19">
        <v>2020</v>
      </c>
      <c r="E195" s="5">
        <v>16.897851119999999</v>
      </c>
      <c r="N195" s="27" t="s">
        <v>90</v>
      </c>
      <c r="O195" s="18" t="e">
        <f>INDEX(#REF!,MATCH($C195,#REF!,0),2)</f>
        <v>#REF!</v>
      </c>
      <c r="P195" s="18">
        <f t="shared" si="4"/>
        <v>2020</v>
      </c>
      <c r="Q195" s="111">
        <f t="shared" si="5"/>
        <v>16.897851119999999</v>
      </c>
      <c r="R195" s="17" t="s">
        <v>110</v>
      </c>
    </row>
    <row r="196" spans="2:18" x14ac:dyDescent="0.2">
      <c r="B196" s="3" t="s">
        <v>4</v>
      </c>
      <c r="C196" s="3" t="s">
        <v>6</v>
      </c>
      <c r="D196" s="19">
        <v>2020</v>
      </c>
      <c r="E196" s="5">
        <v>15.03153191</v>
      </c>
      <c r="N196" s="27" t="s">
        <v>90</v>
      </c>
      <c r="O196" s="18" t="e">
        <f>INDEX(#REF!,MATCH($C196,#REF!,0),2)</f>
        <v>#REF!</v>
      </c>
      <c r="P196" s="18">
        <f t="shared" si="4"/>
        <v>2020</v>
      </c>
      <c r="Q196" s="111">
        <f t="shared" si="5"/>
        <v>15.03153191</v>
      </c>
      <c r="R196" s="17" t="s">
        <v>110</v>
      </c>
    </row>
    <row r="197" spans="2:18" x14ac:dyDescent="0.2">
      <c r="B197" s="3" t="s">
        <v>4</v>
      </c>
      <c r="C197" s="3" t="s">
        <v>8</v>
      </c>
      <c r="D197" s="19">
        <v>2020</v>
      </c>
      <c r="E197" s="5">
        <v>17.157716499999999</v>
      </c>
      <c r="N197" s="27" t="s">
        <v>90</v>
      </c>
      <c r="O197" s="18" t="e">
        <f>INDEX(#REF!,MATCH($C197,#REF!,0),2)</f>
        <v>#REF!</v>
      </c>
      <c r="P197" s="18">
        <f t="shared" si="4"/>
        <v>2020</v>
      </c>
      <c r="Q197" s="111">
        <f t="shared" si="5"/>
        <v>17.157716499999999</v>
      </c>
      <c r="R197" s="17" t="s">
        <v>110</v>
      </c>
    </row>
    <row r="198" spans="2:18" x14ac:dyDescent="0.2">
      <c r="B198" s="3" t="s">
        <v>4</v>
      </c>
      <c r="C198" s="3" t="s">
        <v>7</v>
      </c>
      <c r="D198" s="19">
        <v>2020</v>
      </c>
      <c r="E198" s="5">
        <v>14.46369067</v>
      </c>
      <c r="N198" s="27" t="s">
        <v>90</v>
      </c>
      <c r="O198" s="18" t="e">
        <f>INDEX(#REF!,MATCH($C198,#REF!,0),2)</f>
        <v>#REF!</v>
      </c>
      <c r="P198" s="18">
        <f t="shared" si="4"/>
        <v>2020</v>
      </c>
      <c r="Q198" s="111">
        <f t="shared" si="5"/>
        <v>14.46369067</v>
      </c>
      <c r="R198" s="17" t="s">
        <v>110</v>
      </c>
    </row>
    <row r="199" spans="2:18" x14ac:dyDescent="0.2">
      <c r="B199" s="3" t="s">
        <v>4</v>
      </c>
      <c r="C199" s="3" t="s">
        <v>9</v>
      </c>
      <c r="D199" s="19">
        <v>2020</v>
      </c>
      <c r="E199" s="5">
        <v>12.14594123</v>
      </c>
      <c r="N199" s="27" t="s">
        <v>90</v>
      </c>
      <c r="O199" s="18" t="e">
        <f>INDEX(#REF!,MATCH($C199,#REF!,0),2)</f>
        <v>#REF!</v>
      </c>
      <c r="P199" s="18">
        <f t="shared" ref="P199:P215" si="6">D199</f>
        <v>2020</v>
      </c>
      <c r="Q199" s="111">
        <f t="shared" ref="Q199:Q215" si="7">E199</f>
        <v>12.14594123</v>
      </c>
      <c r="R199" s="17" t="s">
        <v>110</v>
      </c>
    </row>
    <row r="200" spans="2:18" x14ac:dyDescent="0.2">
      <c r="B200" s="3" t="s">
        <v>4</v>
      </c>
      <c r="C200" s="3" t="s">
        <v>10</v>
      </c>
      <c r="D200" s="19">
        <v>2020</v>
      </c>
      <c r="E200" s="5">
        <v>16.25234176</v>
      </c>
      <c r="N200" s="27" t="s">
        <v>90</v>
      </c>
      <c r="O200" s="18" t="e">
        <f>INDEX(#REF!,MATCH($C200,#REF!,0),2)</f>
        <v>#REF!</v>
      </c>
      <c r="P200" s="18">
        <f t="shared" si="6"/>
        <v>2020</v>
      </c>
      <c r="Q200" s="111">
        <f t="shared" si="7"/>
        <v>16.25234176</v>
      </c>
      <c r="R200" s="17" t="s">
        <v>110</v>
      </c>
    </row>
    <row r="201" spans="2:18" x14ac:dyDescent="0.2">
      <c r="B201" s="3" t="s">
        <v>4</v>
      </c>
      <c r="C201" s="3" t="s">
        <v>11</v>
      </c>
      <c r="D201" s="19">
        <v>2020</v>
      </c>
      <c r="E201" s="5">
        <v>13.06485073</v>
      </c>
      <c r="N201" s="27" t="s">
        <v>90</v>
      </c>
      <c r="O201" s="18" t="e">
        <f>INDEX(#REF!,MATCH($C201,#REF!,0),2)</f>
        <v>#REF!</v>
      </c>
      <c r="P201" s="18">
        <f t="shared" si="6"/>
        <v>2020</v>
      </c>
      <c r="Q201" s="111">
        <f t="shared" si="7"/>
        <v>13.06485073</v>
      </c>
      <c r="R201" s="17" t="s">
        <v>110</v>
      </c>
    </row>
    <row r="202" spans="2:18" x14ac:dyDescent="0.2">
      <c r="B202" s="3" t="s">
        <v>4</v>
      </c>
      <c r="C202" s="3" t="s">
        <v>12</v>
      </c>
      <c r="D202" s="19">
        <v>2020</v>
      </c>
      <c r="E202" s="5">
        <v>16.482417470000001</v>
      </c>
      <c r="N202" s="27" t="s">
        <v>90</v>
      </c>
      <c r="O202" s="18" t="e">
        <f>INDEX(#REF!,MATCH($C202,#REF!,0),2)</f>
        <v>#REF!</v>
      </c>
      <c r="P202" s="18">
        <f t="shared" si="6"/>
        <v>2020</v>
      </c>
      <c r="Q202" s="111">
        <f t="shared" si="7"/>
        <v>16.482417470000001</v>
      </c>
      <c r="R202" s="17" t="s">
        <v>110</v>
      </c>
    </row>
    <row r="203" spans="2:18" x14ac:dyDescent="0.2">
      <c r="B203" s="3" t="s">
        <v>4</v>
      </c>
      <c r="C203" s="3" t="s">
        <v>13</v>
      </c>
      <c r="D203" s="19">
        <v>2020</v>
      </c>
      <c r="E203" s="5">
        <v>17.116377320000002</v>
      </c>
      <c r="N203" s="27" t="s">
        <v>90</v>
      </c>
      <c r="O203" s="18" t="e">
        <f>INDEX(#REF!,MATCH($C203,#REF!,0),2)</f>
        <v>#REF!</v>
      </c>
      <c r="P203" s="18">
        <f t="shared" si="6"/>
        <v>2020</v>
      </c>
      <c r="Q203" s="111">
        <f t="shared" si="7"/>
        <v>17.116377320000002</v>
      </c>
      <c r="R203" s="17" t="s">
        <v>110</v>
      </c>
    </row>
    <row r="204" spans="2:18" x14ac:dyDescent="0.2">
      <c r="B204" s="3" t="s">
        <v>4</v>
      </c>
      <c r="C204" s="3" t="s">
        <v>14</v>
      </c>
      <c r="D204" s="19">
        <v>2020</v>
      </c>
      <c r="E204" s="5">
        <v>13.817933180000001</v>
      </c>
      <c r="N204" s="27" t="s">
        <v>90</v>
      </c>
      <c r="O204" s="18" t="e">
        <f>INDEX(#REF!,MATCH($C204,#REF!,0),2)</f>
        <v>#REF!</v>
      </c>
      <c r="P204" s="18">
        <f t="shared" si="6"/>
        <v>2020</v>
      </c>
      <c r="Q204" s="111">
        <f t="shared" si="7"/>
        <v>13.817933180000001</v>
      </c>
      <c r="R204" s="17" t="s">
        <v>110</v>
      </c>
    </row>
    <row r="205" spans="2:18" x14ac:dyDescent="0.2">
      <c r="B205" s="3" t="s">
        <v>4</v>
      </c>
      <c r="C205" s="3" t="s">
        <v>24</v>
      </c>
      <c r="D205" s="19">
        <v>2020</v>
      </c>
      <c r="E205" s="5">
        <v>16.96828322</v>
      </c>
      <c r="N205" s="27" t="s">
        <v>90</v>
      </c>
      <c r="O205" s="18" t="e">
        <f>INDEX(#REF!,MATCH($C205,#REF!,0),2)</f>
        <v>#REF!</v>
      </c>
      <c r="P205" s="18">
        <f t="shared" si="6"/>
        <v>2020</v>
      </c>
      <c r="Q205" s="111">
        <f t="shared" si="7"/>
        <v>16.96828322</v>
      </c>
      <c r="R205" s="17" t="s">
        <v>110</v>
      </c>
    </row>
    <row r="206" spans="2:18" x14ac:dyDescent="0.2">
      <c r="B206" s="3" t="s">
        <v>4</v>
      </c>
      <c r="C206" s="3" t="s">
        <v>25</v>
      </c>
      <c r="D206" s="19">
        <v>2020</v>
      </c>
      <c r="E206" s="5">
        <v>14.153474409999999</v>
      </c>
      <c r="N206" s="27" t="s">
        <v>90</v>
      </c>
      <c r="O206" s="18" t="e">
        <f>INDEX(#REF!,MATCH($C206,#REF!,0),2)</f>
        <v>#REF!</v>
      </c>
      <c r="P206" s="18">
        <f t="shared" si="6"/>
        <v>2020</v>
      </c>
      <c r="Q206" s="111">
        <f t="shared" si="7"/>
        <v>14.153474409999999</v>
      </c>
      <c r="R206" s="17" t="s">
        <v>110</v>
      </c>
    </row>
    <row r="207" spans="2:18" x14ac:dyDescent="0.2">
      <c r="B207" s="3" t="s">
        <v>4</v>
      </c>
      <c r="C207" s="3" t="s">
        <v>15</v>
      </c>
      <c r="D207" s="19">
        <v>2020</v>
      </c>
      <c r="E207" s="5">
        <v>15.699613169999999</v>
      </c>
      <c r="N207" s="27" t="s">
        <v>90</v>
      </c>
      <c r="O207" s="18" t="e">
        <f>INDEX(#REF!,MATCH($C207,#REF!,0),2)</f>
        <v>#REF!</v>
      </c>
      <c r="P207" s="18">
        <f t="shared" si="6"/>
        <v>2020</v>
      </c>
      <c r="Q207" s="111">
        <f t="shared" si="7"/>
        <v>15.699613169999999</v>
      </c>
      <c r="R207" s="17" t="s">
        <v>110</v>
      </c>
    </row>
    <row r="208" spans="2:18" x14ac:dyDescent="0.2">
      <c r="B208" s="3" t="s">
        <v>4</v>
      </c>
      <c r="C208" s="3" t="s">
        <v>17</v>
      </c>
      <c r="D208" s="19">
        <v>2020</v>
      </c>
      <c r="E208" s="5">
        <v>15.94273113</v>
      </c>
      <c r="N208" s="27" t="s">
        <v>90</v>
      </c>
      <c r="O208" s="18" t="e">
        <f>INDEX(#REF!,MATCH($C208,#REF!,0),2)</f>
        <v>#REF!</v>
      </c>
      <c r="P208" s="18">
        <f t="shared" si="6"/>
        <v>2020</v>
      </c>
      <c r="Q208" s="111">
        <f t="shared" si="7"/>
        <v>15.94273113</v>
      </c>
      <c r="R208" s="17" t="s">
        <v>110</v>
      </c>
    </row>
    <row r="209" spans="2:18" x14ac:dyDescent="0.2">
      <c r="B209" s="3" t="s">
        <v>4</v>
      </c>
      <c r="C209" s="3" t="s">
        <v>16</v>
      </c>
      <c r="D209" s="19">
        <v>2020</v>
      </c>
      <c r="E209" s="5">
        <v>10.669972960000001</v>
      </c>
      <c r="N209" s="27" t="s">
        <v>90</v>
      </c>
      <c r="O209" s="18" t="e">
        <f>INDEX(#REF!,MATCH($C209,#REF!,0),2)</f>
        <v>#REF!</v>
      </c>
      <c r="P209" s="18">
        <f t="shared" si="6"/>
        <v>2020</v>
      </c>
      <c r="Q209" s="111">
        <f t="shared" si="7"/>
        <v>10.669972960000001</v>
      </c>
      <c r="R209" s="17" t="s">
        <v>110</v>
      </c>
    </row>
    <row r="210" spans="2:18" x14ac:dyDescent="0.2">
      <c r="B210" s="3" t="s">
        <v>4</v>
      </c>
      <c r="C210" s="3" t="s">
        <v>18</v>
      </c>
      <c r="D210" s="19">
        <v>2020</v>
      </c>
      <c r="E210" s="5">
        <v>12.94168264</v>
      </c>
      <c r="N210" s="27" t="s">
        <v>90</v>
      </c>
      <c r="O210" s="18" t="e">
        <f>INDEX(#REF!,MATCH($C210,#REF!,0),2)</f>
        <v>#REF!</v>
      </c>
      <c r="P210" s="18">
        <f t="shared" si="6"/>
        <v>2020</v>
      </c>
      <c r="Q210" s="111">
        <f t="shared" si="7"/>
        <v>12.94168264</v>
      </c>
      <c r="R210" s="17" t="s">
        <v>110</v>
      </c>
    </row>
    <row r="211" spans="2:18" x14ac:dyDescent="0.2">
      <c r="B211" s="3" t="s">
        <v>4</v>
      </c>
      <c r="C211" s="3" t="s">
        <v>19</v>
      </c>
      <c r="D211" s="19">
        <v>2020</v>
      </c>
      <c r="E211" s="5">
        <v>19.39191946</v>
      </c>
      <c r="N211" s="27" t="s">
        <v>90</v>
      </c>
      <c r="O211" s="18" t="e">
        <f>INDEX(#REF!,MATCH($C211,#REF!,0),2)</f>
        <v>#REF!</v>
      </c>
      <c r="P211" s="18">
        <f t="shared" si="6"/>
        <v>2020</v>
      </c>
      <c r="Q211" s="111">
        <f t="shared" si="7"/>
        <v>19.39191946</v>
      </c>
      <c r="R211" s="17" t="s">
        <v>110</v>
      </c>
    </row>
    <row r="212" spans="2:18" x14ac:dyDescent="0.2">
      <c r="B212" s="3" t="s">
        <v>4</v>
      </c>
      <c r="C212" s="3" t="s">
        <v>20</v>
      </c>
      <c r="D212" s="19">
        <v>2020</v>
      </c>
      <c r="E212" s="5">
        <v>15.097043770000001</v>
      </c>
      <c r="N212" s="27" t="s">
        <v>90</v>
      </c>
      <c r="O212" s="18" t="e">
        <f>INDEX(#REF!,MATCH($C212,#REF!,0),2)</f>
        <v>#REF!</v>
      </c>
      <c r="P212" s="18">
        <f t="shared" si="6"/>
        <v>2020</v>
      </c>
      <c r="Q212" s="111">
        <f t="shared" si="7"/>
        <v>15.097043770000001</v>
      </c>
      <c r="R212" s="17" t="s">
        <v>110</v>
      </c>
    </row>
    <row r="213" spans="2:18" x14ac:dyDescent="0.2">
      <c r="B213" s="3" t="s">
        <v>4</v>
      </c>
      <c r="C213" s="3" t="s">
        <v>21</v>
      </c>
      <c r="D213" s="19">
        <v>2020</v>
      </c>
      <c r="E213" s="5">
        <v>16.54741873</v>
      </c>
      <c r="N213" s="27" t="s">
        <v>90</v>
      </c>
      <c r="O213" s="18" t="e">
        <f>INDEX(#REF!,MATCH($C213,#REF!,0),2)</f>
        <v>#REF!</v>
      </c>
      <c r="P213" s="18">
        <f t="shared" si="6"/>
        <v>2020</v>
      </c>
      <c r="Q213" s="111">
        <f t="shared" si="7"/>
        <v>16.54741873</v>
      </c>
      <c r="R213" s="17" t="s">
        <v>110</v>
      </c>
    </row>
    <row r="214" spans="2:18" x14ac:dyDescent="0.2">
      <c r="B214" s="3" t="s">
        <v>4</v>
      </c>
      <c r="C214" s="3" t="s">
        <v>22</v>
      </c>
      <c r="D214" s="19">
        <v>2020</v>
      </c>
      <c r="E214" s="5">
        <v>16.611849329999998</v>
      </c>
      <c r="N214" s="27" t="s">
        <v>90</v>
      </c>
      <c r="O214" s="18" t="e">
        <f>INDEX(#REF!,MATCH($C214,#REF!,0),2)</f>
        <v>#REF!</v>
      </c>
      <c r="P214" s="18">
        <f t="shared" si="6"/>
        <v>2020</v>
      </c>
      <c r="Q214" s="111">
        <f t="shared" si="7"/>
        <v>16.611849329999998</v>
      </c>
      <c r="R214" s="17" t="s">
        <v>110</v>
      </c>
    </row>
    <row r="215" spans="2:18" x14ac:dyDescent="0.2">
      <c r="B215" s="3" t="s">
        <v>4</v>
      </c>
      <c r="C215" s="3" t="s">
        <v>23</v>
      </c>
      <c r="D215" s="19">
        <v>2020</v>
      </c>
      <c r="E215" s="5">
        <v>13.59614358</v>
      </c>
      <c r="N215" s="27" t="s">
        <v>90</v>
      </c>
      <c r="O215" s="18" t="e">
        <f>INDEX(#REF!,MATCH($C215,#REF!,0),2)</f>
        <v>#REF!</v>
      </c>
      <c r="P215" s="18">
        <f t="shared" si="6"/>
        <v>2020</v>
      </c>
      <c r="Q215" s="111">
        <f t="shared" si="7"/>
        <v>13.59614358</v>
      </c>
      <c r="R215" s="17" t="s">
        <v>110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B92B-77ED-4621-B038-48A569A6CB1E}">
  <sheetPr>
    <tabColor rgb="FFF35FD3"/>
  </sheetPr>
  <dimension ref="B1:R258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9" style="3" customWidth="1"/>
    <col min="3" max="3" width="25.33203125" style="3" bestFit="1" customWidth="1"/>
    <col min="4" max="4" width="10.33203125" style="3" bestFit="1" customWidth="1"/>
    <col min="5" max="5" width="12.6640625" style="3" customWidth="1"/>
    <col min="6" max="6" width="9.83203125" style="3" bestFit="1" customWidth="1"/>
    <col min="7" max="7" width="10.83203125" style="3" bestFit="1" customWidth="1"/>
    <col min="8" max="8" width="12.83203125" style="3" bestFit="1" customWidth="1"/>
    <col min="9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7" width="9.33203125" style="18"/>
    <col min="18" max="18" width="11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407</v>
      </c>
      <c r="C2" s="20"/>
      <c r="D2" s="20"/>
      <c r="E2" s="20"/>
      <c r="F2" s="20"/>
      <c r="G2" s="2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5" t="s">
        <v>106</v>
      </c>
      <c r="C3" s="25" t="s">
        <v>99</v>
      </c>
      <c r="D3" s="76" t="s">
        <v>216</v>
      </c>
      <c r="E3" s="117" t="s">
        <v>406</v>
      </c>
      <c r="F3" s="21"/>
      <c r="G3" s="21"/>
      <c r="H3" s="21"/>
      <c r="K3" s="36">
        <f>COUNTA(H6:H1048576)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25" t="s">
        <v>109</v>
      </c>
      <c r="C4" s="11" t="s">
        <v>98</v>
      </c>
      <c r="D4" s="21"/>
      <c r="E4" s="21"/>
      <c r="F4" s="21"/>
      <c r="G4" s="2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22" t="s">
        <v>325</v>
      </c>
      <c r="F5" s="22" t="s">
        <v>167</v>
      </c>
      <c r="G5" s="22" t="s">
        <v>168</v>
      </c>
      <c r="H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80" t="s">
        <v>409</v>
      </c>
      <c r="C6" t="s">
        <v>32</v>
      </c>
      <c r="D6" s="3">
        <v>2010</v>
      </c>
      <c r="E6" s="5" cm="1">
        <f t="array" ref="E6">IFERROR(INDEX('♀ Arbetslöshet_K'!$B$5:$F$1048576,MATCH(1,('♀ Arbetslöshet'!$C6='♀ Arbetslöshet_K'!$B$5:$B$1048576)*('♀ Arbetslöshet'!$D6='♀ Arbetslöshet_K'!$F$5:$F$1048576),0),MATCH("Värde",'♀ Arbetslöshet_K'!$B$5:$F$5,0))-INDEX('♀ Arbetslöshet_M'!$B$5:$F$1048576,MATCH(1,('♀ Arbetslöshet'!$C6='♀ Arbetslöshet_M'!$B$5:$B$1048576)*('♀ Arbetslöshet'!$D6='♀ Arbetslöshet_M'!$F$5:$F$1048576),0),MATCH("Värde",'♀ Arbetslöshet_M'!$B$5:$F$5,0)),"")</f>
        <v>0.59999999999999964</v>
      </c>
      <c r="F6" s="5" t="e" cm="1">
        <f t="array" ref="F6">INDEX(#REF!,MATCH(1,($C6=#REF!)*($D6=#REF!),0),MATCH(F$5,#REF!,0))</f>
        <v>#REF!</v>
      </c>
      <c r="G6" s="5" t="e" cm="1">
        <f t="array" ref="G6">INDEX(#REF!,MATCH(1,($C6=#REF!)*($D6=#REF!),0),MATCH(G$5,#REF!,0))</f>
        <v>#REF!</v>
      </c>
      <c r="N6" s="78" t="s">
        <v>249</v>
      </c>
      <c r="O6" s="17" t="e">
        <f>INDEX(#REF!,MATCH($C6,#REF!,0),2)</f>
        <v>#REF!</v>
      </c>
      <c r="P6" s="18">
        <f>D6</f>
        <v>2010</v>
      </c>
      <c r="Q6" s="28">
        <f>E6</f>
        <v>0.59999999999999964</v>
      </c>
      <c r="R6" s="18" t="s">
        <v>255</v>
      </c>
    </row>
    <row r="7" spans="2:18" x14ac:dyDescent="0.2">
      <c r="B7" s="80" t="s">
        <v>409</v>
      </c>
      <c r="C7" t="s">
        <v>42</v>
      </c>
      <c r="D7" s="3">
        <v>2010</v>
      </c>
      <c r="E7" s="5" cm="1">
        <f t="array" ref="E7">IFERROR(INDEX('♀ Arbetslöshet_K'!$B$5:$F$1048576,MATCH(1,('♀ Arbetslöshet'!$C7='♀ Arbetslöshet_K'!$B$5:$B$1048576)*('♀ Arbetslöshet'!$D7='♀ Arbetslöshet_K'!$F$5:$F$1048576),0),MATCH("Värde",'♀ Arbetslöshet_K'!$B$5:$F$5,0))-INDEX('♀ Arbetslöshet_M'!$B$5:$F$1048576,MATCH(1,('♀ Arbetslöshet'!$C7='♀ Arbetslöshet_M'!$B$5:$B$1048576)*('♀ Arbetslöshet'!$D7='♀ Arbetslöshet_M'!$F$5:$F$1048576),0),MATCH("Värde",'♀ Arbetslöshet_M'!$B$5:$F$5,0)),"")</f>
        <v>0.90000000000000036</v>
      </c>
      <c r="F7" s="5" t="e" cm="1">
        <f t="array" ref="F7">INDEX(#REF!,MATCH(1,($C7=#REF!)*($D7=#REF!),0),MATCH(F$5,#REF!,0))</f>
        <v>#REF!</v>
      </c>
      <c r="G7" s="5" t="e" cm="1">
        <f t="array" ref="G7">INDEX(#REF!,MATCH(1,($C7=#REF!)*($D7=#REF!),0),MATCH(G$5,#REF!,0))</f>
        <v>#REF!</v>
      </c>
      <c r="N7" s="78" t="s">
        <v>249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0.90000000000000036</v>
      </c>
      <c r="R7" s="18" t="s">
        <v>255</v>
      </c>
    </row>
    <row r="8" spans="2:18" x14ac:dyDescent="0.2">
      <c r="B8" s="80" t="s">
        <v>409</v>
      </c>
      <c r="C8" t="s">
        <v>43</v>
      </c>
      <c r="D8" s="3">
        <v>2010</v>
      </c>
      <c r="E8" s="5" cm="1">
        <f t="array" ref="E8">IFERROR(INDEX('♀ Arbetslöshet_K'!$B$5:$F$1048576,MATCH(1,('♀ Arbetslöshet'!$C8='♀ Arbetslöshet_K'!$B$5:$B$1048576)*('♀ Arbetslöshet'!$D8='♀ Arbetslöshet_K'!$F$5:$F$1048576),0),MATCH("Värde",'♀ Arbetslöshet_K'!$B$5:$F$5,0))-INDEX('♀ Arbetslöshet_M'!$B$5:$F$1048576,MATCH(1,('♀ Arbetslöshet'!$C8='♀ Arbetslöshet_M'!$B$5:$B$1048576)*('♀ Arbetslöshet'!$D8='♀ Arbetslöshet_M'!$F$5:$F$1048576),0),MATCH("Värde",'♀ Arbetslöshet_M'!$B$5:$F$5,0)),"")</f>
        <v>0.19999999999999929</v>
      </c>
      <c r="F8" s="5" t="e" cm="1">
        <f t="array" ref="F8">INDEX(#REF!,MATCH(1,($C8=#REF!)*($D8=#REF!),0),MATCH(F$5,#REF!,0))</f>
        <v>#REF!</v>
      </c>
      <c r="G8" s="5" t="e" cm="1">
        <f t="array" ref="G8">INDEX(#REF!,MATCH(1,($C8=#REF!)*($D8=#REF!),0),MATCH(G$5,#REF!,0))</f>
        <v>#REF!</v>
      </c>
      <c r="N8" s="78" t="s">
        <v>249</v>
      </c>
      <c r="O8" s="17" t="e">
        <f>INDEX(#REF!,MATCH($C8,#REF!,0),2)</f>
        <v>#REF!</v>
      </c>
      <c r="P8" s="18">
        <f t="shared" si="0"/>
        <v>2010</v>
      </c>
      <c r="Q8" s="28">
        <f t="shared" si="1"/>
        <v>0.19999999999999929</v>
      </c>
      <c r="R8" s="18" t="s">
        <v>255</v>
      </c>
    </row>
    <row r="9" spans="2:18" x14ac:dyDescent="0.2">
      <c r="B9" s="80" t="s">
        <v>409</v>
      </c>
      <c r="C9" t="s">
        <v>44</v>
      </c>
      <c r="D9" s="3">
        <v>2010</v>
      </c>
      <c r="E9" s="5" cm="1">
        <f t="array" ref="E9">IFERROR(INDEX('♀ Arbetslöshet_K'!$B$5:$F$1048576,MATCH(1,('♀ Arbetslöshet'!$C9='♀ Arbetslöshet_K'!$B$5:$B$1048576)*('♀ Arbetslöshet'!$D9='♀ Arbetslöshet_K'!$F$5:$F$1048576),0),MATCH("Värde",'♀ Arbetslöshet_K'!$B$5:$F$5,0))-INDEX('♀ Arbetslöshet_M'!$B$5:$F$1048576,MATCH(1,('♀ Arbetslöshet'!$C9='♀ Arbetslöshet_M'!$B$5:$B$1048576)*('♀ Arbetslöshet'!$D9='♀ Arbetslöshet_M'!$F$5:$F$1048576),0),MATCH("Värde",'♀ Arbetslöshet_M'!$B$5:$F$5,0)),"")</f>
        <v>-9.9999999999999645E-2</v>
      </c>
      <c r="F9" s="5" t="e" cm="1">
        <f t="array" ref="F9">INDEX(#REF!,MATCH(1,($C9=#REF!)*($D9=#REF!),0),MATCH(F$5,#REF!,0))</f>
        <v>#REF!</v>
      </c>
      <c r="G9" s="5" t="e" cm="1">
        <f t="array" ref="G9">INDEX(#REF!,MATCH(1,($C9=#REF!)*($D9=#REF!),0),MATCH(G$5,#REF!,0))</f>
        <v>#REF!</v>
      </c>
      <c r="N9" s="78" t="s">
        <v>249</v>
      </c>
      <c r="O9" s="17" t="e">
        <f>INDEX(#REF!,MATCH($C9,#REF!,0),2)</f>
        <v>#REF!</v>
      </c>
      <c r="P9" s="18">
        <f t="shared" si="0"/>
        <v>2010</v>
      </c>
      <c r="Q9" s="28">
        <f t="shared" si="1"/>
        <v>-9.9999999999999645E-2</v>
      </c>
      <c r="R9" s="18" t="s">
        <v>255</v>
      </c>
    </row>
    <row r="10" spans="2:18" x14ac:dyDescent="0.2">
      <c r="B10" s="80" t="s">
        <v>409</v>
      </c>
      <c r="C10" t="s">
        <v>45</v>
      </c>
      <c r="D10" s="3">
        <v>2010</v>
      </c>
      <c r="E10" s="5" cm="1">
        <f t="array" ref="E10">IFERROR(INDEX('♀ Arbetslöshet_K'!$B$5:$F$1048576,MATCH(1,('♀ Arbetslöshet'!$C10='♀ Arbetslöshet_K'!$B$5:$B$1048576)*('♀ Arbetslöshet'!$D10='♀ Arbetslöshet_K'!$F$5:$F$1048576),0),MATCH("Värde",'♀ Arbetslöshet_K'!$B$5:$F$5,0))-INDEX('♀ Arbetslöshet_M'!$B$5:$F$1048576,MATCH(1,('♀ Arbetslöshet'!$C10='♀ Arbetslöshet_M'!$B$5:$B$1048576)*('♀ Arbetslöshet'!$D10='♀ Arbetslöshet_M'!$F$5:$F$1048576),0),MATCH("Värde",'♀ Arbetslöshet_M'!$B$5:$F$5,0)),"")</f>
        <v>-9.9999999999999645E-2</v>
      </c>
      <c r="F10" s="5" t="e" cm="1">
        <f t="array" ref="F10">INDEX(#REF!,MATCH(1,($C10=#REF!)*($D10=#REF!),0),MATCH(F$5,#REF!,0))</f>
        <v>#REF!</v>
      </c>
      <c r="G10" s="5" t="e" cm="1">
        <f t="array" ref="G10">INDEX(#REF!,MATCH(1,($C10=#REF!)*($D10=#REF!),0),MATCH(G$5,#REF!,0))</f>
        <v>#REF!</v>
      </c>
      <c r="N10" s="78" t="s">
        <v>249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-9.9999999999999645E-2</v>
      </c>
      <c r="R10" s="18" t="s">
        <v>255</v>
      </c>
    </row>
    <row r="11" spans="2:18" x14ac:dyDescent="0.2">
      <c r="B11" s="80" t="s">
        <v>409</v>
      </c>
      <c r="C11" t="s">
        <v>46</v>
      </c>
      <c r="D11" s="3">
        <v>2010</v>
      </c>
      <c r="E11" s="5" cm="1">
        <f t="array" ref="E11">IFERROR(INDEX('♀ Arbetslöshet_K'!$B$5:$F$1048576,MATCH(1,('♀ Arbetslöshet'!$C11='♀ Arbetslöshet_K'!$B$5:$B$1048576)*('♀ Arbetslöshet'!$D11='♀ Arbetslöshet_K'!$F$5:$F$1048576),0),MATCH("Värde",'♀ Arbetslöshet_K'!$B$5:$F$5,0))-INDEX('♀ Arbetslöshet_M'!$B$5:$F$1048576,MATCH(1,('♀ Arbetslöshet'!$C11='♀ Arbetslöshet_M'!$B$5:$B$1048576)*('♀ Arbetslöshet'!$D11='♀ Arbetslöshet_M'!$F$5:$F$1048576),0),MATCH("Värde",'♀ Arbetslöshet_M'!$B$5:$F$5,0)),"")</f>
        <v>0.39999999999999947</v>
      </c>
      <c r="F11" s="5" t="e" cm="1">
        <f t="array" ref="F11">INDEX(#REF!,MATCH(1,($C11=#REF!)*($D11=#REF!),0),MATCH(F$5,#REF!,0))</f>
        <v>#REF!</v>
      </c>
      <c r="G11" s="5" t="e" cm="1">
        <f t="array" ref="G11">INDEX(#REF!,MATCH(1,($C11=#REF!)*($D11=#REF!),0),MATCH(G$5,#REF!,0))</f>
        <v>#REF!</v>
      </c>
      <c r="N11" s="78" t="s">
        <v>249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0.39999999999999947</v>
      </c>
      <c r="R11" s="18" t="s">
        <v>255</v>
      </c>
    </row>
    <row r="12" spans="2:18" x14ac:dyDescent="0.2">
      <c r="B12" s="80" t="s">
        <v>409</v>
      </c>
      <c r="C12" t="s">
        <v>47</v>
      </c>
      <c r="D12" s="3">
        <v>2010</v>
      </c>
      <c r="E12" s="5" cm="1">
        <f t="array" ref="E12">IFERROR(INDEX('♀ Arbetslöshet_K'!$B$5:$F$1048576,MATCH(1,('♀ Arbetslöshet'!$C12='♀ Arbetslöshet_K'!$B$5:$B$1048576)*('♀ Arbetslöshet'!$D12='♀ Arbetslöshet_K'!$F$5:$F$1048576),0),MATCH("Värde",'♀ Arbetslöshet_K'!$B$5:$F$5,0))-INDEX('♀ Arbetslöshet_M'!$B$5:$F$1048576,MATCH(1,('♀ Arbetslöshet'!$C12='♀ Arbetslöshet_M'!$B$5:$B$1048576)*('♀ Arbetslöshet'!$D12='♀ Arbetslöshet_M'!$F$5:$F$1048576),0),MATCH("Värde",'♀ Arbetslöshet_M'!$B$5:$F$5,0)),"")</f>
        <v>-0.79999999999999893</v>
      </c>
      <c r="F12" s="5" t="e" cm="1">
        <f t="array" ref="F12">INDEX(#REF!,MATCH(1,($C12=#REF!)*($D12=#REF!),0),MATCH(F$5,#REF!,0))</f>
        <v>#REF!</v>
      </c>
      <c r="G12" s="5" t="e" cm="1">
        <f t="array" ref="G12">INDEX(#REF!,MATCH(1,($C12=#REF!)*($D12=#REF!),0),MATCH(G$5,#REF!,0))</f>
        <v>#REF!</v>
      </c>
      <c r="N12" s="78" t="s">
        <v>249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-0.79999999999999893</v>
      </c>
      <c r="R12" s="18" t="s">
        <v>255</v>
      </c>
    </row>
    <row r="13" spans="2:18" x14ac:dyDescent="0.2">
      <c r="B13" s="80" t="s">
        <v>409</v>
      </c>
      <c r="C13" t="s">
        <v>48</v>
      </c>
      <c r="D13" s="3">
        <v>2010</v>
      </c>
      <c r="E13" s="5" cm="1">
        <f t="array" ref="E13">IFERROR(INDEX('♀ Arbetslöshet_K'!$B$5:$F$1048576,MATCH(1,('♀ Arbetslöshet'!$C13='♀ Arbetslöshet_K'!$B$5:$B$1048576)*('♀ Arbetslöshet'!$D13='♀ Arbetslöshet_K'!$F$5:$F$1048576),0),MATCH("Värde",'♀ Arbetslöshet_K'!$B$5:$F$5,0))-INDEX('♀ Arbetslöshet_M'!$B$5:$F$1048576,MATCH(1,('♀ Arbetslöshet'!$C13='♀ Arbetslöshet_M'!$B$5:$B$1048576)*('♀ Arbetslöshet'!$D13='♀ Arbetslöshet_M'!$F$5:$F$1048576),0),MATCH("Värde",'♀ Arbetslöshet_M'!$B$5:$F$5,0)),"")</f>
        <v>-1.2000000000000002</v>
      </c>
      <c r="F13" s="5" t="e" cm="1">
        <f t="array" ref="F13">INDEX(#REF!,MATCH(1,($C13=#REF!)*($D13=#REF!),0),MATCH(F$5,#REF!,0))</f>
        <v>#REF!</v>
      </c>
      <c r="G13" s="5" t="e" cm="1">
        <f t="array" ref="G13">INDEX(#REF!,MATCH(1,($C13=#REF!)*($D13=#REF!),0),MATCH(G$5,#REF!,0))</f>
        <v>#REF!</v>
      </c>
      <c r="N13" s="78" t="s">
        <v>249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-1.2000000000000002</v>
      </c>
      <c r="R13" s="18" t="s">
        <v>255</v>
      </c>
    </row>
    <row r="14" spans="2:18" x14ac:dyDescent="0.2">
      <c r="B14" s="80" t="s">
        <v>409</v>
      </c>
      <c r="C14" t="s">
        <v>49</v>
      </c>
      <c r="D14" s="3">
        <v>2010</v>
      </c>
      <c r="E14" s="5" cm="1">
        <f t="array" ref="E14">IFERROR(INDEX('♀ Arbetslöshet_K'!$B$5:$F$1048576,MATCH(1,('♀ Arbetslöshet'!$C14='♀ Arbetslöshet_K'!$B$5:$B$1048576)*('♀ Arbetslöshet'!$D14='♀ Arbetslöshet_K'!$F$5:$F$1048576),0),MATCH("Värde",'♀ Arbetslöshet_K'!$B$5:$F$5,0))-INDEX('♀ Arbetslöshet_M'!$B$5:$F$1048576,MATCH(1,('♀ Arbetslöshet'!$C14='♀ Arbetslöshet_M'!$B$5:$B$1048576)*('♀ Arbetslöshet'!$D14='♀ Arbetslöshet_M'!$F$5:$F$1048576),0),MATCH("Värde",'♀ Arbetslöshet_M'!$B$5:$F$5,0)),"")</f>
        <v>-2.0999999999999996</v>
      </c>
      <c r="F14" s="5" t="e" cm="1">
        <f t="array" ref="F14">INDEX(#REF!,MATCH(1,($C14=#REF!)*($D14=#REF!),0),MATCH(F$5,#REF!,0))</f>
        <v>#REF!</v>
      </c>
      <c r="G14" s="5" t="e" cm="1">
        <f t="array" ref="G14">INDEX(#REF!,MATCH(1,($C14=#REF!)*($D14=#REF!),0),MATCH(G$5,#REF!,0))</f>
        <v>#REF!</v>
      </c>
      <c r="N14" s="78" t="s">
        <v>249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-2.0999999999999996</v>
      </c>
      <c r="R14" s="18" t="s">
        <v>255</v>
      </c>
    </row>
    <row r="15" spans="2:18" x14ac:dyDescent="0.2">
      <c r="B15" s="80" t="s">
        <v>409</v>
      </c>
      <c r="C15" t="s">
        <v>50</v>
      </c>
      <c r="D15" s="3">
        <v>2010</v>
      </c>
      <c r="E15" s="5" cm="1">
        <f t="array" ref="E15">IFERROR(INDEX('♀ Arbetslöshet_K'!$B$5:$F$1048576,MATCH(1,('♀ Arbetslöshet'!$C15='♀ Arbetslöshet_K'!$B$5:$B$1048576)*('♀ Arbetslöshet'!$D15='♀ Arbetslöshet_K'!$F$5:$F$1048576),0),MATCH("Värde",'♀ Arbetslöshet_K'!$B$5:$F$5,0))-INDEX('♀ Arbetslöshet_M'!$B$5:$F$1048576,MATCH(1,('♀ Arbetslöshet'!$C15='♀ Arbetslöshet_M'!$B$5:$B$1048576)*('♀ Arbetslöshet'!$D15='♀ Arbetslöshet_M'!$F$5:$F$1048576),0),MATCH("Värde",'♀ Arbetslöshet_M'!$B$5:$F$5,0)),"")</f>
        <v>9.9999999999999645E-2</v>
      </c>
      <c r="F15" s="5" t="e" cm="1">
        <f t="array" ref="F15">INDEX(#REF!,MATCH(1,($C15=#REF!)*($D15=#REF!),0),MATCH(F$5,#REF!,0))</f>
        <v>#REF!</v>
      </c>
      <c r="G15" s="5" t="e" cm="1">
        <f t="array" ref="G15">INDEX(#REF!,MATCH(1,($C15=#REF!)*($D15=#REF!),0),MATCH(G$5,#REF!,0))</f>
        <v>#REF!</v>
      </c>
      <c r="N15" s="78" t="s">
        <v>249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9.9999999999999645E-2</v>
      </c>
      <c r="R15" s="18" t="s">
        <v>255</v>
      </c>
    </row>
    <row r="16" spans="2:18" x14ac:dyDescent="0.2">
      <c r="B16" s="80" t="s">
        <v>409</v>
      </c>
      <c r="C16" t="s">
        <v>51</v>
      </c>
      <c r="D16" s="3">
        <v>2010</v>
      </c>
      <c r="E16" s="5" cm="1">
        <f t="array" ref="E16">IFERROR(INDEX('♀ Arbetslöshet_K'!$B$5:$F$1048576,MATCH(1,('♀ Arbetslöshet'!$C16='♀ Arbetslöshet_K'!$B$5:$B$1048576)*('♀ Arbetslöshet'!$D16='♀ Arbetslöshet_K'!$F$5:$F$1048576),0),MATCH("Värde",'♀ Arbetslöshet_K'!$B$5:$F$5,0))-INDEX('♀ Arbetslöshet_M'!$B$5:$F$1048576,MATCH(1,('♀ Arbetslöshet'!$C16='♀ Arbetslöshet_M'!$B$5:$B$1048576)*('♀ Arbetslöshet'!$D16='♀ Arbetslöshet_M'!$F$5:$F$1048576),0),MATCH("Värde",'♀ Arbetslöshet_M'!$B$5:$F$5,0)),"")</f>
        <v>0.79999999999999982</v>
      </c>
      <c r="F16" s="5" t="e" cm="1">
        <f t="array" ref="F16">INDEX(#REF!,MATCH(1,($C16=#REF!)*($D16=#REF!),0),MATCH(F$5,#REF!,0))</f>
        <v>#REF!</v>
      </c>
      <c r="G16" s="5" t="e" cm="1">
        <f t="array" ref="G16">INDEX(#REF!,MATCH(1,($C16=#REF!)*($D16=#REF!),0),MATCH(G$5,#REF!,0))</f>
        <v>#REF!</v>
      </c>
      <c r="N16" s="78" t="s">
        <v>249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0.79999999999999982</v>
      </c>
      <c r="R16" s="18" t="s">
        <v>255</v>
      </c>
    </row>
    <row r="17" spans="2:18" x14ac:dyDescent="0.2">
      <c r="B17" s="80" t="s">
        <v>409</v>
      </c>
      <c r="C17" t="s">
        <v>52</v>
      </c>
      <c r="D17" s="3">
        <v>2010</v>
      </c>
      <c r="E17" s="5" cm="1">
        <f t="array" ref="E17">IFERROR(INDEX('♀ Arbetslöshet_K'!$B$5:$F$1048576,MATCH(1,('♀ Arbetslöshet'!$C17='♀ Arbetslöshet_K'!$B$5:$B$1048576)*('♀ Arbetslöshet'!$D17='♀ Arbetslöshet_K'!$F$5:$F$1048576),0),MATCH("Värde",'♀ Arbetslöshet_K'!$B$5:$F$5,0))-INDEX('♀ Arbetslöshet_M'!$B$5:$F$1048576,MATCH(1,('♀ Arbetslöshet'!$C17='♀ Arbetslöshet_M'!$B$5:$B$1048576)*('♀ Arbetslöshet'!$D17='♀ Arbetslöshet_M'!$F$5:$F$1048576),0),MATCH("Värde",'♀ Arbetslöshet_M'!$B$5:$F$5,0)),"")</f>
        <v>-1.0999999999999996</v>
      </c>
      <c r="F17" s="5" t="e" cm="1">
        <f t="array" ref="F17">INDEX(#REF!,MATCH(1,($C17=#REF!)*($D17=#REF!),0),MATCH(F$5,#REF!,0))</f>
        <v>#REF!</v>
      </c>
      <c r="G17" s="5" t="e" cm="1">
        <f t="array" ref="G17">INDEX(#REF!,MATCH(1,($C17=#REF!)*($D17=#REF!),0),MATCH(G$5,#REF!,0))</f>
        <v>#REF!</v>
      </c>
      <c r="N17" s="78" t="s">
        <v>249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-1.0999999999999996</v>
      </c>
      <c r="R17" s="18" t="s">
        <v>255</v>
      </c>
    </row>
    <row r="18" spans="2:18" x14ac:dyDescent="0.2">
      <c r="B18" s="80" t="s">
        <v>409</v>
      </c>
      <c r="C18" t="s">
        <v>53</v>
      </c>
      <c r="D18" s="3">
        <v>2010</v>
      </c>
      <c r="E18" s="5" cm="1">
        <f t="array" ref="E18">IFERROR(INDEX('♀ Arbetslöshet_K'!$B$5:$F$1048576,MATCH(1,('♀ Arbetslöshet'!$C18='♀ Arbetslöshet_K'!$B$5:$B$1048576)*('♀ Arbetslöshet'!$D18='♀ Arbetslöshet_K'!$F$5:$F$1048576),0),MATCH("Värde",'♀ Arbetslöshet_K'!$B$5:$F$5,0))-INDEX('♀ Arbetslöshet_M'!$B$5:$F$1048576,MATCH(1,('♀ Arbetslöshet'!$C18='♀ Arbetslöshet_M'!$B$5:$B$1048576)*('♀ Arbetslöshet'!$D18='♀ Arbetslöshet_M'!$F$5:$F$1048576),0),MATCH("Värde",'♀ Arbetslöshet_M'!$B$5:$F$5,0)),"")</f>
        <v>1.0999999999999996</v>
      </c>
      <c r="F18" s="5" t="e" cm="1">
        <f t="array" ref="F18">INDEX(#REF!,MATCH(1,($C18=#REF!)*($D18=#REF!),0),MATCH(F$5,#REF!,0))</f>
        <v>#REF!</v>
      </c>
      <c r="G18" s="5" t="e" cm="1">
        <f t="array" ref="G18">INDEX(#REF!,MATCH(1,($C18=#REF!)*($D18=#REF!),0),MATCH(G$5,#REF!,0))</f>
        <v>#REF!</v>
      </c>
      <c r="N18" s="78" t="s">
        <v>249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1.0999999999999996</v>
      </c>
      <c r="R18" s="18" t="s">
        <v>255</v>
      </c>
    </row>
    <row r="19" spans="2:18" x14ac:dyDescent="0.2">
      <c r="B19" s="80" t="s">
        <v>409</v>
      </c>
      <c r="C19" t="s">
        <v>54</v>
      </c>
      <c r="D19" s="3">
        <v>2010</v>
      </c>
      <c r="E19" s="5" cm="1">
        <f t="array" ref="E19">IFERROR(INDEX('♀ Arbetslöshet_K'!$B$5:$F$1048576,MATCH(1,('♀ Arbetslöshet'!$C19='♀ Arbetslöshet_K'!$B$5:$B$1048576)*('♀ Arbetslöshet'!$D19='♀ Arbetslöshet_K'!$F$5:$F$1048576),0),MATCH("Värde",'♀ Arbetslöshet_K'!$B$5:$F$5,0))-INDEX('♀ Arbetslöshet_M'!$B$5:$F$1048576,MATCH(1,('♀ Arbetslöshet'!$C19='♀ Arbetslöshet_M'!$B$5:$B$1048576)*('♀ Arbetslöshet'!$D19='♀ Arbetslöshet_M'!$F$5:$F$1048576),0),MATCH("Värde",'♀ Arbetslöshet_M'!$B$5:$F$5,0)),"")</f>
        <v>-0.40000000000000036</v>
      </c>
      <c r="F19" s="5" t="e" cm="1">
        <f t="array" ref="F19">INDEX(#REF!,MATCH(1,($C19=#REF!)*($D19=#REF!),0),MATCH(F$5,#REF!,0))</f>
        <v>#REF!</v>
      </c>
      <c r="G19" s="5" t="e" cm="1">
        <f t="array" ref="G19">INDEX(#REF!,MATCH(1,($C19=#REF!)*($D19=#REF!),0),MATCH(G$5,#REF!,0))</f>
        <v>#REF!</v>
      </c>
      <c r="N19" s="78" t="s">
        <v>249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-0.40000000000000036</v>
      </c>
      <c r="R19" s="18" t="s">
        <v>255</v>
      </c>
    </row>
    <row r="20" spans="2:18" x14ac:dyDescent="0.2">
      <c r="B20" s="80" t="s">
        <v>409</v>
      </c>
      <c r="C20" t="s">
        <v>55</v>
      </c>
      <c r="D20" s="3">
        <v>2010</v>
      </c>
      <c r="E20" s="5" cm="1">
        <f t="array" ref="E20">IFERROR(INDEX('♀ Arbetslöshet_K'!$B$5:$F$1048576,MATCH(1,('♀ Arbetslöshet'!$C20='♀ Arbetslöshet_K'!$B$5:$B$1048576)*('♀ Arbetslöshet'!$D20='♀ Arbetslöshet_K'!$F$5:$F$1048576),0),MATCH("Värde",'♀ Arbetslöshet_K'!$B$5:$F$5,0))-INDEX('♀ Arbetslöshet_M'!$B$5:$F$1048576,MATCH(1,('♀ Arbetslöshet'!$C20='♀ Arbetslöshet_M'!$B$5:$B$1048576)*('♀ Arbetslöshet'!$D20='♀ Arbetslöshet_M'!$F$5:$F$1048576),0),MATCH("Värde",'♀ Arbetslöshet_M'!$B$5:$F$5,0)),"")</f>
        <v>2.1999999999999993</v>
      </c>
      <c r="F20" s="5" t="e" cm="1">
        <f t="array" ref="F20">INDEX(#REF!,MATCH(1,($C20=#REF!)*($D20=#REF!),0),MATCH(F$5,#REF!,0))</f>
        <v>#REF!</v>
      </c>
      <c r="G20" s="5" t="e" cm="1">
        <f t="array" ref="G20">INDEX(#REF!,MATCH(1,($C20=#REF!)*($D20=#REF!),0),MATCH(G$5,#REF!,0))</f>
        <v>#REF!</v>
      </c>
      <c r="N20" s="78" t="s">
        <v>249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2.1999999999999993</v>
      </c>
      <c r="R20" s="18" t="s">
        <v>255</v>
      </c>
    </row>
    <row r="21" spans="2:18" x14ac:dyDescent="0.2">
      <c r="B21" s="80" t="s">
        <v>409</v>
      </c>
      <c r="C21" t="s">
        <v>56</v>
      </c>
      <c r="D21" s="3">
        <v>2010</v>
      </c>
      <c r="E21" s="5" cm="1">
        <f t="array" ref="E21">IFERROR(INDEX('♀ Arbetslöshet_K'!$B$5:$F$1048576,MATCH(1,('♀ Arbetslöshet'!$C21='♀ Arbetslöshet_K'!$B$5:$B$1048576)*('♀ Arbetslöshet'!$D21='♀ Arbetslöshet_K'!$F$5:$F$1048576),0),MATCH("Värde",'♀ Arbetslöshet_K'!$B$5:$F$5,0))-INDEX('♀ Arbetslöshet_M'!$B$5:$F$1048576,MATCH(1,('♀ Arbetslöshet'!$C21='♀ Arbetslöshet_M'!$B$5:$B$1048576)*('♀ Arbetslöshet'!$D21='♀ Arbetslöshet_M'!$F$5:$F$1048576),0),MATCH("Värde",'♀ Arbetslöshet_M'!$B$5:$F$5,0)),"")</f>
        <v>-0.60000000000000142</v>
      </c>
      <c r="F21" s="5" t="e" cm="1">
        <f t="array" ref="F21">INDEX(#REF!,MATCH(1,($C21=#REF!)*($D21=#REF!),0),MATCH(F$5,#REF!,0))</f>
        <v>#REF!</v>
      </c>
      <c r="G21" s="5" t="e" cm="1">
        <f t="array" ref="G21">INDEX(#REF!,MATCH(1,($C21=#REF!)*($D21=#REF!),0),MATCH(G$5,#REF!,0))</f>
        <v>#REF!</v>
      </c>
      <c r="N21" s="78" t="s">
        <v>249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-0.60000000000000142</v>
      </c>
      <c r="R21" s="18" t="s">
        <v>255</v>
      </c>
    </row>
    <row r="22" spans="2:18" x14ac:dyDescent="0.2">
      <c r="B22" s="80" t="s">
        <v>409</v>
      </c>
      <c r="C22" t="s">
        <v>57</v>
      </c>
      <c r="D22" s="3">
        <v>2010</v>
      </c>
      <c r="E22" s="5" cm="1">
        <f t="array" ref="E22">IFERROR(INDEX('♀ Arbetslöshet_K'!$B$5:$F$1048576,MATCH(1,('♀ Arbetslöshet'!$C22='♀ Arbetslöshet_K'!$B$5:$B$1048576)*('♀ Arbetslöshet'!$D22='♀ Arbetslöshet_K'!$F$5:$F$1048576),0),MATCH("Värde",'♀ Arbetslöshet_K'!$B$5:$F$5,0))-INDEX('♀ Arbetslöshet_M'!$B$5:$F$1048576,MATCH(1,('♀ Arbetslöshet'!$C22='♀ Arbetslöshet_M'!$B$5:$B$1048576)*('♀ Arbetslöshet'!$D22='♀ Arbetslöshet_M'!$F$5:$F$1048576),0),MATCH("Värde",'♀ Arbetslöshet_M'!$B$5:$F$5,0)),"")</f>
        <v>-0.90000000000000036</v>
      </c>
      <c r="F22" s="5" t="e" cm="1">
        <f t="array" ref="F22">INDEX(#REF!,MATCH(1,($C22=#REF!)*($D22=#REF!),0),MATCH(F$5,#REF!,0))</f>
        <v>#REF!</v>
      </c>
      <c r="G22" s="5" t="e" cm="1">
        <f t="array" ref="G22">INDEX(#REF!,MATCH(1,($C22=#REF!)*($D22=#REF!),0),MATCH(G$5,#REF!,0))</f>
        <v>#REF!</v>
      </c>
      <c r="N22" s="78" t="s">
        <v>249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-0.90000000000000036</v>
      </c>
      <c r="R22" s="18" t="s">
        <v>255</v>
      </c>
    </row>
    <row r="23" spans="2:18" x14ac:dyDescent="0.2">
      <c r="B23" s="80" t="s">
        <v>409</v>
      </c>
      <c r="C23" t="s">
        <v>58</v>
      </c>
      <c r="D23" s="3">
        <v>2010</v>
      </c>
      <c r="E23" s="5" cm="1">
        <f t="array" ref="E23">IFERROR(INDEX('♀ Arbetslöshet_K'!$B$5:$F$1048576,MATCH(1,('♀ Arbetslöshet'!$C23='♀ Arbetslöshet_K'!$B$5:$B$1048576)*('♀ Arbetslöshet'!$D23='♀ Arbetslöshet_K'!$F$5:$F$1048576),0),MATCH("Värde",'♀ Arbetslöshet_K'!$B$5:$F$5,0))-INDEX('♀ Arbetslöshet_M'!$B$5:$F$1048576,MATCH(1,('♀ Arbetslöshet'!$C23='♀ Arbetslöshet_M'!$B$5:$B$1048576)*('♀ Arbetslöshet'!$D23='♀ Arbetslöshet_M'!$F$5:$F$1048576),0),MATCH("Värde",'♀ Arbetslöshet_M'!$B$5:$F$5,0)),"")</f>
        <v>-1.2999999999999989</v>
      </c>
      <c r="F23" s="5" t="e" cm="1">
        <f t="array" ref="F23">INDEX(#REF!,MATCH(1,($C23=#REF!)*($D23=#REF!),0),MATCH(F$5,#REF!,0))</f>
        <v>#REF!</v>
      </c>
      <c r="G23" s="5" t="e" cm="1">
        <f t="array" ref="G23">INDEX(#REF!,MATCH(1,($C23=#REF!)*($D23=#REF!),0),MATCH(G$5,#REF!,0))</f>
        <v>#REF!</v>
      </c>
      <c r="N23" s="78" t="s">
        <v>249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-1.2999999999999989</v>
      </c>
      <c r="R23" s="18" t="s">
        <v>255</v>
      </c>
    </row>
    <row r="24" spans="2:18" x14ac:dyDescent="0.2">
      <c r="B24" s="80" t="s">
        <v>409</v>
      </c>
      <c r="C24" t="s">
        <v>59</v>
      </c>
      <c r="D24" s="3">
        <v>2010</v>
      </c>
      <c r="E24" s="5" cm="1">
        <f t="array" ref="E24">IFERROR(INDEX('♀ Arbetslöshet_K'!$B$5:$F$1048576,MATCH(1,('♀ Arbetslöshet'!$C24='♀ Arbetslöshet_K'!$B$5:$B$1048576)*('♀ Arbetslöshet'!$D24='♀ Arbetslöshet_K'!$F$5:$F$1048576),0),MATCH("Värde",'♀ Arbetslöshet_K'!$B$5:$F$5,0))-INDEX('♀ Arbetslöshet_M'!$B$5:$F$1048576,MATCH(1,('♀ Arbetslöshet'!$C24='♀ Arbetslöshet_M'!$B$5:$B$1048576)*('♀ Arbetslöshet'!$D24='♀ Arbetslöshet_M'!$F$5:$F$1048576),0),MATCH("Värde",'♀ Arbetslöshet_M'!$B$5:$F$5,0)),"")</f>
        <v>0.80000000000000071</v>
      </c>
      <c r="F24" s="5" t="e" cm="1">
        <f t="array" ref="F24">INDEX(#REF!,MATCH(1,($C24=#REF!)*($D24=#REF!),0),MATCH(F$5,#REF!,0))</f>
        <v>#REF!</v>
      </c>
      <c r="G24" s="5" t="e" cm="1">
        <f t="array" ref="G24">INDEX(#REF!,MATCH(1,($C24=#REF!)*($D24=#REF!),0),MATCH(G$5,#REF!,0))</f>
        <v>#REF!</v>
      </c>
      <c r="N24" s="78" t="s">
        <v>249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0.80000000000000071</v>
      </c>
      <c r="R24" s="18" t="s">
        <v>255</v>
      </c>
    </row>
    <row r="25" spans="2:18" x14ac:dyDescent="0.2">
      <c r="B25" s="80" t="s">
        <v>409</v>
      </c>
      <c r="C25" t="s">
        <v>60</v>
      </c>
      <c r="D25" s="3">
        <v>2010</v>
      </c>
      <c r="E25" s="5" cm="1">
        <f t="array" ref="E25">IFERROR(INDEX('♀ Arbetslöshet_K'!$B$5:$F$1048576,MATCH(1,('♀ Arbetslöshet'!$C25='♀ Arbetslöshet_K'!$B$5:$B$1048576)*('♀ Arbetslöshet'!$D25='♀ Arbetslöshet_K'!$F$5:$F$1048576),0),MATCH("Värde",'♀ Arbetslöshet_K'!$B$5:$F$5,0))-INDEX('♀ Arbetslöshet_M'!$B$5:$F$1048576,MATCH(1,('♀ Arbetslöshet'!$C25='♀ Arbetslöshet_M'!$B$5:$B$1048576)*('♀ Arbetslöshet'!$D25='♀ Arbetslöshet_M'!$F$5:$F$1048576),0),MATCH("Värde",'♀ Arbetslöshet_M'!$B$5:$F$5,0)),"")</f>
        <v>-1.2000000000000011</v>
      </c>
      <c r="F25" s="5" t="e" cm="1">
        <f t="array" ref="F25">INDEX(#REF!,MATCH(1,($C25=#REF!)*($D25=#REF!),0),MATCH(F$5,#REF!,0))</f>
        <v>#REF!</v>
      </c>
      <c r="G25" s="5" t="e" cm="1">
        <f t="array" ref="G25">INDEX(#REF!,MATCH(1,($C25=#REF!)*($D25=#REF!),0),MATCH(G$5,#REF!,0))</f>
        <v>#REF!</v>
      </c>
      <c r="N25" s="78" t="s">
        <v>249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-1.2000000000000011</v>
      </c>
      <c r="R25" s="18" t="s">
        <v>255</v>
      </c>
    </row>
    <row r="26" spans="2:18" x14ac:dyDescent="0.2">
      <c r="B26" s="80" t="s">
        <v>409</v>
      </c>
      <c r="C26" t="s">
        <v>61</v>
      </c>
      <c r="D26" s="3">
        <v>2010</v>
      </c>
      <c r="E26" s="5" cm="1">
        <f t="array" ref="E26">IFERROR(INDEX('♀ Arbetslöshet_K'!$B$5:$F$1048576,MATCH(1,('♀ Arbetslöshet'!$C26='♀ Arbetslöshet_K'!$B$5:$B$1048576)*('♀ Arbetslöshet'!$D26='♀ Arbetslöshet_K'!$F$5:$F$1048576),0),MATCH("Värde",'♀ Arbetslöshet_K'!$B$5:$F$5,0))-INDEX('♀ Arbetslöshet_M'!$B$5:$F$1048576,MATCH(1,('♀ Arbetslöshet'!$C26='♀ Arbetslöshet_M'!$B$5:$B$1048576)*('♀ Arbetslöshet'!$D26='♀ Arbetslöshet_M'!$F$5:$F$1048576),0),MATCH("Värde",'♀ Arbetslöshet_M'!$B$5:$F$5,0)),"")</f>
        <v>-3.4000000000000004</v>
      </c>
      <c r="F26" s="5" t="e" cm="1">
        <f t="array" ref="F26">INDEX(#REF!,MATCH(1,($C26=#REF!)*($D26=#REF!),0),MATCH(F$5,#REF!,0))</f>
        <v>#REF!</v>
      </c>
      <c r="G26" s="5" t="e" cm="1">
        <f t="array" ref="G26">INDEX(#REF!,MATCH(1,($C26=#REF!)*($D26=#REF!),0),MATCH(G$5,#REF!,0))</f>
        <v>#REF!</v>
      </c>
      <c r="N26" s="78" t="s">
        <v>249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-3.4000000000000004</v>
      </c>
      <c r="R26" s="18" t="s">
        <v>255</v>
      </c>
    </row>
    <row r="27" spans="2:18" x14ac:dyDescent="0.2">
      <c r="B27" s="80" t="s">
        <v>409</v>
      </c>
      <c r="C27" t="s">
        <v>32</v>
      </c>
      <c r="D27" s="3">
        <v>2011</v>
      </c>
      <c r="E27" s="5" cm="1">
        <f t="array" ref="E27">IFERROR(INDEX('♀ Arbetslöshet_K'!$B$5:$F$1048576,MATCH(1,('♀ Arbetslöshet'!$C27='♀ Arbetslöshet_K'!$B$5:$B$1048576)*('♀ Arbetslöshet'!$D27='♀ Arbetslöshet_K'!$F$5:$F$1048576),0),MATCH("Värde",'♀ Arbetslöshet_K'!$B$5:$F$5,0))-INDEX('♀ Arbetslöshet_M'!$B$5:$F$1048576,MATCH(1,('♀ Arbetslöshet'!$C27='♀ Arbetslöshet_M'!$B$5:$B$1048576)*('♀ Arbetslöshet'!$D27='♀ Arbetslöshet_M'!$F$5:$F$1048576),0),MATCH("Värde",'♀ Arbetslöshet_M'!$B$5:$F$5,0)),"")</f>
        <v>0.29999999999999982</v>
      </c>
      <c r="F27" s="5" t="e" cm="1">
        <f t="array" ref="F27">INDEX(#REF!,MATCH(1,($C27=#REF!)*($D27=#REF!),0),MATCH(F$5,#REF!,0))</f>
        <v>#REF!</v>
      </c>
      <c r="G27" s="5" t="e" cm="1">
        <f t="array" ref="G27">INDEX(#REF!,MATCH(1,($C27=#REF!)*($D27=#REF!),0),MATCH(G$5,#REF!,0))</f>
        <v>#REF!</v>
      </c>
      <c r="N27" s="78" t="s">
        <v>249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0.29999999999999982</v>
      </c>
      <c r="R27" s="18" t="s">
        <v>255</v>
      </c>
    </row>
    <row r="28" spans="2:18" x14ac:dyDescent="0.2">
      <c r="B28" s="80" t="s">
        <v>409</v>
      </c>
      <c r="C28" t="s">
        <v>42</v>
      </c>
      <c r="D28" s="3">
        <v>2011</v>
      </c>
      <c r="E28" s="5" cm="1">
        <f t="array" ref="E28">IFERROR(INDEX('♀ Arbetslöshet_K'!$B$5:$F$1048576,MATCH(1,('♀ Arbetslöshet'!$C28='♀ Arbetslöshet_K'!$B$5:$B$1048576)*('♀ Arbetslöshet'!$D28='♀ Arbetslöshet_K'!$F$5:$F$1048576),0),MATCH("Värde",'♀ Arbetslöshet_K'!$B$5:$F$5,0))-INDEX('♀ Arbetslöshet_M'!$B$5:$F$1048576,MATCH(1,('♀ Arbetslöshet'!$C28='♀ Arbetslöshet_M'!$B$5:$B$1048576)*('♀ Arbetslöshet'!$D28='♀ Arbetslöshet_M'!$F$5:$F$1048576),0),MATCH("Värde",'♀ Arbetslöshet_M'!$B$5:$F$5,0)),"")</f>
        <v>-0.10000000000000053</v>
      </c>
      <c r="F28" s="5" t="e" cm="1">
        <f t="array" ref="F28">INDEX(#REF!,MATCH(1,($C28=#REF!)*($D28=#REF!),0),MATCH(F$5,#REF!,0))</f>
        <v>#REF!</v>
      </c>
      <c r="G28" s="5" t="e" cm="1">
        <f t="array" ref="G28">INDEX(#REF!,MATCH(1,($C28=#REF!)*($D28=#REF!),0),MATCH(G$5,#REF!,0))</f>
        <v>#REF!</v>
      </c>
      <c r="N28" s="78" t="s">
        <v>249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-0.10000000000000053</v>
      </c>
      <c r="R28" s="18" t="s">
        <v>255</v>
      </c>
    </row>
    <row r="29" spans="2:18" x14ac:dyDescent="0.2">
      <c r="B29" s="80" t="s">
        <v>409</v>
      </c>
      <c r="C29" t="s">
        <v>43</v>
      </c>
      <c r="D29" s="3">
        <v>2011</v>
      </c>
      <c r="E29" s="5" cm="1">
        <f t="array" ref="E29">IFERROR(INDEX('♀ Arbetslöshet_K'!$B$5:$F$1048576,MATCH(1,('♀ Arbetslöshet'!$C29='♀ Arbetslöshet_K'!$B$5:$B$1048576)*('♀ Arbetslöshet'!$D29='♀ Arbetslöshet_K'!$F$5:$F$1048576),0),MATCH("Värde",'♀ Arbetslöshet_K'!$B$5:$F$5,0))-INDEX('♀ Arbetslöshet_M'!$B$5:$F$1048576,MATCH(1,('♀ Arbetslöshet'!$C29='♀ Arbetslöshet_M'!$B$5:$B$1048576)*('♀ Arbetslöshet'!$D29='♀ Arbetslöshet_M'!$F$5:$F$1048576),0),MATCH("Värde",'♀ Arbetslöshet_M'!$B$5:$F$5,0)),"")</f>
        <v>1.0999999999999996</v>
      </c>
      <c r="F29" s="5" t="e" cm="1">
        <f t="array" ref="F29">INDEX(#REF!,MATCH(1,($C29=#REF!)*($D29=#REF!),0),MATCH(F$5,#REF!,0))</f>
        <v>#REF!</v>
      </c>
      <c r="G29" s="5" t="e" cm="1">
        <f t="array" ref="G29">INDEX(#REF!,MATCH(1,($C29=#REF!)*($D29=#REF!),0),MATCH(G$5,#REF!,0))</f>
        <v>#REF!</v>
      </c>
      <c r="N29" s="78" t="s">
        <v>249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1.0999999999999996</v>
      </c>
      <c r="R29" s="18" t="s">
        <v>255</v>
      </c>
    </row>
    <row r="30" spans="2:18" x14ac:dyDescent="0.2">
      <c r="B30" s="80" t="s">
        <v>409</v>
      </c>
      <c r="C30" t="s">
        <v>44</v>
      </c>
      <c r="D30" s="3">
        <v>2011</v>
      </c>
      <c r="E30" s="5" cm="1">
        <f t="array" ref="E30">IFERROR(INDEX('♀ Arbetslöshet_K'!$B$5:$F$1048576,MATCH(1,('♀ Arbetslöshet'!$C30='♀ Arbetslöshet_K'!$B$5:$B$1048576)*('♀ Arbetslöshet'!$D30='♀ Arbetslöshet_K'!$F$5:$F$1048576),0),MATCH("Värde",'♀ Arbetslöshet_K'!$B$5:$F$5,0))-INDEX('♀ Arbetslöshet_M'!$B$5:$F$1048576,MATCH(1,('♀ Arbetslöshet'!$C30='♀ Arbetslöshet_M'!$B$5:$B$1048576)*('♀ Arbetslöshet'!$D30='♀ Arbetslöshet_M'!$F$5:$F$1048576),0),MATCH("Värde",'♀ Arbetslöshet_M'!$B$5:$F$5,0)),"")</f>
        <v>0.10000000000000142</v>
      </c>
      <c r="F30" s="5" t="e" cm="1">
        <f t="array" ref="F30">INDEX(#REF!,MATCH(1,($C30=#REF!)*($D30=#REF!),0),MATCH(F$5,#REF!,0))</f>
        <v>#REF!</v>
      </c>
      <c r="G30" s="5" t="e" cm="1">
        <f t="array" ref="G30">INDEX(#REF!,MATCH(1,($C30=#REF!)*($D30=#REF!),0),MATCH(G$5,#REF!,0))</f>
        <v>#REF!</v>
      </c>
      <c r="N30" s="78" t="s">
        <v>249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0.10000000000000142</v>
      </c>
      <c r="R30" s="18" t="s">
        <v>255</v>
      </c>
    </row>
    <row r="31" spans="2:18" x14ac:dyDescent="0.2">
      <c r="B31" s="80" t="s">
        <v>409</v>
      </c>
      <c r="C31" t="s">
        <v>45</v>
      </c>
      <c r="D31" s="3">
        <v>2011</v>
      </c>
      <c r="E31" s="5" cm="1">
        <f t="array" ref="E31">IFERROR(INDEX('♀ Arbetslöshet_K'!$B$5:$F$1048576,MATCH(1,('♀ Arbetslöshet'!$C31='♀ Arbetslöshet_K'!$B$5:$B$1048576)*('♀ Arbetslöshet'!$D31='♀ Arbetslöshet_K'!$F$5:$F$1048576),0),MATCH("Värde",'♀ Arbetslöshet_K'!$B$5:$F$5,0))-INDEX('♀ Arbetslöshet_M'!$B$5:$F$1048576,MATCH(1,('♀ Arbetslöshet'!$C31='♀ Arbetslöshet_M'!$B$5:$B$1048576)*('♀ Arbetslöshet'!$D31='♀ Arbetslöshet_M'!$F$5:$F$1048576),0),MATCH("Värde",'♀ Arbetslöshet_M'!$B$5:$F$5,0)),"")</f>
        <v>0.39999999999999947</v>
      </c>
      <c r="F31" s="5" t="e" cm="1">
        <f t="array" ref="F31">INDEX(#REF!,MATCH(1,($C31=#REF!)*($D31=#REF!),0),MATCH(F$5,#REF!,0))</f>
        <v>#REF!</v>
      </c>
      <c r="G31" s="5" t="e" cm="1">
        <f t="array" ref="G31">INDEX(#REF!,MATCH(1,($C31=#REF!)*($D31=#REF!),0),MATCH(G$5,#REF!,0))</f>
        <v>#REF!</v>
      </c>
      <c r="N31" s="78" t="s">
        <v>249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0.39999999999999947</v>
      </c>
      <c r="R31" s="18" t="s">
        <v>255</v>
      </c>
    </row>
    <row r="32" spans="2:18" x14ac:dyDescent="0.2">
      <c r="B32" s="80" t="s">
        <v>409</v>
      </c>
      <c r="C32" t="s">
        <v>46</v>
      </c>
      <c r="D32" s="3">
        <v>2011</v>
      </c>
      <c r="E32" s="5" cm="1">
        <f t="array" ref="E32">IFERROR(INDEX('♀ Arbetslöshet_K'!$B$5:$F$1048576,MATCH(1,('♀ Arbetslöshet'!$C32='♀ Arbetslöshet_K'!$B$5:$B$1048576)*('♀ Arbetslöshet'!$D32='♀ Arbetslöshet_K'!$F$5:$F$1048576),0),MATCH("Värde",'♀ Arbetslöshet_K'!$B$5:$F$5,0))-INDEX('♀ Arbetslöshet_M'!$B$5:$F$1048576,MATCH(1,('♀ Arbetslöshet'!$C32='♀ Arbetslöshet_M'!$B$5:$B$1048576)*('♀ Arbetslöshet'!$D32='♀ Arbetslöshet_M'!$F$5:$F$1048576),0),MATCH("Värde",'♀ Arbetslöshet_M'!$B$5:$F$5,0)),"")</f>
        <v>1.9000000000000004</v>
      </c>
      <c r="F32" s="5" t="e" cm="1">
        <f t="array" ref="F32">INDEX(#REF!,MATCH(1,($C32=#REF!)*($D32=#REF!),0),MATCH(F$5,#REF!,0))</f>
        <v>#REF!</v>
      </c>
      <c r="G32" s="5" t="e" cm="1">
        <f t="array" ref="G32">INDEX(#REF!,MATCH(1,($C32=#REF!)*($D32=#REF!),0),MATCH(G$5,#REF!,0))</f>
        <v>#REF!</v>
      </c>
      <c r="N32" s="78" t="s">
        <v>249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1.9000000000000004</v>
      </c>
      <c r="R32" s="18" t="s">
        <v>255</v>
      </c>
    </row>
    <row r="33" spans="2:18" x14ac:dyDescent="0.2">
      <c r="B33" s="80" t="s">
        <v>409</v>
      </c>
      <c r="C33" t="s">
        <v>47</v>
      </c>
      <c r="D33" s="3">
        <v>2011</v>
      </c>
      <c r="E33" s="5" cm="1">
        <f t="array" ref="E33">IFERROR(INDEX('♀ Arbetslöshet_K'!$B$5:$F$1048576,MATCH(1,('♀ Arbetslöshet'!$C33='♀ Arbetslöshet_K'!$B$5:$B$1048576)*('♀ Arbetslöshet'!$D33='♀ Arbetslöshet_K'!$F$5:$F$1048576),0),MATCH("Värde",'♀ Arbetslöshet_K'!$B$5:$F$5,0))-INDEX('♀ Arbetslöshet_M'!$B$5:$F$1048576,MATCH(1,('♀ Arbetslöshet'!$C33='♀ Arbetslöshet_M'!$B$5:$B$1048576)*('♀ Arbetslöshet'!$D33='♀ Arbetslöshet_M'!$F$5:$F$1048576),0),MATCH("Värde",'♀ Arbetslöshet_M'!$B$5:$F$5,0)),"")</f>
        <v>-0.40000000000000036</v>
      </c>
      <c r="F33" s="5" t="e" cm="1">
        <f t="array" ref="F33">INDEX(#REF!,MATCH(1,($C33=#REF!)*($D33=#REF!),0),MATCH(F$5,#REF!,0))</f>
        <v>#REF!</v>
      </c>
      <c r="G33" s="5" t="e" cm="1">
        <f t="array" ref="G33">INDEX(#REF!,MATCH(1,($C33=#REF!)*($D33=#REF!),0),MATCH(G$5,#REF!,0))</f>
        <v>#REF!</v>
      </c>
      <c r="N33" s="78" t="s">
        <v>249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-0.40000000000000036</v>
      </c>
      <c r="R33" s="18" t="s">
        <v>255</v>
      </c>
    </row>
    <row r="34" spans="2:18" x14ac:dyDescent="0.2">
      <c r="B34" s="80" t="s">
        <v>409</v>
      </c>
      <c r="C34" t="s">
        <v>48</v>
      </c>
      <c r="D34" s="3">
        <v>2011</v>
      </c>
      <c r="E34" s="5" cm="1">
        <f t="array" ref="E34">IFERROR(INDEX('♀ Arbetslöshet_K'!$B$5:$F$1048576,MATCH(1,('♀ Arbetslöshet'!$C34='♀ Arbetslöshet_K'!$B$5:$B$1048576)*('♀ Arbetslöshet'!$D34='♀ Arbetslöshet_K'!$F$5:$F$1048576),0),MATCH("Värde",'♀ Arbetslöshet_K'!$B$5:$F$5,0))-INDEX('♀ Arbetslöshet_M'!$B$5:$F$1048576,MATCH(1,('♀ Arbetslöshet'!$C34='♀ Arbetslöshet_M'!$B$5:$B$1048576)*('♀ Arbetslöshet'!$D34='♀ Arbetslöshet_M'!$F$5:$F$1048576),0),MATCH("Värde",'♀ Arbetslöshet_M'!$B$5:$F$5,0)),"")</f>
        <v>0.5</v>
      </c>
      <c r="F34" s="5" t="e" cm="1">
        <f t="array" ref="F34">INDEX(#REF!,MATCH(1,($C34=#REF!)*($D34=#REF!),0),MATCH(F$5,#REF!,0))</f>
        <v>#REF!</v>
      </c>
      <c r="G34" s="5" t="e" cm="1">
        <f t="array" ref="G34">INDEX(#REF!,MATCH(1,($C34=#REF!)*($D34=#REF!),0),MATCH(G$5,#REF!,0))</f>
        <v>#REF!</v>
      </c>
      <c r="N34" s="78" t="s">
        <v>249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0.5</v>
      </c>
      <c r="R34" s="18" t="s">
        <v>255</v>
      </c>
    </row>
    <row r="35" spans="2:18" x14ac:dyDescent="0.2">
      <c r="B35" s="80" t="s">
        <v>409</v>
      </c>
      <c r="C35" t="s">
        <v>49</v>
      </c>
      <c r="D35" s="3">
        <v>2011</v>
      </c>
      <c r="E35" s="5" cm="1">
        <f t="array" ref="E35">IFERROR(INDEX('♀ Arbetslöshet_K'!$B$5:$F$1048576,MATCH(1,('♀ Arbetslöshet'!$C35='♀ Arbetslöshet_K'!$B$5:$B$1048576)*('♀ Arbetslöshet'!$D35='♀ Arbetslöshet_K'!$F$5:$F$1048576),0),MATCH("Värde",'♀ Arbetslöshet_K'!$B$5:$F$5,0))-INDEX('♀ Arbetslöshet_M'!$B$5:$F$1048576,MATCH(1,('♀ Arbetslöshet'!$C35='♀ Arbetslöshet_M'!$B$5:$B$1048576)*('♀ Arbetslöshet'!$D35='♀ Arbetslöshet_M'!$F$5:$F$1048576),0),MATCH("Värde",'♀ Arbetslöshet_M'!$B$5:$F$5,0)),"")</f>
        <v>-1.9000000000000004</v>
      </c>
      <c r="F35" s="5" t="e" cm="1">
        <f t="array" ref="F35">INDEX(#REF!,MATCH(1,($C35=#REF!)*($D35=#REF!),0),MATCH(F$5,#REF!,0))</f>
        <v>#REF!</v>
      </c>
      <c r="G35" s="5" t="e" cm="1">
        <f t="array" ref="G35">INDEX(#REF!,MATCH(1,($C35=#REF!)*($D35=#REF!),0),MATCH(G$5,#REF!,0))</f>
        <v>#REF!</v>
      </c>
      <c r="N35" s="78" t="s">
        <v>249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-1.9000000000000004</v>
      </c>
      <c r="R35" s="18" t="s">
        <v>255</v>
      </c>
    </row>
    <row r="36" spans="2:18" x14ac:dyDescent="0.2">
      <c r="B36" s="80" t="s">
        <v>409</v>
      </c>
      <c r="C36" t="s">
        <v>50</v>
      </c>
      <c r="D36" s="3">
        <v>2011</v>
      </c>
      <c r="E36" s="5" cm="1">
        <f t="array" ref="E36">IFERROR(INDEX('♀ Arbetslöshet_K'!$B$5:$F$1048576,MATCH(1,('♀ Arbetslöshet'!$C36='♀ Arbetslöshet_K'!$B$5:$B$1048576)*('♀ Arbetslöshet'!$D36='♀ Arbetslöshet_K'!$F$5:$F$1048576),0),MATCH("Värde",'♀ Arbetslöshet_K'!$B$5:$F$5,0))-INDEX('♀ Arbetslöshet_M'!$B$5:$F$1048576,MATCH(1,('♀ Arbetslöshet'!$C36='♀ Arbetslöshet_M'!$B$5:$B$1048576)*('♀ Arbetslöshet'!$D36='♀ Arbetslöshet_M'!$F$5:$F$1048576),0),MATCH("Värde",'♀ Arbetslöshet_M'!$B$5:$F$5,0)),"")</f>
        <v>9.9999999999999645E-2</v>
      </c>
      <c r="F36" s="5" t="e" cm="1">
        <f t="array" ref="F36">INDEX(#REF!,MATCH(1,($C36=#REF!)*($D36=#REF!),0),MATCH(F$5,#REF!,0))</f>
        <v>#REF!</v>
      </c>
      <c r="G36" s="5" t="e" cm="1">
        <f t="array" ref="G36">INDEX(#REF!,MATCH(1,($C36=#REF!)*($D36=#REF!),0),MATCH(G$5,#REF!,0))</f>
        <v>#REF!</v>
      </c>
      <c r="N36" s="78" t="s">
        <v>249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9.9999999999999645E-2</v>
      </c>
      <c r="R36" s="18" t="s">
        <v>255</v>
      </c>
    </row>
    <row r="37" spans="2:18" x14ac:dyDescent="0.2">
      <c r="B37" s="80" t="s">
        <v>409</v>
      </c>
      <c r="C37" t="s">
        <v>51</v>
      </c>
      <c r="D37" s="3">
        <v>2011</v>
      </c>
      <c r="E37" s="5" cm="1">
        <f t="array" ref="E37">IFERROR(INDEX('♀ Arbetslöshet_K'!$B$5:$F$1048576,MATCH(1,('♀ Arbetslöshet'!$C37='♀ Arbetslöshet_K'!$B$5:$B$1048576)*('♀ Arbetslöshet'!$D37='♀ Arbetslöshet_K'!$F$5:$F$1048576),0),MATCH("Värde",'♀ Arbetslöshet_K'!$B$5:$F$5,0))-INDEX('♀ Arbetslöshet_M'!$B$5:$F$1048576,MATCH(1,('♀ Arbetslöshet'!$C37='♀ Arbetslöshet_M'!$B$5:$B$1048576)*('♀ Arbetslöshet'!$D37='♀ Arbetslöshet_M'!$F$5:$F$1048576),0),MATCH("Värde",'♀ Arbetslöshet_M'!$B$5:$F$5,0)),"")</f>
        <v>0.59999999999999964</v>
      </c>
      <c r="F37" s="5" t="e" cm="1">
        <f t="array" ref="F37">INDEX(#REF!,MATCH(1,($C37=#REF!)*($D37=#REF!),0),MATCH(F$5,#REF!,0))</f>
        <v>#REF!</v>
      </c>
      <c r="G37" s="5" t="e" cm="1">
        <f t="array" ref="G37">INDEX(#REF!,MATCH(1,($C37=#REF!)*($D37=#REF!),0),MATCH(G$5,#REF!,0))</f>
        <v>#REF!</v>
      </c>
      <c r="N37" s="78" t="s">
        <v>249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0.59999999999999964</v>
      </c>
      <c r="R37" s="18" t="s">
        <v>255</v>
      </c>
    </row>
    <row r="38" spans="2:18" x14ac:dyDescent="0.2">
      <c r="B38" s="80" t="s">
        <v>409</v>
      </c>
      <c r="C38" t="s">
        <v>52</v>
      </c>
      <c r="D38" s="3">
        <v>2011</v>
      </c>
      <c r="E38" s="5" cm="1">
        <f t="array" ref="E38">IFERROR(INDEX('♀ Arbetslöshet_K'!$B$5:$F$1048576,MATCH(1,('♀ Arbetslöshet'!$C38='♀ Arbetslöshet_K'!$B$5:$B$1048576)*('♀ Arbetslöshet'!$D38='♀ Arbetslöshet_K'!$F$5:$F$1048576),0),MATCH("Värde",'♀ Arbetslöshet_K'!$B$5:$F$5,0))-INDEX('♀ Arbetslöshet_M'!$B$5:$F$1048576,MATCH(1,('♀ Arbetslöshet'!$C38='♀ Arbetslöshet_M'!$B$5:$B$1048576)*('♀ Arbetslöshet'!$D38='♀ Arbetslöshet_M'!$F$5:$F$1048576),0),MATCH("Värde",'♀ Arbetslöshet_M'!$B$5:$F$5,0)),"")</f>
        <v>-0.20000000000000018</v>
      </c>
      <c r="F38" s="5" t="e" cm="1">
        <f t="array" ref="F38">INDEX(#REF!,MATCH(1,($C38=#REF!)*($D38=#REF!),0),MATCH(F$5,#REF!,0))</f>
        <v>#REF!</v>
      </c>
      <c r="G38" s="5" t="e" cm="1">
        <f t="array" ref="G38">INDEX(#REF!,MATCH(1,($C38=#REF!)*($D38=#REF!),0),MATCH(G$5,#REF!,0))</f>
        <v>#REF!</v>
      </c>
      <c r="N38" s="78" t="s">
        <v>249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-0.20000000000000018</v>
      </c>
      <c r="R38" s="18" t="s">
        <v>255</v>
      </c>
    </row>
    <row r="39" spans="2:18" x14ac:dyDescent="0.2">
      <c r="B39" s="80" t="s">
        <v>409</v>
      </c>
      <c r="C39" t="s">
        <v>53</v>
      </c>
      <c r="D39" s="3">
        <v>2011</v>
      </c>
      <c r="E39" s="5" cm="1">
        <f t="array" ref="E39">IFERROR(INDEX('♀ Arbetslöshet_K'!$B$5:$F$1048576,MATCH(1,('♀ Arbetslöshet'!$C39='♀ Arbetslöshet_K'!$B$5:$B$1048576)*('♀ Arbetslöshet'!$D39='♀ Arbetslöshet_K'!$F$5:$F$1048576),0),MATCH("Värde",'♀ Arbetslöshet_K'!$B$5:$F$5,0))-INDEX('♀ Arbetslöshet_M'!$B$5:$F$1048576,MATCH(1,('♀ Arbetslöshet'!$C39='♀ Arbetslöshet_M'!$B$5:$B$1048576)*('♀ Arbetslöshet'!$D39='♀ Arbetslöshet_M'!$F$5:$F$1048576),0),MATCH("Värde",'♀ Arbetslöshet_M'!$B$5:$F$5,0)),"")</f>
        <v>-0.90000000000000036</v>
      </c>
      <c r="F39" s="5" t="e" cm="1">
        <f t="array" ref="F39">INDEX(#REF!,MATCH(1,($C39=#REF!)*($D39=#REF!),0),MATCH(F$5,#REF!,0))</f>
        <v>#REF!</v>
      </c>
      <c r="G39" s="5" t="e" cm="1">
        <f t="array" ref="G39">INDEX(#REF!,MATCH(1,($C39=#REF!)*($D39=#REF!),0),MATCH(G$5,#REF!,0))</f>
        <v>#REF!</v>
      </c>
      <c r="N39" s="78" t="s">
        <v>249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-0.90000000000000036</v>
      </c>
      <c r="R39" s="18" t="s">
        <v>255</v>
      </c>
    </row>
    <row r="40" spans="2:18" x14ac:dyDescent="0.2">
      <c r="B40" s="80" t="s">
        <v>409</v>
      </c>
      <c r="C40" t="s">
        <v>54</v>
      </c>
      <c r="D40" s="3">
        <v>2011</v>
      </c>
      <c r="E40" s="5" cm="1">
        <f t="array" ref="E40">IFERROR(INDEX('♀ Arbetslöshet_K'!$B$5:$F$1048576,MATCH(1,('♀ Arbetslöshet'!$C40='♀ Arbetslöshet_K'!$B$5:$B$1048576)*('♀ Arbetslöshet'!$D40='♀ Arbetslöshet_K'!$F$5:$F$1048576),0),MATCH("Värde",'♀ Arbetslöshet_K'!$B$5:$F$5,0))-INDEX('♀ Arbetslöshet_M'!$B$5:$F$1048576,MATCH(1,('♀ Arbetslöshet'!$C40='♀ Arbetslöshet_M'!$B$5:$B$1048576)*('♀ Arbetslöshet'!$D40='♀ Arbetslöshet_M'!$F$5:$F$1048576),0),MATCH("Värde",'♀ Arbetslöshet_M'!$B$5:$F$5,0)),"")</f>
        <v>0.20000000000000107</v>
      </c>
      <c r="F40" s="5" t="e" cm="1">
        <f t="array" ref="F40">INDEX(#REF!,MATCH(1,($C40=#REF!)*($D40=#REF!),0),MATCH(F$5,#REF!,0))</f>
        <v>#REF!</v>
      </c>
      <c r="G40" s="5" t="e" cm="1">
        <f t="array" ref="G40">INDEX(#REF!,MATCH(1,($C40=#REF!)*($D40=#REF!),0),MATCH(G$5,#REF!,0))</f>
        <v>#REF!</v>
      </c>
      <c r="N40" s="78" t="s">
        <v>249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0.20000000000000107</v>
      </c>
      <c r="R40" s="18" t="s">
        <v>255</v>
      </c>
    </row>
    <row r="41" spans="2:18" x14ac:dyDescent="0.2">
      <c r="B41" s="80" t="s">
        <v>409</v>
      </c>
      <c r="C41" t="s">
        <v>55</v>
      </c>
      <c r="D41" s="3">
        <v>2011</v>
      </c>
      <c r="E41" s="5" cm="1">
        <f t="array" ref="E41">IFERROR(INDEX('♀ Arbetslöshet_K'!$B$5:$F$1048576,MATCH(1,('♀ Arbetslöshet'!$C41='♀ Arbetslöshet_K'!$B$5:$B$1048576)*('♀ Arbetslöshet'!$D41='♀ Arbetslöshet_K'!$F$5:$F$1048576),0),MATCH("Värde",'♀ Arbetslöshet_K'!$B$5:$F$5,0))-INDEX('♀ Arbetslöshet_M'!$B$5:$F$1048576,MATCH(1,('♀ Arbetslöshet'!$C41='♀ Arbetslöshet_M'!$B$5:$B$1048576)*('♀ Arbetslöshet'!$D41='♀ Arbetslöshet_M'!$F$5:$F$1048576),0),MATCH("Värde",'♀ Arbetslöshet_M'!$B$5:$F$5,0)),"")</f>
        <v>1.2000000000000011</v>
      </c>
      <c r="F41" s="5" t="e" cm="1">
        <f t="array" ref="F41">INDEX(#REF!,MATCH(1,($C41=#REF!)*($D41=#REF!),0),MATCH(F$5,#REF!,0))</f>
        <v>#REF!</v>
      </c>
      <c r="G41" s="5" t="e" cm="1">
        <f t="array" ref="G41">INDEX(#REF!,MATCH(1,($C41=#REF!)*($D41=#REF!),0),MATCH(G$5,#REF!,0))</f>
        <v>#REF!</v>
      </c>
      <c r="N41" s="78" t="s">
        <v>249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1.2000000000000011</v>
      </c>
      <c r="R41" s="18" t="s">
        <v>255</v>
      </c>
    </row>
    <row r="42" spans="2:18" x14ac:dyDescent="0.2">
      <c r="B42" s="80" t="s">
        <v>409</v>
      </c>
      <c r="C42" t="s">
        <v>56</v>
      </c>
      <c r="D42" s="3">
        <v>2011</v>
      </c>
      <c r="E42" s="5" cm="1">
        <f t="array" ref="E42">IFERROR(INDEX('♀ Arbetslöshet_K'!$B$5:$F$1048576,MATCH(1,('♀ Arbetslöshet'!$C42='♀ Arbetslöshet_K'!$B$5:$B$1048576)*('♀ Arbetslöshet'!$D42='♀ Arbetslöshet_K'!$F$5:$F$1048576),0),MATCH("Värde",'♀ Arbetslöshet_K'!$B$5:$F$5,0))-INDEX('♀ Arbetslöshet_M'!$B$5:$F$1048576,MATCH(1,('♀ Arbetslöshet'!$C42='♀ Arbetslöshet_M'!$B$5:$B$1048576)*('♀ Arbetslöshet'!$D42='♀ Arbetslöshet_M'!$F$5:$F$1048576),0),MATCH("Värde",'♀ Arbetslöshet_M'!$B$5:$F$5,0)),"")</f>
        <v>-0.70000000000000107</v>
      </c>
      <c r="F42" s="5" t="e" cm="1">
        <f t="array" ref="F42">INDEX(#REF!,MATCH(1,($C42=#REF!)*($D42=#REF!),0),MATCH(F$5,#REF!,0))</f>
        <v>#REF!</v>
      </c>
      <c r="G42" s="5" t="e" cm="1">
        <f t="array" ref="G42">INDEX(#REF!,MATCH(1,($C42=#REF!)*($D42=#REF!),0),MATCH(G$5,#REF!,0))</f>
        <v>#REF!</v>
      </c>
      <c r="N42" s="78" t="s">
        <v>249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-0.70000000000000107</v>
      </c>
      <c r="R42" s="18" t="s">
        <v>255</v>
      </c>
    </row>
    <row r="43" spans="2:18" x14ac:dyDescent="0.2">
      <c r="B43" s="80" t="s">
        <v>409</v>
      </c>
      <c r="C43" t="s">
        <v>57</v>
      </c>
      <c r="D43" s="3">
        <v>2011</v>
      </c>
      <c r="E43" s="5" cm="1">
        <f t="array" ref="E43">IFERROR(INDEX('♀ Arbetslöshet_K'!$B$5:$F$1048576,MATCH(1,('♀ Arbetslöshet'!$C43='♀ Arbetslöshet_K'!$B$5:$B$1048576)*('♀ Arbetslöshet'!$D43='♀ Arbetslöshet_K'!$F$5:$F$1048576),0),MATCH("Värde",'♀ Arbetslöshet_K'!$B$5:$F$5,0))-INDEX('♀ Arbetslöshet_M'!$B$5:$F$1048576,MATCH(1,('♀ Arbetslöshet'!$C43='♀ Arbetslöshet_M'!$B$5:$B$1048576)*('♀ Arbetslöshet'!$D43='♀ Arbetslöshet_M'!$F$5:$F$1048576),0),MATCH("Värde",'♀ Arbetslöshet_M'!$B$5:$F$5,0)),"")</f>
        <v>0.30000000000000071</v>
      </c>
      <c r="F43" s="5" t="e" cm="1">
        <f t="array" ref="F43">INDEX(#REF!,MATCH(1,($C43=#REF!)*($D43=#REF!),0),MATCH(F$5,#REF!,0))</f>
        <v>#REF!</v>
      </c>
      <c r="G43" s="5" t="e" cm="1">
        <f t="array" ref="G43">INDEX(#REF!,MATCH(1,($C43=#REF!)*($D43=#REF!),0),MATCH(G$5,#REF!,0))</f>
        <v>#REF!</v>
      </c>
      <c r="N43" s="78" t="s">
        <v>249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0.30000000000000071</v>
      </c>
      <c r="R43" s="18" t="s">
        <v>255</v>
      </c>
    </row>
    <row r="44" spans="2:18" x14ac:dyDescent="0.2">
      <c r="B44" s="80" t="s">
        <v>409</v>
      </c>
      <c r="C44" t="s">
        <v>58</v>
      </c>
      <c r="D44" s="3">
        <v>2011</v>
      </c>
      <c r="E44" s="5" cm="1">
        <f t="array" ref="E44">IFERROR(INDEX('♀ Arbetslöshet_K'!$B$5:$F$1048576,MATCH(1,('♀ Arbetslöshet'!$C44='♀ Arbetslöshet_K'!$B$5:$B$1048576)*('♀ Arbetslöshet'!$D44='♀ Arbetslöshet_K'!$F$5:$F$1048576),0),MATCH("Värde",'♀ Arbetslöshet_K'!$B$5:$F$5,0))-INDEX('♀ Arbetslöshet_M'!$B$5:$F$1048576,MATCH(1,('♀ Arbetslöshet'!$C44='♀ Arbetslöshet_M'!$B$5:$B$1048576)*('♀ Arbetslöshet'!$D44='♀ Arbetslöshet_M'!$F$5:$F$1048576),0),MATCH("Värde",'♀ Arbetslöshet_M'!$B$5:$F$5,0)),"")</f>
        <v>-1.3000000000000007</v>
      </c>
      <c r="F44" s="5" t="e" cm="1">
        <f t="array" ref="F44">INDEX(#REF!,MATCH(1,($C44=#REF!)*($D44=#REF!),0),MATCH(F$5,#REF!,0))</f>
        <v>#REF!</v>
      </c>
      <c r="G44" s="5" t="e" cm="1">
        <f t="array" ref="G44">INDEX(#REF!,MATCH(1,($C44=#REF!)*($D44=#REF!),0),MATCH(G$5,#REF!,0))</f>
        <v>#REF!</v>
      </c>
      <c r="N44" s="78" t="s">
        <v>249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-1.3000000000000007</v>
      </c>
      <c r="R44" s="18" t="s">
        <v>255</v>
      </c>
    </row>
    <row r="45" spans="2:18" x14ac:dyDescent="0.2">
      <c r="B45" s="80" t="s">
        <v>409</v>
      </c>
      <c r="C45" t="s">
        <v>59</v>
      </c>
      <c r="D45" s="3">
        <v>2011</v>
      </c>
      <c r="E45" s="5" cm="1">
        <f t="array" ref="E45">IFERROR(INDEX('♀ Arbetslöshet_K'!$B$5:$F$1048576,MATCH(1,('♀ Arbetslöshet'!$C45='♀ Arbetslöshet_K'!$B$5:$B$1048576)*('♀ Arbetslöshet'!$D45='♀ Arbetslöshet_K'!$F$5:$F$1048576),0),MATCH("Värde",'♀ Arbetslöshet_K'!$B$5:$F$5,0))-INDEX('♀ Arbetslöshet_M'!$B$5:$F$1048576,MATCH(1,('♀ Arbetslöshet'!$C45='♀ Arbetslöshet_M'!$B$5:$B$1048576)*('♀ Arbetslöshet'!$D45='♀ Arbetslöshet_M'!$F$5:$F$1048576),0),MATCH("Värde",'♀ Arbetslöshet_M'!$B$5:$F$5,0)),"")</f>
        <v>-1.2000000000000002</v>
      </c>
      <c r="F45" s="5" t="e" cm="1">
        <f t="array" ref="F45">INDEX(#REF!,MATCH(1,($C45=#REF!)*($D45=#REF!),0),MATCH(F$5,#REF!,0))</f>
        <v>#REF!</v>
      </c>
      <c r="G45" s="5" t="e" cm="1">
        <f t="array" ref="G45">INDEX(#REF!,MATCH(1,($C45=#REF!)*($D45=#REF!),0),MATCH(G$5,#REF!,0))</f>
        <v>#REF!</v>
      </c>
      <c r="N45" s="78" t="s">
        <v>249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-1.2000000000000002</v>
      </c>
      <c r="R45" s="18" t="s">
        <v>255</v>
      </c>
    </row>
    <row r="46" spans="2:18" x14ac:dyDescent="0.2">
      <c r="B46" s="80" t="s">
        <v>409</v>
      </c>
      <c r="C46" t="s">
        <v>60</v>
      </c>
      <c r="D46" s="3">
        <v>2011</v>
      </c>
      <c r="E46" s="5" cm="1">
        <f t="array" ref="E46">IFERROR(INDEX('♀ Arbetslöshet_K'!$B$5:$F$1048576,MATCH(1,('♀ Arbetslöshet'!$C46='♀ Arbetslöshet_K'!$B$5:$B$1048576)*('♀ Arbetslöshet'!$D46='♀ Arbetslöshet_K'!$F$5:$F$1048576),0),MATCH("Värde",'♀ Arbetslöshet_K'!$B$5:$F$5,0))-INDEX('♀ Arbetslöshet_M'!$B$5:$F$1048576,MATCH(1,('♀ Arbetslöshet'!$C46='♀ Arbetslöshet_M'!$B$5:$B$1048576)*('♀ Arbetslöshet'!$D46='♀ Arbetslöshet_M'!$F$5:$F$1048576),0),MATCH("Värde",'♀ Arbetslöshet_M'!$B$5:$F$5,0)),"")</f>
        <v>-1.4000000000000004</v>
      </c>
      <c r="F46" s="5" t="e" cm="1">
        <f t="array" ref="F46">INDEX(#REF!,MATCH(1,($C46=#REF!)*($D46=#REF!),0),MATCH(F$5,#REF!,0))</f>
        <v>#REF!</v>
      </c>
      <c r="G46" s="5" t="e" cm="1">
        <f t="array" ref="G46">INDEX(#REF!,MATCH(1,($C46=#REF!)*($D46=#REF!),0),MATCH(G$5,#REF!,0))</f>
        <v>#REF!</v>
      </c>
      <c r="N46" s="78" t="s">
        <v>249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-1.4000000000000004</v>
      </c>
      <c r="R46" s="18" t="s">
        <v>255</v>
      </c>
    </row>
    <row r="47" spans="2:18" x14ac:dyDescent="0.2">
      <c r="B47" s="80" t="s">
        <v>409</v>
      </c>
      <c r="C47" t="s">
        <v>61</v>
      </c>
      <c r="D47" s="3">
        <v>2011</v>
      </c>
      <c r="E47" s="5" cm="1">
        <f t="array" ref="E47">IFERROR(INDEX('♀ Arbetslöshet_K'!$B$5:$F$1048576,MATCH(1,('♀ Arbetslöshet'!$C47='♀ Arbetslöshet_K'!$B$5:$B$1048576)*('♀ Arbetslöshet'!$D47='♀ Arbetslöshet_K'!$F$5:$F$1048576),0),MATCH("Värde",'♀ Arbetslöshet_K'!$B$5:$F$5,0))-INDEX('♀ Arbetslöshet_M'!$B$5:$F$1048576,MATCH(1,('♀ Arbetslöshet'!$C47='♀ Arbetslöshet_M'!$B$5:$B$1048576)*('♀ Arbetslöshet'!$D47='♀ Arbetslöshet_M'!$F$5:$F$1048576),0),MATCH("Värde",'♀ Arbetslöshet_M'!$B$5:$F$5,0)),"")</f>
        <v>-2.7</v>
      </c>
      <c r="F47" s="5" t="e" cm="1">
        <f t="array" ref="F47">INDEX(#REF!,MATCH(1,($C47=#REF!)*($D47=#REF!),0),MATCH(F$5,#REF!,0))</f>
        <v>#REF!</v>
      </c>
      <c r="G47" s="5" t="e" cm="1">
        <f t="array" ref="G47">INDEX(#REF!,MATCH(1,($C47=#REF!)*($D47=#REF!),0),MATCH(G$5,#REF!,0))</f>
        <v>#REF!</v>
      </c>
      <c r="N47" s="78" t="s">
        <v>249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-2.7</v>
      </c>
      <c r="R47" s="18" t="s">
        <v>255</v>
      </c>
    </row>
    <row r="48" spans="2:18" x14ac:dyDescent="0.2">
      <c r="B48" s="80" t="s">
        <v>409</v>
      </c>
      <c r="C48" t="s">
        <v>32</v>
      </c>
      <c r="D48" s="3">
        <v>2012</v>
      </c>
      <c r="E48" s="5" cm="1">
        <f t="array" ref="E48">IFERROR(INDEX('♀ Arbetslöshet_K'!$B$5:$F$1048576,MATCH(1,('♀ Arbetslöshet'!$C48='♀ Arbetslöshet_K'!$B$5:$B$1048576)*('♀ Arbetslöshet'!$D48='♀ Arbetslöshet_K'!$F$5:$F$1048576),0),MATCH("Värde",'♀ Arbetslöshet_K'!$B$5:$F$5,0))-INDEX('♀ Arbetslöshet_M'!$B$5:$F$1048576,MATCH(1,('♀ Arbetslöshet'!$C48='♀ Arbetslöshet_M'!$B$5:$B$1048576)*('♀ Arbetslöshet'!$D48='♀ Arbetslöshet_M'!$F$5:$F$1048576),0),MATCH("Värde",'♀ Arbetslöshet_M'!$B$5:$F$5,0)),"")</f>
        <v>0.10000000000000053</v>
      </c>
      <c r="F48" s="5" t="e" cm="1">
        <f t="array" ref="F48">INDEX(#REF!,MATCH(1,($C48=#REF!)*($D48=#REF!),0),MATCH(F$5,#REF!,0))</f>
        <v>#REF!</v>
      </c>
      <c r="G48" s="5" t="e" cm="1">
        <f t="array" ref="G48">INDEX(#REF!,MATCH(1,($C48=#REF!)*($D48=#REF!),0),MATCH(G$5,#REF!,0))</f>
        <v>#REF!</v>
      </c>
      <c r="N48" s="78" t="s">
        <v>249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0.10000000000000053</v>
      </c>
      <c r="R48" s="18" t="s">
        <v>255</v>
      </c>
    </row>
    <row r="49" spans="2:18" x14ac:dyDescent="0.2">
      <c r="B49" s="80" t="s">
        <v>409</v>
      </c>
      <c r="C49" t="s">
        <v>42</v>
      </c>
      <c r="D49" s="3">
        <v>2012</v>
      </c>
      <c r="E49" s="5" cm="1">
        <f t="array" ref="E49">IFERROR(INDEX('♀ Arbetslöshet_K'!$B$5:$F$1048576,MATCH(1,('♀ Arbetslöshet'!$C49='♀ Arbetslöshet_K'!$B$5:$B$1048576)*('♀ Arbetslöshet'!$D49='♀ Arbetslöshet_K'!$F$5:$F$1048576),0),MATCH("Värde",'♀ Arbetslöshet_K'!$B$5:$F$5,0))-INDEX('♀ Arbetslöshet_M'!$B$5:$F$1048576,MATCH(1,('♀ Arbetslöshet'!$C49='♀ Arbetslöshet_M'!$B$5:$B$1048576)*('♀ Arbetslöshet'!$D49='♀ Arbetslöshet_M'!$F$5:$F$1048576),0),MATCH("Värde",'♀ Arbetslöshet_M'!$B$5:$F$5,0)),"")</f>
        <v>0.59999999999999964</v>
      </c>
      <c r="F49" s="5" t="e" cm="1">
        <f t="array" ref="F49">INDEX(#REF!,MATCH(1,($C49=#REF!)*($D49=#REF!),0),MATCH(F$5,#REF!,0))</f>
        <v>#REF!</v>
      </c>
      <c r="G49" s="5" t="e" cm="1">
        <f t="array" ref="G49">INDEX(#REF!,MATCH(1,($C49=#REF!)*($D49=#REF!),0),MATCH(G$5,#REF!,0))</f>
        <v>#REF!</v>
      </c>
      <c r="N49" s="78" t="s">
        <v>249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0.59999999999999964</v>
      </c>
      <c r="R49" s="18" t="s">
        <v>255</v>
      </c>
    </row>
    <row r="50" spans="2:18" x14ac:dyDescent="0.2">
      <c r="B50" s="80" t="s">
        <v>409</v>
      </c>
      <c r="C50" t="s">
        <v>43</v>
      </c>
      <c r="D50" s="3">
        <v>2012</v>
      </c>
      <c r="E50" s="5" cm="1">
        <f t="array" ref="E50">IFERROR(INDEX('♀ Arbetslöshet_K'!$B$5:$F$1048576,MATCH(1,('♀ Arbetslöshet'!$C50='♀ Arbetslöshet_K'!$B$5:$B$1048576)*('♀ Arbetslöshet'!$D50='♀ Arbetslöshet_K'!$F$5:$F$1048576),0),MATCH("Värde",'♀ Arbetslöshet_K'!$B$5:$F$5,0))-INDEX('♀ Arbetslöshet_M'!$B$5:$F$1048576,MATCH(1,('♀ Arbetslöshet'!$C50='♀ Arbetslöshet_M'!$B$5:$B$1048576)*('♀ Arbetslöshet'!$D50='♀ Arbetslöshet_M'!$F$5:$F$1048576),0),MATCH("Värde",'♀ Arbetslöshet_M'!$B$5:$F$5,0)),"")</f>
        <v>-1.7000000000000011</v>
      </c>
      <c r="F50" s="5" t="e" cm="1">
        <f t="array" ref="F50">INDEX(#REF!,MATCH(1,($C50=#REF!)*($D50=#REF!),0),MATCH(F$5,#REF!,0))</f>
        <v>#REF!</v>
      </c>
      <c r="G50" s="5" t="e" cm="1">
        <f t="array" ref="G50">INDEX(#REF!,MATCH(1,($C50=#REF!)*($D50=#REF!),0),MATCH(G$5,#REF!,0))</f>
        <v>#REF!</v>
      </c>
      <c r="N50" s="78" t="s">
        <v>249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-1.7000000000000011</v>
      </c>
      <c r="R50" s="18" t="s">
        <v>255</v>
      </c>
    </row>
    <row r="51" spans="2:18" x14ac:dyDescent="0.2">
      <c r="B51" s="80" t="s">
        <v>409</v>
      </c>
      <c r="C51" t="s">
        <v>44</v>
      </c>
      <c r="D51" s="3">
        <v>2012</v>
      </c>
      <c r="E51" s="5" cm="1">
        <f t="array" ref="E51">IFERROR(INDEX('♀ Arbetslöshet_K'!$B$5:$F$1048576,MATCH(1,('♀ Arbetslöshet'!$C51='♀ Arbetslöshet_K'!$B$5:$B$1048576)*('♀ Arbetslöshet'!$D51='♀ Arbetslöshet_K'!$F$5:$F$1048576),0),MATCH("Värde",'♀ Arbetslöshet_K'!$B$5:$F$5,0))-INDEX('♀ Arbetslöshet_M'!$B$5:$F$1048576,MATCH(1,('♀ Arbetslöshet'!$C51='♀ Arbetslöshet_M'!$B$5:$B$1048576)*('♀ Arbetslöshet'!$D51='♀ Arbetslöshet_M'!$F$5:$F$1048576),0),MATCH("Värde",'♀ Arbetslöshet_M'!$B$5:$F$5,0)),"")</f>
        <v>-0.80000000000000071</v>
      </c>
      <c r="F51" s="5" t="e" cm="1">
        <f t="array" ref="F51">INDEX(#REF!,MATCH(1,($C51=#REF!)*($D51=#REF!),0),MATCH(F$5,#REF!,0))</f>
        <v>#REF!</v>
      </c>
      <c r="G51" s="5" t="e" cm="1">
        <f t="array" ref="G51">INDEX(#REF!,MATCH(1,($C51=#REF!)*($D51=#REF!),0),MATCH(G$5,#REF!,0))</f>
        <v>#REF!</v>
      </c>
      <c r="N51" s="78" t="s">
        <v>249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-0.80000000000000071</v>
      </c>
      <c r="R51" s="18" t="s">
        <v>255</v>
      </c>
    </row>
    <row r="52" spans="2:18" x14ac:dyDescent="0.2">
      <c r="B52" s="80" t="s">
        <v>409</v>
      </c>
      <c r="C52" t="s">
        <v>45</v>
      </c>
      <c r="D52" s="3">
        <v>2012</v>
      </c>
      <c r="E52" s="5" cm="1">
        <f t="array" ref="E52">IFERROR(INDEX('♀ Arbetslöshet_K'!$B$5:$F$1048576,MATCH(1,('♀ Arbetslöshet'!$C52='♀ Arbetslöshet_K'!$B$5:$B$1048576)*('♀ Arbetslöshet'!$D52='♀ Arbetslöshet_K'!$F$5:$F$1048576),0),MATCH("Värde",'♀ Arbetslöshet_K'!$B$5:$F$5,0))-INDEX('♀ Arbetslöshet_M'!$B$5:$F$1048576,MATCH(1,('♀ Arbetslöshet'!$C52='♀ Arbetslöshet_M'!$B$5:$B$1048576)*('♀ Arbetslöshet'!$D52='♀ Arbetslöshet_M'!$F$5:$F$1048576),0),MATCH("Värde",'♀ Arbetslöshet_M'!$B$5:$F$5,0)),"")</f>
        <v>1.5999999999999996</v>
      </c>
      <c r="F52" s="5" t="e" cm="1">
        <f t="array" ref="F52">INDEX(#REF!,MATCH(1,($C52=#REF!)*($D52=#REF!),0),MATCH(F$5,#REF!,0))</f>
        <v>#REF!</v>
      </c>
      <c r="G52" s="5" t="e" cm="1">
        <f t="array" ref="G52">INDEX(#REF!,MATCH(1,($C52=#REF!)*($D52=#REF!),0),MATCH(G$5,#REF!,0))</f>
        <v>#REF!</v>
      </c>
      <c r="N52" s="78" t="s">
        <v>249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1.5999999999999996</v>
      </c>
      <c r="R52" s="18" t="s">
        <v>255</v>
      </c>
    </row>
    <row r="53" spans="2:18" x14ac:dyDescent="0.2">
      <c r="B53" s="80" t="s">
        <v>409</v>
      </c>
      <c r="C53" t="s">
        <v>46</v>
      </c>
      <c r="D53" s="3">
        <v>2012</v>
      </c>
      <c r="E53" s="5" cm="1">
        <f t="array" ref="E53">IFERROR(INDEX('♀ Arbetslöshet_K'!$B$5:$F$1048576,MATCH(1,('♀ Arbetslöshet'!$C53='♀ Arbetslöshet_K'!$B$5:$B$1048576)*('♀ Arbetslöshet'!$D53='♀ Arbetslöshet_K'!$F$5:$F$1048576),0),MATCH("Värde",'♀ Arbetslöshet_K'!$B$5:$F$5,0))-INDEX('♀ Arbetslöshet_M'!$B$5:$F$1048576,MATCH(1,('♀ Arbetslöshet'!$C53='♀ Arbetslöshet_M'!$B$5:$B$1048576)*('♀ Arbetslöshet'!$D53='♀ Arbetslöshet_M'!$F$5:$F$1048576),0),MATCH("Värde",'♀ Arbetslöshet_M'!$B$5:$F$5,0)),"")</f>
        <v>-0.89999999999999947</v>
      </c>
      <c r="F53" s="5" t="e" cm="1">
        <f t="array" ref="F53">INDEX(#REF!,MATCH(1,($C53=#REF!)*($D53=#REF!),0),MATCH(F$5,#REF!,0))</f>
        <v>#REF!</v>
      </c>
      <c r="G53" s="5" t="e" cm="1">
        <f t="array" ref="G53">INDEX(#REF!,MATCH(1,($C53=#REF!)*($D53=#REF!),0),MATCH(G$5,#REF!,0))</f>
        <v>#REF!</v>
      </c>
      <c r="N53" s="78" t="s">
        <v>249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-0.89999999999999947</v>
      </c>
      <c r="R53" s="18" t="s">
        <v>255</v>
      </c>
    </row>
    <row r="54" spans="2:18" x14ac:dyDescent="0.2">
      <c r="B54" s="80" t="s">
        <v>409</v>
      </c>
      <c r="C54" t="s">
        <v>47</v>
      </c>
      <c r="D54" s="3">
        <v>2012</v>
      </c>
      <c r="E54" s="5" cm="1">
        <f t="array" ref="E54">IFERROR(INDEX('♀ Arbetslöshet_K'!$B$5:$F$1048576,MATCH(1,('♀ Arbetslöshet'!$C54='♀ Arbetslöshet_K'!$B$5:$B$1048576)*('♀ Arbetslöshet'!$D54='♀ Arbetslöshet_K'!$F$5:$F$1048576),0),MATCH("Värde",'♀ Arbetslöshet_K'!$B$5:$F$5,0))-INDEX('♀ Arbetslöshet_M'!$B$5:$F$1048576,MATCH(1,('♀ Arbetslöshet'!$C54='♀ Arbetslöshet_M'!$B$5:$B$1048576)*('♀ Arbetslöshet'!$D54='♀ Arbetslöshet_M'!$F$5:$F$1048576),0),MATCH("Värde",'♀ Arbetslöshet_M'!$B$5:$F$5,0)),"")</f>
        <v>-0.39999999999999858</v>
      </c>
      <c r="F54" s="5" t="e" cm="1">
        <f t="array" ref="F54">INDEX(#REF!,MATCH(1,($C54=#REF!)*($D54=#REF!),0),MATCH(F$5,#REF!,0))</f>
        <v>#REF!</v>
      </c>
      <c r="G54" s="5" t="e" cm="1">
        <f t="array" ref="G54">INDEX(#REF!,MATCH(1,($C54=#REF!)*($D54=#REF!),0),MATCH(G$5,#REF!,0))</f>
        <v>#REF!</v>
      </c>
      <c r="N54" s="78" t="s">
        <v>249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-0.39999999999999858</v>
      </c>
      <c r="R54" s="18" t="s">
        <v>255</v>
      </c>
    </row>
    <row r="55" spans="2:18" x14ac:dyDescent="0.2">
      <c r="B55" s="80" t="s">
        <v>409</v>
      </c>
      <c r="C55" t="s">
        <v>48</v>
      </c>
      <c r="D55" s="3">
        <v>2012</v>
      </c>
      <c r="E55" s="5" cm="1">
        <f t="array" ref="E55">IFERROR(INDEX('♀ Arbetslöshet_K'!$B$5:$F$1048576,MATCH(1,('♀ Arbetslöshet'!$C55='♀ Arbetslöshet_K'!$B$5:$B$1048576)*('♀ Arbetslöshet'!$D55='♀ Arbetslöshet_K'!$F$5:$F$1048576),0),MATCH("Värde",'♀ Arbetslöshet_K'!$B$5:$F$5,0))-INDEX('♀ Arbetslöshet_M'!$B$5:$F$1048576,MATCH(1,('♀ Arbetslöshet'!$C55='♀ Arbetslöshet_M'!$B$5:$B$1048576)*('♀ Arbetslöshet'!$D55='♀ Arbetslöshet_M'!$F$5:$F$1048576),0),MATCH("Värde",'♀ Arbetslöshet_M'!$B$5:$F$5,0)),"")</f>
        <v>-1.2000000000000002</v>
      </c>
      <c r="F55" s="5" t="e" cm="1">
        <f t="array" ref="F55">INDEX(#REF!,MATCH(1,($C55=#REF!)*($D55=#REF!),0),MATCH(F$5,#REF!,0))</f>
        <v>#REF!</v>
      </c>
      <c r="G55" s="5" t="e" cm="1">
        <f t="array" ref="G55">INDEX(#REF!,MATCH(1,($C55=#REF!)*($D55=#REF!),0),MATCH(G$5,#REF!,0))</f>
        <v>#REF!</v>
      </c>
      <c r="N55" s="78" t="s">
        <v>249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-1.2000000000000002</v>
      </c>
      <c r="R55" s="18" t="s">
        <v>255</v>
      </c>
    </row>
    <row r="56" spans="2:18" x14ac:dyDescent="0.2">
      <c r="B56" s="80" t="s">
        <v>409</v>
      </c>
      <c r="C56" t="s">
        <v>49</v>
      </c>
      <c r="D56" s="3">
        <v>2012</v>
      </c>
      <c r="E56" s="5" cm="1">
        <f t="array" ref="E56">IFERROR(INDEX('♀ Arbetslöshet_K'!$B$5:$F$1048576,MATCH(1,('♀ Arbetslöshet'!$C56='♀ Arbetslöshet_K'!$B$5:$B$1048576)*('♀ Arbetslöshet'!$D56='♀ Arbetslöshet_K'!$F$5:$F$1048576),0),MATCH("Värde",'♀ Arbetslöshet_K'!$B$5:$F$5,0))-INDEX('♀ Arbetslöshet_M'!$B$5:$F$1048576,MATCH(1,('♀ Arbetslöshet'!$C56='♀ Arbetslöshet_M'!$B$5:$B$1048576)*('♀ Arbetslöshet'!$D56='♀ Arbetslöshet_M'!$F$5:$F$1048576),0),MATCH("Värde",'♀ Arbetslöshet_M'!$B$5:$F$5,0)),"")</f>
        <v>-2.2000000000000011</v>
      </c>
      <c r="F56" s="5" t="e" cm="1">
        <f t="array" ref="F56">INDEX(#REF!,MATCH(1,($C56=#REF!)*($D56=#REF!),0),MATCH(F$5,#REF!,0))</f>
        <v>#REF!</v>
      </c>
      <c r="G56" s="5" t="e" cm="1">
        <f t="array" ref="G56">INDEX(#REF!,MATCH(1,($C56=#REF!)*($D56=#REF!),0),MATCH(G$5,#REF!,0))</f>
        <v>#REF!</v>
      </c>
      <c r="N56" s="78" t="s">
        <v>249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-2.2000000000000011</v>
      </c>
      <c r="R56" s="18" t="s">
        <v>255</v>
      </c>
    </row>
    <row r="57" spans="2:18" x14ac:dyDescent="0.2">
      <c r="B57" s="80" t="s">
        <v>409</v>
      </c>
      <c r="C57" t="s">
        <v>50</v>
      </c>
      <c r="D57" s="3">
        <v>2012</v>
      </c>
      <c r="E57" s="5" cm="1">
        <f t="array" ref="E57">IFERROR(INDEX('♀ Arbetslöshet_K'!$B$5:$F$1048576,MATCH(1,('♀ Arbetslöshet'!$C57='♀ Arbetslöshet_K'!$B$5:$B$1048576)*('♀ Arbetslöshet'!$D57='♀ Arbetslöshet_K'!$F$5:$F$1048576),0),MATCH("Värde",'♀ Arbetslöshet_K'!$B$5:$F$5,0))-INDEX('♀ Arbetslöshet_M'!$B$5:$F$1048576,MATCH(1,('♀ Arbetslöshet'!$C57='♀ Arbetslöshet_M'!$B$5:$B$1048576)*('♀ Arbetslöshet'!$D57='♀ Arbetslöshet_M'!$F$5:$F$1048576),0),MATCH("Värde",'♀ Arbetslöshet_M'!$B$5:$F$5,0)),"")</f>
        <v>0</v>
      </c>
      <c r="F57" s="5" t="e" cm="1">
        <f t="array" ref="F57">INDEX(#REF!,MATCH(1,($C57=#REF!)*($D57=#REF!),0),MATCH(F$5,#REF!,0))</f>
        <v>#REF!</v>
      </c>
      <c r="G57" s="5" t="e" cm="1">
        <f t="array" ref="G57">INDEX(#REF!,MATCH(1,($C57=#REF!)*($D57=#REF!),0),MATCH(G$5,#REF!,0))</f>
        <v>#REF!</v>
      </c>
      <c r="N57" s="78" t="s">
        <v>249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0</v>
      </c>
      <c r="R57" s="18" t="s">
        <v>255</v>
      </c>
    </row>
    <row r="58" spans="2:18" x14ac:dyDescent="0.2">
      <c r="B58" s="80" t="s">
        <v>409</v>
      </c>
      <c r="C58" t="s">
        <v>51</v>
      </c>
      <c r="D58" s="3">
        <v>2012</v>
      </c>
      <c r="E58" s="5" cm="1">
        <f t="array" ref="E58">IFERROR(INDEX('♀ Arbetslöshet_K'!$B$5:$F$1048576,MATCH(1,('♀ Arbetslöshet'!$C58='♀ Arbetslöshet_K'!$B$5:$B$1048576)*('♀ Arbetslöshet'!$D58='♀ Arbetslöshet_K'!$F$5:$F$1048576),0),MATCH("Värde",'♀ Arbetslöshet_K'!$B$5:$F$5,0))-INDEX('♀ Arbetslöshet_M'!$B$5:$F$1048576,MATCH(1,('♀ Arbetslöshet'!$C58='♀ Arbetslöshet_M'!$B$5:$B$1048576)*('♀ Arbetslöshet'!$D58='♀ Arbetslöshet_M'!$F$5:$F$1048576),0),MATCH("Värde",'♀ Arbetslöshet_M'!$B$5:$F$5,0)),"")</f>
        <v>1</v>
      </c>
      <c r="F58" s="5" t="e" cm="1">
        <f t="array" ref="F58">INDEX(#REF!,MATCH(1,($C58=#REF!)*($D58=#REF!),0),MATCH(F$5,#REF!,0))</f>
        <v>#REF!</v>
      </c>
      <c r="G58" s="5" t="e" cm="1">
        <f t="array" ref="G58">INDEX(#REF!,MATCH(1,($C58=#REF!)*($D58=#REF!),0),MATCH(G$5,#REF!,0))</f>
        <v>#REF!</v>
      </c>
      <c r="N58" s="78" t="s">
        <v>249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1</v>
      </c>
      <c r="R58" s="18" t="s">
        <v>255</v>
      </c>
    </row>
    <row r="59" spans="2:18" x14ac:dyDescent="0.2">
      <c r="B59" s="80" t="s">
        <v>409</v>
      </c>
      <c r="C59" t="s">
        <v>52</v>
      </c>
      <c r="D59" s="3">
        <v>2012</v>
      </c>
      <c r="E59" s="5" cm="1">
        <f t="array" ref="E59">IFERROR(INDEX('♀ Arbetslöshet_K'!$B$5:$F$1048576,MATCH(1,('♀ Arbetslöshet'!$C59='♀ Arbetslöshet_K'!$B$5:$B$1048576)*('♀ Arbetslöshet'!$D59='♀ Arbetslöshet_K'!$F$5:$F$1048576),0),MATCH("Värde",'♀ Arbetslöshet_K'!$B$5:$F$5,0))-INDEX('♀ Arbetslöshet_M'!$B$5:$F$1048576,MATCH(1,('♀ Arbetslöshet'!$C59='♀ Arbetslöshet_M'!$B$5:$B$1048576)*('♀ Arbetslöshet'!$D59='♀ Arbetslöshet_M'!$F$5:$F$1048576),0),MATCH("Värde",'♀ Arbetslöshet_M'!$B$5:$F$5,0)),"")</f>
        <v>-1.3999999999999995</v>
      </c>
      <c r="F59" s="5" t="e" cm="1">
        <f t="array" ref="F59">INDEX(#REF!,MATCH(1,($C59=#REF!)*($D59=#REF!),0),MATCH(F$5,#REF!,0))</f>
        <v>#REF!</v>
      </c>
      <c r="G59" s="5" t="e" cm="1">
        <f t="array" ref="G59">INDEX(#REF!,MATCH(1,($C59=#REF!)*($D59=#REF!),0),MATCH(G$5,#REF!,0))</f>
        <v>#REF!</v>
      </c>
      <c r="N59" s="78" t="s">
        <v>249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-1.3999999999999995</v>
      </c>
      <c r="R59" s="18" t="s">
        <v>255</v>
      </c>
    </row>
    <row r="60" spans="2:18" x14ac:dyDescent="0.2">
      <c r="B60" s="80" t="s">
        <v>409</v>
      </c>
      <c r="C60" t="s">
        <v>53</v>
      </c>
      <c r="D60" s="3">
        <v>2012</v>
      </c>
      <c r="E60" s="5" cm="1">
        <f t="array" ref="E60">IFERROR(INDEX('♀ Arbetslöshet_K'!$B$5:$F$1048576,MATCH(1,('♀ Arbetslöshet'!$C60='♀ Arbetslöshet_K'!$B$5:$B$1048576)*('♀ Arbetslöshet'!$D60='♀ Arbetslöshet_K'!$F$5:$F$1048576),0),MATCH("Värde",'♀ Arbetslöshet_K'!$B$5:$F$5,0))-INDEX('♀ Arbetslöshet_M'!$B$5:$F$1048576,MATCH(1,('♀ Arbetslöshet'!$C60='♀ Arbetslöshet_M'!$B$5:$B$1048576)*('♀ Arbetslöshet'!$D60='♀ Arbetslöshet_M'!$F$5:$F$1048576),0),MATCH("Värde",'♀ Arbetslöshet_M'!$B$5:$F$5,0)),"")</f>
        <v>-0.5</v>
      </c>
      <c r="F60" s="5" t="e" cm="1">
        <f t="array" ref="F60">INDEX(#REF!,MATCH(1,($C60=#REF!)*($D60=#REF!),0),MATCH(F$5,#REF!,0))</f>
        <v>#REF!</v>
      </c>
      <c r="G60" s="5" t="e" cm="1">
        <f t="array" ref="G60">INDEX(#REF!,MATCH(1,($C60=#REF!)*($D60=#REF!),0),MATCH(G$5,#REF!,0))</f>
        <v>#REF!</v>
      </c>
      <c r="N60" s="78" t="s">
        <v>249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-0.5</v>
      </c>
      <c r="R60" s="18" t="s">
        <v>255</v>
      </c>
    </row>
    <row r="61" spans="2:18" x14ac:dyDescent="0.2">
      <c r="B61" s="80" t="s">
        <v>409</v>
      </c>
      <c r="C61" t="s">
        <v>54</v>
      </c>
      <c r="D61" s="3">
        <v>2012</v>
      </c>
      <c r="E61" s="5" cm="1">
        <f t="array" ref="E61">IFERROR(INDEX('♀ Arbetslöshet_K'!$B$5:$F$1048576,MATCH(1,('♀ Arbetslöshet'!$C61='♀ Arbetslöshet_K'!$B$5:$B$1048576)*('♀ Arbetslöshet'!$D61='♀ Arbetslöshet_K'!$F$5:$F$1048576),0),MATCH("Värde",'♀ Arbetslöshet_K'!$B$5:$F$5,0))-INDEX('♀ Arbetslöshet_M'!$B$5:$F$1048576,MATCH(1,('♀ Arbetslöshet'!$C61='♀ Arbetslöshet_M'!$B$5:$B$1048576)*('♀ Arbetslöshet'!$D61='♀ Arbetslöshet_M'!$F$5:$F$1048576),0),MATCH("Värde",'♀ Arbetslöshet_M'!$B$5:$F$5,0)),"")</f>
        <v>0.30000000000000071</v>
      </c>
      <c r="F61" s="5" t="e" cm="1">
        <f t="array" ref="F61">INDEX(#REF!,MATCH(1,($C61=#REF!)*($D61=#REF!),0),MATCH(F$5,#REF!,0))</f>
        <v>#REF!</v>
      </c>
      <c r="G61" s="5" t="e" cm="1">
        <f t="array" ref="G61">INDEX(#REF!,MATCH(1,($C61=#REF!)*($D61=#REF!),0),MATCH(G$5,#REF!,0))</f>
        <v>#REF!</v>
      </c>
      <c r="N61" s="78" t="s">
        <v>249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0.30000000000000071</v>
      </c>
      <c r="R61" s="18" t="s">
        <v>255</v>
      </c>
    </row>
    <row r="62" spans="2:18" x14ac:dyDescent="0.2">
      <c r="B62" s="80" t="s">
        <v>409</v>
      </c>
      <c r="C62" t="s">
        <v>55</v>
      </c>
      <c r="D62" s="3">
        <v>2012</v>
      </c>
      <c r="E62" s="5" cm="1">
        <f t="array" ref="E62">IFERROR(INDEX('♀ Arbetslöshet_K'!$B$5:$F$1048576,MATCH(1,('♀ Arbetslöshet'!$C62='♀ Arbetslöshet_K'!$B$5:$B$1048576)*('♀ Arbetslöshet'!$D62='♀ Arbetslöshet_K'!$F$5:$F$1048576),0),MATCH("Värde",'♀ Arbetslöshet_K'!$B$5:$F$5,0))-INDEX('♀ Arbetslöshet_M'!$B$5:$F$1048576,MATCH(1,('♀ Arbetslöshet'!$C62='♀ Arbetslöshet_M'!$B$5:$B$1048576)*('♀ Arbetslöshet'!$D62='♀ Arbetslöshet_M'!$F$5:$F$1048576),0),MATCH("Värde",'♀ Arbetslöshet_M'!$B$5:$F$5,0)),"")</f>
        <v>0.30000000000000071</v>
      </c>
      <c r="F62" s="5" t="e" cm="1">
        <f t="array" ref="F62">INDEX(#REF!,MATCH(1,($C62=#REF!)*($D62=#REF!),0),MATCH(F$5,#REF!,0))</f>
        <v>#REF!</v>
      </c>
      <c r="G62" s="5" t="e" cm="1">
        <f t="array" ref="G62">INDEX(#REF!,MATCH(1,($C62=#REF!)*($D62=#REF!),0),MATCH(G$5,#REF!,0))</f>
        <v>#REF!</v>
      </c>
      <c r="N62" s="78" t="s">
        <v>249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0.30000000000000071</v>
      </c>
      <c r="R62" s="18" t="s">
        <v>255</v>
      </c>
    </row>
    <row r="63" spans="2:18" x14ac:dyDescent="0.2">
      <c r="B63" s="80" t="s">
        <v>409</v>
      </c>
      <c r="C63" t="s">
        <v>56</v>
      </c>
      <c r="D63" s="3">
        <v>2012</v>
      </c>
      <c r="E63" s="5" cm="1">
        <f t="array" ref="E63">IFERROR(INDEX('♀ Arbetslöshet_K'!$B$5:$F$1048576,MATCH(1,('♀ Arbetslöshet'!$C63='♀ Arbetslöshet_K'!$B$5:$B$1048576)*('♀ Arbetslöshet'!$D63='♀ Arbetslöshet_K'!$F$5:$F$1048576),0),MATCH("Värde",'♀ Arbetslöshet_K'!$B$5:$F$5,0))-INDEX('♀ Arbetslöshet_M'!$B$5:$F$1048576,MATCH(1,('♀ Arbetslöshet'!$C63='♀ Arbetslöshet_M'!$B$5:$B$1048576)*('♀ Arbetslöshet'!$D63='♀ Arbetslöshet_M'!$F$5:$F$1048576),0),MATCH("Värde",'♀ Arbetslöshet_M'!$B$5:$F$5,0)),"")</f>
        <v>0.40000000000000036</v>
      </c>
      <c r="F63" s="5" t="e" cm="1">
        <f t="array" ref="F63">INDEX(#REF!,MATCH(1,($C63=#REF!)*($D63=#REF!),0),MATCH(F$5,#REF!,0))</f>
        <v>#REF!</v>
      </c>
      <c r="G63" s="5" t="e" cm="1">
        <f t="array" ref="G63">INDEX(#REF!,MATCH(1,($C63=#REF!)*($D63=#REF!),0),MATCH(G$5,#REF!,0))</f>
        <v>#REF!</v>
      </c>
      <c r="N63" s="78" t="s">
        <v>249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0.40000000000000036</v>
      </c>
      <c r="R63" s="18" t="s">
        <v>255</v>
      </c>
    </row>
    <row r="64" spans="2:18" x14ac:dyDescent="0.2">
      <c r="B64" s="80" t="s">
        <v>409</v>
      </c>
      <c r="C64" t="s">
        <v>57</v>
      </c>
      <c r="D64" s="3">
        <v>2012</v>
      </c>
      <c r="E64" s="5" cm="1">
        <f t="array" ref="E64">IFERROR(INDEX('♀ Arbetslöshet_K'!$B$5:$F$1048576,MATCH(1,('♀ Arbetslöshet'!$C64='♀ Arbetslöshet_K'!$B$5:$B$1048576)*('♀ Arbetslöshet'!$D64='♀ Arbetslöshet_K'!$F$5:$F$1048576),0),MATCH("Värde",'♀ Arbetslöshet_K'!$B$5:$F$5,0))-INDEX('♀ Arbetslöshet_M'!$B$5:$F$1048576,MATCH(1,('♀ Arbetslöshet'!$C64='♀ Arbetslöshet_M'!$B$5:$B$1048576)*('♀ Arbetslöshet'!$D64='♀ Arbetslöshet_M'!$F$5:$F$1048576),0),MATCH("Värde",'♀ Arbetslöshet_M'!$B$5:$F$5,0)),"")</f>
        <v>-0.79999999999999893</v>
      </c>
      <c r="F64" s="5" t="e" cm="1">
        <f t="array" ref="F64">INDEX(#REF!,MATCH(1,($C64=#REF!)*($D64=#REF!),0),MATCH(F$5,#REF!,0))</f>
        <v>#REF!</v>
      </c>
      <c r="G64" s="5" t="e" cm="1">
        <f t="array" ref="G64">INDEX(#REF!,MATCH(1,($C64=#REF!)*($D64=#REF!),0),MATCH(G$5,#REF!,0))</f>
        <v>#REF!</v>
      </c>
      <c r="N64" s="78" t="s">
        <v>249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-0.79999999999999893</v>
      </c>
      <c r="R64" s="18" t="s">
        <v>255</v>
      </c>
    </row>
    <row r="65" spans="2:18" x14ac:dyDescent="0.2">
      <c r="B65" s="80" t="s">
        <v>409</v>
      </c>
      <c r="C65" t="s">
        <v>58</v>
      </c>
      <c r="D65" s="3">
        <v>2012</v>
      </c>
      <c r="E65" s="5" cm="1">
        <f t="array" ref="E65">IFERROR(INDEX('♀ Arbetslöshet_K'!$B$5:$F$1048576,MATCH(1,('♀ Arbetslöshet'!$C65='♀ Arbetslöshet_K'!$B$5:$B$1048576)*('♀ Arbetslöshet'!$D65='♀ Arbetslöshet_K'!$F$5:$F$1048576),0),MATCH("Värde",'♀ Arbetslöshet_K'!$B$5:$F$5,0))-INDEX('♀ Arbetslöshet_M'!$B$5:$F$1048576,MATCH(1,('♀ Arbetslöshet'!$C65='♀ Arbetslöshet_M'!$B$5:$B$1048576)*('♀ Arbetslöshet'!$D65='♀ Arbetslöshet_M'!$F$5:$F$1048576),0),MATCH("Värde",'♀ Arbetslöshet_M'!$B$5:$F$5,0)),"")</f>
        <v>-2.9000000000000004</v>
      </c>
      <c r="F65" s="5" t="e" cm="1">
        <f t="array" ref="F65">INDEX(#REF!,MATCH(1,($C65=#REF!)*($D65=#REF!),0),MATCH(F$5,#REF!,0))</f>
        <v>#REF!</v>
      </c>
      <c r="G65" s="5" t="e" cm="1">
        <f t="array" ref="G65">INDEX(#REF!,MATCH(1,($C65=#REF!)*($D65=#REF!),0),MATCH(G$5,#REF!,0))</f>
        <v>#REF!</v>
      </c>
      <c r="N65" s="78" t="s">
        <v>249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-2.9000000000000004</v>
      </c>
      <c r="R65" s="18" t="s">
        <v>255</v>
      </c>
    </row>
    <row r="66" spans="2:18" x14ac:dyDescent="0.2">
      <c r="B66" s="80" t="s">
        <v>409</v>
      </c>
      <c r="C66" t="s">
        <v>59</v>
      </c>
      <c r="D66" s="3">
        <v>2012</v>
      </c>
      <c r="E66" s="5" cm="1">
        <f t="array" ref="E66">IFERROR(INDEX('♀ Arbetslöshet_K'!$B$5:$F$1048576,MATCH(1,('♀ Arbetslöshet'!$C66='♀ Arbetslöshet_K'!$B$5:$B$1048576)*('♀ Arbetslöshet'!$D66='♀ Arbetslöshet_K'!$F$5:$F$1048576),0),MATCH("Värde",'♀ Arbetslöshet_K'!$B$5:$F$5,0))-INDEX('♀ Arbetslöshet_M'!$B$5:$F$1048576,MATCH(1,('♀ Arbetslöshet'!$C66='♀ Arbetslöshet_M'!$B$5:$B$1048576)*('♀ Arbetslöshet'!$D66='♀ Arbetslöshet_M'!$F$5:$F$1048576),0),MATCH("Värde",'♀ Arbetslöshet_M'!$B$5:$F$5,0)),"")</f>
        <v>-2.2999999999999998</v>
      </c>
      <c r="F66" s="5" t="e" cm="1">
        <f t="array" ref="F66">INDEX(#REF!,MATCH(1,($C66=#REF!)*($D66=#REF!),0),MATCH(F$5,#REF!,0))</f>
        <v>#REF!</v>
      </c>
      <c r="G66" s="5" t="e" cm="1">
        <f t="array" ref="G66">INDEX(#REF!,MATCH(1,($C66=#REF!)*($D66=#REF!),0),MATCH(G$5,#REF!,0))</f>
        <v>#REF!</v>
      </c>
      <c r="N66" s="78" t="s">
        <v>249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-2.2999999999999998</v>
      </c>
      <c r="R66" s="18" t="s">
        <v>255</v>
      </c>
    </row>
    <row r="67" spans="2:18" x14ac:dyDescent="0.2">
      <c r="B67" s="80" t="s">
        <v>409</v>
      </c>
      <c r="C67" t="s">
        <v>60</v>
      </c>
      <c r="D67" s="3">
        <v>2012</v>
      </c>
      <c r="E67" s="5" cm="1">
        <f t="array" ref="E67">IFERROR(INDEX('♀ Arbetslöshet_K'!$B$5:$F$1048576,MATCH(1,('♀ Arbetslöshet'!$C67='♀ Arbetslöshet_K'!$B$5:$B$1048576)*('♀ Arbetslöshet'!$D67='♀ Arbetslöshet_K'!$F$5:$F$1048576),0),MATCH("Värde",'♀ Arbetslöshet_K'!$B$5:$F$5,0))-INDEX('♀ Arbetslöshet_M'!$B$5:$F$1048576,MATCH(1,('♀ Arbetslöshet'!$C67='♀ Arbetslöshet_M'!$B$5:$B$1048576)*('♀ Arbetslöshet'!$D67='♀ Arbetslöshet_M'!$F$5:$F$1048576),0),MATCH("Värde",'♀ Arbetslöshet_M'!$B$5:$F$5,0)),"")</f>
        <v>-1</v>
      </c>
      <c r="F67" s="5" t="e" cm="1">
        <f t="array" ref="F67">INDEX(#REF!,MATCH(1,($C67=#REF!)*($D67=#REF!),0),MATCH(F$5,#REF!,0))</f>
        <v>#REF!</v>
      </c>
      <c r="G67" s="5" t="e" cm="1">
        <f t="array" ref="G67">INDEX(#REF!,MATCH(1,($C67=#REF!)*($D67=#REF!),0),MATCH(G$5,#REF!,0))</f>
        <v>#REF!</v>
      </c>
      <c r="N67" s="78" t="s">
        <v>249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-1</v>
      </c>
      <c r="R67" s="18" t="s">
        <v>255</v>
      </c>
    </row>
    <row r="68" spans="2:18" x14ac:dyDescent="0.2">
      <c r="B68" s="80" t="s">
        <v>409</v>
      </c>
      <c r="C68" t="s">
        <v>61</v>
      </c>
      <c r="D68" s="3">
        <v>2012</v>
      </c>
      <c r="E68" s="5" cm="1">
        <f t="array" ref="E68">IFERROR(INDEX('♀ Arbetslöshet_K'!$B$5:$F$1048576,MATCH(1,('♀ Arbetslöshet'!$C68='♀ Arbetslöshet_K'!$B$5:$B$1048576)*('♀ Arbetslöshet'!$D68='♀ Arbetslöshet_K'!$F$5:$F$1048576),0),MATCH("Värde",'♀ Arbetslöshet_K'!$B$5:$F$5,0))-INDEX('♀ Arbetslöshet_M'!$B$5:$F$1048576,MATCH(1,('♀ Arbetslöshet'!$C68='♀ Arbetslöshet_M'!$B$5:$B$1048576)*('♀ Arbetslöshet'!$D68='♀ Arbetslöshet_M'!$F$5:$F$1048576),0),MATCH("Värde",'♀ Arbetslöshet_M'!$B$5:$F$5,0)),"")</f>
        <v>-2.4000000000000004</v>
      </c>
      <c r="F68" s="5" t="e" cm="1">
        <f t="array" ref="F68">INDEX(#REF!,MATCH(1,($C68=#REF!)*($D68=#REF!),0),MATCH(F$5,#REF!,0))</f>
        <v>#REF!</v>
      </c>
      <c r="G68" s="5" t="e" cm="1">
        <f t="array" ref="G68">INDEX(#REF!,MATCH(1,($C68=#REF!)*($D68=#REF!),0),MATCH(G$5,#REF!,0))</f>
        <v>#REF!</v>
      </c>
      <c r="N68" s="78" t="s">
        <v>249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-2.4000000000000004</v>
      </c>
      <c r="R68" s="18" t="s">
        <v>255</v>
      </c>
    </row>
    <row r="69" spans="2:18" x14ac:dyDescent="0.2">
      <c r="B69" s="80" t="s">
        <v>409</v>
      </c>
      <c r="C69" t="s">
        <v>32</v>
      </c>
      <c r="D69" s="3">
        <v>2013</v>
      </c>
      <c r="E69" s="5" cm="1">
        <f t="array" ref="E69">IFERROR(INDEX('♀ Arbetslöshet_K'!$B$5:$F$1048576,MATCH(1,('♀ Arbetslöshet'!$C69='♀ Arbetslöshet_K'!$B$5:$B$1048576)*('♀ Arbetslöshet'!$D69='♀ Arbetslöshet_K'!$F$5:$F$1048576),0),MATCH("Värde",'♀ Arbetslöshet_K'!$B$5:$F$5,0))-INDEX('♀ Arbetslöshet_M'!$B$5:$F$1048576,MATCH(1,('♀ Arbetslöshet'!$C69='♀ Arbetslöshet_M'!$B$5:$B$1048576)*('♀ Arbetslöshet'!$D69='♀ Arbetslöshet_M'!$F$5:$F$1048576),0),MATCH("Värde",'♀ Arbetslöshet_M'!$B$5:$F$5,0)),"")</f>
        <v>0.10000000000000053</v>
      </c>
      <c r="F69" s="5" t="e" cm="1">
        <f t="array" ref="F69">INDEX(#REF!,MATCH(1,($C69=#REF!)*($D69=#REF!),0),MATCH(F$5,#REF!,0))</f>
        <v>#REF!</v>
      </c>
      <c r="G69" s="5" t="e" cm="1">
        <f t="array" ref="G69">INDEX(#REF!,MATCH(1,($C69=#REF!)*($D69=#REF!),0),MATCH(G$5,#REF!,0))</f>
        <v>#REF!</v>
      </c>
      <c r="N69" s="78" t="s">
        <v>249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0.10000000000000053</v>
      </c>
      <c r="R69" s="18" t="s">
        <v>255</v>
      </c>
    </row>
    <row r="70" spans="2:18" x14ac:dyDescent="0.2">
      <c r="B70" s="80" t="s">
        <v>409</v>
      </c>
      <c r="C70" t="s">
        <v>42</v>
      </c>
      <c r="D70" s="3">
        <v>2013</v>
      </c>
      <c r="E70" s="5" cm="1">
        <f t="array" ref="E70">IFERROR(INDEX('♀ Arbetslöshet_K'!$B$5:$F$1048576,MATCH(1,('♀ Arbetslöshet'!$C70='♀ Arbetslöshet_K'!$B$5:$B$1048576)*('♀ Arbetslöshet'!$D70='♀ Arbetslöshet_K'!$F$5:$F$1048576),0),MATCH("Värde",'♀ Arbetslöshet_K'!$B$5:$F$5,0))-INDEX('♀ Arbetslöshet_M'!$B$5:$F$1048576,MATCH(1,('♀ Arbetslöshet'!$C70='♀ Arbetslöshet_M'!$B$5:$B$1048576)*('♀ Arbetslöshet'!$D70='♀ Arbetslöshet_M'!$F$5:$F$1048576),0),MATCH("Värde",'♀ Arbetslöshet_M'!$B$5:$F$5,0)),"")</f>
        <v>0.39999999999999947</v>
      </c>
      <c r="F70" s="5" t="e" cm="1">
        <f t="array" ref="F70">INDEX(#REF!,MATCH(1,($C70=#REF!)*($D70=#REF!),0),MATCH(F$5,#REF!,0))</f>
        <v>#REF!</v>
      </c>
      <c r="G70" s="5" t="e" cm="1">
        <f t="array" ref="G70">INDEX(#REF!,MATCH(1,($C70=#REF!)*($D70=#REF!),0),MATCH(G$5,#REF!,0))</f>
        <v>#REF!</v>
      </c>
      <c r="N70" s="78" t="s">
        <v>249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0.39999999999999947</v>
      </c>
      <c r="R70" s="18" t="s">
        <v>255</v>
      </c>
    </row>
    <row r="71" spans="2:18" x14ac:dyDescent="0.2">
      <c r="B71" s="80" t="s">
        <v>409</v>
      </c>
      <c r="C71" t="s">
        <v>43</v>
      </c>
      <c r="D71" s="3">
        <v>2013</v>
      </c>
      <c r="E71" s="5" cm="1">
        <f t="array" ref="E71">IFERROR(INDEX('♀ Arbetslöshet_K'!$B$5:$F$1048576,MATCH(1,('♀ Arbetslöshet'!$C71='♀ Arbetslöshet_K'!$B$5:$B$1048576)*('♀ Arbetslöshet'!$D71='♀ Arbetslöshet_K'!$F$5:$F$1048576),0),MATCH("Värde",'♀ Arbetslöshet_K'!$B$5:$F$5,0))-INDEX('♀ Arbetslöshet_M'!$B$5:$F$1048576,MATCH(1,('♀ Arbetslöshet'!$C71='♀ Arbetslöshet_M'!$B$5:$B$1048576)*('♀ Arbetslöshet'!$D71='♀ Arbetslöshet_M'!$F$5:$F$1048576),0),MATCH("Värde",'♀ Arbetslöshet_M'!$B$5:$F$5,0)),"")</f>
        <v>-1.8000000000000007</v>
      </c>
      <c r="F71" s="5" t="e" cm="1">
        <f t="array" ref="F71">INDEX(#REF!,MATCH(1,($C71=#REF!)*($D71=#REF!),0),MATCH(F$5,#REF!,0))</f>
        <v>#REF!</v>
      </c>
      <c r="G71" s="5" t="e" cm="1">
        <f t="array" ref="G71">INDEX(#REF!,MATCH(1,($C71=#REF!)*($D71=#REF!),0),MATCH(G$5,#REF!,0))</f>
        <v>#REF!</v>
      </c>
      <c r="N71" s="78" t="s">
        <v>249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-1.8000000000000007</v>
      </c>
      <c r="R71" s="18" t="s">
        <v>255</v>
      </c>
    </row>
    <row r="72" spans="2:18" x14ac:dyDescent="0.2">
      <c r="B72" s="80" t="s">
        <v>409</v>
      </c>
      <c r="C72" t="s">
        <v>44</v>
      </c>
      <c r="D72" s="3">
        <v>2013</v>
      </c>
      <c r="E72" s="5" cm="1">
        <f t="array" ref="E72">IFERROR(INDEX('♀ Arbetslöshet_K'!$B$5:$F$1048576,MATCH(1,('♀ Arbetslöshet'!$C72='♀ Arbetslöshet_K'!$B$5:$B$1048576)*('♀ Arbetslöshet'!$D72='♀ Arbetslöshet_K'!$F$5:$F$1048576),0),MATCH("Värde",'♀ Arbetslöshet_K'!$B$5:$F$5,0))-INDEX('♀ Arbetslöshet_M'!$B$5:$F$1048576,MATCH(1,('♀ Arbetslöshet'!$C72='♀ Arbetslöshet_M'!$B$5:$B$1048576)*('♀ Arbetslöshet'!$D72='♀ Arbetslöshet_M'!$F$5:$F$1048576),0),MATCH("Värde",'♀ Arbetslöshet_M'!$B$5:$F$5,0)),"")</f>
        <v>-1.2999999999999989</v>
      </c>
      <c r="F72" s="5" t="e" cm="1">
        <f t="array" ref="F72">INDEX(#REF!,MATCH(1,($C72=#REF!)*($D72=#REF!),0),MATCH(F$5,#REF!,0))</f>
        <v>#REF!</v>
      </c>
      <c r="G72" s="5" t="e" cm="1">
        <f t="array" ref="G72">INDEX(#REF!,MATCH(1,($C72=#REF!)*($D72=#REF!),0),MATCH(G$5,#REF!,0))</f>
        <v>#REF!</v>
      </c>
      <c r="N72" s="78" t="s">
        <v>249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-1.2999999999999989</v>
      </c>
      <c r="R72" s="18" t="s">
        <v>255</v>
      </c>
    </row>
    <row r="73" spans="2:18" x14ac:dyDescent="0.2">
      <c r="B73" s="80" t="s">
        <v>409</v>
      </c>
      <c r="C73" t="s">
        <v>45</v>
      </c>
      <c r="D73" s="3">
        <v>2013</v>
      </c>
      <c r="E73" s="5" cm="1">
        <f t="array" ref="E73">IFERROR(INDEX('♀ Arbetslöshet_K'!$B$5:$F$1048576,MATCH(1,('♀ Arbetslöshet'!$C73='♀ Arbetslöshet_K'!$B$5:$B$1048576)*('♀ Arbetslöshet'!$D73='♀ Arbetslöshet_K'!$F$5:$F$1048576),0),MATCH("Värde",'♀ Arbetslöshet_K'!$B$5:$F$5,0))-INDEX('♀ Arbetslöshet_M'!$B$5:$F$1048576,MATCH(1,('♀ Arbetslöshet'!$C73='♀ Arbetslöshet_M'!$B$5:$B$1048576)*('♀ Arbetslöshet'!$D73='♀ Arbetslöshet_M'!$F$5:$F$1048576),0),MATCH("Värde",'♀ Arbetslöshet_M'!$B$5:$F$5,0)),"")</f>
        <v>0.70000000000000018</v>
      </c>
      <c r="F73" s="5" t="e" cm="1">
        <f t="array" ref="F73">INDEX(#REF!,MATCH(1,($C73=#REF!)*($D73=#REF!),0),MATCH(F$5,#REF!,0))</f>
        <v>#REF!</v>
      </c>
      <c r="G73" s="5" t="e" cm="1">
        <f t="array" ref="G73">INDEX(#REF!,MATCH(1,($C73=#REF!)*($D73=#REF!),0),MATCH(G$5,#REF!,0))</f>
        <v>#REF!</v>
      </c>
      <c r="N73" s="78" t="s">
        <v>249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0.70000000000000018</v>
      </c>
      <c r="R73" s="18" t="s">
        <v>255</v>
      </c>
    </row>
    <row r="74" spans="2:18" x14ac:dyDescent="0.2">
      <c r="B74" s="80" t="s">
        <v>409</v>
      </c>
      <c r="C74" t="s">
        <v>46</v>
      </c>
      <c r="D74" s="3">
        <v>2013</v>
      </c>
      <c r="E74" s="5" cm="1">
        <f t="array" ref="E74">IFERROR(INDEX('♀ Arbetslöshet_K'!$B$5:$F$1048576,MATCH(1,('♀ Arbetslöshet'!$C74='♀ Arbetslöshet_K'!$B$5:$B$1048576)*('♀ Arbetslöshet'!$D74='♀ Arbetslöshet_K'!$F$5:$F$1048576),0),MATCH("Värde",'♀ Arbetslöshet_K'!$B$5:$F$5,0))-INDEX('♀ Arbetslöshet_M'!$B$5:$F$1048576,MATCH(1,('♀ Arbetslöshet'!$C74='♀ Arbetslöshet_M'!$B$5:$B$1048576)*('♀ Arbetslöshet'!$D74='♀ Arbetslöshet_M'!$F$5:$F$1048576),0),MATCH("Värde",'♀ Arbetslöshet_M'!$B$5:$F$5,0)),"")</f>
        <v>-0.59999999999999964</v>
      </c>
      <c r="F74" s="5" t="e" cm="1">
        <f t="array" ref="F74">INDEX(#REF!,MATCH(1,($C74=#REF!)*($D74=#REF!),0),MATCH(F$5,#REF!,0))</f>
        <v>#REF!</v>
      </c>
      <c r="G74" s="5" t="e" cm="1">
        <f t="array" ref="G74">INDEX(#REF!,MATCH(1,($C74=#REF!)*($D74=#REF!),0),MATCH(G$5,#REF!,0))</f>
        <v>#REF!</v>
      </c>
      <c r="N74" s="78" t="s">
        <v>249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-0.59999999999999964</v>
      </c>
      <c r="R74" s="18" t="s">
        <v>255</v>
      </c>
    </row>
    <row r="75" spans="2:18" x14ac:dyDescent="0.2">
      <c r="B75" s="80" t="s">
        <v>409</v>
      </c>
      <c r="C75" t="s">
        <v>47</v>
      </c>
      <c r="D75" s="3">
        <v>2013</v>
      </c>
      <c r="E75" s="5" cm="1">
        <f t="array" ref="E75">IFERROR(INDEX('♀ Arbetslöshet_K'!$B$5:$F$1048576,MATCH(1,('♀ Arbetslöshet'!$C75='♀ Arbetslöshet_K'!$B$5:$B$1048576)*('♀ Arbetslöshet'!$D75='♀ Arbetslöshet_K'!$F$5:$F$1048576),0),MATCH("Värde",'♀ Arbetslöshet_K'!$B$5:$F$5,0))-INDEX('♀ Arbetslöshet_M'!$B$5:$F$1048576,MATCH(1,('♀ Arbetslöshet'!$C75='♀ Arbetslöshet_M'!$B$5:$B$1048576)*('♀ Arbetslöshet'!$D75='♀ Arbetslöshet_M'!$F$5:$F$1048576),0),MATCH("Värde",'♀ Arbetslöshet_M'!$B$5:$F$5,0)),"")</f>
        <v>-1.3999999999999995</v>
      </c>
      <c r="F75" s="5" t="e" cm="1">
        <f t="array" ref="F75">INDEX(#REF!,MATCH(1,($C75=#REF!)*($D75=#REF!),0),MATCH(F$5,#REF!,0))</f>
        <v>#REF!</v>
      </c>
      <c r="G75" s="5" t="e" cm="1">
        <f t="array" ref="G75">INDEX(#REF!,MATCH(1,($C75=#REF!)*($D75=#REF!),0),MATCH(G$5,#REF!,0))</f>
        <v>#REF!</v>
      </c>
      <c r="N75" s="78" t="s">
        <v>249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-1.3999999999999995</v>
      </c>
      <c r="R75" s="18" t="s">
        <v>255</v>
      </c>
    </row>
    <row r="76" spans="2:18" x14ac:dyDescent="0.2">
      <c r="B76" s="80" t="s">
        <v>409</v>
      </c>
      <c r="C76" t="s">
        <v>48</v>
      </c>
      <c r="D76" s="3">
        <v>2013</v>
      </c>
      <c r="E76" s="5" cm="1">
        <f t="array" ref="E76">IFERROR(INDEX('♀ Arbetslöshet_K'!$B$5:$F$1048576,MATCH(1,('♀ Arbetslöshet'!$C76='♀ Arbetslöshet_K'!$B$5:$B$1048576)*('♀ Arbetslöshet'!$D76='♀ Arbetslöshet_K'!$F$5:$F$1048576),0),MATCH("Värde",'♀ Arbetslöshet_K'!$B$5:$F$5,0))-INDEX('♀ Arbetslöshet_M'!$B$5:$F$1048576,MATCH(1,('♀ Arbetslöshet'!$C76='♀ Arbetslöshet_M'!$B$5:$B$1048576)*('♀ Arbetslöshet'!$D76='♀ Arbetslöshet_M'!$F$5:$F$1048576),0),MATCH("Värde",'♀ Arbetslöshet_M'!$B$5:$F$5,0)),"")</f>
        <v>0.5</v>
      </c>
      <c r="F76" s="5" t="e" cm="1">
        <f t="array" ref="F76">INDEX(#REF!,MATCH(1,($C76=#REF!)*($D76=#REF!),0),MATCH(F$5,#REF!,0))</f>
        <v>#REF!</v>
      </c>
      <c r="G76" s="5" t="e" cm="1">
        <f t="array" ref="G76">INDEX(#REF!,MATCH(1,($C76=#REF!)*($D76=#REF!),0),MATCH(G$5,#REF!,0))</f>
        <v>#REF!</v>
      </c>
      <c r="N76" s="78" t="s">
        <v>249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0.5</v>
      </c>
      <c r="R76" s="18" t="s">
        <v>255</v>
      </c>
    </row>
    <row r="77" spans="2:18" x14ac:dyDescent="0.2">
      <c r="B77" s="80" t="s">
        <v>409</v>
      </c>
      <c r="C77" t="s">
        <v>49</v>
      </c>
      <c r="D77" s="3">
        <v>2013</v>
      </c>
      <c r="E77" s="5" cm="1">
        <f t="array" ref="E77">IFERROR(INDEX('♀ Arbetslöshet_K'!$B$5:$F$1048576,MATCH(1,('♀ Arbetslöshet'!$C77='♀ Arbetslöshet_K'!$B$5:$B$1048576)*('♀ Arbetslöshet'!$D77='♀ Arbetslöshet_K'!$F$5:$F$1048576),0),MATCH("Värde",'♀ Arbetslöshet_K'!$B$5:$F$5,0))-INDEX('♀ Arbetslöshet_M'!$B$5:$F$1048576,MATCH(1,('♀ Arbetslöshet'!$C77='♀ Arbetslöshet_M'!$B$5:$B$1048576)*('♀ Arbetslöshet'!$D77='♀ Arbetslöshet_M'!$F$5:$F$1048576),0),MATCH("Värde",'♀ Arbetslöshet_M'!$B$5:$F$5,0)),"")</f>
        <v>-2.9000000000000004</v>
      </c>
      <c r="F77" s="5" t="e" cm="1">
        <f t="array" ref="F77">INDEX(#REF!,MATCH(1,($C77=#REF!)*($D77=#REF!),0),MATCH(F$5,#REF!,0))</f>
        <v>#REF!</v>
      </c>
      <c r="G77" s="5" t="e" cm="1">
        <f t="array" ref="G77">INDEX(#REF!,MATCH(1,($C77=#REF!)*($D77=#REF!),0),MATCH(G$5,#REF!,0))</f>
        <v>#REF!</v>
      </c>
      <c r="N77" s="78" t="s">
        <v>249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-2.9000000000000004</v>
      </c>
      <c r="R77" s="18" t="s">
        <v>255</v>
      </c>
    </row>
    <row r="78" spans="2:18" x14ac:dyDescent="0.2">
      <c r="B78" s="80" t="s">
        <v>409</v>
      </c>
      <c r="C78" t="s">
        <v>50</v>
      </c>
      <c r="D78" s="3">
        <v>2013</v>
      </c>
      <c r="E78" s="5" cm="1">
        <f t="array" ref="E78">IFERROR(INDEX('♀ Arbetslöshet_K'!$B$5:$F$1048576,MATCH(1,('♀ Arbetslöshet'!$C78='♀ Arbetslöshet_K'!$B$5:$B$1048576)*('♀ Arbetslöshet'!$D78='♀ Arbetslöshet_K'!$F$5:$F$1048576),0),MATCH("Värde",'♀ Arbetslöshet_K'!$B$5:$F$5,0))-INDEX('♀ Arbetslöshet_M'!$B$5:$F$1048576,MATCH(1,('♀ Arbetslöshet'!$C78='♀ Arbetslöshet_M'!$B$5:$B$1048576)*('♀ Arbetslöshet'!$D78='♀ Arbetslöshet_M'!$F$5:$F$1048576),0),MATCH("Värde",'♀ Arbetslöshet_M'!$B$5:$F$5,0)),"")</f>
        <v>-0.5</v>
      </c>
      <c r="F78" s="5" t="e" cm="1">
        <f t="array" ref="F78">INDEX(#REF!,MATCH(1,($C78=#REF!)*($D78=#REF!),0),MATCH(F$5,#REF!,0))</f>
        <v>#REF!</v>
      </c>
      <c r="G78" s="5" t="e" cm="1">
        <f t="array" ref="G78">INDEX(#REF!,MATCH(1,($C78=#REF!)*($D78=#REF!),0),MATCH(G$5,#REF!,0))</f>
        <v>#REF!</v>
      </c>
      <c r="N78" s="78" t="s">
        <v>249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-0.5</v>
      </c>
      <c r="R78" s="18" t="s">
        <v>255</v>
      </c>
    </row>
    <row r="79" spans="2:18" x14ac:dyDescent="0.2">
      <c r="B79" s="80" t="s">
        <v>409</v>
      </c>
      <c r="C79" t="s">
        <v>51</v>
      </c>
      <c r="D79" s="3">
        <v>2013</v>
      </c>
      <c r="E79" s="5" cm="1">
        <f t="array" ref="E79">IFERROR(INDEX('♀ Arbetslöshet_K'!$B$5:$F$1048576,MATCH(1,('♀ Arbetslöshet'!$C79='♀ Arbetslöshet_K'!$B$5:$B$1048576)*('♀ Arbetslöshet'!$D79='♀ Arbetslöshet_K'!$F$5:$F$1048576),0),MATCH("Värde",'♀ Arbetslöshet_K'!$B$5:$F$5,0))-INDEX('♀ Arbetslöshet_M'!$B$5:$F$1048576,MATCH(1,('♀ Arbetslöshet'!$C79='♀ Arbetslöshet_M'!$B$5:$B$1048576)*('♀ Arbetslöshet'!$D79='♀ Arbetslöshet_M'!$F$5:$F$1048576),0),MATCH("Värde",'♀ Arbetslöshet_M'!$B$5:$F$5,0)),"")</f>
        <v>0.59999999999999964</v>
      </c>
      <c r="F79" s="5" t="e" cm="1">
        <f t="array" ref="F79">INDEX(#REF!,MATCH(1,($C79=#REF!)*($D79=#REF!),0),MATCH(F$5,#REF!,0))</f>
        <v>#REF!</v>
      </c>
      <c r="G79" s="5" t="e" cm="1">
        <f t="array" ref="G79">INDEX(#REF!,MATCH(1,($C79=#REF!)*($D79=#REF!),0),MATCH(G$5,#REF!,0))</f>
        <v>#REF!</v>
      </c>
      <c r="N79" s="78" t="s">
        <v>249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0.59999999999999964</v>
      </c>
      <c r="R79" s="18" t="s">
        <v>255</v>
      </c>
    </row>
    <row r="80" spans="2:18" x14ac:dyDescent="0.2">
      <c r="B80" s="80" t="s">
        <v>409</v>
      </c>
      <c r="C80" t="s">
        <v>52</v>
      </c>
      <c r="D80" s="3">
        <v>2013</v>
      </c>
      <c r="E80" s="5" cm="1">
        <f t="array" ref="E80">IFERROR(INDEX('♀ Arbetslöshet_K'!$B$5:$F$1048576,MATCH(1,('♀ Arbetslöshet'!$C80='♀ Arbetslöshet_K'!$B$5:$B$1048576)*('♀ Arbetslöshet'!$D80='♀ Arbetslöshet_K'!$F$5:$F$1048576),0),MATCH("Värde",'♀ Arbetslöshet_K'!$B$5:$F$5,0))-INDEX('♀ Arbetslöshet_M'!$B$5:$F$1048576,MATCH(1,('♀ Arbetslöshet'!$C80='♀ Arbetslöshet_M'!$B$5:$B$1048576)*('♀ Arbetslöshet'!$D80='♀ Arbetslöshet_M'!$F$5:$F$1048576),0),MATCH("Värde",'♀ Arbetslöshet_M'!$B$5:$F$5,0)),"")</f>
        <v>-0.20000000000000107</v>
      </c>
      <c r="F80" s="5" t="e" cm="1">
        <f t="array" ref="F80">INDEX(#REF!,MATCH(1,($C80=#REF!)*($D80=#REF!),0),MATCH(F$5,#REF!,0))</f>
        <v>#REF!</v>
      </c>
      <c r="G80" s="5" t="e" cm="1">
        <f t="array" ref="G80">INDEX(#REF!,MATCH(1,($C80=#REF!)*($D80=#REF!),0),MATCH(G$5,#REF!,0))</f>
        <v>#REF!</v>
      </c>
      <c r="N80" s="78" t="s">
        <v>249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-0.20000000000000107</v>
      </c>
      <c r="R80" s="18" t="s">
        <v>255</v>
      </c>
    </row>
    <row r="81" spans="2:18" x14ac:dyDescent="0.2">
      <c r="B81" s="80" t="s">
        <v>409</v>
      </c>
      <c r="C81" t="s">
        <v>53</v>
      </c>
      <c r="D81" s="3">
        <v>2013</v>
      </c>
      <c r="E81" s="5" cm="1">
        <f t="array" ref="E81">IFERROR(INDEX('♀ Arbetslöshet_K'!$B$5:$F$1048576,MATCH(1,('♀ Arbetslöshet'!$C81='♀ Arbetslöshet_K'!$B$5:$B$1048576)*('♀ Arbetslöshet'!$D81='♀ Arbetslöshet_K'!$F$5:$F$1048576),0),MATCH("Värde",'♀ Arbetslöshet_K'!$B$5:$F$5,0))-INDEX('♀ Arbetslöshet_M'!$B$5:$F$1048576,MATCH(1,('♀ Arbetslöshet'!$C81='♀ Arbetslöshet_M'!$B$5:$B$1048576)*('♀ Arbetslöshet'!$D81='♀ Arbetslöshet_M'!$F$5:$F$1048576),0),MATCH("Värde",'♀ Arbetslöshet_M'!$B$5:$F$5,0)),"")</f>
        <v>1.2999999999999989</v>
      </c>
      <c r="F81" s="5" t="e" cm="1">
        <f t="array" ref="F81">INDEX(#REF!,MATCH(1,($C81=#REF!)*($D81=#REF!),0),MATCH(F$5,#REF!,0))</f>
        <v>#REF!</v>
      </c>
      <c r="G81" s="5" t="e" cm="1">
        <f t="array" ref="G81">INDEX(#REF!,MATCH(1,($C81=#REF!)*($D81=#REF!),0),MATCH(G$5,#REF!,0))</f>
        <v>#REF!</v>
      </c>
      <c r="N81" s="78" t="s">
        <v>249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1.2999999999999989</v>
      </c>
      <c r="R81" s="18" t="s">
        <v>255</v>
      </c>
    </row>
    <row r="82" spans="2:18" x14ac:dyDescent="0.2">
      <c r="B82" s="80" t="s">
        <v>409</v>
      </c>
      <c r="C82" t="s">
        <v>54</v>
      </c>
      <c r="D82" s="3">
        <v>2013</v>
      </c>
      <c r="E82" s="5" cm="1">
        <f t="array" ref="E82">IFERROR(INDEX('♀ Arbetslöshet_K'!$B$5:$F$1048576,MATCH(1,('♀ Arbetslöshet'!$C82='♀ Arbetslöshet_K'!$B$5:$B$1048576)*('♀ Arbetslöshet'!$D82='♀ Arbetslöshet_K'!$F$5:$F$1048576),0),MATCH("Värde",'♀ Arbetslöshet_K'!$B$5:$F$5,0))-INDEX('♀ Arbetslöshet_M'!$B$5:$F$1048576,MATCH(1,('♀ Arbetslöshet'!$C82='♀ Arbetslöshet_M'!$B$5:$B$1048576)*('♀ Arbetslöshet'!$D82='♀ Arbetslöshet_M'!$F$5:$F$1048576),0),MATCH("Värde",'♀ Arbetslöshet_M'!$B$5:$F$5,0)),"")</f>
        <v>-0.40000000000000036</v>
      </c>
      <c r="F82" s="5" t="e" cm="1">
        <f t="array" ref="F82">INDEX(#REF!,MATCH(1,($C82=#REF!)*($D82=#REF!),0),MATCH(F$5,#REF!,0))</f>
        <v>#REF!</v>
      </c>
      <c r="G82" s="5" t="e" cm="1">
        <f t="array" ref="G82">INDEX(#REF!,MATCH(1,($C82=#REF!)*($D82=#REF!),0),MATCH(G$5,#REF!,0))</f>
        <v>#REF!</v>
      </c>
      <c r="N82" s="78" t="s">
        <v>249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-0.40000000000000036</v>
      </c>
      <c r="R82" s="18" t="s">
        <v>255</v>
      </c>
    </row>
    <row r="83" spans="2:18" x14ac:dyDescent="0.2">
      <c r="B83" s="80" t="s">
        <v>409</v>
      </c>
      <c r="C83" t="s">
        <v>55</v>
      </c>
      <c r="D83" s="3">
        <v>2013</v>
      </c>
      <c r="E83" s="5" cm="1">
        <f t="array" ref="E83">IFERROR(INDEX('♀ Arbetslöshet_K'!$B$5:$F$1048576,MATCH(1,('♀ Arbetslöshet'!$C83='♀ Arbetslöshet_K'!$B$5:$B$1048576)*('♀ Arbetslöshet'!$D83='♀ Arbetslöshet_K'!$F$5:$F$1048576),0),MATCH("Värde",'♀ Arbetslöshet_K'!$B$5:$F$5,0))-INDEX('♀ Arbetslöshet_M'!$B$5:$F$1048576,MATCH(1,('♀ Arbetslöshet'!$C83='♀ Arbetslöshet_M'!$B$5:$B$1048576)*('♀ Arbetslöshet'!$D83='♀ Arbetslöshet_M'!$F$5:$F$1048576),0),MATCH("Värde",'♀ Arbetslöshet_M'!$B$5:$F$5,0)),"")</f>
        <v>2.4000000000000004</v>
      </c>
      <c r="F83" s="5" t="e" cm="1">
        <f t="array" ref="F83">INDEX(#REF!,MATCH(1,($C83=#REF!)*($D83=#REF!),0),MATCH(F$5,#REF!,0))</f>
        <v>#REF!</v>
      </c>
      <c r="G83" s="5" t="e" cm="1">
        <f t="array" ref="G83">INDEX(#REF!,MATCH(1,($C83=#REF!)*($D83=#REF!),0),MATCH(G$5,#REF!,0))</f>
        <v>#REF!</v>
      </c>
      <c r="N83" s="78" t="s">
        <v>249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2.4000000000000004</v>
      </c>
      <c r="R83" s="18" t="s">
        <v>255</v>
      </c>
    </row>
    <row r="84" spans="2:18" x14ac:dyDescent="0.2">
      <c r="B84" s="80" t="s">
        <v>409</v>
      </c>
      <c r="C84" t="s">
        <v>56</v>
      </c>
      <c r="D84" s="3">
        <v>2013</v>
      </c>
      <c r="E84" s="5" cm="1">
        <f t="array" ref="E84">IFERROR(INDEX('♀ Arbetslöshet_K'!$B$5:$F$1048576,MATCH(1,('♀ Arbetslöshet'!$C84='♀ Arbetslöshet_K'!$B$5:$B$1048576)*('♀ Arbetslöshet'!$D84='♀ Arbetslöshet_K'!$F$5:$F$1048576),0),MATCH("Värde",'♀ Arbetslöshet_K'!$B$5:$F$5,0))-INDEX('♀ Arbetslöshet_M'!$B$5:$F$1048576,MATCH(1,('♀ Arbetslöshet'!$C84='♀ Arbetslöshet_M'!$B$5:$B$1048576)*('♀ Arbetslöshet'!$D84='♀ Arbetslöshet_M'!$F$5:$F$1048576),0),MATCH("Värde",'♀ Arbetslöshet_M'!$B$5:$F$5,0)),"")</f>
        <v>-1</v>
      </c>
      <c r="F84" s="5" t="e" cm="1">
        <f t="array" ref="F84">INDEX(#REF!,MATCH(1,($C84=#REF!)*($D84=#REF!),0),MATCH(F$5,#REF!,0))</f>
        <v>#REF!</v>
      </c>
      <c r="G84" s="5" t="e" cm="1">
        <f t="array" ref="G84">INDEX(#REF!,MATCH(1,($C84=#REF!)*($D84=#REF!),0),MATCH(G$5,#REF!,0))</f>
        <v>#REF!</v>
      </c>
      <c r="N84" s="78" t="s">
        <v>249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-1</v>
      </c>
      <c r="R84" s="18" t="s">
        <v>255</v>
      </c>
    </row>
    <row r="85" spans="2:18" x14ac:dyDescent="0.2">
      <c r="B85" s="80" t="s">
        <v>409</v>
      </c>
      <c r="C85" t="s">
        <v>57</v>
      </c>
      <c r="D85" s="3">
        <v>2013</v>
      </c>
      <c r="E85" s="5" cm="1">
        <f t="array" ref="E85">IFERROR(INDEX('♀ Arbetslöshet_K'!$B$5:$F$1048576,MATCH(1,('♀ Arbetslöshet'!$C85='♀ Arbetslöshet_K'!$B$5:$B$1048576)*('♀ Arbetslöshet'!$D85='♀ Arbetslöshet_K'!$F$5:$F$1048576),0),MATCH("Värde",'♀ Arbetslöshet_K'!$B$5:$F$5,0))-INDEX('♀ Arbetslöshet_M'!$B$5:$F$1048576,MATCH(1,('♀ Arbetslöshet'!$C85='♀ Arbetslöshet_M'!$B$5:$B$1048576)*('♀ Arbetslöshet'!$D85='♀ Arbetslöshet_M'!$F$5:$F$1048576),0),MATCH("Värde",'♀ Arbetslöshet_M'!$B$5:$F$5,0)),"")</f>
        <v>1</v>
      </c>
      <c r="F85" s="5" t="e" cm="1">
        <f t="array" ref="F85">INDEX(#REF!,MATCH(1,($C85=#REF!)*($D85=#REF!),0),MATCH(F$5,#REF!,0))</f>
        <v>#REF!</v>
      </c>
      <c r="G85" s="5" t="e" cm="1">
        <f t="array" ref="G85">INDEX(#REF!,MATCH(1,($C85=#REF!)*($D85=#REF!),0),MATCH(G$5,#REF!,0))</f>
        <v>#REF!</v>
      </c>
      <c r="N85" s="78" t="s">
        <v>249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1</v>
      </c>
      <c r="R85" s="18" t="s">
        <v>255</v>
      </c>
    </row>
    <row r="86" spans="2:18" x14ac:dyDescent="0.2">
      <c r="B86" s="80" t="s">
        <v>409</v>
      </c>
      <c r="C86" t="s">
        <v>58</v>
      </c>
      <c r="D86" s="3">
        <v>2013</v>
      </c>
      <c r="E86" s="5" cm="1">
        <f t="array" ref="E86">IFERROR(INDEX('♀ Arbetslöshet_K'!$B$5:$F$1048576,MATCH(1,('♀ Arbetslöshet'!$C86='♀ Arbetslöshet_K'!$B$5:$B$1048576)*('♀ Arbetslöshet'!$D86='♀ Arbetslöshet_K'!$F$5:$F$1048576),0),MATCH("Värde",'♀ Arbetslöshet_K'!$B$5:$F$5,0))-INDEX('♀ Arbetslöshet_M'!$B$5:$F$1048576,MATCH(1,('♀ Arbetslöshet'!$C86='♀ Arbetslöshet_M'!$B$5:$B$1048576)*('♀ Arbetslöshet'!$D86='♀ Arbetslöshet_M'!$F$5:$F$1048576),0),MATCH("Värde",'♀ Arbetslöshet_M'!$B$5:$F$5,0)),"")</f>
        <v>-1</v>
      </c>
      <c r="F86" s="5" t="e" cm="1">
        <f t="array" ref="F86">INDEX(#REF!,MATCH(1,($C86=#REF!)*($D86=#REF!),0),MATCH(F$5,#REF!,0))</f>
        <v>#REF!</v>
      </c>
      <c r="G86" s="5" t="e" cm="1">
        <f t="array" ref="G86">INDEX(#REF!,MATCH(1,($C86=#REF!)*($D86=#REF!),0),MATCH(G$5,#REF!,0))</f>
        <v>#REF!</v>
      </c>
      <c r="N86" s="78" t="s">
        <v>249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-1</v>
      </c>
      <c r="R86" s="18" t="s">
        <v>255</v>
      </c>
    </row>
    <row r="87" spans="2:18" x14ac:dyDescent="0.2">
      <c r="B87" s="80" t="s">
        <v>409</v>
      </c>
      <c r="C87" t="s">
        <v>59</v>
      </c>
      <c r="D87" s="3">
        <v>2013</v>
      </c>
      <c r="E87" s="5" cm="1">
        <f t="array" ref="E87">IFERROR(INDEX('♀ Arbetslöshet_K'!$B$5:$F$1048576,MATCH(1,('♀ Arbetslöshet'!$C87='♀ Arbetslöshet_K'!$B$5:$B$1048576)*('♀ Arbetslöshet'!$D87='♀ Arbetslöshet_K'!$F$5:$F$1048576),0),MATCH("Värde",'♀ Arbetslöshet_K'!$B$5:$F$5,0))-INDEX('♀ Arbetslöshet_M'!$B$5:$F$1048576,MATCH(1,('♀ Arbetslöshet'!$C87='♀ Arbetslöshet_M'!$B$5:$B$1048576)*('♀ Arbetslöshet'!$D87='♀ Arbetslöshet_M'!$F$5:$F$1048576),0),MATCH("Värde",'♀ Arbetslöshet_M'!$B$5:$F$5,0)),"")</f>
        <v>-2.4000000000000004</v>
      </c>
      <c r="F87" s="5" t="e" cm="1">
        <f t="array" ref="F87">INDEX(#REF!,MATCH(1,($C87=#REF!)*($D87=#REF!),0),MATCH(F$5,#REF!,0))</f>
        <v>#REF!</v>
      </c>
      <c r="G87" s="5" t="e" cm="1">
        <f t="array" ref="G87">INDEX(#REF!,MATCH(1,($C87=#REF!)*($D87=#REF!),0),MATCH(G$5,#REF!,0))</f>
        <v>#REF!</v>
      </c>
      <c r="N87" s="78" t="s">
        <v>249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-2.4000000000000004</v>
      </c>
      <c r="R87" s="18" t="s">
        <v>255</v>
      </c>
    </row>
    <row r="88" spans="2:18" x14ac:dyDescent="0.2">
      <c r="B88" s="80" t="s">
        <v>409</v>
      </c>
      <c r="C88" t="s">
        <v>60</v>
      </c>
      <c r="D88" s="3">
        <v>2013</v>
      </c>
      <c r="E88" s="5" cm="1">
        <f t="array" ref="E88">IFERROR(INDEX('♀ Arbetslöshet_K'!$B$5:$F$1048576,MATCH(1,('♀ Arbetslöshet'!$C88='♀ Arbetslöshet_K'!$B$5:$B$1048576)*('♀ Arbetslöshet'!$D88='♀ Arbetslöshet_K'!$F$5:$F$1048576),0),MATCH("Värde",'♀ Arbetslöshet_K'!$B$5:$F$5,0))-INDEX('♀ Arbetslöshet_M'!$B$5:$F$1048576,MATCH(1,('♀ Arbetslöshet'!$C88='♀ Arbetslöshet_M'!$B$5:$B$1048576)*('♀ Arbetslöshet'!$D88='♀ Arbetslöshet_M'!$F$5:$F$1048576),0),MATCH("Värde",'♀ Arbetslöshet_M'!$B$5:$F$5,0)),"")</f>
        <v>-1.5999999999999996</v>
      </c>
      <c r="F88" s="5" t="e" cm="1">
        <f t="array" ref="F88">INDEX(#REF!,MATCH(1,($C88=#REF!)*($D88=#REF!),0),MATCH(F$5,#REF!,0))</f>
        <v>#REF!</v>
      </c>
      <c r="G88" s="5" t="e" cm="1">
        <f t="array" ref="G88">INDEX(#REF!,MATCH(1,($C88=#REF!)*($D88=#REF!),0),MATCH(G$5,#REF!,0))</f>
        <v>#REF!</v>
      </c>
      <c r="N88" s="78" t="s">
        <v>249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-1.5999999999999996</v>
      </c>
      <c r="R88" s="18" t="s">
        <v>255</v>
      </c>
    </row>
    <row r="89" spans="2:18" x14ac:dyDescent="0.2">
      <c r="B89" s="80" t="s">
        <v>409</v>
      </c>
      <c r="C89" t="s">
        <v>61</v>
      </c>
      <c r="D89" s="3">
        <v>2013</v>
      </c>
      <c r="E89" s="5" cm="1">
        <f t="array" ref="E89">IFERROR(INDEX('♀ Arbetslöshet_K'!$B$5:$F$1048576,MATCH(1,('♀ Arbetslöshet'!$C89='♀ Arbetslöshet_K'!$B$5:$B$1048576)*('♀ Arbetslöshet'!$D89='♀ Arbetslöshet_K'!$F$5:$F$1048576),0),MATCH("Värde",'♀ Arbetslöshet_K'!$B$5:$F$5,0))-INDEX('♀ Arbetslöshet_M'!$B$5:$F$1048576,MATCH(1,('♀ Arbetslöshet'!$C89='♀ Arbetslöshet_M'!$B$5:$B$1048576)*('♀ Arbetslöshet'!$D89='♀ Arbetslöshet_M'!$F$5:$F$1048576),0),MATCH("Värde",'♀ Arbetslöshet_M'!$B$5:$F$5,0)),"")</f>
        <v>-3.0999999999999996</v>
      </c>
      <c r="F89" s="5" t="e" cm="1">
        <f t="array" ref="F89">INDEX(#REF!,MATCH(1,($C89=#REF!)*($D89=#REF!),0),MATCH(F$5,#REF!,0))</f>
        <v>#REF!</v>
      </c>
      <c r="G89" s="5" t="e" cm="1">
        <f t="array" ref="G89">INDEX(#REF!,MATCH(1,($C89=#REF!)*($D89=#REF!),0),MATCH(G$5,#REF!,0))</f>
        <v>#REF!</v>
      </c>
      <c r="N89" s="78" t="s">
        <v>249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-3.0999999999999996</v>
      </c>
      <c r="R89" s="18" t="s">
        <v>255</v>
      </c>
    </row>
    <row r="90" spans="2:18" x14ac:dyDescent="0.2">
      <c r="B90" s="80" t="s">
        <v>409</v>
      </c>
      <c r="C90" t="s">
        <v>32</v>
      </c>
      <c r="D90" s="3">
        <v>2014</v>
      </c>
      <c r="E90" s="5" cm="1">
        <f t="array" ref="E90">IFERROR(INDEX('♀ Arbetslöshet_K'!$B$5:$F$1048576,MATCH(1,('♀ Arbetslöshet'!$C90='♀ Arbetslöshet_K'!$B$5:$B$1048576)*('♀ Arbetslöshet'!$D90='♀ Arbetslöshet_K'!$F$5:$F$1048576),0),MATCH("Värde",'♀ Arbetslöshet_K'!$B$5:$F$5,0))-INDEX('♀ Arbetslöshet_M'!$B$5:$F$1048576,MATCH(1,('♀ Arbetslöshet'!$C90='♀ Arbetslöshet_M'!$B$5:$B$1048576)*('♀ Arbetslöshet'!$D90='♀ Arbetslöshet_M'!$F$5:$F$1048576),0),MATCH("Värde",'♀ Arbetslöshet_M'!$B$5:$F$5,0)),"")</f>
        <v>9.9999999999999645E-2</v>
      </c>
      <c r="F90" s="5" t="e" cm="1">
        <f t="array" ref="F90">INDEX(#REF!,MATCH(1,($C90=#REF!)*($D90=#REF!),0),MATCH(F$5,#REF!,0))</f>
        <v>#REF!</v>
      </c>
      <c r="G90" s="5" t="e" cm="1">
        <f t="array" ref="G90">INDEX(#REF!,MATCH(1,($C90=#REF!)*($D90=#REF!),0),MATCH(G$5,#REF!,0))</f>
        <v>#REF!</v>
      </c>
      <c r="N90" s="78" t="s">
        <v>249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9.9999999999999645E-2</v>
      </c>
      <c r="R90" s="18" t="s">
        <v>255</v>
      </c>
    </row>
    <row r="91" spans="2:18" x14ac:dyDescent="0.2">
      <c r="B91" s="80" t="s">
        <v>409</v>
      </c>
      <c r="C91" t="s">
        <v>42</v>
      </c>
      <c r="D91" s="3">
        <v>2014</v>
      </c>
      <c r="E91" s="5" cm="1">
        <f t="array" ref="E91">IFERROR(INDEX('♀ Arbetslöshet_K'!$B$5:$F$1048576,MATCH(1,('♀ Arbetslöshet'!$C91='♀ Arbetslöshet_K'!$B$5:$B$1048576)*('♀ Arbetslöshet'!$D91='♀ Arbetslöshet_K'!$F$5:$F$1048576),0),MATCH("Värde",'♀ Arbetslöshet_K'!$B$5:$F$5,0))-INDEX('♀ Arbetslöshet_M'!$B$5:$F$1048576,MATCH(1,('♀ Arbetslöshet'!$C91='♀ Arbetslöshet_M'!$B$5:$B$1048576)*('♀ Arbetslöshet'!$D91='♀ Arbetslöshet_M'!$F$5:$F$1048576),0),MATCH("Värde",'♀ Arbetslöshet_M'!$B$5:$F$5,0)),"")</f>
        <v>-2</v>
      </c>
      <c r="F91" s="5" t="e" cm="1">
        <f t="array" ref="F91">INDEX(#REF!,MATCH(1,($C91=#REF!)*($D91=#REF!),0),MATCH(F$5,#REF!,0))</f>
        <v>#REF!</v>
      </c>
      <c r="G91" s="5" t="e" cm="1">
        <f t="array" ref="G91">INDEX(#REF!,MATCH(1,($C91=#REF!)*($D91=#REF!),0),MATCH(G$5,#REF!,0))</f>
        <v>#REF!</v>
      </c>
      <c r="N91" s="78" t="s">
        <v>249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-2</v>
      </c>
      <c r="R91" s="18" t="s">
        <v>255</v>
      </c>
    </row>
    <row r="92" spans="2:18" x14ac:dyDescent="0.2">
      <c r="B92" s="80" t="s">
        <v>409</v>
      </c>
      <c r="C92" t="s">
        <v>43</v>
      </c>
      <c r="D92" s="3">
        <v>2014</v>
      </c>
      <c r="E92" s="5" cm="1">
        <f t="array" ref="E92">IFERROR(INDEX('♀ Arbetslöshet_K'!$B$5:$F$1048576,MATCH(1,('♀ Arbetslöshet'!$C92='♀ Arbetslöshet_K'!$B$5:$B$1048576)*('♀ Arbetslöshet'!$D92='♀ Arbetslöshet_K'!$F$5:$F$1048576),0),MATCH("Värde",'♀ Arbetslöshet_K'!$B$5:$F$5,0))-INDEX('♀ Arbetslöshet_M'!$B$5:$F$1048576,MATCH(1,('♀ Arbetslöshet'!$C92='♀ Arbetslöshet_M'!$B$5:$B$1048576)*('♀ Arbetslöshet'!$D92='♀ Arbetslöshet_M'!$F$5:$F$1048576),0),MATCH("Värde",'♀ Arbetslöshet_M'!$B$5:$F$5,0)),"")</f>
        <v>-1</v>
      </c>
      <c r="F92" s="5" t="e" cm="1">
        <f t="array" ref="F92">INDEX(#REF!,MATCH(1,($C92=#REF!)*($D92=#REF!),0),MATCH(F$5,#REF!,0))</f>
        <v>#REF!</v>
      </c>
      <c r="G92" s="5" t="e" cm="1">
        <f t="array" ref="G92">INDEX(#REF!,MATCH(1,($C92=#REF!)*($D92=#REF!),0),MATCH(G$5,#REF!,0))</f>
        <v>#REF!</v>
      </c>
      <c r="N92" s="78" t="s">
        <v>249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-1</v>
      </c>
      <c r="R92" s="18" t="s">
        <v>255</v>
      </c>
    </row>
    <row r="93" spans="2:18" x14ac:dyDescent="0.2">
      <c r="B93" s="80" t="s">
        <v>409</v>
      </c>
      <c r="C93" t="s">
        <v>44</v>
      </c>
      <c r="D93" s="3">
        <v>2014</v>
      </c>
      <c r="E93" s="5" cm="1">
        <f t="array" ref="E93">IFERROR(INDEX('♀ Arbetslöshet_K'!$B$5:$F$1048576,MATCH(1,('♀ Arbetslöshet'!$C93='♀ Arbetslöshet_K'!$B$5:$B$1048576)*('♀ Arbetslöshet'!$D93='♀ Arbetslöshet_K'!$F$5:$F$1048576),0),MATCH("Värde",'♀ Arbetslöshet_K'!$B$5:$F$5,0))-INDEX('♀ Arbetslöshet_M'!$B$5:$F$1048576,MATCH(1,('♀ Arbetslöshet'!$C93='♀ Arbetslöshet_M'!$B$5:$B$1048576)*('♀ Arbetslöshet'!$D93='♀ Arbetslöshet_M'!$F$5:$F$1048576),0),MATCH("Värde",'♀ Arbetslöshet_M'!$B$5:$F$5,0)),"")</f>
        <v>0.5</v>
      </c>
      <c r="F93" s="5" t="e" cm="1">
        <f t="array" ref="F93">INDEX(#REF!,MATCH(1,($C93=#REF!)*($D93=#REF!),0),MATCH(F$5,#REF!,0))</f>
        <v>#REF!</v>
      </c>
      <c r="G93" s="5" t="e" cm="1">
        <f t="array" ref="G93">INDEX(#REF!,MATCH(1,($C93=#REF!)*($D93=#REF!),0),MATCH(G$5,#REF!,0))</f>
        <v>#REF!</v>
      </c>
      <c r="N93" s="78" t="s">
        <v>249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0.5</v>
      </c>
      <c r="R93" s="18" t="s">
        <v>255</v>
      </c>
    </row>
    <row r="94" spans="2:18" x14ac:dyDescent="0.2">
      <c r="B94" s="80" t="s">
        <v>409</v>
      </c>
      <c r="C94" t="s">
        <v>45</v>
      </c>
      <c r="D94" s="3">
        <v>2014</v>
      </c>
      <c r="E94" s="5" cm="1">
        <f t="array" ref="E94">IFERROR(INDEX('♀ Arbetslöshet_K'!$B$5:$F$1048576,MATCH(1,('♀ Arbetslöshet'!$C94='♀ Arbetslöshet_K'!$B$5:$B$1048576)*('♀ Arbetslöshet'!$D94='♀ Arbetslöshet_K'!$F$5:$F$1048576),0),MATCH("Värde",'♀ Arbetslöshet_K'!$B$5:$F$5,0))-INDEX('♀ Arbetslöshet_M'!$B$5:$F$1048576,MATCH(1,('♀ Arbetslöshet'!$C94='♀ Arbetslöshet_M'!$B$5:$B$1048576)*('♀ Arbetslöshet'!$D94='♀ Arbetslöshet_M'!$F$5:$F$1048576),0),MATCH("Värde",'♀ Arbetslöshet_M'!$B$5:$F$5,0)),"")</f>
        <v>-1</v>
      </c>
      <c r="F94" s="5" t="e" cm="1">
        <f t="array" ref="F94">INDEX(#REF!,MATCH(1,($C94=#REF!)*($D94=#REF!),0),MATCH(F$5,#REF!,0))</f>
        <v>#REF!</v>
      </c>
      <c r="G94" s="5" t="e" cm="1">
        <f t="array" ref="G94">INDEX(#REF!,MATCH(1,($C94=#REF!)*($D94=#REF!),0),MATCH(G$5,#REF!,0))</f>
        <v>#REF!</v>
      </c>
      <c r="N94" s="78" t="s">
        <v>249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-1</v>
      </c>
      <c r="R94" s="18" t="s">
        <v>255</v>
      </c>
    </row>
    <row r="95" spans="2:18" x14ac:dyDescent="0.2">
      <c r="B95" s="80" t="s">
        <v>409</v>
      </c>
      <c r="C95" t="s">
        <v>46</v>
      </c>
      <c r="D95" s="3">
        <v>2014</v>
      </c>
      <c r="E95" s="5" cm="1">
        <f t="array" ref="E95">IFERROR(INDEX('♀ Arbetslöshet_K'!$B$5:$F$1048576,MATCH(1,('♀ Arbetslöshet'!$C95='♀ Arbetslöshet_K'!$B$5:$B$1048576)*('♀ Arbetslöshet'!$D95='♀ Arbetslöshet_K'!$F$5:$F$1048576),0),MATCH("Värde",'♀ Arbetslöshet_K'!$B$5:$F$5,0))-INDEX('♀ Arbetslöshet_M'!$B$5:$F$1048576,MATCH(1,('♀ Arbetslöshet'!$C95='♀ Arbetslöshet_M'!$B$5:$B$1048576)*('♀ Arbetslöshet'!$D95='♀ Arbetslöshet_M'!$F$5:$F$1048576),0),MATCH("Värde",'♀ Arbetslöshet_M'!$B$5:$F$5,0)),"")</f>
        <v>-1.0999999999999996</v>
      </c>
      <c r="F95" s="5" t="e" cm="1">
        <f t="array" ref="F95">INDEX(#REF!,MATCH(1,($C95=#REF!)*($D95=#REF!),0),MATCH(F$5,#REF!,0))</f>
        <v>#REF!</v>
      </c>
      <c r="G95" s="5" t="e" cm="1">
        <f t="array" ref="G95">INDEX(#REF!,MATCH(1,($C95=#REF!)*($D95=#REF!),0),MATCH(G$5,#REF!,0))</f>
        <v>#REF!</v>
      </c>
      <c r="N95" s="78" t="s">
        <v>249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-1.0999999999999996</v>
      </c>
      <c r="R95" s="18" t="s">
        <v>255</v>
      </c>
    </row>
    <row r="96" spans="2:18" x14ac:dyDescent="0.2">
      <c r="B96" s="80" t="s">
        <v>409</v>
      </c>
      <c r="C96" t="s">
        <v>47</v>
      </c>
      <c r="D96" s="3">
        <v>2014</v>
      </c>
      <c r="E96" s="5" cm="1">
        <f t="array" ref="E96">IFERROR(INDEX('♀ Arbetslöshet_K'!$B$5:$F$1048576,MATCH(1,('♀ Arbetslöshet'!$C96='♀ Arbetslöshet_K'!$B$5:$B$1048576)*('♀ Arbetslöshet'!$D96='♀ Arbetslöshet_K'!$F$5:$F$1048576),0),MATCH("Värde",'♀ Arbetslöshet_K'!$B$5:$F$5,0))-INDEX('♀ Arbetslöshet_M'!$B$5:$F$1048576,MATCH(1,('♀ Arbetslöshet'!$C96='♀ Arbetslöshet_M'!$B$5:$B$1048576)*('♀ Arbetslöshet'!$D96='♀ Arbetslöshet_M'!$F$5:$F$1048576),0),MATCH("Värde",'♀ Arbetslöshet_M'!$B$5:$F$5,0)),"")</f>
        <v>0.29999999999999982</v>
      </c>
      <c r="F96" s="5" t="e" cm="1">
        <f t="array" ref="F96">INDEX(#REF!,MATCH(1,($C96=#REF!)*($D96=#REF!),0),MATCH(F$5,#REF!,0))</f>
        <v>#REF!</v>
      </c>
      <c r="G96" s="5" t="e" cm="1">
        <f t="array" ref="G96">INDEX(#REF!,MATCH(1,($C96=#REF!)*($D96=#REF!),0),MATCH(G$5,#REF!,0))</f>
        <v>#REF!</v>
      </c>
      <c r="N96" s="78" t="s">
        <v>249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0.29999999999999982</v>
      </c>
      <c r="R96" s="18" t="s">
        <v>255</v>
      </c>
    </row>
    <row r="97" spans="2:18" x14ac:dyDescent="0.2">
      <c r="B97" s="80" t="s">
        <v>409</v>
      </c>
      <c r="C97" t="s">
        <v>48</v>
      </c>
      <c r="D97" s="3">
        <v>2014</v>
      </c>
      <c r="E97" s="5" cm="1">
        <f t="array" ref="E97">IFERROR(INDEX('♀ Arbetslöshet_K'!$B$5:$F$1048576,MATCH(1,('♀ Arbetslöshet'!$C97='♀ Arbetslöshet_K'!$B$5:$B$1048576)*('♀ Arbetslöshet'!$D97='♀ Arbetslöshet_K'!$F$5:$F$1048576),0),MATCH("Värde",'♀ Arbetslöshet_K'!$B$5:$F$5,0))-INDEX('♀ Arbetslöshet_M'!$B$5:$F$1048576,MATCH(1,('♀ Arbetslöshet'!$C97='♀ Arbetslöshet_M'!$B$5:$B$1048576)*('♀ Arbetslöshet'!$D97='♀ Arbetslöshet_M'!$F$5:$F$1048576),0),MATCH("Värde",'♀ Arbetslöshet_M'!$B$5:$F$5,0)),"")</f>
        <v>0.79999999999999982</v>
      </c>
      <c r="F97" s="5" t="e" cm="1">
        <f t="array" ref="F97">INDEX(#REF!,MATCH(1,($C97=#REF!)*($D97=#REF!),0),MATCH(F$5,#REF!,0))</f>
        <v>#REF!</v>
      </c>
      <c r="G97" s="5" t="e" cm="1">
        <f t="array" ref="G97">INDEX(#REF!,MATCH(1,($C97=#REF!)*($D97=#REF!),0),MATCH(G$5,#REF!,0))</f>
        <v>#REF!</v>
      </c>
      <c r="N97" s="78" t="s">
        <v>249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0.79999999999999982</v>
      </c>
      <c r="R97" s="18" t="s">
        <v>255</v>
      </c>
    </row>
    <row r="98" spans="2:18" x14ac:dyDescent="0.2">
      <c r="B98" s="80" t="s">
        <v>409</v>
      </c>
      <c r="C98" t="s">
        <v>49</v>
      </c>
      <c r="D98" s="3">
        <v>2014</v>
      </c>
      <c r="E98" s="5" cm="1">
        <f t="array" ref="E98">IFERROR(INDEX('♀ Arbetslöshet_K'!$B$5:$F$1048576,MATCH(1,('♀ Arbetslöshet'!$C98='♀ Arbetslöshet_K'!$B$5:$B$1048576)*('♀ Arbetslöshet'!$D98='♀ Arbetslöshet_K'!$F$5:$F$1048576),0),MATCH("Värde",'♀ Arbetslöshet_K'!$B$5:$F$5,0))-INDEX('♀ Arbetslöshet_M'!$B$5:$F$1048576,MATCH(1,('♀ Arbetslöshet'!$C98='♀ Arbetslöshet_M'!$B$5:$B$1048576)*('♀ Arbetslöshet'!$D98='♀ Arbetslöshet_M'!$F$5:$F$1048576),0),MATCH("Värde",'♀ Arbetslöshet_M'!$B$5:$F$5,0)),"")</f>
        <v>-2.6999999999999993</v>
      </c>
      <c r="F98" s="5" t="e" cm="1">
        <f t="array" ref="F98">INDEX(#REF!,MATCH(1,($C98=#REF!)*($D98=#REF!),0),MATCH(F$5,#REF!,0))</f>
        <v>#REF!</v>
      </c>
      <c r="G98" s="5" t="e" cm="1">
        <f t="array" ref="G98">INDEX(#REF!,MATCH(1,($C98=#REF!)*($D98=#REF!),0),MATCH(G$5,#REF!,0))</f>
        <v>#REF!</v>
      </c>
      <c r="N98" s="78" t="s">
        <v>249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-2.6999999999999993</v>
      </c>
      <c r="R98" s="18" t="s">
        <v>255</v>
      </c>
    </row>
    <row r="99" spans="2:18" x14ac:dyDescent="0.2">
      <c r="B99" s="80" t="s">
        <v>409</v>
      </c>
      <c r="C99" t="s">
        <v>50</v>
      </c>
      <c r="D99" s="3">
        <v>2014</v>
      </c>
      <c r="E99" s="5" cm="1">
        <f t="array" ref="E99">IFERROR(INDEX('♀ Arbetslöshet_K'!$B$5:$F$1048576,MATCH(1,('♀ Arbetslöshet'!$C99='♀ Arbetslöshet_K'!$B$5:$B$1048576)*('♀ Arbetslöshet'!$D99='♀ Arbetslöshet_K'!$F$5:$F$1048576),0),MATCH("Värde",'♀ Arbetslöshet_K'!$B$5:$F$5,0))-INDEX('♀ Arbetslöshet_M'!$B$5:$F$1048576,MATCH(1,('♀ Arbetslöshet'!$C99='♀ Arbetslöshet_M'!$B$5:$B$1048576)*('♀ Arbetslöshet'!$D99='♀ Arbetslöshet_M'!$F$5:$F$1048576),0),MATCH("Värde",'♀ Arbetslöshet_M'!$B$5:$F$5,0)),"")</f>
        <v>-1.5</v>
      </c>
      <c r="F99" s="5" t="e" cm="1">
        <f t="array" ref="F99">INDEX(#REF!,MATCH(1,($C99=#REF!)*($D99=#REF!),0),MATCH(F$5,#REF!,0))</f>
        <v>#REF!</v>
      </c>
      <c r="G99" s="5" t="e" cm="1">
        <f t="array" ref="G99">INDEX(#REF!,MATCH(1,($C99=#REF!)*($D99=#REF!),0),MATCH(G$5,#REF!,0))</f>
        <v>#REF!</v>
      </c>
      <c r="N99" s="78" t="s">
        <v>249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-1.5</v>
      </c>
      <c r="R99" s="18" t="s">
        <v>255</v>
      </c>
    </row>
    <row r="100" spans="2:18" x14ac:dyDescent="0.2">
      <c r="B100" s="80" t="s">
        <v>409</v>
      </c>
      <c r="C100" t="s">
        <v>51</v>
      </c>
      <c r="D100" s="3">
        <v>2014</v>
      </c>
      <c r="E100" s="5" cm="1">
        <f t="array" ref="E100">IFERROR(INDEX('♀ Arbetslöshet_K'!$B$5:$F$1048576,MATCH(1,('♀ Arbetslöshet'!$C100='♀ Arbetslöshet_K'!$B$5:$B$1048576)*('♀ Arbetslöshet'!$D100='♀ Arbetslöshet_K'!$F$5:$F$1048576),0),MATCH("Värde",'♀ Arbetslöshet_K'!$B$5:$F$5,0))-INDEX('♀ Arbetslöshet_M'!$B$5:$F$1048576,MATCH(1,('♀ Arbetslöshet'!$C100='♀ Arbetslöshet_M'!$B$5:$B$1048576)*('♀ Arbetslöshet'!$D100='♀ Arbetslöshet_M'!$F$5:$F$1048576),0),MATCH("Värde",'♀ Arbetslöshet_M'!$B$5:$F$5,0)),"")</f>
        <v>0.5</v>
      </c>
      <c r="F100" s="5" t="e" cm="1">
        <f t="array" ref="F100">INDEX(#REF!,MATCH(1,($C100=#REF!)*($D100=#REF!),0),MATCH(F$5,#REF!,0))</f>
        <v>#REF!</v>
      </c>
      <c r="G100" s="5" t="e" cm="1">
        <f t="array" ref="G100">INDEX(#REF!,MATCH(1,($C100=#REF!)*($D100=#REF!),0),MATCH(G$5,#REF!,0))</f>
        <v>#REF!</v>
      </c>
      <c r="N100" s="78" t="s">
        <v>249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0.5</v>
      </c>
      <c r="R100" s="18" t="s">
        <v>255</v>
      </c>
    </row>
    <row r="101" spans="2:18" x14ac:dyDescent="0.2">
      <c r="B101" s="80" t="s">
        <v>409</v>
      </c>
      <c r="C101" t="s">
        <v>52</v>
      </c>
      <c r="D101" s="3">
        <v>2014</v>
      </c>
      <c r="E101" s="5" cm="1">
        <f t="array" ref="E101">IFERROR(INDEX('♀ Arbetslöshet_K'!$B$5:$F$1048576,MATCH(1,('♀ Arbetslöshet'!$C101='♀ Arbetslöshet_K'!$B$5:$B$1048576)*('♀ Arbetslöshet'!$D101='♀ Arbetslöshet_K'!$F$5:$F$1048576),0),MATCH("Värde",'♀ Arbetslöshet_K'!$B$5:$F$5,0))-INDEX('♀ Arbetslöshet_M'!$B$5:$F$1048576,MATCH(1,('♀ Arbetslöshet'!$C101='♀ Arbetslöshet_M'!$B$5:$B$1048576)*('♀ Arbetslöshet'!$D101='♀ Arbetslöshet_M'!$F$5:$F$1048576),0),MATCH("Värde",'♀ Arbetslöshet_M'!$B$5:$F$5,0)),"")</f>
        <v>-0.20000000000000018</v>
      </c>
      <c r="F101" s="5" t="e" cm="1">
        <f t="array" ref="F101">INDEX(#REF!,MATCH(1,($C101=#REF!)*($D101=#REF!),0),MATCH(F$5,#REF!,0))</f>
        <v>#REF!</v>
      </c>
      <c r="G101" s="5" t="e" cm="1">
        <f t="array" ref="G101">INDEX(#REF!,MATCH(1,($C101=#REF!)*($D101=#REF!),0),MATCH(G$5,#REF!,0))</f>
        <v>#REF!</v>
      </c>
      <c r="N101" s="78" t="s">
        <v>249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-0.20000000000000018</v>
      </c>
      <c r="R101" s="18" t="s">
        <v>255</v>
      </c>
    </row>
    <row r="102" spans="2:18" x14ac:dyDescent="0.2">
      <c r="B102" s="80" t="s">
        <v>409</v>
      </c>
      <c r="C102" t="s">
        <v>53</v>
      </c>
      <c r="D102" s="3">
        <v>2014</v>
      </c>
      <c r="E102" s="5" cm="1">
        <f t="array" ref="E102">IFERROR(INDEX('♀ Arbetslöshet_K'!$B$5:$F$1048576,MATCH(1,('♀ Arbetslöshet'!$C102='♀ Arbetslöshet_K'!$B$5:$B$1048576)*('♀ Arbetslöshet'!$D102='♀ Arbetslöshet_K'!$F$5:$F$1048576),0),MATCH("Värde",'♀ Arbetslöshet_K'!$B$5:$F$5,0))-INDEX('♀ Arbetslöshet_M'!$B$5:$F$1048576,MATCH(1,('♀ Arbetslöshet'!$C102='♀ Arbetslöshet_M'!$B$5:$B$1048576)*('♀ Arbetslöshet'!$D102='♀ Arbetslöshet_M'!$F$5:$F$1048576),0),MATCH("Värde",'♀ Arbetslöshet_M'!$B$5:$F$5,0)),"")</f>
        <v>1.7000000000000002</v>
      </c>
      <c r="F102" s="5" t="e" cm="1">
        <f t="array" ref="F102">INDEX(#REF!,MATCH(1,($C102=#REF!)*($D102=#REF!),0),MATCH(F$5,#REF!,0))</f>
        <v>#REF!</v>
      </c>
      <c r="G102" s="5" t="e" cm="1">
        <f t="array" ref="G102">INDEX(#REF!,MATCH(1,($C102=#REF!)*($D102=#REF!),0),MATCH(G$5,#REF!,0))</f>
        <v>#REF!</v>
      </c>
      <c r="N102" s="78" t="s">
        <v>249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1.7000000000000002</v>
      </c>
      <c r="R102" s="18" t="s">
        <v>255</v>
      </c>
    </row>
    <row r="103" spans="2:18" x14ac:dyDescent="0.2">
      <c r="B103" s="80" t="s">
        <v>409</v>
      </c>
      <c r="C103" t="s">
        <v>54</v>
      </c>
      <c r="D103" s="3">
        <v>2014</v>
      </c>
      <c r="E103" s="5" cm="1">
        <f t="array" ref="E103">IFERROR(INDEX('♀ Arbetslöshet_K'!$B$5:$F$1048576,MATCH(1,('♀ Arbetslöshet'!$C103='♀ Arbetslöshet_K'!$B$5:$B$1048576)*('♀ Arbetslöshet'!$D103='♀ Arbetslöshet_K'!$F$5:$F$1048576),0),MATCH("Värde",'♀ Arbetslöshet_K'!$B$5:$F$5,0))-INDEX('♀ Arbetslöshet_M'!$B$5:$F$1048576,MATCH(1,('♀ Arbetslöshet'!$C103='♀ Arbetslöshet_M'!$B$5:$B$1048576)*('♀ Arbetslöshet'!$D103='♀ Arbetslöshet_M'!$F$5:$F$1048576),0),MATCH("Värde",'♀ Arbetslöshet_M'!$B$5:$F$5,0)),"")</f>
        <v>1.5999999999999996</v>
      </c>
      <c r="F103" s="5" t="e" cm="1">
        <f t="array" ref="F103">INDEX(#REF!,MATCH(1,($C103=#REF!)*($D103=#REF!),0),MATCH(F$5,#REF!,0))</f>
        <v>#REF!</v>
      </c>
      <c r="G103" s="5" t="e" cm="1">
        <f t="array" ref="G103">INDEX(#REF!,MATCH(1,($C103=#REF!)*($D103=#REF!),0),MATCH(G$5,#REF!,0))</f>
        <v>#REF!</v>
      </c>
      <c r="N103" s="78" t="s">
        <v>249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1.5999999999999996</v>
      </c>
      <c r="R103" s="18" t="s">
        <v>255</v>
      </c>
    </row>
    <row r="104" spans="2:18" x14ac:dyDescent="0.2">
      <c r="B104" s="80" t="s">
        <v>409</v>
      </c>
      <c r="C104" t="s">
        <v>55</v>
      </c>
      <c r="D104" s="3">
        <v>2014</v>
      </c>
      <c r="E104" s="5" cm="1">
        <f t="array" ref="E104">IFERROR(INDEX('♀ Arbetslöshet_K'!$B$5:$F$1048576,MATCH(1,('♀ Arbetslöshet'!$C104='♀ Arbetslöshet_K'!$B$5:$B$1048576)*('♀ Arbetslöshet'!$D104='♀ Arbetslöshet_K'!$F$5:$F$1048576),0),MATCH("Värde",'♀ Arbetslöshet_K'!$B$5:$F$5,0))-INDEX('♀ Arbetslöshet_M'!$B$5:$F$1048576,MATCH(1,('♀ Arbetslöshet'!$C104='♀ Arbetslöshet_M'!$B$5:$B$1048576)*('♀ Arbetslöshet'!$D104='♀ Arbetslöshet_M'!$F$5:$F$1048576),0),MATCH("Värde",'♀ Arbetslöshet_M'!$B$5:$F$5,0)),"")</f>
        <v>0.59999999999999964</v>
      </c>
      <c r="F104" s="5" t="e" cm="1">
        <f t="array" ref="F104">INDEX(#REF!,MATCH(1,($C104=#REF!)*($D104=#REF!),0),MATCH(F$5,#REF!,0))</f>
        <v>#REF!</v>
      </c>
      <c r="G104" s="5" t="e" cm="1">
        <f t="array" ref="G104">INDEX(#REF!,MATCH(1,($C104=#REF!)*($D104=#REF!),0),MATCH(G$5,#REF!,0))</f>
        <v>#REF!</v>
      </c>
      <c r="N104" s="78" t="s">
        <v>249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0.59999999999999964</v>
      </c>
      <c r="R104" s="18" t="s">
        <v>255</v>
      </c>
    </row>
    <row r="105" spans="2:18" x14ac:dyDescent="0.2">
      <c r="B105" s="80" t="s">
        <v>409</v>
      </c>
      <c r="C105" t="s">
        <v>56</v>
      </c>
      <c r="D105" s="3">
        <v>2014</v>
      </c>
      <c r="E105" s="5" cm="1">
        <f t="array" ref="E105">IFERROR(INDEX('♀ Arbetslöshet_K'!$B$5:$F$1048576,MATCH(1,('♀ Arbetslöshet'!$C105='♀ Arbetslöshet_K'!$B$5:$B$1048576)*('♀ Arbetslöshet'!$D105='♀ Arbetslöshet_K'!$F$5:$F$1048576),0),MATCH("Värde",'♀ Arbetslöshet_K'!$B$5:$F$5,0))-INDEX('♀ Arbetslöshet_M'!$B$5:$F$1048576,MATCH(1,('♀ Arbetslöshet'!$C105='♀ Arbetslöshet_M'!$B$5:$B$1048576)*('♀ Arbetslöshet'!$D105='♀ Arbetslöshet_M'!$F$5:$F$1048576),0),MATCH("Värde",'♀ Arbetslöshet_M'!$B$5:$F$5,0)),"")</f>
        <v>-2.8000000000000007</v>
      </c>
      <c r="F105" s="5" t="e" cm="1">
        <f t="array" ref="F105">INDEX(#REF!,MATCH(1,($C105=#REF!)*($D105=#REF!),0),MATCH(F$5,#REF!,0))</f>
        <v>#REF!</v>
      </c>
      <c r="G105" s="5" t="e" cm="1">
        <f t="array" ref="G105">INDEX(#REF!,MATCH(1,($C105=#REF!)*($D105=#REF!),0),MATCH(G$5,#REF!,0))</f>
        <v>#REF!</v>
      </c>
      <c r="N105" s="78" t="s">
        <v>249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-2.8000000000000007</v>
      </c>
      <c r="R105" s="18" t="s">
        <v>255</v>
      </c>
    </row>
    <row r="106" spans="2:18" x14ac:dyDescent="0.2">
      <c r="B106" s="80" t="s">
        <v>409</v>
      </c>
      <c r="C106" t="s">
        <v>57</v>
      </c>
      <c r="D106" s="3">
        <v>2014</v>
      </c>
      <c r="E106" s="5" cm="1">
        <f t="array" ref="E106">IFERROR(INDEX('♀ Arbetslöshet_K'!$B$5:$F$1048576,MATCH(1,('♀ Arbetslöshet'!$C106='♀ Arbetslöshet_K'!$B$5:$B$1048576)*('♀ Arbetslöshet'!$D106='♀ Arbetslöshet_K'!$F$5:$F$1048576),0),MATCH("Värde",'♀ Arbetslöshet_K'!$B$5:$F$5,0))-INDEX('♀ Arbetslöshet_M'!$B$5:$F$1048576,MATCH(1,('♀ Arbetslöshet'!$C106='♀ Arbetslöshet_M'!$B$5:$B$1048576)*('♀ Arbetslöshet'!$D106='♀ Arbetslöshet_M'!$F$5:$F$1048576),0),MATCH("Värde",'♀ Arbetslöshet_M'!$B$5:$F$5,0)),"")</f>
        <v>-0.69999999999999929</v>
      </c>
      <c r="F106" s="5" t="e" cm="1">
        <f t="array" ref="F106">INDEX(#REF!,MATCH(1,($C106=#REF!)*($D106=#REF!),0),MATCH(F$5,#REF!,0))</f>
        <v>#REF!</v>
      </c>
      <c r="G106" s="5" t="e" cm="1">
        <f t="array" ref="G106">INDEX(#REF!,MATCH(1,($C106=#REF!)*($D106=#REF!),0),MATCH(G$5,#REF!,0))</f>
        <v>#REF!</v>
      </c>
      <c r="N106" s="78" t="s">
        <v>249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-0.69999999999999929</v>
      </c>
      <c r="R106" s="18" t="s">
        <v>255</v>
      </c>
    </row>
    <row r="107" spans="2:18" x14ac:dyDescent="0.2">
      <c r="B107" s="80" t="s">
        <v>409</v>
      </c>
      <c r="C107" t="s">
        <v>58</v>
      </c>
      <c r="D107" s="3">
        <v>2014</v>
      </c>
      <c r="E107" s="5" cm="1">
        <f t="array" ref="E107">IFERROR(INDEX('♀ Arbetslöshet_K'!$B$5:$F$1048576,MATCH(1,('♀ Arbetslöshet'!$C107='♀ Arbetslöshet_K'!$B$5:$B$1048576)*('♀ Arbetslöshet'!$D107='♀ Arbetslöshet_K'!$F$5:$F$1048576),0),MATCH("Värde",'♀ Arbetslöshet_K'!$B$5:$F$5,0))-INDEX('♀ Arbetslöshet_M'!$B$5:$F$1048576,MATCH(1,('♀ Arbetslöshet'!$C107='♀ Arbetslöshet_M'!$B$5:$B$1048576)*('♀ Arbetslöshet'!$D107='♀ Arbetslöshet_M'!$F$5:$F$1048576),0),MATCH("Värde",'♀ Arbetslöshet_M'!$B$5:$F$5,0)),"")</f>
        <v>-0.59999999999999964</v>
      </c>
      <c r="F107" s="5" t="e" cm="1">
        <f t="array" ref="F107">INDEX(#REF!,MATCH(1,($C107=#REF!)*($D107=#REF!),0),MATCH(F$5,#REF!,0))</f>
        <v>#REF!</v>
      </c>
      <c r="G107" s="5" t="e" cm="1">
        <f t="array" ref="G107">INDEX(#REF!,MATCH(1,($C107=#REF!)*($D107=#REF!),0),MATCH(G$5,#REF!,0))</f>
        <v>#REF!</v>
      </c>
      <c r="N107" s="78" t="s">
        <v>249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-0.59999999999999964</v>
      </c>
      <c r="R107" s="18" t="s">
        <v>255</v>
      </c>
    </row>
    <row r="108" spans="2:18" x14ac:dyDescent="0.2">
      <c r="B108" s="80" t="s">
        <v>409</v>
      </c>
      <c r="C108" t="s">
        <v>59</v>
      </c>
      <c r="D108" s="3">
        <v>2014</v>
      </c>
      <c r="E108" s="5" cm="1">
        <f t="array" ref="E108">IFERROR(INDEX('♀ Arbetslöshet_K'!$B$5:$F$1048576,MATCH(1,('♀ Arbetslöshet'!$C108='♀ Arbetslöshet_K'!$B$5:$B$1048576)*('♀ Arbetslöshet'!$D108='♀ Arbetslöshet_K'!$F$5:$F$1048576),0),MATCH("Värde",'♀ Arbetslöshet_K'!$B$5:$F$5,0))-INDEX('♀ Arbetslöshet_M'!$B$5:$F$1048576,MATCH(1,('♀ Arbetslöshet'!$C108='♀ Arbetslöshet_M'!$B$5:$B$1048576)*('♀ Arbetslöshet'!$D108='♀ Arbetslöshet_M'!$F$5:$F$1048576),0),MATCH("Värde",'♀ Arbetslöshet_M'!$B$5:$F$5,0)),"")</f>
        <v>0.10000000000000053</v>
      </c>
      <c r="F108" s="5" t="e" cm="1">
        <f t="array" ref="F108">INDEX(#REF!,MATCH(1,($C108=#REF!)*($D108=#REF!),0),MATCH(F$5,#REF!,0))</f>
        <v>#REF!</v>
      </c>
      <c r="G108" s="5" t="e" cm="1">
        <f t="array" ref="G108">INDEX(#REF!,MATCH(1,($C108=#REF!)*($D108=#REF!),0),MATCH(G$5,#REF!,0))</f>
        <v>#REF!</v>
      </c>
      <c r="N108" s="78" t="s">
        <v>249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0.10000000000000053</v>
      </c>
      <c r="R108" s="18" t="s">
        <v>255</v>
      </c>
    </row>
    <row r="109" spans="2:18" x14ac:dyDescent="0.2">
      <c r="B109" s="80" t="s">
        <v>409</v>
      </c>
      <c r="C109" t="s">
        <v>60</v>
      </c>
      <c r="D109" s="3">
        <v>2014</v>
      </c>
      <c r="E109" s="5" cm="1">
        <f t="array" ref="E109">IFERROR(INDEX('♀ Arbetslöshet_K'!$B$5:$F$1048576,MATCH(1,('♀ Arbetslöshet'!$C109='♀ Arbetslöshet_K'!$B$5:$B$1048576)*('♀ Arbetslöshet'!$D109='♀ Arbetslöshet_K'!$F$5:$F$1048576),0),MATCH("Värde",'♀ Arbetslöshet_K'!$B$5:$F$5,0))-INDEX('♀ Arbetslöshet_M'!$B$5:$F$1048576,MATCH(1,('♀ Arbetslöshet'!$C109='♀ Arbetslöshet_M'!$B$5:$B$1048576)*('♀ Arbetslöshet'!$D109='♀ Arbetslöshet_M'!$F$5:$F$1048576),0),MATCH("Värde",'♀ Arbetslöshet_M'!$B$5:$F$5,0)),"")</f>
        <v>-2.4999999999999991</v>
      </c>
      <c r="F109" s="5" t="e" cm="1">
        <f t="array" ref="F109">INDEX(#REF!,MATCH(1,($C109=#REF!)*($D109=#REF!),0),MATCH(F$5,#REF!,0))</f>
        <v>#REF!</v>
      </c>
      <c r="G109" s="5" t="e" cm="1">
        <f t="array" ref="G109">INDEX(#REF!,MATCH(1,($C109=#REF!)*($D109=#REF!),0),MATCH(G$5,#REF!,0))</f>
        <v>#REF!</v>
      </c>
      <c r="N109" s="78" t="s">
        <v>249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-2.4999999999999991</v>
      </c>
      <c r="R109" s="18" t="s">
        <v>255</v>
      </c>
    </row>
    <row r="110" spans="2:18" x14ac:dyDescent="0.2">
      <c r="B110" s="80" t="s">
        <v>409</v>
      </c>
      <c r="C110" t="s">
        <v>61</v>
      </c>
      <c r="D110" s="3">
        <v>2014</v>
      </c>
      <c r="E110" s="5" cm="1">
        <f t="array" ref="E110">IFERROR(INDEX('♀ Arbetslöshet_K'!$B$5:$F$1048576,MATCH(1,('♀ Arbetslöshet'!$C110='♀ Arbetslöshet_K'!$B$5:$B$1048576)*('♀ Arbetslöshet'!$D110='♀ Arbetslöshet_K'!$F$5:$F$1048576),0),MATCH("Värde",'♀ Arbetslöshet_K'!$B$5:$F$5,0))-INDEX('♀ Arbetslöshet_M'!$B$5:$F$1048576,MATCH(1,('♀ Arbetslöshet'!$C110='♀ Arbetslöshet_M'!$B$5:$B$1048576)*('♀ Arbetslöshet'!$D110='♀ Arbetslöshet_M'!$F$5:$F$1048576),0),MATCH("Värde",'♀ Arbetslöshet_M'!$B$5:$F$5,0)),"")</f>
        <v>-0.89999999999999947</v>
      </c>
      <c r="F110" s="5" t="e" cm="1">
        <f t="array" ref="F110">INDEX(#REF!,MATCH(1,($C110=#REF!)*($D110=#REF!),0),MATCH(F$5,#REF!,0))</f>
        <v>#REF!</v>
      </c>
      <c r="G110" s="5" t="e" cm="1">
        <f t="array" ref="G110">INDEX(#REF!,MATCH(1,($C110=#REF!)*($D110=#REF!),0),MATCH(G$5,#REF!,0))</f>
        <v>#REF!</v>
      </c>
      <c r="N110" s="78" t="s">
        <v>249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-0.89999999999999947</v>
      </c>
      <c r="R110" s="18" t="s">
        <v>255</v>
      </c>
    </row>
    <row r="111" spans="2:18" x14ac:dyDescent="0.2">
      <c r="B111" s="80" t="s">
        <v>409</v>
      </c>
      <c r="C111" t="s">
        <v>32</v>
      </c>
      <c r="D111" s="3">
        <v>2015</v>
      </c>
      <c r="E111" s="5" cm="1">
        <f t="array" ref="E111">IFERROR(INDEX('♀ Arbetslöshet_K'!$B$5:$F$1048576,MATCH(1,('♀ Arbetslöshet'!$C111='♀ Arbetslöshet_K'!$B$5:$B$1048576)*('♀ Arbetslöshet'!$D111='♀ Arbetslöshet_K'!$F$5:$F$1048576),0),MATCH("Värde",'♀ Arbetslöshet_K'!$B$5:$F$5,0))-INDEX('♀ Arbetslöshet_M'!$B$5:$F$1048576,MATCH(1,('♀ Arbetslöshet'!$C111='♀ Arbetslöshet_M'!$B$5:$B$1048576)*('♀ Arbetslöshet'!$D111='♀ Arbetslöshet_M'!$F$5:$F$1048576),0),MATCH("Värde",'♀ Arbetslöshet_M'!$B$5:$F$5,0)),"")</f>
        <v>0.40000000000000036</v>
      </c>
      <c r="F111" s="5" t="e" cm="1">
        <f t="array" ref="F111">INDEX(#REF!,MATCH(1,($C111=#REF!)*($D111=#REF!),0),MATCH(F$5,#REF!,0))</f>
        <v>#REF!</v>
      </c>
      <c r="G111" s="5" t="e" cm="1">
        <f t="array" ref="G111">INDEX(#REF!,MATCH(1,($C111=#REF!)*($D111=#REF!),0),MATCH(G$5,#REF!,0))</f>
        <v>#REF!</v>
      </c>
      <c r="N111" s="78" t="s">
        <v>249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0.40000000000000036</v>
      </c>
      <c r="R111" s="18" t="s">
        <v>255</v>
      </c>
    </row>
    <row r="112" spans="2:18" x14ac:dyDescent="0.2">
      <c r="B112" s="80" t="s">
        <v>409</v>
      </c>
      <c r="C112" t="s">
        <v>42</v>
      </c>
      <c r="D112" s="3">
        <v>2015</v>
      </c>
      <c r="E112" s="5" cm="1">
        <f t="array" ref="E112">IFERROR(INDEX('♀ Arbetslöshet_K'!$B$5:$F$1048576,MATCH(1,('♀ Arbetslöshet'!$C112='♀ Arbetslöshet_K'!$B$5:$B$1048576)*('♀ Arbetslöshet'!$D112='♀ Arbetslöshet_K'!$F$5:$F$1048576),0),MATCH("Värde",'♀ Arbetslöshet_K'!$B$5:$F$5,0))-INDEX('♀ Arbetslöshet_M'!$B$5:$F$1048576,MATCH(1,('♀ Arbetslöshet'!$C112='♀ Arbetslöshet_M'!$B$5:$B$1048576)*('♀ Arbetslöshet'!$D112='♀ Arbetslöshet_M'!$F$5:$F$1048576),0),MATCH("Värde",'♀ Arbetslöshet_M'!$B$5:$F$5,0)),"")</f>
        <v>-9.9999999999999645E-2</v>
      </c>
      <c r="F112" s="5" t="e" cm="1">
        <f t="array" ref="F112">INDEX(#REF!,MATCH(1,($C112=#REF!)*($D112=#REF!),0),MATCH(F$5,#REF!,0))</f>
        <v>#REF!</v>
      </c>
      <c r="G112" s="5" t="e" cm="1">
        <f t="array" ref="G112">INDEX(#REF!,MATCH(1,($C112=#REF!)*($D112=#REF!),0),MATCH(G$5,#REF!,0))</f>
        <v>#REF!</v>
      </c>
      <c r="N112" s="78" t="s">
        <v>249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-9.9999999999999645E-2</v>
      </c>
      <c r="R112" s="18" t="s">
        <v>255</v>
      </c>
    </row>
    <row r="113" spans="2:18" x14ac:dyDescent="0.2">
      <c r="B113" s="80" t="s">
        <v>409</v>
      </c>
      <c r="C113" t="s">
        <v>43</v>
      </c>
      <c r="D113" s="3">
        <v>2015</v>
      </c>
      <c r="E113" s="5" cm="1">
        <f t="array" ref="E113">IFERROR(INDEX('♀ Arbetslöshet_K'!$B$5:$F$1048576,MATCH(1,('♀ Arbetslöshet'!$C113='♀ Arbetslöshet_K'!$B$5:$B$1048576)*('♀ Arbetslöshet'!$D113='♀ Arbetslöshet_K'!$F$5:$F$1048576),0),MATCH("Värde",'♀ Arbetslöshet_K'!$B$5:$F$5,0))-INDEX('♀ Arbetslöshet_M'!$B$5:$F$1048576,MATCH(1,('♀ Arbetslöshet'!$C113='♀ Arbetslöshet_M'!$B$5:$B$1048576)*('♀ Arbetslöshet'!$D113='♀ Arbetslöshet_M'!$F$5:$F$1048576),0),MATCH("Värde",'♀ Arbetslöshet_M'!$B$5:$F$5,0)),"")</f>
        <v>-1.6999999999999993</v>
      </c>
      <c r="F113" s="5" t="e" cm="1">
        <f t="array" ref="F113">INDEX(#REF!,MATCH(1,($C113=#REF!)*($D113=#REF!),0),MATCH(F$5,#REF!,0))</f>
        <v>#REF!</v>
      </c>
      <c r="G113" s="5" t="e" cm="1">
        <f t="array" ref="G113">INDEX(#REF!,MATCH(1,($C113=#REF!)*($D113=#REF!),0),MATCH(G$5,#REF!,0))</f>
        <v>#REF!</v>
      </c>
      <c r="N113" s="78" t="s">
        <v>249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-1.6999999999999993</v>
      </c>
      <c r="R113" s="18" t="s">
        <v>255</v>
      </c>
    </row>
    <row r="114" spans="2:18" x14ac:dyDescent="0.2">
      <c r="B114" s="80" t="s">
        <v>409</v>
      </c>
      <c r="C114" t="s">
        <v>44</v>
      </c>
      <c r="D114" s="3">
        <v>2015</v>
      </c>
      <c r="E114" s="5" cm="1">
        <f t="array" ref="E114">IFERROR(INDEX('♀ Arbetslöshet_K'!$B$5:$F$1048576,MATCH(1,('♀ Arbetslöshet'!$C114='♀ Arbetslöshet_K'!$B$5:$B$1048576)*('♀ Arbetslöshet'!$D114='♀ Arbetslöshet_K'!$F$5:$F$1048576),0),MATCH("Värde",'♀ Arbetslöshet_K'!$B$5:$F$5,0))-INDEX('♀ Arbetslöshet_M'!$B$5:$F$1048576,MATCH(1,('♀ Arbetslöshet'!$C114='♀ Arbetslöshet_M'!$B$5:$B$1048576)*('♀ Arbetslöshet'!$D114='♀ Arbetslöshet_M'!$F$5:$F$1048576),0),MATCH("Värde",'♀ Arbetslöshet_M'!$B$5:$F$5,0)),"")</f>
        <v>0.40000000000000036</v>
      </c>
      <c r="F114" s="5" t="e" cm="1">
        <f t="array" ref="F114">INDEX(#REF!,MATCH(1,($C114=#REF!)*($D114=#REF!),0),MATCH(F$5,#REF!,0))</f>
        <v>#REF!</v>
      </c>
      <c r="G114" s="5" t="e" cm="1">
        <f t="array" ref="G114">INDEX(#REF!,MATCH(1,($C114=#REF!)*($D114=#REF!),0),MATCH(G$5,#REF!,0))</f>
        <v>#REF!</v>
      </c>
      <c r="N114" s="78" t="s">
        <v>249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0.40000000000000036</v>
      </c>
      <c r="R114" s="18" t="s">
        <v>255</v>
      </c>
    </row>
    <row r="115" spans="2:18" x14ac:dyDescent="0.2">
      <c r="B115" s="80" t="s">
        <v>409</v>
      </c>
      <c r="C115" t="s">
        <v>45</v>
      </c>
      <c r="D115" s="3">
        <v>2015</v>
      </c>
      <c r="E115" s="5" cm="1">
        <f t="array" ref="E115">IFERROR(INDEX('♀ Arbetslöshet_K'!$B$5:$F$1048576,MATCH(1,('♀ Arbetslöshet'!$C115='♀ Arbetslöshet_K'!$B$5:$B$1048576)*('♀ Arbetslöshet'!$D115='♀ Arbetslöshet_K'!$F$5:$F$1048576),0),MATCH("Värde",'♀ Arbetslöshet_K'!$B$5:$F$5,0))-INDEX('♀ Arbetslöshet_M'!$B$5:$F$1048576,MATCH(1,('♀ Arbetslöshet'!$C115='♀ Arbetslöshet_M'!$B$5:$B$1048576)*('♀ Arbetslöshet'!$D115='♀ Arbetslöshet_M'!$F$5:$F$1048576),0),MATCH("Värde",'♀ Arbetslöshet_M'!$B$5:$F$5,0)),"")</f>
        <v>0.29999999999999982</v>
      </c>
      <c r="F115" s="5" t="e" cm="1">
        <f t="array" ref="F115">INDEX(#REF!,MATCH(1,($C115=#REF!)*($D115=#REF!),0),MATCH(F$5,#REF!,0))</f>
        <v>#REF!</v>
      </c>
      <c r="G115" s="5" t="e" cm="1">
        <f t="array" ref="G115">INDEX(#REF!,MATCH(1,($C115=#REF!)*($D115=#REF!),0),MATCH(G$5,#REF!,0))</f>
        <v>#REF!</v>
      </c>
      <c r="N115" s="78" t="s">
        <v>249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0.29999999999999982</v>
      </c>
      <c r="R115" s="18" t="s">
        <v>255</v>
      </c>
    </row>
    <row r="116" spans="2:18" x14ac:dyDescent="0.2">
      <c r="B116" s="80" t="s">
        <v>409</v>
      </c>
      <c r="C116" t="s">
        <v>46</v>
      </c>
      <c r="D116" s="3">
        <v>2015</v>
      </c>
      <c r="E116" s="5" cm="1">
        <f t="array" ref="E116">IFERROR(INDEX('♀ Arbetslöshet_K'!$B$5:$F$1048576,MATCH(1,('♀ Arbetslöshet'!$C116='♀ Arbetslöshet_K'!$B$5:$B$1048576)*('♀ Arbetslöshet'!$D116='♀ Arbetslöshet_K'!$F$5:$F$1048576),0),MATCH("Värde",'♀ Arbetslöshet_K'!$B$5:$F$5,0))-INDEX('♀ Arbetslöshet_M'!$B$5:$F$1048576,MATCH(1,('♀ Arbetslöshet'!$C116='♀ Arbetslöshet_M'!$B$5:$B$1048576)*('♀ Arbetslöshet'!$D116='♀ Arbetslöshet_M'!$F$5:$F$1048576),0),MATCH("Värde",'♀ Arbetslöshet_M'!$B$5:$F$5,0)),"")</f>
        <v>-1.2000000000000002</v>
      </c>
      <c r="F116" s="5" t="e" cm="1">
        <f t="array" ref="F116">INDEX(#REF!,MATCH(1,($C116=#REF!)*($D116=#REF!),0),MATCH(F$5,#REF!,0))</f>
        <v>#REF!</v>
      </c>
      <c r="G116" s="5" t="e" cm="1">
        <f t="array" ref="G116">INDEX(#REF!,MATCH(1,($C116=#REF!)*($D116=#REF!),0),MATCH(G$5,#REF!,0))</f>
        <v>#REF!</v>
      </c>
      <c r="N116" s="78" t="s">
        <v>249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-1.2000000000000002</v>
      </c>
      <c r="R116" s="18" t="s">
        <v>255</v>
      </c>
    </row>
    <row r="117" spans="2:18" x14ac:dyDescent="0.2">
      <c r="B117" s="80" t="s">
        <v>409</v>
      </c>
      <c r="C117" t="s">
        <v>47</v>
      </c>
      <c r="D117" s="3">
        <v>2015</v>
      </c>
      <c r="E117" s="5" cm="1">
        <f t="array" ref="E117">IFERROR(INDEX('♀ Arbetslöshet_K'!$B$5:$F$1048576,MATCH(1,('♀ Arbetslöshet'!$C117='♀ Arbetslöshet_K'!$B$5:$B$1048576)*('♀ Arbetslöshet'!$D117='♀ Arbetslöshet_K'!$F$5:$F$1048576),0),MATCH("Värde",'♀ Arbetslöshet_K'!$B$5:$F$5,0))-INDEX('♀ Arbetslöshet_M'!$B$5:$F$1048576,MATCH(1,('♀ Arbetslöshet'!$C117='♀ Arbetslöshet_M'!$B$5:$B$1048576)*('♀ Arbetslöshet'!$D117='♀ Arbetslöshet_M'!$F$5:$F$1048576),0),MATCH("Värde",'♀ Arbetslöshet_M'!$B$5:$F$5,0)),"")</f>
        <v>-0.69999999999999929</v>
      </c>
      <c r="F117" s="5" t="e" cm="1">
        <f t="array" ref="F117">INDEX(#REF!,MATCH(1,($C117=#REF!)*($D117=#REF!),0),MATCH(F$5,#REF!,0))</f>
        <v>#REF!</v>
      </c>
      <c r="G117" s="5" t="e" cm="1">
        <f t="array" ref="G117">INDEX(#REF!,MATCH(1,($C117=#REF!)*($D117=#REF!),0),MATCH(G$5,#REF!,0))</f>
        <v>#REF!</v>
      </c>
      <c r="N117" s="78" t="s">
        <v>249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-0.69999999999999929</v>
      </c>
      <c r="R117" s="18" t="s">
        <v>255</v>
      </c>
    </row>
    <row r="118" spans="2:18" x14ac:dyDescent="0.2">
      <c r="B118" s="80" t="s">
        <v>409</v>
      </c>
      <c r="C118" t="s">
        <v>48</v>
      </c>
      <c r="D118" s="3">
        <v>2015</v>
      </c>
      <c r="E118" s="5" cm="1">
        <f t="array" ref="E118">IFERROR(INDEX('♀ Arbetslöshet_K'!$B$5:$F$1048576,MATCH(1,('♀ Arbetslöshet'!$C118='♀ Arbetslöshet_K'!$B$5:$B$1048576)*('♀ Arbetslöshet'!$D118='♀ Arbetslöshet_K'!$F$5:$F$1048576),0),MATCH("Värde",'♀ Arbetslöshet_K'!$B$5:$F$5,0))-INDEX('♀ Arbetslöshet_M'!$B$5:$F$1048576,MATCH(1,('♀ Arbetslöshet'!$C118='♀ Arbetslöshet_M'!$B$5:$B$1048576)*('♀ Arbetslöshet'!$D118='♀ Arbetslöshet_M'!$F$5:$F$1048576),0),MATCH("Värde",'♀ Arbetslöshet_M'!$B$5:$F$5,0)),"")</f>
        <v>-0.59999999999999964</v>
      </c>
      <c r="F118" s="5" t="e" cm="1">
        <f t="array" ref="F118">INDEX(#REF!,MATCH(1,($C118=#REF!)*($D118=#REF!),0),MATCH(F$5,#REF!,0))</f>
        <v>#REF!</v>
      </c>
      <c r="G118" s="5" t="e" cm="1">
        <f t="array" ref="G118">INDEX(#REF!,MATCH(1,($C118=#REF!)*($D118=#REF!),0),MATCH(G$5,#REF!,0))</f>
        <v>#REF!</v>
      </c>
      <c r="N118" s="78" t="s">
        <v>249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-0.59999999999999964</v>
      </c>
      <c r="R118" s="18" t="s">
        <v>255</v>
      </c>
    </row>
    <row r="119" spans="2:18" x14ac:dyDescent="0.2">
      <c r="B119" s="80" t="s">
        <v>409</v>
      </c>
      <c r="C119" t="s">
        <v>49</v>
      </c>
      <c r="D119" s="3">
        <v>2015</v>
      </c>
      <c r="E119" s="5" cm="1">
        <f t="array" ref="E119">IFERROR(INDEX('♀ Arbetslöshet_K'!$B$5:$F$1048576,MATCH(1,('♀ Arbetslöshet'!$C119='♀ Arbetslöshet_K'!$B$5:$B$1048576)*('♀ Arbetslöshet'!$D119='♀ Arbetslöshet_K'!$F$5:$F$1048576),0),MATCH("Värde",'♀ Arbetslöshet_K'!$B$5:$F$5,0))-INDEX('♀ Arbetslöshet_M'!$B$5:$F$1048576,MATCH(1,('♀ Arbetslöshet'!$C119='♀ Arbetslöshet_M'!$B$5:$B$1048576)*('♀ Arbetslöshet'!$D119='♀ Arbetslöshet_M'!$F$5:$F$1048576),0),MATCH("Värde",'♀ Arbetslöshet_M'!$B$5:$F$5,0)),"")</f>
        <v>-1.1999999999999993</v>
      </c>
      <c r="F119" s="5" t="e" cm="1">
        <f t="array" ref="F119">INDEX(#REF!,MATCH(1,($C119=#REF!)*($D119=#REF!),0),MATCH(F$5,#REF!,0))</f>
        <v>#REF!</v>
      </c>
      <c r="G119" s="5" t="e" cm="1">
        <f t="array" ref="G119">INDEX(#REF!,MATCH(1,($C119=#REF!)*($D119=#REF!),0),MATCH(G$5,#REF!,0))</f>
        <v>#REF!</v>
      </c>
      <c r="N119" s="78" t="s">
        <v>249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-1.1999999999999993</v>
      </c>
      <c r="R119" s="18" t="s">
        <v>255</v>
      </c>
    </row>
    <row r="120" spans="2:18" x14ac:dyDescent="0.2">
      <c r="B120" s="80" t="s">
        <v>409</v>
      </c>
      <c r="C120" t="s">
        <v>50</v>
      </c>
      <c r="D120" s="3">
        <v>2015</v>
      </c>
      <c r="E120" s="5" cm="1">
        <f t="array" ref="E120">IFERROR(INDEX('♀ Arbetslöshet_K'!$B$5:$F$1048576,MATCH(1,('♀ Arbetslöshet'!$C120='♀ Arbetslöshet_K'!$B$5:$B$1048576)*('♀ Arbetslöshet'!$D120='♀ Arbetslöshet_K'!$F$5:$F$1048576),0),MATCH("Värde",'♀ Arbetslöshet_K'!$B$5:$F$5,0))-INDEX('♀ Arbetslöshet_M'!$B$5:$F$1048576,MATCH(1,('♀ Arbetslöshet'!$C120='♀ Arbetslöshet_M'!$B$5:$B$1048576)*('♀ Arbetslöshet'!$D120='♀ Arbetslöshet_M'!$F$5:$F$1048576),0),MATCH("Värde",'♀ Arbetslöshet_M'!$B$5:$F$5,0)),"")</f>
        <v>-0.69999999999999929</v>
      </c>
      <c r="F120" s="5" t="e" cm="1">
        <f t="array" ref="F120">INDEX(#REF!,MATCH(1,($C120=#REF!)*($D120=#REF!),0),MATCH(F$5,#REF!,0))</f>
        <v>#REF!</v>
      </c>
      <c r="G120" s="5" t="e" cm="1">
        <f t="array" ref="G120">INDEX(#REF!,MATCH(1,($C120=#REF!)*($D120=#REF!),0),MATCH(G$5,#REF!,0))</f>
        <v>#REF!</v>
      </c>
      <c r="N120" s="78" t="s">
        <v>249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-0.69999999999999929</v>
      </c>
      <c r="R120" s="18" t="s">
        <v>255</v>
      </c>
    </row>
    <row r="121" spans="2:18" x14ac:dyDescent="0.2">
      <c r="B121" s="80" t="s">
        <v>409</v>
      </c>
      <c r="C121" t="s">
        <v>51</v>
      </c>
      <c r="D121" s="3">
        <v>2015</v>
      </c>
      <c r="E121" s="5" cm="1">
        <f t="array" ref="E121">IFERROR(INDEX('♀ Arbetslöshet_K'!$B$5:$F$1048576,MATCH(1,('♀ Arbetslöshet'!$C121='♀ Arbetslöshet_K'!$B$5:$B$1048576)*('♀ Arbetslöshet'!$D121='♀ Arbetslöshet_K'!$F$5:$F$1048576),0),MATCH("Värde",'♀ Arbetslöshet_K'!$B$5:$F$5,0))-INDEX('♀ Arbetslöshet_M'!$B$5:$F$1048576,MATCH(1,('♀ Arbetslöshet'!$C121='♀ Arbetslöshet_M'!$B$5:$B$1048576)*('♀ Arbetslöshet'!$D121='♀ Arbetslöshet_M'!$F$5:$F$1048576),0),MATCH("Värde",'♀ Arbetslöshet_M'!$B$5:$F$5,0)),"")</f>
        <v>-1</v>
      </c>
      <c r="F121" s="5" t="e" cm="1">
        <f t="array" ref="F121">INDEX(#REF!,MATCH(1,($C121=#REF!)*($D121=#REF!),0),MATCH(F$5,#REF!,0))</f>
        <v>#REF!</v>
      </c>
      <c r="G121" s="5" t="e" cm="1">
        <f t="array" ref="G121">INDEX(#REF!,MATCH(1,($C121=#REF!)*($D121=#REF!),0),MATCH(G$5,#REF!,0))</f>
        <v>#REF!</v>
      </c>
      <c r="N121" s="78" t="s">
        <v>249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-1</v>
      </c>
      <c r="R121" s="18" t="s">
        <v>255</v>
      </c>
    </row>
    <row r="122" spans="2:18" x14ac:dyDescent="0.2">
      <c r="B122" s="80" t="s">
        <v>409</v>
      </c>
      <c r="C122" t="s">
        <v>52</v>
      </c>
      <c r="D122" s="3">
        <v>2015</v>
      </c>
      <c r="E122" s="5" cm="1">
        <f t="array" ref="E122">IFERROR(INDEX('♀ Arbetslöshet_K'!$B$5:$F$1048576,MATCH(1,('♀ Arbetslöshet'!$C122='♀ Arbetslöshet_K'!$B$5:$B$1048576)*('♀ Arbetslöshet'!$D122='♀ Arbetslöshet_K'!$F$5:$F$1048576),0),MATCH("Värde",'♀ Arbetslöshet_K'!$B$5:$F$5,0))-INDEX('♀ Arbetslöshet_M'!$B$5:$F$1048576,MATCH(1,('♀ Arbetslöshet'!$C122='♀ Arbetslöshet_M'!$B$5:$B$1048576)*('♀ Arbetslöshet'!$D122='♀ Arbetslöshet_M'!$F$5:$F$1048576),0),MATCH("Värde",'♀ Arbetslöshet_M'!$B$5:$F$5,0)),"")</f>
        <v>0.10000000000000053</v>
      </c>
      <c r="F122" s="5" t="e" cm="1">
        <f t="array" ref="F122">INDEX(#REF!,MATCH(1,($C122=#REF!)*($D122=#REF!),0),MATCH(F$5,#REF!,0))</f>
        <v>#REF!</v>
      </c>
      <c r="G122" s="5" t="e" cm="1">
        <f t="array" ref="G122">INDEX(#REF!,MATCH(1,($C122=#REF!)*($D122=#REF!),0),MATCH(G$5,#REF!,0))</f>
        <v>#REF!</v>
      </c>
      <c r="N122" s="78" t="s">
        <v>249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0.10000000000000053</v>
      </c>
      <c r="R122" s="18" t="s">
        <v>255</v>
      </c>
    </row>
    <row r="123" spans="2:18" x14ac:dyDescent="0.2">
      <c r="B123" s="80" t="s">
        <v>409</v>
      </c>
      <c r="C123" t="s">
        <v>53</v>
      </c>
      <c r="D123" s="3">
        <v>2015</v>
      </c>
      <c r="E123" s="5" cm="1">
        <f t="array" ref="E123">IFERROR(INDEX('♀ Arbetslöshet_K'!$B$5:$F$1048576,MATCH(1,('♀ Arbetslöshet'!$C123='♀ Arbetslöshet_K'!$B$5:$B$1048576)*('♀ Arbetslöshet'!$D123='♀ Arbetslöshet_K'!$F$5:$F$1048576),0),MATCH("Värde",'♀ Arbetslöshet_K'!$B$5:$F$5,0))-INDEX('♀ Arbetslöshet_M'!$B$5:$F$1048576,MATCH(1,('♀ Arbetslöshet'!$C123='♀ Arbetslöshet_M'!$B$5:$B$1048576)*('♀ Arbetslöshet'!$D123='♀ Arbetslöshet_M'!$F$5:$F$1048576),0),MATCH("Värde",'♀ Arbetslöshet_M'!$B$5:$F$5,0)),"")</f>
        <v>0</v>
      </c>
      <c r="F123" s="5" t="e" cm="1">
        <f t="array" ref="F123">INDEX(#REF!,MATCH(1,($C123=#REF!)*($D123=#REF!),0),MATCH(F$5,#REF!,0))</f>
        <v>#REF!</v>
      </c>
      <c r="G123" s="5" t="e" cm="1">
        <f t="array" ref="G123">INDEX(#REF!,MATCH(1,($C123=#REF!)*($D123=#REF!),0),MATCH(G$5,#REF!,0))</f>
        <v>#REF!</v>
      </c>
      <c r="N123" s="78" t="s">
        <v>249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0</v>
      </c>
      <c r="R123" s="18" t="s">
        <v>255</v>
      </c>
    </row>
    <row r="124" spans="2:18" x14ac:dyDescent="0.2">
      <c r="B124" s="80" t="s">
        <v>409</v>
      </c>
      <c r="C124" t="s">
        <v>54</v>
      </c>
      <c r="D124" s="3">
        <v>2015</v>
      </c>
      <c r="E124" s="5" cm="1">
        <f t="array" ref="E124">IFERROR(INDEX('♀ Arbetslöshet_K'!$B$5:$F$1048576,MATCH(1,('♀ Arbetslöshet'!$C124='♀ Arbetslöshet_K'!$B$5:$B$1048576)*('♀ Arbetslöshet'!$D124='♀ Arbetslöshet_K'!$F$5:$F$1048576),0),MATCH("Värde",'♀ Arbetslöshet_K'!$B$5:$F$5,0))-INDEX('♀ Arbetslöshet_M'!$B$5:$F$1048576,MATCH(1,('♀ Arbetslöshet'!$C124='♀ Arbetslöshet_M'!$B$5:$B$1048576)*('♀ Arbetslöshet'!$D124='♀ Arbetslöshet_M'!$F$5:$F$1048576),0),MATCH("Värde",'♀ Arbetslöshet_M'!$B$5:$F$5,0)),"")</f>
        <v>-0.39999999999999858</v>
      </c>
      <c r="F124" s="5" t="e" cm="1">
        <f t="array" ref="F124">INDEX(#REF!,MATCH(1,($C124=#REF!)*($D124=#REF!),0),MATCH(F$5,#REF!,0))</f>
        <v>#REF!</v>
      </c>
      <c r="G124" s="5" t="e" cm="1">
        <f t="array" ref="G124">INDEX(#REF!,MATCH(1,($C124=#REF!)*($D124=#REF!),0),MATCH(G$5,#REF!,0))</f>
        <v>#REF!</v>
      </c>
      <c r="N124" s="78" t="s">
        <v>249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-0.39999999999999858</v>
      </c>
      <c r="R124" s="18" t="s">
        <v>255</v>
      </c>
    </row>
    <row r="125" spans="2:18" x14ac:dyDescent="0.2">
      <c r="B125" s="80" t="s">
        <v>409</v>
      </c>
      <c r="C125" t="s">
        <v>55</v>
      </c>
      <c r="D125" s="3">
        <v>2015</v>
      </c>
      <c r="E125" s="5" cm="1">
        <f t="array" ref="E125">IFERROR(INDEX('♀ Arbetslöshet_K'!$B$5:$F$1048576,MATCH(1,('♀ Arbetslöshet'!$C125='♀ Arbetslöshet_K'!$B$5:$B$1048576)*('♀ Arbetslöshet'!$D125='♀ Arbetslöshet_K'!$F$5:$F$1048576),0),MATCH("Värde",'♀ Arbetslöshet_K'!$B$5:$F$5,0))-INDEX('♀ Arbetslöshet_M'!$B$5:$F$1048576,MATCH(1,('♀ Arbetslöshet'!$C125='♀ Arbetslöshet_M'!$B$5:$B$1048576)*('♀ Arbetslöshet'!$D125='♀ Arbetslöshet_M'!$F$5:$F$1048576),0),MATCH("Värde",'♀ Arbetslöshet_M'!$B$5:$F$5,0)),"")</f>
        <v>9.9999999999999645E-2</v>
      </c>
      <c r="F125" s="5" t="e" cm="1">
        <f t="array" ref="F125">INDEX(#REF!,MATCH(1,($C125=#REF!)*($D125=#REF!),0),MATCH(F$5,#REF!,0))</f>
        <v>#REF!</v>
      </c>
      <c r="G125" s="5" t="e" cm="1">
        <f t="array" ref="G125">INDEX(#REF!,MATCH(1,($C125=#REF!)*($D125=#REF!),0),MATCH(G$5,#REF!,0))</f>
        <v>#REF!</v>
      </c>
      <c r="N125" s="78" t="s">
        <v>249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9.9999999999999645E-2</v>
      </c>
      <c r="R125" s="18" t="s">
        <v>255</v>
      </c>
    </row>
    <row r="126" spans="2:18" x14ac:dyDescent="0.2">
      <c r="B126" s="80" t="s">
        <v>409</v>
      </c>
      <c r="C126" t="s">
        <v>56</v>
      </c>
      <c r="D126" s="3">
        <v>2015</v>
      </c>
      <c r="E126" s="5" cm="1">
        <f t="array" ref="E126">IFERROR(INDEX('♀ Arbetslöshet_K'!$B$5:$F$1048576,MATCH(1,('♀ Arbetslöshet'!$C126='♀ Arbetslöshet_K'!$B$5:$B$1048576)*('♀ Arbetslöshet'!$D126='♀ Arbetslöshet_K'!$F$5:$F$1048576),0),MATCH("Värde",'♀ Arbetslöshet_K'!$B$5:$F$5,0))-INDEX('♀ Arbetslöshet_M'!$B$5:$F$1048576,MATCH(1,('♀ Arbetslöshet'!$C126='♀ Arbetslöshet_M'!$B$5:$B$1048576)*('♀ Arbetslöshet'!$D126='♀ Arbetslöshet_M'!$F$5:$F$1048576),0),MATCH("Värde",'♀ Arbetslöshet_M'!$B$5:$F$5,0)),"")</f>
        <v>-2</v>
      </c>
      <c r="F126" s="5" t="e" cm="1">
        <f t="array" ref="F126">INDEX(#REF!,MATCH(1,($C126=#REF!)*($D126=#REF!),0),MATCH(F$5,#REF!,0))</f>
        <v>#REF!</v>
      </c>
      <c r="G126" s="5" t="e" cm="1">
        <f t="array" ref="G126">INDEX(#REF!,MATCH(1,($C126=#REF!)*($D126=#REF!),0),MATCH(G$5,#REF!,0))</f>
        <v>#REF!</v>
      </c>
      <c r="N126" s="78" t="s">
        <v>249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-2</v>
      </c>
      <c r="R126" s="18" t="s">
        <v>255</v>
      </c>
    </row>
    <row r="127" spans="2:18" x14ac:dyDescent="0.2">
      <c r="B127" s="80" t="s">
        <v>409</v>
      </c>
      <c r="C127" t="s">
        <v>57</v>
      </c>
      <c r="D127" s="3">
        <v>2015</v>
      </c>
      <c r="E127" s="5" cm="1">
        <f t="array" ref="E127">IFERROR(INDEX('♀ Arbetslöshet_K'!$B$5:$F$1048576,MATCH(1,('♀ Arbetslöshet'!$C127='♀ Arbetslöshet_K'!$B$5:$B$1048576)*('♀ Arbetslöshet'!$D127='♀ Arbetslöshet_K'!$F$5:$F$1048576),0),MATCH("Värde",'♀ Arbetslöshet_K'!$B$5:$F$5,0))-INDEX('♀ Arbetslöshet_M'!$B$5:$F$1048576,MATCH(1,('♀ Arbetslöshet'!$C127='♀ Arbetslöshet_M'!$B$5:$B$1048576)*('♀ Arbetslöshet'!$D127='♀ Arbetslöshet_M'!$F$5:$F$1048576),0),MATCH("Värde",'♀ Arbetslöshet_M'!$B$5:$F$5,0)),"")</f>
        <v>-2.4000000000000004</v>
      </c>
      <c r="F127" s="5" t="e" cm="1">
        <f t="array" ref="F127">INDEX(#REF!,MATCH(1,($C127=#REF!)*($D127=#REF!),0),MATCH(F$5,#REF!,0))</f>
        <v>#REF!</v>
      </c>
      <c r="G127" s="5" t="e" cm="1">
        <f t="array" ref="G127">INDEX(#REF!,MATCH(1,($C127=#REF!)*($D127=#REF!),0),MATCH(G$5,#REF!,0))</f>
        <v>#REF!</v>
      </c>
      <c r="N127" s="78" t="s">
        <v>249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-2.4000000000000004</v>
      </c>
      <c r="R127" s="18" t="s">
        <v>255</v>
      </c>
    </row>
    <row r="128" spans="2:18" x14ac:dyDescent="0.2">
      <c r="B128" s="80" t="s">
        <v>409</v>
      </c>
      <c r="C128" t="s">
        <v>58</v>
      </c>
      <c r="D128" s="3">
        <v>2015</v>
      </c>
      <c r="E128" s="5" cm="1">
        <f t="array" ref="E128">IFERROR(INDEX('♀ Arbetslöshet_K'!$B$5:$F$1048576,MATCH(1,('♀ Arbetslöshet'!$C128='♀ Arbetslöshet_K'!$B$5:$B$1048576)*('♀ Arbetslöshet'!$D128='♀ Arbetslöshet_K'!$F$5:$F$1048576),0),MATCH("Värde",'♀ Arbetslöshet_K'!$B$5:$F$5,0))-INDEX('♀ Arbetslöshet_M'!$B$5:$F$1048576,MATCH(1,('♀ Arbetslöshet'!$C128='♀ Arbetslöshet_M'!$B$5:$B$1048576)*('♀ Arbetslöshet'!$D128='♀ Arbetslöshet_M'!$F$5:$F$1048576),0),MATCH("Värde",'♀ Arbetslöshet_M'!$B$5:$F$5,0)),"")</f>
        <v>1.0999999999999996</v>
      </c>
      <c r="F128" s="5" t="e" cm="1">
        <f t="array" ref="F128">INDEX(#REF!,MATCH(1,($C128=#REF!)*($D128=#REF!),0),MATCH(F$5,#REF!,0))</f>
        <v>#REF!</v>
      </c>
      <c r="G128" s="5" t="e" cm="1">
        <f t="array" ref="G128">INDEX(#REF!,MATCH(1,($C128=#REF!)*($D128=#REF!),0),MATCH(G$5,#REF!,0))</f>
        <v>#REF!</v>
      </c>
      <c r="N128" s="78" t="s">
        <v>249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1.0999999999999996</v>
      </c>
      <c r="R128" s="18" t="s">
        <v>255</v>
      </c>
    </row>
    <row r="129" spans="2:18" x14ac:dyDescent="0.2">
      <c r="B129" s="80" t="s">
        <v>409</v>
      </c>
      <c r="C129" t="s">
        <v>59</v>
      </c>
      <c r="D129" s="3">
        <v>2015</v>
      </c>
      <c r="E129" s="5" cm="1">
        <f t="array" ref="E129">IFERROR(INDEX('♀ Arbetslöshet_K'!$B$5:$F$1048576,MATCH(1,('♀ Arbetslöshet'!$C129='♀ Arbetslöshet_K'!$B$5:$B$1048576)*('♀ Arbetslöshet'!$D129='♀ Arbetslöshet_K'!$F$5:$F$1048576),0),MATCH("Värde",'♀ Arbetslöshet_K'!$B$5:$F$5,0))-INDEX('♀ Arbetslöshet_M'!$B$5:$F$1048576,MATCH(1,('♀ Arbetslöshet'!$C129='♀ Arbetslöshet_M'!$B$5:$B$1048576)*('♀ Arbetslöshet'!$D129='♀ Arbetslöshet_M'!$F$5:$F$1048576),0),MATCH("Värde",'♀ Arbetslöshet_M'!$B$5:$F$5,0)),"")</f>
        <v>-1.2999999999999998</v>
      </c>
      <c r="F129" s="5" t="e" cm="1">
        <f t="array" ref="F129">INDEX(#REF!,MATCH(1,($C129=#REF!)*($D129=#REF!),0),MATCH(F$5,#REF!,0))</f>
        <v>#REF!</v>
      </c>
      <c r="G129" s="5" t="e" cm="1">
        <f t="array" ref="G129">INDEX(#REF!,MATCH(1,($C129=#REF!)*($D129=#REF!),0),MATCH(G$5,#REF!,0))</f>
        <v>#REF!</v>
      </c>
      <c r="N129" s="78" t="s">
        <v>249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-1.2999999999999998</v>
      </c>
      <c r="R129" s="18" t="s">
        <v>255</v>
      </c>
    </row>
    <row r="130" spans="2:18" x14ac:dyDescent="0.2">
      <c r="B130" s="80" t="s">
        <v>409</v>
      </c>
      <c r="C130" t="s">
        <v>60</v>
      </c>
      <c r="D130" s="3">
        <v>2015</v>
      </c>
      <c r="E130" s="5" cm="1">
        <f t="array" ref="E130">IFERROR(INDEX('♀ Arbetslöshet_K'!$B$5:$F$1048576,MATCH(1,('♀ Arbetslöshet'!$C130='♀ Arbetslöshet_K'!$B$5:$B$1048576)*('♀ Arbetslöshet'!$D130='♀ Arbetslöshet_K'!$F$5:$F$1048576),0),MATCH("Värde",'♀ Arbetslöshet_K'!$B$5:$F$5,0))-INDEX('♀ Arbetslöshet_M'!$B$5:$F$1048576,MATCH(1,('♀ Arbetslöshet'!$C130='♀ Arbetslöshet_M'!$B$5:$B$1048576)*('♀ Arbetslöshet'!$D130='♀ Arbetslöshet_M'!$F$5:$F$1048576),0),MATCH("Värde",'♀ Arbetslöshet_M'!$B$5:$F$5,0)),"")</f>
        <v>-2.1999999999999993</v>
      </c>
      <c r="F130" s="5" t="e" cm="1">
        <f t="array" ref="F130">INDEX(#REF!,MATCH(1,($C130=#REF!)*($D130=#REF!),0),MATCH(F$5,#REF!,0))</f>
        <v>#REF!</v>
      </c>
      <c r="G130" s="5" t="e" cm="1">
        <f t="array" ref="G130">INDEX(#REF!,MATCH(1,($C130=#REF!)*($D130=#REF!),0),MATCH(G$5,#REF!,0))</f>
        <v>#REF!</v>
      </c>
      <c r="N130" s="78" t="s">
        <v>249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-2.1999999999999993</v>
      </c>
      <c r="R130" s="18" t="s">
        <v>255</v>
      </c>
    </row>
    <row r="131" spans="2:18" x14ac:dyDescent="0.2">
      <c r="B131" s="80" t="s">
        <v>409</v>
      </c>
      <c r="C131" t="s">
        <v>61</v>
      </c>
      <c r="D131" s="3">
        <v>2015</v>
      </c>
      <c r="E131" s="5" cm="1">
        <f t="array" ref="E131">IFERROR(INDEX('♀ Arbetslöshet_K'!$B$5:$F$1048576,MATCH(1,('♀ Arbetslöshet'!$C131='♀ Arbetslöshet_K'!$B$5:$B$1048576)*('♀ Arbetslöshet'!$D131='♀ Arbetslöshet_K'!$F$5:$F$1048576),0),MATCH("Värde",'♀ Arbetslöshet_K'!$B$5:$F$5,0))-INDEX('♀ Arbetslöshet_M'!$B$5:$F$1048576,MATCH(1,('♀ Arbetslöshet'!$C131='♀ Arbetslöshet_M'!$B$5:$B$1048576)*('♀ Arbetslöshet'!$D131='♀ Arbetslöshet_M'!$F$5:$F$1048576),0),MATCH("Värde",'♀ Arbetslöshet_M'!$B$5:$F$5,0)),"")</f>
        <v>-0.5</v>
      </c>
      <c r="F131" s="5" t="e" cm="1">
        <f t="array" ref="F131">INDEX(#REF!,MATCH(1,($C131=#REF!)*($D131=#REF!),0),MATCH(F$5,#REF!,0))</f>
        <v>#REF!</v>
      </c>
      <c r="G131" s="5" t="e" cm="1">
        <f t="array" ref="G131">INDEX(#REF!,MATCH(1,($C131=#REF!)*($D131=#REF!),0),MATCH(G$5,#REF!,0))</f>
        <v>#REF!</v>
      </c>
      <c r="N131" s="78" t="s">
        <v>249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-0.5</v>
      </c>
      <c r="R131" s="18" t="s">
        <v>255</v>
      </c>
    </row>
    <row r="132" spans="2:18" x14ac:dyDescent="0.2">
      <c r="B132" s="80" t="s">
        <v>409</v>
      </c>
      <c r="C132" t="s">
        <v>32</v>
      </c>
      <c r="D132" s="3">
        <v>2016</v>
      </c>
      <c r="E132" s="5" cm="1">
        <f t="array" ref="E132">IFERROR(INDEX('♀ Arbetslöshet_K'!$B$5:$F$1048576,MATCH(1,('♀ Arbetslöshet'!$C132='♀ Arbetslöshet_K'!$B$5:$B$1048576)*('♀ Arbetslöshet'!$D132='♀ Arbetslöshet_K'!$F$5:$F$1048576),0),MATCH("Värde",'♀ Arbetslöshet_K'!$B$5:$F$5,0))-INDEX('♀ Arbetslöshet_M'!$B$5:$F$1048576,MATCH(1,('♀ Arbetslöshet'!$C132='♀ Arbetslöshet_M'!$B$5:$B$1048576)*('♀ Arbetslöshet'!$D132='♀ Arbetslöshet_M'!$F$5:$F$1048576),0),MATCH("Värde",'♀ Arbetslöshet_M'!$B$5:$F$5,0)),"")</f>
        <v>0.39999999999999947</v>
      </c>
      <c r="F132" s="5" t="e" cm="1">
        <f t="array" ref="F132">INDEX(#REF!,MATCH(1,($C132=#REF!)*($D132=#REF!),0),MATCH(F$5,#REF!,0))</f>
        <v>#REF!</v>
      </c>
      <c r="G132" s="5" t="e" cm="1">
        <f t="array" ref="G132">INDEX(#REF!,MATCH(1,($C132=#REF!)*($D132=#REF!),0),MATCH(G$5,#REF!,0))</f>
        <v>#REF!</v>
      </c>
      <c r="N132" s="78" t="s">
        <v>249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0.39999999999999947</v>
      </c>
      <c r="R132" s="18" t="s">
        <v>255</v>
      </c>
    </row>
    <row r="133" spans="2:18" x14ac:dyDescent="0.2">
      <c r="B133" s="80" t="s">
        <v>409</v>
      </c>
      <c r="C133" t="s">
        <v>42</v>
      </c>
      <c r="D133" s="3">
        <v>2016</v>
      </c>
      <c r="E133" s="5" cm="1">
        <f t="array" ref="E133">IFERROR(INDEX('♀ Arbetslöshet_K'!$B$5:$F$1048576,MATCH(1,('♀ Arbetslöshet'!$C133='♀ Arbetslöshet_K'!$B$5:$B$1048576)*('♀ Arbetslöshet'!$D133='♀ Arbetslöshet_K'!$F$5:$F$1048576),0),MATCH("Värde",'♀ Arbetslöshet_K'!$B$5:$F$5,0))-INDEX('♀ Arbetslöshet_M'!$B$5:$F$1048576,MATCH(1,('♀ Arbetslöshet'!$C133='♀ Arbetslöshet_M'!$B$5:$B$1048576)*('♀ Arbetslöshet'!$D133='♀ Arbetslöshet_M'!$F$5:$F$1048576),0),MATCH("Värde",'♀ Arbetslöshet_M'!$B$5:$F$5,0)),"")</f>
        <v>1.7000000000000002</v>
      </c>
      <c r="F133" s="5" t="e" cm="1">
        <f t="array" ref="F133">INDEX(#REF!,MATCH(1,($C133=#REF!)*($D133=#REF!),0),MATCH(F$5,#REF!,0))</f>
        <v>#REF!</v>
      </c>
      <c r="G133" s="5" t="e" cm="1">
        <f t="array" ref="G133">INDEX(#REF!,MATCH(1,($C133=#REF!)*($D133=#REF!),0),MATCH(G$5,#REF!,0))</f>
        <v>#REF!</v>
      </c>
      <c r="N133" s="78" t="s">
        <v>249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1.7000000000000002</v>
      </c>
      <c r="R133" s="18" t="s">
        <v>255</v>
      </c>
    </row>
    <row r="134" spans="2:18" x14ac:dyDescent="0.2">
      <c r="B134" s="80" t="s">
        <v>409</v>
      </c>
      <c r="C134" t="s">
        <v>43</v>
      </c>
      <c r="D134" s="3">
        <v>2016</v>
      </c>
      <c r="E134" s="5" cm="1">
        <f t="array" ref="E134">IFERROR(INDEX('♀ Arbetslöshet_K'!$B$5:$F$1048576,MATCH(1,('♀ Arbetslöshet'!$C134='♀ Arbetslöshet_K'!$B$5:$B$1048576)*('♀ Arbetslöshet'!$D134='♀ Arbetslöshet_K'!$F$5:$F$1048576),0),MATCH("Värde",'♀ Arbetslöshet_K'!$B$5:$F$5,0))-INDEX('♀ Arbetslöshet_M'!$B$5:$F$1048576,MATCH(1,('♀ Arbetslöshet'!$C134='♀ Arbetslöshet_M'!$B$5:$B$1048576)*('♀ Arbetslöshet'!$D134='♀ Arbetslöshet_M'!$F$5:$F$1048576),0),MATCH("Värde",'♀ Arbetslöshet_M'!$B$5:$F$5,0)),"")</f>
        <v>-2.0999999999999996</v>
      </c>
      <c r="F134" s="5" t="e" cm="1">
        <f t="array" ref="F134">INDEX(#REF!,MATCH(1,($C134=#REF!)*($D134=#REF!),0),MATCH(F$5,#REF!,0))</f>
        <v>#REF!</v>
      </c>
      <c r="G134" s="5" t="e" cm="1">
        <f t="array" ref="G134">INDEX(#REF!,MATCH(1,($C134=#REF!)*($D134=#REF!),0),MATCH(G$5,#REF!,0))</f>
        <v>#REF!</v>
      </c>
      <c r="N134" s="78" t="s">
        <v>249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-2.0999999999999996</v>
      </c>
      <c r="R134" s="18" t="s">
        <v>255</v>
      </c>
    </row>
    <row r="135" spans="2:18" x14ac:dyDescent="0.2">
      <c r="B135" s="80" t="s">
        <v>409</v>
      </c>
      <c r="C135" t="s">
        <v>44</v>
      </c>
      <c r="D135" s="3">
        <v>2016</v>
      </c>
      <c r="E135" s="5" cm="1">
        <f t="array" ref="E135">IFERROR(INDEX('♀ Arbetslöshet_K'!$B$5:$F$1048576,MATCH(1,('♀ Arbetslöshet'!$C135='♀ Arbetslöshet_K'!$B$5:$B$1048576)*('♀ Arbetslöshet'!$D135='♀ Arbetslöshet_K'!$F$5:$F$1048576),0),MATCH("Värde",'♀ Arbetslöshet_K'!$B$5:$F$5,0))-INDEX('♀ Arbetslöshet_M'!$B$5:$F$1048576,MATCH(1,('♀ Arbetslöshet'!$C135='♀ Arbetslöshet_M'!$B$5:$B$1048576)*('♀ Arbetslöshet'!$D135='♀ Arbetslöshet_M'!$F$5:$F$1048576),0),MATCH("Värde",'♀ Arbetslöshet_M'!$B$5:$F$5,0)),"")</f>
        <v>-1.0999999999999996</v>
      </c>
      <c r="F135" s="5" t="e" cm="1">
        <f t="array" ref="F135">INDEX(#REF!,MATCH(1,($C135=#REF!)*($D135=#REF!),0),MATCH(F$5,#REF!,0))</f>
        <v>#REF!</v>
      </c>
      <c r="G135" s="5" t="e" cm="1">
        <f t="array" ref="G135">INDEX(#REF!,MATCH(1,($C135=#REF!)*($D135=#REF!),0),MATCH(G$5,#REF!,0))</f>
        <v>#REF!</v>
      </c>
      <c r="N135" s="78" t="s">
        <v>249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-1.0999999999999996</v>
      </c>
      <c r="R135" s="18" t="s">
        <v>255</v>
      </c>
    </row>
    <row r="136" spans="2:18" x14ac:dyDescent="0.2">
      <c r="B136" s="80" t="s">
        <v>409</v>
      </c>
      <c r="C136" t="s">
        <v>45</v>
      </c>
      <c r="D136" s="3">
        <v>2016</v>
      </c>
      <c r="E136" s="5" cm="1">
        <f t="array" ref="E136">IFERROR(INDEX('♀ Arbetslöshet_K'!$B$5:$F$1048576,MATCH(1,('♀ Arbetslöshet'!$C136='♀ Arbetslöshet_K'!$B$5:$B$1048576)*('♀ Arbetslöshet'!$D136='♀ Arbetslöshet_K'!$F$5:$F$1048576),0),MATCH("Värde",'♀ Arbetslöshet_K'!$B$5:$F$5,0))-INDEX('♀ Arbetslöshet_M'!$B$5:$F$1048576,MATCH(1,('♀ Arbetslöshet'!$C136='♀ Arbetslöshet_M'!$B$5:$B$1048576)*('♀ Arbetslöshet'!$D136='♀ Arbetslöshet_M'!$F$5:$F$1048576),0),MATCH("Värde",'♀ Arbetslöshet_M'!$B$5:$F$5,0)),"")</f>
        <v>1</v>
      </c>
      <c r="F136" s="5" t="e" cm="1">
        <f t="array" ref="F136">INDEX(#REF!,MATCH(1,($C136=#REF!)*($D136=#REF!),0),MATCH(F$5,#REF!,0))</f>
        <v>#REF!</v>
      </c>
      <c r="G136" s="5" t="e" cm="1">
        <f t="array" ref="G136">INDEX(#REF!,MATCH(1,($C136=#REF!)*($D136=#REF!),0),MATCH(G$5,#REF!,0))</f>
        <v>#REF!</v>
      </c>
      <c r="N136" s="78" t="s">
        <v>249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1</v>
      </c>
      <c r="R136" s="18" t="s">
        <v>255</v>
      </c>
    </row>
    <row r="137" spans="2:18" x14ac:dyDescent="0.2">
      <c r="B137" s="80" t="s">
        <v>409</v>
      </c>
      <c r="C137" t="s">
        <v>46</v>
      </c>
      <c r="D137" s="3">
        <v>2016</v>
      </c>
      <c r="E137" s="5" cm="1">
        <f t="array" ref="E137">IFERROR(INDEX('♀ Arbetslöshet_K'!$B$5:$F$1048576,MATCH(1,('♀ Arbetslöshet'!$C137='♀ Arbetslöshet_K'!$B$5:$B$1048576)*('♀ Arbetslöshet'!$D137='♀ Arbetslöshet_K'!$F$5:$F$1048576),0),MATCH("Värde",'♀ Arbetslöshet_K'!$B$5:$F$5,0))-INDEX('♀ Arbetslöshet_M'!$B$5:$F$1048576,MATCH(1,('♀ Arbetslöshet'!$C137='♀ Arbetslöshet_M'!$B$5:$B$1048576)*('♀ Arbetslöshet'!$D137='♀ Arbetslöshet_M'!$F$5:$F$1048576),0),MATCH("Värde",'♀ Arbetslöshet_M'!$B$5:$F$5,0)),"")</f>
        <v>-0.20000000000000018</v>
      </c>
      <c r="F137" s="5" t="e" cm="1">
        <f t="array" ref="F137">INDEX(#REF!,MATCH(1,($C137=#REF!)*($D137=#REF!),0),MATCH(F$5,#REF!,0))</f>
        <v>#REF!</v>
      </c>
      <c r="G137" s="5" t="e" cm="1">
        <f t="array" ref="G137">INDEX(#REF!,MATCH(1,($C137=#REF!)*($D137=#REF!),0),MATCH(G$5,#REF!,0))</f>
        <v>#REF!</v>
      </c>
      <c r="N137" s="78" t="s">
        <v>249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-0.20000000000000018</v>
      </c>
      <c r="R137" s="18" t="s">
        <v>255</v>
      </c>
    </row>
    <row r="138" spans="2:18" x14ac:dyDescent="0.2">
      <c r="B138" s="80" t="s">
        <v>409</v>
      </c>
      <c r="C138" t="s">
        <v>47</v>
      </c>
      <c r="D138" s="3">
        <v>2016</v>
      </c>
      <c r="E138" s="5" cm="1">
        <f t="array" ref="E138">IFERROR(INDEX('♀ Arbetslöshet_K'!$B$5:$F$1048576,MATCH(1,('♀ Arbetslöshet'!$C138='♀ Arbetslöshet_K'!$B$5:$B$1048576)*('♀ Arbetslöshet'!$D138='♀ Arbetslöshet_K'!$F$5:$F$1048576),0),MATCH("Värde",'♀ Arbetslöshet_K'!$B$5:$F$5,0))-INDEX('♀ Arbetslöshet_M'!$B$5:$F$1048576,MATCH(1,('♀ Arbetslöshet'!$C138='♀ Arbetslöshet_M'!$B$5:$B$1048576)*('♀ Arbetslöshet'!$D138='♀ Arbetslöshet_M'!$F$5:$F$1048576),0),MATCH("Värde",'♀ Arbetslöshet_M'!$B$5:$F$5,0)),"")</f>
        <v>-0.69999999999999929</v>
      </c>
      <c r="F138" s="5" t="e" cm="1">
        <f t="array" ref="F138">INDEX(#REF!,MATCH(1,($C138=#REF!)*($D138=#REF!),0),MATCH(F$5,#REF!,0))</f>
        <v>#REF!</v>
      </c>
      <c r="G138" s="5" t="e" cm="1">
        <f t="array" ref="G138">INDEX(#REF!,MATCH(1,($C138=#REF!)*($D138=#REF!),0),MATCH(G$5,#REF!,0))</f>
        <v>#REF!</v>
      </c>
      <c r="N138" s="78" t="s">
        <v>249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-0.69999999999999929</v>
      </c>
      <c r="R138" s="18" t="s">
        <v>255</v>
      </c>
    </row>
    <row r="139" spans="2:18" x14ac:dyDescent="0.2">
      <c r="B139" s="80" t="s">
        <v>409</v>
      </c>
      <c r="C139" t="s">
        <v>48</v>
      </c>
      <c r="D139" s="3">
        <v>2016</v>
      </c>
      <c r="E139" s="5" cm="1">
        <f t="array" ref="E139">IFERROR(INDEX('♀ Arbetslöshet_K'!$B$5:$F$1048576,MATCH(1,('♀ Arbetslöshet'!$C139='♀ Arbetslöshet_K'!$B$5:$B$1048576)*('♀ Arbetslöshet'!$D139='♀ Arbetslöshet_K'!$F$5:$F$1048576),0),MATCH("Värde",'♀ Arbetslöshet_K'!$B$5:$F$5,0))-INDEX('♀ Arbetslöshet_M'!$B$5:$F$1048576,MATCH(1,('♀ Arbetslöshet'!$C139='♀ Arbetslöshet_M'!$B$5:$B$1048576)*('♀ Arbetslöshet'!$D139='♀ Arbetslöshet_M'!$F$5:$F$1048576),0),MATCH("Värde",'♀ Arbetslöshet_M'!$B$5:$F$5,0)),"")</f>
        <v>-0.5</v>
      </c>
      <c r="F139" s="5" t="e" cm="1">
        <f t="array" ref="F139">INDEX(#REF!,MATCH(1,($C139=#REF!)*($D139=#REF!),0),MATCH(F$5,#REF!,0))</f>
        <v>#REF!</v>
      </c>
      <c r="G139" s="5" t="e" cm="1">
        <f t="array" ref="G139">INDEX(#REF!,MATCH(1,($C139=#REF!)*($D139=#REF!),0),MATCH(G$5,#REF!,0))</f>
        <v>#REF!</v>
      </c>
      <c r="N139" s="78" t="s">
        <v>249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-0.5</v>
      </c>
      <c r="R139" s="18" t="s">
        <v>255</v>
      </c>
    </row>
    <row r="140" spans="2:18" x14ac:dyDescent="0.2">
      <c r="B140" s="80" t="s">
        <v>409</v>
      </c>
      <c r="C140" t="s">
        <v>49</v>
      </c>
      <c r="D140" s="3">
        <v>2016</v>
      </c>
      <c r="E140" s="5" cm="1">
        <f t="array" ref="E140">IFERROR(INDEX('♀ Arbetslöshet_K'!$B$5:$F$1048576,MATCH(1,('♀ Arbetslöshet'!$C140='♀ Arbetslöshet_K'!$B$5:$B$1048576)*('♀ Arbetslöshet'!$D140='♀ Arbetslöshet_K'!$F$5:$F$1048576),0),MATCH("Värde",'♀ Arbetslöshet_K'!$B$5:$F$5,0))-INDEX('♀ Arbetslöshet_M'!$B$5:$F$1048576,MATCH(1,('♀ Arbetslöshet'!$C140='♀ Arbetslöshet_M'!$B$5:$B$1048576)*('♀ Arbetslöshet'!$D140='♀ Arbetslöshet_M'!$F$5:$F$1048576),0),MATCH("Värde",'♀ Arbetslöshet_M'!$B$5:$F$5,0)),"")</f>
        <v>-3.7</v>
      </c>
      <c r="F140" s="5" t="e" cm="1">
        <f t="array" ref="F140">INDEX(#REF!,MATCH(1,($C140=#REF!)*($D140=#REF!),0),MATCH(F$5,#REF!,0))</f>
        <v>#REF!</v>
      </c>
      <c r="G140" s="5" t="e" cm="1">
        <f t="array" ref="G140">INDEX(#REF!,MATCH(1,($C140=#REF!)*($D140=#REF!),0),MATCH(G$5,#REF!,0))</f>
        <v>#REF!</v>
      </c>
      <c r="N140" s="78" t="s">
        <v>249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-3.7</v>
      </c>
      <c r="R140" s="18" t="s">
        <v>255</v>
      </c>
    </row>
    <row r="141" spans="2:18" x14ac:dyDescent="0.2">
      <c r="B141" s="80" t="s">
        <v>409</v>
      </c>
      <c r="C141" t="s">
        <v>50</v>
      </c>
      <c r="D141" s="3">
        <v>2016</v>
      </c>
      <c r="E141" s="5" cm="1">
        <f t="array" ref="E141">IFERROR(INDEX('♀ Arbetslöshet_K'!$B$5:$F$1048576,MATCH(1,('♀ Arbetslöshet'!$C141='♀ Arbetslöshet_K'!$B$5:$B$1048576)*('♀ Arbetslöshet'!$D141='♀ Arbetslöshet_K'!$F$5:$F$1048576),0),MATCH("Värde",'♀ Arbetslöshet_K'!$B$5:$F$5,0))-INDEX('♀ Arbetslöshet_M'!$B$5:$F$1048576,MATCH(1,('♀ Arbetslöshet'!$C141='♀ Arbetslöshet_M'!$B$5:$B$1048576)*('♀ Arbetslöshet'!$D141='♀ Arbetslöshet_M'!$F$5:$F$1048576),0),MATCH("Värde",'♀ Arbetslöshet_M'!$B$5:$F$5,0)),"")</f>
        <v>-2.2999999999999998</v>
      </c>
      <c r="F141" s="5" t="e" cm="1">
        <f t="array" ref="F141">INDEX(#REF!,MATCH(1,($C141=#REF!)*($D141=#REF!),0),MATCH(F$5,#REF!,0))</f>
        <v>#REF!</v>
      </c>
      <c r="G141" s="5" t="e" cm="1">
        <f t="array" ref="G141">INDEX(#REF!,MATCH(1,($C141=#REF!)*($D141=#REF!),0),MATCH(G$5,#REF!,0))</f>
        <v>#REF!</v>
      </c>
      <c r="N141" s="78" t="s">
        <v>249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-2.2999999999999998</v>
      </c>
      <c r="R141" s="18" t="s">
        <v>255</v>
      </c>
    </row>
    <row r="142" spans="2:18" x14ac:dyDescent="0.2">
      <c r="B142" s="80" t="s">
        <v>409</v>
      </c>
      <c r="C142" t="s">
        <v>51</v>
      </c>
      <c r="D142" s="3">
        <v>2016</v>
      </c>
      <c r="E142" s="5" cm="1">
        <f t="array" ref="E142">IFERROR(INDEX('♀ Arbetslöshet_K'!$B$5:$F$1048576,MATCH(1,('♀ Arbetslöshet'!$C142='♀ Arbetslöshet_K'!$B$5:$B$1048576)*('♀ Arbetslöshet'!$D142='♀ Arbetslöshet_K'!$F$5:$F$1048576),0),MATCH("Värde",'♀ Arbetslöshet_K'!$B$5:$F$5,0))-INDEX('♀ Arbetslöshet_M'!$B$5:$F$1048576,MATCH(1,('♀ Arbetslöshet'!$C142='♀ Arbetslöshet_M'!$B$5:$B$1048576)*('♀ Arbetslöshet'!$D142='♀ Arbetslöshet_M'!$F$5:$F$1048576),0),MATCH("Värde",'♀ Arbetslöshet_M'!$B$5:$F$5,0)),"")</f>
        <v>0.20000000000000018</v>
      </c>
      <c r="F142" s="5" t="e" cm="1">
        <f t="array" ref="F142">INDEX(#REF!,MATCH(1,($C142=#REF!)*($D142=#REF!),0),MATCH(F$5,#REF!,0))</f>
        <v>#REF!</v>
      </c>
      <c r="G142" s="5" t="e" cm="1">
        <f t="array" ref="G142">INDEX(#REF!,MATCH(1,($C142=#REF!)*($D142=#REF!),0),MATCH(G$5,#REF!,0))</f>
        <v>#REF!</v>
      </c>
      <c r="N142" s="78" t="s">
        <v>249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0.20000000000000018</v>
      </c>
      <c r="R142" s="18" t="s">
        <v>255</v>
      </c>
    </row>
    <row r="143" spans="2:18" x14ac:dyDescent="0.2">
      <c r="B143" s="80" t="s">
        <v>409</v>
      </c>
      <c r="C143" t="s">
        <v>52</v>
      </c>
      <c r="D143" s="3">
        <v>2016</v>
      </c>
      <c r="E143" s="5" cm="1">
        <f t="array" ref="E143">IFERROR(INDEX('♀ Arbetslöshet_K'!$B$5:$F$1048576,MATCH(1,('♀ Arbetslöshet'!$C143='♀ Arbetslöshet_K'!$B$5:$B$1048576)*('♀ Arbetslöshet'!$D143='♀ Arbetslöshet_K'!$F$5:$F$1048576),0),MATCH("Värde",'♀ Arbetslöshet_K'!$B$5:$F$5,0))-INDEX('♀ Arbetslöshet_M'!$B$5:$F$1048576,MATCH(1,('♀ Arbetslöshet'!$C143='♀ Arbetslöshet_M'!$B$5:$B$1048576)*('♀ Arbetslöshet'!$D143='♀ Arbetslöshet_M'!$F$5:$F$1048576),0),MATCH("Värde",'♀ Arbetslöshet_M'!$B$5:$F$5,0)),"")</f>
        <v>-1.5</v>
      </c>
      <c r="F143" s="5" t="e" cm="1">
        <f t="array" ref="F143">INDEX(#REF!,MATCH(1,($C143=#REF!)*($D143=#REF!),0),MATCH(F$5,#REF!,0))</f>
        <v>#REF!</v>
      </c>
      <c r="G143" s="5" t="e" cm="1">
        <f t="array" ref="G143">INDEX(#REF!,MATCH(1,($C143=#REF!)*($D143=#REF!),0),MATCH(G$5,#REF!,0))</f>
        <v>#REF!</v>
      </c>
      <c r="N143" s="78" t="s">
        <v>249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-1.5</v>
      </c>
      <c r="R143" s="18" t="s">
        <v>255</v>
      </c>
    </row>
    <row r="144" spans="2:18" x14ac:dyDescent="0.2">
      <c r="B144" s="80" t="s">
        <v>409</v>
      </c>
      <c r="C144" t="s">
        <v>53</v>
      </c>
      <c r="D144" s="3">
        <v>2016</v>
      </c>
      <c r="E144" s="5" cm="1">
        <f t="array" ref="E144">IFERROR(INDEX('♀ Arbetslöshet_K'!$B$5:$F$1048576,MATCH(1,('♀ Arbetslöshet'!$C144='♀ Arbetslöshet_K'!$B$5:$B$1048576)*('♀ Arbetslöshet'!$D144='♀ Arbetslöshet_K'!$F$5:$F$1048576),0),MATCH("Värde",'♀ Arbetslöshet_K'!$B$5:$F$5,0))-INDEX('♀ Arbetslöshet_M'!$B$5:$F$1048576,MATCH(1,('♀ Arbetslöshet'!$C144='♀ Arbetslöshet_M'!$B$5:$B$1048576)*('♀ Arbetslöshet'!$D144='♀ Arbetslöshet_M'!$F$5:$F$1048576),0),MATCH("Värde",'♀ Arbetslöshet_M'!$B$5:$F$5,0)),"")</f>
        <v>0.59999999999999964</v>
      </c>
      <c r="F144" s="5" t="e" cm="1">
        <f t="array" ref="F144">INDEX(#REF!,MATCH(1,($C144=#REF!)*($D144=#REF!),0),MATCH(F$5,#REF!,0))</f>
        <v>#REF!</v>
      </c>
      <c r="G144" s="5" t="e" cm="1">
        <f t="array" ref="G144">INDEX(#REF!,MATCH(1,($C144=#REF!)*($D144=#REF!),0),MATCH(G$5,#REF!,0))</f>
        <v>#REF!</v>
      </c>
      <c r="N144" s="78" t="s">
        <v>249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0.59999999999999964</v>
      </c>
      <c r="R144" s="18" t="s">
        <v>255</v>
      </c>
    </row>
    <row r="145" spans="2:18" x14ac:dyDescent="0.2">
      <c r="B145" s="80" t="s">
        <v>409</v>
      </c>
      <c r="C145" t="s">
        <v>54</v>
      </c>
      <c r="D145" s="3">
        <v>2016</v>
      </c>
      <c r="E145" s="5" cm="1">
        <f t="array" ref="E145">IFERROR(INDEX('♀ Arbetslöshet_K'!$B$5:$F$1048576,MATCH(1,('♀ Arbetslöshet'!$C145='♀ Arbetslöshet_K'!$B$5:$B$1048576)*('♀ Arbetslöshet'!$D145='♀ Arbetslöshet_K'!$F$5:$F$1048576),0),MATCH("Värde",'♀ Arbetslöshet_K'!$B$5:$F$5,0))-INDEX('♀ Arbetslöshet_M'!$B$5:$F$1048576,MATCH(1,('♀ Arbetslöshet'!$C145='♀ Arbetslöshet_M'!$B$5:$B$1048576)*('♀ Arbetslöshet'!$D145='♀ Arbetslöshet_M'!$F$5:$F$1048576),0),MATCH("Värde",'♀ Arbetslöshet_M'!$B$5:$F$5,0)),"")</f>
        <v>-0.90000000000000036</v>
      </c>
      <c r="F145" s="5" t="e" cm="1">
        <f t="array" ref="F145">INDEX(#REF!,MATCH(1,($C145=#REF!)*($D145=#REF!),0),MATCH(F$5,#REF!,0))</f>
        <v>#REF!</v>
      </c>
      <c r="G145" s="5" t="e" cm="1">
        <f t="array" ref="G145">INDEX(#REF!,MATCH(1,($C145=#REF!)*($D145=#REF!),0),MATCH(G$5,#REF!,0))</f>
        <v>#REF!</v>
      </c>
      <c r="N145" s="78" t="s">
        <v>249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-0.90000000000000036</v>
      </c>
      <c r="R145" s="18" t="s">
        <v>255</v>
      </c>
    </row>
    <row r="146" spans="2:18" x14ac:dyDescent="0.2">
      <c r="B146" s="80" t="s">
        <v>409</v>
      </c>
      <c r="C146" t="s">
        <v>55</v>
      </c>
      <c r="D146" s="3">
        <v>2016</v>
      </c>
      <c r="E146" s="5" cm="1">
        <f t="array" ref="E146">IFERROR(INDEX('♀ Arbetslöshet_K'!$B$5:$F$1048576,MATCH(1,('♀ Arbetslöshet'!$C146='♀ Arbetslöshet_K'!$B$5:$B$1048576)*('♀ Arbetslöshet'!$D146='♀ Arbetslöshet_K'!$F$5:$F$1048576),0),MATCH("Värde",'♀ Arbetslöshet_K'!$B$5:$F$5,0))-INDEX('♀ Arbetslöshet_M'!$B$5:$F$1048576,MATCH(1,('♀ Arbetslöshet'!$C146='♀ Arbetslöshet_M'!$B$5:$B$1048576)*('♀ Arbetslöshet'!$D146='♀ Arbetslöshet_M'!$F$5:$F$1048576),0),MATCH("Värde",'♀ Arbetslöshet_M'!$B$5:$F$5,0)),"")</f>
        <v>-0.40000000000000036</v>
      </c>
      <c r="F146" s="5" t="e" cm="1">
        <f t="array" ref="F146">INDEX(#REF!,MATCH(1,($C146=#REF!)*($D146=#REF!),0),MATCH(F$5,#REF!,0))</f>
        <v>#REF!</v>
      </c>
      <c r="G146" s="5" t="e" cm="1">
        <f t="array" ref="G146">INDEX(#REF!,MATCH(1,($C146=#REF!)*($D146=#REF!),0),MATCH(G$5,#REF!,0))</f>
        <v>#REF!</v>
      </c>
      <c r="N146" s="78" t="s">
        <v>249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-0.40000000000000036</v>
      </c>
      <c r="R146" s="18" t="s">
        <v>255</v>
      </c>
    </row>
    <row r="147" spans="2:18" x14ac:dyDescent="0.2">
      <c r="B147" s="80" t="s">
        <v>409</v>
      </c>
      <c r="C147" t="s">
        <v>56</v>
      </c>
      <c r="D147" s="3">
        <v>2016</v>
      </c>
      <c r="E147" s="5" cm="1">
        <f t="array" ref="E147">IFERROR(INDEX('♀ Arbetslöshet_K'!$B$5:$F$1048576,MATCH(1,('♀ Arbetslöshet'!$C147='♀ Arbetslöshet_K'!$B$5:$B$1048576)*('♀ Arbetslöshet'!$D147='♀ Arbetslöshet_K'!$F$5:$F$1048576),0),MATCH("Värde",'♀ Arbetslöshet_K'!$B$5:$F$5,0))-INDEX('♀ Arbetslöshet_M'!$B$5:$F$1048576,MATCH(1,('♀ Arbetslöshet'!$C147='♀ Arbetslöshet_M'!$B$5:$B$1048576)*('♀ Arbetslöshet'!$D147='♀ Arbetslöshet_M'!$F$5:$F$1048576),0),MATCH("Värde",'♀ Arbetslöshet_M'!$B$5:$F$5,0)),"")</f>
        <v>-2.4000000000000004</v>
      </c>
      <c r="F147" s="5" t="e" cm="1">
        <f t="array" ref="F147">INDEX(#REF!,MATCH(1,($C147=#REF!)*($D147=#REF!),0),MATCH(F$5,#REF!,0))</f>
        <v>#REF!</v>
      </c>
      <c r="G147" s="5" t="e" cm="1">
        <f t="array" ref="G147">INDEX(#REF!,MATCH(1,($C147=#REF!)*($D147=#REF!),0),MATCH(G$5,#REF!,0))</f>
        <v>#REF!</v>
      </c>
      <c r="N147" s="78" t="s">
        <v>249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-2.4000000000000004</v>
      </c>
      <c r="R147" s="18" t="s">
        <v>255</v>
      </c>
    </row>
    <row r="148" spans="2:18" x14ac:dyDescent="0.2">
      <c r="B148" s="80" t="s">
        <v>409</v>
      </c>
      <c r="C148" t="s">
        <v>57</v>
      </c>
      <c r="D148" s="3">
        <v>2016</v>
      </c>
      <c r="E148" s="5" cm="1">
        <f t="array" ref="E148">IFERROR(INDEX('♀ Arbetslöshet_K'!$B$5:$F$1048576,MATCH(1,('♀ Arbetslöshet'!$C148='♀ Arbetslöshet_K'!$B$5:$B$1048576)*('♀ Arbetslöshet'!$D148='♀ Arbetslöshet_K'!$F$5:$F$1048576),0),MATCH("Värde",'♀ Arbetslöshet_K'!$B$5:$F$5,0))-INDEX('♀ Arbetslöshet_M'!$B$5:$F$1048576,MATCH(1,('♀ Arbetslöshet'!$C148='♀ Arbetslöshet_M'!$B$5:$B$1048576)*('♀ Arbetslöshet'!$D148='♀ Arbetslöshet_M'!$F$5:$F$1048576),0),MATCH("Värde",'♀ Arbetslöshet_M'!$B$5:$F$5,0)),"")</f>
        <v>-2.5999999999999996</v>
      </c>
      <c r="F148" s="5" t="e" cm="1">
        <f t="array" ref="F148">INDEX(#REF!,MATCH(1,($C148=#REF!)*($D148=#REF!),0),MATCH(F$5,#REF!,0))</f>
        <v>#REF!</v>
      </c>
      <c r="G148" s="5" t="e" cm="1">
        <f t="array" ref="G148">INDEX(#REF!,MATCH(1,($C148=#REF!)*($D148=#REF!),0),MATCH(G$5,#REF!,0))</f>
        <v>#REF!</v>
      </c>
      <c r="N148" s="78" t="s">
        <v>249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-2.5999999999999996</v>
      </c>
      <c r="R148" s="18" t="s">
        <v>255</v>
      </c>
    </row>
    <row r="149" spans="2:18" x14ac:dyDescent="0.2">
      <c r="B149" s="80" t="s">
        <v>409</v>
      </c>
      <c r="C149" t="s">
        <v>58</v>
      </c>
      <c r="D149" s="3">
        <v>2016</v>
      </c>
      <c r="E149" s="5" cm="1">
        <f t="array" ref="E149">IFERROR(INDEX('♀ Arbetslöshet_K'!$B$5:$F$1048576,MATCH(1,('♀ Arbetslöshet'!$C149='♀ Arbetslöshet_K'!$B$5:$B$1048576)*('♀ Arbetslöshet'!$D149='♀ Arbetslöshet_K'!$F$5:$F$1048576),0),MATCH("Värde",'♀ Arbetslöshet_K'!$B$5:$F$5,0))-INDEX('♀ Arbetslöshet_M'!$B$5:$F$1048576,MATCH(1,('♀ Arbetslöshet'!$C149='♀ Arbetslöshet_M'!$B$5:$B$1048576)*('♀ Arbetslöshet'!$D149='♀ Arbetslöshet_M'!$F$5:$F$1048576),0),MATCH("Värde",'♀ Arbetslöshet_M'!$B$5:$F$5,0)),"")</f>
        <v>1.3999999999999995</v>
      </c>
      <c r="F149" s="5" t="e" cm="1">
        <f t="array" ref="F149">INDEX(#REF!,MATCH(1,($C149=#REF!)*($D149=#REF!),0),MATCH(F$5,#REF!,0))</f>
        <v>#REF!</v>
      </c>
      <c r="G149" s="5" t="e" cm="1">
        <f t="array" ref="G149">INDEX(#REF!,MATCH(1,($C149=#REF!)*($D149=#REF!),0),MATCH(G$5,#REF!,0))</f>
        <v>#REF!</v>
      </c>
      <c r="N149" s="78" t="s">
        <v>249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1.3999999999999995</v>
      </c>
      <c r="R149" s="18" t="s">
        <v>255</v>
      </c>
    </row>
    <row r="150" spans="2:18" x14ac:dyDescent="0.2">
      <c r="B150" s="80" t="s">
        <v>409</v>
      </c>
      <c r="C150" t="s">
        <v>59</v>
      </c>
      <c r="D150" s="3">
        <v>2016</v>
      </c>
      <c r="E150" s="5" cm="1">
        <f t="array" ref="E150">IFERROR(INDEX('♀ Arbetslöshet_K'!$B$5:$F$1048576,MATCH(1,('♀ Arbetslöshet'!$C150='♀ Arbetslöshet_K'!$B$5:$B$1048576)*('♀ Arbetslöshet'!$D150='♀ Arbetslöshet_K'!$F$5:$F$1048576),0),MATCH("Värde",'♀ Arbetslöshet_K'!$B$5:$F$5,0))-INDEX('♀ Arbetslöshet_M'!$B$5:$F$1048576,MATCH(1,('♀ Arbetslöshet'!$C150='♀ Arbetslöshet_M'!$B$5:$B$1048576)*('♀ Arbetslöshet'!$D150='♀ Arbetslöshet_M'!$F$5:$F$1048576),0),MATCH("Värde",'♀ Arbetslöshet_M'!$B$5:$F$5,0)),"")</f>
        <v>-3.1000000000000005</v>
      </c>
      <c r="F150" s="5" t="e" cm="1">
        <f t="array" ref="F150">INDEX(#REF!,MATCH(1,($C150=#REF!)*($D150=#REF!),0),MATCH(F$5,#REF!,0))</f>
        <v>#REF!</v>
      </c>
      <c r="G150" s="5" t="e" cm="1">
        <f t="array" ref="G150">INDEX(#REF!,MATCH(1,($C150=#REF!)*($D150=#REF!),0),MATCH(G$5,#REF!,0))</f>
        <v>#REF!</v>
      </c>
      <c r="N150" s="78" t="s">
        <v>249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-3.1000000000000005</v>
      </c>
      <c r="R150" s="18" t="s">
        <v>255</v>
      </c>
    </row>
    <row r="151" spans="2:18" x14ac:dyDescent="0.2">
      <c r="B151" s="80" t="s">
        <v>409</v>
      </c>
      <c r="C151" t="s">
        <v>60</v>
      </c>
      <c r="D151" s="3">
        <v>2016</v>
      </c>
      <c r="E151" s="5" cm="1">
        <f t="array" ref="E151">IFERROR(INDEX('♀ Arbetslöshet_K'!$B$5:$F$1048576,MATCH(1,('♀ Arbetslöshet'!$C151='♀ Arbetslöshet_K'!$B$5:$B$1048576)*('♀ Arbetslöshet'!$D151='♀ Arbetslöshet_K'!$F$5:$F$1048576),0),MATCH("Värde",'♀ Arbetslöshet_K'!$B$5:$F$5,0))-INDEX('♀ Arbetslöshet_M'!$B$5:$F$1048576,MATCH(1,('♀ Arbetslöshet'!$C151='♀ Arbetslöshet_M'!$B$5:$B$1048576)*('♀ Arbetslöshet'!$D151='♀ Arbetslöshet_M'!$F$5:$F$1048576),0),MATCH("Värde",'♀ Arbetslöshet_M'!$B$5:$F$5,0)),"")</f>
        <v>-1.5999999999999996</v>
      </c>
      <c r="F151" s="5" t="e" cm="1">
        <f t="array" ref="F151">INDEX(#REF!,MATCH(1,($C151=#REF!)*($D151=#REF!),0),MATCH(F$5,#REF!,0))</f>
        <v>#REF!</v>
      </c>
      <c r="G151" s="5" t="e" cm="1">
        <f t="array" ref="G151">INDEX(#REF!,MATCH(1,($C151=#REF!)*($D151=#REF!),0),MATCH(G$5,#REF!,0))</f>
        <v>#REF!</v>
      </c>
      <c r="N151" s="78" t="s">
        <v>249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-1.5999999999999996</v>
      </c>
      <c r="R151" s="18" t="s">
        <v>255</v>
      </c>
    </row>
    <row r="152" spans="2:18" x14ac:dyDescent="0.2">
      <c r="B152" s="80" t="s">
        <v>409</v>
      </c>
      <c r="C152" t="s">
        <v>61</v>
      </c>
      <c r="D152" s="3">
        <v>2016</v>
      </c>
      <c r="E152" s="5" cm="1">
        <f t="array" ref="E152">IFERROR(INDEX('♀ Arbetslöshet_K'!$B$5:$F$1048576,MATCH(1,('♀ Arbetslöshet'!$C152='♀ Arbetslöshet_K'!$B$5:$B$1048576)*('♀ Arbetslöshet'!$D152='♀ Arbetslöshet_K'!$F$5:$F$1048576),0),MATCH("Värde",'♀ Arbetslöshet_K'!$B$5:$F$5,0))-INDEX('♀ Arbetslöshet_M'!$B$5:$F$1048576,MATCH(1,('♀ Arbetslöshet'!$C152='♀ Arbetslöshet_M'!$B$5:$B$1048576)*('♀ Arbetslöshet'!$D152='♀ Arbetslöshet_M'!$F$5:$F$1048576),0),MATCH("Värde",'♀ Arbetslöshet_M'!$B$5:$F$5,0)),"")</f>
        <v>-1.4000000000000004</v>
      </c>
      <c r="F152" s="5" t="e" cm="1">
        <f t="array" ref="F152">INDEX(#REF!,MATCH(1,($C152=#REF!)*($D152=#REF!),0),MATCH(F$5,#REF!,0))</f>
        <v>#REF!</v>
      </c>
      <c r="G152" s="5" t="e" cm="1">
        <f t="array" ref="G152">INDEX(#REF!,MATCH(1,($C152=#REF!)*($D152=#REF!),0),MATCH(G$5,#REF!,0))</f>
        <v>#REF!</v>
      </c>
      <c r="N152" s="78" t="s">
        <v>249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-1.4000000000000004</v>
      </c>
      <c r="R152" s="18" t="s">
        <v>255</v>
      </c>
    </row>
    <row r="153" spans="2:18" x14ac:dyDescent="0.2">
      <c r="B153" s="80" t="s">
        <v>409</v>
      </c>
      <c r="C153" t="s">
        <v>32</v>
      </c>
      <c r="D153" s="3">
        <v>2017</v>
      </c>
      <c r="E153" s="5" cm="1">
        <f t="array" ref="E153">IFERROR(INDEX('♀ Arbetslöshet_K'!$B$5:$F$1048576,MATCH(1,('♀ Arbetslöshet'!$C153='♀ Arbetslöshet_K'!$B$5:$B$1048576)*('♀ Arbetslöshet'!$D153='♀ Arbetslöshet_K'!$F$5:$F$1048576),0),MATCH("Värde",'♀ Arbetslöshet_K'!$B$5:$F$5,0))-INDEX('♀ Arbetslöshet_M'!$B$5:$F$1048576,MATCH(1,('♀ Arbetslöshet'!$C153='♀ Arbetslöshet_M'!$B$5:$B$1048576)*('♀ Arbetslöshet'!$D153='♀ Arbetslöshet_M'!$F$5:$F$1048576),0),MATCH("Värde",'♀ Arbetslöshet_M'!$B$5:$F$5,0)),"")</f>
        <v>0.40000000000000036</v>
      </c>
      <c r="F153" s="5" t="e" cm="1">
        <f t="array" ref="F153">INDEX(#REF!,MATCH(1,($C153=#REF!)*($D153=#REF!),0),MATCH(F$5,#REF!,0))</f>
        <v>#REF!</v>
      </c>
      <c r="G153" s="5" t="e" cm="1">
        <f t="array" ref="G153">INDEX(#REF!,MATCH(1,($C153=#REF!)*($D153=#REF!),0),MATCH(G$5,#REF!,0))</f>
        <v>#REF!</v>
      </c>
      <c r="N153" s="78" t="s">
        <v>249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0.40000000000000036</v>
      </c>
      <c r="R153" s="18" t="s">
        <v>255</v>
      </c>
    </row>
    <row r="154" spans="2:18" x14ac:dyDescent="0.2">
      <c r="B154" s="80" t="s">
        <v>409</v>
      </c>
      <c r="C154" t="s">
        <v>42</v>
      </c>
      <c r="D154" s="3">
        <v>2017</v>
      </c>
      <c r="E154" s="5" cm="1">
        <f t="array" ref="E154">IFERROR(INDEX('♀ Arbetslöshet_K'!$B$5:$F$1048576,MATCH(1,('♀ Arbetslöshet'!$C154='♀ Arbetslöshet_K'!$B$5:$B$1048576)*('♀ Arbetslöshet'!$D154='♀ Arbetslöshet_K'!$F$5:$F$1048576),0),MATCH("Värde",'♀ Arbetslöshet_K'!$B$5:$F$5,0))-INDEX('♀ Arbetslöshet_M'!$B$5:$F$1048576,MATCH(1,('♀ Arbetslöshet'!$C154='♀ Arbetslöshet_M'!$B$5:$B$1048576)*('♀ Arbetslöshet'!$D154='♀ Arbetslöshet_M'!$F$5:$F$1048576),0),MATCH("Värde",'♀ Arbetslöshet_M'!$B$5:$F$5,0)),"")</f>
        <v>1.6000000000000005</v>
      </c>
      <c r="F154" s="5" t="e" cm="1">
        <f t="array" ref="F154">INDEX(#REF!,MATCH(1,($C154=#REF!)*($D154=#REF!),0),MATCH(F$5,#REF!,0))</f>
        <v>#REF!</v>
      </c>
      <c r="G154" s="5" t="e" cm="1">
        <f t="array" ref="G154">INDEX(#REF!,MATCH(1,($C154=#REF!)*($D154=#REF!),0),MATCH(G$5,#REF!,0))</f>
        <v>#REF!</v>
      </c>
      <c r="N154" s="78" t="s">
        <v>249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1.6000000000000005</v>
      </c>
      <c r="R154" s="18" t="s">
        <v>255</v>
      </c>
    </row>
    <row r="155" spans="2:18" x14ac:dyDescent="0.2">
      <c r="B155" s="80" t="s">
        <v>409</v>
      </c>
      <c r="C155" t="s">
        <v>43</v>
      </c>
      <c r="D155" s="3">
        <v>2017</v>
      </c>
      <c r="E155" s="5" cm="1">
        <f t="array" ref="E155">IFERROR(INDEX('♀ Arbetslöshet_K'!$B$5:$F$1048576,MATCH(1,('♀ Arbetslöshet'!$C155='♀ Arbetslöshet_K'!$B$5:$B$1048576)*('♀ Arbetslöshet'!$D155='♀ Arbetslöshet_K'!$F$5:$F$1048576),0),MATCH("Värde",'♀ Arbetslöshet_K'!$B$5:$F$5,0))-INDEX('♀ Arbetslöshet_M'!$B$5:$F$1048576,MATCH(1,('♀ Arbetslöshet'!$C155='♀ Arbetslöshet_M'!$B$5:$B$1048576)*('♀ Arbetslöshet'!$D155='♀ Arbetslöshet_M'!$F$5:$F$1048576),0),MATCH("Värde",'♀ Arbetslöshet_M'!$B$5:$F$5,0)),"")</f>
        <v>1.0999999999999996</v>
      </c>
      <c r="F155" s="5" t="e" cm="1">
        <f t="array" ref="F155">INDEX(#REF!,MATCH(1,($C155=#REF!)*($D155=#REF!),0),MATCH(F$5,#REF!,0))</f>
        <v>#REF!</v>
      </c>
      <c r="G155" s="5" t="e" cm="1">
        <f t="array" ref="G155">INDEX(#REF!,MATCH(1,($C155=#REF!)*($D155=#REF!),0),MATCH(G$5,#REF!,0))</f>
        <v>#REF!</v>
      </c>
      <c r="N155" s="78" t="s">
        <v>249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1.0999999999999996</v>
      </c>
      <c r="R155" s="18" t="s">
        <v>255</v>
      </c>
    </row>
    <row r="156" spans="2:18" x14ac:dyDescent="0.2">
      <c r="B156" s="80" t="s">
        <v>409</v>
      </c>
      <c r="C156" t="s">
        <v>44</v>
      </c>
      <c r="D156" s="3">
        <v>2017</v>
      </c>
      <c r="E156" s="5" cm="1">
        <f t="array" ref="E156">IFERROR(INDEX('♀ Arbetslöshet_K'!$B$5:$F$1048576,MATCH(1,('♀ Arbetslöshet'!$C156='♀ Arbetslöshet_K'!$B$5:$B$1048576)*('♀ Arbetslöshet'!$D156='♀ Arbetslöshet_K'!$F$5:$F$1048576),0),MATCH("Värde",'♀ Arbetslöshet_K'!$B$5:$F$5,0))-INDEX('♀ Arbetslöshet_M'!$B$5:$F$1048576,MATCH(1,('♀ Arbetslöshet'!$C156='♀ Arbetslöshet_M'!$B$5:$B$1048576)*('♀ Arbetslöshet'!$D156='♀ Arbetslöshet_M'!$F$5:$F$1048576),0),MATCH("Värde",'♀ Arbetslöshet_M'!$B$5:$F$5,0)),"")</f>
        <v>-1.3000000000000007</v>
      </c>
      <c r="F156" s="5" t="e" cm="1">
        <f t="array" ref="F156">INDEX(#REF!,MATCH(1,($C156=#REF!)*($D156=#REF!),0),MATCH(F$5,#REF!,0))</f>
        <v>#REF!</v>
      </c>
      <c r="G156" s="5" t="e" cm="1">
        <f t="array" ref="G156">INDEX(#REF!,MATCH(1,($C156=#REF!)*($D156=#REF!),0),MATCH(G$5,#REF!,0))</f>
        <v>#REF!</v>
      </c>
      <c r="N156" s="78" t="s">
        <v>249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-1.3000000000000007</v>
      </c>
      <c r="R156" s="18" t="s">
        <v>255</v>
      </c>
    </row>
    <row r="157" spans="2:18" x14ac:dyDescent="0.2">
      <c r="B157" s="80" t="s">
        <v>409</v>
      </c>
      <c r="C157" t="s">
        <v>45</v>
      </c>
      <c r="D157" s="3">
        <v>2017</v>
      </c>
      <c r="E157" s="5" cm="1">
        <f t="array" ref="E157">IFERROR(INDEX('♀ Arbetslöshet_K'!$B$5:$F$1048576,MATCH(1,('♀ Arbetslöshet'!$C157='♀ Arbetslöshet_K'!$B$5:$B$1048576)*('♀ Arbetslöshet'!$D157='♀ Arbetslöshet_K'!$F$5:$F$1048576),0),MATCH("Värde",'♀ Arbetslöshet_K'!$B$5:$F$5,0))-INDEX('♀ Arbetslöshet_M'!$B$5:$F$1048576,MATCH(1,('♀ Arbetslöshet'!$C157='♀ Arbetslöshet_M'!$B$5:$B$1048576)*('♀ Arbetslöshet'!$D157='♀ Arbetslöshet_M'!$F$5:$F$1048576),0),MATCH("Värde",'♀ Arbetslöshet_M'!$B$5:$F$5,0)),"")</f>
        <v>-9.9999999999999645E-2</v>
      </c>
      <c r="F157" s="5" t="e" cm="1">
        <f t="array" ref="F157">INDEX(#REF!,MATCH(1,($C157=#REF!)*($D157=#REF!),0),MATCH(F$5,#REF!,0))</f>
        <v>#REF!</v>
      </c>
      <c r="G157" s="5" t="e" cm="1">
        <f t="array" ref="G157">INDEX(#REF!,MATCH(1,($C157=#REF!)*($D157=#REF!),0),MATCH(G$5,#REF!,0))</f>
        <v>#REF!</v>
      </c>
      <c r="N157" s="78" t="s">
        <v>249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-9.9999999999999645E-2</v>
      </c>
      <c r="R157" s="18" t="s">
        <v>255</v>
      </c>
    </row>
    <row r="158" spans="2:18" x14ac:dyDescent="0.2">
      <c r="B158" s="80" t="s">
        <v>409</v>
      </c>
      <c r="C158" t="s">
        <v>46</v>
      </c>
      <c r="D158" s="3">
        <v>2017</v>
      </c>
      <c r="E158" s="5" cm="1">
        <f t="array" ref="E158">IFERROR(INDEX('♀ Arbetslöshet_K'!$B$5:$F$1048576,MATCH(1,('♀ Arbetslöshet'!$C158='♀ Arbetslöshet_K'!$B$5:$B$1048576)*('♀ Arbetslöshet'!$D158='♀ Arbetslöshet_K'!$F$5:$F$1048576),0),MATCH("Värde",'♀ Arbetslöshet_K'!$B$5:$F$5,0))-INDEX('♀ Arbetslöshet_M'!$B$5:$F$1048576,MATCH(1,('♀ Arbetslöshet'!$C158='♀ Arbetslöshet_M'!$B$5:$B$1048576)*('♀ Arbetslöshet'!$D158='♀ Arbetslöshet_M'!$F$5:$F$1048576),0),MATCH("Värde",'♀ Arbetslöshet_M'!$B$5:$F$5,0)),"")</f>
        <v>-1.2000000000000002</v>
      </c>
      <c r="F158" s="5" t="e" cm="1">
        <f t="array" ref="F158">INDEX(#REF!,MATCH(1,($C158=#REF!)*($D158=#REF!),0),MATCH(F$5,#REF!,0))</f>
        <v>#REF!</v>
      </c>
      <c r="G158" s="5" t="e" cm="1">
        <f t="array" ref="G158">INDEX(#REF!,MATCH(1,($C158=#REF!)*($D158=#REF!),0),MATCH(G$5,#REF!,0))</f>
        <v>#REF!</v>
      </c>
      <c r="N158" s="78" t="s">
        <v>249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-1.2000000000000002</v>
      </c>
      <c r="R158" s="18" t="s">
        <v>255</v>
      </c>
    </row>
    <row r="159" spans="2:18" x14ac:dyDescent="0.2">
      <c r="B159" s="80" t="s">
        <v>409</v>
      </c>
      <c r="C159" t="s">
        <v>47</v>
      </c>
      <c r="D159" s="3">
        <v>2017</v>
      </c>
      <c r="E159" s="5" cm="1">
        <f t="array" ref="E159">IFERROR(INDEX('♀ Arbetslöshet_K'!$B$5:$F$1048576,MATCH(1,('♀ Arbetslöshet'!$C159='♀ Arbetslöshet_K'!$B$5:$B$1048576)*('♀ Arbetslöshet'!$D159='♀ Arbetslöshet_K'!$F$5:$F$1048576),0),MATCH("Värde",'♀ Arbetslöshet_K'!$B$5:$F$5,0))-INDEX('♀ Arbetslöshet_M'!$B$5:$F$1048576,MATCH(1,('♀ Arbetslöshet'!$C159='♀ Arbetslöshet_M'!$B$5:$B$1048576)*('♀ Arbetslöshet'!$D159='♀ Arbetslöshet_M'!$F$5:$F$1048576),0),MATCH("Värde",'♀ Arbetslöshet_M'!$B$5:$F$5,0)),"")</f>
        <v>1.3000000000000007</v>
      </c>
      <c r="F159" s="5" t="e" cm="1">
        <f t="array" ref="F159">INDEX(#REF!,MATCH(1,($C159=#REF!)*($D159=#REF!),0),MATCH(F$5,#REF!,0))</f>
        <v>#REF!</v>
      </c>
      <c r="G159" s="5" t="e" cm="1">
        <f t="array" ref="G159">INDEX(#REF!,MATCH(1,($C159=#REF!)*($D159=#REF!),0),MATCH(G$5,#REF!,0))</f>
        <v>#REF!</v>
      </c>
      <c r="N159" s="78" t="s">
        <v>249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1.3000000000000007</v>
      </c>
      <c r="R159" s="18" t="s">
        <v>255</v>
      </c>
    </row>
    <row r="160" spans="2:18" x14ac:dyDescent="0.2">
      <c r="B160" s="80" t="s">
        <v>409</v>
      </c>
      <c r="C160" t="s">
        <v>48</v>
      </c>
      <c r="D160" s="3">
        <v>2017</v>
      </c>
      <c r="E160" s="5" cm="1">
        <f t="array" ref="E160">IFERROR(INDEX('♀ Arbetslöshet_K'!$B$5:$F$1048576,MATCH(1,('♀ Arbetslöshet'!$C160='♀ Arbetslöshet_K'!$B$5:$B$1048576)*('♀ Arbetslöshet'!$D160='♀ Arbetslöshet_K'!$F$5:$F$1048576),0),MATCH("Värde",'♀ Arbetslöshet_K'!$B$5:$F$5,0))-INDEX('♀ Arbetslöshet_M'!$B$5:$F$1048576,MATCH(1,('♀ Arbetslöshet'!$C160='♀ Arbetslöshet_M'!$B$5:$B$1048576)*('♀ Arbetslöshet'!$D160='♀ Arbetslöshet_M'!$F$5:$F$1048576),0),MATCH("Värde",'♀ Arbetslöshet_M'!$B$5:$F$5,0)),"")</f>
        <v>1.5</v>
      </c>
      <c r="F160" s="5" t="e" cm="1">
        <f t="array" ref="F160">INDEX(#REF!,MATCH(1,($C160=#REF!)*($D160=#REF!),0),MATCH(F$5,#REF!,0))</f>
        <v>#REF!</v>
      </c>
      <c r="G160" s="5" t="e" cm="1">
        <f t="array" ref="G160">INDEX(#REF!,MATCH(1,($C160=#REF!)*($D160=#REF!),0),MATCH(G$5,#REF!,0))</f>
        <v>#REF!</v>
      </c>
      <c r="N160" s="78" t="s">
        <v>249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1.5</v>
      </c>
      <c r="R160" s="18" t="s">
        <v>255</v>
      </c>
    </row>
    <row r="161" spans="2:18" x14ac:dyDescent="0.2">
      <c r="B161" s="80" t="s">
        <v>409</v>
      </c>
      <c r="C161" t="s">
        <v>49</v>
      </c>
      <c r="D161" s="3">
        <v>2017</v>
      </c>
      <c r="E161" s="5" cm="1">
        <f t="array" ref="E161">IFERROR(INDEX('♀ Arbetslöshet_K'!$B$5:$F$1048576,MATCH(1,('♀ Arbetslöshet'!$C161='♀ Arbetslöshet_K'!$B$5:$B$1048576)*('♀ Arbetslöshet'!$D161='♀ Arbetslöshet_K'!$F$5:$F$1048576),0),MATCH("Värde",'♀ Arbetslöshet_K'!$B$5:$F$5,0))-INDEX('♀ Arbetslöshet_M'!$B$5:$F$1048576,MATCH(1,('♀ Arbetslöshet'!$C161='♀ Arbetslöshet_M'!$B$5:$B$1048576)*('♀ Arbetslöshet'!$D161='♀ Arbetslöshet_M'!$F$5:$F$1048576),0),MATCH("Värde",'♀ Arbetslöshet_M'!$B$5:$F$5,0)),"")</f>
        <v>0.29999999999999982</v>
      </c>
      <c r="F161" s="5" t="e" cm="1">
        <f t="array" ref="F161">INDEX(#REF!,MATCH(1,($C161=#REF!)*($D161=#REF!),0),MATCH(F$5,#REF!,0))</f>
        <v>#REF!</v>
      </c>
      <c r="G161" s="5" t="e" cm="1">
        <f t="array" ref="G161">INDEX(#REF!,MATCH(1,($C161=#REF!)*($D161=#REF!),0),MATCH(G$5,#REF!,0))</f>
        <v>#REF!</v>
      </c>
      <c r="N161" s="78" t="s">
        <v>249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0.29999999999999982</v>
      </c>
      <c r="R161" s="18" t="s">
        <v>255</v>
      </c>
    </row>
    <row r="162" spans="2:18" x14ac:dyDescent="0.2">
      <c r="B162" s="80" t="s">
        <v>409</v>
      </c>
      <c r="C162" t="s">
        <v>50</v>
      </c>
      <c r="D162" s="3">
        <v>2017</v>
      </c>
      <c r="E162" s="5" cm="1">
        <f t="array" ref="E162">IFERROR(INDEX('♀ Arbetslöshet_K'!$B$5:$F$1048576,MATCH(1,('♀ Arbetslöshet'!$C162='♀ Arbetslöshet_K'!$B$5:$B$1048576)*('♀ Arbetslöshet'!$D162='♀ Arbetslöshet_K'!$F$5:$F$1048576),0),MATCH("Värde",'♀ Arbetslöshet_K'!$B$5:$F$5,0))-INDEX('♀ Arbetslöshet_M'!$B$5:$F$1048576,MATCH(1,('♀ Arbetslöshet'!$C162='♀ Arbetslöshet_M'!$B$5:$B$1048576)*('♀ Arbetslöshet'!$D162='♀ Arbetslöshet_M'!$F$5:$F$1048576),0),MATCH("Värde",'♀ Arbetslöshet_M'!$B$5:$F$5,0)),"")</f>
        <v>-2.1999999999999993</v>
      </c>
      <c r="F162" s="5" t="e" cm="1">
        <f t="array" ref="F162">INDEX(#REF!,MATCH(1,($C162=#REF!)*($D162=#REF!),0),MATCH(F$5,#REF!,0))</f>
        <v>#REF!</v>
      </c>
      <c r="G162" s="5" t="e" cm="1">
        <f t="array" ref="G162">INDEX(#REF!,MATCH(1,($C162=#REF!)*($D162=#REF!),0),MATCH(G$5,#REF!,0))</f>
        <v>#REF!</v>
      </c>
      <c r="N162" s="78" t="s">
        <v>249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-2.1999999999999993</v>
      </c>
      <c r="R162" s="18" t="s">
        <v>255</v>
      </c>
    </row>
    <row r="163" spans="2:18" x14ac:dyDescent="0.2">
      <c r="B163" s="80" t="s">
        <v>409</v>
      </c>
      <c r="C163" t="s">
        <v>51</v>
      </c>
      <c r="D163" s="3">
        <v>2017</v>
      </c>
      <c r="E163" s="5" cm="1">
        <f t="array" ref="E163">IFERROR(INDEX('♀ Arbetslöshet_K'!$B$5:$F$1048576,MATCH(1,('♀ Arbetslöshet'!$C163='♀ Arbetslöshet_K'!$B$5:$B$1048576)*('♀ Arbetslöshet'!$D163='♀ Arbetslöshet_K'!$F$5:$F$1048576),0),MATCH("Värde",'♀ Arbetslöshet_K'!$B$5:$F$5,0))-INDEX('♀ Arbetslöshet_M'!$B$5:$F$1048576,MATCH(1,('♀ Arbetslöshet'!$C163='♀ Arbetslöshet_M'!$B$5:$B$1048576)*('♀ Arbetslöshet'!$D163='♀ Arbetslöshet_M'!$F$5:$F$1048576),0),MATCH("Värde",'♀ Arbetslöshet_M'!$B$5:$F$5,0)),"")</f>
        <v>-0.59999999999999964</v>
      </c>
      <c r="F163" s="5" t="e" cm="1">
        <f t="array" ref="F163">INDEX(#REF!,MATCH(1,($C163=#REF!)*($D163=#REF!),0),MATCH(F$5,#REF!,0))</f>
        <v>#REF!</v>
      </c>
      <c r="G163" s="5" t="e" cm="1">
        <f t="array" ref="G163">INDEX(#REF!,MATCH(1,($C163=#REF!)*($D163=#REF!),0),MATCH(G$5,#REF!,0))</f>
        <v>#REF!</v>
      </c>
      <c r="N163" s="78" t="s">
        <v>249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-0.59999999999999964</v>
      </c>
      <c r="R163" s="18" t="s">
        <v>255</v>
      </c>
    </row>
    <row r="164" spans="2:18" x14ac:dyDescent="0.2">
      <c r="B164" s="80" t="s">
        <v>409</v>
      </c>
      <c r="C164" t="s">
        <v>52</v>
      </c>
      <c r="D164" s="3">
        <v>2017</v>
      </c>
      <c r="E164" s="5" cm="1">
        <f t="array" ref="E164">IFERROR(INDEX('♀ Arbetslöshet_K'!$B$5:$F$1048576,MATCH(1,('♀ Arbetslöshet'!$C164='♀ Arbetslöshet_K'!$B$5:$B$1048576)*('♀ Arbetslöshet'!$D164='♀ Arbetslöshet_K'!$F$5:$F$1048576),0),MATCH("Värde",'♀ Arbetslöshet_K'!$B$5:$F$5,0))-INDEX('♀ Arbetslöshet_M'!$B$5:$F$1048576,MATCH(1,('♀ Arbetslöshet'!$C164='♀ Arbetslöshet_M'!$B$5:$B$1048576)*('♀ Arbetslöshet'!$D164='♀ Arbetslöshet_M'!$F$5:$F$1048576),0),MATCH("Värde",'♀ Arbetslöshet_M'!$B$5:$F$5,0)),"")</f>
        <v>-0.29999999999999982</v>
      </c>
      <c r="F164" s="5" t="e" cm="1">
        <f t="array" ref="F164">INDEX(#REF!,MATCH(1,($C164=#REF!)*($D164=#REF!),0),MATCH(F$5,#REF!,0))</f>
        <v>#REF!</v>
      </c>
      <c r="G164" s="5" t="e" cm="1">
        <f t="array" ref="G164">INDEX(#REF!,MATCH(1,($C164=#REF!)*($D164=#REF!),0),MATCH(G$5,#REF!,0))</f>
        <v>#REF!</v>
      </c>
      <c r="N164" s="78" t="s">
        <v>249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-0.29999999999999982</v>
      </c>
      <c r="R164" s="18" t="s">
        <v>255</v>
      </c>
    </row>
    <row r="165" spans="2:18" x14ac:dyDescent="0.2">
      <c r="B165" s="80" t="s">
        <v>409</v>
      </c>
      <c r="C165" t="s">
        <v>53</v>
      </c>
      <c r="D165" s="3">
        <v>2017</v>
      </c>
      <c r="E165" s="5" cm="1">
        <f t="array" ref="E165">IFERROR(INDEX('♀ Arbetslöshet_K'!$B$5:$F$1048576,MATCH(1,('♀ Arbetslöshet'!$C165='♀ Arbetslöshet_K'!$B$5:$B$1048576)*('♀ Arbetslöshet'!$D165='♀ Arbetslöshet_K'!$F$5:$F$1048576),0),MATCH("Värde",'♀ Arbetslöshet_K'!$B$5:$F$5,0))-INDEX('♀ Arbetslöshet_M'!$B$5:$F$1048576,MATCH(1,('♀ Arbetslöshet'!$C165='♀ Arbetslöshet_M'!$B$5:$B$1048576)*('♀ Arbetslöshet'!$D165='♀ Arbetslöshet_M'!$F$5:$F$1048576),0),MATCH("Värde",'♀ Arbetslöshet_M'!$B$5:$F$5,0)),"")</f>
        <v>1.3999999999999995</v>
      </c>
      <c r="F165" s="5" t="e" cm="1">
        <f t="array" ref="F165">INDEX(#REF!,MATCH(1,($C165=#REF!)*($D165=#REF!),0),MATCH(F$5,#REF!,0))</f>
        <v>#REF!</v>
      </c>
      <c r="G165" s="5" t="e" cm="1">
        <f t="array" ref="G165">INDEX(#REF!,MATCH(1,($C165=#REF!)*($D165=#REF!),0),MATCH(G$5,#REF!,0))</f>
        <v>#REF!</v>
      </c>
      <c r="N165" s="78" t="s">
        <v>249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1.3999999999999995</v>
      </c>
      <c r="R165" s="18" t="s">
        <v>255</v>
      </c>
    </row>
    <row r="166" spans="2:18" x14ac:dyDescent="0.2">
      <c r="B166" s="80" t="s">
        <v>409</v>
      </c>
      <c r="C166" t="s">
        <v>54</v>
      </c>
      <c r="D166" s="3">
        <v>2017</v>
      </c>
      <c r="E166" s="5" cm="1">
        <f t="array" ref="E166">IFERROR(INDEX('♀ Arbetslöshet_K'!$B$5:$F$1048576,MATCH(1,('♀ Arbetslöshet'!$C166='♀ Arbetslöshet_K'!$B$5:$B$1048576)*('♀ Arbetslöshet'!$D166='♀ Arbetslöshet_K'!$F$5:$F$1048576),0),MATCH("Värde",'♀ Arbetslöshet_K'!$B$5:$F$5,0))-INDEX('♀ Arbetslöshet_M'!$B$5:$F$1048576,MATCH(1,('♀ Arbetslöshet'!$C166='♀ Arbetslöshet_M'!$B$5:$B$1048576)*('♀ Arbetslöshet'!$D166='♀ Arbetslöshet_M'!$F$5:$F$1048576),0),MATCH("Värde",'♀ Arbetslöshet_M'!$B$5:$F$5,0)),"")</f>
        <v>-1.5999999999999996</v>
      </c>
      <c r="F166" s="5" t="e" cm="1">
        <f t="array" ref="F166">INDEX(#REF!,MATCH(1,($C166=#REF!)*($D166=#REF!),0),MATCH(F$5,#REF!,0))</f>
        <v>#REF!</v>
      </c>
      <c r="G166" s="5" t="e" cm="1">
        <f t="array" ref="G166">INDEX(#REF!,MATCH(1,($C166=#REF!)*($D166=#REF!),0),MATCH(G$5,#REF!,0))</f>
        <v>#REF!</v>
      </c>
      <c r="N166" s="78" t="s">
        <v>249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-1.5999999999999996</v>
      </c>
      <c r="R166" s="18" t="s">
        <v>255</v>
      </c>
    </row>
    <row r="167" spans="2:18" x14ac:dyDescent="0.2">
      <c r="B167" s="80" t="s">
        <v>409</v>
      </c>
      <c r="C167" t="s">
        <v>55</v>
      </c>
      <c r="D167" s="3">
        <v>2017</v>
      </c>
      <c r="E167" s="5" cm="1">
        <f t="array" ref="E167">IFERROR(INDEX('♀ Arbetslöshet_K'!$B$5:$F$1048576,MATCH(1,('♀ Arbetslöshet'!$C167='♀ Arbetslöshet_K'!$B$5:$B$1048576)*('♀ Arbetslöshet'!$D167='♀ Arbetslöshet_K'!$F$5:$F$1048576),0),MATCH("Värde",'♀ Arbetslöshet_K'!$B$5:$F$5,0))-INDEX('♀ Arbetslöshet_M'!$B$5:$F$1048576,MATCH(1,('♀ Arbetslöshet'!$C167='♀ Arbetslöshet_M'!$B$5:$B$1048576)*('♀ Arbetslöshet'!$D167='♀ Arbetslöshet_M'!$F$5:$F$1048576),0),MATCH("Värde",'♀ Arbetslöshet_M'!$B$5:$F$5,0)),"")</f>
        <v>-1.5</v>
      </c>
      <c r="F167" s="5" t="e" cm="1">
        <f t="array" ref="F167">INDEX(#REF!,MATCH(1,($C167=#REF!)*($D167=#REF!),0),MATCH(F$5,#REF!,0))</f>
        <v>#REF!</v>
      </c>
      <c r="G167" s="5" t="e" cm="1">
        <f t="array" ref="G167">INDEX(#REF!,MATCH(1,($C167=#REF!)*($D167=#REF!),0),MATCH(G$5,#REF!,0))</f>
        <v>#REF!</v>
      </c>
      <c r="N167" s="78" t="s">
        <v>249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-1.5</v>
      </c>
      <c r="R167" s="18" t="s">
        <v>255</v>
      </c>
    </row>
    <row r="168" spans="2:18" x14ac:dyDescent="0.2">
      <c r="B168" s="80" t="s">
        <v>409</v>
      </c>
      <c r="C168" t="s">
        <v>56</v>
      </c>
      <c r="D168" s="3">
        <v>2017</v>
      </c>
      <c r="E168" s="5" cm="1">
        <f t="array" ref="E168">IFERROR(INDEX('♀ Arbetslöshet_K'!$B$5:$F$1048576,MATCH(1,('♀ Arbetslöshet'!$C168='♀ Arbetslöshet_K'!$B$5:$B$1048576)*('♀ Arbetslöshet'!$D168='♀ Arbetslöshet_K'!$F$5:$F$1048576),0),MATCH("Värde",'♀ Arbetslöshet_K'!$B$5:$F$5,0))-INDEX('♀ Arbetslöshet_M'!$B$5:$F$1048576,MATCH(1,('♀ Arbetslöshet'!$C168='♀ Arbetslöshet_M'!$B$5:$B$1048576)*('♀ Arbetslöshet'!$D168='♀ Arbetslöshet_M'!$F$5:$F$1048576),0),MATCH("Värde",'♀ Arbetslöshet_M'!$B$5:$F$5,0)),"")</f>
        <v>-3.3000000000000007</v>
      </c>
      <c r="F168" s="5" t="e" cm="1">
        <f t="array" ref="F168">INDEX(#REF!,MATCH(1,($C168=#REF!)*($D168=#REF!),0),MATCH(F$5,#REF!,0))</f>
        <v>#REF!</v>
      </c>
      <c r="G168" s="5" t="e" cm="1">
        <f t="array" ref="G168">INDEX(#REF!,MATCH(1,($C168=#REF!)*($D168=#REF!),0),MATCH(G$5,#REF!,0))</f>
        <v>#REF!</v>
      </c>
      <c r="N168" s="78" t="s">
        <v>249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-3.3000000000000007</v>
      </c>
      <c r="R168" s="18" t="s">
        <v>255</v>
      </c>
    </row>
    <row r="169" spans="2:18" x14ac:dyDescent="0.2">
      <c r="B169" s="80" t="s">
        <v>409</v>
      </c>
      <c r="C169" t="s">
        <v>57</v>
      </c>
      <c r="D169" s="3">
        <v>2017</v>
      </c>
      <c r="E169" s="5" cm="1">
        <f t="array" ref="E169">IFERROR(INDEX('♀ Arbetslöshet_K'!$B$5:$F$1048576,MATCH(1,('♀ Arbetslöshet'!$C169='♀ Arbetslöshet_K'!$B$5:$B$1048576)*('♀ Arbetslöshet'!$D169='♀ Arbetslöshet_K'!$F$5:$F$1048576),0),MATCH("Värde",'♀ Arbetslöshet_K'!$B$5:$F$5,0))-INDEX('♀ Arbetslöshet_M'!$B$5:$F$1048576,MATCH(1,('♀ Arbetslöshet'!$C169='♀ Arbetslöshet_M'!$B$5:$B$1048576)*('♀ Arbetslöshet'!$D169='♀ Arbetslöshet_M'!$F$5:$F$1048576),0),MATCH("Värde",'♀ Arbetslöshet_M'!$B$5:$F$5,0)),"")</f>
        <v>9.9999999999999645E-2</v>
      </c>
      <c r="F169" s="5" t="e" cm="1">
        <f t="array" ref="F169">INDEX(#REF!,MATCH(1,($C169=#REF!)*($D169=#REF!),0),MATCH(F$5,#REF!,0))</f>
        <v>#REF!</v>
      </c>
      <c r="G169" s="5" t="e" cm="1">
        <f t="array" ref="G169">INDEX(#REF!,MATCH(1,($C169=#REF!)*($D169=#REF!),0),MATCH(G$5,#REF!,0))</f>
        <v>#REF!</v>
      </c>
      <c r="N169" s="78" t="s">
        <v>249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9.9999999999999645E-2</v>
      </c>
      <c r="R169" s="18" t="s">
        <v>255</v>
      </c>
    </row>
    <row r="170" spans="2:18" x14ac:dyDescent="0.2">
      <c r="B170" s="80" t="s">
        <v>409</v>
      </c>
      <c r="C170" t="s">
        <v>58</v>
      </c>
      <c r="D170" s="3">
        <v>2017</v>
      </c>
      <c r="E170" s="5" cm="1">
        <f t="array" ref="E170">IFERROR(INDEX('♀ Arbetslöshet_K'!$B$5:$F$1048576,MATCH(1,('♀ Arbetslöshet'!$C170='♀ Arbetslöshet_K'!$B$5:$B$1048576)*('♀ Arbetslöshet'!$D170='♀ Arbetslöshet_K'!$F$5:$F$1048576),0),MATCH("Värde",'♀ Arbetslöshet_K'!$B$5:$F$5,0))-INDEX('♀ Arbetslöshet_M'!$B$5:$F$1048576,MATCH(1,('♀ Arbetslöshet'!$C170='♀ Arbetslöshet_M'!$B$5:$B$1048576)*('♀ Arbetslöshet'!$D170='♀ Arbetslöshet_M'!$F$5:$F$1048576),0),MATCH("Värde",'♀ Arbetslöshet_M'!$B$5:$F$5,0)),"")</f>
        <v>-1.8000000000000007</v>
      </c>
      <c r="F170" s="5" t="e" cm="1">
        <f t="array" ref="F170">INDEX(#REF!,MATCH(1,($C170=#REF!)*($D170=#REF!),0),MATCH(F$5,#REF!,0))</f>
        <v>#REF!</v>
      </c>
      <c r="G170" s="5" t="e" cm="1">
        <f t="array" ref="G170">INDEX(#REF!,MATCH(1,($C170=#REF!)*($D170=#REF!),0),MATCH(G$5,#REF!,0))</f>
        <v>#REF!</v>
      </c>
      <c r="N170" s="78" t="s">
        <v>249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-1.8000000000000007</v>
      </c>
      <c r="R170" s="18" t="s">
        <v>255</v>
      </c>
    </row>
    <row r="171" spans="2:18" x14ac:dyDescent="0.2">
      <c r="B171" s="80" t="s">
        <v>409</v>
      </c>
      <c r="C171" t="s">
        <v>59</v>
      </c>
      <c r="D171" s="3">
        <v>2017</v>
      </c>
      <c r="E171" s="5" cm="1">
        <f t="array" ref="E171">IFERROR(INDEX('♀ Arbetslöshet_K'!$B$5:$F$1048576,MATCH(1,('♀ Arbetslöshet'!$C171='♀ Arbetslöshet_K'!$B$5:$B$1048576)*('♀ Arbetslöshet'!$D171='♀ Arbetslöshet_K'!$F$5:$F$1048576),0),MATCH("Värde",'♀ Arbetslöshet_K'!$B$5:$F$5,0))-INDEX('♀ Arbetslöshet_M'!$B$5:$F$1048576,MATCH(1,('♀ Arbetslöshet'!$C171='♀ Arbetslöshet_M'!$B$5:$B$1048576)*('♀ Arbetslöshet'!$D171='♀ Arbetslöshet_M'!$F$5:$F$1048576),0),MATCH("Värde",'♀ Arbetslöshet_M'!$B$5:$F$5,0)),"")</f>
        <v>0.70000000000000018</v>
      </c>
      <c r="F171" s="5" t="e" cm="1">
        <f t="array" ref="F171">INDEX(#REF!,MATCH(1,($C171=#REF!)*($D171=#REF!),0),MATCH(F$5,#REF!,0))</f>
        <v>#REF!</v>
      </c>
      <c r="G171" s="5" t="e" cm="1">
        <f t="array" ref="G171">INDEX(#REF!,MATCH(1,($C171=#REF!)*($D171=#REF!),0),MATCH(G$5,#REF!,0))</f>
        <v>#REF!</v>
      </c>
      <c r="N171" s="78" t="s">
        <v>249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0.70000000000000018</v>
      </c>
      <c r="R171" s="18" t="s">
        <v>255</v>
      </c>
    </row>
    <row r="172" spans="2:18" x14ac:dyDescent="0.2">
      <c r="B172" s="80" t="s">
        <v>409</v>
      </c>
      <c r="C172" t="s">
        <v>60</v>
      </c>
      <c r="D172" s="3">
        <v>2017</v>
      </c>
      <c r="E172" s="5" cm="1">
        <f t="array" ref="E172">IFERROR(INDEX('♀ Arbetslöshet_K'!$B$5:$F$1048576,MATCH(1,('♀ Arbetslöshet'!$C172='♀ Arbetslöshet_K'!$B$5:$B$1048576)*('♀ Arbetslöshet'!$D172='♀ Arbetslöshet_K'!$F$5:$F$1048576),0),MATCH("Värde",'♀ Arbetslöshet_K'!$B$5:$F$5,0))-INDEX('♀ Arbetslöshet_M'!$B$5:$F$1048576,MATCH(1,('♀ Arbetslöshet'!$C172='♀ Arbetslöshet_M'!$B$5:$B$1048576)*('♀ Arbetslöshet'!$D172='♀ Arbetslöshet_M'!$F$5:$F$1048576),0),MATCH("Värde",'♀ Arbetslöshet_M'!$B$5:$F$5,0)),"")</f>
        <v>-1.3000000000000007</v>
      </c>
      <c r="F172" s="5" t="e" cm="1">
        <f t="array" ref="F172">INDEX(#REF!,MATCH(1,($C172=#REF!)*($D172=#REF!),0),MATCH(F$5,#REF!,0))</f>
        <v>#REF!</v>
      </c>
      <c r="G172" s="5" t="e" cm="1">
        <f t="array" ref="G172">INDEX(#REF!,MATCH(1,($C172=#REF!)*($D172=#REF!),0),MATCH(G$5,#REF!,0))</f>
        <v>#REF!</v>
      </c>
      <c r="N172" s="78" t="s">
        <v>249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-1.3000000000000007</v>
      </c>
      <c r="R172" s="18" t="s">
        <v>255</v>
      </c>
    </row>
    <row r="173" spans="2:18" x14ac:dyDescent="0.2">
      <c r="B173" s="80" t="s">
        <v>409</v>
      </c>
      <c r="C173" t="s">
        <v>61</v>
      </c>
      <c r="D173" s="3">
        <v>2017</v>
      </c>
      <c r="E173" s="5" cm="1">
        <f t="array" ref="E173">IFERROR(INDEX('♀ Arbetslöshet_K'!$B$5:$F$1048576,MATCH(1,('♀ Arbetslöshet'!$C173='♀ Arbetslöshet_K'!$B$5:$B$1048576)*('♀ Arbetslöshet'!$D173='♀ Arbetslöshet_K'!$F$5:$F$1048576),0),MATCH("Värde",'♀ Arbetslöshet_K'!$B$5:$F$5,0))-INDEX('♀ Arbetslöshet_M'!$B$5:$F$1048576,MATCH(1,('♀ Arbetslöshet'!$C173='♀ Arbetslöshet_M'!$B$5:$B$1048576)*('♀ Arbetslöshet'!$D173='♀ Arbetslöshet_M'!$F$5:$F$1048576),0),MATCH("Värde",'♀ Arbetslöshet_M'!$B$5:$F$5,0)),"")</f>
        <v>-3.0999999999999996</v>
      </c>
      <c r="F173" s="5" t="e" cm="1">
        <f t="array" ref="F173">INDEX(#REF!,MATCH(1,($C173=#REF!)*($D173=#REF!),0),MATCH(F$5,#REF!,0))</f>
        <v>#REF!</v>
      </c>
      <c r="G173" s="5" t="e" cm="1">
        <f t="array" ref="G173">INDEX(#REF!,MATCH(1,($C173=#REF!)*($D173=#REF!),0),MATCH(G$5,#REF!,0))</f>
        <v>#REF!</v>
      </c>
      <c r="N173" s="78" t="s">
        <v>249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-3.0999999999999996</v>
      </c>
      <c r="R173" s="18" t="s">
        <v>255</v>
      </c>
    </row>
    <row r="174" spans="2:18" x14ac:dyDescent="0.2">
      <c r="B174" s="80" t="s">
        <v>409</v>
      </c>
      <c r="C174" t="s">
        <v>32</v>
      </c>
      <c r="D174" s="3">
        <v>2018</v>
      </c>
      <c r="E174" s="5" cm="1">
        <f t="array" ref="E174">IFERROR(INDEX('♀ Arbetslöshet_K'!$B$5:$F$1048576,MATCH(1,('♀ Arbetslöshet'!$C174='♀ Arbetslöshet_K'!$B$5:$B$1048576)*('♀ Arbetslöshet'!$D174='♀ Arbetslöshet_K'!$F$5:$F$1048576),0),MATCH("Värde",'♀ Arbetslöshet_K'!$B$5:$F$5,0))-INDEX('♀ Arbetslöshet_M'!$B$5:$F$1048576,MATCH(1,('♀ Arbetslöshet'!$C174='♀ Arbetslöshet_M'!$B$5:$B$1048576)*('♀ Arbetslöshet'!$D174='♀ Arbetslöshet_M'!$F$5:$F$1048576),0),MATCH("Värde",'♀ Arbetslöshet_M'!$B$5:$F$5,0)),"")</f>
        <v>-0.39999999999999947</v>
      </c>
      <c r="F174" s="5" t="e" cm="1">
        <f t="array" ref="F174">INDEX(#REF!,MATCH(1,($C174=#REF!)*($D174=#REF!),0),MATCH(F$5,#REF!,0))</f>
        <v>#REF!</v>
      </c>
      <c r="G174" s="5" t="e" cm="1">
        <f t="array" ref="G174">INDEX(#REF!,MATCH(1,($C174=#REF!)*($D174=#REF!),0),MATCH(G$5,#REF!,0))</f>
        <v>#REF!</v>
      </c>
      <c r="N174" s="78" t="s">
        <v>249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-0.39999999999999947</v>
      </c>
      <c r="R174" s="18" t="s">
        <v>255</v>
      </c>
    </row>
    <row r="175" spans="2:18" x14ac:dyDescent="0.2">
      <c r="B175" s="80" t="s">
        <v>409</v>
      </c>
      <c r="C175" t="s">
        <v>42</v>
      </c>
      <c r="D175" s="3">
        <v>2018</v>
      </c>
      <c r="E175" s="5" cm="1">
        <f t="array" ref="E175">IFERROR(INDEX('♀ Arbetslöshet_K'!$B$5:$F$1048576,MATCH(1,('♀ Arbetslöshet'!$C175='♀ Arbetslöshet_K'!$B$5:$B$1048576)*('♀ Arbetslöshet'!$D175='♀ Arbetslöshet_K'!$F$5:$F$1048576),0),MATCH("Värde",'♀ Arbetslöshet_K'!$B$5:$F$5,0))-INDEX('♀ Arbetslöshet_M'!$B$5:$F$1048576,MATCH(1,('♀ Arbetslöshet'!$C175='♀ Arbetslöshet_M'!$B$5:$B$1048576)*('♀ Arbetslöshet'!$D175='♀ Arbetslöshet_M'!$F$5:$F$1048576),0),MATCH("Värde",'♀ Arbetslöshet_M'!$B$5:$F$5,0)),"")</f>
        <v>2.2000000000000002</v>
      </c>
      <c r="F175" s="5" t="e" cm="1">
        <f t="array" ref="F175">INDEX(#REF!,MATCH(1,($C175=#REF!)*($D175=#REF!),0),MATCH(F$5,#REF!,0))</f>
        <v>#REF!</v>
      </c>
      <c r="G175" s="5" t="e" cm="1">
        <f t="array" ref="G175">INDEX(#REF!,MATCH(1,($C175=#REF!)*($D175=#REF!),0),MATCH(G$5,#REF!,0))</f>
        <v>#REF!</v>
      </c>
      <c r="N175" s="78" t="s">
        <v>249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2.2000000000000002</v>
      </c>
      <c r="R175" s="18" t="s">
        <v>255</v>
      </c>
    </row>
    <row r="176" spans="2:18" x14ac:dyDescent="0.2">
      <c r="B176" s="80" t="s">
        <v>409</v>
      </c>
      <c r="C176" t="s">
        <v>43</v>
      </c>
      <c r="D176" s="3">
        <v>2018</v>
      </c>
      <c r="E176" s="5" cm="1">
        <f t="array" ref="E176">IFERROR(INDEX('♀ Arbetslöshet_K'!$B$5:$F$1048576,MATCH(1,('♀ Arbetslöshet'!$C176='♀ Arbetslöshet_K'!$B$5:$B$1048576)*('♀ Arbetslöshet'!$D176='♀ Arbetslöshet_K'!$F$5:$F$1048576),0),MATCH("Värde",'♀ Arbetslöshet_K'!$B$5:$F$5,0))-INDEX('♀ Arbetslöshet_M'!$B$5:$F$1048576,MATCH(1,('♀ Arbetslöshet'!$C176='♀ Arbetslöshet_M'!$B$5:$B$1048576)*('♀ Arbetslöshet'!$D176='♀ Arbetslöshet_M'!$F$5:$F$1048576),0),MATCH("Värde",'♀ Arbetslöshet_M'!$B$5:$F$5,0)),"")</f>
        <v>0.89999999999999947</v>
      </c>
      <c r="F176" s="5" t="e" cm="1">
        <f t="array" ref="F176">INDEX(#REF!,MATCH(1,($C176=#REF!)*($D176=#REF!),0),MATCH(F$5,#REF!,0))</f>
        <v>#REF!</v>
      </c>
      <c r="G176" s="5" t="e" cm="1">
        <f t="array" ref="G176">INDEX(#REF!,MATCH(1,($C176=#REF!)*($D176=#REF!),0),MATCH(G$5,#REF!,0))</f>
        <v>#REF!</v>
      </c>
      <c r="N176" s="78" t="s">
        <v>249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0.89999999999999947</v>
      </c>
      <c r="R176" s="18" t="s">
        <v>255</v>
      </c>
    </row>
    <row r="177" spans="2:18" x14ac:dyDescent="0.2">
      <c r="B177" s="80" t="s">
        <v>409</v>
      </c>
      <c r="C177" t="s">
        <v>44</v>
      </c>
      <c r="D177" s="3">
        <v>2018</v>
      </c>
      <c r="E177" s="5" cm="1">
        <f t="array" ref="E177">IFERROR(INDEX('♀ Arbetslöshet_K'!$B$5:$F$1048576,MATCH(1,('♀ Arbetslöshet'!$C177='♀ Arbetslöshet_K'!$B$5:$B$1048576)*('♀ Arbetslöshet'!$D177='♀ Arbetslöshet_K'!$F$5:$F$1048576),0),MATCH("Värde",'♀ Arbetslöshet_K'!$B$5:$F$5,0))-INDEX('♀ Arbetslöshet_M'!$B$5:$F$1048576,MATCH(1,('♀ Arbetslöshet'!$C177='♀ Arbetslöshet_M'!$B$5:$B$1048576)*('♀ Arbetslöshet'!$D177='♀ Arbetslöshet_M'!$F$5:$F$1048576),0),MATCH("Värde",'♀ Arbetslöshet_M'!$B$5:$F$5,0)),"")</f>
        <v>-0.59999999999999964</v>
      </c>
      <c r="F177" s="5" t="e" cm="1">
        <f t="array" ref="F177">INDEX(#REF!,MATCH(1,($C177=#REF!)*($D177=#REF!),0),MATCH(F$5,#REF!,0))</f>
        <v>#REF!</v>
      </c>
      <c r="G177" s="5" t="e" cm="1">
        <f t="array" ref="G177">INDEX(#REF!,MATCH(1,($C177=#REF!)*($D177=#REF!),0),MATCH(G$5,#REF!,0))</f>
        <v>#REF!</v>
      </c>
      <c r="N177" s="78" t="s">
        <v>249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-0.59999999999999964</v>
      </c>
      <c r="R177" s="18" t="s">
        <v>255</v>
      </c>
    </row>
    <row r="178" spans="2:18" x14ac:dyDescent="0.2">
      <c r="B178" s="80" t="s">
        <v>409</v>
      </c>
      <c r="C178" t="s">
        <v>45</v>
      </c>
      <c r="D178" s="3">
        <v>2018</v>
      </c>
      <c r="E178" s="5" cm="1">
        <f t="array" ref="E178">IFERROR(INDEX('♀ Arbetslöshet_K'!$B$5:$F$1048576,MATCH(1,('♀ Arbetslöshet'!$C178='♀ Arbetslöshet_K'!$B$5:$B$1048576)*('♀ Arbetslöshet'!$D178='♀ Arbetslöshet_K'!$F$5:$F$1048576),0),MATCH("Värde",'♀ Arbetslöshet_K'!$B$5:$F$5,0))-INDEX('♀ Arbetslöshet_M'!$B$5:$F$1048576,MATCH(1,('♀ Arbetslöshet'!$C178='♀ Arbetslöshet_M'!$B$5:$B$1048576)*('♀ Arbetslöshet'!$D178='♀ Arbetslöshet_M'!$F$5:$F$1048576),0),MATCH("Värde",'♀ Arbetslöshet_M'!$B$5:$F$5,0)),"")</f>
        <v>1.7000000000000002</v>
      </c>
      <c r="F178" s="5" t="e" cm="1">
        <f t="array" ref="F178">INDEX(#REF!,MATCH(1,($C178=#REF!)*($D178=#REF!),0),MATCH(F$5,#REF!,0))</f>
        <v>#REF!</v>
      </c>
      <c r="G178" s="5" t="e" cm="1">
        <f t="array" ref="G178">INDEX(#REF!,MATCH(1,($C178=#REF!)*($D178=#REF!),0),MATCH(G$5,#REF!,0))</f>
        <v>#REF!</v>
      </c>
      <c r="N178" s="78" t="s">
        <v>249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1.7000000000000002</v>
      </c>
      <c r="R178" s="18" t="s">
        <v>255</v>
      </c>
    </row>
    <row r="179" spans="2:18" x14ac:dyDescent="0.2">
      <c r="B179" s="80" t="s">
        <v>409</v>
      </c>
      <c r="C179" t="s">
        <v>46</v>
      </c>
      <c r="D179" s="3">
        <v>2018</v>
      </c>
      <c r="E179" s="5" cm="1">
        <f t="array" ref="E179">IFERROR(INDEX('♀ Arbetslöshet_K'!$B$5:$F$1048576,MATCH(1,('♀ Arbetslöshet'!$C179='♀ Arbetslöshet_K'!$B$5:$B$1048576)*('♀ Arbetslöshet'!$D179='♀ Arbetslöshet_K'!$F$5:$F$1048576),0),MATCH("Värde",'♀ Arbetslöshet_K'!$B$5:$F$5,0))-INDEX('♀ Arbetslöshet_M'!$B$5:$F$1048576,MATCH(1,('♀ Arbetslöshet'!$C179='♀ Arbetslöshet_M'!$B$5:$B$1048576)*('♀ Arbetslöshet'!$D179='♀ Arbetslöshet_M'!$F$5:$F$1048576),0),MATCH("Värde",'♀ Arbetslöshet_M'!$B$5:$F$5,0)),"")</f>
        <v>-1.0999999999999996</v>
      </c>
      <c r="F179" s="5" t="e" cm="1">
        <f t="array" ref="F179">INDEX(#REF!,MATCH(1,($C179=#REF!)*($D179=#REF!),0),MATCH(F$5,#REF!,0))</f>
        <v>#REF!</v>
      </c>
      <c r="G179" s="5" t="e" cm="1">
        <f t="array" ref="G179">INDEX(#REF!,MATCH(1,($C179=#REF!)*($D179=#REF!),0),MATCH(G$5,#REF!,0))</f>
        <v>#REF!</v>
      </c>
      <c r="N179" s="78" t="s">
        <v>249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-1.0999999999999996</v>
      </c>
      <c r="R179" s="18" t="s">
        <v>255</v>
      </c>
    </row>
    <row r="180" spans="2:18" x14ac:dyDescent="0.2">
      <c r="B180" s="80" t="s">
        <v>409</v>
      </c>
      <c r="C180" t="s">
        <v>47</v>
      </c>
      <c r="D180" s="3">
        <v>2018</v>
      </c>
      <c r="E180" s="5" cm="1">
        <f t="array" ref="E180">IFERROR(INDEX('♀ Arbetslöshet_K'!$B$5:$F$1048576,MATCH(1,('♀ Arbetslöshet'!$C180='♀ Arbetslöshet_K'!$B$5:$B$1048576)*('♀ Arbetslöshet'!$D180='♀ Arbetslöshet_K'!$F$5:$F$1048576),0),MATCH("Värde",'♀ Arbetslöshet_K'!$B$5:$F$5,0))-INDEX('♀ Arbetslöshet_M'!$B$5:$F$1048576,MATCH(1,('♀ Arbetslöshet'!$C180='♀ Arbetslöshet_M'!$B$5:$B$1048576)*('♀ Arbetslöshet'!$D180='♀ Arbetslöshet_M'!$F$5:$F$1048576),0),MATCH("Värde",'♀ Arbetslöshet_M'!$B$5:$F$5,0)),"")</f>
        <v>2</v>
      </c>
      <c r="F180" s="5" t="e" cm="1">
        <f t="array" ref="F180">INDEX(#REF!,MATCH(1,($C180=#REF!)*($D180=#REF!),0),MATCH(F$5,#REF!,0))</f>
        <v>#REF!</v>
      </c>
      <c r="G180" s="5" t="e" cm="1">
        <f t="array" ref="G180">INDEX(#REF!,MATCH(1,($C180=#REF!)*($D180=#REF!),0),MATCH(G$5,#REF!,0))</f>
        <v>#REF!</v>
      </c>
      <c r="N180" s="78" t="s">
        <v>249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2</v>
      </c>
      <c r="R180" s="18" t="s">
        <v>255</v>
      </c>
    </row>
    <row r="181" spans="2:18" x14ac:dyDescent="0.2">
      <c r="B181" s="80" t="s">
        <v>409</v>
      </c>
      <c r="C181" t="s">
        <v>48</v>
      </c>
      <c r="D181" s="3">
        <v>2018</v>
      </c>
      <c r="E181" s="5" cm="1">
        <f t="array" ref="E181">IFERROR(INDEX('♀ Arbetslöshet_K'!$B$5:$F$1048576,MATCH(1,('♀ Arbetslöshet'!$C181='♀ Arbetslöshet_K'!$B$5:$B$1048576)*('♀ Arbetslöshet'!$D181='♀ Arbetslöshet_K'!$F$5:$F$1048576),0),MATCH("Värde",'♀ Arbetslöshet_K'!$B$5:$F$5,0))-INDEX('♀ Arbetslöshet_M'!$B$5:$F$1048576,MATCH(1,('♀ Arbetslöshet'!$C181='♀ Arbetslöshet_M'!$B$5:$B$1048576)*('♀ Arbetslöshet'!$D181='♀ Arbetslöshet_M'!$F$5:$F$1048576),0),MATCH("Värde",'♀ Arbetslöshet_M'!$B$5:$F$5,0)),"")</f>
        <v>1.6</v>
      </c>
      <c r="F181" s="5" t="e" cm="1">
        <f t="array" ref="F181">INDEX(#REF!,MATCH(1,($C181=#REF!)*($D181=#REF!),0),MATCH(F$5,#REF!,0))</f>
        <v>#REF!</v>
      </c>
      <c r="G181" s="5" t="e" cm="1">
        <f t="array" ref="G181">INDEX(#REF!,MATCH(1,($C181=#REF!)*($D181=#REF!),0),MATCH(G$5,#REF!,0))</f>
        <v>#REF!</v>
      </c>
      <c r="N181" s="78" t="s">
        <v>249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1.6</v>
      </c>
      <c r="R181" s="18" t="s">
        <v>255</v>
      </c>
    </row>
    <row r="182" spans="2:18" x14ac:dyDescent="0.2">
      <c r="B182" s="80" t="s">
        <v>409</v>
      </c>
      <c r="C182" t="s">
        <v>49</v>
      </c>
      <c r="D182" s="3">
        <v>2018</v>
      </c>
      <c r="E182" s="5" cm="1">
        <f t="array" ref="E182">IFERROR(INDEX('♀ Arbetslöshet_K'!$B$5:$F$1048576,MATCH(1,('♀ Arbetslöshet'!$C182='♀ Arbetslöshet_K'!$B$5:$B$1048576)*('♀ Arbetslöshet'!$D182='♀ Arbetslöshet_K'!$F$5:$F$1048576),0),MATCH("Värde",'♀ Arbetslöshet_K'!$B$5:$F$5,0))-INDEX('♀ Arbetslöshet_M'!$B$5:$F$1048576,MATCH(1,('♀ Arbetslöshet'!$C182='♀ Arbetslöshet_M'!$B$5:$B$1048576)*('♀ Arbetslöshet'!$D182='♀ Arbetslöshet_M'!$F$5:$F$1048576),0),MATCH("Värde",'♀ Arbetslöshet_M'!$B$5:$F$5,0)),"")</f>
        <v>-2.0999999999999996</v>
      </c>
      <c r="F182" s="5" t="e" cm="1">
        <f t="array" ref="F182">INDEX(#REF!,MATCH(1,($C182=#REF!)*($D182=#REF!),0),MATCH(F$5,#REF!,0))</f>
        <v>#REF!</v>
      </c>
      <c r="G182" s="5" t="e" cm="1">
        <f t="array" ref="G182">INDEX(#REF!,MATCH(1,($C182=#REF!)*($D182=#REF!),0),MATCH(G$5,#REF!,0))</f>
        <v>#REF!</v>
      </c>
      <c r="N182" s="78" t="s">
        <v>249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-2.0999999999999996</v>
      </c>
      <c r="R182" s="18" t="s">
        <v>255</v>
      </c>
    </row>
    <row r="183" spans="2:18" x14ac:dyDescent="0.2">
      <c r="B183" s="80" t="s">
        <v>409</v>
      </c>
      <c r="C183" t="s">
        <v>50</v>
      </c>
      <c r="D183" s="3">
        <v>2018</v>
      </c>
      <c r="E183" s="5" cm="1">
        <f t="array" ref="E183">IFERROR(INDEX('♀ Arbetslöshet_K'!$B$5:$F$1048576,MATCH(1,('♀ Arbetslöshet'!$C183='♀ Arbetslöshet_K'!$B$5:$B$1048576)*('♀ Arbetslöshet'!$D183='♀ Arbetslöshet_K'!$F$5:$F$1048576),0),MATCH("Värde",'♀ Arbetslöshet_K'!$B$5:$F$5,0))-INDEX('♀ Arbetslöshet_M'!$B$5:$F$1048576,MATCH(1,('♀ Arbetslöshet'!$C183='♀ Arbetslöshet_M'!$B$5:$B$1048576)*('♀ Arbetslöshet'!$D183='♀ Arbetslöshet_M'!$F$5:$F$1048576),0),MATCH("Värde",'♀ Arbetslöshet_M'!$B$5:$F$5,0)),"")</f>
        <v>-1.4999999999999991</v>
      </c>
      <c r="F183" s="5" t="e" cm="1">
        <f t="array" ref="F183">INDEX(#REF!,MATCH(1,($C183=#REF!)*($D183=#REF!),0),MATCH(F$5,#REF!,0))</f>
        <v>#REF!</v>
      </c>
      <c r="G183" s="5" t="e" cm="1">
        <f t="array" ref="G183">INDEX(#REF!,MATCH(1,($C183=#REF!)*($D183=#REF!),0),MATCH(G$5,#REF!,0))</f>
        <v>#REF!</v>
      </c>
      <c r="N183" s="78" t="s">
        <v>249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-1.4999999999999991</v>
      </c>
      <c r="R183" s="18" t="s">
        <v>255</v>
      </c>
    </row>
    <row r="184" spans="2:18" x14ac:dyDescent="0.2">
      <c r="B184" s="80" t="s">
        <v>409</v>
      </c>
      <c r="C184" t="s">
        <v>51</v>
      </c>
      <c r="D184" s="3">
        <v>2018</v>
      </c>
      <c r="E184" s="5" cm="1">
        <f t="array" ref="E184">IFERROR(INDEX('♀ Arbetslöshet_K'!$B$5:$F$1048576,MATCH(1,('♀ Arbetslöshet'!$C184='♀ Arbetslöshet_K'!$B$5:$B$1048576)*('♀ Arbetslöshet'!$D184='♀ Arbetslöshet_K'!$F$5:$F$1048576),0),MATCH("Värde",'♀ Arbetslöshet_K'!$B$5:$F$5,0))-INDEX('♀ Arbetslöshet_M'!$B$5:$F$1048576,MATCH(1,('♀ Arbetslöshet'!$C184='♀ Arbetslöshet_M'!$B$5:$B$1048576)*('♀ Arbetslöshet'!$D184='♀ Arbetslöshet_M'!$F$5:$F$1048576),0),MATCH("Värde",'♀ Arbetslöshet_M'!$B$5:$F$5,0)),"")</f>
        <v>-2.9</v>
      </c>
      <c r="F184" s="5" t="e" cm="1">
        <f t="array" ref="F184">INDEX(#REF!,MATCH(1,($C184=#REF!)*($D184=#REF!),0),MATCH(F$5,#REF!,0))</f>
        <v>#REF!</v>
      </c>
      <c r="G184" s="5" t="e" cm="1">
        <f t="array" ref="G184">INDEX(#REF!,MATCH(1,($C184=#REF!)*($D184=#REF!),0),MATCH(G$5,#REF!,0))</f>
        <v>#REF!</v>
      </c>
      <c r="N184" s="78" t="s">
        <v>249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-2.9</v>
      </c>
      <c r="R184" s="18" t="s">
        <v>255</v>
      </c>
    </row>
    <row r="185" spans="2:18" x14ac:dyDescent="0.2">
      <c r="B185" s="80" t="s">
        <v>409</v>
      </c>
      <c r="C185" t="s">
        <v>52</v>
      </c>
      <c r="D185" s="3">
        <v>2018</v>
      </c>
      <c r="E185" s="5" cm="1">
        <f t="array" ref="E185">IFERROR(INDEX('♀ Arbetslöshet_K'!$B$5:$F$1048576,MATCH(1,('♀ Arbetslöshet'!$C185='♀ Arbetslöshet_K'!$B$5:$B$1048576)*('♀ Arbetslöshet'!$D185='♀ Arbetslöshet_K'!$F$5:$F$1048576),0),MATCH("Värde",'♀ Arbetslöshet_K'!$B$5:$F$5,0))-INDEX('♀ Arbetslöshet_M'!$B$5:$F$1048576,MATCH(1,('♀ Arbetslöshet'!$C185='♀ Arbetslöshet_M'!$B$5:$B$1048576)*('♀ Arbetslöshet'!$D185='♀ Arbetslöshet_M'!$F$5:$F$1048576),0),MATCH("Värde",'♀ Arbetslöshet_M'!$B$5:$F$5,0)),"")</f>
        <v>9.9999999999999645E-2</v>
      </c>
      <c r="F185" s="5" t="e" cm="1">
        <f t="array" ref="F185">INDEX(#REF!,MATCH(1,($C185=#REF!)*($D185=#REF!),0),MATCH(F$5,#REF!,0))</f>
        <v>#REF!</v>
      </c>
      <c r="G185" s="5" t="e" cm="1">
        <f t="array" ref="G185">INDEX(#REF!,MATCH(1,($C185=#REF!)*($D185=#REF!),0),MATCH(G$5,#REF!,0))</f>
        <v>#REF!</v>
      </c>
      <c r="N185" s="78" t="s">
        <v>249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9.9999999999999645E-2</v>
      </c>
      <c r="R185" s="18" t="s">
        <v>255</v>
      </c>
    </row>
    <row r="186" spans="2:18" x14ac:dyDescent="0.2">
      <c r="B186" s="80" t="s">
        <v>409</v>
      </c>
      <c r="C186" t="s">
        <v>53</v>
      </c>
      <c r="D186" s="3">
        <v>2018</v>
      </c>
      <c r="E186" s="5" cm="1">
        <f t="array" ref="E186">IFERROR(INDEX('♀ Arbetslöshet_K'!$B$5:$F$1048576,MATCH(1,('♀ Arbetslöshet'!$C186='♀ Arbetslöshet_K'!$B$5:$B$1048576)*('♀ Arbetslöshet'!$D186='♀ Arbetslöshet_K'!$F$5:$F$1048576),0),MATCH("Värde",'♀ Arbetslöshet_K'!$B$5:$F$5,0))-INDEX('♀ Arbetslöshet_M'!$B$5:$F$1048576,MATCH(1,('♀ Arbetslöshet'!$C186='♀ Arbetslöshet_M'!$B$5:$B$1048576)*('♀ Arbetslöshet'!$D186='♀ Arbetslöshet_M'!$F$5:$F$1048576),0),MATCH("Värde",'♀ Arbetslöshet_M'!$B$5:$F$5,0)),"")</f>
        <v>-0.79999999999999982</v>
      </c>
      <c r="F186" s="5" t="e" cm="1">
        <f t="array" ref="F186">INDEX(#REF!,MATCH(1,($C186=#REF!)*($D186=#REF!),0),MATCH(F$5,#REF!,0))</f>
        <v>#REF!</v>
      </c>
      <c r="G186" s="5" t="e" cm="1">
        <f t="array" ref="G186">INDEX(#REF!,MATCH(1,($C186=#REF!)*($D186=#REF!),0),MATCH(G$5,#REF!,0))</f>
        <v>#REF!</v>
      </c>
      <c r="N186" s="78" t="s">
        <v>249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-0.79999999999999982</v>
      </c>
      <c r="R186" s="18" t="s">
        <v>255</v>
      </c>
    </row>
    <row r="187" spans="2:18" x14ac:dyDescent="0.2">
      <c r="B187" s="80" t="s">
        <v>409</v>
      </c>
      <c r="C187" t="s">
        <v>54</v>
      </c>
      <c r="D187" s="3">
        <v>2018</v>
      </c>
      <c r="E187" s="5" cm="1">
        <f t="array" ref="E187">IFERROR(INDEX('♀ Arbetslöshet_K'!$B$5:$F$1048576,MATCH(1,('♀ Arbetslöshet'!$C187='♀ Arbetslöshet_K'!$B$5:$B$1048576)*('♀ Arbetslöshet'!$D187='♀ Arbetslöshet_K'!$F$5:$F$1048576),0),MATCH("Värde",'♀ Arbetslöshet_K'!$B$5:$F$5,0))-INDEX('♀ Arbetslöshet_M'!$B$5:$F$1048576,MATCH(1,('♀ Arbetslöshet'!$C187='♀ Arbetslöshet_M'!$B$5:$B$1048576)*('♀ Arbetslöshet'!$D187='♀ Arbetslöshet_M'!$F$5:$F$1048576),0),MATCH("Värde",'♀ Arbetslöshet_M'!$B$5:$F$5,0)),"")</f>
        <v>9.9999999999999645E-2</v>
      </c>
      <c r="F187" s="5" t="e" cm="1">
        <f t="array" ref="F187">INDEX(#REF!,MATCH(1,($C187=#REF!)*($D187=#REF!),0),MATCH(F$5,#REF!,0))</f>
        <v>#REF!</v>
      </c>
      <c r="G187" s="5" t="e" cm="1">
        <f t="array" ref="G187">INDEX(#REF!,MATCH(1,($C187=#REF!)*($D187=#REF!),0),MATCH(G$5,#REF!,0))</f>
        <v>#REF!</v>
      </c>
      <c r="N187" s="78" t="s">
        <v>249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9.9999999999999645E-2</v>
      </c>
      <c r="R187" s="18" t="s">
        <v>255</v>
      </c>
    </row>
    <row r="188" spans="2:18" x14ac:dyDescent="0.2">
      <c r="B188" s="80" t="s">
        <v>409</v>
      </c>
      <c r="C188" t="s">
        <v>55</v>
      </c>
      <c r="D188" s="3">
        <v>2018</v>
      </c>
      <c r="E188" s="5" cm="1">
        <f t="array" ref="E188">IFERROR(INDEX('♀ Arbetslöshet_K'!$B$5:$F$1048576,MATCH(1,('♀ Arbetslöshet'!$C188='♀ Arbetslöshet_K'!$B$5:$B$1048576)*('♀ Arbetslöshet'!$D188='♀ Arbetslöshet_K'!$F$5:$F$1048576),0),MATCH("Värde",'♀ Arbetslöshet_K'!$B$5:$F$5,0))-INDEX('♀ Arbetslöshet_M'!$B$5:$F$1048576,MATCH(1,('♀ Arbetslöshet'!$C188='♀ Arbetslöshet_M'!$B$5:$B$1048576)*('♀ Arbetslöshet'!$D188='♀ Arbetslöshet_M'!$F$5:$F$1048576),0),MATCH("Värde",'♀ Arbetslöshet_M'!$B$5:$F$5,0)),"")</f>
        <v>1.7999999999999998</v>
      </c>
      <c r="F188" s="5" t="e" cm="1">
        <f t="array" ref="F188">INDEX(#REF!,MATCH(1,($C188=#REF!)*($D188=#REF!),0),MATCH(F$5,#REF!,0))</f>
        <v>#REF!</v>
      </c>
      <c r="G188" s="5" t="e" cm="1">
        <f t="array" ref="G188">INDEX(#REF!,MATCH(1,($C188=#REF!)*($D188=#REF!),0),MATCH(G$5,#REF!,0))</f>
        <v>#REF!</v>
      </c>
      <c r="N188" s="78" t="s">
        <v>249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1.7999999999999998</v>
      </c>
      <c r="R188" s="18" t="s">
        <v>255</v>
      </c>
    </row>
    <row r="189" spans="2:18" x14ac:dyDescent="0.2">
      <c r="B189" s="80" t="s">
        <v>409</v>
      </c>
      <c r="C189" t="s">
        <v>56</v>
      </c>
      <c r="D189" s="3">
        <v>2018</v>
      </c>
      <c r="E189" s="5" cm="1">
        <f t="array" ref="E189">IFERROR(INDEX('♀ Arbetslöshet_K'!$B$5:$F$1048576,MATCH(1,('♀ Arbetslöshet'!$C189='♀ Arbetslöshet_K'!$B$5:$B$1048576)*('♀ Arbetslöshet'!$D189='♀ Arbetslöshet_K'!$F$5:$F$1048576),0),MATCH("Värde",'♀ Arbetslöshet_K'!$B$5:$F$5,0))-INDEX('♀ Arbetslöshet_M'!$B$5:$F$1048576,MATCH(1,('♀ Arbetslöshet'!$C189='♀ Arbetslöshet_M'!$B$5:$B$1048576)*('♀ Arbetslöshet'!$D189='♀ Arbetslöshet_M'!$F$5:$F$1048576),0),MATCH("Värde",'♀ Arbetslöshet_M'!$B$5:$F$5,0)),"")</f>
        <v>-2.8999999999999995</v>
      </c>
      <c r="F189" s="5" t="e" cm="1">
        <f t="array" ref="F189">INDEX(#REF!,MATCH(1,($C189=#REF!)*($D189=#REF!),0),MATCH(F$5,#REF!,0))</f>
        <v>#REF!</v>
      </c>
      <c r="G189" s="5" t="e" cm="1">
        <f t="array" ref="G189">INDEX(#REF!,MATCH(1,($C189=#REF!)*($D189=#REF!),0),MATCH(G$5,#REF!,0))</f>
        <v>#REF!</v>
      </c>
      <c r="N189" s="78" t="s">
        <v>249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-2.8999999999999995</v>
      </c>
      <c r="R189" s="18" t="s">
        <v>255</v>
      </c>
    </row>
    <row r="190" spans="2:18" x14ac:dyDescent="0.2">
      <c r="B190" s="80" t="s">
        <v>409</v>
      </c>
      <c r="C190" t="s">
        <v>57</v>
      </c>
      <c r="D190" s="3">
        <v>2018</v>
      </c>
      <c r="E190" s="5" cm="1">
        <f t="array" ref="E190">IFERROR(INDEX('♀ Arbetslöshet_K'!$B$5:$F$1048576,MATCH(1,('♀ Arbetslöshet'!$C190='♀ Arbetslöshet_K'!$B$5:$B$1048576)*('♀ Arbetslöshet'!$D190='♀ Arbetslöshet_K'!$F$5:$F$1048576),0),MATCH("Värde",'♀ Arbetslöshet_K'!$B$5:$F$5,0))-INDEX('♀ Arbetslöshet_M'!$B$5:$F$1048576,MATCH(1,('♀ Arbetslöshet'!$C190='♀ Arbetslöshet_M'!$B$5:$B$1048576)*('♀ Arbetslöshet'!$D190='♀ Arbetslöshet_M'!$F$5:$F$1048576),0),MATCH("Värde",'♀ Arbetslöshet_M'!$B$5:$F$5,0)),"")</f>
        <v>1.7000000000000002</v>
      </c>
      <c r="F190" s="5" t="e" cm="1">
        <f t="array" ref="F190">INDEX(#REF!,MATCH(1,($C190=#REF!)*($D190=#REF!),0),MATCH(F$5,#REF!,0))</f>
        <v>#REF!</v>
      </c>
      <c r="G190" s="5" t="e" cm="1">
        <f t="array" ref="G190">INDEX(#REF!,MATCH(1,($C190=#REF!)*($D190=#REF!),0),MATCH(G$5,#REF!,0))</f>
        <v>#REF!</v>
      </c>
      <c r="N190" s="78" t="s">
        <v>249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1.7000000000000002</v>
      </c>
      <c r="R190" s="18" t="s">
        <v>255</v>
      </c>
    </row>
    <row r="191" spans="2:18" x14ac:dyDescent="0.2">
      <c r="B191" s="80" t="s">
        <v>409</v>
      </c>
      <c r="C191" t="s">
        <v>58</v>
      </c>
      <c r="D191" s="3">
        <v>2018</v>
      </c>
      <c r="E191" s="5" cm="1">
        <f t="array" ref="E191">IFERROR(INDEX('♀ Arbetslöshet_K'!$B$5:$F$1048576,MATCH(1,('♀ Arbetslöshet'!$C191='♀ Arbetslöshet_K'!$B$5:$B$1048576)*('♀ Arbetslöshet'!$D191='♀ Arbetslöshet_K'!$F$5:$F$1048576),0),MATCH("Värde",'♀ Arbetslöshet_K'!$B$5:$F$5,0))-INDEX('♀ Arbetslöshet_M'!$B$5:$F$1048576,MATCH(1,('♀ Arbetslöshet'!$C191='♀ Arbetslöshet_M'!$B$5:$B$1048576)*('♀ Arbetslöshet'!$D191='♀ Arbetslöshet_M'!$F$5:$F$1048576),0),MATCH("Värde",'♀ Arbetslöshet_M'!$B$5:$F$5,0)),"")</f>
        <v>-0.40000000000000036</v>
      </c>
      <c r="F191" s="5" t="e" cm="1">
        <f t="array" ref="F191">INDEX(#REF!,MATCH(1,($C191=#REF!)*($D191=#REF!),0),MATCH(F$5,#REF!,0))</f>
        <v>#REF!</v>
      </c>
      <c r="G191" s="5" t="e" cm="1">
        <f t="array" ref="G191">INDEX(#REF!,MATCH(1,($C191=#REF!)*($D191=#REF!),0),MATCH(G$5,#REF!,0))</f>
        <v>#REF!</v>
      </c>
      <c r="N191" s="78" t="s">
        <v>249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-0.40000000000000036</v>
      </c>
      <c r="R191" s="18" t="s">
        <v>255</v>
      </c>
    </row>
    <row r="192" spans="2:18" x14ac:dyDescent="0.2">
      <c r="B192" s="80" t="s">
        <v>409</v>
      </c>
      <c r="C192" t="s">
        <v>59</v>
      </c>
      <c r="D192" s="3">
        <v>2018</v>
      </c>
      <c r="E192" s="5" cm="1">
        <f t="array" ref="E192">IFERROR(INDEX('♀ Arbetslöshet_K'!$B$5:$F$1048576,MATCH(1,('♀ Arbetslöshet'!$C192='♀ Arbetslöshet_K'!$B$5:$B$1048576)*('♀ Arbetslöshet'!$D192='♀ Arbetslöshet_K'!$F$5:$F$1048576),0),MATCH("Värde",'♀ Arbetslöshet_K'!$B$5:$F$5,0))-INDEX('♀ Arbetslöshet_M'!$B$5:$F$1048576,MATCH(1,('♀ Arbetslöshet'!$C192='♀ Arbetslöshet_M'!$B$5:$B$1048576)*('♀ Arbetslöshet'!$D192='♀ Arbetslöshet_M'!$F$5:$F$1048576),0),MATCH("Värde",'♀ Arbetslöshet_M'!$B$5:$F$5,0)),"")</f>
        <v>1.0999999999999996</v>
      </c>
      <c r="F192" s="5" t="e" cm="1">
        <f t="array" ref="F192">INDEX(#REF!,MATCH(1,($C192=#REF!)*($D192=#REF!),0),MATCH(F$5,#REF!,0))</f>
        <v>#REF!</v>
      </c>
      <c r="G192" s="5" t="e" cm="1">
        <f t="array" ref="G192">INDEX(#REF!,MATCH(1,($C192=#REF!)*($D192=#REF!),0),MATCH(G$5,#REF!,0))</f>
        <v>#REF!</v>
      </c>
      <c r="N192" s="78" t="s">
        <v>249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1.0999999999999996</v>
      </c>
      <c r="R192" s="18" t="s">
        <v>255</v>
      </c>
    </row>
    <row r="193" spans="2:18" x14ac:dyDescent="0.2">
      <c r="B193" s="80" t="s">
        <v>409</v>
      </c>
      <c r="C193" t="s">
        <v>60</v>
      </c>
      <c r="D193" s="3">
        <v>2018</v>
      </c>
      <c r="E193" s="5" cm="1">
        <f t="array" ref="E193">IFERROR(INDEX('♀ Arbetslöshet_K'!$B$5:$F$1048576,MATCH(1,('♀ Arbetslöshet'!$C193='♀ Arbetslöshet_K'!$B$5:$B$1048576)*('♀ Arbetslöshet'!$D193='♀ Arbetslöshet_K'!$F$5:$F$1048576),0),MATCH("Värde",'♀ Arbetslöshet_K'!$B$5:$F$5,0))-INDEX('♀ Arbetslöshet_M'!$B$5:$F$1048576,MATCH(1,('♀ Arbetslöshet'!$C193='♀ Arbetslöshet_M'!$B$5:$B$1048576)*('♀ Arbetslöshet'!$D193='♀ Arbetslöshet_M'!$F$5:$F$1048576),0),MATCH("Värde",'♀ Arbetslöshet_M'!$B$5:$F$5,0)),"")</f>
        <v>1.2000000000000002</v>
      </c>
      <c r="F193" s="5" t="e" cm="1">
        <f t="array" ref="F193">INDEX(#REF!,MATCH(1,($C193=#REF!)*($D193=#REF!),0),MATCH(F$5,#REF!,0))</f>
        <v>#REF!</v>
      </c>
      <c r="G193" s="5" t="e" cm="1">
        <f t="array" ref="G193">INDEX(#REF!,MATCH(1,($C193=#REF!)*($D193=#REF!),0),MATCH(G$5,#REF!,0))</f>
        <v>#REF!</v>
      </c>
      <c r="N193" s="78" t="s">
        <v>249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1.2000000000000002</v>
      </c>
      <c r="R193" s="18" t="s">
        <v>255</v>
      </c>
    </row>
    <row r="194" spans="2:18" x14ac:dyDescent="0.2">
      <c r="B194" s="80" t="s">
        <v>409</v>
      </c>
      <c r="C194" t="s">
        <v>61</v>
      </c>
      <c r="D194" s="3">
        <v>2018</v>
      </c>
      <c r="E194" s="5" cm="1">
        <f t="array" ref="E194">IFERROR(INDEX('♀ Arbetslöshet_K'!$B$5:$F$1048576,MATCH(1,('♀ Arbetslöshet'!$C194='♀ Arbetslöshet_K'!$B$5:$B$1048576)*('♀ Arbetslöshet'!$D194='♀ Arbetslöshet_K'!$F$5:$F$1048576),0),MATCH("Värde",'♀ Arbetslöshet_K'!$B$5:$F$5,0))-INDEX('♀ Arbetslöshet_M'!$B$5:$F$1048576,MATCH(1,('♀ Arbetslöshet'!$C194='♀ Arbetslöshet_M'!$B$5:$B$1048576)*('♀ Arbetslöshet'!$D194='♀ Arbetslöshet_M'!$F$5:$F$1048576),0),MATCH("Värde",'♀ Arbetslöshet_M'!$B$5:$F$5,0)),"")</f>
        <v>-0.20000000000000018</v>
      </c>
      <c r="F194" s="5" t="e" cm="1">
        <f t="array" ref="F194">INDEX(#REF!,MATCH(1,($C194=#REF!)*($D194=#REF!),0),MATCH(F$5,#REF!,0))</f>
        <v>#REF!</v>
      </c>
      <c r="G194" s="5" t="e" cm="1">
        <f t="array" ref="G194">INDEX(#REF!,MATCH(1,($C194=#REF!)*($D194=#REF!),0),MATCH(G$5,#REF!,0))</f>
        <v>#REF!</v>
      </c>
      <c r="N194" s="78" t="s">
        <v>249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-0.20000000000000018</v>
      </c>
      <c r="R194" s="18" t="s">
        <v>255</v>
      </c>
    </row>
    <row r="195" spans="2:18" x14ac:dyDescent="0.2">
      <c r="B195" s="80" t="s">
        <v>409</v>
      </c>
      <c r="C195" t="s">
        <v>32</v>
      </c>
      <c r="D195" s="3">
        <v>2019</v>
      </c>
      <c r="E195" s="5" cm="1">
        <f t="array" ref="E195">IFERROR(INDEX('♀ Arbetslöshet_K'!$B$5:$F$1048576,MATCH(1,('♀ Arbetslöshet'!$C195='♀ Arbetslöshet_K'!$B$5:$B$1048576)*('♀ Arbetslöshet'!$D195='♀ Arbetslöshet_K'!$F$5:$F$1048576),0),MATCH("Värde",'♀ Arbetslöshet_K'!$B$5:$F$5,0))-INDEX('♀ Arbetslöshet_M'!$B$5:$F$1048576,MATCH(1,('♀ Arbetslöshet'!$C195='♀ Arbetslöshet_M'!$B$5:$B$1048576)*('♀ Arbetslöshet'!$D195='♀ Arbetslöshet_M'!$F$5:$F$1048576),0),MATCH("Värde",'♀ Arbetslöshet_M'!$B$5:$F$5,0)),"")</f>
        <v>-0.29999999999999982</v>
      </c>
      <c r="F195" s="5" t="e" cm="1">
        <f t="array" ref="F195">INDEX(#REF!,MATCH(1,($C195=#REF!)*($D195=#REF!),0),MATCH(F$5,#REF!,0))</f>
        <v>#REF!</v>
      </c>
      <c r="G195" s="5" t="e" cm="1">
        <f t="array" ref="G195">INDEX(#REF!,MATCH(1,($C195=#REF!)*($D195=#REF!),0),MATCH(G$5,#REF!,0))</f>
        <v>#REF!</v>
      </c>
      <c r="N195" s="78" t="s">
        <v>249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-0.29999999999999982</v>
      </c>
      <c r="R195" s="18" t="s">
        <v>255</v>
      </c>
    </row>
    <row r="196" spans="2:18" x14ac:dyDescent="0.2">
      <c r="B196" s="80" t="s">
        <v>409</v>
      </c>
      <c r="C196" t="s">
        <v>42</v>
      </c>
      <c r="D196" s="3">
        <v>2019</v>
      </c>
      <c r="E196" s="5" cm="1">
        <f t="array" ref="E196">IFERROR(INDEX('♀ Arbetslöshet_K'!$B$5:$F$1048576,MATCH(1,('♀ Arbetslöshet'!$C196='♀ Arbetslöshet_K'!$B$5:$B$1048576)*('♀ Arbetslöshet'!$D196='♀ Arbetslöshet_K'!$F$5:$F$1048576),0),MATCH("Värde",'♀ Arbetslöshet_K'!$B$5:$F$5,0))-INDEX('♀ Arbetslöshet_M'!$B$5:$F$1048576,MATCH(1,('♀ Arbetslöshet'!$C196='♀ Arbetslöshet_M'!$B$5:$B$1048576)*('♀ Arbetslöshet'!$D196='♀ Arbetslöshet_M'!$F$5:$F$1048576),0),MATCH("Värde",'♀ Arbetslöshet_M'!$B$5:$F$5,0)),"")</f>
        <v>-0.5</v>
      </c>
      <c r="F196" s="5" t="e" cm="1">
        <f t="array" ref="F196">INDEX(#REF!,MATCH(1,($C196=#REF!)*($D196=#REF!),0),MATCH(F$5,#REF!,0))</f>
        <v>#REF!</v>
      </c>
      <c r="G196" s="5" t="e" cm="1">
        <f t="array" ref="G196">INDEX(#REF!,MATCH(1,($C196=#REF!)*($D196=#REF!),0),MATCH(G$5,#REF!,0))</f>
        <v>#REF!</v>
      </c>
      <c r="N196" s="78" t="s">
        <v>249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-0.5</v>
      </c>
      <c r="R196" s="18" t="s">
        <v>255</v>
      </c>
    </row>
    <row r="197" spans="2:18" x14ac:dyDescent="0.2">
      <c r="B197" s="80" t="s">
        <v>409</v>
      </c>
      <c r="C197" t="s">
        <v>43</v>
      </c>
      <c r="D197" s="3">
        <v>2019</v>
      </c>
      <c r="E197" s="5" cm="1">
        <f t="array" ref="E197">IFERROR(INDEX('♀ Arbetslöshet_K'!$B$5:$F$1048576,MATCH(1,('♀ Arbetslöshet'!$C197='♀ Arbetslöshet_K'!$B$5:$B$1048576)*('♀ Arbetslöshet'!$D197='♀ Arbetslöshet_K'!$F$5:$F$1048576),0),MATCH("Värde",'♀ Arbetslöshet_K'!$B$5:$F$5,0))-INDEX('♀ Arbetslöshet_M'!$B$5:$F$1048576,MATCH(1,('♀ Arbetslöshet'!$C197='♀ Arbetslöshet_M'!$B$5:$B$1048576)*('♀ Arbetslöshet'!$D197='♀ Arbetslöshet_M'!$F$5:$F$1048576),0),MATCH("Värde",'♀ Arbetslöshet_M'!$B$5:$F$5,0)),"")</f>
        <v>0.89999999999999947</v>
      </c>
      <c r="F197" s="5" t="e" cm="1">
        <f t="array" ref="F197">INDEX(#REF!,MATCH(1,($C197=#REF!)*($D197=#REF!),0),MATCH(F$5,#REF!,0))</f>
        <v>#REF!</v>
      </c>
      <c r="G197" s="5" t="e" cm="1">
        <f t="array" ref="G197">INDEX(#REF!,MATCH(1,($C197=#REF!)*($D197=#REF!),0),MATCH(G$5,#REF!,0))</f>
        <v>#REF!</v>
      </c>
      <c r="N197" s="78" t="s">
        <v>249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0.89999999999999947</v>
      </c>
      <c r="R197" s="18" t="s">
        <v>255</v>
      </c>
    </row>
    <row r="198" spans="2:18" x14ac:dyDescent="0.2">
      <c r="B198" s="80" t="s">
        <v>409</v>
      </c>
      <c r="C198" t="s">
        <v>44</v>
      </c>
      <c r="D198" s="3">
        <v>2019</v>
      </c>
      <c r="E198" s="5" cm="1">
        <f t="array" ref="E198">IFERROR(INDEX('♀ Arbetslöshet_K'!$B$5:$F$1048576,MATCH(1,('♀ Arbetslöshet'!$C198='♀ Arbetslöshet_K'!$B$5:$B$1048576)*('♀ Arbetslöshet'!$D198='♀ Arbetslöshet_K'!$F$5:$F$1048576),0),MATCH("Värde",'♀ Arbetslöshet_K'!$B$5:$F$5,0))-INDEX('♀ Arbetslöshet_M'!$B$5:$F$1048576,MATCH(1,('♀ Arbetslöshet'!$C198='♀ Arbetslöshet_M'!$B$5:$B$1048576)*('♀ Arbetslöshet'!$D198='♀ Arbetslöshet_M'!$F$5:$F$1048576),0),MATCH("Värde",'♀ Arbetslöshet_M'!$B$5:$F$5,0)),"")</f>
        <v>0</v>
      </c>
      <c r="F198" s="5" t="e" cm="1">
        <f t="array" ref="F198">INDEX(#REF!,MATCH(1,($C198=#REF!)*($D198=#REF!),0),MATCH(F$5,#REF!,0))</f>
        <v>#REF!</v>
      </c>
      <c r="G198" s="5" t="e" cm="1">
        <f t="array" ref="G198">INDEX(#REF!,MATCH(1,($C198=#REF!)*($D198=#REF!),0),MATCH(G$5,#REF!,0))</f>
        <v>#REF!</v>
      </c>
      <c r="N198" s="78" t="s">
        <v>249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0</v>
      </c>
      <c r="R198" s="18" t="s">
        <v>255</v>
      </c>
    </row>
    <row r="199" spans="2:18" x14ac:dyDescent="0.2">
      <c r="B199" s="80" t="s">
        <v>409</v>
      </c>
      <c r="C199" t="s">
        <v>45</v>
      </c>
      <c r="D199" s="3">
        <v>2019</v>
      </c>
      <c r="E199" s="5" cm="1">
        <f t="array" ref="E199">IFERROR(INDEX('♀ Arbetslöshet_K'!$B$5:$F$1048576,MATCH(1,('♀ Arbetslöshet'!$C199='♀ Arbetslöshet_K'!$B$5:$B$1048576)*('♀ Arbetslöshet'!$D199='♀ Arbetslöshet_K'!$F$5:$F$1048576),0),MATCH("Värde",'♀ Arbetslöshet_K'!$B$5:$F$5,0))-INDEX('♀ Arbetslöshet_M'!$B$5:$F$1048576,MATCH(1,('♀ Arbetslöshet'!$C199='♀ Arbetslöshet_M'!$B$5:$B$1048576)*('♀ Arbetslöshet'!$D199='♀ Arbetslöshet_M'!$F$5:$F$1048576),0),MATCH("Värde",'♀ Arbetslöshet_M'!$B$5:$F$5,0)),"")</f>
        <v>3.0999999999999996</v>
      </c>
      <c r="F199" s="5" t="e" cm="1">
        <f t="array" ref="F199">INDEX(#REF!,MATCH(1,($C199=#REF!)*($D199=#REF!),0),MATCH(F$5,#REF!,0))</f>
        <v>#REF!</v>
      </c>
      <c r="G199" s="5" t="e" cm="1">
        <f t="array" ref="G199">INDEX(#REF!,MATCH(1,($C199=#REF!)*($D199=#REF!),0),MATCH(G$5,#REF!,0))</f>
        <v>#REF!</v>
      </c>
      <c r="N199" s="78" t="s">
        <v>249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3.0999999999999996</v>
      </c>
      <c r="R199" s="18" t="s">
        <v>255</v>
      </c>
    </row>
    <row r="200" spans="2:18" x14ac:dyDescent="0.2">
      <c r="B200" s="80" t="s">
        <v>409</v>
      </c>
      <c r="C200" t="s">
        <v>46</v>
      </c>
      <c r="D200" s="3">
        <v>2019</v>
      </c>
      <c r="E200" s="5" cm="1">
        <f t="array" ref="E200">IFERROR(INDEX('♀ Arbetslöshet_K'!$B$5:$F$1048576,MATCH(1,('♀ Arbetslöshet'!$C200='♀ Arbetslöshet_K'!$B$5:$B$1048576)*('♀ Arbetslöshet'!$D200='♀ Arbetslöshet_K'!$F$5:$F$1048576),0),MATCH("Värde",'♀ Arbetslöshet_K'!$B$5:$F$5,0))-INDEX('♀ Arbetslöshet_M'!$B$5:$F$1048576,MATCH(1,('♀ Arbetslöshet'!$C200='♀ Arbetslöshet_M'!$B$5:$B$1048576)*('♀ Arbetslöshet'!$D200='♀ Arbetslöshet_M'!$F$5:$F$1048576),0),MATCH("Värde",'♀ Arbetslöshet_M'!$B$5:$F$5,0)),"")</f>
        <v>1.7999999999999998</v>
      </c>
      <c r="F200" s="5" t="e" cm="1">
        <f t="array" ref="F200">INDEX(#REF!,MATCH(1,($C200=#REF!)*($D200=#REF!),0),MATCH(F$5,#REF!,0))</f>
        <v>#REF!</v>
      </c>
      <c r="G200" s="5" t="e" cm="1">
        <f t="array" ref="G200">INDEX(#REF!,MATCH(1,($C200=#REF!)*($D200=#REF!),0),MATCH(G$5,#REF!,0))</f>
        <v>#REF!</v>
      </c>
      <c r="N200" s="78" t="s">
        <v>249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1.7999999999999998</v>
      </c>
      <c r="R200" s="18" t="s">
        <v>255</v>
      </c>
    </row>
    <row r="201" spans="2:18" x14ac:dyDescent="0.2">
      <c r="B201" s="80" t="s">
        <v>409</v>
      </c>
      <c r="C201" t="s">
        <v>47</v>
      </c>
      <c r="D201" s="3">
        <v>2019</v>
      </c>
      <c r="E201" s="5" cm="1">
        <f t="array" ref="E201">IFERROR(INDEX('♀ Arbetslöshet_K'!$B$5:$F$1048576,MATCH(1,('♀ Arbetslöshet'!$C201='♀ Arbetslöshet_K'!$B$5:$B$1048576)*('♀ Arbetslöshet'!$D201='♀ Arbetslöshet_K'!$F$5:$F$1048576),0),MATCH("Värde",'♀ Arbetslöshet_K'!$B$5:$F$5,0))-INDEX('♀ Arbetslöshet_M'!$B$5:$F$1048576,MATCH(1,('♀ Arbetslöshet'!$C201='♀ Arbetslöshet_M'!$B$5:$B$1048576)*('♀ Arbetslöshet'!$D201='♀ Arbetslöshet_M'!$F$5:$F$1048576),0),MATCH("Värde",'♀ Arbetslöshet_M'!$B$5:$F$5,0)),"")</f>
        <v>1.2999999999999998</v>
      </c>
      <c r="F201" s="5" t="e" cm="1">
        <f t="array" ref="F201">INDEX(#REF!,MATCH(1,($C201=#REF!)*($D201=#REF!),0),MATCH(F$5,#REF!,0))</f>
        <v>#REF!</v>
      </c>
      <c r="G201" s="5" t="e" cm="1">
        <f t="array" ref="G201">INDEX(#REF!,MATCH(1,($C201=#REF!)*($D201=#REF!),0),MATCH(G$5,#REF!,0))</f>
        <v>#REF!</v>
      </c>
      <c r="N201" s="78" t="s">
        <v>249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1.2999999999999998</v>
      </c>
      <c r="R201" s="18" t="s">
        <v>255</v>
      </c>
    </row>
    <row r="202" spans="2:18" x14ac:dyDescent="0.2">
      <c r="B202" s="80" t="s">
        <v>409</v>
      </c>
      <c r="C202" t="s">
        <v>48</v>
      </c>
      <c r="D202" s="3">
        <v>2019</v>
      </c>
      <c r="E202" s="5" cm="1">
        <f t="array" ref="E202">IFERROR(INDEX('♀ Arbetslöshet_K'!$B$5:$F$1048576,MATCH(1,('♀ Arbetslöshet'!$C202='♀ Arbetslöshet_K'!$B$5:$B$1048576)*('♀ Arbetslöshet'!$D202='♀ Arbetslöshet_K'!$F$5:$F$1048576),0),MATCH("Värde",'♀ Arbetslöshet_K'!$B$5:$F$5,0))-INDEX('♀ Arbetslöshet_M'!$B$5:$F$1048576,MATCH(1,('♀ Arbetslöshet'!$C202='♀ Arbetslöshet_M'!$B$5:$B$1048576)*('♀ Arbetslöshet'!$D202='♀ Arbetslöshet_M'!$F$5:$F$1048576),0),MATCH("Värde",'♀ Arbetslöshet_M'!$B$5:$F$5,0)),"")</f>
        <v>-0.39999999999999947</v>
      </c>
      <c r="F202" s="5" t="e" cm="1">
        <f t="array" ref="F202">INDEX(#REF!,MATCH(1,($C202=#REF!)*($D202=#REF!),0),MATCH(F$5,#REF!,0))</f>
        <v>#REF!</v>
      </c>
      <c r="G202" s="5" t="e" cm="1">
        <f t="array" ref="G202">INDEX(#REF!,MATCH(1,($C202=#REF!)*($D202=#REF!),0),MATCH(G$5,#REF!,0))</f>
        <v>#REF!</v>
      </c>
      <c r="N202" s="78" t="s">
        <v>249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-0.39999999999999947</v>
      </c>
      <c r="R202" s="18" t="s">
        <v>255</v>
      </c>
    </row>
    <row r="203" spans="2:18" x14ac:dyDescent="0.2">
      <c r="B203" s="80" t="s">
        <v>409</v>
      </c>
      <c r="C203" t="s">
        <v>49</v>
      </c>
      <c r="D203" s="3">
        <v>2019</v>
      </c>
      <c r="E203" s="5" cm="1">
        <f t="array" ref="E203">IFERROR(INDEX('♀ Arbetslöshet_K'!$B$5:$F$1048576,MATCH(1,('♀ Arbetslöshet'!$C203='♀ Arbetslöshet_K'!$B$5:$B$1048576)*('♀ Arbetslöshet'!$D203='♀ Arbetslöshet_K'!$F$5:$F$1048576),0),MATCH("Värde",'♀ Arbetslöshet_K'!$B$5:$F$5,0))-INDEX('♀ Arbetslöshet_M'!$B$5:$F$1048576,MATCH(1,('♀ Arbetslöshet'!$C203='♀ Arbetslöshet_M'!$B$5:$B$1048576)*('♀ Arbetslöshet'!$D203='♀ Arbetslöshet_M'!$F$5:$F$1048576),0),MATCH("Värde",'♀ Arbetslöshet_M'!$B$5:$F$5,0)),"")</f>
        <v>-4.3</v>
      </c>
      <c r="F203" s="5" t="e" cm="1">
        <f t="array" ref="F203">INDEX(#REF!,MATCH(1,($C203=#REF!)*($D203=#REF!),0),MATCH(F$5,#REF!,0))</f>
        <v>#REF!</v>
      </c>
      <c r="G203" s="5" t="e" cm="1">
        <f t="array" ref="G203">INDEX(#REF!,MATCH(1,($C203=#REF!)*($D203=#REF!),0),MATCH(G$5,#REF!,0))</f>
        <v>#REF!</v>
      </c>
      <c r="N203" s="78" t="s">
        <v>249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-4.3</v>
      </c>
      <c r="R203" s="18" t="s">
        <v>255</v>
      </c>
    </row>
    <row r="204" spans="2:18" x14ac:dyDescent="0.2">
      <c r="B204" s="80" t="s">
        <v>409</v>
      </c>
      <c r="C204" t="s">
        <v>50</v>
      </c>
      <c r="D204" s="3">
        <v>2019</v>
      </c>
      <c r="E204" s="5" cm="1">
        <f t="array" ref="E204">IFERROR(INDEX('♀ Arbetslöshet_K'!$B$5:$F$1048576,MATCH(1,('♀ Arbetslöshet'!$C204='♀ Arbetslöshet_K'!$B$5:$B$1048576)*('♀ Arbetslöshet'!$D204='♀ Arbetslöshet_K'!$F$5:$F$1048576),0),MATCH("Värde",'♀ Arbetslöshet_K'!$B$5:$F$5,0))-INDEX('♀ Arbetslöshet_M'!$B$5:$F$1048576,MATCH(1,('♀ Arbetslöshet'!$C204='♀ Arbetslöshet_M'!$B$5:$B$1048576)*('♀ Arbetslöshet'!$D204='♀ Arbetslöshet_M'!$F$5:$F$1048576),0),MATCH("Värde",'♀ Arbetslöshet_M'!$B$5:$F$5,0)),"")</f>
        <v>0.80000000000000071</v>
      </c>
      <c r="F204" s="5" t="e" cm="1">
        <f t="array" ref="F204">INDEX(#REF!,MATCH(1,($C204=#REF!)*($D204=#REF!),0),MATCH(F$5,#REF!,0))</f>
        <v>#REF!</v>
      </c>
      <c r="G204" s="5" t="e" cm="1">
        <f t="array" ref="G204">INDEX(#REF!,MATCH(1,($C204=#REF!)*($D204=#REF!),0),MATCH(G$5,#REF!,0))</f>
        <v>#REF!</v>
      </c>
      <c r="N204" s="78" t="s">
        <v>249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0.80000000000000071</v>
      </c>
      <c r="R204" s="18" t="s">
        <v>255</v>
      </c>
    </row>
    <row r="205" spans="2:18" x14ac:dyDescent="0.2">
      <c r="B205" s="80" t="s">
        <v>409</v>
      </c>
      <c r="C205" t="s">
        <v>51</v>
      </c>
      <c r="D205" s="3">
        <v>2019</v>
      </c>
      <c r="E205" s="5" cm="1">
        <f t="array" ref="E205">IFERROR(INDEX('♀ Arbetslöshet_K'!$B$5:$F$1048576,MATCH(1,('♀ Arbetslöshet'!$C205='♀ Arbetslöshet_K'!$B$5:$B$1048576)*('♀ Arbetslöshet'!$D205='♀ Arbetslöshet_K'!$F$5:$F$1048576),0),MATCH("Värde",'♀ Arbetslöshet_K'!$B$5:$F$5,0))-INDEX('♀ Arbetslöshet_M'!$B$5:$F$1048576,MATCH(1,('♀ Arbetslöshet'!$C205='♀ Arbetslöshet_M'!$B$5:$B$1048576)*('♀ Arbetslöshet'!$D205='♀ Arbetslöshet_M'!$F$5:$F$1048576),0),MATCH("Värde",'♀ Arbetslöshet_M'!$B$5:$F$5,0)),"")</f>
        <v>0.29999999999999982</v>
      </c>
      <c r="F205" s="5" t="e" cm="1">
        <f t="array" ref="F205">INDEX(#REF!,MATCH(1,($C205=#REF!)*($D205=#REF!),0),MATCH(F$5,#REF!,0))</f>
        <v>#REF!</v>
      </c>
      <c r="G205" s="5" t="e" cm="1">
        <f t="array" ref="G205">INDEX(#REF!,MATCH(1,($C205=#REF!)*($D205=#REF!),0),MATCH(G$5,#REF!,0))</f>
        <v>#REF!</v>
      </c>
      <c r="N205" s="78" t="s">
        <v>249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0.29999999999999982</v>
      </c>
      <c r="R205" s="18" t="s">
        <v>255</v>
      </c>
    </row>
    <row r="206" spans="2:18" x14ac:dyDescent="0.2">
      <c r="B206" s="80" t="s">
        <v>409</v>
      </c>
      <c r="C206" t="s">
        <v>52</v>
      </c>
      <c r="D206" s="3">
        <v>2019</v>
      </c>
      <c r="E206" s="5" cm="1">
        <f t="array" ref="E206">IFERROR(INDEX('♀ Arbetslöshet_K'!$B$5:$F$1048576,MATCH(1,('♀ Arbetslöshet'!$C206='♀ Arbetslöshet_K'!$B$5:$B$1048576)*('♀ Arbetslöshet'!$D206='♀ Arbetslöshet_K'!$F$5:$F$1048576),0),MATCH("Värde",'♀ Arbetslöshet_K'!$B$5:$F$5,0))-INDEX('♀ Arbetslöshet_M'!$B$5:$F$1048576,MATCH(1,('♀ Arbetslöshet'!$C206='♀ Arbetslöshet_M'!$B$5:$B$1048576)*('♀ Arbetslöshet'!$D206='♀ Arbetslöshet_M'!$F$5:$F$1048576),0),MATCH("Värde",'♀ Arbetslöshet_M'!$B$5:$F$5,0)),"")</f>
        <v>0.69999999999999929</v>
      </c>
      <c r="F206" s="5" t="e" cm="1">
        <f t="array" ref="F206">INDEX(#REF!,MATCH(1,($C206=#REF!)*($D206=#REF!),0),MATCH(F$5,#REF!,0))</f>
        <v>#REF!</v>
      </c>
      <c r="G206" s="5" t="e" cm="1">
        <f t="array" ref="G206">INDEX(#REF!,MATCH(1,($C206=#REF!)*($D206=#REF!),0),MATCH(G$5,#REF!,0))</f>
        <v>#REF!</v>
      </c>
      <c r="N206" s="78" t="s">
        <v>249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0.69999999999999929</v>
      </c>
      <c r="R206" s="18" t="s">
        <v>255</v>
      </c>
    </row>
    <row r="207" spans="2:18" x14ac:dyDescent="0.2">
      <c r="B207" s="80" t="s">
        <v>409</v>
      </c>
      <c r="C207" t="s">
        <v>53</v>
      </c>
      <c r="D207" s="3">
        <v>2019</v>
      </c>
      <c r="E207" s="5" cm="1">
        <f t="array" ref="E207">IFERROR(INDEX('♀ Arbetslöshet_K'!$B$5:$F$1048576,MATCH(1,('♀ Arbetslöshet'!$C207='♀ Arbetslöshet_K'!$B$5:$B$1048576)*('♀ Arbetslöshet'!$D207='♀ Arbetslöshet_K'!$F$5:$F$1048576),0),MATCH("Värde",'♀ Arbetslöshet_K'!$B$5:$F$5,0))-INDEX('♀ Arbetslöshet_M'!$B$5:$F$1048576,MATCH(1,('♀ Arbetslöshet'!$C207='♀ Arbetslöshet_M'!$B$5:$B$1048576)*('♀ Arbetslöshet'!$D207='♀ Arbetslöshet_M'!$F$5:$F$1048576),0),MATCH("Värde",'♀ Arbetslöshet_M'!$B$5:$F$5,0)),"")</f>
        <v>-1.5999999999999996</v>
      </c>
      <c r="F207" s="5" t="e" cm="1">
        <f t="array" ref="F207">INDEX(#REF!,MATCH(1,($C207=#REF!)*($D207=#REF!),0),MATCH(F$5,#REF!,0))</f>
        <v>#REF!</v>
      </c>
      <c r="G207" s="5" t="e" cm="1">
        <f t="array" ref="G207">INDEX(#REF!,MATCH(1,($C207=#REF!)*($D207=#REF!),0),MATCH(G$5,#REF!,0))</f>
        <v>#REF!</v>
      </c>
      <c r="N207" s="78" t="s">
        <v>249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-1.5999999999999996</v>
      </c>
      <c r="R207" s="18" t="s">
        <v>255</v>
      </c>
    </row>
    <row r="208" spans="2:18" x14ac:dyDescent="0.2">
      <c r="B208" s="80" t="s">
        <v>409</v>
      </c>
      <c r="C208" t="s">
        <v>54</v>
      </c>
      <c r="D208" s="3">
        <v>2019</v>
      </c>
      <c r="E208" s="5" cm="1">
        <f t="array" ref="E208">IFERROR(INDEX('♀ Arbetslöshet_K'!$B$5:$F$1048576,MATCH(1,('♀ Arbetslöshet'!$C208='♀ Arbetslöshet_K'!$B$5:$B$1048576)*('♀ Arbetslöshet'!$D208='♀ Arbetslöshet_K'!$F$5:$F$1048576),0),MATCH("Värde",'♀ Arbetslöshet_K'!$B$5:$F$5,0))-INDEX('♀ Arbetslöshet_M'!$B$5:$F$1048576,MATCH(1,('♀ Arbetslöshet'!$C208='♀ Arbetslöshet_M'!$B$5:$B$1048576)*('♀ Arbetslöshet'!$D208='♀ Arbetslöshet_M'!$F$5:$F$1048576),0),MATCH("Värde",'♀ Arbetslöshet_M'!$B$5:$F$5,0)),"")</f>
        <v>-1.1000000000000005</v>
      </c>
      <c r="F208" s="5" t="e" cm="1">
        <f t="array" ref="F208">INDEX(#REF!,MATCH(1,($C208=#REF!)*($D208=#REF!),0),MATCH(F$5,#REF!,0))</f>
        <v>#REF!</v>
      </c>
      <c r="G208" s="5" t="e" cm="1">
        <f t="array" ref="G208">INDEX(#REF!,MATCH(1,($C208=#REF!)*($D208=#REF!),0),MATCH(G$5,#REF!,0))</f>
        <v>#REF!</v>
      </c>
      <c r="N208" s="78" t="s">
        <v>249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-1.1000000000000005</v>
      </c>
      <c r="R208" s="18" t="s">
        <v>255</v>
      </c>
    </row>
    <row r="209" spans="2:18" x14ac:dyDescent="0.2">
      <c r="B209" s="80" t="s">
        <v>409</v>
      </c>
      <c r="C209" t="s">
        <v>55</v>
      </c>
      <c r="D209" s="3">
        <v>2019</v>
      </c>
      <c r="E209" s="5" cm="1">
        <f t="array" ref="E209">IFERROR(INDEX('♀ Arbetslöshet_K'!$B$5:$F$1048576,MATCH(1,('♀ Arbetslöshet'!$C209='♀ Arbetslöshet_K'!$B$5:$B$1048576)*('♀ Arbetslöshet'!$D209='♀ Arbetslöshet_K'!$F$5:$F$1048576),0),MATCH("Värde",'♀ Arbetslöshet_K'!$B$5:$F$5,0))-INDEX('♀ Arbetslöshet_M'!$B$5:$F$1048576,MATCH(1,('♀ Arbetslöshet'!$C209='♀ Arbetslöshet_M'!$B$5:$B$1048576)*('♀ Arbetslöshet'!$D209='♀ Arbetslöshet_M'!$F$5:$F$1048576),0),MATCH("Värde",'♀ Arbetslöshet_M'!$B$5:$F$5,0)),"")</f>
        <v>2.2000000000000011</v>
      </c>
      <c r="F209" s="5" t="e" cm="1">
        <f t="array" ref="F209">INDEX(#REF!,MATCH(1,($C209=#REF!)*($D209=#REF!),0),MATCH(F$5,#REF!,0))</f>
        <v>#REF!</v>
      </c>
      <c r="G209" s="5" t="e" cm="1">
        <f t="array" ref="G209">INDEX(#REF!,MATCH(1,($C209=#REF!)*($D209=#REF!),0),MATCH(G$5,#REF!,0))</f>
        <v>#REF!</v>
      </c>
      <c r="N209" s="78" t="s">
        <v>249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2.2000000000000011</v>
      </c>
      <c r="R209" s="18" t="s">
        <v>255</v>
      </c>
    </row>
    <row r="210" spans="2:18" x14ac:dyDescent="0.2">
      <c r="B210" s="80" t="s">
        <v>409</v>
      </c>
      <c r="C210" t="s">
        <v>56</v>
      </c>
      <c r="D210" s="3">
        <v>2019</v>
      </c>
      <c r="E210" s="5" cm="1">
        <f t="array" ref="E210">IFERROR(INDEX('♀ Arbetslöshet_K'!$B$5:$F$1048576,MATCH(1,('♀ Arbetslöshet'!$C210='♀ Arbetslöshet_K'!$B$5:$B$1048576)*('♀ Arbetslöshet'!$D210='♀ Arbetslöshet_K'!$F$5:$F$1048576),0),MATCH("Värde",'♀ Arbetslöshet_K'!$B$5:$F$5,0))-INDEX('♀ Arbetslöshet_M'!$B$5:$F$1048576,MATCH(1,('♀ Arbetslöshet'!$C210='♀ Arbetslöshet_M'!$B$5:$B$1048576)*('♀ Arbetslöshet'!$D210='♀ Arbetslöshet_M'!$F$5:$F$1048576),0),MATCH("Värde",'♀ Arbetslöshet_M'!$B$5:$F$5,0)),"")</f>
        <v>9.9999999999999645E-2</v>
      </c>
      <c r="F210" s="5" t="e" cm="1">
        <f t="array" ref="F210">INDEX(#REF!,MATCH(1,($C210=#REF!)*($D210=#REF!),0),MATCH(F$5,#REF!,0))</f>
        <v>#REF!</v>
      </c>
      <c r="G210" s="5" t="e" cm="1">
        <f t="array" ref="G210">INDEX(#REF!,MATCH(1,($C210=#REF!)*($D210=#REF!),0),MATCH(G$5,#REF!,0))</f>
        <v>#REF!</v>
      </c>
      <c r="N210" s="78" t="s">
        <v>249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9.9999999999999645E-2</v>
      </c>
      <c r="R210" s="18" t="s">
        <v>255</v>
      </c>
    </row>
    <row r="211" spans="2:18" x14ac:dyDescent="0.2">
      <c r="B211" s="80" t="s">
        <v>409</v>
      </c>
      <c r="C211" t="s">
        <v>57</v>
      </c>
      <c r="D211" s="3">
        <v>2019</v>
      </c>
      <c r="E211" s="5" cm="1">
        <f t="array" ref="E211">IFERROR(INDEX('♀ Arbetslöshet_K'!$B$5:$F$1048576,MATCH(1,('♀ Arbetslöshet'!$C211='♀ Arbetslöshet_K'!$B$5:$B$1048576)*('♀ Arbetslöshet'!$D211='♀ Arbetslöshet_K'!$F$5:$F$1048576),0),MATCH("Värde",'♀ Arbetslöshet_K'!$B$5:$F$5,0))-INDEX('♀ Arbetslöshet_M'!$B$5:$F$1048576,MATCH(1,('♀ Arbetslöshet'!$C211='♀ Arbetslöshet_M'!$B$5:$B$1048576)*('♀ Arbetslöshet'!$D211='♀ Arbetslöshet_M'!$F$5:$F$1048576),0),MATCH("Värde",'♀ Arbetslöshet_M'!$B$5:$F$5,0)),"")</f>
        <v>9.9999999999999645E-2</v>
      </c>
      <c r="F211" s="5" t="e" cm="1">
        <f t="array" ref="F211">INDEX(#REF!,MATCH(1,($C211=#REF!)*($D211=#REF!),0),MATCH(F$5,#REF!,0))</f>
        <v>#REF!</v>
      </c>
      <c r="G211" s="5" t="e" cm="1">
        <f t="array" ref="G211">INDEX(#REF!,MATCH(1,($C211=#REF!)*($D211=#REF!),0),MATCH(G$5,#REF!,0))</f>
        <v>#REF!</v>
      </c>
      <c r="N211" s="78" t="s">
        <v>249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9.9999999999999645E-2</v>
      </c>
      <c r="R211" s="18" t="s">
        <v>255</v>
      </c>
    </row>
    <row r="212" spans="2:18" x14ac:dyDescent="0.2">
      <c r="B212" s="80" t="s">
        <v>409</v>
      </c>
      <c r="C212" t="s">
        <v>58</v>
      </c>
      <c r="D212" s="3">
        <v>2019</v>
      </c>
      <c r="E212" s="5" cm="1">
        <f t="array" ref="E212">IFERROR(INDEX('♀ Arbetslöshet_K'!$B$5:$F$1048576,MATCH(1,('♀ Arbetslöshet'!$C212='♀ Arbetslöshet_K'!$B$5:$B$1048576)*('♀ Arbetslöshet'!$D212='♀ Arbetslöshet_K'!$F$5:$F$1048576),0),MATCH("Värde",'♀ Arbetslöshet_K'!$B$5:$F$5,0))-INDEX('♀ Arbetslöshet_M'!$B$5:$F$1048576,MATCH(1,('♀ Arbetslöshet'!$C212='♀ Arbetslöshet_M'!$B$5:$B$1048576)*('♀ Arbetslöshet'!$D212='♀ Arbetslöshet_M'!$F$5:$F$1048576),0),MATCH("Värde",'♀ Arbetslöshet_M'!$B$5:$F$5,0)),"")</f>
        <v>-1.7000000000000002</v>
      </c>
      <c r="F212" s="5" t="e" cm="1">
        <f t="array" ref="F212">INDEX(#REF!,MATCH(1,($C212=#REF!)*($D212=#REF!),0),MATCH(F$5,#REF!,0))</f>
        <v>#REF!</v>
      </c>
      <c r="G212" s="5" t="e" cm="1">
        <f t="array" ref="G212">INDEX(#REF!,MATCH(1,($C212=#REF!)*($D212=#REF!),0),MATCH(G$5,#REF!,0))</f>
        <v>#REF!</v>
      </c>
      <c r="N212" s="78" t="s">
        <v>249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-1.7000000000000002</v>
      </c>
      <c r="R212" s="18" t="s">
        <v>255</v>
      </c>
    </row>
    <row r="213" spans="2:18" x14ac:dyDescent="0.2">
      <c r="B213" s="80" t="s">
        <v>409</v>
      </c>
      <c r="C213" t="s">
        <v>59</v>
      </c>
      <c r="D213" s="3">
        <v>2019</v>
      </c>
      <c r="E213" s="5" cm="1">
        <f t="array" ref="E213">IFERROR(INDEX('♀ Arbetslöshet_K'!$B$5:$F$1048576,MATCH(1,('♀ Arbetslöshet'!$C213='♀ Arbetslöshet_K'!$B$5:$B$1048576)*('♀ Arbetslöshet'!$D213='♀ Arbetslöshet_K'!$F$5:$F$1048576),0),MATCH("Värde",'♀ Arbetslöshet_K'!$B$5:$F$5,0))-INDEX('♀ Arbetslöshet_M'!$B$5:$F$1048576,MATCH(1,('♀ Arbetslöshet'!$C213='♀ Arbetslöshet_M'!$B$5:$B$1048576)*('♀ Arbetslöshet'!$D213='♀ Arbetslöshet_M'!$F$5:$F$1048576),0),MATCH("Värde",'♀ Arbetslöshet_M'!$B$5:$F$5,0)),"")</f>
        <v>-3.7</v>
      </c>
      <c r="F213" s="5" t="e" cm="1">
        <f t="array" ref="F213">INDEX(#REF!,MATCH(1,($C213=#REF!)*($D213=#REF!),0),MATCH(F$5,#REF!,0))</f>
        <v>#REF!</v>
      </c>
      <c r="G213" s="5" t="e" cm="1">
        <f t="array" ref="G213">INDEX(#REF!,MATCH(1,($C213=#REF!)*($D213=#REF!),0),MATCH(G$5,#REF!,0))</f>
        <v>#REF!</v>
      </c>
      <c r="N213" s="78" t="s">
        <v>249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-3.7</v>
      </c>
      <c r="R213" s="18" t="s">
        <v>255</v>
      </c>
    </row>
    <row r="214" spans="2:18" x14ac:dyDescent="0.2">
      <c r="B214" s="80" t="s">
        <v>409</v>
      </c>
      <c r="C214" t="s">
        <v>60</v>
      </c>
      <c r="D214" s="3">
        <v>2019</v>
      </c>
      <c r="E214" s="5" cm="1">
        <f t="array" ref="E214">IFERROR(INDEX('♀ Arbetslöshet_K'!$B$5:$F$1048576,MATCH(1,('♀ Arbetslöshet'!$C214='♀ Arbetslöshet_K'!$B$5:$B$1048576)*('♀ Arbetslöshet'!$D214='♀ Arbetslöshet_K'!$F$5:$F$1048576),0),MATCH("Värde",'♀ Arbetslöshet_K'!$B$5:$F$5,0))-INDEX('♀ Arbetslöshet_M'!$B$5:$F$1048576,MATCH(1,('♀ Arbetslöshet'!$C214='♀ Arbetslöshet_M'!$B$5:$B$1048576)*('♀ Arbetslöshet'!$D214='♀ Arbetslöshet_M'!$F$5:$F$1048576),0),MATCH("Värde",'♀ Arbetslöshet_M'!$B$5:$F$5,0)),"")</f>
        <v>1.7999999999999998</v>
      </c>
      <c r="F214" s="5" t="e" cm="1">
        <f t="array" ref="F214">INDEX(#REF!,MATCH(1,($C214=#REF!)*($D214=#REF!),0),MATCH(F$5,#REF!,0))</f>
        <v>#REF!</v>
      </c>
      <c r="G214" s="5" t="e" cm="1">
        <f t="array" ref="G214">INDEX(#REF!,MATCH(1,($C214=#REF!)*($D214=#REF!),0),MATCH(G$5,#REF!,0))</f>
        <v>#REF!</v>
      </c>
      <c r="N214" s="78" t="s">
        <v>249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1.7999999999999998</v>
      </c>
      <c r="R214" s="18" t="s">
        <v>255</v>
      </c>
    </row>
    <row r="215" spans="2:18" x14ac:dyDescent="0.2">
      <c r="B215" s="80" t="s">
        <v>409</v>
      </c>
      <c r="C215" t="s">
        <v>61</v>
      </c>
      <c r="D215" s="3">
        <v>2019</v>
      </c>
      <c r="E215" s="5" cm="1">
        <f t="array" ref="E215">IFERROR(INDEX('♀ Arbetslöshet_K'!$B$5:$F$1048576,MATCH(1,('♀ Arbetslöshet'!$C215='♀ Arbetslöshet_K'!$B$5:$B$1048576)*('♀ Arbetslöshet'!$D215='♀ Arbetslöshet_K'!$F$5:$F$1048576),0),MATCH("Värde",'♀ Arbetslöshet_K'!$B$5:$F$5,0))-INDEX('♀ Arbetslöshet_M'!$B$5:$F$1048576,MATCH(1,('♀ Arbetslöshet'!$C215='♀ Arbetslöshet_M'!$B$5:$B$1048576)*('♀ Arbetslöshet'!$D215='♀ Arbetslöshet_M'!$F$5:$F$1048576),0),MATCH("Värde",'♀ Arbetslöshet_M'!$B$5:$F$5,0)),"")</f>
        <v>0.29999999999999982</v>
      </c>
      <c r="F215" s="5" t="e" cm="1">
        <f t="array" ref="F215">INDEX(#REF!,MATCH(1,($C215=#REF!)*($D215=#REF!),0),MATCH(F$5,#REF!,0))</f>
        <v>#REF!</v>
      </c>
      <c r="G215" s="5" t="e" cm="1">
        <f t="array" ref="G215">INDEX(#REF!,MATCH(1,($C215=#REF!)*($D215=#REF!),0),MATCH(G$5,#REF!,0))</f>
        <v>#REF!</v>
      </c>
      <c r="N215" s="78" t="s">
        <v>249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0.29999999999999982</v>
      </c>
      <c r="R215" s="18" t="s">
        <v>255</v>
      </c>
    </row>
    <row r="216" spans="2:18" x14ac:dyDescent="0.2">
      <c r="B216" s="80" t="s">
        <v>409</v>
      </c>
      <c r="C216" t="s">
        <v>32</v>
      </c>
      <c r="D216" s="3">
        <v>2020</v>
      </c>
      <c r="E216" s="5" cm="1">
        <f t="array" ref="E216">IFERROR(INDEX('♀ Arbetslöshet_K'!$B$5:$F$1048576,MATCH(1,('♀ Arbetslöshet'!$C216='♀ Arbetslöshet_K'!$B$5:$B$1048576)*('♀ Arbetslöshet'!$D216='♀ Arbetslöshet_K'!$F$5:$F$1048576),0),MATCH("Värde",'♀ Arbetslöshet_K'!$B$5:$F$5,0))-INDEX('♀ Arbetslöshet_M'!$B$5:$F$1048576,MATCH(1,('♀ Arbetslöshet'!$C216='♀ Arbetslöshet_M'!$B$5:$B$1048576)*('♀ Arbetslöshet'!$D216='♀ Arbetslöshet_M'!$F$5:$F$1048576),0),MATCH("Värde",'♀ Arbetslöshet_M'!$B$5:$F$5,0)),"")</f>
        <v>0.20000000000000018</v>
      </c>
      <c r="F216" s="5" t="e" cm="1">
        <f t="array" ref="F216">INDEX(#REF!,MATCH(1,($C216=#REF!)*($D216=#REF!),0),MATCH(F$5,#REF!,0))</f>
        <v>#REF!</v>
      </c>
      <c r="G216" s="5" t="e" cm="1">
        <f t="array" ref="G216">INDEX(#REF!,MATCH(1,($C216=#REF!)*($D216=#REF!),0),MATCH(G$5,#REF!,0))</f>
        <v>#REF!</v>
      </c>
      <c r="N216" s="78" t="s">
        <v>249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0.20000000000000018</v>
      </c>
      <c r="R216" s="18" t="s">
        <v>255</v>
      </c>
    </row>
    <row r="217" spans="2:18" x14ac:dyDescent="0.2">
      <c r="B217" s="80" t="s">
        <v>409</v>
      </c>
      <c r="C217" t="s">
        <v>42</v>
      </c>
      <c r="D217" s="3">
        <v>2020</v>
      </c>
      <c r="E217" s="5" cm="1">
        <f t="array" ref="E217">IFERROR(INDEX('♀ Arbetslöshet_K'!$B$5:$F$1048576,MATCH(1,('♀ Arbetslöshet'!$C217='♀ Arbetslöshet_K'!$B$5:$B$1048576)*('♀ Arbetslöshet'!$D217='♀ Arbetslöshet_K'!$F$5:$F$1048576),0),MATCH("Värde",'♀ Arbetslöshet_K'!$B$5:$F$5,0))-INDEX('♀ Arbetslöshet_M'!$B$5:$F$1048576,MATCH(1,('♀ Arbetslöshet'!$C217='♀ Arbetslöshet_M'!$B$5:$B$1048576)*('♀ Arbetslöshet'!$D217='♀ Arbetslöshet_M'!$F$5:$F$1048576),0),MATCH("Värde",'♀ Arbetslöshet_M'!$B$5:$F$5,0)),"")</f>
        <v>-1.9000000000000004</v>
      </c>
      <c r="F217" s="5" t="e" cm="1">
        <f t="array" ref="F217">INDEX(#REF!,MATCH(1,($C217=#REF!)*($D217=#REF!),0),MATCH(F$5,#REF!,0))</f>
        <v>#REF!</v>
      </c>
      <c r="G217" s="5" t="e" cm="1">
        <f t="array" ref="G217">INDEX(#REF!,MATCH(1,($C217=#REF!)*($D217=#REF!),0),MATCH(G$5,#REF!,0))</f>
        <v>#REF!</v>
      </c>
      <c r="N217" s="78" t="s">
        <v>249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-1.9000000000000004</v>
      </c>
      <c r="R217" s="18" t="s">
        <v>255</v>
      </c>
    </row>
    <row r="218" spans="2:18" x14ac:dyDescent="0.2">
      <c r="B218" s="80" t="s">
        <v>409</v>
      </c>
      <c r="C218" t="s">
        <v>43</v>
      </c>
      <c r="D218" s="3">
        <v>2020</v>
      </c>
      <c r="E218" s="5" cm="1">
        <f t="array" ref="E218">IFERROR(INDEX('♀ Arbetslöshet_K'!$B$5:$F$1048576,MATCH(1,('♀ Arbetslöshet'!$C218='♀ Arbetslöshet_K'!$B$5:$B$1048576)*('♀ Arbetslöshet'!$D218='♀ Arbetslöshet_K'!$F$5:$F$1048576),0),MATCH("Värde",'♀ Arbetslöshet_K'!$B$5:$F$5,0))-INDEX('♀ Arbetslöshet_M'!$B$5:$F$1048576,MATCH(1,('♀ Arbetslöshet'!$C218='♀ Arbetslöshet_M'!$B$5:$B$1048576)*('♀ Arbetslöshet'!$D218='♀ Arbetslöshet_M'!$F$5:$F$1048576),0),MATCH("Värde",'♀ Arbetslöshet_M'!$B$5:$F$5,0)),"")</f>
        <v>0.30000000000000071</v>
      </c>
      <c r="F218" s="5" t="e" cm="1">
        <f t="array" ref="F218">INDEX(#REF!,MATCH(1,($C218=#REF!)*($D218=#REF!),0),MATCH(F$5,#REF!,0))</f>
        <v>#REF!</v>
      </c>
      <c r="G218" s="5" t="e" cm="1">
        <f t="array" ref="G218">INDEX(#REF!,MATCH(1,($C218=#REF!)*($D218=#REF!),0),MATCH(G$5,#REF!,0))</f>
        <v>#REF!</v>
      </c>
      <c r="N218" s="78" t="s">
        <v>249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0.30000000000000071</v>
      </c>
      <c r="R218" s="18" t="s">
        <v>255</v>
      </c>
    </row>
    <row r="219" spans="2:18" x14ac:dyDescent="0.2">
      <c r="B219" s="80" t="s">
        <v>409</v>
      </c>
      <c r="C219" t="s">
        <v>44</v>
      </c>
      <c r="D219" s="3">
        <v>2020</v>
      </c>
      <c r="E219" s="5" cm="1">
        <f t="array" ref="E219">IFERROR(INDEX('♀ Arbetslöshet_K'!$B$5:$F$1048576,MATCH(1,('♀ Arbetslöshet'!$C219='♀ Arbetslöshet_K'!$B$5:$B$1048576)*('♀ Arbetslöshet'!$D219='♀ Arbetslöshet_K'!$F$5:$F$1048576),0),MATCH("Värde",'♀ Arbetslöshet_K'!$B$5:$F$5,0))-INDEX('♀ Arbetslöshet_M'!$B$5:$F$1048576,MATCH(1,('♀ Arbetslöshet'!$C219='♀ Arbetslöshet_M'!$B$5:$B$1048576)*('♀ Arbetslöshet'!$D219='♀ Arbetslöshet_M'!$F$5:$F$1048576),0),MATCH("Värde",'♀ Arbetslöshet_M'!$B$5:$F$5,0)),"")</f>
        <v>-1.5999999999999996</v>
      </c>
      <c r="F219" s="5" t="e" cm="1">
        <f t="array" ref="F219">INDEX(#REF!,MATCH(1,($C219=#REF!)*($D219=#REF!),0),MATCH(F$5,#REF!,0))</f>
        <v>#REF!</v>
      </c>
      <c r="G219" s="5" t="e" cm="1">
        <f t="array" ref="G219">INDEX(#REF!,MATCH(1,($C219=#REF!)*($D219=#REF!),0),MATCH(G$5,#REF!,0))</f>
        <v>#REF!</v>
      </c>
      <c r="N219" s="78" t="s">
        <v>249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-1.5999999999999996</v>
      </c>
      <c r="R219" s="18" t="s">
        <v>255</v>
      </c>
    </row>
    <row r="220" spans="2:18" x14ac:dyDescent="0.2">
      <c r="B220" s="80" t="s">
        <v>409</v>
      </c>
      <c r="C220" t="s">
        <v>45</v>
      </c>
      <c r="D220" s="3">
        <v>2020</v>
      </c>
      <c r="E220" s="5" cm="1">
        <f t="array" ref="E220">IFERROR(INDEX('♀ Arbetslöshet_K'!$B$5:$F$1048576,MATCH(1,('♀ Arbetslöshet'!$C220='♀ Arbetslöshet_K'!$B$5:$B$1048576)*('♀ Arbetslöshet'!$D220='♀ Arbetslöshet_K'!$F$5:$F$1048576),0),MATCH("Värde",'♀ Arbetslöshet_K'!$B$5:$F$5,0))-INDEX('♀ Arbetslöshet_M'!$B$5:$F$1048576,MATCH(1,('♀ Arbetslöshet'!$C220='♀ Arbetslöshet_M'!$B$5:$B$1048576)*('♀ Arbetslöshet'!$D220='♀ Arbetslöshet_M'!$F$5:$F$1048576),0),MATCH("Värde",'♀ Arbetslöshet_M'!$B$5:$F$5,0)),"")</f>
        <v>-1.5</v>
      </c>
      <c r="F220" s="5" t="e" cm="1">
        <f t="array" ref="F220">INDEX(#REF!,MATCH(1,($C220=#REF!)*($D220=#REF!),0),MATCH(F$5,#REF!,0))</f>
        <v>#REF!</v>
      </c>
      <c r="G220" s="5" t="e" cm="1">
        <f t="array" ref="G220">INDEX(#REF!,MATCH(1,($C220=#REF!)*($D220=#REF!),0),MATCH(G$5,#REF!,0))</f>
        <v>#REF!</v>
      </c>
      <c r="N220" s="78" t="s">
        <v>249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-1.5</v>
      </c>
      <c r="R220" s="18" t="s">
        <v>255</v>
      </c>
    </row>
    <row r="221" spans="2:18" x14ac:dyDescent="0.2">
      <c r="B221" s="80" t="s">
        <v>409</v>
      </c>
      <c r="C221" t="s">
        <v>46</v>
      </c>
      <c r="D221" s="3">
        <v>2020</v>
      </c>
      <c r="E221" s="5" cm="1">
        <f t="array" ref="E221">IFERROR(INDEX('♀ Arbetslöshet_K'!$B$5:$F$1048576,MATCH(1,('♀ Arbetslöshet'!$C221='♀ Arbetslöshet_K'!$B$5:$B$1048576)*('♀ Arbetslöshet'!$D221='♀ Arbetslöshet_K'!$F$5:$F$1048576),0),MATCH("Värde",'♀ Arbetslöshet_K'!$B$5:$F$5,0))-INDEX('♀ Arbetslöshet_M'!$B$5:$F$1048576,MATCH(1,('♀ Arbetslöshet'!$C221='♀ Arbetslöshet_M'!$B$5:$B$1048576)*('♀ Arbetslöshet'!$D221='♀ Arbetslöshet_M'!$F$5:$F$1048576),0),MATCH("Värde",'♀ Arbetslöshet_M'!$B$5:$F$5,0)),"")</f>
        <v>-2.2000000000000011</v>
      </c>
      <c r="F221" s="5" t="e" cm="1">
        <f t="array" ref="F221">INDEX(#REF!,MATCH(1,($C221=#REF!)*($D221=#REF!),0),MATCH(F$5,#REF!,0))</f>
        <v>#REF!</v>
      </c>
      <c r="G221" s="5" t="e" cm="1">
        <f t="array" ref="G221">INDEX(#REF!,MATCH(1,($C221=#REF!)*($D221=#REF!),0),MATCH(G$5,#REF!,0))</f>
        <v>#REF!</v>
      </c>
      <c r="N221" s="78" t="s">
        <v>249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-2.2000000000000011</v>
      </c>
      <c r="R221" s="18" t="s">
        <v>255</v>
      </c>
    </row>
    <row r="222" spans="2:18" x14ac:dyDescent="0.2">
      <c r="B222" s="80" t="s">
        <v>409</v>
      </c>
      <c r="C222" t="s">
        <v>47</v>
      </c>
      <c r="D222" s="3">
        <v>2020</v>
      </c>
      <c r="E222" s="5" cm="1">
        <f t="array" ref="E222">IFERROR(INDEX('♀ Arbetslöshet_K'!$B$5:$F$1048576,MATCH(1,('♀ Arbetslöshet'!$C222='♀ Arbetslöshet_K'!$B$5:$B$1048576)*('♀ Arbetslöshet'!$D222='♀ Arbetslöshet_K'!$F$5:$F$1048576),0),MATCH("Värde",'♀ Arbetslöshet_K'!$B$5:$F$5,0))-INDEX('♀ Arbetslöshet_M'!$B$5:$F$1048576,MATCH(1,('♀ Arbetslöshet'!$C222='♀ Arbetslöshet_M'!$B$5:$B$1048576)*('♀ Arbetslöshet'!$D222='♀ Arbetslöshet_M'!$F$5:$F$1048576),0),MATCH("Värde",'♀ Arbetslöshet_M'!$B$5:$F$5,0)),"")</f>
        <v>1.6000000000000005</v>
      </c>
      <c r="F222" s="5" t="e" cm="1">
        <f t="array" ref="F222">INDEX(#REF!,MATCH(1,($C222=#REF!)*($D222=#REF!),0),MATCH(F$5,#REF!,0))</f>
        <v>#REF!</v>
      </c>
      <c r="G222" s="5" t="e" cm="1">
        <f t="array" ref="G222">INDEX(#REF!,MATCH(1,($C222=#REF!)*($D222=#REF!),0),MATCH(G$5,#REF!,0))</f>
        <v>#REF!</v>
      </c>
      <c r="N222" s="78" t="s">
        <v>249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1.6000000000000005</v>
      </c>
      <c r="R222" s="18" t="s">
        <v>255</v>
      </c>
    </row>
    <row r="223" spans="2:18" x14ac:dyDescent="0.2">
      <c r="B223" s="80" t="s">
        <v>409</v>
      </c>
      <c r="C223" t="s">
        <v>48</v>
      </c>
      <c r="D223" s="3">
        <v>2020</v>
      </c>
      <c r="E223" s="5" t="str" cm="1">
        <f t="array" ref="E223">IFERROR(INDEX('♀ Arbetslöshet_K'!$B$5:$F$1048576,MATCH(1,('♀ Arbetslöshet'!$C223='♀ Arbetslöshet_K'!$B$5:$B$1048576)*('♀ Arbetslöshet'!$D223='♀ Arbetslöshet_K'!$F$5:$F$1048576),0),MATCH("Värde",'♀ Arbetslöshet_K'!$B$5:$F$5,0))-INDEX('♀ Arbetslöshet_M'!$B$5:$F$1048576,MATCH(1,('♀ Arbetslöshet'!$C223='♀ Arbetslöshet_M'!$B$5:$B$1048576)*('♀ Arbetslöshet'!$D223='♀ Arbetslöshet_M'!$F$5:$F$1048576),0),MATCH("Värde",'♀ Arbetslöshet_M'!$B$5:$F$5,0)),"")</f>
        <v/>
      </c>
      <c r="F223" s="5" t="e" cm="1">
        <f t="array" ref="F223">INDEX(#REF!,MATCH(1,($C223=#REF!)*($D223=#REF!),0),MATCH(F$5,#REF!,0))</f>
        <v>#REF!</v>
      </c>
      <c r="G223" s="5" t="e" cm="1">
        <f t="array" ref="G223">INDEX(#REF!,MATCH(1,($C223=#REF!)*($D223=#REF!),0),MATCH(G$5,#REF!,0))</f>
        <v>#REF!</v>
      </c>
      <c r="N223" s="78" t="s">
        <v>249</v>
      </c>
      <c r="O223" s="17" t="e">
        <f>INDEX(#REF!,MATCH($C223,#REF!,0),2)</f>
        <v>#REF!</v>
      </c>
      <c r="P223" s="18">
        <f t="shared" si="6"/>
        <v>2020</v>
      </c>
      <c r="Q223" s="28" t="str">
        <f t="shared" si="7"/>
        <v/>
      </c>
      <c r="R223" s="18" t="s">
        <v>255</v>
      </c>
    </row>
    <row r="224" spans="2:18" x14ac:dyDescent="0.2">
      <c r="B224" s="80" t="s">
        <v>409</v>
      </c>
      <c r="C224" t="s">
        <v>49</v>
      </c>
      <c r="D224" s="3">
        <v>2020</v>
      </c>
      <c r="E224" s="5" cm="1">
        <f t="array" ref="E224">IFERROR(INDEX('♀ Arbetslöshet_K'!$B$5:$F$1048576,MATCH(1,('♀ Arbetslöshet'!$C224='♀ Arbetslöshet_K'!$B$5:$B$1048576)*('♀ Arbetslöshet'!$D224='♀ Arbetslöshet_K'!$F$5:$F$1048576),0),MATCH("Värde",'♀ Arbetslöshet_K'!$B$5:$F$5,0))-INDEX('♀ Arbetslöshet_M'!$B$5:$F$1048576,MATCH(1,('♀ Arbetslöshet'!$C224='♀ Arbetslöshet_M'!$B$5:$B$1048576)*('♀ Arbetslöshet'!$D224='♀ Arbetslöshet_M'!$F$5:$F$1048576),0),MATCH("Värde",'♀ Arbetslöshet_M'!$B$5:$F$5,0)),"")</f>
        <v>3.6999999999999993</v>
      </c>
      <c r="F224" s="5" t="e" cm="1">
        <f t="array" ref="F224">INDEX(#REF!,MATCH(1,($C224=#REF!)*($D224=#REF!),0),MATCH(F$5,#REF!,0))</f>
        <v>#REF!</v>
      </c>
      <c r="G224" s="5" t="e" cm="1">
        <f t="array" ref="G224">INDEX(#REF!,MATCH(1,($C224=#REF!)*($D224=#REF!),0),MATCH(G$5,#REF!,0))</f>
        <v>#REF!</v>
      </c>
      <c r="N224" s="78" t="s">
        <v>249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3.6999999999999993</v>
      </c>
      <c r="R224" s="18" t="s">
        <v>255</v>
      </c>
    </row>
    <row r="225" spans="2:18" x14ac:dyDescent="0.2">
      <c r="B225" s="80" t="s">
        <v>409</v>
      </c>
      <c r="C225" t="s">
        <v>50</v>
      </c>
      <c r="D225" s="3">
        <v>2020</v>
      </c>
      <c r="E225" s="5" cm="1">
        <f t="array" ref="E225">IFERROR(INDEX('♀ Arbetslöshet_K'!$B$5:$F$1048576,MATCH(1,('♀ Arbetslöshet'!$C225='♀ Arbetslöshet_K'!$B$5:$B$1048576)*('♀ Arbetslöshet'!$D225='♀ Arbetslöshet_K'!$F$5:$F$1048576),0),MATCH("Värde",'♀ Arbetslöshet_K'!$B$5:$F$5,0))-INDEX('♀ Arbetslöshet_M'!$B$5:$F$1048576,MATCH(1,('♀ Arbetslöshet'!$C225='♀ Arbetslöshet_M'!$B$5:$B$1048576)*('♀ Arbetslöshet'!$D225='♀ Arbetslöshet_M'!$F$5:$F$1048576),0),MATCH("Värde",'♀ Arbetslöshet_M'!$B$5:$F$5,0)),"")</f>
        <v>1.7000000000000011</v>
      </c>
      <c r="F225" s="5" t="e" cm="1">
        <f t="array" ref="F225">INDEX(#REF!,MATCH(1,($C225=#REF!)*($D225=#REF!),0),MATCH(F$5,#REF!,0))</f>
        <v>#REF!</v>
      </c>
      <c r="G225" s="5" t="e" cm="1">
        <f t="array" ref="G225">INDEX(#REF!,MATCH(1,($C225=#REF!)*($D225=#REF!),0),MATCH(G$5,#REF!,0))</f>
        <v>#REF!</v>
      </c>
      <c r="N225" s="78" t="s">
        <v>249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1.7000000000000011</v>
      </c>
      <c r="R225" s="18" t="s">
        <v>255</v>
      </c>
    </row>
    <row r="226" spans="2:18" x14ac:dyDescent="0.2">
      <c r="B226" s="80" t="s">
        <v>409</v>
      </c>
      <c r="C226" t="s">
        <v>51</v>
      </c>
      <c r="D226" s="3">
        <v>2020</v>
      </c>
      <c r="E226" s="5" cm="1">
        <f t="array" ref="E226">IFERROR(INDEX('♀ Arbetslöshet_K'!$B$5:$F$1048576,MATCH(1,('♀ Arbetslöshet'!$C226='♀ Arbetslöshet_K'!$B$5:$B$1048576)*('♀ Arbetslöshet'!$D226='♀ Arbetslöshet_K'!$F$5:$F$1048576),0),MATCH("Värde",'♀ Arbetslöshet_K'!$B$5:$F$5,0))-INDEX('♀ Arbetslöshet_M'!$B$5:$F$1048576,MATCH(1,('♀ Arbetslöshet'!$C226='♀ Arbetslöshet_M'!$B$5:$B$1048576)*('♀ Arbetslöshet'!$D226='♀ Arbetslöshet_M'!$F$5:$F$1048576),0),MATCH("Värde",'♀ Arbetslöshet_M'!$B$5:$F$5,0)),"")</f>
        <v>0.70000000000000018</v>
      </c>
      <c r="F226" s="5" t="e" cm="1">
        <f t="array" ref="F226">INDEX(#REF!,MATCH(1,($C226=#REF!)*($D226=#REF!),0),MATCH(F$5,#REF!,0))</f>
        <v>#REF!</v>
      </c>
      <c r="G226" s="5" t="e" cm="1">
        <f t="array" ref="G226">INDEX(#REF!,MATCH(1,($C226=#REF!)*($D226=#REF!),0),MATCH(G$5,#REF!,0))</f>
        <v>#REF!</v>
      </c>
      <c r="N226" s="78" t="s">
        <v>249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0.70000000000000018</v>
      </c>
      <c r="R226" s="18" t="s">
        <v>255</v>
      </c>
    </row>
    <row r="227" spans="2:18" x14ac:dyDescent="0.2">
      <c r="B227" s="80" t="s">
        <v>409</v>
      </c>
      <c r="C227" t="s">
        <v>52</v>
      </c>
      <c r="D227" s="3">
        <v>2020</v>
      </c>
      <c r="E227" s="5" cm="1">
        <f t="array" ref="E227">IFERROR(INDEX('♀ Arbetslöshet_K'!$B$5:$F$1048576,MATCH(1,('♀ Arbetslöshet'!$C227='♀ Arbetslöshet_K'!$B$5:$B$1048576)*('♀ Arbetslöshet'!$D227='♀ Arbetslöshet_K'!$F$5:$F$1048576),0),MATCH("Värde",'♀ Arbetslöshet_K'!$B$5:$F$5,0))-INDEX('♀ Arbetslöshet_M'!$B$5:$F$1048576,MATCH(1,('♀ Arbetslöshet'!$C227='♀ Arbetslöshet_M'!$B$5:$B$1048576)*('♀ Arbetslöshet'!$D227='♀ Arbetslöshet_M'!$F$5:$F$1048576),0),MATCH("Värde",'♀ Arbetslöshet_M'!$B$5:$F$5,0)),"")</f>
        <v>-0.29999999999999982</v>
      </c>
      <c r="F227" s="5" t="e" cm="1">
        <f t="array" ref="F227">INDEX(#REF!,MATCH(1,($C227=#REF!)*($D227=#REF!),0),MATCH(F$5,#REF!,0))</f>
        <v>#REF!</v>
      </c>
      <c r="G227" s="5" t="e" cm="1">
        <f t="array" ref="G227">INDEX(#REF!,MATCH(1,($C227=#REF!)*($D227=#REF!),0),MATCH(G$5,#REF!,0))</f>
        <v>#REF!</v>
      </c>
      <c r="N227" s="78" t="s">
        <v>249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-0.29999999999999982</v>
      </c>
      <c r="R227" s="18" t="s">
        <v>255</v>
      </c>
    </row>
    <row r="228" spans="2:18" x14ac:dyDescent="0.2">
      <c r="B228" s="80" t="s">
        <v>409</v>
      </c>
      <c r="C228" t="s">
        <v>53</v>
      </c>
      <c r="D228" s="3">
        <v>2020</v>
      </c>
      <c r="E228" s="5" cm="1">
        <f t="array" ref="E228">IFERROR(INDEX('♀ Arbetslöshet_K'!$B$5:$F$1048576,MATCH(1,('♀ Arbetslöshet'!$C228='♀ Arbetslöshet_K'!$B$5:$B$1048576)*('♀ Arbetslöshet'!$D228='♀ Arbetslöshet_K'!$F$5:$F$1048576),0),MATCH("Värde",'♀ Arbetslöshet_K'!$B$5:$F$5,0))-INDEX('♀ Arbetslöshet_M'!$B$5:$F$1048576,MATCH(1,('♀ Arbetslöshet'!$C228='♀ Arbetslöshet_M'!$B$5:$B$1048576)*('♀ Arbetslöshet'!$D228='♀ Arbetslöshet_M'!$F$5:$F$1048576),0),MATCH("Värde",'♀ Arbetslöshet_M'!$B$5:$F$5,0)),"")</f>
        <v>-1.3999999999999995</v>
      </c>
      <c r="F228" s="5" t="e" cm="1">
        <f t="array" ref="F228">INDEX(#REF!,MATCH(1,($C228=#REF!)*($D228=#REF!),0),MATCH(F$5,#REF!,0))</f>
        <v>#REF!</v>
      </c>
      <c r="G228" s="5" t="e" cm="1">
        <f t="array" ref="G228">INDEX(#REF!,MATCH(1,($C228=#REF!)*($D228=#REF!),0),MATCH(G$5,#REF!,0))</f>
        <v>#REF!</v>
      </c>
      <c r="N228" s="78" t="s">
        <v>249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-1.3999999999999995</v>
      </c>
      <c r="R228" s="18" t="s">
        <v>255</v>
      </c>
    </row>
    <row r="229" spans="2:18" x14ac:dyDescent="0.2">
      <c r="B229" s="80" t="s">
        <v>409</v>
      </c>
      <c r="C229" t="s">
        <v>54</v>
      </c>
      <c r="D229" s="3">
        <v>2020</v>
      </c>
      <c r="E229" s="5" cm="1">
        <f t="array" ref="E229">IFERROR(INDEX('♀ Arbetslöshet_K'!$B$5:$F$1048576,MATCH(1,('♀ Arbetslöshet'!$C229='♀ Arbetslöshet_K'!$B$5:$B$1048576)*('♀ Arbetslöshet'!$D229='♀ Arbetslöshet_K'!$F$5:$F$1048576),0),MATCH("Värde",'♀ Arbetslöshet_K'!$B$5:$F$5,0))-INDEX('♀ Arbetslöshet_M'!$B$5:$F$1048576,MATCH(1,('♀ Arbetslöshet'!$C229='♀ Arbetslöshet_M'!$B$5:$B$1048576)*('♀ Arbetslöshet'!$D229='♀ Arbetslöshet_M'!$F$5:$F$1048576),0),MATCH("Värde",'♀ Arbetslöshet_M'!$B$5:$F$5,0)),"")</f>
        <v>-1.5</v>
      </c>
      <c r="F229" s="5" t="e" cm="1">
        <f t="array" ref="F229">INDEX(#REF!,MATCH(1,($C229=#REF!)*($D229=#REF!),0),MATCH(F$5,#REF!,0))</f>
        <v>#REF!</v>
      </c>
      <c r="G229" s="5" t="e" cm="1">
        <f t="array" ref="G229">INDEX(#REF!,MATCH(1,($C229=#REF!)*($D229=#REF!),0),MATCH(G$5,#REF!,0))</f>
        <v>#REF!</v>
      </c>
      <c r="N229" s="78" t="s">
        <v>249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-1.5</v>
      </c>
      <c r="R229" s="18" t="s">
        <v>255</v>
      </c>
    </row>
    <row r="230" spans="2:18" x14ac:dyDescent="0.2">
      <c r="B230" s="80" t="s">
        <v>409</v>
      </c>
      <c r="C230" t="s">
        <v>55</v>
      </c>
      <c r="D230" s="3">
        <v>2020</v>
      </c>
      <c r="E230" s="5" cm="1">
        <f t="array" ref="E230">IFERROR(INDEX('♀ Arbetslöshet_K'!$B$5:$F$1048576,MATCH(1,('♀ Arbetslöshet'!$C230='♀ Arbetslöshet_K'!$B$5:$B$1048576)*('♀ Arbetslöshet'!$D230='♀ Arbetslöshet_K'!$F$5:$F$1048576),0),MATCH("Värde",'♀ Arbetslöshet_K'!$B$5:$F$5,0))-INDEX('♀ Arbetslöshet_M'!$B$5:$F$1048576,MATCH(1,('♀ Arbetslöshet'!$C230='♀ Arbetslöshet_M'!$B$5:$B$1048576)*('♀ Arbetslöshet'!$D230='♀ Arbetslöshet_M'!$F$5:$F$1048576),0),MATCH("Värde",'♀ Arbetslöshet_M'!$B$5:$F$5,0)),"")</f>
        <v>-1</v>
      </c>
      <c r="F230" s="5" t="e" cm="1">
        <f t="array" ref="F230">INDEX(#REF!,MATCH(1,($C230=#REF!)*($D230=#REF!),0),MATCH(F$5,#REF!,0))</f>
        <v>#REF!</v>
      </c>
      <c r="G230" s="5" t="e" cm="1">
        <f t="array" ref="G230">INDEX(#REF!,MATCH(1,($C230=#REF!)*($D230=#REF!),0),MATCH(G$5,#REF!,0))</f>
        <v>#REF!</v>
      </c>
      <c r="N230" s="78" t="s">
        <v>249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-1</v>
      </c>
      <c r="R230" s="18" t="s">
        <v>255</v>
      </c>
    </row>
    <row r="231" spans="2:18" x14ac:dyDescent="0.2">
      <c r="B231" s="80" t="s">
        <v>409</v>
      </c>
      <c r="C231" t="s">
        <v>56</v>
      </c>
      <c r="D231" s="3">
        <v>2020</v>
      </c>
      <c r="E231" s="5" cm="1">
        <f t="array" ref="E231">IFERROR(INDEX('♀ Arbetslöshet_K'!$B$5:$F$1048576,MATCH(1,('♀ Arbetslöshet'!$C231='♀ Arbetslöshet_K'!$B$5:$B$1048576)*('♀ Arbetslöshet'!$D231='♀ Arbetslöshet_K'!$F$5:$F$1048576),0),MATCH("Värde",'♀ Arbetslöshet_K'!$B$5:$F$5,0))-INDEX('♀ Arbetslöshet_M'!$B$5:$F$1048576,MATCH(1,('♀ Arbetslöshet'!$C231='♀ Arbetslöshet_M'!$B$5:$B$1048576)*('♀ Arbetslöshet'!$D231='♀ Arbetslöshet_M'!$F$5:$F$1048576),0),MATCH("Värde",'♀ Arbetslöshet_M'!$B$5:$F$5,0)),"")</f>
        <v>-1.0999999999999996</v>
      </c>
      <c r="F231" s="5" t="e" cm="1">
        <f t="array" ref="F231">INDEX(#REF!,MATCH(1,($C231=#REF!)*($D231=#REF!),0),MATCH(F$5,#REF!,0))</f>
        <v>#REF!</v>
      </c>
      <c r="G231" s="5" t="e" cm="1">
        <f t="array" ref="G231">INDEX(#REF!,MATCH(1,($C231=#REF!)*($D231=#REF!),0),MATCH(G$5,#REF!,0))</f>
        <v>#REF!</v>
      </c>
      <c r="N231" s="78" t="s">
        <v>249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-1.0999999999999996</v>
      </c>
      <c r="R231" s="18" t="s">
        <v>255</v>
      </c>
    </row>
    <row r="232" spans="2:18" x14ac:dyDescent="0.2">
      <c r="B232" s="80" t="s">
        <v>409</v>
      </c>
      <c r="C232" t="s">
        <v>57</v>
      </c>
      <c r="D232" s="3">
        <v>2020</v>
      </c>
      <c r="E232" s="5" cm="1">
        <f t="array" ref="E232">IFERROR(INDEX('♀ Arbetslöshet_K'!$B$5:$F$1048576,MATCH(1,('♀ Arbetslöshet'!$C232='♀ Arbetslöshet_K'!$B$5:$B$1048576)*('♀ Arbetslöshet'!$D232='♀ Arbetslöshet_K'!$F$5:$F$1048576),0),MATCH("Värde",'♀ Arbetslöshet_K'!$B$5:$F$5,0))-INDEX('♀ Arbetslöshet_M'!$B$5:$F$1048576,MATCH(1,('♀ Arbetslöshet'!$C232='♀ Arbetslöshet_M'!$B$5:$B$1048576)*('♀ Arbetslöshet'!$D232='♀ Arbetslöshet_M'!$F$5:$F$1048576),0),MATCH("Värde",'♀ Arbetslöshet_M'!$B$5:$F$5,0)),"")</f>
        <v>1.5</v>
      </c>
      <c r="F232" s="5" t="e" cm="1">
        <f t="array" ref="F232">INDEX(#REF!,MATCH(1,($C232=#REF!)*($D232=#REF!),0),MATCH(F$5,#REF!,0))</f>
        <v>#REF!</v>
      </c>
      <c r="G232" s="5" t="e" cm="1">
        <f t="array" ref="G232">INDEX(#REF!,MATCH(1,($C232=#REF!)*($D232=#REF!),0),MATCH(G$5,#REF!,0))</f>
        <v>#REF!</v>
      </c>
      <c r="N232" s="78" t="s">
        <v>249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1.5</v>
      </c>
      <c r="R232" s="18" t="s">
        <v>255</v>
      </c>
    </row>
    <row r="233" spans="2:18" x14ac:dyDescent="0.2">
      <c r="B233" s="80" t="s">
        <v>409</v>
      </c>
      <c r="C233" t="s">
        <v>58</v>
      </c>
      <c r="D233" s="3">
        <v>2020</v>
      </c>
      <c r="E233" s="5" cm="1">
        <f t="array" ref="E233">IFERROR(INDEX('♀ Arbetslöshet_K'!$B$5:$F$1048576,MATCH(1,('♀ Arbetslöshet'!$C233='♀ Arbetslöshet_K'!$B$5:$B$1048576)*('♀ Arbetslöshet'!$D233='♀ Arbetslöshet_K'!$F$5:$F$1048576),0),MATCH("Värde",'♀ Arbetslöshet_K'!$B$5:$F$5,0))-INDEX('♀ Arbetslöshet_M'!$B$5:$F$1048576,MATCH(1,('♀ Arbetslöshet'!$C233='♀ Arbetslöshet_M'!$B$5:$B$1048576)*('♀ Arbetslöshet'!$D233='♀ Arbetslöshet_M'!$F$5:$F$1048576),0),MATCH("Värde",'♀ Arbetslöshet_M'!$B$5:$F$5,0)),"")</f>
        <v>-0.50000000000000089</v>
      </c>
      <c r="F233" s="5" t="e" cm="1">
        <f t="array" ref="F233">INDEX(#REF!,MATCH(1,($C233=#REF!)*($D233=#REF!),0),MATCH(F$5,#REF!,0))</f>
        <v>#REF!</v>
      </c>
      <c r="G233" s="5" t="e" cm="1">
        <f t="array" ref="G233">INDEX(#REF!,MATCH(1,($C233=#REF!)*($D233=#REF!),0),MATCH(G$5,#REF!,0))</f>
        <v>#REF!</v>
      </c>
      <c r="N233" s="78" t="s">
        <v>249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-0.50000000000000089</v>
      </c>
      <c r="R233" s="18" t="s">
        <v>255</v>
      </c>
    </row>
    <row r="234" spans="2:18" x14ac:dyDescent="0.2">
      <c r="B234" s="80" t="s">
        <v>409</v>
      </c>
      <c r="C234" t="s">
        <v>59</v>
      </c>
      <c r="D234" s="3">
        <v>2020</v>
      </c>
      <c r="E234" s="5" cm="1">
        <f t="array" ref="E234">IFERROR(INDEX('♀ Arbetslöshet_K'!$B$5:$F$1048576,MATCH(1,('♀ Arbetslöshet'!$C234='♀ Arbetslöshet_K'!$B$5:$B$1048576)*('♀ Arbetslöshet'!$D234='♀ Arbetslöshet_K'!$F$5:$F$1048576),0),MATCH("Värde",'♀ Arbetslöshet_K'!$B$5:$F$5,0))-INDEX('♀ Arbetslöshet_M'!$B$5:$F$1048576,MATCH(1,('♀ Arbetslöshet'!$C234='♀ Arbetslöshet_M'!$B$5:$B$1048576)*('♀ Arbetslöshet'!$D234='♀ Arbetslöshet_M'!$F$5:$F$1048576),0),MATCH("Värde",'♀ Arbetslöshet_M'!$B$5:$F$5,0)),"")</f>
        <v>-9.9999999999999645E-2</v>
      </c>
      <c r="F234" s="5" t="e" cm="1">
        <f t="array" ref="F234">INDEX(#REF!,MATCH(1,($C234=#REF!)*($D234=#REF!),0),MATCH(F$5,#REF!,0))</f>
        <v>#REF!</v>
      </c>
      <c r="G234" s="5" t="e" cm="1">
        <f t="array" ref="G234">INDEX(#REF!,MATCH(1,($C234=#REF!)*($D234=#REF!),0),MATCH(G$5,#REF!,0))</f>
        <v>#REF!</v>
      </c>
      <c r="N234" s="78" t="s">
        <v>249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-9.9999999999999645E-2</v>
      </c>
      <c r="R234" s="18" t="s">
        <v>255</v>
      </c>
    </row>
    <row r="235" spans="2:18" x14ac:dyDescent="0.2">
      <c r="B235" s="80" t="s">
        <v>409</v>
      </c>
      <c r="C235" t="s">
        <v>60</v>
      </c>
      <c r="D235" s="3">
        <v>2020</v>
      </c>
      <c r="E235" s="5" cm="1">
        <f t="array" ref="E235">IFERROR(INDEX('♀ Arbetslöshet_K'!$B$5:$F$1048576,MATCH(1,('♀ Arbetslöshet'!$C235='♀ Arbetslöshet_K'!$B$5:$B$1048576)*('♀ Arbetslöshet'!$D235='♀ Arbetslöshet_K'!$F$5:$F$1048576),0),MATCH("Värde",'♀ Arbetslöshet_K'!$B$5:$F$5,0))-INDEX('♀ Arbetslöshet_M'!$B$5:$F$1048576,MATCH(1,('♀ Arbetslöshet'!$C235='♀ Arbetslöshet_M'!$B$5:$B$1048576)*('♀ Arbetslöshet'!$D235='♀ Arbetslöshet_M'!$F$5:$F$1048576),0),MATCH("Värde",'♀ Arbetslöshet_M'!$B$5:$F$5,0)),"")</f>
        <v>0</v>
      </c>
      <c r="F235" s="5" t="e" cm="1">
        <f t="array" ref="F235">INDEX(#REF!,MATCH(1,($C235=#REF!)*($D235=#REF!),0),MATCH(F$5,#REF!,0))</f>
        <v>#REF!</v>
      </c>
      <c r="G235" s="5" t="e" cm="1">
        <f t="array" ref="G235">INDEX(#REF!,MATCH(1,($C235=#REF!)*($D235=#REF!),0),MATCH(G$5,#REF!,0))</f>
        <v>#REF!</v>
      </c>
      <c r="N235" s="78" t="s">
        <v>249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0</v>
      </c>
      <c r="R235" s="18" t="s">
        <v>255</v>
      </c>
    </row>
    <row r="236" spans="2:18" x14ac:dyDescent="0.2">
      <c r="B236" s="80" t="s">
        <v>409</v>
      </c>
      <c r="C236" t="s">
        <v>61</v>
      </c>
      <c r="D236" s="3">
        <v>2020</v>
      </c>
      <c r="E236" s="5" cm="1">
        <f t="array" ref="E236">IFERROR(INDEX('♀ Arbetslöshet_K'!$B$5:$F$1048576,MATCH(1,('♀ Arbetslöshet'!$C236='♀ Arbetslöshet_K'!$B$5:$B$1048576)*('♀ Arbetslöshet'!$D236='♀ Arbetslöshet_K'!$F$5:$F$1048576),0),MATCH("Värde",'♀ Arbetslöshet_K'!$B$5:$F$5,0))-INDEX('♀ Arbetslöshet_M'!$B$5:$F$1048576,MATCH(1,('♀ Arbetslöshet'!$C236='♀ Arbetslöshet_M'!$B$5:$B$1048576)*('♀ Arbetslöshet'!$D236='♀ Arbetslöshet_M'!$F$5:$F$1048576),0),MATCH("Värde",'♀ Arbetslöshet_M'!$B$5:$F$5,0)),"")</f>
        <v>-1.6999999999999993</v>
      </c>
      <c r="F236" s="5" t="e" cm="1">
        <f t="array" ref="F236">INDEX(#REF!,MATCH(1,($C236=#REF!)*($D236=#REF!),0),MATCH(F$5,#REF!,0))</f>
        <v>#REF!</v>
      </c>
      <c r="G236" s="5" t="e" cm="1">
        <f t="array" ref="G236">INDEX(#REF!,MATCH(1,($C236=#REF!)*($D236=#REF!),0),MATCH(G$5,#REF!,0))</f>
        <v>#REF!</v>
      </c>
      <c r="N236" s="78" t="s">
        <v>249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-1.6999999999999993</v>
      </c>
      <c r="R236" s="18" t="s">
        <v>255</v>
      </c>
    </row>
    <row r="237" spans="2:18" x14ac:dyDescent="0.2">
      <c r="B237" s="80" t="s">
        <v>409</v>
      </c>
      <c r="C237" t="s">
        <v>32</v>
      </c>
      <c r="D237" s="3">
        <v>2021</v>
      </c>
      <c r="E237" s="5" cm="1">
        <f t="array" ref="E237">IFERROR(INDEX('♀ Arbetslöshet_K'!$B$5:$F$1048576,MATCH(1,('♀ Arbetslöshet'!$C237='♀ Arbetslöshet_K'!$B$5:$B$1048576)*('♀ Arbetslöshet'!$D237='♀ Arbetslöshet_K'!$F$5:$F$1048576),0),MATCH("Värde",'♀ Arbetslöshet_K'!$B$5:$F$5,0))-INDEX('♀ Arbetslöshet_M'!$B$5:$F$1048576,MATCH(1,('♀ Arbetslöshet'!$C237='♀ Arbetslöshet_M'!$B$5:$B$1048576)*('♀ Arbetslöshet'!$D237='♀ Arbetslöshet_M'!$F$5:$F$1048576),0),MATCH("Värde",'♀ Arbetslöshet_M'!$B$5:$F$5,0)),"")</f>
        <v>0.30000000000000071</v>
      </c>
      <c r="F237" s="5" t="e" cm="1">
        <f t="array" ref="F237">INDEX(#REF!,MATCH(1,($C237=#REF!)*($D237=#REF!),0),MATCH(F$5,#REF!,0))</f>
        <v>#REF!</v>
      </c>
      <c r="G237" s="5" t="e" cm="1">
        <f t="array" ref="G237">INDEX(#REF!,MATCH(1,($C237=#REF!)*($D237=#REF!),0),MATCH(G$5,#REF!,0))</f>
        <v>#REF!</v>
      </c>
      <c r="N237" s="78" t="s">
        <v>249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0.30000000000000071</v>
      </c>
      <c r="R237" s="18" t="s">
        <v>255</v>
      </c>
    </row>
    <row r="238" spans="2:18" x14ac:dyDescent="0.2">
      <c r="B238" s="80" t="s">
        <v>409</v>
      </c>
      <c r="C238" t="s">
        <v>42</v>
      </c>
      <c r="D238" s="3">
        <v>2021</v>
      </c>
      <c r="E238" s="5" cm="1">
        <f t="array" ref="E238">IFERROR(INDEX('♀ Arbetslöshet_K'!$B$5:$F$1048576,MATCH(1,('♀ Arbetslöshet'!$C238='♀ Arbetslöshet_K'!$B$5:$B$1048576)*('♀ Arbetslöshet'!$D238='♀ Arbetslöshet_K'!$F$5:$F$1048576),0),MATCH("Värde",'♀ Arbetslöshet_K'!$B$5:$F$5,0))-INDEX('♀ Arbetslöshet_M'!$B$5:$F$1048576,MATCH(1,('♀ Arbetslöshet'!$C238='♀ Arbetslöshet_M'!$B$5:$B$1048576)*('♀ Arbetslöshet'!$D238='♀ Arbetslöshet_M'!$F$5:$F$1048576),0),MATCH("Värde",'♀ Arbetslöshet_M'!$B$5:$F$5,0)),"")</f>
        <v>-1.3999999999999995</v>
      </c>
      <c r="F238" s="5" t="e" cm="1">
        <f t="array" ref="F238">INDEX(#REF!,MATCH(1,($C238=#REF!)*($D238=#REF!),0),MATCH(F$5,#REF!,0))</f>
        <v>#REF!</v>
      </c>
      <c r="G238" s="5" t="e" cm="1">
        <f t="array" ref="G238">INDEX(#REF!,MATCH(1,($C238=#REF!)*($D238=#REF!),0),MATCH(G$5,#REF!,0))</f>
        <v>#REF!</v>
      </c>
      <c r="N238" s="78" t="s">
        <v>249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-1.3999999999999995</v>
      </c>
      <c r="R238" s="18" t="s">
        <v>255</v>
      </c>
    </row>
    <row r="239" spans="2:18" x14ac:dyDescent="0.2">
      <c r="B239" s="80" t="s">
        <v>409</v>
      </c>
      <c r="C239" t="s">
        <v>43</v>
      </c>
      <c r="D239" s="3">
        <v>2021</v>
      </c>
      <c r="E239" s="5" cm="1">
        <f t="array" ref="E239">IFERROR(INDEX('♀ Arbetslöshet_K'!$B$5:$F$1048576,MATCH(1,('♀ Arbetslöshet'!$C239='♀ Arbetslöshet_K'!$B$5:$B$1048576)*('♀ Arbetslöshet'!$D239='♀ Arbetslöshet_K'!$F$5:$F$1048576),0),MATCH("Värde",'♀ Arbetslöshet_K'!$B$5:$F$5,0))-INDEX('♀ Arbetslöshet_M'!$B$5:$F$1048576,MATCH(1,('♀ Arbetslöshet'!$C239='♀ Arbetslöshet_M'!$B$5:$B$1048576)*('♀ Arbetslöshet'!$D239='♀ Arbetslöshet_M'!$F$5:$F$1048576),0),MATCH("Värde",'♀ Arbetslöshet_M'!$B$5:$F$5,0)),"")</f>
        <v>3.2999999999999989</v>
      </c>
      <c r="F239" s="5" t="e" cm="1">
        <f t="array" ref="F239">INDEX(#REF!,MATCH(1,($C239=#REF!)*($D239=#REF!),0),MATCH(F$5,#REF!,0))</f>
        <v>#REF!</v>
      </c>
      <c r="G239" s="5" t="e" cm="1">
        <f t="array" ref="G239">INDEX(#REF!,MATCH(1,($C239=#REF!)*($D239=#REF!),0),MATCH(G$5,#REF!,0))</f>
        <v>#REF!</v>
      </c>
      <c r="N239" s="78" t="s">
        <v>249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3.2999999999999989</v>
      </c>
      <c r="R239" s="18" t="s">
        <v>255</v>
      </c>
    </row>
    <row r="240" spans="2:18" x14ac:dyDescent="0.2">
      <c r="B240" s="80" t="s">
        <v>409</v>
      </c>
      <c r="C240" t="s">
        <v>44</v>
      </c>
      <c r="D240" s="3">
        <v>2021</v>
      </c>
      <c r="E240" s="5" cm="1">
        <f t="array" ref="E240">IFERROR(INDEX('♀ Arbetslöshet_K'!$B$5:$F$1048576,MATCH(1,('♀ Arbetslöshet'!$C240='♀ Arbetslöshet_K'!$B$5:$B$1048576)*('♀ Arbetslöshet'!$D240='♀ Arbetslöshet_K'!$F$5:$F$1048576),0),MATCH("Värde",'♀ Arbetslöshet_K'!$B$5:$F$5,0))-INDEX('♀ Arbetslöshet_M'!$B$5:$F$1048576,MATCH(1,('♀ Arbetslöshet'!$C240='♀ Arbetslöshet_M'!$B$5:$B$1048576)*('♀ Arbetslöshet'!$D240='♀ Arbetslöshet_M'!$F$5:$F$1048576),0),MATCH("Värde",'♀ Arbetslöshet_M'!$B$5:$F$5,0)),"")</f>
        <v>-1.9000000000000004</v>
      </c>
      <c r="F240" s="5" t="e" cm="1">
        <f t="array" ref="F240">INDEX(#REF!,MATCH(1,($C240=#REF!)*($D240=#REF!),0),MATCH(F$5,#REF!,0))</f>
        <v>#REF!</v>
      </c>
      <c r="G240" s="5" t="e" cm="1">
        <f t="array" ref="G240">INDEX(#REF!,MATCH(1,($C240=#REF!)*($D240=#REF!),0),MATCH(G$5,#REF!,0))</f>
        <v>#REF!</v>
      </c>
      <c r="N240" s="78" t="s">
        <v>249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-1.9000000000000004</v>
      </c>
      <c r="R240" s="18" t="s">
        <v>255</v>
      </c>
    </row>
    <row r="241" spans="2:18" x14ac:dyDescent="0.2">
      <c r="B241" s="80" t="s">
        <v>409</v>
      </c>
      <c r="C241" t="s">
        <v>45</v>
      </c>
      <c r="D241" s="3">
        <v>2021</v>
      </c>
      <c r="E241" s="5" cm="1">
        <f t="array" ref="E241">IFERROR(INDEX('♀ Arbetslöshet_K'!$B$5:$F$1048576,MATCH(1,('♀ Arbetslöshet'!$C241='♀ Arbetslöshet_K'!$B$5:$B$1048576)*('♀ Arbetslöshet'!$D241='♀ Arbetslöshet_K'!$F$5:$F$1048576),0),MATCH("Värde",'♀ Arbetslöshet_K'!$B$5:$F$5,0))-INDEX('♀ Arbetslöshet_M'!$B$5:$F$1048576,MATCH(1,('♀ Arbetslöshet'!$C241='♀ Arbetslöshet_M'!$B$5:$B$1048576)*('♀ Arbetslöshet'!$D241='♀ Arbetslöshet_M'!$F$5:$F$1048576),0),MATCH("Värde",'♀ Arbetslöshet_M'!$B$5:$F$5,0)),"")</f>
        <v>4.5</v>
      </c>
      <c r="F241" s="5" t="e" cm="1">
        <f t="array" ref="F241">INDEX(#REF!,MATCH(1,($C241=#REF!)*($D241=#REF!),0),MATCH(F$5,#REF!,0))</f>
        <v>#REF!</v>
      </c>
      <c r="G241" s="5" t="e" cm="1">
        <f t="array" ref="G241">INDEX(#REF!,MATCH(1,($C241=#REF!)*($D241=#REF!),0),MATCH(G$5,#REF!,0))</f>
        <v>#REF!</v>
      </c>
      <c r="N241" s="78" t="s">
        <v>249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4.5</v>
      </c>
      <c r="R241" s="18" t="s">
        <v>255</v>
      </c>
    </row>
    <row r="242" spans="2:18" x14ac:dyDescent="0.2">
      <c r="B242" s="80" t="s">
        <v>409</v>
      </c>
      <c r="C242" t="s">
        <v>46</v>
      </c>
      <c r="D242" s="3">
        <v>2021</v>
      </c>
      <c r="E242" s="5" cm="1">
        <f t="array" ref="E242">IFERROR(INDEX('♀ Arbetslöshet_K'!$B$5:$F$1048576,MATCH(1,('♀ Arbetslöshet'!$C242='♀ Arbetslöshet_K'!$B$5:$B$1048576)*('♀ Arbetslöshet'!$D242='♀ Arbetslöshet_K'!$F$5:$F$1048576),0),MATCH("Värde",'♀ Arbetslöshet_K'!$B$5:$F$5,0))-INDEX('♀ Arbetslöshet_M'!$B$5:$F$1048576,MATCH(1,('♀ Arbetslöshet'!$C242='♀ Arbetslöshet_M'!$B$5:$B$1048576)*('♀ Arbetslöshet'!$D242='♀ Arbetslöshet_M'!$F$5:$F$1048576),0),MATCH("Värde",'♀ Arbetslöshet_M'!$B$5:$F$5,0)),"")</f>
        <v>-0.39999999999999947</v>
      </c>
      <c r="F242" s="5" t="e" cm="1">
        <f t="array" ref="F242">INDEX(#REF!,MATCH(1,($C242=#REF!)*($D242=#REF!),0),MATCH(F$5,#REF!,0))</f>
        <v>#REF!</v>
      </c>
      <c r="G242" s="5" t="e" cm="1">
        <f t="array" ref="G242">INDEX(#REF!,MATCH(1,($C242=#REF!)*($D242=#REF!),0),MATCH(G$5,#REF!,0))</f>
        <v>#REF!</v>
      </c>
      <c r="N242" s="78" t="s">
        <v>249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-0.39999999999999947</v>
      </c>
      <c r="R242" s="18" t="s">
        <v>255</v>
      </c>
    </row>
    <row r="243" spans="2:18" x14ac:dyDescent="0.2">
      <c r="B243" s="80" t="s">
        <v>409</v>
      </c>
      <c r="C243" t="s">
        <v>47</v>
      </c>
      <c r="D243" s="3">
        <v>2021</v>
      </c>
      <c r="E243" s="5" cm="1">
        <f t="array" ref="E243">IFERROR(INDEX('♀ Arbetslöshet_K'!$B$5:$F$1048576,MATCH(1,('♀ Arbetslöshet'!$C243='♀ Arbetslöshet_K'!$B$5:$B$1048576)*('♀ Arbetslöshet'!$D243='♀ Arbetslöshet_K'!$F$5:$F$1048576),0),MATCH("Värde",'♀ Arbetslöshet_K'!$B$5:$F$5,0))-INDEX('♀ Arbetslöshet_M'!$B$5:$F$1048576,MATCH(1,('♀ Arbetslöshet'!$C243='♀ Arbetslöshet_M'!$B$5:$B$1048576)*('♀ Arbetslöshet'!$D243='♀ Arbetslöshet_M'!$F$5:$F$1048576),0),MATCH("Värde",'♀ Arbetslöshet_M'!$B$5:$F$5,0)),"")</f>
        <v>0</v>
      </c>
      <c r="F243" s="5" t="e" cm="1">
        <f t="array" ref="F243">INDEX(#REF!,MATCH(1,($C243=#REF!)*($D243=#REF!),0),MATCH(F$5,#REF!,0))</f>
        <v>#REF!</v>
      </c>
      <c r="G243" s="5" t="e" cm="1">
        <f t="array" ref="G243">INDEX(#REF!,MATCH(1,($C243=#REF!)*($D243=#REF!),0),MATCH(G$5,#REF!,0))</f>
        <v>#REF!</v>
      </c>
      <c r="N243" s="78" t="s">
        <v>249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0</v>
      </c>
      <c r="R243" s="18" t="s">
        <v>255</v>
      </c>
    </row>
    <row r="244" spans="2:18" x14ac:dyDescent="0.2">
      <c r="B244" s="80" t="s">
        <v>409</v>
      </c>
      <c r="C244" t="s">
        <v>48</v>
      </c>
      <c r="D244" s="3">
        <v>2021</v>
      </c>
      <c r="E244" s="5" t="str" cm="1">
        <f t="array" ref="E244">IFERROR(INDEX('♀ Arbetslöshet_K'!$B$5:$F$1048576,MATCH(1,('♀ Arbetslöshet'!$C244='♀ Arbetslöshet_K'!$B$5:$B$1048576)*('♀ Arbetslöshet'!$D244='♀ Arbetslöshet_K'!$F$5:$F$1048576),0),MATCH("Värde",'♀ Arbetslöshet_K'!$B$5:$F$5,0))-INDEX('♀ Arbetslöshet_M'!$B$5:$F$1048576,MATCH(1,('♀ Arbetslöshet'!$C244='♀ Arbetslöshet_M'!$B$5:$B$1048576)*('♀ Arbetslöshet'!$D244='♀ Arbetslöshet_M'!$F$5:$F$1048576),0),MATCH("Värde",'♀ Arbetslöshet_M'!$B$5:$F$5,0)),"")</f>
        <v/>
      </c>
      <c r="F244" s="5" t="e" cm="1">
        <f t="array" ref="F244">INDEX(#REF!,MATCH(1,($C244=#REF!)*($D244=#REF!),0),MATCH(F$5,#REF!,0))</f>
        <v>#REF!</v>
      </c>
      <c r="G244" s="5" t="e" cm="1">
        <f t="array" ref="G244">INDEX(#REF!,MATCH(1,($C244=#REF!)*($D244=#REF!),0),MATCH(G$5,#REF!,0))</f>
        <v>#REF!</v>
      </c>
      <c r="N244" s="78" t="s">
        <v>249</v>
      </c>
      <c r="O244" s="17" t="e">
        <f>INDEX(#REF!,MATCH($C244,#REF!,0),2)</f>
        <v>#REF!</v>
      </c>
      <c r="P244" s="18">
        <f t="shared" si="6"/>
        <v>2021</v>
      </c>
      <c r="Q244" s="28" t="str">
        <f t="shared" si="7"/>
        <v/>
      </c>
      <c r="R244" s="18" t="s">
        <v>255</v>
      </c>
    </row>
    <row r="245" spans="2:18" x14ac:dyDescent="0.2">
      <c r="B245" s="80" t="s">
        <v>409</v>
      </c>
      <c r="C245" t="s">
        <v>49</v>
      </c>
      <c r="D245" s="3">
        <v>2021</v>
      </c>
      <c r="E245" s="5" cm="1">
        <f t="array" ref="E245">IFERROR(INDEX('♀ Arbetslöshet_K'!$B$5:$F$1048576,MATCH(1,('♀ Arbetslöshet'!$C245='♀ Arbetslöshet_K'!$B$5:$B$1048576)*('♀ Arbetslöshet'!$D245='♀ Arbetslöshet_K'!$F$5:$F$1048576),0),MATCH("Värde",'♀ Arbetslöshet_K'!$B$5:$F$5,0))-INDEX('♀ Arbetslöshet_M'!$B$5:$F$1048576,MATCH(1,('♀ Arbetslöshet'!$C245='♀ Arbetslöshet_M'!$B$5:$B$1048576)*('♀ Arbetslöshet'!$D245='♀ Arbetslöshet_M'!$F$5:$F$1048576),0),MATCH("Värde",'♀ Arbetslöshet_M'!$B$5:$F$5,0)),"")</f>
        <v>-1.8000000000000007</v>
      </c>
      <c r="F245" s="5" t="e" cm="1">
        <f t="array" ref="F245">INDEX(#REF!,MATCH(1,($C245=#REF!)*($D245=#REF!),0),MATCH(F$5,#REF!,0))</f>
        <v>#REF!</v>
      </c>
      <c r="G245" s="5" t="e" cm="1">
        <f t="array" ref="G245">INDEX(#REF!,MATCH(1,($C245=#REF!)*($D245=#REF!),0),MATCH(G$5,#REF!,0))</f>
        <v>#REF!</v>
      </c>
      <c r="N245" s="78" t="s">
        <v>249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-1.8000000000000007</v>
      </c>
      <c r="R245" s="18" t="s">
        <v>255</v>
      </c>
    </row>
    <row r="246" spans="2:18" x14ac:dyDescent="0.2">
      <c r="B246" s="80" t="s">
        <v>409</v>
      </c>
      <c r="C246" t="s">
        <v>50</v>
      </c>
      <c r="D246" s="3">
        <v>2021</v>
      </c>
      <c r="E246" s="5" cm="1">
        <f t="array" ref="E246">IFERROR(INDEX('♀ Arbetslöshet_K'!$B$5:$F$1048576,MATCH(1,('♀ Arbetslöshet'!$C246='♀ Arbetslöshet_K'!$B$5:$B$1048576)*('♀ Arbetslöshet'!$D246='♀ Arbetslöshet_K'!$F$5:$F$1048576),0),MATCH("Värde",'♀ Arbetslöshet_K'!$B$5:$F$5,0))-INDEX('♀ Arbetslöshet_M'!$B$5:$F$1048576,MATCH(1,('♀ Arbetslöshet'!$C246='♀ Arbetslöshet_M'!$B$5:$B$1048576)*('♀ Arbetslöshet'!$D246='♀ Arbetslöshet_M'!$F$5:$F$1048576),0),MATCH("Värde",'♀ Arbetslöshet_M'!$B$5:$F$5,0)),"")</f>
        <v>0.89999999999999858</v>
      </c>
      <c r="F246" s="5" t="e" cm="1">
        <f t="array" ref="F246">INDEX(#REF!,MATCH(1,($C246=#REF!)*($D246=#REF!),0),MATCH(F$5,#REF!,0))</f>
        <v>#REF!</v>
      </c>
      <c r="G246" s="5" t="e" cm="1">
        <f t="array" ref="G246">INDEX(#REF!,MATCH(1,($C246=#REF!)*($D246=#REF!),0),MATCH(G$5,#REF!,0))</f>
        <v>#REF!</v>
      </c>
      <c r="N246" s="78" t="s">
        <v>249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0.89999999999999858</v>
      </c>
      <c r="R246" s="18" t="s">
        <v>255</v>
      </c>
    </row>
    <row r="247" spans="2:18" x14ac:dyDescent="0.2">
      <c r="B247" s="80" t="s">
        <v>409</v>
      </c>
      <c r="C247" t="s">
        <v>51</v>
      </c>
      <c r="D247" s="3">
        <v>2021</v>
      </c>
      <c r="E247" s="5" cm="1">
        <f t="array" ref="E247">IFERROR(INDEX('♀ Arbetslöshet_K'!$B$5:$F$1048576,MATCH(1,('♀ Arbetslöshet'!$C247='♀ Arbetslöshet_K'!$B$5:$B$1048576)*('♀ Arbetslöshet'!$D247='♀ Arbetslöshet_K'!$F$5:$F$1048576),0),MATCH("Värde",'♀ Arbetslöshet_K'!$B$5:$F$5,0))-INDEX('♀ Arbetslöshet_M'!$B$5:$F$1048576,MATCH(1,('♀ Arbetslöshet'!$C247='♀ Arbetslöshet_M'!$B$5:$B$1048576)*('♀ Arbetslöshet'!$D247='♀ Arbetslöshet_M'!$F$5:$F$1048576),0),MATCH("Värde",'♀ Arbetslöshet_M'!$B$5:$F$5,0)),"")</f>
        <v>-0.5</v>
      </c>
      <c r="F247" s="5" t="e" cm="1">
        <f t="array" ref="F247">INDEX(#REF!,MATCH(1,($C247=#REF!)*($D247=#REF!),0),MATCH(F$5,#REF!,0))</f>
        <v>#REF!</v>
      </c>
      <c r="G247" s="5" t="e" cm="1">
        <f t="array" ref="G247">INDEX(#REF!,MATCH(1,($C247=#REF!)*($D247=#REF!),0),MATCH(G$5,#REF!,0))</f>
        <v>#REF!</v>
      </c>
      <c r="N247" s="78" t="s">
        <v>249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-0.5</v>
      </c>
      <c r="R247" s="18" t="s">
        <v>255</v>
      </c>
    </row>
    <row r="248" spans="2:18" x14ac:dyDescent="0.2">
      <c r="B248" s="80" t="s">
        <v>409</v>
      </c>
      <c r="C248" t="s">
        <v>52</v>
      </c>
      <c r="D248" s="3">
        <v>2021</v>
      </c>
      <c r="E248" s="5" cm="1">
        <f t="array" ref="E248">IFERROR(INDEX('♀ Arbetslöshet_K'!$B$5:$F$1048576,MATCH(1,('♀ Arbetslöshet'!$C248='♀ Arbetslöshet_K'!$B$5:$B$1048576)*('♀ Arbetslöshet'!$D248='♀ Arbetslöshet_K'!$F$5:$F$1048576),0),MATCH("Värde",'♀ Arbetslöshet_K'!$B$5:$F$5,0))-INDEX('♀ Arbetslöshet_M'!$B$5:$F$1048576,MATCH(1,('♀ Arbetslöshet'!$C248='♀ Arbetslöshet_M'!$B$5:$B$1048576)*('♀ Arbetslöshet'!$D248='♀ Arbetslöshet_M'!$F$5:$F$1048576),0),MATCH("Värde",'♀ Arbetslöshet_M'!$B$5:$F$5,0)),"")</f>
        <v>1.5</v>
      </c>
      <c r="F248" s="5" t="e" cm="1">
        <f t="array" ref="F248">INDEX(#REF!,MATCH(1,($C248=#REF!)*($D248=#REF!),0),MATCH(F$5,#REF!,0))</f>
        <v>#REF!</v>
      </c>
      <c r="G248" s="5" t="e" cm="1">
        <f t="array" ref="G248">INDEX(#REF!,MATCH(1,($C248=#REF!)*($D248=#REF!),0),MATCH(G$5,#REF!,0))</f>
        <v>#REF!</v>
      </c>
      <c r="N248" s="78" t="s">
        <v>249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1.5</v>
      </c>
      <c r="R248" s="18" t="s">
        <v>255</v>
      </c>
    </row>
    <row r="249" spans="2:18" x14ac:dyDescent="0.2">
      <c r="B249" s="80" t="s">
        <v>409</v>
      </c>
      <c r="C249" t="s">
        <v>53</v>
      </c>
      <c r="D249" s="3">
        <v>2021</v>
      </c>
      <c r="E249" s="5" cm="1">
        <f t="array" ref="E249">IFERROR(INDEX('♀ Arbetslöshet_K'!$B$5:$F$1048576,MATCH(1,('♀ Arbetslöshet'!$C249='♀ Arbetslöshet_K'!$B$5:$B$1048576)*('♀ Arbetslöshet'!$D249='♀ Arbetslöshet_K'!$F$5:$F$1048576),0),MATCH("Värde",'♀ Arbetslöshet_K'!$B$5:$F$5,0))-INDEX('♀ Arbetslöshet_M'!$B$5:$F$1048576,MATCH(1,('♀ Arbetslöshet'!$C249='♀ Arbetslöshet_M'!$B$5:$B$1048576)*('♀ Arbetslöshet'!$D249='♀ Arbetslöshet_M'!$F$5:$F$1048576),0),MATCH("Värde",'♀ Arbetslöshet_M'!$B$5:$F$5,0)),"")</f>
        <v>-0.99999999999999911</v>
      </c>
      <c r="F249" s="5" t="e" cm="1">
        <f t="array" ref="F249">INDEX(#REF!,MATCH(1,($C249=#REF!)*($D249=#REF!),0),MATCH(F$5,#REF!,0))</f>
        <v>#REF!</v>
      </c>
      <c r="G249" s="5" t="e" cm="1">
        <f t="array" ref="G249">INDEX(#REF!,MATCH(1,($C249=#REF!)*($D249=#REF!),0),MATCH(G$5,#REF!,0))</f>
        <v>#REF!</v>
      </c>
      <c r="N249" s="78" t="s">
        <v>249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-0.99999999999999911</v>
      </c>
      <c r="R249" s="18" t="s">
        <v>255</v>
      </c>
    </row>
    <row r="250" spans="2:18" x14ac:dyDescent="0.2">
      <c r="B250" s="80" t="s">
        <v>409</v>
      </c>
      <c r="C250" t="s">
        <v>54</v>
      </c>
      <c r="D250" s="3">
        <v>2021</v>
      </c>
      <c r="E250" s="5" cm="1">
        <f t="array" ref="E250">IFERROR(INDEX('♀ Arbetslöshet_K'!$B$5:$F$1048576,MATCH(1,('♀ Arbetslöshet'!$C250='♀ Arbetslöshet_K'!$B$5:$B$1048576)*('♀ Arbetslöshet'!$D250='♀ Arbetslöshet_K'!$F$5:$F$1048576),0),MATCH("Värde",'♀ Arbetslöshet_K'!$B$5:$F$5,0))-INDEX('♀ Arbetslöshet_M'!$B$5:$F$1048576,MATCH(1,('♀ Arbetslöshet'!$C250='♀ Arbetslöshet_M'!$B$5:$B$1048576)*('♀ Arbetslöshet'!$D250='♀ Arbetslöshet_M'!$F$5:$F$1048576),0),MATCH("Värde",'♀ Arbetslöshet_M'!$B$5:$F$5,0)),"")</f>
        <v>-2.0999999999999996</v>
      </c>
      <c r="F250" s="5" t="e" cm="1">
        <f t="array" ref="F250">INDEX(#REF!,MATCH(1,($C250=#REF!)*($D250=#REF!),0),MATCH(F$5,#REF!,0))</f>
        <v>#REF!</v>
      </c>
      <c r="G250" s="5" t="e" cm="1">
        <f t="array" ref="G250">INDEX(#REF!,MATCH(1,($C250=#REF!)*($D250=#REF!),0),MATCH(G$5,#REF!,0))</f>
        <v>#REF!</v>
      </c>
      <c r="N250" s="78" t="s">
        <v>249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-2.0999999999999996</v>
      </c>
      <c r="R250" s="18" t="s">
        <v>255</v>
      </c>
    </row>
    <row r="251" spans="2:18" x14ac:dyDescent="0.2">
      <c r="B251" s="80" t="s">
        <v>409</v>
      </c>
      <c r="C251" t="s">
        <v>55</v>
      </c>
      <c r="D251" s="3">
        <v>2021</v>
      </c>
      <c r="E251" s="5" cm="1">
        <f t="array" ref="E251">IFERROR(INDEX('♀ Arbetslöshet_K'!$B$5:$F$1048576,MATCH(1,('♀ Arbetslöshet'!$C251='♀ Arbetslöshet_K'!$B$5:$B$1048576)*('♀ Arbetslöshet'!$D251='♀ Arbetslöshet_K'!$F$5:$F$1048576),0),MATCH("Värde",'♀ Arbetslöshet_K'!$B$5:$F$5,0))-INDEX('♀ Arbetslöshet_M'!$B$5:$F$1048576,MATCH(1,('♀ Arbetslöshet'!$C251='♀ Arbetslöshet_M'!$B$5:$B$1048576)*('♀ Arbetslöshet'!$D251='♀ Arbetslöshet_M'!$F$5:$F$1048576),0),MATCH("Värde",'♀ Arbetslöshet_M'!$B$5:$F$5,0)),"")</f>
        <v>1.2999999999999989</v>
      </c>
      <c r="F251" s="5" t="e" cm="1">
        <f t="array" ref="F251">INDEX(#REF!,MATCH(1,($C251=#REF!)*($D251=#REF!),0),MATCH(F$5,#REF!,0))</f>
        <v>#REF!</v>
      </c>
      <c r="G251" s="5" t="e" cm="1">
        <f t="array" ref="G251">INDEX(#REF!,MATCH(1,($C251=#REF!)*($D251=#REF!),0),MATCH(G$5,#REF!,0))</f>
        <v>#REF!</v>
      </c>
      <c r="N251" s="78" t="s">
        <v>249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1.2999999999999989</v>
      </c>
      <c r="R251" s="18" t="s">
        <v>255</v>
      </c>
    </row>
    <row r="252" spans="2:18" x14ac:dyDescent="0.2">
      <c r="B252" s="80" t="s">
        <v>409</v>
      </c>
      <c r="C252" t="s">
        <v>56</v>
      </c>
      <c r="D252" s="3">
        <v>2021</v>
      </c>
      <c r="E252" s="5" cm="1">
        <f t="array" ref="E252">IFERROR(INDEX('♀ Arbetslöshet_K'!$B$5:$F$1048576,MATCH(1,('♀ Arbetslöshet'!$C252='♀ Arbetslöshet_K'!$B$5:$B$1048576)*('♀ Arbetslöshet'!$D252='♀ Arbetslöshet_K'!$F$5:$F$1048576),0),MATCH("Värde",'♀ Arbetslöshet_K'!$B$5:$F$5,0))-INDEX('♀ Arbetslöshet_M'!$B$5:$F$1048576,MATCH(1,('♀ Arbetslöshet'!$C252='♀ Arbetslöshet_M'!$B$5:$B$1048576)*('♀ Arbetslöshet'!$D252='♀ Arbetslöshet_M'!$F$5:$F$1048576),0),MATCH("Värde",'♀ Arbetslöshet_M'!$B$5:$F$5,0)),"")</f>
        <v>-0.90000000000000036</v>
      </c>
      <c r="F252" s="5" t="e" cm="1">
        <f t="array" ref="F252">INDEX(#REF!,MATCH(1,($C252=#REF!)*($D252=#REF!),0),MATCH(F$5,#REF!,0))</f>
        <v>#REF!</v>
      </c>
      <c r="G252" s="5" t="e" cm="1">
        <f t="array" ref="G252">INDEX(#REF!,MATCH(1,($C252=#REF!)*($D252=#REF!),0),MATCH(G$5,#REF!,0))</f>
        <v>#REF!</v>
      </c>
      <c r="N252" s="78" t="s">
        <v>249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-0.90000000000000036</v>
      </c>
      <c r="R252" s="18" t="s">
        <v>255</v>
      </c>
    </row>
    <row r="253" spans="2:18" x14ac:dyDescent="0.2">
      <c r="B253" s="80" t="s">
        <v>409</v>
      </c>
      <c r="C253" t="s">
        <v>57</v>
      </c>
      <c r="D253" s="3">
        <v>2021</v>
      </c>
      <c r="E253" s="5" cm="1">
        <f t="array" ref="E253">IFERROR(INDEX('♀ Arbetslöshet_K'!$B$5:$F$1048576,MATCH(1,('♀ Arbetslöshet'!$C253='♀ Arbetslöshet_K'!$B$5:$B$1048576)*('♀ Arbetslöshet'!$D253='♀ Arbetslöshet_K'!$F$5:$F$1048576),0),MATCH("Värde",'♀ Arbetslöshet_K'!$B$5:$F$5,0))-INDEX('♀ Arbetslöshet_M'!$B$5:$F$1048576,MATCH(1,('♀ Arbetslöshet'!$C253='♀ Arbetslöshet_M'!$B$5:$B$1048576)*('♀ Arbetslöshet'!$D253='♀ Arbetslöshet_M'!$F$5:$F$1048576),0),MATCH("Värde",'♀ Arbetslöshet_M'!$B$5:$F$5,0)),"")</f>
        <v>3.5</v>
      </c>
      <c r="F253" s="5" t="e" cm="1">
        <f t="array" ref="F253">INDEX(#REF!,MATCH(1,($C253=#REF!)*($D253=#REF!),0),MATCH(F$5,#REF!,0))</f>
        <v>#REF!</v>
      </c>
      <c r="G253" s="5" t="e" cm="1">
        <f t="array" ref="G253">INDEX(#REF!,MATCH(1,($C253=#REF!)*($D253=#REF!),0),MATCH(G$5,#REF!,0))</f>
        <v>#REF!</v>
      </c>
      <c r="N253" s="78" t="s">
        <v>249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3.5</v>
      </c>
      <c r="R253" s="18" t="s">
        <v>255</v>
      </c>
    </row>
    <row r="254" spans="2:18" x14ac:dyDescent="0.2">
      <c r="B254" s="80" t="s">
        <v>409</v>
      </c>
      <c r="C254" t="s">
        <v>58</v>
      </c>
      <c r="D254" s="3">
        <v>2021</v>
      </c>
      <c r="E254" s="5" cm="1">
        <f t="array" ref="E254">IFERROR(INDEX('♀ Arbetslöshet_K'!$B$5:$F$1048576,MATCH(1,('♀ Arbetslöshet'!$C254='♀ Arbetslöshet_K'!$B$5:$B$1048576)*('♀ Arbetslöshet'!$D254='♀ Arbetslöshet_K'!$F$5:$F$1048576),0),MATCH("Värde",'♀ Arbetslöshet_K'!$B$5:$F$5,0))-INDEX('♀ Arbetslöshet_M'!$B$5:$F$1048576,MATCH(1,('♀ Arbetslöshet'!$C254='♀ Arbetslöshet_M'!$B$5:$B$1048576)*('♀ Arbetslöshet'!$D254='♀ Arbetslöshet_M'!$F$5:$F$1048576),0),MATCH("Värde",'♀ Arbetslöshet_M'!$B$5:$F$5,0)),"")</f>
        <v>-0.40000000000000036</v>
      </c>
      <c r="F254" s="5" t="e" cm="1">
        <f t="array" ref="F254">INDEX(#REF!,MATCH(1,($C254=#REF!)*($D254=#REF!),0),MATCH(F$5,#REF!,0))</f>
        <v>#REF!</v>
      </c>
      <c r="G254" s="5" t="e" cm="1">
        <f t="array" ref="G254">INDEX(#REF!,MATCH(1,($C254=#REF!)*($D254=#REF!),0),MATCH(G$5,#REF!,0))</f>
        <v>#REF!</v>
      </c>
      <c r="N254" s="78" t="s">
        <v>249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-0.40000000000000036</v>
      </c>
      <c r="R254" s="18" t="s">
        <v>255</v>
      </c>
    </row>
    <row r="255" spans="2:18" x14ac:dyDescent="0.2">
      <c r="B255" s="80" t="s">
        <v>409</v>
      </c>
      <c r="C255" t="s">
        <v>59</v>
      </c>
      <c r="D255" s="3">
        <v>2021</v>
      </c>
      <c r="E255" s="5" t="str" cm="1">
        <f t="array" ref="E255">IFERROR(INDEX('♀ Arbetslöshet_K'!$B$5:$F$1048576,MATCH(1,('♀ Arbetslöshet'!$C255='♀ Arbetslöshet_K'!$B$5:$B$1048576)*('♀ Arbetslöshet'!$D255='♀ Arbetslöshet_K'!$F$5:$F$1048576),0),MATCH("Värde",'♀ Arbetslöshet_K'!$B$5:$F$5,0))-INDEX('♀ Arbetslöshet_M'!$B$5:$F$1048576,MATCH(1,('♀ Arbetslöshet'!$C255='♀ Arbetslöshet_M'!$B$5:$B$1048576)*('♀ Arbetslöshet'!$D255='♀ Arbetslöshet_M'!$F$5:$F$1048576),0),MATCH("Värde",'♀ Arbetslöshet_M'!$B$5:$F$5,0)),"")</f>
        <v/>
      </c>
      <c r="F255" s="5" t="e" cm="1">
        <f t="array" ref="F255">INDEX(#REF!,MATCH(1,($C255=#REF!)*($D255=#REF!),0),MATCH(F$5,#REF!,0))</f>
        <v>#REF!</v>
      </c>
      <c r="G255" s="5" t="e" cm="1">
        <f t="array" ref="G255">INDEX(#REF!,MATCH(1,($C255=#REF!)*($D255=#REF!),0),MATCH(G$5,#REF!,0))</f>
        <v>#REF!</v>
      </c>
      <c r="N255" s="78" t="s">
        <v>249</v>
      </c>
      <c r="O255" s="17" t="e">
        <f>INDEX(#REF!,MATCH($C255,#REF!,0),2)</f>
        <v>#REF!</v>
      </c>
      <c r="P255" s="18">
        <f t="shared" si="6"/>
        <v>2021</v>
      </c>
      <c r="Q255" s="28" t="str">
        <f t="shared" si="7"/>
        <v/>
      </c>
      <c r="R255" s="18" t="s">
        <v>255</v>
      </c>
    </row>
    <row r="256" spans="2:18" x14ac:dyDescent="0.2">
      <c r="B256" s="80" t="s">
        <v>409</v>
      </c>
      <c r="C256" t="s">
        <v>60</v>
      </c>
      <c r="D256" s="3">
        <v>2021</v>
      </c>
      <c r="E256" s="5" cm="1">
        <f t="array" ref="E256">IFERROR(INDEX('♀ Arbetslöshet_K'!$B$5:$F$1048576,MATCH(1,('♀ Arbetslöshet'!$C256='♀ Arbetslöshet_K'!$B$5:$B$1048576)*('♀ Arbetslöshet'!$D256='♀ Arbetslöshet_K'!$F$5:$F$1048576),0),MATCH("Värde",'♀ Arbetslöshet_K'!$B$5:$F$5,0))-INDEX('♀ Arbetslöshet_M'!$B$5:$F$1048576,MATCH(1,('♀ Arbetslöshet'!$C256='♀ Arbetslöshet_M'!$B$5:$B$1048576)*('♀ Arbetslöshet'!$D256='♀ Arbetslöshet_M'!$F$5:$F$1048576),0),MATCH("Värde",'♀ Arbetslöshet_M'!$B$5:$F$5,0)),"")</f>
        <v>2</v>
      </c>
      <c r="F256" s="5" t="e" cm="1">
        <f t="array" ref="F256">INDEX(#REF!,MATCH(1,($C256=#REF!)*($D256=#REF!),0),MATCH(F$5,#REF!,0))</f>
        <v>#REF!</v>
      </c>
      <c r="G256" s="5" t="e" cm="1">
        <f t="array" ref="G256">INDEX(#REF!,MATCH(1,($C256=#REF!)*($D256=#REF!),0),MATCH(G$5,#REF!,0))</f>
        <v>#REF!</v>
      </c>
      <c r="N256" s="78" t="s">
        <v>249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2</v>
      </c>
      <c r="R256" s="18" t="s">
        <v>255</v>
      </c>
    </row>
    <row r="257" spans="2:18" x14ac:dyDescent="0.2">
      <c r="B257" s="80" t="s">
        <v>409</v>
      </c>
      <c r="C257" t="s">
        <v>61</v>
      </c>
      <c r="D257" s="3">
        <v>2021</v>
      </c>
      <c r="E257" s="5" t="str" cm="1">
        <f t="array" ref="E257">IFERROR(INDEX('♀ Arbetslöshet_K'!$B$5:$F$1048576,MATCH(1,('♀ Arbetslöshet'!$C257='♀ Arbetslöshet_K'!$B$5:$B$1048576)*('♀ Arbetslöshet'!$D257='♀ Arbetslöshet_K'!$F$5:$F$1048576),0),MATCH("Värde",'♀ Arbetslöshet_K'!$B$5:$F$5,0))-INDEX('♀ Arbetslöshet_M'!$B$5:$F$1048576,MATCH(1,('♀ Arbetslöshet'!$C257='♀ Arbetslöshet_M'!$B$5:$B$1048576)*('♀ Arbetslöshet'!$D257='♀ Arbetslöshet_M'!$F$5:$F$1048576),0),MATCH("Värde",'♀ Arbetslöshet_M'!$B$5:$F$5,0)),"")</f>
        <v/>
      </c>
      <c r="F257" s="5" t="e" cm="1">
        <f t="array" ref="F257">INDEX(#REF!,MATCH(1,($C257=#REF!)*($D257=#REF!),0),MATCH(F$5,#REF!,0))</f>
        <v>#REF!</v>
      </c>
      <c r="G257" s="5" t="e" cm="1">
        <f t="array" ref="G257">INDEX(#REF!,MATCH(1,($C257=#REF!)*($D257=#REF!),0),MATCH(G$5,#REF!,0))</f>
        <v>#REF!</v>
      </c>
      <c r="N257" s="78" t="s">
        <v>249</v>
      </c>
      <c r="O257" s="17" t="e">
        <f>INDEX(#REF!,MATCH($C257,#REF!,0),2)</f>
        <v>#REF!</v>
      </c>
      <c r="P257" s="18">
        <f t="shared" si="6"/>
        <v>2021</v>
      </c>
      <c r="Q257" s="28" t="str">
        <f t="shared" si="7"/>
        <v/>
      </c>
      <c r="R257" s="18" t="s">
        <v>255</v>
      </c>
    </row>
    <row r="258" spans="2:18" x14ac:dyDescent="0.2">
      <c r="H258" s="80"/>
    </row>
  </sheetData>
  <autoFilter ref="B2:H257" xr:uid="{1402B92B-77ED-4621-B038-48A569A6CB1E}"/>
  <hyperlinks>
    <hyperlink ref="E3" location="'RD_♀ Arbetslöshet'!A1" display="RD_♀ Arbetslöshet" xr:uid="{5BC45680-CBDC-49AF-B687-C8B36CBCD053}"/>
    <hyperlink ref="C4" r:id="rId1" xr:uid="{1D25EBD8-D60F-417D-8CBC-11076D21EE89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7FF33-3923-4833-8E71-52998D319688}">
  <sheetPr>
    <tabColor rgb="FFF35FD3"/>
  </sheetPr>
  <dimension ref="B1:R258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9" style="3" customWidth="1"/>
    <col min="3" max="3" width="25.33203125" style="3" bestFit="1" customWidth="1"/>
    <col min="4" max="4" width="10.33203125" style="3" bestFit="1" customWidth="1"/>
    <col min="5" max="5" width="12.6640625" style="3" customWidth="1"/>
    <col min="6" max="6" width="9.83203125" style="3" bestFit="1" customWidth="1"/>
    <col min="7" max="7" width="10.83203125" style="3" bestFit="1" customWidth="1"/>
    <col min="8" max="8" width="12.83203125" style="3" bestFit="1" customWidth="1"/>
    <col min="9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407</v>
      </c>
      <c r="C2" s="20"/>
      <c r="D2" s="20"/>
      <c r="E2" s="20"/>
      <c r="F2" s="20"/>
      <c r="G2" s="2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5" t="s">
        <v>106</v>
      </c>
      <c r="C3" s="25" t="s">
        <v>99</v>
      </c>
      <c r="D3" s="76" t="s">
        <v>216</v>
      </c>
      <c r="E3" s="117" t="s">
        <v>406</v>
      </c>
      <c r="F3" s="21"/>
      <c r="G3" s="21"/>
      <c r="H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25" t="s">
        <v>109</v>
      </c>
      <c r="C4" s="11" t="s">
        <v>98</v>
      </c>
      <c r="D4" s="21"/>
      <c r="E4" s="21"/>
      <c r="F4" s="21"/>
      <c r="G4" s="2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101</v>
      </c>
      <c r="C5" s="22" t="s">
        <v>102</v>
      </c>
      <c r="D5" s="22" t="s">
        <v>100</v>
      </c>
      <c r="E5" s="22" t="s">
        <v>3</v>
      </c>
      <c r="F5" s="22" t="s">
        <v>2</v>
      </c>
      <c r="G5" s="22" t="s">
        <v>207</v>
      </c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80" t="s">
        <v>32</v>
      </c>
      <c r="C6" t="s">
        <v>104</v>
      </c>
      <c r="D6" s="3" t="s">
        <v>162</v>
      </c>
      <c r="E6" s="5">
        <v>7.5</v>
      </c>
      <c r="F6" s="5">
        <v>2010</v>
      </c>
      <c r="G6" s="5"/>
      <c r="N6" s="78" t="s">
        <v>481</v>
      </c>
      <c r="O6" s="17" t="e">
        <f>INDEX(#REF!,MATCH($B6,#REF!,0),2)</f>
        <v>#REF!</v>
      </c>
      <c r="P6" s="18">
        <f>F6</f>
        <v>2010</v>
      </c>
      <c r="Q6" s="28">
        <f>E6</f>
        <v>7.5</v>
      </c>
      <c r="R6" s="18" t="s">
        <v>255</v>
      </c>
    </row>
    <row r="7" spans="2:18" x14ac:dyDescent="0.2">
      <c r="B7" s="80" t="s">
        <v>42</v>
      </c>
      <c r="C7" t="s">
        <v>104</v>
      </c>
      <c r="D7" s="3" t="s">
        <v>162</v>
      </c>
      <c r="E7" s="5">
        <v>8.8000000000000007</v>
      </c>
      <c r="F7" s="5">
        <v>2010</v>
      </c>
      <c r="G7" s="5"/>
      <c r="N7" s="78" t="s">
        <v>481</v>
      </c>
      <c r="O7" s="17" t="e">
        <f>INDEX(#REF!,MATCH($B7,#REF!,0),2)</f>
        <v>#REF!</v>
      </c>
      <c r="P7" s="18">
        <f t="shared" ref="P7:P70" si="0">F7</f>
        <v>2010</v>
      </c>
      <c r="Q7" s="28">
        <f t="shared" ref="Q7:Q70" si="1">E7</f>
        <v>8.8000000000000007</v>
      </c>
      <c r="R7" s="18" t="s">
        <v>255</v>
      </c>
    </row>
    <row r="8" spans="2:18" x14ac:dyDescent="0.2">
      <c r="B8" s="80" t="s">
        <v>43</v>
      </c>
      <c r="C8" t="s">
        <v>104</v>
      </c>
      <c r="D8" s="3" t="s">
        <v>162</v>
      </c>
      <c r="E8" s="5">
        <v>9.5</v>
      </c>
      <c r="F8" s="5">
        <v>2010</v>
      </c>
      <c r="G8" s="5"/>
      <c r="N8" s="78" t="s">
        <v>481</v>
      </c>
      <c r="O8" s="17" t="e">
        <f>INDEX(#REF!,MATCH($B8,#REF!,0),2)</f>
        <v>#REF!</v>
      </c>
      <c r="P8" s="18">
        <f t="shared" si="0"/>
        <v>2010</v>
      </c>
      <c r="Q8" s="28">
        <f t="shared" si="1"/>
        <v>9.5</v>
      </c>
      <c r="R8" s="18" t="s">
        <v>255</v>
      </c>
    </row>
    <row r="9" spans="2:18" x14ac:dyDescent="0.2">
      <c r="B9" s="80" t="s">
        <v>44</v>
      </c>
      <c r="C9" t="s">
        <v>104</v>
      </c>
      <c r="D9" s="3" t="s">
        <v>162</v>
      </c>
      <c r="E9" s="5">
        <v>10.5</v>
      </c>
      <c r="F9" s="5">
        <v>2010</v>
      </c>
      <c r="G9" s="5"/>
      <c r="N9" s="78" t="s">
        <v>481</v>
      </c>
      <c r="O9" s="17" t="e">
        <f>INDEX(#REF!,MATCH($B9,#REF!,0),2)</f>
        <v>#REF!</v>
      </c>
      <c r="P9" s="18">
        <f t="shared" si="0"/>
        <v>2010</v>
      </c>
      <c r="Q9" s="28">
        <f t="shared" si="1"/>
        <v>10.5</v>
      </c>
      <c r="R9" s="18" t="s">
        <v>255</v>
      </c>
    </row>
    <row r="10" spans="2:18" x14ac:dyDescent="0.2">
      <c r="B10" s="80" t="s">
        <v>45</v>
      </c>
      <c r="C10" t="s">
        <v>104</v>
      </c>
      <c r="D10" s="3" t="s">
        <v>162</v>
      </c>
      <c r="E10" s="5">
        <v>7.4</v>
      </c>
      <c r="F10" s="5">
        <v>2010</v>
      </c>
      <c r="G10" s="5"/>
      <c r="N10" s="78" t="s">
        <v>481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7.4</v>
      </c>
      <c r="R10" s="18" t="s">
        <v>255</v>
      </c>
    </row>
    <row r="11" spans="2:18" x14ac:dyDescent="0.2">
      <c r="B11" s="80" t="s">
        <v>46</v>
      </c>
      <c r="C11" t="s">
        <v>104</v>
      </c>
      <c r="D11" s="3" t="s">
        <v>162</v>
      </c>
      <c r="E11" s="5">
        <v>8.1</v>
      </c>
      <c r="F11" s="5">
        <v>2010</v>
      </c>
      <c r="G11" s="5"/>
      <c r="N11" s="78" t="s">
        <v>481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8.1</v>
      </c>
      <c r="R11" s="18" t="s">
        <v>255</v>
      </c>
    </row>
    <row r="12" spans="2:18" x14ac:dyDescent="0.2">
      <c r="B12" s="80" t="s">
        <v>47</v>
      </c>
      <c r="C12" t="s">
        <v>104</v>
      </c>
      <c r="D12" s="3" t="s">
        <v>162</v>
      </c>
      <c r="E12" s="5">
        <v>8.3000000000000007</v>
      </c>
      <c r="F12" s="5">
        <v>2010</v>
      </c>
      <c r="G12" s="5"/>
      <c r="N12" s="78" t="s">
        <v>481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8.3000000000000007</v>
      </c>
      <c r="R12" s="18" t="s">
        <v>255</v>
      </c>
    </row>
    <row r="13" spans="2:18" x14ac:dyDescent="0.2">
      <c r="B13" s="80" t="s">
        <v>48</v>
      </c>
      <c r="C13" t="s">
        <v>104</v>
      </c>
      <c r="D13" s="3" t="s">
        <v>162</v>
      </c>
      <c r="E13" s="5">
        <v>6.7</v>
      </c>
      <c r="F13" s="5">
        <v>2010</v>
      </c>
      <c r="G13" s="5"/>
      <c r="N13" s="78" t="s">
        <v>481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6.7</v>
      </c>
      <c r="R13" s="18" t="s">
        <v>255</v>
      </c>
    </row>
    <row r="14" spans="2:18" x14ac:dyDescent="0.2">
      <c r="B14" s="80" t="s">
        <v>49</v>
      </c>
      <c r="C14" t="s">
        <v>104</v>
      </c>
      <c r="D14" s="3" t="s">
        <v>162</v>
      </c>
      <c r="E14" s="5">
        <v>9.1</v>
      </c>
      <c r="F14" s="5">
        <v>2010</v>
      </c>
      <c r="G14" s="5"/>
      <c r="N14" s="78" t="s">
        <v>481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9.1</v>
      </c>
      <c r="R14" s="18" t="s">
        <v>255</v>
      </c>
    </row>
    <row r="15" spans="2:18" x14ac:dyDescent="0.2">
      <c r="B15" s="80" t="s">
        <v>50</v>
      </c>
      <c r="C15" t="s">
        <v>104</v>
      </c>
      <c r="D15" s="3" t="s">
        <v>162</v>
      </c>
      <c r="E15" s="5">
        <v>8.6999999999999993</v>
      </c>
      <c r="F15" s="5">
        <v>2010</v>
      </c>
      <c r="G15" s="5"/>
      <c r="N15" s="78" t="s">
        <v>481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8.6999999999999993</v>
      </c>
      <c r="R15" s="18" t="s">
        <v>255</v>
      </c>
    </row>
    <row r="16" spans="2:18" x14ac:dyDescent="0.2">
      <c r="B16" s="80" t="s">
        <v>51</v>
      </c>
      <c r="C16" t="s">
        <v>104</v>
      </c>
      <c r="D16" s="3" t="s">
        <v>162</v>
      </c>
      <c r="E16" s="5">
        <v>7.7</v>
      </c>
      <c r="F16" s="5">
        <v>2010</v>
      </c>
      <c r="G16" s="5"/>
      <c r="N16" s="78" t="s">
        <v>481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7.7</v>
      </c>
      <c r="R16" s="18" t="s">
        <v>255</v>
      </c>
    </row>
    <row r="17" spans="2:18" x14ac:dyDescent="0.2">
      <c r="B17" s="80" t="s">
        <v>52</v>
      </c>
      <c r="C17" t="s">
        <v>104</v>
      </c>
      <c r="D17" s="3" t="s">
        <v>162</v>
      </c>
      <c r="E17" s="5">
        <v>8.4</v>
      </c>
      <c r="F17" s="5">
        <v>2010</v>
      </c>
      <c r="G17" s="5"/>
      <c r="N17" s="78" t="s">
        <v>481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8.4</v>
      </c>
      <c r="R17" s="18" t="s">
        <v>255</v>
      </c>
    </row>
    <row r="18" spans="2:18" x14ac:dyDescent="0.2">
      <c r="B18" s="80" t="s">
        <v>53</v>
      </c>
      <c r="C18" t="s">
        <v>104</v>
      </c>
      <c r="D18" s="3" t="s">
        <v>162</v>
      </c>
      <c r="E18" s="5">
        <v>9.6</v>
      </c>
      <c r="F18" s="5">
        <v>2010</v>
      </c>
      <c r="G18" s="5"/>
      <c r="N18" s="78" t="s">
        <v>481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9.6</v>
      </c>
      <c r="R18" s="18" t="s">
        <v>255</v>
      </c>
    </row>
    <row r="19" spans="2:18" x14ac:dyDescent="0.2">
      <c r="B19" s="80" t="s">
        <v>54</v>
      </c>
      <c r="C19" t="s">
        <v>104</v>
      </c>
      <c r="D19" s="3" t="s">
        <v>162</v>
      </c>
      <c r="E19" s="5">
        <v>9.5</v>
      </c>
      <c r="F19" s="5">
        <v>2010</v>
      </c>
      <c r="G19" s="5"/>
      <c r="N19" s="78" t="s">
        <v>481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9.5</v>
      </c>
      <c r="R19" s="18" t="s">
        <v>255</v>
      </c>
    </row>
    <row r="20" spans="2:18" x14ac:dyDescent="0.2">
      <c r="B20" s="80" t="s">
        <v>55</v>
      </c>
      <c r="C20" t="s">
        <v>104</v>
      </c>
      <c r="D20" s="3" t="s">
        <v>162</v>
      </c>
      <c r="E20" s="5">
        <v>11.5</v>
      </c>
      <c r="F20" s="5">
        <v>2010</v>
      </c>
      <c r="G20" s="5"/>
      <c r="N20" s="78" t="s">
        <v>481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11.5</v>
      </c>
      <c r="R20" s="18" t="s">
        <v>255</v>
      </c>
    </row>
    <row r="21" spans="2:18" x14ac:dyDescent="0.2">
      <c r="B21" s="80" t="s">
        <v>56</v>
      </c>
      <c r="C21" t="s">
        <v>104</v>
      </c>
      <c r="D21" s="3" t="s">
        <v>162</v>
      </c>
      <c r="E21" s="5">
        <v>8.1999999999999993</v>
      </c>
      <c r="F21" s="5">
        <v>2010</v>
      </c>
      <c r="G21" s="5"/>
      <c r="N21" s="78" t="s">
        <v>481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8.1999999999999993</v>
      </c>
      <c r="R21" s="18" t="s">
        <v>255</v>
      </c>
    </row>
    <row r="22" spans="2:18" x14ac:dyDescent="0.2">
      <c r="B22" s="80" t="s">
        <v>57</v>
      </c>
      <c r="C22" t="s">
        <v>104</v>
      </c>
      <c r="D22" s="3" t="s">
        <v>162</v>
      </c>
      <c r="E22" s="5">
        <v>9</v>
      </c>
      <c r="F22" s="5">
        <v>2010</v>
      </c>
      <c r="G22" s="5"/>
      <c r="N22" s="78" t="s">
        <v>481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9</v>
      </c>
      <c r="R22" s="18" t="s">
        <v>255</v>
      </c>
    </row>
    <row r="23" spans="2:18" x14ac:dyDescent="0.2">
      <c r="B23" s="80" t="s">
        <v>58</v>
      </c>
      <c r="C23" t="s">
        <v>104</v>
      </c>
      <c r="D23" s="3" t="s">
        <v>162</v>
      </c>
      <c r="E23" s="5">
        <v>10.3</v>
      </c>
      <c r="F23" s="5">
        <v>2010</v>
      </c>
      <c r="G23" s="5"/>
      <c r="N23" s="78" t="s">
        <v>481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10.3</v>
      </c>
      <c r="R23" s="18" t="s">
        <v>255</v>
      </c>
    </row>
    <row r="24" spans="2:18" x14ac:dyDescent="0.2">
      <c r="B24" s="80" t="s">
        <v>59</v>
      </c>
      <c r="C24" t="s">
        <v>104</v>
      </c>
      <c r="D24" s="3" t="s">
        <v>162</v>
      </c>
      <c r="E24" s="5">
        <v>9.5</v>
      </c>
      <c r="F24" s="5">
        <v>2010</v>
      </c>
      <c r="G24" s="5"/>
      <c r="N24" s="78" t="s">
        <v>481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9.5</v>
      </c>
      <c r="R24" s="18" t="s">
        <v>255</v>
      </c>
    </row>
    <row r="25" spans="2:18" x14ac:dyDescent="0.2">
      <c r="B25" s="80" t="s">
        <v>60</v>
      </c>
      <c r="C25" t="s">
        <v>104</v>
      </c>
      <c r="D25" s="3" t="s">
        <v>162</v>
      </c>
      <c r="E25" s="5">
        <v>8.1</v>
      </c>
      <c r="F25" s="5">
        <v>2010</v>
      </c>
      <c r="G25" s="5"/>
      <c r="N25" s="78" t="s">
        <v>481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8.1</v>
      </c>
      <c r="R25" s="18" t="s">
        <v>255</v>
      </c>
    </row>
    <row r="26" spans="2:18" x14ac:dyDescent="0.2">
      <c r="B26" s="80" t="s">
        <v>61</v>
      </c>
      <c r="C26" t="s">
        <v>104</v>
      </c>
      <c r="D26" s="3" t="s">
        <v>162</v>
      </c>
      <c r="E26" s="5">
        <v>8.4</v>
      </c>
      <c r="F26" s="5">
        <v>2010</v>
      </c>
      <c r="G26" s="5"/>
      <c r="N26" s="78" t="s">
        <v>481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8.4</v>
      </c>
      <c r="R26" s="18" t="s">
        <v>255</v>
      </c>
    </row>
    <row r="27" spans="2:18" x14ac:dyDescent="0.2">
      <c r="B27" s="80" t="s">
        <v>32</v>
      </c>
      <c r="C27" t="s">
        <v>104</v>
      </c>
      <c r="D27" s="3" t="s">
        <v>162</v>
      </c>
      <c r="E27" s="5">
        <v>6.7</v>
      </c>
      <c r="F27" s="5">
        <v>2011</v>
      </c>
      <c r="G27" s="5"/>
      <c r="N27" s="78" t="s">
        <v>481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6.7</v>
      </c>
      <c r="R27" s="18" t="s">
        <v>255</v>
      </c>
    </row>
    <row r="28" spans="2:18" x14ac:dyDescent="0.2">
      <c r="B28" s="80" t="s">
        <v>42</v>
      </c>
      <c r="C28" t="s">
        <v>104</v>
      </c>
      <c r="D28" s="3" t="s">
        <v>162</v>
      </c>
      <c r="E28" s="5">
        <v>6.1</v>
      </c>
      <c r="F28" s="5">
        <v>2011</v>
      </c>
      <c r="G28" s="5"/>
      <c r="N28" s="78" t="s">
        <v>481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6.1</v>
      </c>
      <c r="R28" s="18" t="s">
        <v>255</v>
      </c>
    </row>
    <row r="29" spans="2:18" x14ac:dyDescent="0.2">
      <c r="B29" s="80" t="s">
        <v>43</v>
      </c>
      <c r="C29" t="s">
        <v>104</v>
      </c>
      <c r="D29" s="3" t="s">
        <v>162</v>
      </c>
      <c r="E29" s="5">
        <v>9.6</v>
      </c>
      <c r="F29" s="5">
        <v>2011</v>
      </c>
      <c r="G29" s="5"/>
      <c r="N29" s="78" t="s">
        <v>481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9.6</v>
      </c>
      <c r="R29" s="18" t="s">
        <v>255</v>
      </c>
    </row>
    <row r="30" spans="2:18" x14ac:dyDescent="0.2">
      <c r="B30" s="80" t="s">
        <v>44</v>
      </c>
      <c r="C30" t="s">
        <v>104</v>
      </c>
      <c r="D30" s="3" t="s">
        <v>162</v>
      </c>
      <c r="E30" s="5">
        <v>8.8000000000000007</v>
      </c>
      <c r="F30" s="5">
        <v>2011</v>
      </c>
      <c r="G30" s="5"/>
      <c r="N30" s="78" t="s">
        <v>481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8.8000000000000007</v>
      </c>
      <c r="R30" s="18" t="s">
        <v>255</v>
      </c>
    </row>
    <row r="31" spans="2:18" x14ac:dyDescent="0.2">
      <c r="B31" s="80" t="s">
        <v>45</v>
      </c>
      <c r="C31" t="s">
        <v>104</v>
      </c>
      <c r="D31" s="3" t="s">
        <v>162</v>
      </c>
      <c r="E31" s="5">
        <v>6.8</v>
      </c>
      <c r="F31" s="5">
        <v>2011</v>
      </c>
      <c r="G31" s="5"/>
      <c r="N31" s="78" t="s">
        <v>481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6.8</v>
      </c>
      <c r="R31" s="18" t="s">
        <v>255</v>
      </c>
    </row>
    <row r="32" spans="2:18" x14ac:dyDescent="0.2">
      <c r="B32" s="80" t="s">
        <v>46</v>
      </c>
      <c r="C32" t="s">
        <v>104</v>
      </c>
      <c r="D32" s="3" t="s">
        <v>162</v>
      </c>
      <c r="E32" s="5">
        <v>7.9</v>
      </c>
      <c r="F32" s="5">
        <v>2011</v>
      </c>
      <c r="G32" s="5"/>
      <c r="N32" s="78" t="s">
        <v>481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7.9</v>
      </c>
      <c r="R32" s="18" t="s">
        <v>255</v>
      </c>
    </row>
    <row r="33" spans="2:18" x14ac:dyDescent="0.2">
      <c r="B33" s="80" t="s">
        <v>47</v>
      </c>
      <c r="C33" t="s">
        <v>104</v>
      </c>
      <c r="D33" s="3" t="s">
        <v>162</v>
      </c>
      <c r="E33" s="5">
        <v>8.1</v>
      </c>
      <c r="F33" s="5">
        <v>2011</v>
      </c>
      <c r="G33" s="5"/>
      <c r="N33" s="78" t="s">
        <v>481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8.1</v>
      </c>
      <c r="R33" s="18" t="s">
        <v>255</v>
      </c>
    </row>
    <row r="34" spans="2:18" x14ac:dyDescent="0.2">
      <c r="B34" s="80" t="s">
        <v>48</v>
      </c>
      <c r="C34" t="s">
        <v>104</v>
      </c>
      <c r="D34" s="3" t="s">
        <v>162</v>
      </c>
      <c r="E34" s="5">
        <v>6.2</v>
      </c>
      <c r="F34" s="5">
        <v>2011</v>
      </c>
      <c r="G34" s="5"/>
      <c r="N34" s="78" t="s">
        <v>481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6.2</v>
      </c>
      <c r="R34" s="18" t="s">
        <v>255</v>
      </c>
    </row>
    <row r="35" spans="2:18" x14ac:dyDescent="0.2">
      <c r="B35" s="80" t="s">
        <v>49</v>
      </c>
      <c r="C35" t="s">
        <v>104</v>
      </c>
      <c r="D35" s="3" t="s">
        <v>162</v>
      </c>
      <c r="E35" s="5">
        <v>8.6</v>
      </c>
      <c r="F35" s="5">
        <v>2011</v>
      </c>
      <c r="G35" s="5"/>
      <c r="N35" s="78" t="s">
        <v>481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8.6</v>
      </c>
      <c r="R35" s="18" t="s">
        <v>255</v>
      </c>
    </row>
    <row r="36" spans="2:18" x14ac:dyDescent="0.2">
      <c r="B36" s="80" t="s">
        <v>50</v>
      </c>
      <c r="C36" t="s">
        <v>104</v>
      </c>
      <c r="D36" s="3" t="s">
        <v>162</v>
      </c>
      <c r="E36" s="5">
        <v>9.1999999999999993</v>
      </c>
      <c r="F36" s="5">
        <v>2011</v>
      </c>
      <c r="G36" s="5"/>
      <c r="N36" s="78" t="s">
        <v>481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9.1999999999999993</v>
      </c>
      <c r="R36" s="18" t="s">
        <v>255</v>
      </c>
    </row>
    <row r="37" spans="2:18" x14ac:dyDescent="0.2">
      <c r="B37" s="80" t="s">
        <v>51</v>
      </c>
      <c r="C37" t="s">
        <v>104</v>
      </c>
      <c r="D37" s="3" t="s">
        <v>162</v>
      </c>
      <c r="E37" s="5">
        <v>6.6</v>
      </c>
      <c r="F37" s="5">
        <v>2011</v>
      </c>
      <c r="G37" s="5"/>
      <c r="N37" s="78" t="s">
        <v>481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6.6</v>
      </c>
      <c r="R37" s="18" t="s">
        <v>255</v>
      </c>
    </row>
    <row r="38" spans="2:18" x14ac:dyDescent="0.2">
      <c r="B38" s="80" t="s">
        <v>52</v>
      </c>
      <c r="C38" t="s">
        <v>104</v>
      </c>
      <c r="D38" s="3" t="s">
        <v>162</v>
      </c>
      <c r="E38" s="5">
        <v>7.5</v>
      </c>
      <c r="F38" s="5">
        <v>2011</v>
      </c>
      <c r="G38" s="5"/>
      <c r="N38" s="78" t="s">
        <v>481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7.5</v>
      </c>
      <c r="R38" s="18" t="s">
        <v>255</v>
      </c>
    </row>
    <row r="39" spans="2:18" x14ac:dyDescent="0.2">
      <c r="B39" s="80" t="s">
        <v>53</v>
      </c>
      <c r="C39" t="s">
        <v>104</v>
      </c>
      <c r="D39" s="3" t="s">
        <v>162</v>
      </c>
      <c r="E39" s="5">
        <v>9.1</v>
      </c>
      <c r="F39" s="5">
        <v>2011</v>
      </c>
      <c r="G39" s="5"/>
      <c r="N39" s="78" t="s">
        <v>481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9.1</v>
      </c>
      <c r="R39" s="18" t="s">
        <v>255</v>
      </c>
    </row>
    <row r="40" spans="2:18" x14ac:dyDescent="0.2">
      <c r="B40" s="80" t="s">
        <v>54</v>
      </c>
      <c r="C40" t="s">
        <v>104</v>
      </c>
      <c r="D40" s="3" t="s">
        <v>162</v>
      </c>
      <c r="E40" s="5">
        <v>9.4</v>
      </c>
      <c r="F40" s="5">
        <v>2011</v>
      </c>
      <c r="G40" s="5"/>
      <c r="N40" s="78" t="s">
        <v>481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9.4</v>
      </c>
      <c r="R40" s="18" t="s">
        <v>255</v>
      </c>
    </row>
    <row r="41" spans="2:18" x14ac:dyDescent="0.2">
      <c r="B41" s="80" t="s">
        <v>55</v>
      </c>
      <c r="C41" t="s">
        <v>104</v>
      </c>
      <c r="D41" s="3" t="s">
        <v>162</v>
      </c>
      <c r="E41" s="5">
        <v>9.9</v>
      </c>
      <c r="F41" s="5">
        <v>2011</v>
      </c>
      <c r="G41" s="5"/>
      <c r="N41" s="78" t="s">
        <v>481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9.9</v>
      </c>
      <c r="R41" s="18" t="s">
        <v>255</v>
      </c>
    </row>
    <row r="42" spans="2:18" x14ac:dyDescent="0.2">
      <c r="B42" s="80" t="s">
        <v>56</v>
      </c>
      <c r="C42" t="s">
        <v>104</v>
      </c>
      <c r="D42" s="3" t="s">
        <v>162</v>
      </c>
      <c r="E42" s="5">
        <v>7.6</v>
      </c>
      <c r="F42" s="5">
        <v>2011</v>
      </c>
      <c r="G42" s="5"/>
      <c r="N42" s="78" t="s">
        <v>481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7.6</v>
      </c>
      <c r="R42" s="18" t="s">
        <v>255</v>
      </c>
    </row>
    <row r="43" spans="2:18" x14ac:dyDescent="0.2">
      <c r="B43" s="80" t="s">
        <v>57</v>
      </c>
      <c r="C43" t="s">
        <v>104</v>
      </c>
      <c r="D43" s="3" t="s">
        <v>162</v>
      </c>
      <c r="E43" s="5">
        <v>8.9</v>
      </c>
      <c r="F43" s="5">
        <v>2011</v>
      </c>
      <c r="G43" s="5"/>
      <c r="N43" s="78" t="s">
        <v>481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8.9</v>
      </c>
      <c r="R43" s="18" t="s">
        <v>255</v>
      </c>
    </row>
    <row r="44" spans="2:18" x14ac:dyDescent="0.2">
      <c r="B44" s="80" t="s">
        <v>58</v>
      </c>
      <c r="C44" t="s">
        <v>104</v>
      </c>
      <c r="D44" s="3" t="s">
        <v>162</v>
      </c>
      <c r="E44" s="5">
        <v>8.6</v>
      </c>
      <c r="F44" s="5">
        <v>2011</v>
      </c>
      <c r="G44" s="5"/>
      <c r="N44" s="78" t="s">
        <v>481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8.6</v>
      </c>
      <c r="R44" s="18" t="s">
        <v>255</v>
      </c>
    </row>
    <row r="45" spans="2:18" x14ac:dyDescent="0.2">
      <c r="B45" s="80" t="s">
        <v>59</v>
      </c>
      <c r="C45" t="s">
        <v>104</v>
      </c>
      <c r="D45" s="3" t="s">
        <v>162</v>
      </c>
      <c r="E45" s="5">
        <v>7.2</v>
      </c>
      <c r="F45" s="5">
        <v>2011</v>
      </c>
      <c r="G45" s="5"/>
      <c r="N45" s="78" t="s">
        <v>481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7.2</v>
      </c>
      <c r="R45" s="18" t="s">
        <v>255</v>
      </c>
    </row>
    <row r="46" spans="2:18" x14ac:dyDescent="0.2">
      <c r="B46" s="80" t="s">
        <v>60</v>
      </c>
      <c r="C46" t="s">
        <v>104</v>
      </c>
      <c r="D46" s="3" t="s">
        <v>162</v>
      </c>
      <c r="E46" s="5">
        <v>7.1</v>
      </c>
      <c r="F46" s="5">
        <v>2011</v>
      </c>
      <c r="G46" s="5"/>
      <c r="N46" s="78" t="s">
        <v>481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7.1</v>
      </c>
      <c r="R46" s="18" t="s">
        <v>255</v>
      </c>
    </row>
    <row r="47" spans="2:18" x14ac:dyDescent="0.2">
      <c r="B47" s="80" t="s">
        <v>61</v>
      </c>
      <c r="C47" t="s">
        <v>104</v>
      </c>
      <c r="D47" s="3" t="s">
        <v>162</v>
      </c>
      <c r="E47" s="5">
        <v>6.7</v>
      </c>
      <c r="F47" s="5">
        <v>2011</v>
      </c>
      <c r="G47" s="5"/>
      <c r="N47" s="78" t="s">
        <v>481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6.7</v>
      </c>
      <c r="R47" s="18" t="s">
        <v>255</v>
      </c>
    </row>
    <row r="48" spans="2:18" x14ac:dyDescent="0.2">
      <c r="B48" s="80" t="s">
        <v>32</v>
      </c>
      <c r="C48" t="s">
        <v>104</v>
      </c>
      <c r="D48" s="3" t="s">
        <v>162</v>
      </c>
      <c r="E48" s="5">
        <v>6.9</v>
      </c>
      <c r="F48" s="5">
        <v>2012</v>
      </c>
      <c r="G48" s="5"/>
      <c r="N48" s="78" t="s">
        <v>481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6.9</v>
      </c>
      <c r="R48" s="18" t="s">
        <v>255</v>
      </c>
    </row>
    <row r="49" spans="2:18" x14ac:dyDescent="0.2">
      <c r="B49" s="80" t="s">
        <v>42</v>
      </c>
      <c r="C49" t="s">
        <v>104</v>
      </c>
      <c r="D49" s="3" t="s">
        <v>162</v>
      </c>
      <c r="E49" s="5">
        <v>6.6</v>
      </c>
      <c r="F49" s="5">
        <v>2012</v>
      </c>
      <c r="G49" s="5"/>
      <c r="N49" s="78" t="s">
        <v>481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6.6</v>
      </c>
      <c r="R49" s="18" t="s">
        <v>255</v>
      </c>
    </row>
    <row r="50" spans="2:18" x14ac:dyDescent="0.2">
      <c r="B50" s="80" t="s">
        <v>43</v>
      </c>
      <c r="C50" t="s">
        <v>104</v>
      </c>
      <c r="D50" s="3" t="s">
        <v>162</v>
      </c>
      <c r="E50" s="5">
        <v>8.6</v>
      </c>
      <c r="F50" s="5">
        <v>2012</v>
      </c>
      <c r="G50" s="5"/>
      <c r="N50" s="78" t="s">
        <v>481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8.6</v>
      </c>
      <c r="R50" s="18" t="s">
        <v>255</v>
      </c>
    </row>
    <row r="51" spans="2:18" x14ac:dyDescent="0.2">
      <c r="B51" s="80" t="s">
        <v>44</v>
      </c>
      <c r="C51" t="s">
        <v>104</v>
      </c>
      <c r="D51" s="3" t="s">
        <v>162</v>
      </c>
      <c r="E51" s="5">
        <v>8.6</v>
      </c>
      <c r="F51" s="5">
        <v>2012</v>
      </c>
      <c r="G51" s="5"/>
      <c r="N51" s="78" t="s">
        <v>481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8.6</v>
      </c>
      <c r="R51" s="18" t="s">
        <v>255</v>
      </c>
    </row>
    <row r="52" spans="2:18" x14ac:dyDescent="0.2">
      <c r="B52" s="80" t="s">
        <v>45</v>
      </c>
      <c r="C52" t="s">
        <v>104</v>
      </c>
      <c r="D52" s="3" t="s">
        <v>162</v>
      </c>
      <c r="E52" s="5">
        <v>7.8</v>
      </c>
      <c r="F52" s="5">
        <v>2012</v>
      </c>
      <c r="G52" s="5"/>
      <c r="N52" s="78" t="s">
        <v>481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7.8</v>
      </c>
      <c r="R52" s="18" t="s">
        <v>255</v>
      </c>
    </row>
    <row r="53" spans="2:18" x14ac:dyDescent="0.2">
      <c r="B53" s="80" t="s">
        <v>46</v>
      </c>
      <c r="C53" t="s">
        <v>104</v>
      </c>
      <c r="D53" s="3" t="s">
        <v>162</v>
      </c>
      <c r="E53" s="5">
        <v>6.7</v>
      </c>
      <c r="F53" s="5">
        <v>2012</v>
      </c>
      <c r="G53" s="5"/>
      <c r="N53" s="78" t="s">
        <v>481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6.7</v>
      </c>
      <c r="R53" s="18" t="s">
        <v>255</v>
      </c>
    </row>
    <row r="54" spans="2:18" x14ac:dyDescent="0.2">
      <c r="B54" s="80" t="s">
        <v>47</v>
      </c>
      <c r="C54" t="s">
        <v>104</v>
      </c>
      <c r="D54" s="3" t="s">
        <v>162</v>
      </c>
      <c r="E54" s="5">
        <v>8.3000000000000007</v>
      </c>
      <c r="F54" s="5">
        <v>2012</v>
      </c>
      <c r="G54" s="5"/>
      <c r="N54" s="78" t="s">
        <v>481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8.3000000000000007</v>
      </c>
      <c r="R54" s="18" t="s">
        <v>255</v>
      </c>
    </row>
    <row r="55" spans="2:18" x14ac:dyDescent="0.2">
      <c r="B55" s="80" t="s">
        <v>48</v>
      </c>
      <c r="C55" t="s">
        <v>104</v>
      </c>
      <c r="D55" s="3" t="s">
        <v>162</v>
      </c>
      <c r="E55" s="5">
        <v>6.2</v>
      </c>
      <c r="F55" s="5">
        <v>2012</v>
      </c>
      <c r="G55" s="5"/>
      <c r="N55" s="78" t="s">
        <v>481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6.2</v>
      </c>
      <c r="R55" s="18" t="s">
        <v>255</v>
      </c>
    </row>
    <row r="56" spans="2:18" x14ac:dyDescent="0.2">
      <c r="B56" s="80" t="s">
        <v>49</v>
      </c>
      <c r="C56" t="s">
        <v>104</v>
      </c>
      <c r="D56" s="3" t="s">
        <v>162</v>
      </c>
      <c r="E56" s="5">
        <v>8.1999999999999993</v>
      </c>
      <c r="F56" s="5">
        <v>2012</v>
      </c>
      <c r="G56" s="5"/>
      <c r="N56" s="78" t="s">
        <v>481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8.1999999999999993</v>
      </c>
      <c r="R56" s="18" t="s">
        <v>255</v>
      </c>
    </row>
    <row r="57" spans="2:18" x14ac:dyDescent="0.2">
      <c r="B57" s="80" t="s">
        <v>50</v>
      </c>
      <c r="C57" t="s">
        <v>104</v>
      </c>
      <c r="D57" s="3" t="s">
        <v>162</v>
      </c>
      <c r="E57" s="5">
        <v>9.4</v>
      </c>
      <c r="F57" s="5">
        <v>2012</v>
      </c>
      <c r="G57" s="5"/>
      <c r="N57" s="78" t="s">
        <v>481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9.4</v>
      </c>
      <c r="R57" s="18" t="s">
        <v>255</v>
      </c>
    </row>
    <row r="58" spans="2:18" x14ac:dyDescent="0.2">
      <c r="B58" s="80" t="s">
        <v>51</v>
      </c>
      <c r="C58" t="s">
        <v>104</v>
      </c>
      <c r="D58" s="3" t="s">
        <v>162</v>
      </c>
      <c r="E58" s="5">
        <v>6.9</v>
      </c>
      <c r="F58" s="5">
        <v>2012</v>
      </c>
      <c r="G58" s="5"/>
      <c r="N58" s="78" t="s">
        <v>481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6.9</v>
      </c>
      <c r="R58" s="18" t="s">
        <v>255</v>
      </c>
    </row>
    <row r="59" spans="2:18" x14ac:dyDescent="0.2">
      <c r="B59" s="80" t="s">
        <v>52</v>
      </c>
      <c r="C59" t="s">
        <v>104</v>
      </c>
      <c r="D59" s="3" t="s">
        <v>162</v>
      </c>
      <c r="E59" s="5">
        <v>7.2</v>
      </c>
      <c r="F59" s="5">
        <v>2012</v>
      </c>
      <c r="G59" s="5"/>
      <c r="N59" s="78" t="s">
        <v>481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7.2</v>
      </c>
      <c r="R59" s="18" t="s">
        <v>255</v>
      </c>
    </row>
    <row r="60" spans="2:18" x14ac:dyDescent="0.2">
      <c r="B60" s="80" t="s">
        <v>53</v>
      </c>
      <c r="C60" t="s">
        <v>104</v>
      </c>
      <c r="D60" s="3" t="s">
        <v>162</v>
      </c>
      <c r="E60" s="5">
        <v>8.1</v>
      </c>
      <c r="F60" s="5">
        <v>2012</v>
      </c>
      <c r="G60" s="5"/>
      <c r="N60" s="78" t="s">
        <v>481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8.1</v>
      </c>
      <c r="R60" s="18" t="s">
        <v>255</v>
      </c>
    </row>
    <row r="61" spans="2:18" x14ac:dyDescent="0.2">
      <c r="B61" s="80" t="s">
        <v>54</v>
      </c>
      <c r="C61" t="s">
        <v>104</v>
      </c>
      <c r="D61" s="3" t="s">
        <v>162</v>
      </c>
      <c r="E61" s="5">
        <v>10</v>
      </c>
      <c r="F61" s="5">
        <v>2012</v>
      </c>
      <c r="G61" s="5"/>
      <c r="N61" s="78" t="s">
        <v>481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10</v>
      </c>
      <c r="R61" s="18" t="s">
        <v>255</v>
      </c>
    </row>
    <row r="62" spans="2:18" x14ac:dyDescent="0.2">
      <c r="B62" s="80" t="s">
        <v>55</v>
      </c>
      <c r="C62" t="s">
        <v>104</v>
      </c>
      <c r="D62" s="3" t="s">
        <v>162</v>
      </c>
      <c r="E62" s="5">
        <v>8.9</v>
      </c>
      <c r="F62" s="5">
        <v>2012</v>
      </c>
      <c r="G62" s="5"/>
      <c r="N62" s="78" t="s">
        <v>481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8.9</v>
      </c>
      <c r="R62" s="18" t="s">
        <v>255</v>
      </c>
    </row>
    <row r="63" spans="2:18" x14ac:dyDescent="0.2">
      <c r="B63" s="80" t="s">
        <v>56</v>
      </c>
      <c r="C63" t="s">
        <v>104</v>
      </c>
      <c r="D63" s="3" t="s">
        <v>162</v>
      </c>
      <c r="E63" s="5">
        <v>7.4</v>
      </c>
      <c r="F63" s="5">
        <v>2012</v>
      </c>
      <c r="G63" s="5"/>
      <c r="N63" s="78" t="s">
        <v>481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7.4</v>
      </c>
      <c r="R63" s="18" t="s">
        <v>255</v>
      </c>
    </row>
    <row r="64" spans="2:18" x14ac:dyDescent="0.2">
      <c r="B64" s="80" t="s">
        <v>57</v>
      </c>
      <c r="C64" t="s">
        <v>104</v>
      </c>
      <c r="D64" s="3" t="s">
        <v>162</v>
      </c>
      <c r="E64" s="5">
        <v>9.8000000000000007</v>
      </c>
      <c r="F64" s="5">
        <v>2012</v>
      </c>
      <c r="G64" s="5"/>
      <c r="N64" s="78" t="s">
        <v>481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9.8000000000000007</v>
      </c>
      <c r="R64" s="18" t="s">
        <v>255</v>
      </c>
    </row>
    <row r="65" spans="2:18" x14ac:dyDescent="0.2">
      <c r="B65" s="80" t="s">
        <v>58</v>
      </c>
      <c r="C65" t="s">
        <v>104</v>
      </c>
      <c r="D65" s="3" t="s">
        <v>162</v>
      </c>
      <c r="E65" s="5">
        <v>7.6</v>
      </c>
      <c r="F65" s="5">
        <v>2012</v>
      </c>
      <c r="G65" s="5"/>
      <c r="N65" s="78" t="s">
        <v>481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7.6</v>
      </c>
      <c r="R65" s="18" t="s">
        <v>255</v>
      </c>
    </row>
    <row r="66" spans="2:18" x14ac:dyDescent="0.2">
      <c r="B66" s="80" t="s">
        <v>59</v>
      </c>
      <c r="C66" t="s">
        <v>104</v>
      </c>
      <c r="D66" s="3" t="s">
        <v>162</v>
      </c>
      <c r="E66" s="5">
        <v>5.8</v>
      </c>
      <c r="F66" s="5">
        <v>2012</v>
      </c>
      <c r="G66" s="5"/>
      <c r="N66" s="78" t="s">
        <v>481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5.8</v>
      </c>
      <c r="R66" s="18" t="s">
        <v>255</v>
      </c>
    </row>
    <row r="67" spans="2:18" x14ac:dyDescent="0.2">
      <c r="B67" s="80" t="s">
        <v>60</v>
      </c>
      <c r="C67" t="s">
        <v>104</v>
      </c>
      <c r="D67" s="3" t="s">
        <v>162</v>
      </c>
      <c r="E67" s="5">
        <v>7.4</v>
      </c>
      <c r="F67" s="5">
        <v>2012</v>
      </c>
      <c r="G67" s="5"/>
      <c r="N67" s="78" t="s">
        <v>481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7.4</v>
      </c>
      <c r="R67" s="18" t="s">
        <v>255</v>
      </c>
    </row>
    <row r="68" spans="2:18" x14ac:dyDescent="0.2">
      <c r="B68" s="80" t="s">
        <v>61</v>
      </c>
      <c r="C68" t="s">
        <v>104</v>
      </c>
      <c r="D68" s="3" t="s">
        <v>162</v>
      </c>
      <c r="E68" s="5">
        <v>6</v>
      </c>
      <c r="F68" s="5">
        <v>2012</v>
      </c>
      <c r="G68" s="5"/>
      <c r="N68" s="78" t="s">
        <v>481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6</v>
      </c>
      <c r="R68" s="18" t="s">
        <v>255</v>
      </c>
    </row>
    <row r="69" spans="2:18" x14ac:dyDescent="0.2">
      <c r="B69" s="80" t="s">
        <v>32</v>
      </c>
      <c r="C69" t="s">
        <v>104</v>
      </c>
      <c r="D69" s="3" t="s">
        <v>162</v>
      </c>
      <c r="E69" s="5">
        <v>6.9</v>
      </c>
      <c r="F69" s="5">
        <v>2013</v>
      </c>
      <c r="G69" s="5"/>
      <c r="N69" s="78" t="s">
        <v>481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6.9</v>
      </c>
      <c r="R69" s="18" t="s">
        <v>255</v>
      </c>
    </row>
    <row r="70" spans="2:18" x14ac:dyDescent="0.2">
      <c r="B70" s="80" t="s">
        <v>42</v>
      </c>
      <c r="C70" t="s">
        <v>104</v>
      </c>
      <c r="D70" s="3" t="s">
        <v>162</v>
      </c>
      <c r="E70" s="5">
        <v>6.8</v>
      </c>
      <c r="F70" s="5">
        <v>2013</v>
      </c>
      <c r="G70" s="5"/>
      <c r="N70" s="78" t="s">
        <v>481</v>
      </c>
      <c r="O70" s="17" t="e">
        <f>INDEX(#REF!,MATCH($B70,#REF!,0),2)</f>
        <v>#REF!</v>
      </c>
      <c r="P70" s="18">
        <f t="shared" si="0"/>
        <v>2013</v>
      </c>
      <c r="Q70" s="28">
        <f t="shared" si="1"/>
        <v>6.8</v>
      </c>
      <c r="R70" s="18" t="s">
        <v>255</v>
      </c>
    </row>
    <row r="71" spans="2:18" x14ac:dyDescent="0.2">
      <c r="B71" s="80" t="s">
        <v>43</v>
      </c>
      <c r="C71" t="s">
        <v>104</v>
      </c>
      <c r="D71" s="3" t="s">
        <v>162</v>
      </c>
      <c r="E71" s="5">
        <v>8.6999999999999993</v>
      </c>
      <c r="F71" s="5">
        <v>2013</v>
      </c>
      <c r="G71" s="5"/>
      <c r="N71" s="78" t="s">
        <v>481</v>
      </c>
      <c r="O71" s="17" t="e">
        <f>INDEX(#REF!,MATCH($B71,#REF!,0),2)</f>
        <v>#REF!</v>
      </c>
      <c r="P71" s="18">
        <f t="shared" ref="P71:P134" si="2">F71</f>
        <v>2013</v>
      </c>
      <c r="Q71" s="28">
        <f t="shared" ref="Q71:Q134" si="3">E71</f>
        <v>8.6999999999999993</v>
      </c>
      <c r="R71" s="18" t="s">
        <v>255</v>
      </c>
    </row>
    <row r="72" spans="2:18" x14ac:dyDescent="0.2">
      <c r="B72" s="80" t="s">
        <v>44</v>
      </c>
      <c r="C72" t="s">
        <v>104</v>
      </c>
      <c r="D72" s="3" t="s">
        <v>162</v>
      </c>
      <c r="E72" s="5">
        <v>7.9</v>
      </c>
      <c r="F72" s="5">
        <v>2013</v>
      </c>
      <c r="G72" s="5"/>
      <c r="N72" s="78" t="s">
        <v>481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7.9</v>
      </c>
      <c r="R72" s="18" t="s">
        <v>255</v>
      </c>
    </row>
    <row r="73" spans="2:18" x14ac:dyDescent="0.2">
      <c r="B73" s="80" t="s">
        <v>45</v>
      </c>
      <c r="C73" t="s">
        <v>104</v>
      </c>
      <c r="D73" s="3" t="s">
        <v>162</v>
      </c>
      <c r="E73" s="5">
        <v>7.2</v>
      </c>
      <c r="F73" s="5">
        <v>2013</v>
      </c>
      <c r="G73" s="5"/>
      <c r="N73" s="78" t="s">
        <v>481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7.2</v>
      </c>
      <c r="R73" s="18" t="s">
        <v>255</v>
      </c>
    </row>
    <row r="74" spans="2:18" x14ac:dyDescent="0.2">
      <c r="B74" s="80" t="s">
        <v>46</v>
      </c>
      <c r="C74" t="s">
        <v>104</v>
      </c>
      <c r="D74" s="3" t="s">
        <v>162</v>
      </c>
      <c r="E74" s="5">
        <v>6.7</v>
      </c>
      <c r="F74" s="5">
        <v>2013</v>
      </c>
      <c r="G74" s="5"/>
      <c r="N74" s="78" t="s">
        <v>481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6.7</v>
      </c>
      <c r="R74" s="18" t="s">
        <v>255</v>
      </c>
    </row>
    <row r="75" spans="2:18" x14ac:dyDescent="0.2">
      <c r="B75" s="80" t="s">
        <v>47</v>
      </c>
      <c r="C75" t="s">
        <v>104</v>
      </c>
      <c r="D75" s="3" t="s">
        <v>162</v>
      </c>
      <c r="E75" s="5">
        <v>6.8</v>
      </c>
      <c r="F75" s="5">
        <v>2013</v>
      </c>
      <c r="G75" s="5"/>
      <c r="N75" s="78" t="s">
        <v>481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6.8</v>
      </c>
      <c r="R75" s="18" t="s">
        <v>255</v>
      </c>
    </row>
    <row r="76" spans="2:18" x14ac:dyDescent="0.2">
      <c r="B76" s="80" t="s">
        <v>48</v>
      </c>
      <c r="C76" t="s">
        <v>104</v>
      </c>
      <c r="D76" s="3" t="s">
        <v>162</v>
      </c>
      <c r="E76" s="5">
        <v>7.2</v>
      </c>
      <c r="F76" s="5">
        <v>2013</v>
      </c>
      <c r="G76" s="5"/>
      <c r="N76" s="78" t="s">
        <v>481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7.2</v>
      </c>
      <c r="R76" s="18" t="s">
        <v>255</v>
      </c>
    </row>
    <row r="77" spans="2:18" x14ac:dyDescent="0.2">
      <c r="B77" s="80" t="s">
        <v>49</v>
      </c>
      <c r="C77" t="s">
        <v>104</v>
      </c>
      <c r="D77" s="3" t="s">
        <v>162</v>
      </c>
      <c r="E77" s="5">
        <v>8</v>
      </c>
      <c r="F77" s="5">
        <v>2013</v>
      </c>
      <c r="G77" s="5"/>
      <c r="N77" s="78" t="s">
        <v>481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8</v>
      </c>
      <c r="R77" s="18" t="s">
        <v>255</v>
      </c>
    </row>
    <row r="78" spans="2:18" x14ac:dyDescent="0.2">
      <c r="B78" s="80" t="s">
        <v>50</v>
      </c>
      <c r="C78" t="s">
        <v>104</v>
      </c>
      <c r="D78" s="3" t="s">
        <v>162</v>
      </c>
      <c r="E78" s="5">
        <v>9.6</v>
      </c>
      <c r="F78" s="5">
        <v>2013</v>
      </c>
      <c r="G78" s="5"/>
      <c r="N78" s="78" t="s">
        <v>481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9.6</v>
      </c>
      <c r="R78" s="18" t="s">
        <v>255</v>
      </c>
    </row>
    <row r="79" spans="2:18" x14ac:dyDescent="0.2">
      <c r="B79" s="80" t="s">
        <v>51</v>
      </c>
      <c r="C79" t="s">
        <v>104</v>
      </c>
      <c r="D79" s="3" t="s">
        <v>162</v>
      </c>
      <c r="E79" s="5">
        <v>7.3</v>
      </c>
      <c r="F79" s="5">
        <v>2013</v>
      </c>
      <c r="G79" s="5"/>
      <c r="N79" s="78" t="s">
        <v>481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7.3</v>
      </c>
      <c r="R79" s="18" t="s">
        <v>255</v>
      </c>
    </row>
    <row r="80" spans="2:18" x14ac:dyDescent="0.2">
      <c r="B80" s="80" t="s">
        <v>52</v>
      </c>
      <c r="C80" t="s">
        <v>104</v>
      </c>
      <c r="D80" s="3" t="s">
        <v>162</v>
      </c>
      <c r="E80" s="5">
        <v>8.1</v>
      </c>
      <c r="F80" s="5">
        <v>2013</v>
      </c>
      <c r="G80" s="5"/>
      <c r="N80" s="78" t="s">
        <v>481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8.1</v>
      </c>
      <c r="R80" s="18" t="s">
        <v>255</v>
      </c>
    </row>
    <row r="81" spans="2:18" x14ac:dyDescent="0.2">
      <c r="B81" s="80" t="s">
        <v>53</v>
      </c>
      <c r="C81" t="s">
        <v>104</v>
      </c>
      <c r="D81" s="3" t="s">
        <v>162</v>
      </c>
      <c r="E81" s="5">
        <v>9.6999999999999993</v>
      </c>
      <c r="F81" s="5">
        <v>2013</v>
      </c>
      <c r="G81" s="5"/>
      <c r="N81" s="78" t="s">
        <v>481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9.6999999999999993</v>
      </c>
      <c r="R81" s="18" t="s">
        <v>255</v>
      </c>
    </row>
    <row r="82" spans="2:18" x14ac:dyDescent="0.2">
      <c r="B82" s="80" t="s">
        <v>54</v>
      </c>
      <c r="C82" t="s">
        <v>104</v>
      </c>
      <c r="D82" s="3" t="s">
        <v>162</v>
      </c>
      <c r="E82" s="5">
        <v>10</v>
      </c>
      <c r="F82" s="5">
        <v>2013</v>
      </c>
      <c r="G82" s="5"/>
      <c r="N82" s="78" t="s">
        <v>481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10</v>
      </c>
      <c r="R82" s="18" t="s">
        <v>255</v>
      </c>
    </row>
    <row r="83" spans="2:18" x14ac:dyDescent="0.2">
      <c r="B83" s="80" t="s">
        <v>55</v>
      </c>
      <c r="C83" t="s">
        <v>104</v>
      </c>
      <c r="D83" s="3" t="s">
        <v>162</v>
      </c>
      <c r="E83" s="5">
        <v>11.1</v>
      </c>
      <c r="F83" s="5">
        <v>2013</v>
      </c>
      <c r="G83" s="5"/>
      <c r="N83" s="78" t="s">
        <v>481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11.1</v>
      </c>
      <c r="R83" s="18" t="s">
        <v>255</v>
      </c>
    </row>
    <row r="84" spans="2:18" x14ac:dyDescent="0.2">
      <c r="B84" s="80" t="s">
        <v>56</v>
      </c>
      <c r="C84" t="s">
        <v>104</v>
      </c>
      <c r="D84" s="3" t="s">
        <v>162</v>
      </c>
      <c r="E84" s="5">
        <v>7.1</v>
      </c>
      <c r="F84" s="5">
        <v>2013</v>
      </c>
      <c r="G84" s="5"/>
      <c r="N84" s="78" t="s">
        <v>481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7.1</v>
      </c>
      <c r="R84" s="18" t="s">
        <v>255</v>
      </c>
    </row>
    <row r="85" spans="2:18" x14ac:dyDescent="0.2">
      <c r="B85" s="80" t="s">
        <v>57</v>
      </c>
      <c r="C85" t="s">
        <v>104</v>
      </c>
      <c r="D85" s="3" t="s">
        <v>162</v>
      </c>
      <c r="E85" s="5">
        <v>10.199999999999999</v>
      </c>
      <c r="F85" s="5">
        <v>2013</v>
      </c>
      <c r="G85" s="5"/>
      <c r="N85" s="78" t="s">
        <v>481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10.199999999999999</v>
      </c>
      <c r="R85" s="18" t="s">
        <v>255</v>
      </c>
    </row>
    <row r="86" spans="2:18" x14ac:dyDescent="0.2">
      <c r="B86" s="80" t="s">
        <v>58</v>
      </c>
      <c r="C86" t="s">
        <v>104</v>
      </c>
      <c r="D86" s="3" t="s">
        <v>162</v>
      </c>
      <c r="E86" s="5">
        <v>6.7</v>
      </c>
      <c r="F86" s="5">
        <v>2013</v>
      </c>
      <c r="G86" s="5"/>
      <c r="N86" s="78" t="s">
        <v>481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6.7</v>
      </c>
      <c r="R86" s="18" t="s">
        <v>255</v>
      </c>
    </row>
    <row r="87" spans="2:18" x14ac:dyDescent="0.2">
      <c r="B87" s="80" t="s">
        <v>59</v>
      </c>
      <c r="C87" t="s">
        <v>104</v>
      </c>
      <c r="D87" s="3" t="s">
        <v>162</v>
      </c>
      <c r="E87" s="5">
        <v>5.5</v>
      </c>
      <c r="F87" s="5">
        <v>2013</v>
      </c>
      <c r="G87" s="5"/>
      <c r="N87" s="78" t="s">
        <v>481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5.5</v>
      </c>
      <c r="R87" s="18" t="s">
        <v>255</v>
      </c>
    </row>
    <row r="88" spans="2:18" x14ac:dyDescent="0.2">
      <c r="B88" s="80" t="s">
        <v>60</v>
      </c>
      <c r="C88" t="s">
        <v>104</v>
      </c>
      <c r="D88" s="3" t="s">
        <v>162</v>
      </c>
      <c r="E88" s="5">
        <v>6.2</v>
      </c>
      <c r="F88" s="5">
        <v>2013</v>
      </c>
      <c r="G88" s="5"/>
      <c r="N88" s="78" t="s">
        <v>481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6.2</v>
      </c>
      <c r="R88" s="18" t="s">
        <v>255</v>
      </c>
    </row>
    <row r="89" spans="2:18" x14ac:dyDescent="0.2">
      <c r="B89" s="80" t="s">
        <v>61</v>
      </c>
      <c r="C89" t="s">
        <v>104</v>
      </c>
      <c r="D89" s="3" t="s">
        <v>162</v>
      </c>
      <c r="E89" s="5">
        <v>5.5</v>
      </c>
      <c r="F89" s="5">
        <v>2013</v>
      </c>
      <c r="G89" s="5"/>
      <c r="N89" s="78" t="s">
        <v>481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5.5</v>
      </c>
      <c r="R89" s="18" t="s">
        <v>255</v>
      </c>
    </row>
    <row r="90" spans="2:18" x14ac:dyDescent="0.2">
      <c r="B90" s="80" t="s">
        <v>32</v>
      </c>
      <c r="C90" t="s">
        <v>104</v>
      </c>
      <c r="D90" s="3" t="s">
        <v>162</v>
      </c>
      <c r="E90" s="5">
        <v>7.1</v>
      </c>
      <c r="F90" s="5">
        <v>2014</v>
      </c>
      <c r="G90" s="5"/>
      <c r="N90" s="78" t="s">
        <v>481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7.1</v>
      </c>
      <c r="R90" s="18" t="s">
        <v>255</v>
      </c>
    </row>
    <row r="91" spans="2:18" x14ac:dyDescent="0.2">
      <c r="B91" s="80" t="s">
        <v>42</v>
      </c>
      <c r="C91" t="s">
        <v>104</v>
      </c>
      <c r="D91" s="3" t="s">
        <v>162</v>
      </c>
      <c r="E91" s="5">
        <v>5.4</v>
      </c>
      <c r="F91" s="5">
        <v>2014</v>
      </c>
      <c r="G91" s="5"/>
      <c r="N91" s="78" t="s">
        <v>481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5.4</v>
      </c>
      <c r="R91" s="18" t="s">
        <v>255</v>
      </c>
    </row>
    <row r="92" spans="2:18" x14ac:dyDescent="0.2">
      <c r="B92" s="80" t="s">
        <v>43</v>
      </c>
      <c r="C92" t="s">
        <v>104</v>
      </c>
      <c r="D92" s="3" t="s">
        <v>162</v>
      </c>
      <c r="E92" s="5">
        <v>8.1</v>
      </c>
      <c r="F92" s="5">
        <v>2014</v>
      </c>
      <c r="G92" s="5"/>
      <c r="N92" s="78" t="s">
        <v>481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8.1</v>
      </c>
      <c r="R92" s="18" t="s">
        <v>255</v>
      </c>
    </row>
    <row r="93" spans="2:18" x14ac:dyDescent="0.2">
      <c r="B93" s="80" t="s">
        <v>44</v>
      </c>
      <c r="C93" t="s">
        <v>104</v>
      </c>
      <c r="D93" s="3" t="s">
        <v>162</v>
      </c>
      <c r="E93" s="5">
        <v>9.4</v>
      </c>
      <c r="F93" s="5">
        <v>2014</v>
      </c>
      <c r="G93" s="5"/>
      <c r="N93" s="78" t="s">
        <v>481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9.4</v>
      </c>
      <c r="R93" s="18" t="s">
        <v>255</v>
      </c>
    </row>
    <row r="94" spans="2:18" x14ac:dyDescent="0.2">
      <c r="B94" s="80" t="s">
        <v>45</v>
      </c>
      <c r="C94" t="s">
        <v>104</v>
      </c>
      <c r="D94" s="3" t="s">
        <v>162</v>
      </c>
      <c r="E94" s="5">
        <v>5.4</v>
      </c>
      <c r="F94" s="5">
        <v>2014</v>
      </c>
      <c r="G94" s="5"/>
      <c r="N94" s="78" t="s">
        <v>481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5.4</v>
      </c>
      <c r="R94" s="18" t="s">
        <v>255</v>
      </c>
    </row>
    <row r="95" spans="2:18" x14ac:dyDescent="0.2">
      <c r="B95" s="80" t="s">
        <v>46</v>
      </c>
      <c r="C95" t="s">
        <v>104</v>
      </c>
      <c r="D95" s="3" t="s">
        <v>162</v>
      </c>
      <c r="E95" s="5">
        <v>6.9</v>
      </c>
      <c r="F95" s="5">
        <v>2014</v>
      </c>
      <c r="G95" s="5"/>
      <c r="N95" s="78" t="s">
        <v>481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6.9</v>
      </c>
      <c r="R95" s="18" t="s">
        <v>255</v>
      </c>
    </row>
    <row r="96" spans="2:18" x14ac:dyDescent="0.2">
      <c r="B96" s="80" t="s">
        <v>47</v>
      </c>
      <c r="C96" t="s">
        <v>104</v>
      </c>
      <c r="D96" s="3" t="s">
        <v>162</v>
      </c>
      <c r="E96" s="5">
        <v>7.3</v>
      </c>
      <c r="F96" s="5">
        <v>2014</v>
      </c>
      <c r="G96" s="5"/>
      <c r="N96" s="78" t="s">
        <v>481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7.3</v>
      </c>
      <c r="R96" s="18" t="s">
        <v>255</v>
      </c>
    </row>
    <row r="97" spans="2:18" x14ac:dyDescent="0.2">
      <c r="B97" s="80" t="s">
        <v>48</v>
      </c>
      <c r="C97" t="s">
        <v>104</v>
      </c>
      <c r="D97" s="3" t="s">
        <v>162</v>
      </c>
      <c r="E97" s="5">
        <v>7.5</v>
      </c>
      <c r="F97" s="5">
        <v>2014</v>
      </c>
      <c r="G97" s="5"/>
      <c r="N97" s="78" t="s">
        <v>481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7.5</v>
      </c>
      <c r="R97" s="18" t="s">
        <v>255</v>
      </c>
    </row>
    <row r="98" spans="2:18" x14ac:dyDescent="0.2">
      <c r="B98" s="80" t="s">
        <v>49</v>
      </c>
      <c r="C98" t="s">
        <v>104</v>
      </c>
      <c r="D98" s="3" t="s">
        <v>162</v>
      </c>
      <c r="E98" s="5">
        <v>7.9</v>
      </c>
      <c r="F98" s="5">
        <v>2014</v>
      </c>
      <c r="G98" s="5"/>
      <c r="N98" s="78" t="s">
        <v>481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7.9</v>
      </c>
      <c r="R98" s="18" t="s">
        <v>255</v>
      </c>
    </row>
    <row r="99" spans="2:18" x14ac:dyDescent="0.2">
      <c r="B99" s="80" t="s">
        <v>50</v>
      </c>
      <c r="C99" t="s">
        <v>104</v>
      </c>
      <c r="D99" s="3" t="s">
        <v>162</v>
      </c>
      <c r="E99" s="5">
        <v>9.3000000000000007</v>
      </c>
      <c r="F99" s="5">
        <v>2014</v>
      </c>
      <c r="G99" s="5"/>
      <c r="N99" s="78" t="s">
        <v>481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9.3000000000000007</v>
      </c>
      <c r="R99" s="18" t="s">
        <v>255</v>
      </c>
    </row>
    <row r="100" spans="2:18" x14ac:dyDescent="0.2">
      <c r="B100" s="80" t="s">
        <v>51</v>
      </c>
      <c r="C100" t="s">
        <v>104</v>
      </c>
      <c r="D100" s="3" t="s">
        <v>162</v>
      </c>
      <c r="E100" s="5">
        <v>6.4</v>
      </c>
      <c r="F100" s="5">
        <v>2014</v>
      </c>
      <c r="G100" s="5"/>
      <c r="N100" s="78" t="s">
        <v>481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6.4</v>
      </c>
      <c r="R100" s="18" t="s">
        <v>255</v>
      </c>
    </row>
    <row r="101" spans="2:18" x14ac:dyDescent="0.2">
      <c r="B101" s="80" t="s">
        <v>52</v>
      </c>
      <c r="C101" t="s">
        <v>104</v>
      </c>
      <c r="D101" s="3" t="s">
        <v>162</v>
      </c>
      <c r="E101" s="5">
        <v>7.8</v>
      </c>
      <c r="F101" s="5">
        <v>2014</v>
      </c>
      <c r="G101" s="5"/>
      <c r="N101" s="78" t="s">
        <v>481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7.8</v>
      </c>
      <c r="R101" s="18" t="s">
        <v>255</v>
      </c>
    </row>
    <row r="102" spans="2:18" x14ac:dyDescent="0.2">
      <c r="B102" s="80" t="s">
        <v>53</v>
      </c>
      <c r="C102" t="s">
        <v>104</v>
      </c>
      <c r="D102" s="3" t="s">
        <v>162</v>
      </c>
      <c r="E102" s="5">
        <v>9</v>
      </c>
      <c r="F102" s="5">
        <v>2014</v>
      </c>
      <c r="G102" s="5"/>
      <c r="N102" s="78" t="s">
        <v>481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9</v>
      </c>
      <c r="R102" s="18" t="s">
        <v>255</v>
      </c>
    </row>
    <row r="103" spans="2:18" x14ac:dyDescent="0.2">
      <c r="B103" s="80" t="s">
        <v>54</v>
      </c>
      <c r="C103" t="s">
        <v>104</v>
      </c>
      <c r="D103" s="3" t="s">
        <v>162</v>
      </c>
      <c r="E103" s="5">
        <v>9.6</v>
      </c>
      <c r="F103" s="5">
        <v>2014</v>
      </c>
      <c r="G103" s="5"/>
      <c r="N103" s="78" t="s">
        <v>481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9.6</v>
      </c>
      <c r="R103" s="18" t="s">
        <v>255</v>
      </c>
    </row>
    <row r="104" spans="2:18" x14ac:dyDescent="0.2">
      <c r="B104" s="80" t="s">
        <v>55</v>
      </c>
      <c r="C104" t="s">
        <v>104</v>
      </c>
      <c r="D104" s="3" t="s">
        <v>162</v>
      </c>
      <c r="E104" s="5">
        <v>9.1999999999999993</v>
      </c>
      <c r="F104" s="5">
        <v>2014</v>
      </c>
      <c r="G104" s="5"/>
      <c r="N104" s="78" t="s">
        <v>481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9.1999999999999993</v>
      </c>
      <c r="R104" s="18" t="s">
        <v>255</v>
      </c>
    </row>
    <row r="105" spans="2:18" x14ac:dyDescent="0.2">
      <c r="B105" s="80" t="s">
        <v>56</v>
      </c>
      <c r="C105" t="s">
        <v>104</v>
      </c>
      <c r="D105" s="3" t="s">
        <v>162</v>
      </c>
      <c r="E105" s="5">
        <v>6.5</v>
      </c>
      <c r="F105" s="5">
        <v>2014</v>
      </c>
      <c r="G105" s="5"/>
      <c r="N105" s="78" t="s">
        <v>481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6.5</v>
      </c>
      <c r="R105" s="18" t="s">
        <v>255</v>
      </c>
    </row>
    <row r="106" spans="2:18" x14ac:dyDescent="0.2">
      <c r="B106" s="80" t="s">
        <v>57</v>
      </c>
      <c r="C106" t="s">
        <v>104</v>
      </c>
      <c r="D106" s="3" t="s">
        <v>162</v>
      </c>
      <c r="E106" s="5">
        <v>9.4</v>
      </c>
      <c r="F106" s="5">
        <v>2014</v>
      </c>
      <c r="G106" s="5"/>
      <c r="N106" s="78" t="s">
        <v>481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9.4</v>
      </c>
      <c r="R106" s="18" t="s">
        <v>255</v>
      </c>
    </row>
    <row r="107" spans="2:18" x14ac:dyDescent="0.2">
      <c r="B107" s="80" t="s">
        <v>58</v>
      </c>
      <c r="C107" t="s">
        <v>104</v>
      </c>
      <c r="D107" s="3" t="s">
        <v>162</v>
      </c>
      <c r="E107" s="5">
        <v>6.9</v>
      </c>
      <c r="F107" s="5">
        <v>2014</v>
      </c>
      <c r="G107" s="5"/>
      <c r="N107" s="78" t="s">
        <v>481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6.9</v>
      </c>
      <c r="R107" s="18" t="s">
        <v>255</v>
      </c>
    </row>
    <row r="108" spans="2:18" x14ac:dyDescent="0.2">
      <c r="B108" s="80" t="s">
        <v>59</v>
      </c>
      <c r="C108" t="s">
        <v>104</v>
      </c>
      <c r="D108" s="3" t="s">
        <v>162</v>
      </c>
      <c r="E108" s="5">
        <v>7.7</v>
      </c>
      <c r="F108" s="5">
        <v>2014</v>
      </c>
      <c r="G108" s="5"/>
      <c r="N108" s="78" t="s">
        <v>481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7.7</v>
      </c>
      <c r="R108" s="18" t="s">
        <v>255</v>
      </c>
    </row>
    <row r="109" spans="2:18" x14ac:dyDescent="0.2">
      <c r="B109" s="80" t="s">
        <v>60</v>
      </c>
      <c r="C109" t="s">
        <v>104</v>
      </c>
      <c r="D109" s="3" t="s">
        <v>162</v>
      </c>
      <c r="E109" s="5">
        <v>5.7</v>
      </c>
      <c r="F109" s="5">
        <v>2014</v>
      </c>
      <c r="G109" s="5"/>
      <c r="N109" s="78" t="s">
        <v>481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5.7</v>
      </c>
      <c r="R109" s="18" t="s">
        <v>255</v>
      </c>
    </row>
    <row r="110" spans="2:18" x14ac:dyDescent="0.2">
      <c r="B110" s="80" t="s">
        <v>61</v>
      </c>
      <c r="C110" t="s">
        <v>104</v>
      </c>
      <c r="D110" s="3" t="s">
        <v>162</v>
      </c>
      <c r="E110" s="5">
        <v>7.2</v>
      </c>
      <c r="F110" s="5">
        <v>2014</v>
      </c>
      <c r="G110" s="5"/>
      <c r="N110" s="78" t="s">
        <v>481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7.2</v>
      </c>
      <c r="R110" s="18" t="s">
        <v>255</v>
      </c>
    </row>
    <row r="111" spans="2:18" x14ac:dyDescent="0.2">
      <c r="B111" s="80" t="s">
        <v>32</v>
      </c>
      <c r="C111" t="s">
        <v>104</v>
      </c>
      <c r="D111" s="3" t="s">
        <v>162</v>
      </c>
      <c r="E111" s="5">
        <v>7.2</v>
      </c>
      <c r="F111" s="5">
        <v>2015</v>
      </c>
      <c r="G111" s="5"/>
      <c r="N111" s="78" t="s">
        <v>481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7.2</v>
      </c>
      <c r="R111" s="18" t="s">
        <v>255</v>
      </c>
    </row>
    <row r="112" spans="2:18" x14ac:dyDescent="0.2">
      <c r="B112" s="80" t="s">
        <v>42</v>
      </c>
      <c r="C112" t="s">
        <v>104</v>
      </c>
      <c r="D112" s="3" t="s">
        <v>162</v>
      </c>
      <c r="E112" s="5">
        <v>6.4</v>
      </c>
      <c r="F112" s="5">
        <v>2015</v>
      </c>
      <c r="G112" s="5"/>
      <c r="N112" s="78" t="s">
        <v>481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6.4</v>
      </c>
      <c r="R112" s="18" t="s">
        <v>255</v>
      </c>
    </row>
    <row r="113" spans="2:18" x14ac:dyDescent="0.2">
      <c r="B113" s="80" t="s">
        <v>43</v>
      </c>
      <c r="C113" t="s">
        <v>104</v>
      </c>
      <c r="D113" s="3" t="s">
        <v>162</v>
      </c>
      <c r="E113" s="5">
        <v>6.9</v>
      </c>
      <c r="F113" s="5">
        <v>2015</v>
      </c>
      <c r="G113" s="5"/>
      <c r="N113" s="78" t="s">
        <v>481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6.9</v>
      </c>
      <c r="R113" s="18" t="s">
        <v>255</v>
      </c>
    </row>
    <row r="114" spans="2:18" x14ac:dyDescent="0.2">
      <c r="B114" s="80" t="s">
        <v>44</v>
      </c>
      <c r="C114" t="s">
        <v>104</v>
      </c>
      <c r="D114" s="3" t="s">
        <v>162</v>
      </c>
      <c r="E114" s="5">
        <v>8.6</v>
      </c>
      <c r="F114" s="5">
        <v>2015</v>
      </c>
      <c r="G114" s="5"/>
      <c r="N114" s="78" t="s">
        <v>481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8.6</v>
      </c>
      <c r="R114" s="18" t="s">
        <v>255</v>
      </c>
    </row>
    <row r="115" spans="2:18" x14ac:dyDescent="0.2">
      <c r="B115" s="80" t="s">
        <v>45</v>
      </c>
      <c r="C115" t="s">
        <v>104</v>
      </c>
      <c r="D115" s="3" t="s">
        <v>162</v>
      </c>
      <c r="E115" s="5">
        <v>5.2</v>
      </c>
      <c r="F115" s="5">
        <v>2015</v>
      </c>
      <c r="G115" s="5"/>
      <c r="N115" s="78" t="s">
        <v>481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5.2</v>
      </c>
      <c r="R115" s="18" t="s">
        <v>255</v>
      </c>
    </row>
    <row r="116" spans="2:18" x14ac:dyDescent="0.2">
      <c r="B116" s="80" t="s">
        <v>46</v>
      </c>
      <c r="C116" t="s">
        <v>104</v>
      </c>
      <c r="D116" s="3" t="s">
        <v>162</v>
      </c>
      <c r="E116" s="5">
        <v>6.3</v>
      </c>
      <c r="F116" s="5">
        <v>2015</v>
      </c>
      <c r="G116" s="5"/>
      <c r="N116" s="78" t="s">
        <v>481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6.3</v>
      </c>
      <c r="R116" s="18" t="s">
        <v>255</v>
      </c>
    </row>
    <row r="117" spans="2:18" x14ac:dyDescent="0.2">
      <c r="B117" s="80" t="s">
        <v>47</v>
      </c>
      <c r="C117" t="s">
        <v>104</v>
      </c>
      <c r="D117" s="3" t="s">
        <v>162</v>
      </c>
      <c r="E117" s="5">
        <v>5.9</v>
      </c>
      <c r="F117" s="5">
        <v>2015</v>
      </c>
      <c r="G117" s="5"/>
      <c r="N117" s="78" t="s">
        <v>481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5.9</v>
      </c>
      <c r="R117" s="18" t="s">
        <v>255</v>
      </c>
    </row>
    <row r="118" spans="2:18" x14ac:dyDescent="0.2">
      <c r="B118" s="80" t="s">
        <v>48</v>
      </c>
      <c r="C118" t="s">
        <v>104</v>
      </c>
      <c r="D118" s="3" t="s">
        <v>162</v>
      </c>
      <c r="E118" s="5">
        <v>6.5</v>
      </c>
      <c r="F118" s="5">
        <v>2015</v>
      </c>
      <c r="G118" s="5"/>
      <c r="N118" s="78" t="s">
        <v>481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6.5</v>
      </c>
      <c r="R118" s="18" t="s">
        <v>255</v>
      </c>
    </row>
    <row r="119" spans="2:18" x14ac:dyDescent="0.2">
      <c r="B119" s="80" t="s">
        <v>49</v>
      </c>
      <c r="C119" t="s">
        <v>104</v>
      </c>
      <c r="D119" s="3" t="s">
        <v>162</v>
      </c>
      <c r="E119" s="5">
        <v>9</v>
      </c>
      <c r="F119" s="5">
        <v>2015</v>
      </c>
      <c r="G119" s="5"/>
      <c r="N119" s="78" t="s">
        <v>481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9</v>
      </c>
      <c r="R119" s="18" t="s">
        <v>255</v>
      </c>
    </row>
    <row r="120" spans="2:18" x14ac:dyDescent="0.2">
      <c r="B120" s="80" t="s">
        <v>50</v>
      </c>
      <c r="C120" t="s">
        <v>104</v>
      </c>
      <c r="D120" s="3" t="s">
        <v>162</v>
      </c>
      <c r="E120" s="5">
        <v>9</v>
      </c>
      <c r="F120" s="5">
        <v>2015</v>
      </c>
      <c r="G120" s="5"/>
      <c r="N120" s="78" t="s">
        <v>481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9</v>
      </c>
      <c r="R120" s="18" t="s">
        <v>255</v>
      </c>
    </row>
    <row r="121" spans="2:18" x14ac:dyDescent="0.2">
      <c r="B121" s="80" t="s">
        <v>51</v>
      </c>
      <c r="C121" t="s">
        <v>104</v>
      </c>
      <c r="D121" s="3" t="s">
        <v>162</v>
      </c>
      <c r="E121" s="5">
        <v>4.4000000000000004</v>
      </c>
      <c r="F121" s="5">
        <v>2015</v>
      </c>
      <c r="G121" s="5"/>
      <c r="N121" s="78" t="s">
        <v>481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4.4000000000000004</v>
      </c>
      <c r="R121" s="18" t="s">
        <v>255</v>
      </c>
    </row>
    <row r="122" spans="2:18" x14ac:dyDescent="0.2">
      <c r="B122" s="80" t="s">
        <v>52</v>
      </c>
      <c r="C122" t="s">
        <v>104</v>
      </c>
      <c r="D122" s="3" t="s">
        <v>162</v>
      </c>
      <c r="E122" s="5">
        <v>6.9</v>
      </c>
      <c r="F122" s="5">
        <v>2015</v>
      </c>
      <c r="G122" s="5"/>
      <c r="N122" s="78" t="s">
        <v>481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6.9</v>
      </c>
      <c r="R122" s="18" t="s">
        <v>255</v>
      </c>
    </row>
    <row r="123" spans="2:18" x14ac:dyDescent="0.2">
      <c r="B123" s="80" t="s">
        <v>53</v>
      </c>
      <c r="C123" t="s">
        <v>104</v>
      </c>
      <c r="D123" s="3" t="s">
        <v>162</v>
      </c>
      <c r="E123" s="5">
        <v>7.3</v>
      </c>
      <c r="F123" s="5">
        <v>2015</v>
      </c>
      <c r="G123" s="5"/>
      <c r="N123" s="78" t="s">
        <v>481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7.3</v>
      </c>
      <c r="R123" s="18" t="s">
        <v>255</v>
      </c>
    </row>
    <row r="124" spans="2:18" x14ac:dyDescent="0.2">
      <c r="B124" s="80" t="s">
        <v>54</v>
      </c>
      <c r="C124" t="s">
        <v>104</v>
      </c>
      <c r="D124" s="3" t="s">
        <v>162</v>
      </c>
      <c r="E124" s="5">
        <v>8.8000000000000007</v>
      </c>
      <c r="F124" s="5">
        <v>2015</v>
      </c>
      <c r="G124" s="5"/>
      <c r="N124" s="78" t="s">
        <v>481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8.8000000000000007</v>
      </c>
      <c r="R124" s="18" t="s">
        <v>255</v>
      </c>
    </row>
    <row r="125" spans="2:18" x14ac:dyDescent="0.2">
      <c r="B125" s="80" t="s">
        <v>55</v>
      </c>
      <c r="C125" t="s">
        <v>104</v>
      </c>
      <c r="D125" s="3" t="s">
        <v>162</v>
      </c>
      <c r="E125" s="5">
        <v>8.1</v>
      </c>
      <c r="F125" s="5">
        <v>2015</v>
      </c>
      <c r="G125" s="5"/>
      <c r="N125" s="78" t="s">
        <v>481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8.1</v>
      </c>
      <c r="R125" s="18" t="s">
        <v>255</v>
      </c>
    </row>
    <row r="126" spans="2:18" x14ac:dyDescent="0.2">
      <c r="B126" s="80" t="s">
        <v>56</v>
      </c>
      <c r="C126" t="s">
        <v>104</v>
      </c>
      <c r="D126" s="3" t="s">
        <v>162</v>
      </c>
      <c r="E126" s="5">
        <v>5.7</v>
      </c>
      <c r="F126" s="5">
        <v>2015</v>
      </c>
      <c r="G126" s="5"/>
      <c r="N126" s="78" t="s">
        <v>481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5.7</v>
      </c>
      <c r="R126" s="18" t="s">
        <v>255</v>
      </c>
    </row>
    <row r="127" spans="2:18" x14ac:dyDescent="0.2">
      <c r="B127" s="80" t="s">
        <v>57</v>
      </c>
      <c r="C127" t="s">
        <v>104</v>
      </c>
      <c r="D127" s="3" t="s">
        <v>162</v>
      </c>
      <c r="E127" s="5">
        <v>8.1999999999999993</v>
      </c>
      <c r="F127" s="5">
        <v>2015</v>
      </c>
      <c r="G127" s="5"/>
      <c r="N127" s="78" t="s">
        <v>481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8.1999999999999993</v>
      </c>
      <c r="R127" s="18" t="s">
        <v>255</v>
      </c>
    </row>
    <row r="128" spans="2:18" x14ac:dyDescent="0.2">
      <c r="B128" s="80" t="s">
        <v>58</v>
      </c>
      <c r="C128" t="s">
        <v>104</v>
      </c>
      <c r="D128" s="3" t="s">
        <v>162</v>
      </c>
      <c r="E128" s="5">
        <v>8.1</v>
      </c>
      <c r="F128" s="5">
        <v>2015</v>
      </c>
      <c r="G128" s="5"/>
      <c r="N128" s="78" t="s">
        <v>481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8.1</v>
      </c>
      <c r="R128" s="18" t="s">
        <v>255</v>
      </c>
    </row>
    <row r="129" spans="2:18" x14ac:dyDescent="0.2">
      <c r="B129" s="80" t="s">
        <v>59</v>
      </c>
      <c r="C129" t="s">
        <v>104</v>
      </c>
      <c r="D129" s="3" t="s">
        <v>162</v>
      </c>
      <c r="E129" s="5">
        <v>5.3</v>
      </c>
      <c r="F129" s="5">
        <v>2015</v>
      </c>
      <c r="G129" s="5"/>
      <c r="N129" s="78" t="s">
        <v>481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5.3</v>
      </c>
      <c r="R129" s="18" t="s">
        <v>255</v>
      </c>
    </row>
    <row r="130" spans="2:18" x14ac:dyDescent="0.2">
      <c r="B130" s="80" t="s">
        <v>60</v>
      </c>
      <c r="C130" t="s">
        <v>104</v>
      </c>
      <c r="D130" s="3" t="s">
        <v>162</v>
      </c>
      <c r="E130" s="5">
        <v>6</v>
      </c>
      <c r="F130" s="5">
        <v>2015</v>
      </c>
      <c r="G130" s="5"/>
      <c r="N130" s="78" t="s">
        <v>481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6</v>
      </c>
      <c r="R130" s="18" t="s">
        <v>255</v>
      </c>
    </row>
    <row r="131" spans="2:18" x14ac:dyDescent="0.2">
      <c r="B131" s="80" t="s">
        <v>61</v>
      </c>
      <c r="C131" t="s">
        <v>104</v>
      </c>
      <c r="D131" s="3" t="s">
        <v>162</v>
      </c>
      <c r="E131" s="5">
        <v>6.7</v>
      </c>
      <c r="F131" s="5">
        <v>2015</v>
      </c>
      <c r="G131" s="5"/>
      <c r="N131" s="78" t="s">
        <v>481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6.7</v>
      </c>
      <c r="R131" s="18" t="s">
        <v>255</v>
      </c>
    </row>
    <row r="132" spans="2:18" x14ac:dyDescent="0.2">
      <c r="B132" s="80" t="s">
        <v>32</v>
      </c>
      <c r="C132" t="s">
        <v>104</v>
      </c>
      <c r="D132" s="3" t="s">
        <v>162</v>
      </c>
      <c r="E132" s="5">
        <v>6.6</v>
      </c>
      <c r="F132" s="5">
        <v>2016</v>
      </c>
      <c r="G132" s="5"/>
      <c r="N132" s="78" t="s">
        <v>481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6.6</v>
      </c>
      <c r="R132" s="18" t="s">
        <v>255</v>
      </c>
    </row>
    <row r="133" spans="2:18" x14ac:dyDescent="0.2">
      <c r="B133" s="80" t="s">
        <v>42</v>
      </c>
      <c r="C133" t="s">
        <v>104</v>
      </c>
      <c r="D133" s="3" t="s">
        <v>162</v>
      </c>
      <c r="E133" s="5">
        <v>6.8</v>
      </c>
      <c r="F133" s="5">
        <v>2016</v>
      </c>
      <c r="G133" s="5"/>
      <c r="N133" s="78" t="s">
        <v>481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6.8</v>
      </c>
      <c r="R133" s="18" t="s">
        <v>255</v>
      </c>
    </row>
    <row r="134" spans="2:18" x14ac:dyDescent="0.2">
      <c r="B134" s="80" t="s">
        <v>43</v>
      </c>
      <c r="C134" t="s">
        <v>104</v>
      </c>
      <c r="D134" s="3" t="s">
        <v>162</v>
      </c>
      <c r="E134" s="5">
        <v>8.4</v>
      </c>
      <c r="F134" s="5">
        <v>2016</v>
      </c>
      <c r="G134" s="5"/>
      <c r="N134" s="78" t="s">
        <v>481</v>
      </c>
      <c r="O134" s="17" t="e">
        <f>INDEX(#REF!,MATCH($B134,#REF!,0),2)</f>
        <v>#REF!</v>
      </c>
      <c r="P134" s="18">
        <f t="shared" si="2"/>
        <v>2016</v>
      </c>
      <c r="Q134" s="28">
        <f t="shared" si="3"/>
        <v>8.4</v>
      </c>
      <c r="R134" s="18" t="s">
        <v>255</v>
      </c>
    </row>
    <row r="135" spans="2:18" x14ac:dyDescent="0.2">
      <c r="B135" s="80" t="s">
        <v>44</v>
      </c>
      <c r="C135" t="s">
        <v>104</v>
      </c>
      <c r="D135" s="3" t="s">
        <v>162</v>
      </c>
      <c r="E135" s="5">
        <v>7.1</v>
      </c>
      <c r="F135" s="5">
        <v>2016</v>
      </c>
      <c r="G135" s="5"/>
      <c r="N135" s="78" t="s">
        <v>481</v>
      </c>
      <c r="O135" s="17" t="e">
        <f>INDEX(#REF!,MATCH($B135,#REF!,0),2)</f>
        <v>#REF!</v>
      </c>
      <c r="P135" s="18">
        <f t="shared" ref="P135:P198" si="4">F135</f>
        <v>2016</v>
      </c>
      <c r="Q135" s="28">
        <f t="shared" ref="Q135:Q198" si="5">E135</f>
        <v>7.1</v>
      </c>
      <c r="R135" s="18" t="s">
        <v>255</v>
      </c>
    </row>
    <row r="136" spans="2:18" x14ac:dyDescent="0.2">
      <c r="B136" s="80" t="s">
        <v>45</v>
      </c>
      <c r="C136" t="s">
        <v>104</v>
      </c>
      <c r="D136" s="3" t="s">
        <v>162</v>
      </c>
      <c r="E136" s="5">
        <v>6.1</v>
      </c>
      <c r="F136" s="5">
        <v>2016</v>
      </c>
      <c r="G136" s="5"/>
      <c r="N136" s="78" t="s">
        <v>481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6.1</v>
      </c>
      <c r="R136" s="18" t="s">
        <v>255</v>
      </c>
    </row>
    <row r="137" spans="2:18" x14ac:dyDescent="0.2">
      <c r="B137" s="80" t="s">
        <v>46</v>
      </c>
      <c r="C137" t="s">
        <v>104</v>
      </c>
      <c r="D137" s="3" t="s">
        <v>162</v>
      </c>
      <c r="E137" s="5">
        <v>7.8</v>
      </c>
      <c r="F137" s="5">
        <v>2016</v>
      </c>
      <c r="G137" s="5"/>
      <c r="N137" s="78" t="s">
        <v>481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7.8</v>
      </c>
      <c r="R137" s="18" t="s">
        <v>255</v>
      </c>
    </row>
    <row r="138" spans="2:18" x14ac:dyDescent="0.2">
      <c r="B138" s="80" t="s">
        <v>47</v>
      </c>
      <c r="C138" t="s">
        <v>104</v>
      </c>
      <c r="D138" s="3" t="s">
        <v>162</v>
      </c>
      <c r="E138" s="5">
        <v>5.4</v>
      </c>
      <c r="F138" s="5">
        <v>2016</v>
      </c>
      <c r="G138" s="5"/>
      <c r="N138" s="78" t="s">
        <v>481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5.4</v>
      </c>
      <c r="R138" s="18" t="s">
        <v>255</v>
      </c>
    </row>
    <row r="139" spans="2:18" x14ac:dyDescent="0.2">
      <c r="B139" s="80" t="s">
        <v>48</v>
      </c>
      <c r="C139" t="s">
        <v>104</v>
      </c>
      <c r="D139" s="3" t="s">
        <v>162</v>
      </c>
      <c r="E139" s="5">
        <v>5.8</v>
      </c>
      <c r="F139" s="5">
        <v>2016</v>
      </c>
      <c r="G139" s="5"/>
      <c r="N139" s="78" t="s">
        <v>481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5.8</v>
      </c>
      <c r="R139" s="18" t="s">
        <v>255</v>
      </c>
    </row>
    <row r="140" spans="2:18" x14ac:dyDescent="0.2">
      <c r="B140" s="80" t="s">
        <v>49</v>
      </c>
      <c r="C140" t="s">
        <v>104</v>
      </c>
      <c r="D140" s="3" t="s">
        <v>162</v>
      </c>
      <c r="E140" s="5">
        <v>5.7</v>
      </c>
      <c r="F140" s="5">
        <v>2016</v>
      </c>
      <c r="G140" s="5"/>
      <c r="N140" s="78" t="s">
        <v>481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5.7</v>
      </c>
      <c r="R140" s="18" t="s">
        <v>255</v>
      </c>
    </row>
    <row r="141" spans="2:18" x14ac:dyDescent="0.2">
      <c r="B141" s="80" t="s">
        <v>50</v>
      </c>
      <c r="C141" t="s">
        <v>104</v>
      </c>
      <c r="D141" s="3" t="s">
        <v>162</v>
      </c>
      <c r="E141" s="5">
        <v>7.2</v>
      </c>
      <c r="F141" s="5">
        <v>2016</v>
      </c>
      <c r="G141" s="5"/>
      <c r="N141" s="78" t="s">
        <v>481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7.2</v>
      </c>
      <c r="R141" s="18" t="s">
        <v>255</v>
      </c>
    </row>
    <row r="142" spans="2:18" x14ac:dyDescent="0.2">
      <c r="B142" s="80" t="s">
        <v>51</v>
      </c>
      <c r="C142" t="s">
        <v>104</v>
      </c>
      <c r="D142" s="3" t="s">
        <v>162</v>
      </c>
      <c r="E142" s="5">
        <v>5</v>
      </c>
      <c r="F142" s="5">
        <v>2016</v>
      </c>
      <c r="G142" s="5"/>
      <c r="N142" s="78" t="s">
        <v>481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5</v>
      </c>
      <c r="R142" s="18" t="s">
        <v>255</v>
      </c>
    </row>
    <row r="143" spans="2:18" x14ac:dyDescent="0.2">
      <c r="B143" s="80" t="s">
        <v>52</v>
      </c>
      <c r="C143" t="s">
        <v>104</v>
      </c>
      <c r="D143" s="3" t="s">
        <v>162</v>
      </c>
      <c r="E143" s="5">
        <v>5.9</v>
      </c>
      <c r="F143" s="5">
        <v>2016</v>
      </c>
      <c r="G143" s="5"/>
      <c r="N143" s="78" t="s">
        <v>481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5.9</v>
      </c>
      <c r="R143" s="18" t="s">
        <v>255</v>
      </c>
    </row>
    <row r="144" spans="2:18" x14ac:dyDescent="0.2">
      <c r="B144" s="80" t="s">
        <v>53</v>
      </c>
      <c r="C144" t="s">
        <v>104</v>
      </c>
      <c r="D144" s="3" t="s">
        <v>162</v>
      </c>
      <c r="E144" s="5">
        <v>7.1</v>
      </c>
      <c r="F144" s="5">
        <v>2016</v>
      </c>
      <c r="G144" s="5"/>
      <c r="N144" s="78" t="s">
        <v>481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7.1</v>
      </c>
      <c r="R144" s="18" t="s">
        <v>255</v>
      </c>
    </row>
    <row r="145" spans="2:18" x14ac:dyDescent="0.2">
      <c r="B145" s="80" t="s">
        <v>54</v>
      </c>
      <c r="C145" t="s">
        <v>104</v>
      </c>
      <c r="D145" s="3" t="s">
        <v>162</v>
      </c>
      <c r="E145" s="5">
        <v>7.5</v>
      </c>
      <c r="F145" s="5">
        <v>2016</v>
      </c>
      <c r="G145" s="5"/>
      <c r="N145" s="78" t="s">
        <v>481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7.5</v>
      </c>
      <c r="R145" s="18" t="s">
        <v>255</v>
      </c>
    </row>
    <row r="146" spans="2:18" x14ac:dyDescent="0.2">
      <c r="B146" s="80" t="s">
        <v>55</v>
      </c>
      <c r="C146" t="s">
        <v>104</v>
      </c>
      <c r="D146" s="3" t="s">
        <v>162</v>
      </c>
      <c r="E146" s="5">
        <v>7.5</v>
      </c>
      <c r="F146" s="5">
        <v>2016</v>
      </c>
      <c r="G146" s="5"/>
      <c r="N146" s="78" t="s">
        <v>481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7.5</v>
      </c>
      <c r="R146" s="18" t="s">
        <v>255</v>
      </c>
    </row>
    <row r="147" spans="2:18" x14ac:dyDescent="0.2">
      <c r="B147" s="80" t="s">
        <v>56</v>
      </c>
      <c r="C147" t="s">
        <v>104</v>
      </c>
      <c r="D147" s="3" t="s">
        <v>162</v>
      </c>
      <c r="E147" s="5">
        <v>5.5</v>
      </c>
      <c r="F147" s="5">
        <v>2016</v>
      </c>
      <c r="G147" s="5"/>
      <c r="N147" s="78" t="s">
        <v>481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5.5</v>
      </c>
      <c r="R147" s="18" t="s">
        <v>255</v>
      </c>
    </row>
    <row r="148" spans="2:18" x14ac:dyDescent="0.2">
      <c r="B148" s="80" t="s">
        <v>57</v>
      </c>
      <c r="C148" t="s">
        <v>104</v>
      </c>
      <c r="D148" s="3" t="s">
        <v>162</v>
      </c>
      <c r="E148" s="5">
        <v>7.6</v>
      </c>
      <c r="F148" s="5">
        <v>2016</v>
      </c>
      <c r="G148" s="5"/>
      <c r="N148" s="78" t="s">
        <v>481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7.6</v>
      </c>
      <c r="R148" s="18" t="s">
        <v>255</v>
      </c>
    </row>
    <row r="149" spans="2:18" x14ac:dyDescent="0.2">
      <c r="B149" s="80" t="s">
        <v>58</v>
      </c>
      <c r="C149" t="s">
        <v>104</v>
      </c>
      <c r="D149" s="3" t="s">
        <v>162</v>
      </c>
      <c r="E149" s="5">
        <v>7.8</v>
      </c>
      <c r="F149" s="5">
        <v>2016</v>
      </c>
      <c r="G149" s="5"/>
      <c r="N149" s="78" t="s">
        <v>481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7.8</v>
      </c>
      <c r="R149" s="18" t="s">
        <v>255</v>
      </c>
    </row>
    <row r="150" spans="2:18" x14ac:dyDescent="0.2">
      <c r="B150" s="80" t="s">
        <v>59</v>
      </c>
      <c r="C150" t="s">
        <v>104</v>
      </c>
      <c r="D150" s="3" t="s">
        <v>162</v>
      </c>
      <c r="E150" s="5">
        <v>4.5999999999999996</v>
      </c>
      <c r="F150" s="5">
        <v>2016</v>
      </c>
      <c r="G150" s="5"/>
      <c r="N150" s="78" t="s">
        <v>481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4.5999999999999996</v>
      </c>
      <c r="R150" s="18" t="s">
        <v>255</v>
      </c>
    </row>
    <row r="151" spans="2:18" x14ac:dyDescent="0.2">
      <c r="B151" s="80" t="s">
        <v>60</v>
      </c>
      <c r="C151" t="s">
        <v>104</v>
      </c>
      <c r="D151" s="3" t="s">
        <v>162</v>
      </c>
      <c r="E151" s="5">
        <v>4.9000000000000004</v>
      </c>
      <c r="F151" s="5">
        <v>2016</v>
      </c>
      <c r="G151" s="5"/>
      <c r="N151" s="78" t="s">
        <v>481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4.9000000000000004</v>
      </c>
      <c r="R151" s="18" t="s">
        <v>255</v>
      </c>
    </row>
    <row r="152" spans="2:18" x14ac:dyDescent="0.2">
      <c r="B152" s="80" t="s">
        <v>61</v>
      </c>
      <c r="C152" t="s">
        <v>104</v>
      </c>
      <c r="D152" s="3" t="s">
        <v>162</v>
      </c>
      <c r="E152" s="5">
        <v>5.0999999999999996</v>
      </c>
      <c r="F152" s="5">
        <v>2016</v>
      </c>
      <c r="G152" s="5"/>
      <c r="N152" s="78" t="s">
        <v>481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5.0999999999999996</v>
      </c>
      <c r="R152" s="18" t="s">
        <v>255</v>
      </c>
    </row>
    <row r="153" spans="2:18" x14ac:dyDescent="0.2">
      <c r="B153" s="80" t="s">
        <v>32</v>
      </c>
      <c r="C153" t="s">
        <v>104</v>
      </c>
      <c r="D153" s="3" t="s">
        <v>162</v>
      </c>
      <c r="E153" s="5">
        <v>6.5</v>
      </c>
      <c r="F153" s="5">
        <v>2017</v>
      </c>
      <c r="G153" s="5"/>
      <c r="N153" s="78" t="s">
        <v>481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6.5</v>
      </c>
      <c r="R153" s="18" t="s">
        <v>255</v>
      </c>
    </row>
    <row r="154" spans="2:18" x14ac:dyDescent="0.2">
      <c r="B154" s="80" t="s">
        <v>42</v>
      </c>
      <c r="C154" t="s">
        <v>104</v>
      </c>
      <c r="D154" s="3" t="s">
        <v>162</v>
      </c>
      <c r="E154" s="5">
        <v>6.7</v>
      </c>
      <c r="F154" s="5">
        <v>2017</v>
      </c>
      <c r="G154" s="5"/>
      <c r="N154" s="78" t="s">
        <v>481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6.7</v>
      </c>
      <c r="R154" s="18" t="s">
        <v>255</v>
      </c>
    </row>
    <row r="155" spans="2:18" x14ac:dyDescent="0.2">
      <c r="B155" s="80" t="s">
        <v>43</v>
      </c>
      <c r="C155" t="s">
        <v>104</v>
      </c>
      <c r="D155" s="3" t="s">
        <v>162</v>
      </c>
      <c r="E155" s="5">
        <v>10.199999999999999</v>
      </c>
      <c r="F155" s="5">
        <v>2017</v>
      </c>
      <c r="G155" s="5"/>
      <c r="N155" s="78" t="s">
        <v>481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10.199999999999999</v>
      </c>
      <c r="R155" s="18" t="s">
        <v>255</v>
      </c>
    </row>
    <row r="156" spans="2:18" x14ac:dyDescent="0.2">
      <c r="B156" s="80" t="s">
        <v>44</v>
      </c>
      <c r="C156" t="s">
        <v>104</v>
      </c>
      <c r="D156" s="3" t="s">
        <v>162</v>
      </c>
      <c r="E156" s="5">
        <v>7.1</v>
      </c>
      <c r="F156" s="5">
        <v>2017</v>
      </c>
      <c r="G156" s="5"/>
      <c r="N156" s="78" t="s">
        <v>481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7.1</v>
      </c>
      <c r="R156" s="18" t="s">
        <v>255</v>
      </c>
    </row>
    <row r="157" spans="2:18" x14ac:dyDescent="0.2">
      <c r="B157" s="80" t="s">
        <v>45</v>
      </c>
      <c r="C157" t="s">
        <v>104</v>
      </c>
      <c r="D157" s="3" t="s">
        <v>162</v>
      </c>
      <c r="E157" s="5">
        <v>4.5</v>
      </c>
      <c r="F157" s="5">
        <v>2017</v>
      </c>
      <c r="G157" s="5"/>
      <c r="N157" s="78" t="s">
        <v>481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4.5</v>
      </c>
      <c r="R157" s="18" t="s">
        <v>255</v>
      </c>
    </row>
    <row r="158" spans="2:18" x14ac:dyDescent="0.2">
      <c r="B158" s="80" t="s">
        <v>46</v>
      </c>
      <c r="C158" t="s">
        <v>104</v>
      </c>
      <c r="D158" s="3" t="s">
        <v>162</v>
      </c>
      <c r="E158" s="5">
        <v>5.8</v>
      </c>
      <c r="F158" s="5">
        <v>2017</v>
      </c>
      <c r="G158" s="5"/>
      <c r="N158" s="78" t="s">
        <v>481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5.8</v>
      </c>
      <c r="R158" s="18" t="s">
        <v>255</v>
      </c>
    </row>
    <row r="159" spans="2:18" x14ac:dyDescent="0.2">
      <c r="B159" s="80" t="s">
        <v>47</v>
      </c>
      <c r="C159" t="s">
        <v>104</v>
      </c>
      <c r="D159" s="3" t="s">
        <v>162</v>
      </c>
      <c r="E159" s="5">
        <v>6.9</v>
      </c>
      <c r="F159" s="5">
        <v>2017</v>
      </c>
      <c r="G159" s="5"/>
      <c r="N159" s="78" t="s">
        <v>481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6.9</v>
      </c>
      <c r="R159" s="18" t="s">
        <v>255</v>
      </c>
    </row>
    <row r="160" spans="2:18" x14ac:dyDescent="0.2">
      <c r="B160" s="80" t="s">
        <v>48</v>
      </c>
      <c r="C160" t="s">
        <v>104</v>
      </c>
      <c r="D160" s="3" t="s">
        <v>162</v>
      </c>
      <c r="E160" s="5">
        <v>5.2</v>
      </c>
      <c r="F160" s="5">
        <v>2017</v>
      </c>
      <c r="G160" s="5"/>
      <c r="N160" s="78" t="s">
        <v>481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5.2</v>
      </c>
      <c r="R160" s="18" t="s">
        <v>255</v>
      </c>
    </row>
    <row r="161" spans="2:18" x14ac:dyDescent="0.2">
      <c r="B161" s="80" t="s">
        <v>49</v>
      </c>
      <c r="C161" t="s">
        <v>104</v>
      </c>
      <c r="D161" s="3" t="s">
        <v>162</v>
      </c>
      <c r="E161" s="5">
        <v>6.8</v>
      </c>
      <c r="F161" s="5">
        <v>2017</v>
      </c>
      <c r="G161" s="5"/>
      <c r="N161" s="78" t="s">
        <v>481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6.8</v>
      </c>
      <c r="R161" s="18" t="s">
        <v>255</v>
      </c>
    </row>
    <row r="162" spans="2:18" x14ac:dyDescent="0.2">
      <c r="B162" s="80" t="s">
        <v>50</v>
      </c>
      <c r="C162" t="s">
        <v>104</v>
      </c>
      <c r="D162" s="3" t="s">
        <v>162</v>
      </c>
      <c r="E162" s="5">
        <v>7.4</v>
      </c>
      <c r="F162" s="5">
        <v>2017</v>
      </c>
      <c r="G162" s="5"/>
      <c r="N162" s="78" t="s">
        <v>481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7.4</v>
      </c>
      <c r="R162" s="18" t="s">
        <v>255</v>
      </c>
    </row>
    <row r="163" spans="2:18" x14ac:dyDescent="0.2">
      <c r="B163" s="80" t="s">
        <v>51</v>
      </c>
      <c r="C163" t="s">
        <v>104</v>
      </c>
      <c r="D163" s="3" t="s">
        <v>162</v>
      </c>
      <c r="E163" s="5">
        <v>4.9000000000000004</v>
      </c>
      <c r="F163" s="5">
        <v>2017</v>
      </c>
      <c r="G163" s="5"/>
      <c r="N163" s="78" t="s">
        <v>481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4.9000000000000004</v>
      </c>
      <c r="R163" s="18" t="s">
        <v>255</v>
      </c>
    </row>
    <row r="164" spans="2:18" x14ac:dyDescent="0.2">
      <c r="B164" s="80" t="s">
        <v>52</v>
      </c>
      <c r="C164" t="s">
        <v>104</v>
      </c>
      <c r="D164" s="3" t="s">
        <v>162</v>
      </c>
      <c r="E164" s="5">
        <v>5.9</v>
      </c>
      <c r="F164" s="5">
        <v>2017</v>
      </c>
      <c r="G164" s="5"/>
      <c r="N164" s="78" t="s">
        <v>481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5.9</v>
      </c>
      <c r="R164" s="18" t="s">
        <v>255</v>
      </c>
    </row>
    <row r="165" spans="2:18" x14ac:dyDescent="0.2">
      <c r="B165" s="80" t="s">
        <v>53</v>
      </c>
      <c r="C165" t="s">
        <v>104</v>
      </c>
      <c r="D165" s="3" t="s">
        <v>162</v>
      </c>
      <c r="E165" s="5">
        <v>6.8</v>
      </c>
      <c r="F165" s="5">
        <v>2017</v>
      </c>
      <c r="G165" s="5"/>
      <c r="N165" s="78" t="s">
        <v>481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6.8</v>
      </c>
      <c r="R165" s="18" t="s">
        <v>255</v>
      </c>
    </row>
    <row r="166" spans="2:18" x14ac:dyDescent="0.2">
      <c r="B166" s="80" t="s">
        <v>54</v>
      </c>
      <c r="C166" t="s">
        <v>104</v>
      </c>
      <c r="D166" s="3" t="s">
        <v>162</v>
      </c>
      <c r="E166" s="5">
        <v>6.6</v>
      </c>
      <c r="F166" s="5">
        <v>2017</v>
      </c>
      <c r="G166" s="5"/>
      <c r="N166" s="78" t="s">
        <v>481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6.6</v>
      </c>
      <c r="R166" s="18" t="s">
        <v>255</v>
      </c>
    </row>
    <row r="167" spans="2:18" x14ac:dyDescent="0.2">
      <c r="B167" s="80" t="s">
        <v>55</v>
      </c>
      <c r="C167" t="s">
        <v>104</v>
      </c>
      <c r="D167" s="3" t="s">
        <v>162</v>
      </c>
      <c r="E167" s="5">
        <v>6.4</v>
      </c>
      <c r="F167" s="5">
        <v>2017</v>
      </c>
      <c r="G167" s="5"/>
      <c r="N167" s="78" t="s">
        <v>481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6.4</v>
      </c>
      <c r="R167" s="18" t="s">
        <v>255</v>
      </c>
    </row>
    <row r="168" spans="2:18" x14ac:dyDescent="0.2">
      <c r="B168" s="80" t="s">
        <v>56</v>
      </c>
      <c r="C168" t="s">
        <v>104</v>
      </c>
      <c r="D168" s="3" t="s">
        <v>162</v>
      </c>
      <c r="E168" s="5">
        <v>5.6</v>
      </c>
      <c r="F168" s="5">
        <v>2017</v>
      </c>
      <c r="G168" s="5"/>
      <c r="N168" s="78" t="s">
        <v>481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5.6</v>
      </c>
      <c r="R168" s="18" t="s">
        <v>255</v>
      </c>
    </row>
    <row r="169" spans="2:18" x14ac:dyDescent="0.2">
      <c r="B169" s="80" t="s">
        <v>57</v>
      </c>
      <c r="C169" t="s">
        <v>104</v>
      </c>
      <c r="D169" s="3" t="s">
        <v>162</v>
      </c>
      <c r="E169" s="5">
        <v>7.1</v>
      </c>
      <c r="F169" s="5">
        <v>2017</v>
      </c>
      <c r="G169" s="5"/>
      <c r="N169" s="78" t="s">
        <v>481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7.1</v>
      </c>
      <c r="R169" s="18" t="s">
        <v>255</v>
      </c>
    </row>
    <row r="170" spans="2:18" x14ac:dyDescent="0.2">
      <c r="B170" s="80" t="s">
        <v>58</v>
      </c>
      <c r="C170" t="s">
        <v>104</v>
      </c>
      <c r="D170" s="3" t="s">
        <v>162</v>
      </c>
      <c r="E170" s="5">
        <v>5.6</v>
      </c>
      <c r="F170" s="5">
        <v>2017</v>
      </c>
      <c r="G170" s="5"/>
      <c r="N170" s="78" t="s">
        <v>481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5.6</v>
      </c>
      <c r="R170" s="18" t="s">
        <v>255</v>
      </c>
    </row>
    <row r="171" spans="2:18" x14ac:dyDescent="0.2">
      <c r="B171" s="80" t="s">
        <v>59</v>
      </c>
      <c r="C171" t="s">
        <v>104</v>
      </c>
      <c r="D171" s="3" t="s">
        <v>162</v>
      </c>
      <c r="E171" s="5">
        <v>6</v>
      </c>
      <c r="F171" s="5">
        <v>2017</v>
      </c>
      <c r="G171" s="5"/>
      <c r="N171" s="78" t="s">
        <v>481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6</v>
      </c>
      <c r="R171" s="18" t="s">
        <v>255</v>
      </c>
    </row>
    <row r="172" spans="2:18" x14ac:dyDescent="0.2">
      <c r="B172" s="80" t="s">
        <v>60</v>
      </c>
      <c r="C172" t="s">
        <v>104</v>
      </c>
      <c r="D172" s="3" t="s">
        <v>162</v>
      </c>
      <c r="E172" s="5">
        <v>4.5999999999999996</v>
      </c>
      <c r="F172" s="5">
        <v>2017</v>
      </c>
      <c r="G172" s="5"/>
      <c r="N172" s="78" t="s">
        <v>481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4.5999999999999996</v>
      </c>
      <c r="R172" s="18" t="s">
        <v>255</v>
      </c>
    </row>
    <row r="173" spans="2:18" x14ac:dyDescent="0.2">
      <c r="B173" s="80" t="s">
        <v>61</v>
      </c>
      <c r="C173" t="s">
        <v>104</v>
      </c>
      <c r="D173" s="3" t="s">
        <v>162</v>
      </c>
      <c r="E173" s="5">
        <v>4.7</v>
      </c>
      <c r="F173" s="5">
        <v>2017</v>
      </c>
      <c r="G173" s="5"/>
      <c r="N173" s="78" t="s">
        <v>481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4.7</v>
      </c>
      <c r="R173" s="18" t="s">
        <v>255</v>
      </c>
    </row>
    <row r="174" spans="2:18" x14ac:dyDescent="0.2">
      <c r="B174" s="80" t="s">
        <v>32</v>
      </c>
      <c r="C174" t="s">
        <v>104</v>
      </c>
      <c r="D174" s="3" t="s">
        <v>162</v>
      </c>
      <c r="E174" s="5">
        <v>5.4</v>
      </c>
      <c r="F174" s="5">
        <v>2018</v>
      </c>
      <c r="G174" s="5"/>
      <c r="N174" s="78" t="s">
        <v>481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5.4</v>
      </c>
      <c r="R174" s="18" t="s">
        <v>255</v>
      </c>
    </row>
    <row r="175" spans="2:18" x14ac:dyDescent="0.2">
      <c r="B175" s="80" t="s">
        <v>42</v>
      </c>
      <c r="C175" t="s">
        <v>104</v>
      </c>
      <c r="D175" s="3" t="s">
        <v>162</v>
      </c>
      <c r="E175" s="5">
        <v>6.4</v>
      </c>
      <c r="F175" s="5">
        <v>2018</v>
      </c>
      <c r="G175" s="5"/>
      <c r="N175" s="78" t="s">
        <v>481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6.4</v>
      </c>
      <c r="R175" s="18" t="s">
        <v>255</v>
      </c>
    </row>
    <row r="176" spans="2:18" x14ac:dyDescent="0.2">
      <c r="B176" s="80" t="s">
        <v>43</v>
      </c>
      <c r="C176" t="s">
        <v>104</v>
      </c>
      <c r="D176" s="3" t="s">
        <v>162</v>
      </c>
      <c r="E176" s="5">
        <v>8.1</v>
      </c>
      <c r="F176" s="5">
        <v>2018</v>
      </c>
      <c r="G176" s="5"/>
      <c r="N176" s="78" t="s">
        <v>481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8.1</v>
      </c>
      <c r="R176" s="18" t="s">
        <v>255</v>
      </c>
    </row>
    <row r="177" spans="2:18" x14ac:dyDescent="0.2">
      <c r="B177" s="80" t="s">
        <v>44</v>
      </c>
      <c r="C177" t="s">
        <v>104</v>
      </c>
      <c r="D177" s="3" t="s">
        <v>162</v>
      </c>
      <c r="E177" s="5">
        <v>7.5</v>
      </c>
      <c r="F177" s="5">
        <v>2018</v>
      </c>
      <c r="G177" s="5"/>
      <c r="N177" s="78" t="s">
        <v>481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7.5</v>
      </c>
      <c r="R177" s="18" t="s">
        <v>255</v>
      </c>
    </row>
    <row r="178" spans="2:18" x14ac:dyDescent="0.2">
      <c r="B178" s="80" t="s">
        <v>45</v>
      </c>
      <c r="C178" t="s">
        <v>104</v>
      </c>
      <c r="D178" s="3" t="s">
        <v>162</v>
      </c>
      <c r="E178" s="5">
        <v>6.2</v>
      </c>
      <c r="F178" s="5">
        <v>2018</v>
      </c>
      <c r="G178" s="5"/>
      <c r="N178" s="78" t="s">
        <v>481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6.2</v>
      </c>
      <c r="R178" s="18" t="s">
        <v>255</v>
      </c>
    </row>
    <row r="179" spans="2:18" x14ac:dyDescent="0.2">
      <c r="B179" s="80" t="s">
        <v>46</v>
      </c>
      <c r="C179" t="s">
        <v>104</v>
      </c>
      <c r="D179" s="3" t="s">
        <v>162</v>
      </c>
      <c r="E179" s="5">
        <v>6.7</v>
      </c>
      <c r="F179" s="5">
        <v>2018</v>
      </c>
      <c r="G179" s="5"/>
      <c r="N179" s="78" t="s">
        <v>481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6.7</v>
      </c>
      <c r="R179" s="18" t="s">
        <v>255</v>
      </c>
    </row>
    <row r="180" spans="2:18" x14ac:dyDescent="0.2">
      <c r="B180" s="80" t="s">
        <v>47</v>
      </c>
      <c r="C180" t="s">
        <v>104</v>
      </c>
      <c r="D180" s="3" t="s">
        <v>162</v>
      </c>
      <c r="E180" s="5">
        <v>6.3</v>
      </c>
      <c r="F180" s="5">
        <v>2018</v>
      </c>
      <c r="G180" s="5"/>
      <c r="N180" s="78" t="s">
        <v>481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6.3</v>
      </c>
      <c r="R180" s="18" t="s">
        <v>255</v>
      </c>
    </row>
    <row r="181" spans="2:18" x14ac:dyDescent="0.2">
      <c r="B181" s="80" t="s">
        <v>48</v>
      </c>
      <c r="C181" t="s">
        <v>104</v>
      </c>
      <c r="D181" s="3" t="s">
        <v>162</v>
      </c>
      <c r="E181" s="5">
        <v>5</v>
      </c>
      <c r="F181" s="5">
        <v>2018</v>
      </c>
      <c r="G181" s="5"/>
      <c r="N181" s="78" t="s">
        <v>481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5</v>
      </c>
      <c r="R181" s="18" t="s">
        <v>255</v>
      </c>
    </row>
    <row r="182" spans="2:18" x14ac:dyDescent="0.2">
      <c r="B182" s="80" t="s">
        <v>49</v>
      </c>
      <c r="C182" t="s">
        <v>104</v>
      </c>
      <c r="D182" s="3" t="s">
        <v>162</v>
      </c>
      <c r="E182" s="5">
        <v>8.1</v>
      </c>
      <c r="F182" s="5">
        <v>2018</v>
      </c>
      <c r="G182" s="5"/>
      <c r="N182" s="78" t="s">
        <v>481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8.1</v>
      </c>
      <c r="R182" s="18" t="s">
        <v>255</v>
      </c>
    </row>
    <row r="183" spans="2:18" x14ac:dyDescent="0.2">
      <c r="B183" s="80" t="s">
        <v>50</v>
      </c>
      <c r="C183" t="s">
        <v>104</v>
      </c>
      <c r="D183" s="3" t="s">
        <v>162</v>
      </c>
      <c r="E183" s="5">
        <v>7.7</v>
      </c>
      <c r="F183" s="5">
        <v>2018</v>
      </c>
      <c r="G183" s="5"/>
      <c r="N183" s="78" t="s">
        <v>481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7.7</v>
      </c>
      <c r="R183" s="18" t="s">
        <v>255</v>
      </c>
    </row>
    <row r="184" spans="2:18" x14ac:dyDescent="0.2">
      <c r="B184" s="80" t="s">
        <v>51</v>
      </c>
      <c r="C184" t="s">
        <v>104</v>
      </c>
      <c r="D184" s="3" t="s">
        <v>162</v>
      </c>
      <c r="E184" s="5">
        <v>3.1</v>
      </c>
      <c r="F184" s="5">
        <v>2018</v>
      </c>
      <c r="G184" s="5"/>
      <c r="N184" s="78" t="s">
        <v>481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3.1</v>
      </c>
      <c r="R184" s="18" t="s">
        <v>255</v>
      </c>
    </row>
    <row r="185" spans="2:18" x14ac:dyDescent="0.2">
      <c r="B185" s="80" t="s">
        <v>52</v>
      </c>
      <c r="C185" t="s">
        <v>104</v>
      </c>
      <c r="D185" s="3" t="s">
        <v>162</v>
      </c>
      <c r="E185" s="5">
        <v>5.8</v>
      </c>
      <c r="F185" s="5">
        <v>2018</v>
      </c>
      <c r="G185" s="5"/>
      <c r="N185" s="78" t="s">
        <v>481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5.8</v>
      </c>
      <c r="R185" s="18" t="s">
        <v>255</v>
      </c>
    </row>
    <row r="186" spans="2:18" x14ac:dyDescent="0.2">
      <c r="B186" s="80" t="s">
        <v>53</v>
      </c>
      <c r="C186" t="s">
        <v>104</v>
      </c>
      <c r="D186" s="3" t="s">
        <v>162</v>
      </c>
      <c r="E186" s="5">
        <v>4.7</v>
      </c>
      <c r="F186" s="5">
        <v>2018</v>
      </c>
      <c r="G186" s="5"/>
      <c r="N186" s="78" t="s">
        <v>481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4.7</v>
      </c>
      <c r="R186" s="18" t="s">
        <v>255</v>
      </c>
    </row>
    <row r="187" spans="2:18" x14ac:dyDescent="0.2">
      <c r="B187" s="80" t="s">
        <v>54</v>
      </c>
      <c r="C187" t="s">
        <v>104</v>
      </c>
      <c r="D187" s="3" t="s">
        <v>162</v>
      </c>
      <c r="E187" s="5">
        <v>7.5</v>
      </c>
      <c r="F187" s="5">
        <v>2018</v>
      </c>
      <c r="G187" s="5"/>
      <c r="N187" s="78" t="s">
        <v>481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7.5</v>
      </c>
      <c r="R187" s="18" t="s">
        <v>255</v>
      </c>
    </row>
    <row r="188" spans="2:18" x14ac:dyDescent="0.2">
      <c r="B188" s="80" t="s">
        <v>55</v>
      </c>
      <c r="C188" t="s">
        <v>104</v>
      </c>
      <c r="D188" s="3" t="s">
        <v>162</v>
      </c>
      <c r="E188" s="5">
        <v>9.1</v>
      </c>
      <c r="F188" s="5">
        <v>2018</v>
      </c>
      <c r="G188" s="5"/>
      <c r="N188" s="78" t="s">
        <v>481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9.1</v>
      </c>
      <c r="R188" s="18" t="s">
        <v>255</v>
      </c>
    </row>
    <row r="189" spans="2:18" x14ac:dyDescent="0.2">
      <c r="B189" s="80" t="s">
        <v>56</v>
      </c>
      <c r="C189" t="s">
        <v>104</v>
      </c>
      <c r="D189" s="3" t="s">
        <v>162</v>
      </c>
      <c r="E189" s="5">
        <v>5.3</v>
      </c>
      <c r="F189" s="5">
        <v>2018</v>
      </c>
      <c r="G189" s="5"/>
      <c r="N189" s="78" t="s">
        <v>481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5.3</v>
      </c>
      <c r="R189" s="18" t="s">
        <v>255</v>
      </c>
    </row>
    <row r="190" spans="2:18" x14ac:dyDescent="0.2">
      <c r="B190" s="80" t="s">
        <v>57</v>
      </c>
      <c r="C190" t="s">
        <v>104</v>
      </c>
      <c r="D190" s="3" t="s">
        <v>162</v>
      </c>
      <c r="E190" s="5">
        <v>7.9</v>
      </c>
      <c r="F190" s="5">
        <v>2018</v>
      </c>
      <c r="G190" s="5"/>
      <c r="N190" s="78" t="s">
        <v>481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7.9</v>
      </c>
      <c r="R190" s="18" t="s">
        <v>255</v>
      </c>
    </row>
    <row r="191" spans="2:18" x14ac:dyDescent="0.2">
      <c r="B191" s="80" t="s">
        <v>58</v>
      </c>
      <c r="C191" t="s">
        <v>104</v>
      </c>
      <c r="D191" s="3" t="s">
        <v>162</v>
      </c>
      <c r="E191" s="5">
        <v>5.3</v>
      </c>
      <c r="F191" s="5">
        <v>2018</v>
      </c>
      <c r="G191" s="5"/>
      <c r="N191" s="78" t="s">
        <v>481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5.3</v>
      </c>
      <c r="R191" s="18" t="s">
        <v>255</v>
      </c>
    </row>
    <row r="192" spans="2:18" x14ac:dyDescent="0.2">
      <c r="B192" s="80" t="s">
        <v>59</v>
      </c>
      <c r="C192" t="s">
        <v>104</v>
      </c>
      <c r="D192" s="3" t="s">
        <v>162</v>
      </c>
      <c r="E192" s="5">
        <v>5.8</v>
      </c>
      <c r="F192" s="5">
        <v>2018</v>
      </c>
      <c r="G192" s="5"/>
      <c r="N192" s="78" t="s">
        <v>481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5.8</v>
      </c>
      <c r="R192" s="18" t="s">
        <v>255</v>
      </c>
    </row>
    <row r="193" spans="2:18" x14ac:dyDescent="0.2">
      <c r="B193" s="80" t="s">
        <v>60</v>
      </c>
      <c r="C193" t="s">
        <v>104</v>
      </c>
      <c r="D193" s="3" t="s">
        <v>162</v>
      </c>
      <c r="E193" s="5">
        <v>6.7</v>
      </c>
      <c r="F193" s="5">
        <v>2018</v>
      </c>
      <c r="G193" s="5"/>
      <c r="N193" s="78" t="s">
        <v>481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6.7</v>
      </c>
      <c r="R193" s="18" t="s">
        <v>255</v>
      </c>
    </row>
    <row r="194" spans="2:18" x14ac:dyDescent="0.2">
      <c r="B194" s="80" t="s">
        <v>61</v>
      </c>
      <c r="C194" t="s">
        <v>104</v>
      </c>
      <c r="D194" s="3" t="s">
        <v>162</v>
      </c>
      <c r="E194" s="5">
        <v>4.5</v>
      </c>
      <c r="F194" s="5">
        <v>2018</v>
      </c>
      <c r="G194" s="5"/>
      <c r="N194" s="78" t="s">
        <v>481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4.5</v>
      </c>
      <c r="R194" s="18" t="s">
        <v>255</v>
      </c>
    </row>
    <row r="195" spans="2:18" x14ac:dyDescent="0.2">
      <c r="B195" s="80" t="s">
        <v>32</v>
      </c>
      <c r="C195" t="s">
        <v>104</v>
      </c>
      <c r="D195" s="3" t="s">
        <v>162</v>
      </c>
      <c r="E195" s="5">
        <v>5.9</v>
      </c>
      <c r="F195" s="5">
        <v>2019</v>
      </c>
      <c r="G195" s="5"/>
      <c r="N195" s="78" t="s">
        <v>481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5.9</v>
      </c>
      <c r="R195" s="18" t="s">
        <v>255</v>
      </c>
    </row>
    <row r="196" spans="2:18" x14ac:dyDescent="0.2">
      <c r="B196" s="80" t="s">
        <v>42</v>
      </c>
      <c r="C196" t="s">
        <v>104</v>
      </c>
      <c r="D196" s="3" t="s">
        <v>162</v>
      </c>
      <c r="E196" s="5">
        <v>5.4</v>
      </c>
      <c r="F196" s="5">
        <v>2019</v>
      </c>
      <c r="G196" s="5"/>
      <c r="N196" s="78" t="s">
        <v>481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5.4</v>
      </c>
      <c r="R196" s="18" t="s">
        <v>255</v>
      </c>
    </row>
    <row r="197" spans="2:18" x14ac:dyDescent="0.2">
      <c r="B197" s="80" t="s">
        <v>43</v>
      </c>
      <c r="C197" t="s">
        <v>104</v>
      </c>
      <c r="D197" s="3" t="s">
        <v>162</v>
      </c>
      <c r="E197" s="5">
        <v>8.1999999999999993</v>
      </c>
      <c r="F197" s="5">
        <v>2019</v>
      </c>
      <c r="G197" s="5"/>
      <c r="N197" s="78" t="s">
        <v>481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8.1999999999999993</v>
      </c>
      <c r="R197" s="18" t="s">
        <v>255</v>
      </c>
    </row>
    <row r="198" spans="2:18" x14ac:dyDescent="0.2">
      <c r="B198" s="80" t="s">
        <v>44</v>
      </c>
      <c r="C198" t="s">
        <v>104</v>
      </c>
      <c r="D198" s="3" t="s">
        <v>162</v>
      </c>
      <c r="E198" s="5">
        <v>8.3000000000000007</v>
      </c>
      <c r="F198" s="5">
        <v>2019</v>
      </c>
      <c r="G198" s="5"/>
      <c r="N198" s="78" t="s">
        <v>481</v>
      </c>
      <c r="O198" s="17" t="e">
        <f>INDEX(#REF!,MATCH($B198,#REF!,0),2)</f>
        <v>#REF!</v>
      </c>
      <c r="P198" s="18">
        <f t="shared" si="4"/>
        <v>2019</v>
      </c>
      <c r="Q198" s="28">
        <f t="shared" si="5"/>
        <v>8.3000000000000007</v>
      </c>
      <c r="R198" s="18" t="s">
        <v>255</v>
      </c>
    </row>
    <row r="199" spans="2:18" x14ac:dyDescent="0.2">
      <c r="B199" s="80" t="s">
        <v>45</v>
      </c>
      <c r="C199" t="s">
        <v>104</v>
      </c>
      <c r="D199" s="3" t="s">
        <v>162</v>
      </c>
      <c r="E199" s="5">
        <v>6.8</v>
      </c>
      <c r="F199" s="5">
        <v>2019</v>
      </c>
      <c r="G199" s="5"/>
      <c r="N199" s="78" t="s">
        <v>481</v>
      </c>
      <c r="O199" s="17" t="e">
        <f>INDEX(#REF!,MATCH($B199,#REF!,0),2)</f>
        <v>#REF!</v>
      </c>
      <c r="P199" s="18">
        <f t="shared" ref="P199:P257" si="6">F199</f>
        <v>2019</v>
      </c>
      <c r="Q199" s="28">
        <f t="shared" ref="Q199:Q257" si="7">E199</f>
        <v>6.8</v>
      </c>
      <c r="R199" s="18" t="s">
        <v>255</v>
      </c>
    </row>
    <row r="200" spans="2:18" x14ac:dyDescent="0.2">
      <c r="B200" s="80" t="s">
        <v>46</v>
      </c>
      <c r="C200" t="s">
        <v>104</v>
      </c>
      <c r="D200" s="3" t="s">
        <v>162</v>
      </c>
      <c r="E200" s="5">
        <v>9.6</v>
      </c>
      <c r="F200" s="5">
        <v>2019</v>
      </c>
      <c r="G200" s="5"/>
      <c r="N200" s="78" t="s">
        <v>481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9.6</v>
      </c>
      <c r="R200" s="18" t="s">
        <v>255</v>
      </c>
    </row>
    <row r="201" spans="2:18" x14ac:dyDescent="0.2">
      <c r="B201" s="80" t="s">
        <v>47</v>
      </c>
      <c r="C201" t="s">
        <v>104</v>
      </c>
      <c r="D201" s="3" t="s">
        <v>162</v>
      </c>
      <c r="E201" s="5">
        <v>6.6</v>
      </c>
      <c r="F201" s="5">
        <v>2019</v>
      </c>
      <c r="G201" s="5"/>
      <c r="N201" s="78" t="s">
        <v>481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6.6</v>
      </c>
      <c r="R201" s="18" t="s">
        <v>255</v>
      </c>
    </row>
    <row r="202" spans="2:18" x14ac:dyDescent="0.2">
      <c r="B202" s="80" t="s">
        <v>48</v>
      </c>
      <c r="C202" t="s">
        <v>104</v>
      </c>
      <c r="D202" s="3" t="s">
        <v>162</v>
      </c>
      <c r="E202" s="5">
        <v>4.7</v>
      </c>
      <c r="F202" s="5">
        <v>2019</v>
      </c>
      <c r="G202" s="5"/>
      <c r="N202" s="78" t="s">
        <v>481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4.7</v>
      </c>
      <c r="R202" s="18" t="s">
        <v>255</v>
      </c>
    </row>
    <row r="203" spans="2:18" x14ac:dyDescent="0.2">
      <c r="B203" s="80" t="s">
        <v>49</v>
      </c>
      <c r="C203" t="s">
        <v>104</v>
      </c>
      <c r="D203" s="3" t="s">
        <v>162</v>
      </c>
      <c r="E203" s="5">
        <v>5.7</v>
      </c>
      <c r="F203" s="5">
        <v>2019</v>
      </c>
      <c r="G203" s="5"/>
      <c r="N203" s="78" t="s">
        <v>481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5.7</v>
      </c>
      <c r="R203" s="18" t="s">
        <v>255</v>
      </c>
    </row>
    <row r="204" spans="2:18" x14ac:dyDescent="0.2">
      <c r="B204" s="80" t="s">
        <v>50</v>
      </c>
      <c r="C204" t="s">
        <v>104</v>
      </c>
      <c r="D204" s="3" t="s">
        <v>162</v>
      </c>
      <c r="E204" s="5">
        <v>9.4</v>
      </c>
      <c r="F204" s="5">
        <v>2019</v>
      </c>
      <c r="G204" s="5"/>
      <c r="N204" s="78" t="s">
        <v>481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9.4</v>
      </c>
      <c r="R204" s="18" t="s">
        <v>255</v>
      </c>
    </row>
    <row r="205" spans="2:18" x14ac:dyDescent="0.2">
      <c r="B205" s="80" t="s">
        <v>51</v>
      </c>
      <c r="C205" t="s">
        <v>104</v>
      </c>
      <c r="D205" s="3" t="s">
        <v>162</v>
      </c>
      <c r="E205" s="5">
        <v>5</v>
      </c>
      <c r="F205" s="5">
        <v>2019</v>
      </c>
      <c r="G205" s="5"/>
      <c r="N205" s="78" t="s">
        <v>481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5</v>
      </c>
      <c r="R205" s="18" t="s">
        <v>255</v>
      </c>
    </row>
    <row r="206" spans="2:18" x14ac:dyDescent="0.2">
      <c r="B206" s="80" t="s">
        <v>52</v>
      </c>
      <c r="C206" t="s">
        <v>104</v>
      </c>
      <c r="D206" s="3" t="s">
        <v>162</v>
      </c>
      <c r="E206" s="5">
        <v>6.6</v>
      </c>
      <c r="F206" s="5">
        <v>2019</v>
      </c>
      <c r="G206" s="5"/>
      <c r="N206" s="78" t="s">
        <v>481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6.6</v>
      </c>
      <c r="R206" s="18" t="s">
        <v>255</v>
      </c>
    </row>
    <row r="207" spans="2:18" x14ac:dyDescent="0.2">
      <c r="B207" s="80" t="s">
        <v>53</v>
      </c>
      <c r="C207" t="s">
        <v>104</v>
      </c>
      <c r="D207" s="3" t="s">
        <v>162</v>
      </c>
      <c r="E207" s="5">
        <v>4.2</v>
      </c>
      <c r="F207" s="5">
        <v>2019</v>
      </c>
      <c r="G207" s="5"/>
      <c r="N207" s="78" t="s">
        <v>481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4.2</v>
      </c>
      <c r="R207" s="18" t="s">
        <v>255</v>
      </c>
    </row>
    <row r="208" spans="2:18" x14ac:dyDescent="0.2">
      <c r="B208" s="80" t="s">
        <v>54</v>
      </c>
      <c r="C208" t="s">
        <v>104</v>
      </c>
      <c r="D208" s="3" t="s">
        <v>162</v>
      </c>
      <c r="E208" s="5">
        <v>6.8</v>
      </c>
      <c r="F208" s="5">
        <v>2019</v>
      </c>
      <c r="G208" s="5"/>
      <c r="N208" s="78" t="s">
        <v>481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6.8</v>
      </c>
      <c r="R208" s="18" t="s">
        <v>255</v>
      </c>
    </row>
    <row r="209" spans="2:18" x14ac:dyDescent="0.2">
      <c r="B209" s="80" t="s">
        <v>55</v>
      </c>
      <c r="C209" t="s">
        <v>104</v>
      </c>
      <c r="D209" s="3" t="s">
        <v>162</v>
      </c>
      <c r="E209" s="5">
        <v>8.3000000000000007</v>
      </c>
      <c r="F209" s="5">
        <v>2019</v>
      </c>
      <c r="G209" s="5"/>
      <c r="N209" s="78" t="s">
        <v>481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8.3000000000000007</v>
      </c>
      <c r="R209" s="18" t="s">
        <v>255</v>
      </c>
    </row>
    <row r="210" spans="2:18" x14ac:dyDescent="0.2">
      <c r="B210" s="80" t="s">
        <v>56</v>
      </c>
      <c r="C210" t="s">
        <v>104</v>
      </c>
      <c r="D210" s="3" t="s">
        <v>162</v>
      </c>
      <c r="E210" s="5">
        <v>8.1</v>
      </c>
      <c r="F210" s="5">
        <v>2019</v>
      </c>
      <c r="G210" s="5"/>
      <c r="N210" s="78" t="s">
        <v>481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8.1</v>
      </c>
      <c r="R210" s="18" t="s">
        <v>255</v>
      </c>
    </row>
    <row r="211" spans="2:18" x14ac:dyDescent="0.2">
      <c r="B211" s="80" t="s">
        <v>57</v>
      </c>
      <c r="C211" t="s">
        <v>104</v>
      </c>
      <c r="D211" s="3" t="s">
        <v>162</v>
      </c>
      <c r="E211" s="5">
        <v>8.6</v>
      </c>
      <c r="F211" s="5">
        <v>2019</v>
      </c>
      <c r="G211" s="5"/>
      <c r="N211" s="78" t="s">
        <v>481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8.6</v>
      </c>
      <c r="R211" s="18" t="s">
        <v>255</v>
      </c>
    </row>
    <row r="212" spans="2:18" x14ac:dyDescent="0.2">
      <c r="B212" s="80" t="s">
        <v>58</v>
      </c>
      <c r="C212" t="s">
        <v>104</v>
      </c>
      <c r="D212" s="3" t="s">
        <v>162</v>
      </c>
      <c r="E212" s="5">
        <v>5.2</v>
      </c>
      <c r="F212" s="5">
        <v>2019</v>
      </c>
      <c r="G212" s="5"/>
      <c r="N212" s="78" t="s">
        <v>481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5.2</v>
      </c>
      <c r="R212" s="18" t="s">
        <v>255</v>
      </c>
    </row>
    <row r="213" spans="2:18" x14ac:dyDescent="0.2">
      <c r="B213" s="80" t="s">
        <v>59</v>
      </c>
      <c r="C213" t="s">
        <v>104</v>
      </c>
      <c r="D213" s="3" t="s">
        <v>162</v>
      </c>
      <c r="E213" s="5">
        <v>5.7</v>
      </c>
      <c r="F213" s="5">
        <v>2019</v>
      </c>
      <c r="G213" s="5"/>
      <c r="N213" s="78" t="s">
        <v>481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5.7</v>
      </c>
      <c r="R213" s="18" t="s">
        <v>255</v>
      </c>
    </row>
    <row r="214" spans="2:18" x14ac:dyDescent="0.2">
      <c r="B214" s="80" t="s">
        <v>60</v>
      </c>
      <c r="C214" t="s">
        <v>104</v>
      </c>
      <c r="D214" s="3" t="s">
        <v>162</v>
      </c>
      <c r="E214" s="5">
        <v>7.8</v>
      </c>
      <c r="F214" s="5">
        <v>2019</v>
      </c>
      <c r="G214" s="5"/>
      <c r="N214" s="78" t="s">
        <v>481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7.8</v>
      </c>
      <c r="R214" s="18" t="s">
        <v>255</v>
      </c>
    </row>
    <row r="215" spans="2:18" x14ac:dyDescent="0.2">
      <c r="B215" s="80" t="s">
        <v>61</v>
      </c>
      <c r="C215" t="s">
        <v>104</v>
      </c>
      <c r="D215" s="3" t="s">
        <v>162</v>
      </c>
      <c r="E215" s="5">
        <v>5.3</v>
      </c>
      <c r="F215" s="5">
        <v>2019</v>
      </c>
      <c r="G215" s="5"/>
      <c r="N215" s="78" t="s">
        <v>481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5.3</v>
      </c>
      <c r="R215" s="18" t="s">
        <v>255</v>
      </c>
    </row>
    <row r="216" spans="2:18" x14ac:dyDescent="0.2">
      <c r="B216" s="80" t="s">
        <v>32</v>
      </c>
      <c r="C216" t="s">
        <v>104</v>
      </c>
      <c r="D216" s="3" t="s">
        <v>162</v>
      </c>
      <c r="E216" s="5">
        <v>7.8</v>
      </c>
      <c r="F216" s="5">
        <v>2020</v>
      </c>
      <c r="G216" s="5"/>
      <c r="N216" s="78" t="s">
        <v>481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7.8</v>
      </c>
      <c r="R216" s="18" t="s">
        <v>255</v>
      </c>
    </row>
    <row r="217" spans="2:18" x14ac:dyDescent="0.2">
      <c r="B217" s="80" t="s">
        <v>42</v>
      </c>
      <c r="C217" t="s">
        <v>104</v>
      </c>
      <c r="D217" s="3" t="s">
        <v>162</v>
      </c>
      <c r="E217" s="5">
        <v>7.9</v>
      </c>
      <c r="F217" s="5">
        <v>2020</v>
      </c>
      <c r="G217" s="5"/>
      <c r="N217" s="78" t="s">
        <v>481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7.9</v>
      </c>
      <c r="R217" s="18" t="s">
        <v>255</v>
      </c>
    </row>
    <row r="218" spans="2:18" x14ac:dyDescent="0.2">
      <c r="B218" s="80" t="s">
        <v>43</v>
      </c>
      <c r="C218" t="s">
        <v>104</v>
      </c>
      <c r="D218" s="3" t="s">
        <v>162</v>
      </c>
      <c r="E218" s="5">
        <v>12.4</v>
      </c>
      <c r="F218" s="5">
        <v>2020</v>
      </c>
      <c r="G218" s="5"/>
      <c r="N218" s="78" t="s">
        <v>481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12.4</v>
      </c>
      <c r="R218" s="18" t="s">
        <v>255</v>
      </c>
    </row>
    <row r="219" spans="2:18" x14ac:dyDescent="0.2">
      <c r="B219" s="80" t="s">
        <v>44</v>
      </c>
      <c r="C219" t="s">
        <v>104</v>
      </c>
      <c r="D219" s="3" t="s">
        <v>162</v>
      </c>
      <c r="E219" s="5">
        <v>7.6</v>
      </c>
      <c r="F219" s="5">
        <v>2020</v>
      </c>
      <c r="G219" s="5"/>
      <c r="N219" s="78" t="s">
        <v>481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7.6</v>
      </c>
      <c r="R219" s="18" t="s">
        <v>255</v>
      </c>
    </row>
    <row r="220" spans="2:18" x14ac:dyDescent="0.2">
      <c r="B220" s="80" t="s">
        <v>45</v>
      </c>
      <c r="C220" t="s">
        <v>104</v>
      </c>
      <c r="D220" s="3" t="s">
        <v>162</v>
      </c>
      <c r="E220" s="5">
        <v>5.8</v>
      </c>
      <c r="F220" s="5">
        <v>2020</v>
      </c>
      <c r="G220" s="5"/>
      <c r="N220" s="78" t="s">
        <v>481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5.8</v>
      </c>
      <c r="R220" s="18" t="s">
        <v>255</v>
      </c>
    </row>
    <row r="221" spans="2:18" x14ac:dyDescent="0.2">
      <c r="B221" s="80" t="s">
        <v>46</v>
      </c>
      <c r="C221" t="s">
        <v>104</v>
      </c>
      <c r="D221" s="3" t="s">
        <v>162</v>
      </c>
      <c r="E221" s="5">
        <v>8.1</v>
      </c>
      <c r="F221" s="5">
        <v>2020</v>
      </c>
      <c r="G221" s="5"/>
      <c r="N221" s="78" t="s">
        <v>481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8.1</v>
      </c>
      <c r="R221" s="18" t="s">
        <v>255</v>
      </c>
    </row>
    <row r="222" spans="2:18" x14ac:dyDescent="0.2">
      <c r="B222" s="80" t="s">
        <v>47</v>
      </c>
      <c r="C222" t="s">
        <v>104</v>
      </c>
      <c r="D222" s="3" t="s">
        <v>162</v>
      </c>
      <c r="E222" s="5">
        <v>9.3000000000000007</v>
      </c>
      <c r="F222" s="5">
        <v>2020</v>
      </c>
      <c r="G222" s="5"/>
      <c r="N222" s="78" t="s">
        <v>481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9.3000000000000007</v>
      </c>
      <c r="R222" s="18" t="s">
        <v>255</v>
      </c>
    </row>
    <row r="223" spans="2:18" x14ac:dyDescent="0.2">
      <c r="B223" s="80" t="s">
        <v>48</v>
      </c>
      <c r="C223" t="s">
        <v>104</v>
      </c>
      <c r="D223" s="3" t="s">
        <v>162</v>
      </c>
      <c r="E223" s="167" t="s">
        <v>96</v>
      </c>
      <c r="F223" s="5">
        <v>2020</v>
      </c>
      <c r="G223" s="5"/>
      <c r="H223" s="80"/>
      <c r="N223" s="78" t="s">
        <v>481</v>
      </c>
      <c r="O223" s="17" t="e">
        <f>INDEX(#REF!,MATCH($B223,#REF!,0),2)</f>
        <v>#REF!</v>
      </c>
      <c r="P223" s="18">
        <f t="shared" si="6"/>
        <v>2020</v>
      </c>
      <c r="Q223" s="28" t="str">
        <f t="shared" si="7"/>
        <v>..</v>
      </c>
      <c r="R223" s="18" t="s">
        <v>255</v>
      </c>
    </row>
    <row r="224" spans="2:18" x14ac:dyDescent="0.2">
      <c r="B224" s="80" t="s">
        <v>49</v>
      </c>
      <c r="C224" t="s">
        <v>104</v>
      </c>
      <c r="D224" s="3" t="s">
        <v>162</v>
      </c>
      <c r="E224" s="5">
        <v>12.1</v>
      </c>
      <c r="F224" s="5">
        <v>2020</v>
      </c>
      <c r="G224" s="5"/>
      <c r="N224" s="78" t="s">
        <v>481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12.1</v>
      </c>
      <c r="R224" s="18" t="s">
        <v>255</v>
      </c>
    </row>
    <row r="225" spans="2:18" x14ac:dyDescent="0.2">
      <c r="B225" s="80" t="s">
        <v>50</v>
      </c>
      <c r="C225" t="s">
        <v>104</v>
      </c>
      <c r="D225" s="3" t="s">
        <v>162</v>
      </c>
      <c r="E225" s="5">
        <v>11.4</v>
      </c>
      <c r="F225" s="5">
        <v>2020</v>
      </c>
      <c r="G225" s="5"/>
      <c r="N225" s="78" t="s">
        <v>481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11.4</v>
      </c>
      <c r="R225" s="18" t="s">
        <v>255</v>
      </c>
    </row>
    <row r="226" spans="2:18" x14ac:dyDescent="0.2">
      <c r="B226" s="80" t="s">
        <v>51</v>
      </c>
      <c r="C226" t="s">
        <v>104</v>
      </c>
      <c r="D226" s="3" t="s">
        <v>162</v>
      </c>
      <c r="E226" s="5">
        <v>8</v>
      </c>
      <c r="F226" s="5">
        <v>2020</v>
      </c>
      <c r="G226" s="5"/>
      <c r="N226" s="78" t="s">
        <v>481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8</v>
      </c>
      <c r="R226" s="18" t="s">
        <v>255</v>
      </c>
    </row>
    <row r="227" spans="2:18" x14ac:dyDescent="0.2">
      <c r="B227" s="80" t="s">
        <v>52</v>
      </c>
      <c r="C227" t="s">
        <v>104</v>
      </c>
      <c r="D227" s="3" t="s">
        <v>162</v>
      </c>
      <c r="E227" s="5">
        <v>7.5</v>
      </c>
      <c r="F227" s="5">
        <v>2020</v>
      </c>
      <c r="G227" s="5"/>
      <c r="N227" s="78" t="s">
        <v>481</v>
      </c>
      <c r="O227" s="17" t="e">
        <f>INDEX(#REF!,MATCH($B227,#REF!,0),2)</f>
        <v>#REF!</v>
      </c>
      <c r="P227" s="18">
        <f t="shared" si="6"/>
        <v>2020</v>
      </c>
      <c r="Q227" s="28">
        <f t="shared" si="7"/>
        <v>7.5</v>
      </c>
      <c r="R227" s="18" t="s">
        <v>255</v>
      </c>
    </row>
    <row r="228" spans="2:18" x14ac:dyDescent="0.2">
      <c r="B228" s="80" t="s">
        <v>53</v>
      </c>
      <c r="C228" t="s">
        <v>104</v>
      </c>
      <c r="D228" s="3" t="s">
        <v>162</v>
      </c>
      <c r="E228" s="5">
        <v>6.7</v>
      </c>
      <c r="F228" s="5">
        <v>2020</v>
      </c>
      <c r="G228" s="5"/>
      <c r="N228" s="78" t="s">
        <v>481</v>
      </c>
      <c r="O228" s="17" t="e">
        <f>INDEX(#REF!,MATCH($B228,#REF!,0),2)</f>
        <v>#REF!</v>
      </c>
      <c r="P228" s="18">
        <f t="shared" si="6"/>
        <v>2020</v>
      </c>
      <c r="Q228" s="28">
        <f t="shared" si="7"/>
        <v>6.7</v>
      </c>
      <c r="R228" s="18" t="s">
        <v>255</v>
      </c>
    </row>
    <row r="229" spans="2:18" x14ac:dyDescent="0.2">
      <c r="B229" s="80" t="s">
        <v>54</v>
      </c>
      <c r="C229" t="s">
        <v>104</v>
      </c>
      <c r="D229" s="3" t="s">
        <v>162</v>
      </c>
      <c r="E229" s="5">
        <v>8.4</v>
      </c>
      <c r="F229" s="5">
        <v>2020</v>
      </c>
      <c r="G229" s="5"/>
      <c r="N229" s="78" t="s">
        <v>481</v>
      </c>
      <c r="O229" s="17" t="e">
        <f>INDEX(#REF!,MATCH($B229,#REF!,0),2)</f>
        <v>#REF!</v>
      </c>
      <c r="P229" s="18">
        <f t="shared" si="6"/>
        <v>2020</v>
      </c>
      <c r="Q229" s="28">
        <f t="shared" si="7"/>
        <v>8.4</v>
      </c>
      <c r="R229" s="18" t="s">
        <v>255</v>
      </c>
    </row>
    <row r="230" spans="2:18" x14ac:dyDescent="0.2">
      <c r="B230" s="80" t="s">
        <v>55</v>
      </c>
      <c r="C230" t="s">
        <v>104</v>
      </c>
      <c r="D230" s="3" t="s">
        <v>162</v>
      </c>
      <c r="E230" s="5">
        <v>8.4</v>
      </c>
      <c r="F230" s="5">
        <v>2020</v>
      </c>
      <c r="G230" s="5"/>
      <c r="N230" s="78" t="s">
        <v>481</v>
      </c>
      <c r="O230" s="17" t="e">
        <f>INDEX(#REF!,MATCH($B230,#REF!,0),2)</f>
        <v>#REF!</v>
      </c>
      <c r="P230" s="18">
        <f t="shared" si="6"/>
        <v>2020</v>
      </c>
      <c r="Q230" s="28">
        <f t="shared" si="7"/>
        <v>8.4</v>
      </c>
      <c r="R230" s="18" t="s">
        <v>255</v>
      </c>
    </row>
    <row r="231" spans="2:18" x14ac:dyDescent="0.2">
      <c r="B231" s="80" t="s">
        <v>56</v>
      </c>
      <c r="C231" t="s">
        <v>104</v>
      </c>
      <c r="D231" s="3" t="s">
        <v>162</v>
      </c>
      <c r="E231" s="5">
        <v>7</v>
      </c>
      <c r="F231" s="5">
        <v>2020</v>
      </c>
      <c r="G231" s="5"/>
      <c r="N231" s="78" t="s">
        <v>481</v>
      </c>
      <c r="O231" s="17" t="e">
        <f>INDEX(#REF!,MATCH($B231,#REF!,0),2)</f>
        <v>#REF!</v>
      </c>
      <c r="P231" s="18">
        <f t="shared" si="6"/>
        <v>2020</v>
      </c>
      <c r="Q231" s="28">
        <f t="shared" si="7"/>
        <v>7</v>
      </c>
      <c r="R231" s="18" t="s">
        <v>255</v>
      </c>
    </row>
    <row r="232" spans="2:18" x14ac:dyDescent="0.2">
      <c r="B232" s="80" t="s">
        <v>57</v>
      </c>
      <c r="C232" t="s">
        <v>104</v>
      </c>
      <c r="D232" s="3" t="s">
        <v>162</v>
      </c>
      <c r="E232" s="5">
        <v>9.6</v>
      </c>
      <c r="F232" s="5">
        <v>2020</v>
      </c>
      <c r="G232" s="5"/>
      <c r="N232" s="78" t="s">
        <v>481</v>
      </c>
      <c r="O232" s="17" t="e">
        <f>INDEX(#REF!,MATCH($B232,#REF!,0),2)</f>
        <v>#REF!</v>
      </c>
      <c r="P232" s="18">
        <f t="shared" si="6"/>
        <v>2020</v>
      </c>
      <c r="Q232" s="28">
        <f t="shared" si="7"/>
        <v>9.6</v>
      </c>
      <c r="R232" s="18" t="s">
        <v>255</v>
      </c>
    </row>
    <row r="233" spans="2:18" x14ac:dyDescent="0.2">
      <c r="B233" s="80" t="s">
        <v>58</v>
      </c>
      <c r="C233" t="s">
        <v>104</v>
      </c>
      <c r="D233" s="3" t="s">
        <v>162</v>
      </c>
      <c r="E233" s="5">
        <v>7.8</v>
      </c>
      <c r="F233" s="5">
        <v>2020</v>
      </c>
      <c r="G233" s="5"/>
      <c r="N233" s="78" t="s">
        <v>481</v>
      </c>
      <c r="O233" s="17" t="e">
        <f>INDEX(#REF!,MATCH($B233,#REF!,0),2)</f>
        <v>#REF!</v>
      </c>
      <c r="P233" s="18">
        <f t="shared" si="6"/>
        <v>2020</v>
      </c>
      <c r="Q233" s="28">
        <f t="shared" si="7"/>
        <v>7.8</v>
      </c>
      <c r="R233" s="18" t="s">
        <v>255</v>
      </c>
    </row>
    <row r="234" spans="2:18" x14ac:dyDescent="0.2">
      <c r="B234" s="80" t="s">
        <v>59</v>
      </c>
      <c r="C234" t="s">
        <v>104</v>
      </c>
      <c r="D234" s="3" t="s">
        <v>162</v>
      </c>
      <c r="E234" s="5">
        <v>6.5</v>
      </c>
      <c r="F234" s="5">
        <v>2020</v>
      </c>
      <c r="G234" s="5"/>
      <c r="N234" s="78" t="s">
        <v>481</v>
      </c>
      <c r="O234" s="17" t="e">
        <f>INDEX(#REF!,MATCH($B234,#REF!,0),2)</f>
        <v>#REF!</v>
      </c>
      <c r="P234" s="18">
        <f t="shared" si="6"/>
        <v>2020</v>
      </c>
      <c r="Q234" s="28">
        <f t="shared" si="7"/>
        <v>6.5</v>
      </c>
      <c r="R234" s="18" t="s">
        <v>255</v>
      </c>
    </row>
    <row r="235" spans="2:18" x14ac:dyDescent="0.2">
      <c r="B235" s="80" t="s">
        <v>60</v>
      </c>
      <c r="C235" t="s">
        <v>104</v>
      </c>
      <c r="D235" s="3" t="s">
        <v>162</v>
      </c>
      <c r="E235" s="5">
        <v>6.6</v>
      </c>
      <c r="F235" s="5">
        <v>2020</v>
      </c>
      <c r="G235" s="5"/>
      <c r="N235" s="78" t="s">
        <v>481</v>
      </c>
      <c r="O235" s="17" t="e">
        <f>INDEX(#REF!,MATCH($B235,#REF!,0),2)</f>
        <v>#REF!</v>
      </c>
      <c r="P235" s="18">
        <f t="shared" si="6"/>
        <v>2020</v>
      </c>
      <c r="Q235" s="28">
        <f t="shared" si="7"/>
        <v>6.6</v>
      </c>
      <c r="R235" s="18" t="s">
        <v>255</v>
      </c>
    </row>
    <row r="236" spans="2:18" x14ac:dyDescent="0.2">
      <c r="B236" s="80" t="s">
        <v>61</v>
      </c>
      <c r="C236" t="s">
        <v>104</v>
      </c>
      <c r="D236" s="3" t="s">
        <v>162</v>
      </c>
      <c r="E236" s="5">
        <v>4.9000000000000004</v>
      </c>
      <c r="F236" s="5">
        <v>2020</v>
      </c>
      <c r="G236" s="5"/>
      <c r="N236" s="78" t="s">
        <v>481</v>
      </c>
      <c r="O236" s="17" t="e">
        <f>INDEX(#REF!,MATCH($B236,#REF!,0),2)</f>
        <v>#REF!</v>
      </c>
      <c r="P236" s="18">
        <f t="shared" si="6"/>
        <v>2020</v>
      </c>
      <c r="Q236" s="28">
        <f t="shared" si="7"/>
        <v>4.9000000000000004</v>
      </c>
      <c r="R236" s="18" t="s">
        <v>255</v>
      </c>
    </row>
    <row r="237" spans="2:18" x14ac:dyDescent="0.2">
      <c r="B237" s="80" t="s">
        <v>32</v>
      </c>
      <c r="C237" t="s">
        <v>104</v>
      </c>
      <c r="D237" s="3" t="s">
        <v>162</v>
      </c>
      <c r="E237" s="5">
        <v>8.3000000000000007</v>
      </c>
      <c r="F237" s="5">
        <v>2021</v>
      </c>
      <c r="G237" s="5"/>
      <c r="N237" s="78" t="s">
        <v>481</v>
      </c>
      <c r="O237" s="17" t="e">
        <f>INDEX(#REF!,MATCH($B237,#REF!,0),2)</f>
        <v>#REF!</v>
      </c>
      <c r="P237" s="18">
        <f t="shared" si="6"/>
        <v>2021</v>
      </c>
      <c r="Q237" s="28">
        <f t="shared" si="7"/>
        <v>8.3000000000000007</v>
      </c>
      <c r="R237" s="18" t="s">
        <v>255</v>
      </c>
    </row>
    <row r="238" spans="2:18" x14ac:dyDescent="0.2">
      <c r="B238" s="80" t="s">
        <v>42</v>
      </c>
      <c r="C238" t="s">
        <v>104</v>
      </c>
      <c r="D238" s="3" t="s">
        <v>162</v>
      </c>
      <c r="E238" s="5">
        <v>7.8</v>
      </c>
      <c r="F238" s="5">
        <v>2021</v>
      </c>
      <c r="G238" s="5"/>
      <c r="N238" s="78" t="s">
        <v>481</v>
      </c>
      <c r="O238" s="17" t="e">
        <f>INDEX(#REF!,MATCH($B238,#REF!,0),2)</f>
        <v>#REF!</v>
      </c>
      <c r="P238" s="18">
        <f t="shared" si="6"/>
        <v>2021</v>
      </c>
      <c r="Q238" s="28">
        <f t="shared" si="7"/>
        <v>7.8</v>
      </c>
      <c r="R238" s="18" t="s">
        <v>255</v>
      </c>
    </row>
    <row r="239" spans="2:18" x14ac:dyDescent="0.2">
      <c r="B239" s="80" t="s">
        <v>43</v>
      </c>
      <c r="C239" t="s">
        <v>104</v>
      </c>
      <c r="D239" s="3" t="s">
        <v>162</v>
      </c>
      <c r="E239" s="5">
        <v>13.1</v>
      </c>
      <c r="F239" s="5">
        <v>2021</v>
      </c>
      <c r="G239" s="5"/>
      <c r="N239" s="78" t="s">
        <v>481</v>
      </c>
      <c r="O239" s="17" t="e">
        <f>INDEX(#REF!,MATCH($B239,#REF!,0),2)</f>
        <v>#REF!</v>
      </c>
      <c r="P239" s="18">
        <f t="shared" si="6"/>
        <v>2021</v>
      </c>
      <c r="Q239" s="28">
        <f t="shared" si="7"/>
        <v>13.1</v>
      </c>
      <c r="R239" s="18" t="s">
        <v>255</v>
      </c>
    </row>
    <row r="240" spans="2:18" x14ac:dyDescent="0.2">
      <c r="B240" s="80" t="s">
        <v>44</v>
      </c>
      <c r="C240" t="s">
        <v>104</v>
      </c>
      <c r="D240" s="3" t="s">
        <v>162</v>
      </c>
      <c r="E240" s="5">
        <v>8.1</v>
      </c>
      <c r="F240" s="5">
        <v>2021</v>
      </c>
      <c r="G240" s="5"/>
      <c r="N240" s="78" t="s">
        <v>481</v>
      </c>
      <c r="O240" s="17" t="e">
        <f>INDEX(#REF!,MATCH($B240,#REF!,0),2)</f>
        <v>#REF!</v>
      </c>
      <c r="P240" s="18">
        <f t="shared" si="6"/>
        <v>2021</v>
      </c>
      <c r="Q240" s="28">
        <f t="shared" si="7"/>
        <v>8.1</v>
      </c>
      <c r="R240" s="18" t="s">
        <v>255</v>
      </c>
    </row>
    <row r="241" spans="2:18" x14ac:dyDescent="0.2">
      <c r="B241" s="80" t="s">
        <v>45</v>
      </c>
      <c r="C241" t="s">
        <v>104</v>
      </c>
      <c r="D241" s="3" t="s">
        <v>162</v>
      </c>
      <c r="E241" s="5">
        <v>9.1</v>
      </c>
      <c r="F241" s="5">
        <v>2021</v>
      </c>
      <c r="G241" s="5"/>
      <c r="N241" s="78" t="s">
        <v>481</v>
      </c>
      <c r="O241" s="17" t="e">
        <f>INDEX(#REF!,MATCH($B241,#REF!,0),2)</f>
        <v>#REF!</v>
      </c>
      <c r="P241" s="18">
        <f t="shared" si="6"/>
        <v>2021</v>
      </c>
      <c r="Q241" s="28">
        <f t="shared" si="7"/>
        <v>9.1</v>
      </c>
      <c r="R241" s="18" t="s">
        <v>255</v>
      </c>
    </row>
    <row r="242" spans="2:18" x14ac:dyDescent="0.2">
      <c r="B242" s="80" t="s">
        <v>46</v>
      </c>
      <c r="C242" t="s">
        <v>104</v>
      </c>
      <c r="D242" s="3" t="s">
        <v>162</v>
      </c>
      <c r="E242" s="5">
        <v>7.2</v>
      </c>
      <c r="F242" s="5">
        <v>2021</v>
      </c>
      <c r="G242" s="5"/>
      <c r="N242" s="78" t="s">
        <v>481</v>
      </c>
      <c r="O242" s="17" t="e">
        <f>INDEX(#REF!,MATCH($B242,#REF!,0),2)</f>
        <v>#REF!</v>
      </c>
      <c r="P242" s="18">
        <f t="shared" si="6"/>
        <v>2021</v>
      </c>
      <c r="Q242" s="28">
        <f t="shared" si="7"/>
        <v>7.2</v>
      </c>
      <c r="R242" s="18" t="s">
        <v>255</v>
      </c>
    </row>
    <row r="243" spans="2:18" x14ac:dyDescent="0.2">
      <c r="B243" s="80" t="s">
        <v>47</v>
      </c>
      <c r="C243" t="s">
        <v>104</v>
      </c>
      <c r="D243" s="3" t="s">
        <v>162</v>
      </c>
      <c r="E243" s="5">
        <v>8.5</v>
      </c>
      <c r="F243" s="5">
        <v>2021</v>
      </c>
      <c r="G243" s="5"/>
      <c r="N243" s="78" t="s">
        <v>481</v>
      </c>
      <c r="O243" s="17" t="e">
        <f>INDEX(#REF!,MATCH($B243,#REF!,0),2)</f>
        <v>#REF!</v>
      </c>
      <c r="P243" s="18">
        <f t="shared" si="6"/>
        <v>2021</v>
      </c>
      <c r="Q243" s="28">
        <f t="shared" si="7"/>
        <v>8.5</v>
      </c>
      <c r="R243" s="18" t="s">
        <v>255</v>
      </c>
    </row>
    <row r="244" spans="2:18" x14ac:dyDescent="0.2">
      <c r="B244" s="80" t="s">
        <v>48</v>
      </c>
      <c r="C244" t="s">
        <v>104</v>
      </c>
      <c r="D244" s="3" t="s">
        <v>162</v>
      </c>
      <c r="E244" s="167" t="s">
        <v>96</v>
      </c>
      <c r="F244" s="5">
        <v>2021</v>
      </c>
      <c r="G244" s="5"/>
      <c r="H244" s="80"/>
      <c r="N244" s="78" t="s">
        <v>481</v>
      </c>
      <c r="O244" s="17" t="e">
        <f>INDEX(#REF!,MATCH($B244,#REF!,0),2)</f>
        <v>#REF!</v>
      </c>
      <c r="P244" s="18">
        <f t="shared" si="6"/>
        <v>2021</v>
      </c>
      <c r="Q244" s="28" t="str">
        <f t="shared" si="7"/>
        <v>..</v>
      </c>
      <c r="R244" s="18" t="s">
        <v>255</v>
      </c>
    </row>
    <row r="245" spans="2:18" x14ac:dyDescent="0.2">
      <c r="B245" s="80" t="s">
        <v>49</v>
      </c>
      <c r="C245" t="s">
        <v>104</v>
      </c>
      <c r="D245" s="3" t="s">
        <v>162</v>
      </c>
      <c r="E245" s="5">
        <v>10</v>
      </c>
      <c r="F245" s="5">
        <v>2021</v>
      </c>
      <c r="G245" s="5"/>
      <c r="N245" s="78" t="s">
        <v>481</v>
      </c>
      <c r="O245" s="17" t="e">
        <f>INDEX(#REF!,MATCH($B245,#REF!,0),2)</f>
        <v>#REF!</v>
      </c>
      <c r="P245" s="18">
        <f t="shared" si="6"/>
        <v>2021</v>
      </c>
      <c r="Q245" s="28">
        <f t="shared" si="7"/>
        <v>10</v>
      </c>
      <c r="R245" s="18" t="s">
        <v>255</v>
      </c>
    </row>
    <row r="246" spans="2:18" x14ac:dyDescent="0.2">
      <c r="B246" s="80" t="s">
        <v>50</v>
      </c>
      <c r="C246" t="s">
        <v>104</v>
      </c>
      <c r="D246" s="3" t="s">
        <v>162</v>
      </c>
      <c r="E246" s="5">
        <v>11.7</v>
      </c>
      <c r="F246" s="5">
        <v>2021</v>
      </c>
      <c r="G246" s="5"/>
      <c r="N246" s="78" t="s">
        <v>481</v>
      </c>
      <c r="O246" s="17" t="e">
        <f>INDEX(#REF!,MATCH($B246,#REF!,0),2)</f>
        <v>#REF!</v>
      </c>
      <c r="P246" s="18">
        <f t="shared" si="6"/>
        <v>2021</v>
      </c>
      <c r="Q246" s="28">
        <f t="shared" si="7"/>
        <v>11.7</v>
      </c>
      <c r="R246" s="18" t="s">
        <v>255</v>
      </c>
    </row>
    <row r="247" spans="2:18" x14ac:dyDescent="0.2">
      <c r="B247" s="80" t="s">
        <v>51</v>
      </c>
      <c r="C247" t="s">
        <v>104</v>
      </c>
      <c r="D247" s="3" t="s">
        <v>162</v>
      </c>
      <c r="E247" s="5">
        <v>7</v>
      </c>
      <c r="F247" s="5">
        <v>2021</v>
      </c>
      <c r="G247" s="5"/>
      <c r="N247" s="78" t="s">
        <v>481</v>
      </c>
      <c r="O247" s="17" t="e">
        <f>INDEX(#REF!,MATCH($B247,#REF!,0),2)</f>
        <v>#REF!</v>
      </c>
      <c r="P247" s="18">
        <f t="shared" si="6"/>
        <v>2021</v>
      </c>
      <c r="Q247" s="28">
        <f t="shared" si="7"/>
        <v>7</v>
      </c>
      <c r="R247" s="18" t="s">
        <v>255</v>
      </c>
    </row>
    <row r="248" spans="2:18" x14ac:dyDescent="0.2">
      <c r="B248" s="80" t="s">
        <v>52</v>
      </c>
      <c r="C248" t="s">
        <v>104</v>
      </c>
      <c r="D248" s="3" t="s">
        <v>162</v>
      </c>
      <c r="E248" s="5">
        <v>9.4</v>
      </c>
      <c r="F248" s="5">
        <v>2021</v>
      </c>
      <c r="G248" s="5"/>
      <c r="N248" s="78" t="s">
        <v>481</v>
      </c>
      <c r="O248" s="17" t="e">
        <f>INDEX(#REF!,MATCH($B248,#REF!,0),2)</f>
        <v>#REF!</v>
      </c>
      <c r="P248" s="18">
        <f t="shared" si="6"/>
        <v>2021</v>
      </c>
      <c r="Q248" s="28">
        <f t="shared" si="7"/>
        <v>9.4</v>
      </c>
      <c r="R248" s="18" t="s">
        <v>255</v>
      </c>
    </row>
    <row r="249" spans="2:18" x14ac:dyDescent="0.2">
      <c r="B249" s="80" t="s">
        <v>53</v>
      </c>
      <c r="C249" t="s">
        <v>104</v>
      </c>
      <c r="D249" s="3" t="s">
        <v>162</v>
      </c>
      <c r="E249" s="5">
        <v>7.7</v>
      </c>
      <c r="F249" s="5">
        <v>2021</v>
      </c>
      <c r="G249" s="5"/>
      <c r="N249" s="78" t="s">
        <v>481</v>
      </c>
      <c r="O249" s="17" t="e">
        <f>INDEX(#REF!,MATCH($B249,#REF!,0),2)</f>
        <v>#REF!</v>
      </c>
      <c r="P249" s="18">
        <f t="shared" si="6"/>
        <v>2021</v>
      </c>
      <c r="Q249" s="28">
        <f t="shared" si="7"/>
        <v>7.7</v>
      </c>
      <c r="R249" s="18" t="s">
        <v>255</v>
      </c>
    </row>
    <row r="250" spans="2:18" x14ac:dyDescent="0.2">
      <c r="B250" s="80" t="s">
        <v>54</v>
      </c>
      <c r="C250" t="s">
        <v>104</v>
      </c>
      <c r="D250" s="3" t="s">
        <v>162</v>
      </c>
      <c r="E250" s="5">
        <v>8.3000000000000007</v>
      </c>
      <c r="F250" s="5">
        <v>2021</v>
      </c>
      <c r="G250" s="5"/>
      <c r="N250" s="78" t="s">
        <v>481</v>
      </c>
      <c r="O250" s="17" t="e">
        <f>INDEX(#REF!,MATCH($B250,#REF!,0),2)</f>
        <v>#REF!</v>
      </c>
      <c r="P250" s="18">
        <f t="shared" si="6"/>
        <v>2021</v>
      </c>
      <c r="Q250" s="28">
        <f t="shared" si="7"/>
        <v>8.3000000000000007</v>
      </c>
      <c r="R250" s="18" t="s">
        <v>255</v>
      </c>
    </row>
    <row r="251" spans="2:18" x14ac:dyDescent="0.2">
      <c r="B251" s="80" t="s">
        <v>55</v>
      </c>
      <c r="C251" t="s">
        <v>104</v>
      </c>
      <c r="D251" s="3" t="s">
        <v>162</v>
      </c>
      <c r="E251" s="5">
        <v>12.1</v>
      </c>
      <c r="F251" s="5">
        <v>2021</v>
      </c>
      <c r="G251" s="5"/>
      <c r="N251" s="78" t="s">
        <v>481</v>
      </c>
      <c r="O251" s="17" t="e">
        <f>INDEX(#REF!,MATCH($B251,#REF!,0),2)</f>
        <v>#REF!</v>
      </c>
      <c r="P251" s="18">
        <f t="shared" si="6"/>
        <v>2021</v>
      </c>
      <c r="Q251" s="28">
        <f t="shared" si="7"/>
        <v>12.1</v>
      </c>
      <c r="R251" s="18" t="s">
        <v>255</v>
      </c>
    </row>
    <row r="252" spans="2:18" x14ac:dyDescent="0.2">
      <c r="B252" s="80" t="s">
        <v>56</v>
      </c>
      <c r="C252" t="s">
        <v>104</v>
      </c>
      <c r="D252" s="3" t="s">
        <v>162</v>
      </c>
      <c r="E252" s="5">
        <v>7.6</v>
      </c>
      <c r="F252" s="5">
        <v>2021</v>
      </c>
      <c r="G252" s="5"/>
      <c r="N252" s="78" t="s">
        <v>481</v>
      </c>
      <c r="O252" s="17" t="e">
        <f>INDEX(#REF!,MATCH($B252,#REF!,0),2)</f>
        <v>#REF!</v>
      </c>
      <c r="P252" s="18">
        <f t="shared" si="6"/>
        <v>2021</v>
      </c>
      <c r="Q252" s="28">
        <f t="shared" si="7"/>
        <v>7.6</v>
      </c>
      <c r="R252" s="18" t="s">
        <v>255</v>
      </c>
    </row>
    <row r="253" spans="2:18" x14ac:dyDescent="0.2">
      <c r="B253" s="80" t="s">
        <v>57</v>
      </c>
      <c r="C253" t="s">
        <v>104</v>
      </c>
      <c r="D253" s="3" t="s">
        <v>162</v>
      </c>
      <c r="E253" s="5">
        <v>14.6</v>
      </c>
      <c r="F253" s="5">
        <v>2021</v>
      </c>
      <c r="G253" s="5"/>
      <c r="N253" s="78" t="s">
        <v>481</v>
      </c>
      <c r="O253" s="17" t="e">
        <f>INDEX(#REF!,MATCH($B253,#REF!,0),2)</f>
        <v>#REF!</v>
      </c>
      <c r="P253" s="18">
        <f t="shared" si="6"/>
        <v>2021</v>
      </c>
      <c r="Q253" s="28">
        <f t="shared" si="7"/>
        <v>14.6</v>
      </c>
      <c r="R253" s="18" t="s">
        <v>255</v>
      </c>
    </row>
    <row r="254" spans="2:18" x14ac:dyDescent="0.2">
      <c r="B254" s="80" t="s">
        <v>58</v>
      </c>
      <c r="C254" t="s">
        <v>104</v>
      </c>
      <c r="D254" s="3" t="s">
        <v>162</v>
      </c>
      <c r="E254" s="5">
        <v>6.3</v>
      </c>
      <c r="F254" s="5">
        <v>2021</v>
      </c>
      <c r="G254" s="5"/>
      <c r="N254" s="78" t="s">
        <v>481</v>
      </c>
      <c r="O254" s="17" t="e">
        <f>INDEX(#REF!,MATCH($B254,#REF!,0),2)</f>
        <v>#REF!</v>
      </c>
      <c r="P254" s="18">
        <f t="shared" si="6"/>
        <v>2021</v>
      </c>
      <c r="Q254" s="28">
        <f t="shared" si="7"/>
        <v>6.3</v>
      </c>
      <c r="R254" s="18" t="s">
        <v>255</v>
      </c>
    </row>
    <row r="255" spans="2:18" x14ac:dyDescent="0.2">
      <c r="B255" s="80" t="s">
        <v>59</v>
      </c>
      <c r="C255" t="s">
        <v>104</v>
      </c>
      <c r="D255" s="3" t="s">
        <v>162</v>
      </c>
      <c r="E255" s="167" t="s">
        <v>96</v>
      </c>
      <c r="F255" s="5">
        <v>2021</v>
      </c>
      <c r="G255" s="5"/>
      <c r="H255" s="80"/>
      <c r="N255" s="78" t="s">
        <v>481</v>
      </c>
      <c r="O255" s="17" t="e">
        <f>INDEX(#REF!,MATCH($B255,#REF!,0),2)</f>
        <v>#REF!</v>
      </c>
      <c r="P255" s="18">
        <f t="shared" si="6"/>
        <v>2021</v>
      </c>
      <c r="Q255" s="28" t="str">
        <f t="shared" si="7"/>
        <v>..</v>
      </c>
      <c r="R255" s="18" t="s">
        <v>255</v>
      </c>
    </row>
    <row r="256" spans="2:18" x14ac:dyDescent="0.2">
      <c r="B256" s="80" t="s">
        <v>60</v>
      </c>
      <c r="C256" t="s">
        <v>104</v>
      </c>
      <c r="D256" s="3" t="s">
        <v>162</v>
      </c>
      <c r="E256" s="5">
        <v>7.7</v>
      </c>
      <c r="F256" s="5">
        <v>2021</v>
      </c>
      <c r="G256" s="5"/>
      <c r="N256" s="78" t="s">
        <v>481</v>
      </c>
      <c r="O256" s="17" t="e">
        <f>INDEX(#REF!,MATCH($B256,#REF!,0),2)</f>
        <v>#REF!</v>
      </c>
      <c r="P256" s="18">
        <f t="shared" si="6"/>
        <v>2021</v>
      </c>
      <c r="Q256" s="28">
        <f t="shared" si="7"/>
        <v>7.7</v>
      </c>
      <c r="R256" s="18" t="s">
        <v>255</v>
      </c>
    </row>
    <row r="257" spans="2:18" x14ac:dyDescent="0.2">
      <c r="B257" s="80" t="s">
        <v>61</v>
      </c>
      <c r="C257" t="s">
        <v>104</v>
      </c>
      <c r="D257" s="3" t="s">
        <v>162</v>
      </c>
      <c r="E257" s="167" t="s">
        <v>96</v>
      </c>
      <c r="F257" s="5">
        <v>2021</v>
      </c>
      <c r="G257" s="5"/>
      <c r="H257" s="80"/>
      <c r="N257" s="78" t="s">
        <v>481</v>
      </c>
      <c r="O257" s="17" t="e">
        <f>INDEX(#REF!,MATCH($B257,#REF!,0),2)</f>
        <v>#REF!</v>
      </c>
      <c r="P257" s="18">
        <f t="shared" si="6"/>
        <v>2021</v>
      </c>
      <c r="Q257" s="28" t="str">
        <f t="shared" si="7"/>
        <v>..</v>
      </c>
      <c r="R257" s="18" t="s">
        <v>255</v>
      </c>
    </row>
    <row r="258" spans="2:18" x14ac:dyDescent="0.2">
      <c r="H258" s="80"/>
    </row>
  </sheetData>
  <autoFilter ref="B2:H257" xr:uid="{1402B92B-77ED-4621-B038-48A569A6CB1E}"/>
  <hyperlinks>
    <hyperlink ref="E3" location="'RD_♀ Arbetslöshet'!A1" display="RD_♀ Arbetslöshet" xr:uid="{C3339A11-09BF-4B3C-8E0A-A69F7514E4A0}"/>
    <hyperlink ref="C4" r:id="rId1" xr:uid="{C4291907-5868-443C-B94D-21CAC78D130E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C9101-1C8F-4C83-B0B7-9B99438DD138}">
  <sheetPr>
    <tabColor rgb="FFF35FD3"/>
  </sheetPr>
  <dimension ref="B1:R258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9" style="3" customWidth="1"/>
    <col min="3" max="3" width="25.33203125" style="3" bestFit="1" customWidth="1"/>
    <col min="4" max="4" width="10.33203125" style="3" bestFit="1" customWidth="1"/>
    <col min="5" max="5" width="12.6640625" style="3" customWidth="1"/>
    <col min="6" max="6" width="9.83203125" style="3" bestFit="1" customWidth="1"/>
    <col min="7" max="7" width="10.83203125" style="3" bestFit="1" customWidth="1"/>
    <col min="8" max="8" width="12.83203125" style="3" bestFit="1" customWidth="1"/>
    <col min="9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407</v>
      </c>
      <c r="C2" s="20"/>
      <c r="D2" s="20"/>
      <c r="E2" s="20"/>
      <c r="F2" s="20"/>
      <c r="G2" s="2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5" t="s">
        <v>106</v>
      </c>
      <c r="C3" s="25" t="s">
        <v>99</v>
      </c>
      <c r="D3" s="76" t="s">
        <v>216</v>
      </c>
      <c r="E3" s="117" t="s">
        <v>406</v>
      </c>
      <c r="F3" s="21"/>
      <c r="G3" s="21"/>
      <c r="H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25" t="s">
        <v>109</v>
      </c>
      <c r="C4" s="11" t="s">
        <v>98</v>
      </c>
      <c r="D4" s="21"/>
      <c r="E4" s="21"/>
      <c r="F4" s="21"/>
      <c r="G4" s="2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101</v>
      </c>
      <c r="C5" s="22" t="s">
        <v>102</v>
      </c>
      <c r="D5" s="22" t="s">
        <v>100</v>
      </c>
      <c r="E5" s="22" t="s">
        <v>3</v>
      </c>
      <c r="F5" s="22" t="s">
        <v>2</v>
      </c>
      <c r="G5" s="22" t="s">
        <v>207</v>
      </c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80" t="s">
        <v>32</v>
      </c>
      <c r="C6" t="s">
        <v>104</v>
      </c>
      <c r="D6" s="3" t="s">
        <v>163</v>
      </c>
      <c r="E6" s="5">
        <v>6.9</v>
      </c>
      <c r="F6" s="5">
        <v>2010</v>
      </c>
      <c r="G6" s="5"/>
      <c r="N6" s="78" t="s">
        <v>482</v>
      </c>
      <c r="O6" s="17" t="e">
        <f>INDEX(#REF!,MATCH($B6,#REF!,0),2)</f>
        <v>#REF!</v>
      </c>
      <c r="P6" s="18">
        <f>F6</f>
        <v>2010</v>
      </c>
      <c r="Q6" s="28">
        <f>E6</f>
        <v>6.9</v>
      </c>
      <c r="R6" s="18" t="s">
        <v>255</v>
      </c>
    </row>
    <row r="7" spans="2:18" x14ac:dyDescent="0.2">
      <c r="B7" s="80" t="s">
        <v>42</v>
      </c>
      <c r="C7" t="s">
        <v>104</v>
      </c>
      <c r="D7" s="3" t="s">
        <v>163</v>
      </c>
      <c r="E7" s="5">
        <v>7.9</v>
      </c>
      <c r="F7" s="5">
        <v>2010</v>
      </c>
      <c r="G7" s="5"/>
      <c r="N7" s="78" t="s">
        <v>482</v>
      </c>
      <c r="O7" s="17" t="e">
        <f>INDEX(#REF!,MATCH($B7,#REF!,0),2)</f>
        <v>#REF!</v>
      </c>
      <c r="P7" s="18">
        <f t="shared" ref="P7:P70" si="0">F7</f>
        <v>2010</v>
      </c>
      <c r="Q7" s="28">
        <f t="shared" ref="Q7:Q70" si="1">E7</f>
        <v>7.9</v>
      </c>
      <c r="R7" s="18" t="s">
        <v>255</v>
      </c>
    </row>
    <row r="8" spans="2:18" x14ac:dyDescent="0.2">
      <c r="B8" s="80" t="s">
        <v>43</v>
      </c>
      <c r="C8" t="s">
        <v>104</v>
      </c>
      <c r="D8" s="3" t="s">
        <v>163</v>
      </c>
      <c r="E8" s="5">
        <v>9.3000000000000007</v>
      </c>
      <c r="F8" s="5">
        <v>2010</v>
      </c>
      <c r="G8" s="5"/>
      <c r="N8" s="78" t="s">
        <v>482</v>
      </c>
      <c r="O8" s="17" t="e">
        <f>INDEX(#REF!,MATCH($B8,#REF!,0),2)</f>
        <v>#REF!</v>
      </c>
      <c r="P8" s="18">
        <f t="shared" si="0"/>
        <v>2010</v>
      </c>
      <c r="Q8" s="28">
        <f t="shared" si="1"/>
        <v>9.3000000000000007</v>
      </c>
      <c r="R8" s="18" t="s">
        <v>255</v>
      </c>
    </row>
    <row r="9" spans="2:18" x14ac:dyDescent="0.2">
      <c r="B9" s="80" t="s">
        <v>44</v>
      </c>
      <c r="C9" t="s">
        <v>104</v>
      </c>
      <c r="D9" s="3" t="s">
        <v>163</v>
      </c>
      <c r="E9" s="5">
        <v>10.6</v>
      </c>
      <c r="F9" s="5">
        <v>2010</v>
      </c>
      <c r="G9" s="5"/>
      <c r="N9" s="78" t="s">
        <v>482</v>
      </c>
      <c r="O9" s="17" t="e">
        <f>INDEX(#REF!,MATCH($B9,#REF!,0),2)</f>
        <v>#REF!</v>
      </c>
      <c r="P9" s="18">
        <f t="shared" si="0"/>
        <v>2010</v>
      </c>
      <c r="Q9" s="28">
        <f t="shared" si="1"/>
        <v>10.6</v>
      </c>
      <c r="R9" s="18" t="s">
        <v>255</v>
      </c>
    </row>
    <row r="10" spans="2:18" x14ac:dyDescent="0.2">
      <c r="B10" s="80" t="s">
        <v>45</v>
      </c>
      <c r="C10" t="s">
        <v>104</v>
      </c>
      <c r="D10" s="3" t="s">
        <v>163</v>
      </c>
      <c r="E10" s="5">
        <v>7.5</v>
      </c>
      <c r="F10" s="5">
        <v>2010</v>
      </c>
      <c r="G10" s="5"/>
      <c r="N10" s="78" t="s">
        <v>482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7.5</v>
      </c>
      <c r="R10" s="18" t="s">
        <v>255</v>
      </c>
    </row>
    <row r="11" spans="2:18" x14ac:dyDescent="0.2">
      <c r="B11" s="80" t="s">
        <v>46</v>
      </c>
      <c r="C11" t="s">
        <v>104</v>
      </c>
      <c r="D11" s="3" t="s">
        <v>163</v>
      </c>
      <c r="E11" s="5">
        <v>7.7</v>
      </c>
      <c r="F11" s="5">
        <v>2010</v>
      </c>
      <c r="G11" s="5"/>
      <c r="N11" s="78" t="s">
        <v>482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7.7</v>
      </c>
      <c r="R11" s="18" t="s">
        <v>255</v>
      </c>
    </row>
    <row r="12" spans="2:18" x14ac:dyDescent="0.2">
      <c r="B12" s="80" t="s">
        <v>47</v>
      </c>
      <c r="C12" t="s">
        <v>104</v>
      </c>
      <c r="D12" s="3" t="s">
        <v>163</v>
      </c>
      <c r="E12" s="5">
        <v>9.1</v>
      </c>
      <c r="F12" s="5">
        <v>2010</v>
      </c>
      <c r="G12" s="5"/>
      <c r="N12" s="78" t="s">
        <v>482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9.1</v>
      </c>
      <c r="R12" s="18" t="s">
        <v>255</v>
      </c>
    </row>
    <row r="13" spans="2:18" x14ac:dyDescent="0.2">
      <c r="B13" s="80" t="s">
        <v>48</v>
      </c>
      <c r="C13" t="s">
        <v>104</v>
      </c>
      <c r="D13" s="3" t="s">
        <v>163</v>
      </c>
      <c r="E13" s="5">
        <v>7.9</v>
      </c>
      <c r="F13" s="5">
        <v>2010</v>
      </c>
      <c r="G13" s="5"/>
      <c r="N13" s="78" t="s">
        <v>482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7.9</v>
      </c>
      <c r="R13" s="18" t="s">
        <v>255</v>
      </c>
    </row>
    <row r="14" spans="2:18" x14ac:dyDescent="0.2">
      <c r="B14" s="80" t="s">
        <v>49</v>
      </c>
      <c r="C14" t="s">
        <v>104</v>
      </c>
      <c r="D14" s="3" t="s">
        <v>163</v>
      </c>
      <c r="E14" s="5">
        <v>11.2</v>
      </c>
      <c r="F14" s="5">
        <v>2010</v>
      </c>
      <c r="G14" s="5"/>
      <c r="N14" s="78" t="s">
        <v>482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11.2</v>
      </c>
      <c r="R14" s="18" t="s">
        <v>255</v>
      </c>
    </row>
    <row r="15" spans="2:18" x14ac:dyDescent="0.2">
      <c r="B15" s="80" t="s">
        <v>50</v>
      </c>
      <c r="C15" t="s">
        <v>104</v>
      </c>
      <c r="D15" s="3" t="s">
        <v>163</v>
      </c>
      <c r="E15" s="5">
        <v>8.6</v>
      </c>
      <c r="F15" s="5">
        <v>2010</v>
      </c>
      <c r="G15" s="5"/>
      <c r="N15" s="78" t="s">
        <v>482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8.6</v>
      </c>
      <c r="R15" s="18" t="s">
        <v>255</v>
      </c>
    </row>
    <row r="16" spans="2:18" x14ac:dyDescent="0.2">
      <c r="B16" s="80" t="s">
        <v>51</v>
      </c>
      <c r="C16" t="s">
        <v>104</v>
      </c>
      <c r="D16" s="3" t="s">
        <v>163</v>
      </c>
      <c r="E16" s="5">
        <v>6.9</v>
      </c>
      <c r="F16" s="5">
        <v>2010</v>
      </c>
      <c r="G16" s="5"/>
      <c r="N16" s="78" t="s">
        <v>482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6.9</v>
      </c>
      <c r="R16" s="18" t="s">
        <v>255</v>
      </c>
    </row>
    <row r="17" spans="2:18" x14ac:dyDescent="0.2">
      <c r="B17" s="80" t="s">
        <v>52</v>
      </c>
      <c r="C17" t="s">
        <v>104</v>
      </c>
      <c r="D17" s="3" t="s">
        <v>163</v>
      </c>
      <c r="E17" s="5">
        <v>9.5</v>
      </c>
      <c r="F17" s="5">
        <v>2010</v>
      </c>
      <c r="G17" s="5"/>
      <c r="N17" s="78" t="s">
        <v>482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9.5</v>
      </c>
      <c r="R17" s="18" t="s">
        <v>255</v>
      </c>
    </row>
    <row r="18" spans="2:18" x14ac:dyDescent="0.2">
      <c r="B18" s="80" t="s">
        <v>53</v>
      </c>
      <c r="C18" t="s">
        <v>104</v>
      </c>
      <c r="D18" s="3" t="s">
        <v>163</v>
      </c>
      <c r="E18" s="5">
        <v>8.5</v>
      </c>
      <c r="F18" s="5">
        <v>2010</v>
      </c>
      <c r="G18" s="5"/>
      <c r="N18" s="78" t="s">
        <v>482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8.5</v>
      </c>
      <c r="R18" s="18" t="s">
        <v>255</v>
      </c>
    </row>
    <row r="19" spans="2:18" x14ac:dyDescent="0.2">
      <c r="B19" s="80" t="s">
        <v>54</v>
      </c>
      <c r="C19" t="s">
        <v>104</v>
      </c>
      <c r="D19" s="3" t="s">
        <v>163</v>
      </c>
      <c r="E19" s="5">
        <v>9.9</v>
      </c>
      <c r="F19" s="5">
        <v>2010</v>
      </c>
      <c r="G19" s="5"/>
      <c r="N19" s="78" t="s">
        <v>482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9.9</v>
      </c>
      <c r="R19" s="18" t="s">
        <v>255</v>
      </c>
    </row>
    <row r="20" spans="2:18" x14ac:dyDescent="0.2">
      <c r="B20" s="80" t="s">
        <v>55</v>
      </c>
      <c r="C20" t="s">
        <v>104</v>
      </c>
      <c r="D20" s="3" t="s">
        <v>163</v>
      </c>
      <c r="E20" s="5">
        <v>9.3000000000000007</v>
      </c>
      <c r="F20" s="5">
        <v>2010</v>
      </c>
      <c r="G20" s="5"/>
      <c r="N20" s="78" t="s">
        <v>482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9.3000000000000007</v>
      </c>
      <c r="R20" s="18" t="s">
        <v>255</v>
      </c>
    </row>
    <row r="21" spans="2:18" x14ac:dyDescent="0.2">
      <c r="B21" s="80" t="s">
        <v>56</v>
      </c>
      <c r="C21" t="s">
        <v>104</v>
      </c>
      <c r="D21" s="3" t="s">
        <v>163</v>
      </c>
      <c r="E21" s="5">
        <v>8.8000000000000007</v>
      </c>
      <c r="F21" s="5">
        <v>2010</v>
      </c>
      <c r="G21" s="5"/>
      <c r="N21" s="78" t="s">
        <v>482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8.8000000000000007</v>
      </c>
      <c r="R21" s="18" t="s">
        <v>255</v>
      </c>
    </row>
    <row r="22" spans="2:18" x14ac:dyDescent="0.2">
      <c r="B22" s="80" t="s">
        <v>57</v>
      </c>
      <c r="C22" t="s">
        <v>104</v>
      </c>
      <c r="D22" s="3" t="s">
        <v>163</v>
      </c>
      <c r="E22" s="5">
        <v>9.9</v>
      </c>
      <c r="F22" s="5">
        <v>2010</v>
      </c>
      <c r="G22" s="5"/>
      <c r="N22" s="78" t="s">
        <v>482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9.9</v>
      </c>
      <c r="R22" s="18" t="s">
        <v>255</v>
      </c>
    </row>
    <row r="23" spans="2:18" x14ac:dyDescent="0.2">
      <c r="B23" s="80" t="s">
        <v>58</v>
      </c>
      <c r="C23" t="s">
        <v>104</v>
      </c>
      <c r="D23" s="3" t="s">
        <v>163</v>
      </c>
      <c r="E23" s="5">
        <v>11.6</v>
      </c>
      <c r="F23" s="5">
        <v>2010</v>
      </c>
      <c r="G23" s="5"/>
      <c r="N23" s="78" t="s">
        <v>482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11.6</v>
      </c>
      <c r="R23" s="18" t="s">
        <v>255</v>
      </c>
    </row>
    <row r="24" spans="2:18" x14ac:dyDescent="0.2">
      <c r="B24" s="80" t="s">
        <v>59</v>
      </c>
      <c r="C24" t="s">
        <v>104</v>
      </c>
      <c r="D24" s="3" t="s">
        <v>163</v>
      </c>
      <c r="E24" s="5">
        <v>8.6999999999999993</v>
      </c>
      <c r="F24" s="5">
        <v>2010</v>
      </c>
      <c r="G24" s="5"/>
      <c r="N24" s="78" t="s">
        <v>482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8.6999999999999993</v>
      </c>
      <c r="R24" s="18" t="s">
        <v>255</v>
      </c>
    </row>
    <row r="25" spans="2:18" x14ac:dyDescent="0.2">
      <c r="B25" s="80" t="s">
        <v>60</v>
      </c>
      <c r="C25" t="s">
        <v>104</v>
      </c>
      <c r="D25" s="3" t="s">
        <v>163</v>
      </c>
      <c r="E25" s="5">
        <v>9.3000000000000007</v>
      </c>
      <c r="F25" s="5">
        <v>2010</v>
      </c>
      <c r="G25" s="5"/>
      <c r="N25" s="78" t="s">
        <v>482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9.3000000000000007</v>
      </c>
      <c r="R25" s="18" t="s">
        <v>255</v>
      </c>
    </row>
    <row r="26" spans="2:18" x14ac:dyDescent="0.2">
      <c r="B26" s="80" t="s">
        <v>61</v>
      </c>
      <c r="C26" t="s">
        <v>104</v>
      </c>
      <c r="D26" s="3" t="s">
        <v>163</v>
      </c>
      <c r="E26" s="5">
        <v>11.8</v>
      </c>
      <c r="F26" s="5">
        <v>2010</v>
      </c>
      <c r="G26" s="5"/>
      <c r="N26" s="78" t="s">
        <v>482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11.8</v>
      </c>
      <c r="R26" s="18" t="s">
        <v>255</v>
      </c>
    </row>
    <row r="27" spans="2:18" x14ac:dyDescent="0.2">
      <c r="B27" s="80" t="s">
        <v>32</v>
      </c>
      <c r="C27" t="s">
        <v>104</v>
      </c>
      <c r="D27" s="3" t="s">
        <v>163</v>
      </c>
      <c r="E27" s="5">
        <v>6.4</v>
      </c>
      <c r="F27" s="5">
        <v>2011</v>
      </c>
      <c r="G27" s="5"/>
      <c r="N27" s="78" t="s">
        <v>482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6.4</v>
      </c>
      <c r="R27" s="18" t="s">
        <v>255</v>
      </c>
    </row>
    <row r="28" spans="2:18" x14ac:dyDescent="0.2">
      <c r="B28" s="80" t="s">
        <v>42</v>
      </c>
      <c r="C28" t="s">
        <v>104</v>
      </c>
      <c r="D28" s="3" t="s">
        <v>163</v>
      </c>
      <c r="E28" s="5">
        <v>6.2</v>
      </c>
      <c r="F28" s="5">
        <v>2011</v>
      </c>
      <c r="G28" s="5"/>
      <c r="N28" s="78" t="s">
        <v>482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6.2</v>
      </c>
      <c r="R28" s="18" t="s">
        <v>255</v>
      </c>
    </row>
    <row r="29" spans="2:18" x14ac:dyDescent="0.2">
      <c r="B29" s="80" t="s">
        <v>43</v>
      </c>
      <c r="C29" t="s">
        <v>104</v>
      </c>
      <c r="D29" s="3" t="s">
        <v>163</v>
      </c>
      <c r="E29" s="5">
        <v>8.5</v>
      </c>
      <c r="F29" s="5">
        <v>2011</v>
      </c>
      <c r="G29" s="5"/>
      <c r="N29" s="78" t="s">
        <v>482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8.5</v>
      </c>
      <c r="R29" s="18" t="s">
        <v>255</v>
      </c>
    </row>
    <row r="30" spans="2:18" x14ac:dyDescent="0.2">
      <c r="B30" s="80" t="s">
        <v>44</v>
      </c>
      <c r="C30" t="s">
        <v>104</v>
      </c>
      <c r="D30" s="3" t="s">
        <v>163</v>
      </c>
      <c r="E30" s="5">
        <v>8.6999999999999993</v>
      </c>
      <c r="F30" s="5">
        <v>2011</v>
      </c>
      <c r="G30" s="5"/>
      <c r="N30" s="78" t="s">
        <v>482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8.6999999999999993</v>
      </c>
      <c r="R30" s="18" t="s">
        <v>255</v>
      </c>
    </row>
    <row r="31" spans="2:18" x14ac:dyDescent="0.2">
      <c r="B31" s="80" t="s">
        <v>45</v>
      </c>
      <c r="C31" t="s">
        <v>104</v>
      </c>
      <c r="D31" s="3" t="s">
        <v>163</v>
      </c>
      <c r="E31" s="5">
        <v>6.4</v>
      </c>
      <c r="F31" s="5">
        <v>2011</v>
      </c>
      <c r="G31" s="5"/>
      <c r="N31" s="78" t="s">
        <v>482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6.4</v>
      </c>
      <c r="R31" s="18" t="s">
        <v>255</v>
      </c>
    </row>
    <row r="32" spans="2:18" x14ac:dyDescent="0.2">
      <c r="B32" s="80" t="s">
        <v>46</v>
      </c>
      <c r="C32" t="s">
        <v>104</v>
      </c>
      <c r="D32" s="3" t="s">
        <v>163</v>
      </c>
      <c r="E32" s="5">
        <v>6</v>
      </c>
      <c r="F32" s="5">
        <v>2011</v>
      </c>
      <c r="G32" s="5"/>
      <c r="N32" s="78" t="s">
        <v>482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6</v>
      </c>
      <c r="R32" s="18" t="s">
        <v>255</v>
      </c>
    </row>
    <row r="33" spans="2:18" x14ac:dyDescent="0.2">
      <c r="B33" s="80" t="s">
        <v>47</v>
      </c>
      <c r="C33" t="s">
        <v>104</v>
      </c>
      <c r="D33" s="3" t="s">
        <v>163</v>
      </c>
      <c r="E33" s="5">
        <v>8.5</v>
      </c>
      <c r="F33" s="5">
        <v>2011</v>
      </c>
      <c r="G33" s="5"/>
      <c r="N33" s="78" t="s">
        <v>482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8.5</v>
      </c>
      <c r="R33" s="18" t="s">
        <v>255</v>
      </c>
    </row>
    <row r="34" spans="2:18" x14ac:dyDescent="0.2">
      <c r="B34" s="80" t="s">
        <v>48</v>
      </c>
      <c r="C34" t="s">
        <v>104</v>
      </c>
      <c r="D34" s="3" t="s">
        <v>163</v>
      </c>
      <c r="E34" s="5">
        <v>5.7</v>
      </c>
      <c r="F34" s="5">
        <v>2011</v>
      </c>
      <c r="G34" s="5"/>
      <c r="N34" s="78" t="s">
        <v>482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5.7</v>
      </c>
      <c r="R34" s="18" t="s">
        <v>255</v>
      </c>
    </row>
    <row r="35" spans="2:18" x14ac:dyDescent="0.2">
      <c r="B35" s="80" t="s">
        <v>49</v>
      </c>
      <c r="C35" t="s">
        <v>104</v>
      </c>
      <c r="D35" s="3" t="s">
        <v>163</v>
      </c>
      <c r="E35" s="5">
        <v>10.5</v>
      </c>
      <c r="F35" s="5">
        <v>2011</v>
      </c>
      <c r="G35" s="5"/>
      <c r="N35" s="78" t="s">
        <v>482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10.5</v>
      </c>
      <c r="R35" s="18" t="s">
        <v>255</v>
      </c>
    </row>
    <row r="36" spans="2:18" x14ac:dyDescent="0.2">
      <c r="B36" s="80" t="s">
        <v>50</v>
      </c>
      <c r="C36" t="s">
        <v>104</v>
      </c>
      <c r="D36" s="3" t="s">
        <v>163</v>
      </c>
      <c r="E36" s="5">
        <v>9.1</v>
      </c>
      <c r="F36" s="5">
        <v>2011</v>
      </c>
      <c r="G36" s="5"/>
      <c r="N36" s="78" t="s">
        <v>482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9.1</v>
      </c>
      <c r="R36" s="18" t="s">
        <v>255</v>
      </c>
    </row>
    <row r="37" spans="2:18" x14ac:dyDescent="0.2">
      <c r="B37" s="80" t="s">
        <v>51</v>
      </c>
      <c r="C37" t="s">
        <v>104</v>
      </c>
      <c r="D37" s="3" t="s">
        <v>163</v>
      </c>
      <c r="E37" s="5">
        <v>6</v>
      </c>
      <c r="F37" s="5">
        <v>2011</v>
      </c>
      <c r="G37" s="5"/>
      <c r="N37" s="78" t="s">
        <v>482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6</v>
      </c>
      <c r="R37" s="18" t="s">
        <v>255</v>
      </c>
    </row>
    <row r="38" spans="2:18" x14ac:dyDescent="0.2">
      <c r="B38" s="80" t="s">
        <v>52</v>
      </c>
      <c r="C38" t="s">
        <v>104</v>
      </c>
      <c r="D38" s="3" t="s">
        <v>163</v>
      </c>
      <c r="E38" s="5">
        <v>7.7</v>
      </c>
      <c r="F38" s="5">
        <v>2011</v>
      </c>
      <c r="G38" s="5"/>
      <c r="N38" s="78" t="s">
        <v>482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7.7</v>
      </c>
      <c r="R38" s="18" t="s">
        <v>255</v>
      </c>
    </row>
    <row r="39" spans="2:18" x14ac:dyDescent="0.2">
      <c r="B39" s="80" t="s">
        <v>53</v>
      </c>
      <c r="C39" t="s">
        <v>104</v>
      </c>
      <c r="D39" s="3" t="s">
        <v>163</v>
      </c>
      <c r="E39" s="5">
        <v>10</v>
      </c>
      <c r="F39" s="5">
        <v>2011</v>
      </c>
      <c r="G39" s="5"/>
      <c r="N39" s="78" t="s">
        <v>482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10</v>
      </c>
      <c r="R39" s="18" t="s">
        <v>255</v>
      </c>
    </row>
    <row r="40" spans="2:18" x14ac:dyDescent="0.2">
      <c r="B40" s="80" t="s">
        <v>54</v>
      </c>
      <c r="C40" t="s">
        <v>104</v>
      </c>
      <c r="D40" s="3" t="s">
        <v>163</v>
      </c>
      <c r="E40" s="5">
        <v>9.1999999999999993</v>
      </c>
      <c r="F40" s="5">
        <v>2011</v>
      </c>
      <c r="G40" s="5"/>
      <c r="N40" s="78" t="s">
        <v>482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9.1999999999999993</v>
      </c>
      <c r="R40" s="18" t="s">
        <v>255</v>
      </c>
    </row>
    <row r="41" spans="2:18" x14ac:dyDescent="0.2">
      <c r="B41" s="80" t="s">
        <v>55</v>
      </c>
      <c r="C41" t="s">
        <v>104</v>
      </c>
      <c r="D41" s="3" t="s">
        <v>163</v>
      </c>
      <c r="E41" s="5">
        <v>8.6999999999999993</v>
      </c>
      <c r="F41" s="5">
        <v>2011</v>
      </c>
      <c r="G41" s="5"/>
      <c r="N41" s="78" t="s">
        <v>482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8.6999999999999993</v>
      </c>
      <c r="R41" s="18" t="s">
        <v>255</v>
      </c>
    </row>
    <row r="42" spans="2:18" x14ac:dyDescent="0.2">
      <c r="B42" s="80" t="s">
        <v>56</v>
      </c>
      <c r="C42" t="s">
        <v>104</v>
      </c>
      <c r="D42" s="3" t="s">
        <v>163</v>
      </c>
      <c r="E42" s="5">
        <v>8.3000000000000007</v>
      </c>
      <c r="F42" s="5">
        <v>2011</v>
      </c>
      <c r="G42" s="5"/>
      <c r="N42" s="78" t="s">
        <v>482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8.3000000000000007</v>
      </c>
      <c r="R42" s="18" t="s">
        <v>255</v>
      </c>
    </row>
    <row r="43" spans="2:18" x14ac:dyDescent="0.2">
      <c r="B43" s="80" t="s">
        <v>57</v>
      </c>
      <c r="C43" t="s">
        <v>104</v>
      </c>
      <c r="D43" s="3" t="s">
        <v>163</v>
      </c>
      <c r="E43" s="5">
        <v>8.6</v>
      </c>
      <c r="F43" s="5">
        <v>2011</v>
      </c>
      <c r="G43" s="5"/>
      <c r="N43" s="78" t="s">
        <v>482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8.6</v>
      </c>
      <c r="R43" s="18" t="s">
        <v>255</v>
      </c>
    </row>
    <row r="44" spans="2:18" x14ac:dyDescent="0.2">
      <c r="B44" s="80" t="s">
        <v>58</v>
      </c>
      <c r="C44" t="s">
        <v>104</v>
      </c>
      <c r="D44" s="3" t="s">
        <v>163</v>
      </c>
      <c r="E44" s="5">
        <v>9.9</v>
      </c>
      <c r="F44" s="5">
        <v>2011</v>
      </c>
      <c r="G44" s="5"/>
      <c r="N44" s="78" t="s">
        <v>482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9.9</v>
      </c>
      <c r="R44" s="18" t="s">
        <v>255</v>
      </c>
    </row>
    <row r="45" spans="2:18" x14ac:dyDescent="0.2">
      <c r="B45" s="80" t="s">
        <v>59</v>
      </c>
      <c r="C45" t="s">
        <v>104</v>
      </c>
      <c r="D45" s="3" t="s">
        <v>163</v>
      </c>
      <c r="E45" s="5">
        <v>8.4</v>
      </c>
      <c r="F45" s="5">
        <v>2011</v>
      </c>
      <c r="G45" s="5"/>
      <c r="N45" s="78" t="s">
        <v>482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8.4</v>
      </c>
      <c r="R45" s="18" t="s">
        <v>255</v>
      </c>
    </row>
    <row r="46" spans="2:18" x14ac:dyDescent="0.2">
      <c r="B46" s="80" t="s">
        <v>60</v>
      </c>
      <c r="C46" t="s">
        <v>104</v>
      </c>
      <c r="D46" s="3" t="s">
        <v>163</v>
      </c>
      <c r="E46" s="5">
        <v>8.5</v>
      </c>
      <c r="F46" s="5">
        <v>2011</v>
      </c>
      <c r="G46" s="5"/>
      <c r="N46" s="78" t="s">
        <v>482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8.5</v>
      </c>
      <c r="R46" s="18" t="s">
        <v>255</v>
      </c>
    </row>
    <row r="47" spans="2:18" x14ac:dyDescent="0.2">
      <c r="B47" s="80" t="s">
        <v>61</v>
      </c>
      <c r="C47" t="s">
        <v>104</v>
      </c>
      <c r="D47" s="3" t="s">
        <v>163</v>
      </c>
      <c r="E47" s="5">
        <v>9.4</v>
      </c>
      <c r="F47" s="5">
        <v>2011</v>
      </c>
      <c r="G47" s="5"/>
      <c r="N47" s="78" t="s">
        <v>482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9.4</v>
      </c>
      <c r="R47" s="18" t="s">
        <v>255</v>
      </c>
    </row>
    <row r="48" spans="2:18" x14ac:dyDescent="0.2">
      <c r="B48" s="80" t="s">
        <v>32</v>
      </c>
      <c r="C48" t="s">
        <v>104</v>
      </c>
      <c r="D48" s="3" t="s">
        <v>163</v>
      </c>
      <c r="E48" s="5">
        <v>6.8</v>
      </c>
      <c r="F48" s="5">
        <v>2012</v>
      </c>
      <c r="G48" s="5"/>
      <c r="N48" s="78" t="s">
        <v>482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6.8</v>
      </c>
      <c r="R48" s="18" t="s">
        <v>255</v>
      </c>
    </row>
    <row r="49" spans="2:18" x14ac:dyDescent="0.2">
      <c r="B49" s="80" t="s">
        <v>42</v>
      </c>
      <c r="C49" t="s">
        <v>104</v>
      </c>
      <c r="D49" s="3" t="s">
        <v>163</v>
      </c>
      <c r="E49" s="5">
        <v>6</v>
      </c>
      <c r="F49" s="5">
        <v>2012</v>
      </c>
      <c r="G49" s="5"/>
      <c r="N49" s="78" t="s">
        <v>482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6</v>
      </c>
      <c r="R49" s="18" t="s">
        <v>255</v>
      </c>
    </row>
    <row r="50" spans="2:18" x14ac:dyDescent="0.2">
      <c r="B50" s="80" t="s">
        <v>43</v>
      </c>
      <c r="C50" t="s">
        <v>104</v>
      </c>
      <c r="D50" s="3" t="s">
        <v>163</v>
      </c>
      <c r="E50" s="5">
        <v>10.3</v>
      </c>
      <c r="F50" s="5">
        <v>2012</v>
      </c>
      <c r="G50" s="5"/>
      <c r="N50" s="78" t="s">
        <v>482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10.3</v>
      </c>
      <c r="R50" s="18" t="s">
        <v>255</v>
      </c>
    </row>
    <row r="51" spans="2:18" x14ac:dyDescent="0.2">
      <c r="B51" s="80" t="s">
        <v>44</v>
      </c>
      <c r="C51" t="s">
        <v>104</v>
      </c>
      <c r="D51" s="3" t="s">
        <v>163</v>
      </c>
      <c r="E51" s="5">
        <v>9.4</v>
      </c>
      <c r="F51" s="5">
        <v>2012</v>
      </c>
      <c r="G51" s="5"/>
      <c r="N51" s="78" t="s">
        <v>482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9.4</v>
      </c>
      <c r="R51" s="18" t="s">
        <v>255</v>
      </c>
    </row>
    <row r="52" spans="2:18" x14ac:dyDescent="0.2">
      <c r="B52" s="80" t="s">
        <v>45</v>
      </c>
      <c r="C52" t="s">
        <v>104</v>
      </c>
      <c r="D52" s="3" t="s">
        <v>163</v>
      </c>
      <c r="E52" s="5">
        <v>6.2</v>
      </c>
      <c r="F52" s="5">
        <v>2012</v>
      </c>
      <c r="G52" s="5"/>
      <c r="N52" s="78" t="s">
        <v>482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6.2</v>
      </c>
      <c r="R52" s="18" t="s">
        <v>255</v>
      </c>
    </row>
    <row r="53" spans="2:18" x14ac:dyDescent="0.2">
      <c r="B53" s="80" t="s">
        <v>46</v>
      </c>
      <c r="C53" t="s">
        <v>104</v>
      </c>
      <c r="D53" s="3" t="s">
        <v>163</v>
      </c>
      <c r="E53" s="5">
        <v>7.6</v>
      </c>
      <c r="F53" s="5">
        <v>2012</v>
      </c>
      <c r="G53" s="5"/>
      <c r="N53" s="78" t="s">
        <v>482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7.6</v>
      </c>
      <c r="R53" s="18" t="s">
        <v>255</v>
      </c>
    </row>
    <row r="54" spans="2:18" x14ac:dyDescent="0.2">
      <c r="B54" s="80" t="s">
        <v>47</v>
      </c>
      <c r="C54" t="s">
        <v>104</v>
      </c>
      <c r="D54" s="3" t="s">
        <v>163</v>
      </c>
      <c r="E54" s="5">
        <v>8.6999999999999993</v>
      </c>
      <c r="F54" s="5">
        <v>2012</v>
      </c>
      <c r="G54" s="5"/>
      <c r="N54" s="78" t="s">
        <v>482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8.6999999999999993</v>
      </c>
      <c r="R54" s="18" t="s">
        <v>255</v>
      </c>
    </row>
    <row r="55" spans="2:18" x14ac:dyDescent="0.2">
      <c r="B55" s="80" t="s">
        <v>48</v>
      </c>
      <c r="C55" t="s">
        <v>104</v>
      </c>
      <c r="D55" s="3" t="s">
        <v>163</v>
      </c>
      <c r="E55" s="5">
        <v>7.4</v>
      </c>
      <c r="F55" s="5">
        <v>2012</v>
      </c>
      <c r="G55" s="5"/>
      <c r="N55" s="78" t="s">
        <v>482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7.4</v>
      </c>
      <c r="R55" s="18" t="s">
        <v>255</v>
      </c>
    </row>
    <row r="56" spans="2:18" x14ac:dyDescent="0.2">
      <c r="B56" s="80" t="s">
        <v>49</v>
      </c>
      <c r="C56" t="s">
        <v>104</v>
      </c>
      <c r="D56" s="3" t="s">
        <v>163</v>
      </c>
      <c r="E56" s="5">
        <v>10.4</v>
      </c>
      <c r="F56" s="5">
        <v>2012</v>
      </c>
      <c r="G56" s="5"/>
      <c r="N56" s="78" t="s">
        <v>482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10.4</v>
      </c>
      <c r="R56" s="18" t="s">
        <v>255</v>
      </c>
    </row>
    <row r="57" spans="2:18" x14ac:dyDescent="0.2">
      <c r="B57" s="80" t="s">
        <v>50</v>
      </c>
      <c r="C57" t="s">
        <v>104</v>
      </c>
      <c r="D57" s="3" t="s">
        <v>163</v>
      </c>
      <c r="E57" s="5">
        <v>9.4</v>
      </c>
      <c r="F57" s="5">
        <v>2012</v>
      </c>
      <c r="G57" s="5"/>
      <c r="N57" s="78" t="s">
        <v>482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9.4</v>
      </c>
      <c r="R57" s="18" t="s">
        <v>255</v>
      </c>
    </row>
    <row r="58" spans="2:18" x14ac:dyDescent="0.2">
      <c r="B58" s="80" t="s">
        <v>51</v>
      </c>
      <c r="C58" t="s">
        <v>104</v>
      </c>
      <c r="D58" s="3" t="s">
        <v>163</v>
      </c>
      <c r="E58" s="5">
        <v>5.9</v>
      </c>
      <c r="F58" s="5">
        <v>2012</v>
      </c>
      <c r="G58" s="5"/>
      <c r="N58" s="78" t="s">
        <v>482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5.9</v>
      </c>
      <c r="R58" s="18" t="s">
        <v>255</v>
      </c>
    </row>
    <row r="59" spans="2:18" x14ac:dyDescent="0.2">
      <c r="B59" s="80" t="s">
        <v>52</v>
      </c>
      <c r="C59" t="s">
        <v>104</v>
      </c>
      <c r="D59" s="3" t="s">
        <v>163</v>
      </c>
      <c r="E59" s="5">
        <v>8.6</v>
      </c>
      <c r="F59" s="5">
        <v>2012</v>
      </c>
      <c r="G59" s="5"/>
      <c r="N59" s="78" t="s">
        <v>482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8.6</v>
      </c>
      <c r="R59" s="18" t="s">
        <v>255</v>
      </c>
    </row>
    <row r="60" spans="2:18" x14ac:dyDescent="0.2">
      <c r="B60" s="80" t="s">
        <v>53</v>
      </c>
      <c r="C60" t="s">
        <v>104</v>
      </c>
      <c r="D60" s="3" t="s">
        <v>163</v>
      </c>
      <c r="E60" s="5">
        <v>8.6</v>
      </c>
      <c r="F60" s="5">
        <v>2012</v>
      </c>
      <c r="G60" s="5"/>
      <c r="N60" s="78" t="s">
        <v>482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8.6</v>
      </c>
      <c r="R60" s="18" t="s">
        <v>255</v>
      </c>
    </row>
    <row r="61" spans="2:18" x14ac:dyDescent="0.2">
      <c r="B61" s="80" t="s">
        <v>54</v>
      </c>
      <c r="C61" t="s">
        <v>104</v>
      </c>
      <c r="D61" s="3" t="s">
        <v>163</v>
      </c>
      <c r="E61" s="5">
        <v>9.6999999999999993</v>
      </c>
      <c r="F61" s="5">
        <v>2012</v>
      </c>
      <c r="G61" s="5"/>
      <c r="N61" s="78" t="s">
        <v>482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9.6999999999999993</v>
      </c>
      <c r="R61" s="18" t="s">
        <v>255</v>
      </c>
    </row>
    <row r="62" spans="2:18" x14ac:dyDescent="0.2">
      <c r="B62" s="80" t="s">
        <v>55</v>
      </c>
      <c r="C62" t="s">
        <v>104</v>
      </c>
      <c r="D62" s="3" t="s">
        <v>163</v>
      </c>
      <c r="E62" s="5">
        <v>8.6</v>
      </c>
      <c r="F62" s="5">
        <v>2012</v>
      </c>
      <c r="G62" s="5"/>
      <c r="N62" s="78" t="s">
        <v>482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8.6</v>
      </c>
      <c r="R62" s="18" t="s">
        <v>255</v>
      </c>
    </row>
    <row r="63" spans="2:18" x14ac:dyDescent="0.2">
      <c r="B63" s="80" t="s">
        <v>56</v>
      </c>
      <c r="C63" t="s">
        <v>104</v>
      </c>
      <c r="D63" s="3" t="s">
        <v>163</v>
      </c>
      <c r="E63" s="5">
        <v>7</v>
      </c>
      <c r="F63" s="5">
        <v>2012</v>
      </c>
      <c r="G63" s="5"/>
      <c r="N63" s="78" t="s">
        <v>482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7</v>
      </c>
      <c r="R63" s="18" t="s">
        <v>255</v>
      </c>
    </row>
    <row r="64" spans="2:18" x14ac:dyDescent="0.2">
      <c r="B64" s="80" t="s">
        <v>57</v>
      </c>
      <c r="C64" t="s">
        <v>104</v>
      </c>
      <c r="D64" s="3" t="s">
        <v>163</v>
      </c>
      <c r="E64" s="5">
        <v>10.6</v>
      </c>
      <c r="F64" s="5">
        <v>2012</v>
      </c>
      <c r="G64" s="5"/>
      <c r="N64" s="78" t="s">
        <v>482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10.6</v>
      </c>
      <c r="R64" s="18" t="s">
        <v>255</v>
      </c>
    </row>
    <row r="65" spans="2:18" x14ac:dyDescent="0.2">
      <c r="B65" s="80" t="s">
        <v>58</v>
      </c>
      <c r="C65" t="s">
        <v>104</v>
      </c>
      <c r="D65" s="3" t="s">
        <v>163</v>
      </c>
      <c r="E65" s="5">
        <v>10.5</v>
      </c>
      <c r="F65" s="5">
        <v>2012</v>
      </c>
      <c r="G65" s="5"/>
      <c r="N65" s="78" t="s">
        <v>482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10.5</v>
      </c>
      <c r="R65" s="18" t="s">
        <v>255</v>
      </c>
    </row>
    <row r="66" spans="2:18" x14ac:dyDescent="0.2">
      <c r="B66" s="80" t="s">
        <v>59</v>
      </c>
      <c r="C66" t="s">
        <v>104</v>
      </c>
      <c r="D66" s="3" t="s">
        <v>163</v>
      </c>
      <c r="E66" s="5">
        <v>8.1</v>
      </c>
      <c r="F66" s="5">
        <v>2012</v>
      </c>
      <c r="G66" s="5"/>
      <c r="N66" s="78" t="s">
        <v>482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8.1</v>
      </c>
      <c r="R66" s="18" t="s">
        <v>255</v>
      </c>
    </row>
    <row r="67" spans="2:18" x14ac:dyDescent="0.2">
      <c r="B67" s="80" t="s">
        <v>60</v>
      </c>
      <c r="C67" t="s">
        <v>104</v>
      </c>
      <c r="D67" s="3" t="s">
        <v>163</v>
      </c>
      <c r="E67" s="5">
        <v>8.4</v>
      </c>
      <c r="F67" s="5">
        <v>2012</v>
      </c>
      <c r="G67" s="5"/>
      <c r="N67" s="78" t="s">
        <v>482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8.4</v>
      </c>
      <c r="R67" s="18" t="s">
        <v>255</v>
      </c>
    </row>
    <row r="68" spans="2:18" x14ac:dyDescent="0.2">
      <c r="B68" s="80" t="s">
        <v>61</v>
      </c>
      <c r="C68" t="s">
        <v>104</v>
      </c>
      <c r="D68" s="3" t="s">
        <v>163</v>
      </c>
      <c r="E68" s="5">
        <v>8.4</v>
      </c>
      <c r="F68" s="5">
        <v>2012</v>
      </c>
      <c r="G68" s="5"/>
      <c r="N68" s="78" t="s">
        <v>482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8.4</v>
      </c>
      <c r="R68" s="18" t="s">
        <v>255</v>
      </c>
    </row>
    <row r="69" spans="2:18" x14ac:dyDescent="0.2">
      <c r="B69" s="80" t="s">
        <v>32</v>
      </c>
      <c r="C69" t="s">
        <v>104</v>
      </c>
      <c r="D69" s="3" t="s">
        <v>163</v>
      </c>
      <c r="E69" s="5">
        <v>6.8</v>
      </c>
      <c r="F69" s="5">
        <v>2013</v>
      </c>
      <c r="G69" s="5"/>
      <c r="N69" s="78" t="s">
        <v>482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6.8</v>
      </c>
      <c r="R69" s="18" t="s">
        <v>255</v>
      </c>
    </row>
    <row r="70" spans="2:18" x14ac:dyDescent="0.2">
      <c r="B70" s="80" t="s">
        <v>42</v>
      </c>
      <c r="C70" t="s">
        <v>104</v>
      </c>
      <c r="D70" s="3" t="s">
        <v>163</v>
      </c>
      <c r="E70" s="5">
        <v>6.4</v>
      </c>
      <c r="F70" s="5">
        <v>2013</v>
      </c>
      <c r="G70" s="5"/>
      <c r="N70" s="78" t="s">
        <v>482</v>
      </c>
      <c r="O70" s="17" t="e">
        <f>INDEX(#REF!,MATCH($B70,#REF!,0),2)</f>
        <v>#REF!</v>
      </c>
      <c r="P70" s="18">
        <f t="shared" si="0"/>
        <v>2013</v>
      </c>
      <c r="Q70" s="28">
        <f t="shared" si="1"/>
        <v>6.4</v>
      </c>
      <c r="R70" s="18" t="s">
        <v>255</v>
      </c>
    </row>
    <row r="71" spans="2:18" x14ac:dyDescent="0.2">
      <c r="B71" s="80" t="s">
        <v>43</v>
      </c>
      <c r="C71" t="s">
        <v>104</v>
      </c>
      <c r="D71" s="3" t="s">
        <v>163</v>
      </c>
      <c r="E71" s="5">
        <v>10.5</v>
      </c>
      <c r="F71" s="5">
        <v>2013</v>
      </c>
      <c r="G71" s="5"/>
      <c r="N71" s="78" t="s">
        <v>482</v>
      </c>
      <c r="O71" s="17" t="e">
        <f>INDEX(#REF!,MATCH($B71,#REF!,0),2)</f>
        <v>#REF!</v>
      </c>
      <c r="P71" s="18">
        <f t="shared" ref="P71:P134" si="2">F71</f>
        <v>2013</v>
      </c>
      <c r="Q71" s="28">
        <f t="shared" ref="Q71:Q134" si="3">E71</f>
        <v>10.5</v>
      </c>
      <c r="R71" s="18" t="s">
        <v>255</v>
      </c>
    </row>
    <row r="72" spans="2:18" x14ac:dyDescent="0.2">
      <c r="B72" s="80" t="s">
        <v>44</v>
      </c>
      <c r="C72" t="s">
        <v>104</v>
      </c>
      <c r="D72" s="3" t="s">
        <v>163</v>
      </c>
      <c r="E72" s="5">
        <v>9.1999999999999993</v>
      </c>
      <c r="F72" s="5">
        <v>2013</v>
      </c>
      <c r="G72" s="5"/>
      <c r="N72" s="78" t="s">
        <v>482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9.1999999999999993</v>
      </c>
      <c r="R72" s="18" t="s">
        <v>255</v>
      </c>
    </row>
    <row r="73" spans="2:18" x14ac:dyDescent="0.2">
      <c r="B73" s="80" t="s">
        <v>45</v>
      </c>
      <c r="C73" t="s">
        <v>104</v>
      </c>
      <c r="D73" s="3" t="s">
        <v>163</v>
      </c>
      <c r="E73" s="5">
        <v>6.5</v>
      </c>
      <c r="F73" s="5">
        <v>2013</v>
      </c>
      <c r="G73" s="5"/>
      <c r="N73" s="78" t="s">
        <v>482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6.5</v>
      </c>
      <c r="R73" s="18" t="s">
        <v>255</v>
      </c>
    </row>
    <row r="74" spans="2:18" x14ac:dyDescent="0.2">
      <c r="B74" s="80" t="s">
        <v>46</v>
      </c>
      <c r="C74" t="s">
        <v>104</v>
      </c>
      <c r="D74" s="3" t="s">
        <v>163</v>
      </c>
      <c r="E74" s="5">
        <v>7.3</v>
      </c>
      <c r="F74" s="5">
        <v>2013</v>
      </c>
      <c r="G74" s="5"/>
      <c r="N74" s="78" t="s">
        <v>482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7.3</v>
      </c>
      <c r="R74" s="18" t="s">
        <v>255</v>
      </c>
    </row>
    <row r="75" spans="2:18" x14ac:dyDescent="0.2">
      <c r="B75" s="80" t="s">
        <v>47</v>
      </c>
      <c r="C75" t="s">
        <v>104</v>
      </c>
      <c r="D75" s="3" t="s">
        <v>163</v>
      </c>
      <c r="E75" s="5">
        <v>8.1999999999999993</v>
      </c>
      <c r="F75" s="5">
        <v>2013</v>
      </c>
      <c r="G75" s="5"/>
      <c r="N75" s="78" t="s">
        <v>482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8.1999999999999993</v>
      </c>
      <c r="R75" s="18" t="s">
        <v>255</v>
      </c>
    </row>
    <row r="76" spans="2:18" x14ac:dyDescent="0.2">
      <c r="B76" s="80" t="s">
        <v>48</v>
      </c>
      <c r="C76" t="s">
        <v>104</v>
      </c>
      <c r="D76" s="3" t="s">
        <v>163</v>
      </c>
      <c r="E76" s="5">
        <v>6.7</v>
      </c>
      <c r="F76" s="5">
        <v>2013</v>
      </c>
      <c r="G76" s="5"/>
      <c r="N76" s="78" t="s">
        <v>482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6.7</v>
      </c>
      <c r="R76" s="18" t="s">
        <v>255</v>
      </c>
    </row>
    <row r="77" spans="2:18" x14ac:dyDescent="0.2">
      <c r="B77" s="80" t="s">
        <v>49</v>
      </c>
      <c r="C77" t="s">
        <v>104</v>
      </c>
      <c r="D77" s="3" t="s">
        <v>163</v>
      </c>
      <c r="E77" s="5">
        <v>10.9</v>
      </c>
      <c r="F77" s="5">
        <v>2013</v>
      </c>
      <c r="G77" s="5"/>
      <c r="N77" s="78" t="s">
        <v>482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10.9</v>
      </c>
      <c r="R77" s="18" t="s">
        <v>255</v>
      </c>
    </row>
    <row r="78" spans="2:18" x14ac:dyDescent="0.2">
      <c r="B78" s="80" t="s">
        <v>50</v>
      </c>
      <c r="C78" t="s">
        <v>104</v>
      </c>
      <c r="D78" s="3" t="s">
        <v>163</v>
      </c>
      <c r="E78" s="5">
        <v>10.1</v>
      </c>
      <c r="F78" s="5">
        <v>2013</v>
      </c>
      <c r="G78" s="5"/>
      <c r="N78" s="78" t="s">
        <v>482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10.1</v>
      </c>
      <c r="R78" s="18" t="s">
        <v>255</v>
      </c>
    </row>
    <row r="79" spans="2:18" x14ac:dyDescent="0.2">
      <c r="B79" s="80" t="s">
        <v>51</v>
      </c>
      <c r="C79" t="s">
        <v>104</v>
      </c>
      <c r="D79" s="3" t="s">
        <v>163</v>
      </c>
      <c r="E79" s="5">
        <v>6.7</v>
      </c>
      <c r="F79" s="5">
        <v>2013</v>
      </c>
      <c r="G79" s="5"/>
      <c r="N79" s="78" t="s">
        <v>482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6.7</v>
      </c>
      <c r="R79" s="18" t="s">
        <v>255</v>
      </c>
    </row>
    <row r="80" spans="2:18" x14ac:dyDescent="0.2">
      <c r="B80" s="80" t="s">
        <v>52</v>
      </c>
      <c r="C80" t="s">
        <v>104</v>
      </c>
      <c r="D80" s="3" t="s">
        <v>163</v>
      </c>
      <c r="E80" s="5">
        <v>8.3000000000000007</v>
      </c>
      <c r="F80" s="5">
        <v>2013</v>
      </c>
      <c r="G80" s="5"/>
      <c r="N80" s="78" t="s">
        <v>482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8.3000000000000007</v>
      </c>
      <c r="R80" s="18" t="s">
        <v>255</v>
      </c>
    </row>
    <row r="81" spans="2:18" x14ac:dyDescent="0.2">
      <c r="B81" s="80" t="s">
        <v>53</v>
      </c>
      <c r="C81" t="s">
        <v>104</v>
      </c>
      <c r="D81" s="3" t="s">
        <v>163</v>
      </c>
      <c r="E81" s="5">
        <v>8.4</v>
      </c>
      <c r="F81" s="5">
        <v>2013</v>
      </c>
      <c r="G81" s="5"/>
      <c r="N81" s="78" t="s">
        <v>482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8.4</v>
      </c>
      <c r="R81" s="18" t="s">
        <v>255</v>
      </c>
    </row>
    <row r="82" spans="2:18" x14ac:dyDescent="0.2">
      <c r="B82" s="80" t="s">
        <v>54</v>
      </c>
      <c r="C82" t="s">
        <v>104</v>
      </c>
      <c r="D82" s="3" t="s">
        <v>163</v>
      </c>
      <c r="E82" s="5">
        <v>10.4</v>
      </c>
      <c r="F82" s="5">
        <v>2013</v>
      </c>
      <c r="G82" s="5"/>
      <c r="N82" s="78" t="s">
        <v>482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10.4</v>
      </c>
      <c r="R82" s="18" t="s">
        <v>255</v>
      </c>
    </row>
    <row r="83" spans="2:18" x14ac:dyDescent="0.2">
      <c r="B83" s="80" t="s">
        <v>55</v>
      </c>
      <c r="C83" t="s">
        <v>104</v>
      </c>
      <c r="D83" s="3" t="s">
        <v>163</v>
      </c>
      <c r="E83" s="5">
        <v>8.6999999999999993</v>
      </c>
      <c r="F83" s="5">
        <v>2013</v>
      </c>
      <c r="G83" s="5"/>
      <c r="N83" s="78" t="s">
        <v>482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8.6999999999999993</v>
      </c>
      <c r="R83" s="18" t="s">
        <v>255</v>
      </c>
    </row>
    <row r="84" spans="2:18" x14ac:dyDescent="0.2">
      <c r="B84" s="80" t="s">
        <v>56</v>
      </c>
      <c r="C84" t="s">
        <v>104</v>
      </c>
      <c r="D84" s="3" t="s">
        <v>163</v>
      </c>
      <c r="E84" s="5">
        <v>8.1</v>
      </c>
      <c r="F84" s="5">
        <v>2013</v>
      </c>
      <c r="G84" s="5"/>
      <c r="N84" s="78" t="s">
        <v>482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8.1</v>
      </c>
      <c r="R84" s="18" t="s">
        <v>255</v>
      </c>
    </row>
    <row r="85" spans="2:18" x14ac:dyDescent="0.2">
      <c r="B85" s="80" t="s">
        <v>57</v>
      </c>
      <c r="C85" t="s">
        <v>104</v>
      </c>
      <c r="D85" s="3" t="s">
        <v>163</v>
      </c>
      <c r="E85" s="5">
        <v>9.1999999999999993</v>
      </c>
      <c r="F85" s="5">
        <v>2013</v>
      </c>
      <c r="G85" s="5"/>
      <c r="N85" s="78" t="s">
        <v>482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9.1999999999999993</v>
      </c>
      <c r="R85" s="18" t="s">
        <v>255</v>
      </c>
    </row>
    <row r="86" spans="2:18" x14ac:dyDescent="0.2">
      <c r="B86" s="80" t="s">
        <v>58</v>
      </c>
      <c r="C86" t="s">
        <v>104</v>
      </c>
      <c r="D86" s="3" t="s">
        <v>163</v>
      </c>
      <c r="E86" s="5">
        <v>7.7</v>
      </c>
      <c r="F86" s="5">
        <v>2013</v>
      </c>
      <c r="G86" s="5"/>
      <c r="N86" s="78" t="s">
        <v>482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7.7</v>
      </c>
      <c r="R86" s="18" t="s">
        <v>255</v>
      </c>
    </row>
    <row r="87" spans="2:18" x14ac:dyDescent="0.2">
      <c r="B87" s="80" t="s">
        <v>59</v>
      </c>
      <c r="C87" t="s">
        <v>104</v>
      </c>
      <c r="D87" s="3" t="s">
        <v>163</v>
      </c>
      <c r="E87" s="5">
        <v>7.9</v>
      </c>
      <c r="F87" s="5">
        <v>2013</v>
      </c>
      <c r="G87" s="5"/>
      <c r="N87" s="78" t="s">
        <v>482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7.9</v>
      </c>
      <c r="R87" s="18" t="s">
        <v>255</v>
      </c>
    </row>
    <row r="88" spans="2:18" x14ac:dyDescent="0.2">
      <c r="B88" s="80" t="s">
        <v>60</v>
      </c>
      <c r="C88" t="s">
        <v>104</v>
      </c>
      <c r="D88" s="3" t="s">
        <v>163</v>
      </c>
      <c r="E88" s="5">
        <v>7.8</v>
      </c>
      <c r="F88" s="5">
        <v>2013</v>
      </c>
      <c r="G88" s="5"/>
      <c r="N88" s="78" t="s">
        <v>482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7.8</v>
      </c>
      <c r="R88" s="18" t="s">
        <v>255</v>
      </c>
    </row>
    <row r="89" spans="2:18" x14ac:dyDescent="0.2">
      <c r="B89" s="80" t="s">
        <v>61</v>
      </c>
      <c r="C89" t="s">
        <v>104</v>
      </c>
      <c r="D89" s="3" t="s">
        <v>163</v>
      </c>
      <c r="E89" s="5">
        <v>8.6</v>
      </c>
      <c r="F89" s="5">
        <v>2013</v>
      </c>
      <c r="G89" s="5"/>
      <c r="N89" s="78" t="s">
        <v>482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8.6</v>
      </c>
      <c r="R89" s="18" t="s">
        <v>255</v>
      </c>
    </row>
    <row r="90" spans="2:18" x14ac:dyDescent="0.2">
      <c r="B90" s="80" t="s">
        <v>32</v>
      </c>
      <c r="C90" t="s">
        <v>104</v>
      </c>
      <c r="D90" s="3" t="s">
        <v>163</v>
      </c>
      <c r="E90" s="5">
        <v>7</v>
      </c>
      <c r="F90" s="5">
        <v>2014</v>
      </c>
      <c r="G90" s="5"/>
      <c r="N90" s="78" t="s">
        <v>482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7</v>
      </c>
      <c r="R90" s="18" t="s">
        <v>255</v>
      </c>
    </row>
    <row r="91" spans="2:18" x14ac:dyDescent="0.2">
      <c r="B91" s="80" t="s">
        <v>42</v>
      </c>
      <c r="C91" t="s">
        <v>104</v>
      </c>
      <c r="D91" s="3" t="s">
        <v>163</v>
      </c>
      <c r="E91" s="5">
        <v>7.4</v>
      </c>
      <c r="F91" s="5">
        <v>2014</v>
      </c>
      <c r="G91" s="5"/>
      <c r="N91" s="78" t="s">
        <v>482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7.4</v>
      </c>
      <c r="R91" s="18" t="s">
        <v>255</v>
      </c>
    </row>
    <row r="92" spans="2:18" x14ac:dyDescent="0.2">
      <c r="B92" s="80" t="s">
        <v>43</v>
      </c>
      <c r="C92" t="s">
        <v>104</v>
      </c>
      <c r="D92" s="3" t="s">
        <v>163</v>
      </c>
      <c r="E92" s="5">
        <v>9.1</v>
      </c>
      <c r="F92" s="5">
        <v>2014</v>
      </c>
      <c r="G92" s="5"/>
      <c r="N92" s="78" t="s">
        <v>482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9.1</v>
      </c>
      <c r="R92" s="18" t="s">
        <v>255</v>
      </c>
    </row>
    <row r="93" spans="2:18" x14ac:dyDescent="0.2">
      <c r="B93" s="80" t="s">
        <v>44</v>
      </c>
      <c r="C93" t="s">
        <v>104</v>
      </c>
      <c r="D93" s="3" t="s">
        <v>163</v>
      </c>
      <c r="E93" s="5">
        <v>8.9</v>
      </c>
      <c r="F93" s="5">
        <v>2014</v>
      </c>
      <c r="G93" s="5"/>
      <c r="N93" s="78" t="s">
        <v>482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8.9</v>
      </c>
      <c r="R93" s="18" t="s">
        <v>255</v>
      </c>
    </row>
    <row r="94" spans="2:18" x14ac:dyDescent="0.2">
      <c r="B94" s="80" t="s">
        <v>45</v>
      </c>
      <c r="C94" t="s">
        <v>104</v>
      </c>
      <c r="D94" s="3" t="s">
        <v>163</v>
      </c>
      <c r="E94" s="5">
        <v>6.4</v>
      </c>
      <c r="F94" s="5">
        <v>2014</v>
      </c>
      <c r="G94" s="5"/>
      <c r="N94" s="78" t="s">
        <v>482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6.4</v>
      </c>
      <c r="R94" s="18" t="s">
        <v>255</v>
      </c>
    </row>
    <row r="95" spans="2:18" x14ac:dyDescent="0.2">
      <c r="B95" s="80" t="s">
        <v>46</v>
      </c>
      <c r="C95" t="s">
        <v>104</v>
      </c>
      <c r="D95" s="3" t="s">
        <v>163</v>
      </c>
      <c r="E95" s="5">
        <v>8</v>
      </c>
      <c r="F95" s="5">
        <v>2014</v>
      </c>
      <c r="G95" s="5"/>
      <c r="N95" s="78" t="s">
        <v>482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8</v>
      </c>
      <c r="R95" s="18" t="s">
        <v>255</v>
      </c>
    </row>
    <row r="96" spans="2:18" x14ac:dyDescent="0.2">
      <c r="B96" s="80" t="s">
        <v>47</v>
      </c>
      <c r="C96" t="s">
        <v>104</v>
      </c>
      <c r="D96" s="3" t="s">
        <v>163</v>
      </c>
      <c r="E96" s="5">
        <v>7</v>
      </c>
      <c r="F96" s="5">
        <v>2014</v>
      </c>
      <c r="G96" s="5"/>
      <c r="N96" s="78" t="s">
        <v>482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7</v>
      </c>
      <c r="R96" s="18" t="s">
        <v>255</v>
      </c>
    </row>
    <row r="97" spans="2:18" x14ac:dyDescent="0.2">
      <c r="B97" s="80" t="s">
        <v>48</v>
      </c>
      <c r="C97" t="s">
        <v>104</v>
      </c>
      <c r="D97" s="3" t="s">
        <v>163</v>
      </c>
      <c r="E97" s="5">
        <v>6.7</v>
      </c>
      <c r="F97" s="5">
        <v>2014</v>
      </c>
      <c r="G97" s="5"/>
      <c r="N97" s="78" t="s">
        <v>482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6.7</v>
      </c>
      <c r="R97" s="18" t="s">
        <v>255</v>
      </c>
    </row>
    <row r="98" spans="2:18" x14ac:dyDescent="0.2">
      <c r="B98" s="80" t="s">
        <v>49</v>
      </c>
      <c r="C98" t="s">
        <v>104</v>
      </c>
      <c r="D98" s="3" t="s">
        <v>163</v>
      </c>
      <c r="E98" s="5">
        <v>10.6</v>
      </c>
      <c r="F98" s="5">
        <v>2014</v>
      </c>
      <c r="G98" s="5"/>
      <c r="N98" s="78" t="s">
        <v>482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10.6</v>
      </c>
      <c r="R98" s="18" t="s">
        <v>255</v>
      </c>
    </row>
    <row r="99" spans="2:18" x14ac:dyDescent="0.2">
      <c r="B99" s="80" t="s">
        <v>50</v>
      </c>
      <c r="C99" t="s">
        <v>104</v>
      </c>
      <c r="D99" s="3" t="s">
        <v>163</v>
      </c>
      <c r="E99" s="5">
        <v>10.8</v>
      </c>
      <c r="F99" s="5">
        <v>2014</v>
      </c>
      <c r="G99" s="5"/>
      <c r="N99" s="78" t="s">
        <v>482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10.8</v>
      </c>
      <c r="R99" s="18" t="s">
        <v>255</v>
      </c>
    </row>
    <row r="100" spans="2:18" x14ac:dyDescent="0.2">
      <c r="B100" s="80" t="s">
        <v>51</v>
      </c>
      <c r="C100" t="s">
        <v>104</v>
      </c>
      <c r="D100" s="3" t="s">
        <v>163</v>
      </c>
      <c r="E100" s="5">
        <v>5.9</v>
      </c>
      <c r="F100" s="5">
        <v>2014</v>
      </c>
      <c r="G100" s="5"/>
      <c r="N100" s="78" t="s">
        <v>482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5.9</v>
      </c>
      <c r="R100" s="18" t="s">
        <v>255</v>
      </c>
    </row>
    <row r="101" spans="2:18" x14ac:dyDescent="0.2">
      <c r="B101" s="80" t="s">
        <v>52</v>
      </c>
      <c r="C101" t="s">
        <v>104</v>
      </c>
      <c r="D101" s="3" t="s">
        <v>163</v>
      </c>
      <c r="E101" s="5">
        <v>8</v>
      </c>
      <c r="F101" s="5">
        <v>2014</v>
      </c>
      <c r="G101" s="5"/>
      <c r="N101" s="78" t="s">
        <v>482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8</v>
      </c>
      <c r="R101" s="18" t="s">
        <v>255</v>
      </c>
    </row>
    <row r="102" spans="2:18" x14ac:dyDescent="0.2">
      <c r="B102" s="80" t="s">
        <v>53</v>
      </c>
      <c r="C102" t="s">
        <v>104</v>
      </c>
      <c r="D102" s="3" t="s">
        <v>163</v>
      </c>
      <c r="E102" s="5">
        <v>7.3</v>
      </c>
      <c r="F102" s="5">
        <v>2014</v>
      </c>
      <c r="G102" s="5"/>
      <c r="N102" s="78" t="s">
        <v>482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7.3</v>
      </c>
      <c r="R102" s="18" t="s">
        <v>255</v>
      </c>
    </row>
    <row r="103" spans="2:18" x14ac:dyDescent="0.2">
      <c r="B103" s="80" t="s">
        <v>54</v>
      </c>
      <c r="C103" t="s">
        <v>104</v>
      </c>
      <c r="D103" s="3" t="s">
        <v>163</v>
      </c>
      <c r="E103" s="5">
        <v>8</v>
      </c>
      <c r="F103" s="5">
        <v>2014</v>
      </c>
      <c r="G103" s="5"/>
      <c r="N103" s="78" t="s">
        <v>482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8</v>
      </c>
      <c r="R103" s="18" t="s">
        <v>255</v>
      </c>
    </row>
    <row r="104" spans="2:18" x14ac:dyDescent="0.2">
      <c r="B104" s="80" t="s">
        <v>55</v>
      </c>
      <c r="C104" t="s">
        <v>104</v>
      </c>
      <c r="D104" s="3" t="s">
        <v>163</v>
      </c>
      <c r="E104" s="5">
        <v>8.6</v>
      </c>
      <c r="F104" s="5">
        <v>2014</v>
      </c>
      <c r="G104" s="5"/>
      <c r="N104" s="78" t="s">
        <v>482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8.6</v>
      </c>
      <c r="R104" s="18" t="s">
        <v>255</v>
      </c>
    </row>
    <row r="105" spans="2:18" x14ac:dyDescent="0.2">
      <c r="B105" s="80" t="s">
        <v>56</v>
      </c>
      <c r="C105" t="s">
        <v>104</v>
      </c>
      <c r="D105" s="3" t="s">
        <v>163</v>
      </c>
      <c r="E105" s="5">
        <v>9.3000000000000007</v>
      </c>
      <c r="F105" s="5">
        <v>2014</v>
      </c>
      <c r="G105" s="5"/>
      <c r="N105" s="78" t="s">
        <v>482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9.3000000000000007</v>
      </c>
      <c r="R105" s="18" t="s">
        <v>255</v>
      </c>
    </row>
    <row r="106" spans="2:18" x14ac:dyDescent="0.2">
      <c r="B106" s="80" t="s">
        <v>57</v>
      </c>
      <c r="C106" t="s">
        <v>104</v>
      </c>
      <c r="D106" s="3" t="s">
        <v>163</v>
      </c>
      <c r="E106" s="5">
        <v>10.1</v>
      </c>
      <c r="F106" s="5">
        <v>2014</v>
      </c>
      <c r="G106" s="5"/>
      <c r="N106" s="78" t="s">
        <v>482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10.1</v>
      </c>
      <c r="R106" s="18" t="s">
        <v>255</v>
      </c>
    </row>
    <row r="107" spans="2:18" x14ac:dyDescent="0.2">
      <c r="B107" s="80" t="s">
        <v>58</v>
      </c>
      <c r="C107" t="s">
        <v>104</v>
      </c>
      <c r="D107" s="3" t="s">
        <v>163</v>
      </c>
      <c r="E107" s="5">
        <v>7.5</v>
      </c>
      <c r="F107" s="5">
        <v>2014</v>
      </c>
      <c r="G107" s="5"/>
      <c r="N107" s="78" t="s">
        <v>482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7.5</v>
      </c>
      <c r="R107" s="18" t="s">
        <v>255</v>
      </c>
    </row>
    <row r="108" spans="2:18" x14ac:dyDescent="0.2">
      <c r="B108" s="80" t="s">
        <v>59</v>
      </c>
      <c r="C108" t="s">
        <v>104</v>
      </c>
      <c r="D108" s="3" t="s">
        <v>163</v>
      </c>
      <c r="E108" s="5">
        <v>7.6</v>
      </c>
      <c r="F108" s="5">
        <v>2014</v>
      </c>
      <c r="G108" s="5"/>
      <c r="N108" s="78" t="s">
        <v>482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7.6</v>
      </c>
      <c r="R108" s="18" t="s">
        <v>255</v>
      </c>
    </row>
    <row r="109" spans="2:18" x14ac:dyDescent="0.2">
      <c r="B109" s="80" t="s">
        <v>60</v>
      </c>
      <c r="C109" t="s">
        <v>104</v>
      </c>
      <c r="D109" s="3" t="s">
        <v>163</v>
      </c>
      <c r="E109" s="5">
        <v>8.1999999999999993</v>
      </c>
      <c r="F109" s="5">
        <v>2014</v>
      </c>
      <c r="G109" s="5"/>
      <c r="N109" s="78" t="s">
        <v>482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8.1999999999999993</v>
      </c>
      <c r="R109" s="18" t="s">
        <v>255</v>
      </c>
    </row>
    <row r="110" spans="2:18" x14ac:dyDescent="0.2">
      <c r="B110" s="80" t="s">
        <v>61</v>
      </c>
      <c r="C110" t="s">
        <v>104</v>
      </c>
      <c r="D110" s="3" t="s">
        <v>163</v>
      </c>
      <c r="E110" s="5">
        <v>8.1</v>
      </c>
      <c r="F110" s="5">
        <v>2014</v>
      </c>
      <c r="G110" s="5"/>
      <c r="N110" s="78" t="s">
        <v>482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8.1</v>
      </c>
      <c r="R110" s="18" t="s">
        <v>255</v>
      </c>
    </row>
    <row r="111" spans="2:18" x14ac:dyDescent="0.2">
      <c r="B111" s="80" t="s">
        <v>32</v>
      </c>
      <c r="C111" t="s">
        <v>104</v>
      </c>
      <c r="D111" s="3" t="s">
        <v>163</v>
      </c>
      <c r="E111" s="5">
        <v>6.8</v>
      </c>
      <c r="F111" s="5">
        <v>2015</v>
      </c>
      <c r="G111" s="5"/>
      <c r="N111" s="78" t="s">
        <v>482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6.8</v>
      </c>
      <c r="R111" s="18" t="s">
        <v>255</v>
      </c>
    </row>
    <row r="112" spans="2:18" x14ac:dyDescent="0.2">
      <c r="B112" s="80" t="s">
        <v>42</v>
      </c>
      <c r="C112" t="s">
        <v>104</v>
      </c>
      <c r="D112" s="3" t="s">
        <v>163</v>
      </c>
      <c r="E112" s="5">
        <v>6.5</v>
      </c>
      <c r="F112" s="5">
        <v>2015</v>
      </c>
      <c r="G112" s="5"/>
      <c r="N112" s="78" t="s">
        <v>482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6.5</v>
      </c>
      <c r="R112" s="18" t="s">
        <v>255</v>
      </c>
    </row>
    <row r="113" spans="2:18" x14ac:dyDescent="0.2">
      <c r="B113" s="80" t="s">
        <v>43</v>
      </c>
      <c r="C113" t="s">
        <v>104</v>
      </c>
      <c r="D113" s="3" t="s">
        <v>163</v>
      </c>
      <c r="E113" s="5">
        <v>8.6</v>
      </c>
      <c r="F113" s="5">
        <v>2015</v>
      </c>
      <c r="G113" s="5"/>
      <c r="N113" s="78" t="s">
        <v>482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8.6</v>
      </c>
      <c r="R113" s="18" t="s">
        <v>255</v>
      </c>
    </row>
    <row r="114" spans="2:18" x14ac:dyDescent="0.2">
      <c r="B114" s="80" t="s">
        <v>44</v>
      </c>
      <c r="C114" t="s">
        <v>104</v>
      </c>
      <c r="D114" s="3" t="s">
        <v>163</v>
      </c>
      <c r="E114" s="5">
        <v>8.1999999999999993</v>
      </c>
      <c r="F114" s="5">
        <v>2015</v>
      </c>
      <c r="G114" s="5"/>
      <c r="N114" s="78" t="s">
        <v>482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8.1999999999999993</v>
      </c>
      <c r="R114" s="18" t="s">
        <v>255</v>
      </c>
    </row>
    <row r="115" spans="2:18" x14ac:dyDescent="0.2">
      <c r="B115" s="80" t="s">
        <v>45</v>
      </c>
      <c r="C115" t="s">
        <v>104</v>
      </c>
      <c r="D115" s="3" t="s">
        <v>163</v>
      </c>
      <c r="E115" s="5">
        <v>4.9000000000000004</v>
      </c>
      <c r="F115" s="5">
        <v>2015</v>
      </c>
      <c r="G115" s="5"/>
      <c r="N115" s="78" t="s">
        <v>482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4.9000000000000004</v>
      </c>
      <c r="R115" s="18" t="s">
        <v>255</v>
      </c>
    </row>
    <row r="116" spans="2:18" x14ac:dyDescent="0.2">
      <c r="B116" s="80" t="s">
        <v>46</v>
      </c>
      <c r="C116" t="s">
        <v>104</v>
      </c>
      <c r="D116" s="3" t="s">
        <v>163</v>
      </c>
      <c r="E116" s="5">
        <v>7.5</v>
      </c>
      <c r="F116" s="5">
        <v>2015</v>
      </c>
      <c r="G116" s="5"/>
      <c r="N116" s="78" t="s">
        <v>482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7.5</v>
      </c>
      <c r="R116" s="18" t="s">
        <v>255</v>
      </c>
    </row>
    <row r="117" spans="2:18" x14ac:dyDescent="0.2">
      <c r="B117" s="80" t="s">
        <v>47</v>
      </c>
      <c r="C117" t="s">
        <v>104</v>
      </c>
      <c r="D117" s="3" t="s">
        <v>163</v>
      </c>
      <c r="E117" s="5">
        <v>6.6</v>
      </c>
      <c r="F117" s="5">
        <v>2015</v>
      </c>
      <c r="G117" s="5"/>
      <c r="N117" s="78" t="s">
        <v>482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6.6</v>
      </c>
      <c r="R117" s="18" t="s">
        <v>255</v>
      </c>
    </row>
    <row r="118" spans="2:18" x14ac:dyDescent="0.2">
      <c r="B118" s="80" t="s">
        <v>48</v>
      </c>
      <c r="C118" t="s">
        <v>104</v>
      </c>
      <c r="D118" s="3" t="s">
        <v>163</v>
      </c>
      <c r="E118" s="5">
        <v>7.1</v>
      </c>
      <c r="F118" s="5">
        <v>2015</v>
      </c>
      <c r="G118" s="5"/>
      <c r="N118" s="78" t="s">
        <v>482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7.1</v>
      </c>
      <c r="R118" s="18" t="s">
        <v>255</v>
      </c>
    </row>
    <row r="119" spans="2:18" x14ac:dyDescent="0.2">
      <c r="B119" s="80" t="s">
        <v>49</v>
      </c>
      <c r="C119" t="s">
        <v>104</v>
      </c>
      <c r="D119" s="3" t="s">
        <v>163</v>
      </c>
      <c r="E119" s="5">
        <v>10.199999999999999</v>
      </c>
      <c r="F119" s="5">
        <v>2015</v>
      </c>
      <c r="G119" s="5"/>
      <c r="N119" s="78" t="s">
        <v>482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10.199999999999999</v>
      </c>
      <c r="R119" s="18" t="s">
        <v>255</v>
      </c>
    </row>
    <row r="120" spans="2:18" x14ac:dyDescent="0.2">
      <c r="B120" s="80" t="s">
        <v>50</v>
      </c>
      <c r="C120" t="s">
        <v>104</v>
      </c>
      <c r="D120" s="3" t="s">
        <v>163</v>
      </c>
      <c r="E120" s="5">
        <v>9.6999999999999993</v>
      </c>
      <c r="F120" s="5">
        <v>2015</v>
      </c>
      <c r="G120" s="5"/>
      <c r="N120" s="78" t="s">
        <v>482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9.6999999999999993</v>
      </c>
      <c r="R120" s="18" t="s">
        <v>255</v>
      </c>
    </row>
    <row r="121" spans="2:18" x14ac:dyDescent="0.2">
      <c r="B121" s="80" t="s">
        <v>51</v>
      </c>
      <c r="C121" t="s">
        <v>104</v>
      </c>
      <c r="D121" s="3" t="s">
        <v>163</v>
      </c>
      <c r="E121" s="5">
        <v>5.4</v>
      </c>
      <c r="F121" s="5">
        <v>2015</v>
      </c>
      <c r="G121" s="5"/>
      <c r="N121" s="78" t="s">
        <v>482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5.4</v>
      </c>
      <c r="R121" s="18" t="s">
        <v>255</v>
      </c>
    </row>
    <row r="122" spans="2:18" x14ac:dyDescent="0.2">
      <c r="B122" s="80" t="s">
        <v>52</v>
      </c>
      <c r="C122" t="s">
        <v>104</v>
      </c>
      <c r="D122" s="3" t="s">
        <v>163</v>
      </c>
      <c r="E122" s="5">
        <v>6.8</v>
      </c>
      <c r="F122" s="5">
        <v>2015</v>
      </c>
      <c r="G122" s="5"/>
      <c r="N122" s="78" t="s">
        <v>482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6.8</v>
      </c>
      <c r="R122" s="18" t="s">
        <v>255</v>
      </c>
    </row>
    <row r="123" spans="2:18" x14ac:dyDescent="0.2">
      <c r="B123" s="80" t="s">
        <v>53</v>
      </c>
      <c r="C123" t="s">
        <v>104</v>
      </c>
      <c r="D123" s="3" t="s">
        <v>163</v>
      </c>
      <c r="E123" s="5">
        <v>7.3</v>
      </c>
      <c r="F123" s="5">
        <v>2015</v>
      </c>
      <c r="G123" s="5"/>
      <c r="N123" s="78" t="s">
        <v>482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7.3</v>
      </c>
      <c r="R123" s="18" t="s">
        <v>255</v>
      </c>
    </row>
    <row r="124" spans="2:18" x14ac:dyDescent="0.2">
      <c r="B124" s="80" t="s">
        <v>54</v>
      </c>
      <c r="C124" t="s">
        <v>104</v>
      </c>
      <c r="D124" s="3" t="s">
        <v>163</v>
      </c>
      <c r="E124" s="5">
        <v>9.1999999999999993</v>
      </c>
      <c r="F124" s="5">
        <v>2015</v>
      </c>
      <c r="G124" s="5"/>
      <c r="N124" s="78" t="s">
        <v>482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9.1999999999999993</v>
      </c>
      <c r="R124" s="18" t="s">
        <v>255</v>
      </c>
    </row>
    <row r="125" spans="2:18" x14ac:dyDescent="0.2">
      <c r="B125" s="80" t="s">
        <v>55</v>
      </c>
      <c r="C125" t="s">
        <v>104</v>
      </c>
      <c r="D125" s="3" t="s">
        <v>163</v>
      </c>
      <c r="E125" s="5">
        <v>8</v>
      </c>
      <c r="F125" s="5">
        <v>2015</v>
      </c>
      <c r="G125" s="5"/>
      <c r="N125" s="78" t="s">
        <v>482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8</v>
      </c>
      <c r="R125" s="18" t="s">
        <v>255</v>
      </c>
    </row>
    <row r="126" spans="2:18" x14ac:dyDescent="0.2">
      <c r="B126" s="80" t="s">
        <v>56</v>
      </c>
      <c r="C126" t="s">
        <v>104</v>
      </c>
      <c r="D126" s="3" t="s">
        <v>163</v>
      </c>
      <c r="E126" s="5">
        <v>7.7</v>
      </c>
      <c r="F126" s="5">
        <v>2015</v>
      </c>
      <c r="G126" s="5"/>
      <c r="N126" s="78" t="s">
        <v>482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7.7</v>
      </c>
      <c r="R126" s="18" t="s">
        <v>255</v>
      </c>
    </row>
    <row r="127" spans="2:18" x14ac:dyDescent="0.2">
      <c r="B127" s="80" t="s">
        <v>57</v>
      </c>
      <c r="C127" t="s">
        <v>104</v>
      </c>
      <c r="D127" s="3" t="s">
        <v>163</v>
      </c>
      <c r="E127" s="5">
        <v>10.6</v>
      </c>
      <c r="F127" s="5">
        <v>2015</v>
      </c>
      <c r="G127" s="5"/>
      <c r="N127" s="78" t="s">
        <v>482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10.6</v>
      </c>
      <c r="R127" s="18" t="s">
        <v>255</v>
      </c>
    </row>
    <row r="128" spans="2:18" x14ac:dyDescent="0.2">
      <c r="B128" s="80" t="s">
        <v>58</v>
      </c>
      <c r="C128" t="s">
        <v>104</v>
      </c>
      <c r="D128" s="3" t="s">
        <v>163</v>
      </c>
      <c r="E128" s="5">
        <v>7</v>
      </c>
      <c r="F128" s="5">
        <v>2015</v>
      </c>
      <c r="G128" s="5"/>
      <c r="N128" s="78" t="s">
        <v>482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7</v>
      </c>
      <c r="R128" s="18" t="s">
        <v>255</v>
      </c>
    </row>
    <row r="129" spans="2:18" x14ac:dyDescent="0.2">
      <c r="B129" s="80" t="s">
        <v>59</v>
      </c>
      <c r="C129" t="s">
        <v>104</v>
      </c>
      <c r="D129" s="3" t="s">
        <v>163</v>
      </c>
      <c r="E129" s="5">
        <v>6.6</v>
      </c>
      <c r="F129" s="5">
        <v>2015</v>
      </c>
      <c r="G129" s="5"/>
      <c r="N129" s="78" t="s">
        <v>482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6.6</v>
      </c>
      <c r="R129" s="18" t="s">
        <v>255</v>
      </c>
    </row>
    <row r="130" spans="2:18" x14ac:dyDescent="0.2">
      <c r="B130" s="80" t="s">
        <v>60</v>
      </c>
      <c r="C130" t="s">
        <v>104</v>
      </c>
      <c r="D130" s="3" t="s">
        <v>163</v>
      </c>
      <c r="E130" s="5">
        <v>8.1999999999999993</v>
      </c>
      <c r="F130" s="5">
        <v>2015</v>
      </c>
      <c r="G130" s="5"/>
      <c r="N130" s="78" t="s">
        <v>482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8.1999999999999993</v>
      </c>
      <c r="R130" s="18" t="s">
        <v>255</v>
      </c>
    </row>
    <row r="131" spans="2:18" x14ac:dyDescent="0.2">
      <c r="B131" s="80" t="s">
        <v>61</v>
      </c>
      <c r="C131" t="s">
        <v>104</v>
      </c>
      <c r="D131" s="3" t="s">
        <v>163</v>
      </c>
      <c r="E131" s="5">
        <v>7.2</v>
      </c>
      <c r="F131" s="5">
        <v>2015</v>
      </c>
      <c r="G131" s="5"/>
      <c r="N131" s="78" t="s">
        <v>482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7.2</v>
      </c>
      <c r="R131" s="18" t="s">
        <v>255</v>
      </c>
    </row>
    <row r="132" spans="2:18" x14ac:dyDescent="0.2">
      <c r="B132" s="80" t="s">
        <v>32</v>
      </c>
      <c r="C132" t="s">
        <v>104</v>
      </c>
      <c r="D132" s="3" t="s">
        <v>163</v>
      </c>
      <c r="E132" s="5">
        <v>6.2</v>
      </c>
      <c r="F132" s="5">
        <v>2016</v>
      </c>
      <c r="G132" s="5"/>
      <c r="N132" s="78" t="s">
        <v>482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6.2</v>
      </c>
      <c r="R132" s="18" t="s">
        <v>255</v>
      </c>
    </row>
    <row r="133" spans="2:18" x14ac:dyDescent="0.2">
      <c r="B133" s="80" t="s">
        <v>42</v>
      </c>
      <c r="C133" t="s">
        <v>104</v>
      </c>
      <c r="D133" s="3" t="s">
        <v>163</v>
      </c>
      <c r="E133" s="5">
        <v>5.0999999999999996</v>
      </c>
      <c r="F133" s="5">
        <v>2016</v>
      </c>
      <c r="G133" s="5"/>
      <c r="N133" s="78" t="s">
        <v>482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5.0999999999999996</v>
      </c>
      <c r="R133" s="18" t="s">
        <v>255</v>
      </c>
    </row>
    <row r="134" spans="2:18" x14ac:dyDescent="0.2">
      <c r="B134" s="80" t="s">
        <v>43</v>
      </c>
      <c r="C134" t="s">
        <v>104</v>
      </c>
      <c r="D134" s="3" t="s">
        <v>163</v>
      </c>
      <c r="E134" s="5">
        <v>10.5</v>
      </c>
      <c r="F134" s="5">
        <v>2016</v>
      </c>
      <c r="G134" s="5"/>
      <c r="N134" s="78" t="s">
        <v>482</v>
      </c>
      <c r="O134" s="17" t="e">
        <f>INDEX(#REF!,MATCH($B134,#REF!,0),2)</f>
        <v>#REF!</v>
      </c>
      <c r="P134" s="18">
        <f t="shared" si="2"/>
        <v>2016</v>
      </c>
      <c r="Q134" s="28">
        <f t="shared" si="3"/>
        <v>10.5</v>
      </c>
      <c r="R134" s="18" t="s">
        <v>255</v>
      </c>
    </row>
    <row r="135" spans="2:18" x14ac:dyDescent="0.2">
      <c r="B135" s="80" t="s">
        <v>44</v>
      </c>
      <c r="C135" t="s">
        <v>104</v>
      </c>
      <c r="D135" s="3" t="s">
        <v>163</v>
      </c>
      <c r="E135" s="5">
        <v>8.1999999999999993</v>
      </c>
      <c r="F135" s="5">
        <v>2016</v>
      </c>
      <c r="G135" s="5"/>
      <c r="N135" s="78" t="s">
        <v>482</v>
      </c>
      <c r="O135" s="17" t="e">
        <f>INDEX(#REF!,MATCH($B135,#REF!,0),2)</f>
        <v>#REF!</v>
      </c>
      <c r="P135" s="18">
        <f t="shared" ref="P135:P198" si="4">F135</f>
        <v>2016</v>
      </c>
      <c r="Q135" s="28">
        <f t="shared" ref="Q135:Q198" si="5">E135</f>
        <v>8.1999999999999993</v>
      </c>
      <c r="R135" s="18" t="s">
        <v>255</v>
      </c>
    </row>
    <row r="136" spans="2:18" x14ac:dyDescent="0.2">
      <c r="B136" s="80" t="s">
        <v>45</v>
      </c>
      <c r="C136" t="s">
        <v>104</v>
      </c>
      <c r="D136" s="3" t="s">
        <v>163</v>
      </c>
      <c r="E136" s="5">
        <v>5.0999999999999996</v>
      </c>
      <c r="F136" s="5">
        <v>2016</v>
      </c>
      <c r="G136" s="5"/>
      <c r="N136" s="78" t="s">
        <v>482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5.0999999999999996</v>
      </c>
      <c r="R136" s="18" t="s">
        <v>255</v>
      </c>
    </row>
    <row r="137" spans="2:18" x14ac:dyDescent="0.2">
      <c r="B137" s="80" t="s">
        <v>46</v>
      </c>
      <c r="C137" t="s">
        <v>104</v>
      </c>
      <c r="D137" s="3" t="s">
        <v>163</v>
      </c>
      <c r="E137" s="5">
        <v>8</v>
      </c>
      <c r="F137" s="5">
        <v>2016</v>
      </c>
      <c r="G137" s="5"/>
      <c r="N137" s="78" t="s">
        <v>482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8</v>
      </c>
      <c r="R137" s="18" t="s">
        <v>255</v>
      </c>
    </row>
    <row r="138" spans="2:18" x14ac:dyDescent="0.2">
      <c r="B138" s="80" t="s">
        <v>47</v>
      </c>
      <c r="C138" t="s">
        <v>104</v>
      </c>
      <c r="D138" s="3" t="s">
        <v>163</v>
      </c>
      <c r="E138" s="5">
        <v>6.1</v>
      </c>
      <c r="F138" s="5">
        <v>2016</v>
      </c>
      <c r="G138" s="5"/>
      <c r="N138" s="78" t="s">
        <v>482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6.1</v>
      </c>
      <c r="R138" s="18" t="s">
        <v>255</v>
      </c>
    </row>
    <row r="139" spans="2:18" x14ac:dyDescent="0.2">
      <c r="B139" s="80" t="s">
        <v>48</v>
      </c>
      <c r="C139" t="s">
        <v>104</v>
      </c>
      <c r="D139" s="3" t="s">
        <v>163</v>
      </c>
      <c r="E139" s="5">
        <v>6.3</v>
      </c>
      <c r="F139" s="5">
        <v>2016</v>
      </c>
      <c r="G139" s="5"/>
      <c r="N139" s="78" t="s">
        <v>482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6.3</v>
      </c>
      <c r="R139" s="18" t="s">
        <v>255</v>
      </c>
    </row>
    <row r="140" spans="2:18" x14ac:dyDescent="0.2">
      <c r="B140" s="80" t="s">
        <v>49</v>
      </c>
      <c r="C140" t="s">
        <v>104</v>
      </c>
      <c r="D140" s="3" t="s">
        <v>163</v>
      </c>
      <c r="E140" s="5">
        <v>9.4</v>
      </c>
      <c r="F140" s="5">
        <v>2016</v>
      </c>
      <c r="G140" s="5"/>
      <c r="N140" s="78" t="s">
        <v>482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9.4</v>
      </c>
      <c r="R140" s="18" t="s">
        <v>255</v>
      </c>
    </row>
    <row r="141" spans="2:18" x14ac:dyDescent="0.2">
      <c r="B141" s="80" t="s">
        <v>50</v>
      </c>
      <c r="C141" t="s">
        <v>104</v>
      </c>
      <c r="D141" s="3" t="s">
        <v>163</v>
      </c>
      <c r="E141" s="5">
        <v>9.5</v>
      </c>
      <c r="F141" s="5">
        <v>2016</v>
      </c>
      <c r="G141" s="5"/>
      <c r="N141" s="78" t="s">
        <v>482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9.5</v>
      </c>
      <c r="R141" s="18" t="s">
        <v>255</v>
      </c>
    </row>
    <row r="142" spans="2:18" x14ac:dyDescent="0.2">
      <c r="B142" s="80" t="s">
        <v>51</v>
      </c>
      <c r="C142" t="s">
        <v>104</v>
      </c>
      <c r="D142" s="3" t="s">
        <v>163</v>
      </c>
      <c r="E142" s="5">
        <v>4.8</v>
      </c>
      <c r="F142" s="5">
        <v>2016</v>
      </c>
      <c r="G142" s="5"/>
      <c r="N142" s="78" t="s">
        <v>482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4.8</v>
      </c>
      <c r="R142" s="18" t="s">
        <v>255</v>
      </c>
    </row>
    <row r="143" spans="2:18" x14ac:dyDescent="0.2">
      <c r="B143" s="80" t="s">
        <v>52</v>
      </c>
      <c r="C143" t="s">
        <v>104</v>
      </c>
      <c r="D143" s="3" t="s">
        <v>163</v>
      </c>
      <c r="E143" s="5">
        <v>7.4</v>
      </c>
      <c r="F143" s="5">
        <v>2016</v>
      </c>
      <c r="G143" s="5"/>
      <c r="N143" s="78" t="s">
        <v>482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7.4</v>
      </c>
      <c r="R143" s="18" t="s">
        <v>255</v>
      </c>
    </row>
    <row r="144" spans="2:18" x14ac:dyDescent="0.2">
      <c r="B144" s="80" t="s">
        <v>53</v>
      </c>
      <c r="C144" t="s">
        <v>104</v>
      </c>
      <c r="D144" s="3" t="s">
        <v>163</v>
      </c>
      <c r="E144" s="5">
        <v>6.5</v>
      </c>
      <c r="F144" s="5">
        <v>2016</v>
      </c>
      <c r="G144" s="5"/>
      <c r="N144" s="78" t="s">
        <v>482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6.5</v>
      </c>
      <c r="R144" s="18" t="s">
        <v>255</v>
      </c>
    </row>
    <row r="145" spans="2:18" x14ac:dyDescent="0.2">
      <c r="B145" s="80" t="s">
        <v>54</v>
      </c>
      <c r="C145" t="s">
        <v>104</v>
      </c>
      <c r="D145" s="3" t="s">
        <v>163</v>
      </c>
      <c r="E145" s="5">
        <v>8.4</v>
      </c>
      <c r="F145" s="5">
        <v>2016</v>
      </c>
      <c r="G145" s="5"/>
      <c r="N145" s="78" t="s">
        <v>482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8.4</v>
      </c>
      <c r="R145" s="18" t="s">
        <v>255</v>
      </c>
    </row>
    <row r="146" spans="2:18" x14ac:dyDescent="0.2">
      <c r="B146" s="80" t="s">
        <v>55</v>
      </c>
      <c r="C146" t="s">
        <v>104</v>
      </c>
      <c r="D146" s="3" t="s">
        <v>163</v>
      </c>
      <c r="E146" s="5">
        <v>7.9</v>
      </c>
      <c r="F146" s="5">
        <v>2016</v>
      </c>
      <c r="G146" s="5"/>
      <c r="N146" s="78" t="s">
        <v>482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7.9</v>
      </c>
      <c r="R146" s="18" t="s">
        <v>255</v>
      </c>
    </row>
    <row r="147" spans="2:18" x14ac:dyDescent="0.2">
      <c r="B147" s="80" t="s">
        <v>56</v>
      </c>
      <c r="C147" t="s">
        <v>104</v>
      </c>
      <c r="D147" s="3" t="s">
        <v>163</v>
      </c>
      <c r="E147" s="5">
        <v>7.9</v>
      </c>
      <c r="F147" s="5">
        <v>2016</v>
      </c>
      <c r="G147" s="5"/>
      <c r="N147" s="78" t="s">
        <v>482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7.9</v>
      </c>
      <c r="R147" s="18" t="s">
        <v>255</v>
      </c>
    </row>
    <row r="148" spans="2:18" x14ac:dyDescent="0.2">
      <c r="B148" s="80" t="s">
        <v>57</v>
      </c>
      <c r="C148" t="s">
        <v>104</v>
      </c>
      <c r="D148" s="3" t="s">
        <v>163</v>
      </c>
      <c r="E148" s="5">
        <v>10.199999999999999</v>
      </c>
      <c r="F148" s="5">
        <v>2016</v>
      </c>
      <c r="G148" s="5"/>
      <c r="N148" s="78" t="s">
        <v>482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10.199999999999999</v>
      </c>
      <c r="R148" s="18" t="s">
        <v>255</v>
      </c>
    </row>
    <row r="149" spans="2:18" x14ac:dyDescent="0.2">
      <c r="B149" s="80" t="s">
        <v>58</v>
      </c>
      <c r="C149" t="s">
        <v>104</v>
      </c>
      <c r="D149" s="3" t="s">
        <v>163</v>
      </c>
      <c r="E149" s="5">
        <v>6.4</v>
      </c>
      <c r="F149" s="5">
        <v>2016</v>
      </c>
      <c r="G149" s="5"/>
      <c r="N149" s="78" t="s">
        <v>482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6.4</v>
      </c>
      <c r="R149" s="18" t="s">
        <v>255</v>
      </c>
    </row>
    <row r="150" spans="2:18" x14ac:dyDescent="0.2">
      <c r="B150" s="80" t="s">
        <v>59</v>
      </c>
      <c r="C150" t="s">
        <v>104</v>
      </c>
      <c r="D150" s="3" t="s">
        <v>163</v>
      </c>
      <c r="E150" s="5">
        <v>7.7</v>
      </c>
      <c r="F150" s="5">
        <v>2016</v>
      </c>
      <c r="G150" s="5"/>
      <c r="N150" s="78" t="s">
        <v>482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7.7</v>
      </c>
      <c r="R150" s="18" t="s">
        <v>255</v>
      </c>
    </row>
    <row r="151" spans="2:18" x14ac:dyDescent="0.2">
      <c r="B151" s="80" t="s">
        <v>60</v>
      </c>
      <c r="C151" t="s">
        <v>104</v>
      </c>
      <c r="D151" s="3" t="s">
        <v>163</v>
      </c>
      <c r="E151" s="5">
        <v>6.5</v>
      </c>
      <c r="F151" s="5">
        <v>2016</v>
      </c>
      <c r="G151" s="5"/>
      <c r="N151" s="78" t="s">
        <v>482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6.5</v>
      </c>
      <c r="R151" s="18" t="s">
        <v>255</v>
      </c>
    </row>
    <row r="152" spans="2:18" x14ac:dyDescent="0.2">
      <c r="B152" s="80" t="s">
        <v>61</v>
      </c>
      <c r="C152" t="s">
        <v>104</v>
      </c>
      <c r="D152" s="3" t="s">
        <v>163</v>
      </c>
      <c r="E152" s="5">
        <v>6.5</v>
      </c>
      <c r="F152" s="5">
        <v>2016</v>
      </c>
      <c r="G152" s="5"/>
      <c r="N152" s="78" t="s">
        <v>482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6.5</v>
      </c>
      <c r="R152" s="18" t="s">
        <v>255</v>
      </c>
    </row>
    <row r="153" spans="2:18" x14ac:dyDescent="0.2">
      <c r="B153" s="80" t="s">
        <v>32</v>
      </c>
      <c r="C153" t="s">
        <v>104</v>
      </c>
      <c r="D153" s="3" t="s">
        <v>163</v>
      </c>
      <c r="E153" s="5">
        <v>6.1</v>
      </c>
      <c r="F153" s="5">
        <v>2017</v>
      </c>
      <c r="G153" s="5"/>
      <c r="N153" s="78" t="s">
        <v>482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6.1</v>
      </c>
      <c r="R153" s="18" t="s">
        <v>255</v>
      </c>
    </row>
    <row r="154" spans="2:18" x14ac:dyDescent="0.2">
      <c r="B154" s="80" t="s">
        <v>42</v>
      </c>
      <c r="C154" t="s">
        <v>104</v>
      </c>
      <c r="D154" s="3" t="s">
        <v>163</v>
      </c>
      <c r="E154" s="5">
        <v>5.0999999999999996</v>
      </c>
      <c r="F154" s="5">
        <v>2017</v>
      </c>
      <c r="G154" s="5"/>
      <c r="N154" s="78" t="s">
        <v>482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5.0999999999999996</v>
      </c>
      <c r="R154" s="18" t="s">
        <v>255</v>
      </c>
    </row>
    <row r="155" spans="2:18" x14ac:dyDescent="0.2">
      <c r="B155" s="80" t="s">
        <v>43</v>
      </c>
      <c r="C155" t="s">
        <v>104</v>
      </c>
      <c r="D155" s="3" t="s">
        <v>163</v>
      </c>
      <c r="E155" s="5">
        <v>9.1</v>
      </c>
      <c r="F155" s="5">
        <v>2017</v>
      </c>
      <c r="G155" s="5"/>
      <c r="N155" s="78" t="s">
        <v>482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9.1</v>
      </c>
      <c r="R155" s="18" t="s">
        <v>255</v>
      </c>
    </row>
    <row r="156" spans="2:18" x14ac:dyDescent="0.2">
      <c r="B156" s="80" t="s">
        <v>44</v>
      </c>
      <c r="C156" t="s">
        <v>104</v>
      </c>
      <c r="D156" s="3" t="s">
        <v>163</v>
      </c>
      <c r="E156" s="5">
        <v>8.4</v>
      </c>
      <c r="F156" s="5">
        <v>2017</v>
      </c>
      <c r="G156" s="5"/>
      <c r="N156" s="78" t="s">
        <v>482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8.4</v>
      </c>
      <c r="R156" s="18" t="s">
        <v>255</v>
      </c>
    </row>
    <row r="157" spans="2:18" x14ac:dyDescent="0.2">
      <c r="B157" s="80" t="s">
        <v>45</v>
      </c>
      <c r="C157" t="s">
        <v>104</v>
      </c>
      <c r="D157" s="3" t="s">
        <v>163</v>
      </c>
      <c r="E157" s="5">
        <v>4.5999999999999996</v>
      </c>
      <c r="F157" s="5">
        <v>2017</v>
      </c>
      <c r="G157" s="5"/>
      <c r="N157" s="78" t="s">
        <v>482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4.5999999999999996</v>
      </c>
      <c r="R157" s="18" t="s">
        <v>255</v>
      </c>
    </row>
    <row r="158" spans="2:18" x14ac:dyDescent="0.2">
      <c r="B158" s="80" t="s">
        <v>46</v>
      </c>
      <c r="C158" t="s">
        <v>104</v>
      </c>
      <c r="D158" s="3" t="s">
        <v>163</v>
      </c>
      <c r="E158" s="5">
        <v>7</v>
      </c>
      <c r="F158" s="5">
        <v>2017</v>
      </c>
      <c r="G158" s="5"/>
      <c r="N158" s="78" t="s">
        <v>482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7</v>
      </c>
      <c r="R158" s="18" t="s">
        <v>255</v>
      </c>
    </row>
    <row r="159" spans="2:18" x14ac:dyDescent="0.2">
      <c r="B159" s="80" t="s">
        <v>47</v>
      </c>
      <c r="C159" t="s">
        <v>104</v>
      </c>
      <c r="D159" s="3" t="s">
        <v>163</v>
      </c>
      <c r="E159" s="5">
        <v>5.6</v>
      </c>
      <c r="F159" s="5">
        <v>2017</v>
      </c>
      <c r="G159" s="5"/>
      <c r="N159" s="78" t="s">
        <v>482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5.6</v>
      </c>
      <c r="R159" s="18" t="s">
        <v>255</v>
      </c>
    </row>
    <row r="160" spans="2:18" x14ac:dyDescent="0.2">
      <c r="B160" s="80" t="s">
        <v>48</v>
      </c>
      <c r="C160" t="s">
        <v>104</v>
      </c>
      <c r="D160" s="3" t="s">
        <v>163</v>
      </c>
      <c r="E160" s="5">
        <v>3.7</v>
      </c>
      <c r="F160" s="5">
        <v>2017</v>
      </c>
      <c r="G160" s="5"/>
      <c r="N160" s="78" t="s">
        <v>482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3.7</v>
      </c>
      <c r="R160" s="18" t="s">
        <v>255</v>
      </c>
    </row>
    <row r="161" spans="2:18" x14ac:dyDescent="0.2">
      <c r="B161" s="80" t="s">
        <v>49</v>
      </c>
      <c r="C161" t="s">
        <v>104</v>
      </c>
      <c r="D161" s="3" t="s">
        <v>163</v>
      </c>
      <c r="E161" s="5">
        <v>6.5</v>
      </c>
      <c r="F161" s="5">
        <v>2017</v>
      </c>
      <c r="G161" s="5"/>
      <c r="N161" s="78" t="s">
        <v>482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6.5</v>
      </c>
      <c r="R161" s="18" t="s">
        <v>255</v>
      </c>
    </row>
    <row r="162" spans="2:18" x14ac:dyDescent="0.2">
      <c r="B162" s="80" t="s">
        <v>50</v>
      </c>
      <c r="C162" t="s">
        <v>104</v>
      </c>
      <c r="D162" s="3" t="s">
        <v>163</v>
      </c>
      <c r="E162" s="5">
        <v>9.6</v>
      </c>
      <c r="F162" s="5">
        <v>2017</v>
      </c>
      <c r="G162" s="5"/>
      <c r="N162" s="78" t="s">
        <v>482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9.6</v>
      </c>
      <c r="R162" s="18" t="s">
        <v>255</v>
      </c>
    </row>
    <row r="163" spans="2:18" x14ac:dyDescent="0.2">
      <c r="B163" s="80" t="s">
        <v>51</v>
      </c>
      <c r="C163" t="s">
        <v>104</v>
      </c>
      <c r="D163" s="3" t="s">
        <v>163</v>
      </c>
      <c r="E163" s="5">
        <v>5.5</v>
      </c>
      <c r="F163" s="5">
        <v>2017</v>
      </c>
      <c r="G163" s="5"/>
      <c r="N163" s="78" t="s">
        <v>482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5.5</v>
      </c>
      <c r="R163" s="18" t="s">
        <v>255</v>
      </c>
    </row>
    <row r="164" spans="2:18" x14ac:dyDescent="0.2">
      <c r="B164" s="80" t="s">
        <v>52</v>
      </c>
      <c r="C164" t="s">
        <v>104</v>
      </c>
      <c r="D164" s="3" t="s">
        <v>163</v>
      </c>
      <c r="E164" s="5">
        <v>6.2</v>
      </c>
      <c r="F164" s="5">
        <v>2017</v>
      </c>
      <c r="G164" s="5"/>
      <c r="N164" s="78" t="s">
        <v>482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6.2</v>
      </c>
      <c r="R164" s="18" t="s">
        <v>255</v>
      </c>
    </row>
    <row r="165" spans="2:18" x14ac:dyDescent="0.2">
      <c r="B165" s="80" t="s">
        <v>53</v>
      </c>
      <c r="C165" t="s">
        <v>104</v>
      </c>
      <c r="D165" s="3" t="s">
        <v>163</v>
      </c>
      <c r="E165" s="5">
        <v>5.4</v>
      </c>
      <c r="F165" s="5">
        <v>2017</v>
      </c>
      <c r="G165" s="5"/>
      <c r="N165" s="78" t="s">
        <v>482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5.4</v>
      </c>
      <c r="R165" s="18" t="s">
        <v>255</v>
      </c>
    </row>
    <row r="166" spans="2:18" x14ac:dyDescent="0.2">
      <c r="B166" s="80" t="s">
        <v>54</v>
      </c>
      <c r="C166" t="s">
        <v>104</v>
      </c>
      <c r="D166" s="3" t="s">
        <v>163</v>
      </c>
      <c r="E166" s="5">
        <v>8.1999999999999993</v>
      </c>
      <c r="F166" s="5">
        <v>2017</v>
      </c>
      <c r="G166" s="5"/>
      <c r="N166" s="78" t="s">
        <v>482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8.1999999999999993</v>
      </c>
      <c r="R166" s="18" t="s">
        <v>255</v>
      </c>
    </row>
    <row r="167" spans="2:18" x14ac:dyDescent="0.2">
      <c r="B167" s="80" t="s">
        <v>55</v>
      </c>
      <c r="C167" t="s">
        <v>104</v>
      </c>
      <c r="D167" s="3" t="s">
        <v>163</v>
      </c>
      <c r="E167" s="5">
        <v>7.9</v>
      </c>
      <c r="F167" s="5">
        <v>2017</v>
      </c>
      <c r="G167" s="5"/>
      <c r="N167" s="78" t="s">
        <v>482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7.9</v>
      </c>
      <c r="R167" s="18" t="s">
        <v>255</v>
      </c>
    </row>
    <row r="168" spans="2:18" x14ac:dyDescent="0.2">
      <c r="B168" s="80" t="s">
        <v>56</v>
      </c>
      <c r="C168" t="s">
        <v>104</v>
      </c>
      <c r="D168" s="3" t="s">
        <v>163</v>
      </c>
      <c r="E168" s="5">
        <v>8.9</v>
      </c>
      <c r="F168" s="5">
        <v>2017</v>
      </c>
      <c r="G168" s="5"/>
      <c r="N168" s="78" t="s">
        <v>482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8.9</v>
      </c>
      <c r="R168" s="18" t="s">
        <v>255</v>
      </c>
    </row>
    <row r="169" spans="2:18" x14ac:dyDescent="0.2">
      <c r="B169" s="80" t="s">
        <v>57</v>
      </c>
      <c r="C169" t="s">
        <v>104</v>
      </c>
      <c r="D169" s="3" t="s">
        <v>163</v>
      </c>
      <c r="E169" s="5">
        <v>7</v>
      </c>
      <c r="F169" s="5">
        <v>2017</v>
      </c>
      <c r="G169" s="5"/>
      <c r="N169" s="78" t="s">
        <v>482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7</v>
      </c>
      <c r="R169" s="18" t="s">
        <v>255</v>
      </c>
    </row>
    <row r="170" spans="2:18" x14ac:dyDescent="0.2">
      <c r="B170" s="80" t="s">
        <v>58</v>
      </c>
      <c r="C170" t="s">
        <v>104</v>
      </c>
      <c r="D170" s="3" t="s">
        <v>163</v>
      </c>
      <c r="E170" s="5">
        <v>7.4</v>
      </c>
      <c r="F170" s="5">
        <v>2017</v>
      </c>
      <c r="G170" s="5"/>
      <c r="N170" s="78" t="s">
        <v>482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7.4</v>
      </c>
      <c r="R170" s="18" t="s">
        <v>255</v>
      </c>
    </row>
    <row r="171" spans="2:18" x14ac:dyDescent="0.2">
      <c r="B171" s="80" t="s">
        <v>59</v>
      </c>
      <c r="C171" t="s">
        <v>104</v>
      </c>
      <c r="D171" s="3" t="s">
        <v>163</v>
      </c>
      <c r="E171" s="5">
        <v>5.3</v>
      </c>
      <c r="F171" s="5">
        <v>2017</v>
      </c>
      <c r="G171" s="5"/>
      <c r="N171" s="78" t="s">
        <v>482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5.3</v>
      </c>
      <c r="R171" s="18" t="s">
        <v>255</v>
      </c>
    </row>
    <row r="172" spans="2:18" x14ac:dyDescent="0.2">
      <c r="B172" s="80" t="s">
        <v>60</v>
      </c>
      <c r="C172" t="s">
        <v>104</v>
      </c>
      <c r="D172" s="3" t="s">
        <v>163</v>
      </c>
      <c r="E172" s="5">
        <v>5.9</v>
      </c>
      <c r="F172" s="5">
        <v>2017</v>
      </c>
      <c r="G172" s="5"/>
      <c r="N172" s="78" t="s">
        <v>482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5.9</v>
      </c>
      <c r="R172" s="18" t="s">
        <v>255</v>
      </c>
    </row>
    <row r="173" spans="2:18" x14ac:dyDescent="0.2">
      <c r="B173" s="80" t="s">
        <v>61</v>
      </c>
      <c r="C173" t="s">
        <v>104</v>
      </c>
      <c r="D173" s="3" t="s">
        <v>163</v>
      </c>
      <c r="E173" s="5">
        <v>7.8</v>
      </c>
      <c r="F173" s="5">
        <v>2017</v>
      </c>
      <c r="G173" s="5"/>
      <c r="N173" s="78" t="s">
        <v>482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7.8</v>
      </c>
      <c r="R173" s="18" t="s">
        <v>255</v>
      </c>
    </row>
    <row r="174" spans="2:18" x14ac:dyDescent="0.2">
      <c r="B174" s="80" t="s">
        <v>32</v>
      </c>
      <c r="C174" t="s">
        <v>104</v>
      </c>
      <c r="D174" s="3" t="s">
        <v>163</v>
      </c>
      <c r="E174" s="5">
        <v>5.8</v>
      </c>
      <c r="F174" s="5">
        <v>2018</v>
      </c>
      <c r="G174" s="5"/>
      <c r="N174" s="78" t="s">
        <v>482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5.8</v>
      </c>
      <c r="R174" s="18" t="s">
        <v>255</v>
      </c>
    </row>
    <row r="175" spans="2:18" x14ac:dyDescent="0.2">
      <c r="B175" s="80" t="s">
        <v>42</v>
      </c>
      <c r="C175" t="s">
        <v>104</v>
      </c>
      <c r="D175" s="3" t="s">
        <v>163</v>
      </c>
      <c r="E175" s="5">
        <v>4.2</v>
      </c>
      <c r="F175" s="5">
        <v>2018</v>
      </c>
      <c r="G175" s="5"/>
      <c r="N175" s="78" t="s">
        <v>482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4.2</v>
      </c>
      <c r="R175" s="18" t="s">
        <v>255</v>
      </c>
    </row>
    <row r="176" spans="2:18" x14ac:dyDescent="0.2">
      <c r="B176" s="80" t="s">
        <v>43</v>
      </c>
      <c r="C176" t="s">
        <v>104</v>
      </c>
      <c r="D176" s="3" t="s">
        <v>163</v>
      </c>
      <c r="E176" s="5">
        <v>7.2</v>
      </c>
      <c r="F176" s="5">
        <v>2018</v>
      </c>
      <c r="G176" s="5"/>
      <c r="N176" s="78" t="s">
        <v>482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7.2</v>
      </c>
      <c r="R176" s="18" t="s">
        <v>255</v>
      </c>
    </row>
    <row r="177" spans="2:18" x14ac:dyDescent="0.2">
      <c r="B177" s="80" t="s">
        <v>44</v>
      </c>
      <c r="C177" t="s">
        <v>104</v>
      </c>
      <c r="D177" s="3" t="s">
        <v>163</v>
      </c>
      <c r="E177" s="5">
        <v>8.1</v>
      </c>
      <c r="F177" s="5">
        <v>2018</v>
      </c>
      <c r="G177" s="5"/>
      <c r="N177" s="78" t="s">
        <v>482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8.1</v>
      </c>
      <c r="R177" s="18" t="s">
        <v>255</v>
      </c>
    </row>
    <row r="178" spans="2:18" x14ac:dyDescent="0.2">
      <c r="B178" s="80" t="s">
        <v>45</v>
      </c>
      <c r="C178" t="s">
        <v>104</v>
      </c>
      <c r="D178" s="3" t="s">
        <v>163</v>
      </c>
      <c r="E178" s="5">
        <v>4.5</v>
      </c>
      <c r="F178" s="5">
        <v>2018</v>
      </c>
      <c r="G178" s="5"/>
      <c r="N178" s="78" t="s">
        <v>482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4.5</v>
      </c>
      <c r="R178" s="18" t="s">
        <v>255</v>
      </c>
    </row>
    <row r="179" spans="2:18" x14ac:dyDescent="0.2">
      <c r="B179" s="80" t="s">
        <v>46</v>
      </c>
      <c r="C179" t="s">
        <v>104</v>
      </c>
      <c r="D179" s="3" t="s">
        <v>163</v>
      </c>
      <c r="E179" s="5">
        <v>7.8</v>
      </c>
      <c r="F179" s="5">
        <v>2018</v>
      </c>
      <c r="G179" s="5"/>
      <c r="N179" s="78" t="s">
        <v>482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7.8</v>
      </c>
      <c r="R179" s="18" t="s">
        <v>255</v>
      </c>
    </row>
    <row r="180" spans="2:18" x14ac:dyDescent="0.2">
      <c r="B180" s="80" t="s">
        <v>47</v>
      </c>
      <c r="C180" t="s">
        <v>104</v>
      </c>
      <c r="D180" s="3" t="s">
        <v>163</v>
      </c>
      <c r="E180" s="5">
        <v>4.3</v>
      </c>
      <c r="F180" s="5">
        <v>2018</v>
      </c>
      <c r="G180" s="5"/>
      <c r="N180" s="78" t="s">
        <v>482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4.3</v>
      </c>
      <c r="R180" s="18" t="s">
        <v>255</v>
      </c>
    </row>
    <row r="181" spans="2:18" x14ac:dyDescent="0.2">
      <c r="B181" s="80" t="s">
        <v>48</v>
      </c>
      <c r="C181" t="s">
        <v>104</v>
      </c>
      <c r="D181" s="3" t="s">
        <v>163</v>
      </c>
      <c r="E181" s="5">
        <v>3.4</v>
      </c>
      <c r="F181" s="5">
        <v>2018</v>
      </c>
      <c r="G181" s="5"/>
      <c r="N181" s="78" t="s">
        <v>482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3.4</v>
      </c>
      <c r="R181" s="18" t="s">
        <v>255</v>
      </c>
    </row>
    <row r="182" spans="2:18" x14ac:dyDescent="0.2">
      <c r="B182" s="80" t="s">
        <v>49</v>
      </c>
      <c r="C182" t="s">
        <v>104</v>
      </c>
      <c r="D182" s="3" t="s">
        <v>163</v>
      </c>
      <c r="E182" s="5">
        <v>10.199999999999999</v>
      </c>
      <c r="F182" s="5">
        <v>2018</v>
      </c>
      <c r="G182" s="5"/>
      <c r="N182" s="78" t="s">
        <v>482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10.199999999999999</v>
      </c>
      <c r="R182" s="18" t="s">
        <v>255</v>
      </c>
    </row>
    <row r="183" spans="2:18" x14ac:dyDescent="0.2">
      <c r="B183" s="80" t="s">
        <v>50</v>
      </c>
      <c r="C183" t="s">
        <v>104</v>
      </c>
      <c r="D183" s="3" t="s">
        <v>163</v>
      </c>
      <c r="E183" s="5">
        <v>9.1999999999999993</v>
      </c>
      <c r="F183" s="5">
        <v>2018</v>
      </c>
      <c r="G183" s="5"/>
      <c r="N183" s="78" t="s">
        <v>482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9.1999999999999993</v>
      </c>
      <c r="R183" s="18" t="s">
        <v>255</v>
      </c>
    </row>
    <row r="184" spans="2:18" x14ac:dyDescent="0.2">
      <c r="B184" s="80" t="s">
        <v>51</v>
      </c>
      <c r="C184" t="s">
        <v>104</v>
      </c>
      <c r="D184" s="3" t="s">
        <v>163</v>
      </c>
      <c r="E184" s="5">
        <v>6</v>
      </c>
      <c r="F184" s="5">
        <v>2018</v>
      </c>
      <c r="G184" s="5"/>
      <c r="N184" s="78" t="s">
        <v>482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6</v>
      </c>
      <c r="R184" s="18" t="s">
        <v>255</v>
      </c>
    </row>
    <row r="185" spans="2:18" x14ac:dyDescent="0.2">
      <c r="B185" s="80" t="s">
        <v>52</v>
      </c>
      <c r="C185" t="s">
        <v>104</v>
      </c>
      <c r="D185" s="3" t="s">
        <v>163</v>
      </c>
      <c r="E185" s="5">
        <v>5.7</v>
      </c>
      <c r="F185" s="5">
        <v>2018</v>
      </c>
      <c r="G185" s="5"/>
      <c r="N185" s="78" t="s">
        <v>482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5.7</v>
      </c>
      <c r="R185" s="18" t="s">
        <v>255</v>
      </c>
    </row>
    <row r="186" spans="2:18" x14ac:dyDescent="0.2">
      <c r="B186" s="80" t="s">
        <v>53</v>
      </c>
      <c r="C186" t="s">
        <v>104</v>
      </c>
      <c r="D186" s="3" t="s">
        <v>163</v>
      </c>
      <c r="E186" s="5">
        <v>5.5</v>
      </c>
      <c r="F186" s="5">
        <v>2018</v>
      </c>
      <c r="G186" s="5"/>
      <c r="N186" s="78" t="s">
        <v>482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5.5</v>
      </c>
      <c r="R186" s="18" t="s">
        <v>255</v>
      </c>
    </row>
    <row r="187" spans="2:18" x14ac:dyDescent="0.2">
      <c r="B187" s="80" t="s">
        <v>54</v>
      </c>
      <c r="C187" t="s">
        <v>104</v>
      </c>
      <c r="D187" s="3" t="s">
        <v>163</v>
      </c>
      <c r="E187" s="5">
        <v>7.4</v>
      </c>
      <c r="F187" s="5">
        <v>2018</v>
      </c>
      <c r="G187" s="5"/>
      <c r="N187" s="78" t="s">
        <v>482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7.4</v>
      </c>
      <c r="R187" s="18" t="s">
        <v>255</v>
      </c>
    </row>
    <row r="188" spans="2:18" x14ac:dyDescent="0.2">
      <c r="B188" s="80" t="s">
        <v>55</v>
      </c>
      <c r="C188" t="s">
        <v>104</v>
      </c>
      <c r="D188" s="3" t="s">
        <v>163</v>
      </c>
      <c r="E188" s="5">
        <v>7.3</v>
      </c>
      <c r="F188" s="5">
        <v>2018</v>
      </c>
      <c r="G188" s="5"/>
      <c r="N188" s="78" t="s">
        <v>482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7.3</v>
      </c>
      <c r="R188" s="18" t="s">
        <v>255</v>
      </c>
    </row>
    <row r="189" spans="2:18" x14ac:dyDescent="0.2">
      <c r="B189" s="80" t="s">
        <v>56</v>
      </c>
      <c r="C189" t="s">
        <v>104</v>
      </c>
      <c r="D189" s="3" t="s">
        <v>163</v>
      </c>
      <c r="E189" s="5">
        <v>8.1999999999999993</v>
      </c>
      <c r="F189" s="5">
        <v>2018</v>
      </c>
      <c r="G189" s="5"/>
      <c r="N189" s="78" t="s">
        <v>482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8.1999999999999993</v>
      </c>
      <c r="R189" s="18" t="s">
        <v>255</v>
      </c>
    </row>
    <row r="190" spans="2:18" x14ac:dyDescent="0.2">
      <c r="B190" s="80" t="s">
        <v>57</v>
      </c>
      <c r="C190" t="s">
        <v>104</v>
      </c>
      <c r="D190" s="3" t="s">
        <v>163</v>
      </c>
      <c r="E190" s="5">
        <v>6.2</v>
      </c>
      <c r="F190" s="5">
        <v>2018</v>
      </c>
      <c r="G190" s="5"/>
      <c r="N190" s="78" t="s">
        <v>482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6.2</v>
      </c>
      <c r="R190" s="18" t="s">
        <v>255</v>
      </c>
    </row>
    <row r="191" spans="2:18" x14ac:dyDescent="0.2">
      <c r="B191" s="80" t="s">
        <v>58</v>
      </c>
      <c r="C191" t="s">
        <v>104</v>
      </c>
      <c r="D191" s="3" t="s">
        <v>163</v>
      </c>
      <c r="E191" s="5">
        <v>5.7</v>
      </c>
      <c r="F191" s="5">
        <v>2018</v>
      </c>
      <c r="G191" s="5"/>
      <c r="N191" s="78" t="s">
        <v>482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5.7</v>
      </c>
      <c r="R191" s="18" t="s">
        <v>255</v>
      </c>
    </row>
    <row r="192" spans="2:18" x14ac:dyDescent="0.2">
      <c r="B192" s="80" t="s">
        <v>59</v>
      </c>
      <c r="C192" t="s">
        <v>104</v>
      </c>
      <c r="D192" s="3" t="s">
        <v>163</v>
      </c>
      <c r="E192" s="5">
        <v>4.7</v>
      </c>
      <c r="F192" s="5">
        <v>2018</v>
      </c>
      <c r="G192" s="5"/>
      <c r="N192" s="78" t="s">
        <v>482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4.7</v>
      </c>
      <c r="R192" s="18" t="s">
        <v>255</v>
      </c>
    </row>
    <row r="193" spans="2:18" x14ac:dyDescent="0.2">
      <c r="B193" s="80" t="s">
        <v>60</v>
      </c>
      <c r="C193" t="s">
        <v>104</v>
      </c>
      <c r="D193" s="3" t="s">
        <v>163</v>
      </c>
      <c r="E193" s="5">
        <v>5.5</v>
      </c>
      <c r="F193" s="5">
        <v>2018</v>
      </c>
      <c r="G193" s="5"/>
      <c r="N193" s="78" t="s">
        <v>482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5.5</v>
      </c>
      <c r="R193" s="18" t="s">
        <v>255</v>
      </c>
    </row>
    <row r="194" spans="2:18" x14ac:dyDescent="0.2">
      <c r="B194" s="80" t="s">
        <v>61</v>
      </c>
      <c r="C194" t="s">
        <v>104</v>
      </c>
      <c r="D194" s="3" t="s">
        <v>163</v>
      </c>
      <c r="E194" s="5">
        <v>4.7</v>
      </c>
      <c r="F194" s="5">
        <v>2018</v>
      </c>
      <c r="G194" s="5"/>
      <c r="N194" s="78" t="s">
        <v>482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4.7</v>
      </c>
      <c r="R194" s="18" t="s">
        <v>255</v>
      </c>
    </row>
    <row r="195" spans="2:18" x14ac:dyDescent="0.2">
      <c r="B195" s="80" t="s">
        <v>32</v>
      </c>
      <c r="C195" t="s">
        <v>104</v>
      </c>
      <c r="D195" s="3" t="s">
        <v>163</v>
      </c>
      <c r="E195" s="5">
        <v>6.2</v>
      </c>
      <c r="F195" s="5">
        <v>2019</v>
      </c>
      <c r="G195" s="5"/>
      <c r="N195" s="78" t="s">
        <v>482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6.2</v>
      </c>
      <c r="R195" s="18" t="s">
        <v>255</v>
      </c>
    </row>
    <row r="196" spans="2:18" x14ac:dyDescent="0.2">
      <c r="B196" s="80" t="s">
        <v>42</v>
      </c>
      <c r="C196" t="s">
        <v>104</v>
      </c>
      <c r="D196" s="3" t="s">
        <v>163</v>
      </c>
      <c r="E196" s="5">
        <v>5.9</v>
      </c>
      <c r="F196" s="5">
        <v>2019</v>
      </c>
      <c r="G196" s="5"/>
      <c r="N196" s="78" t="s">
        <v>482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5.9</v>
      </c>
      <c r="R196" s="18" t="s">
        <v>255</v>
      </c>
    </row>
    <row r="197" spans="2:18" x14ac:dyDescent="0.2">
      <c r="B197" s="80" t="s">
        <v>43</v>
      </c>
      <c r="C197" t="s">
        <v>104</v>
      </c>
      <c r="D197" s="3" t="s">
        <v>163</v>
      </c>
      <c r="E197" s="5">
        <v>7.3</v>
      </c>
      <c r="F197" s="5">
        <v>2019</v>
      </c>
      <c r="G197" s="5"/>
      <c r="N197" s="78" t="s">
        <v>482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7.3</v>
      </c>
      <c r="R197" s="18" t="s">
        <v>255</v>
      </c>
    </row>
    <row r="198" spans="2:18" x14ac:dyDescent="0.2">
      <c r="B198" s="80" t="s">
        <v>44</v>
      </c>
      <c r="C198" t="s">
        <v>104</v>
      </c>
      <c r="D198" s="3" t="s">
        <v>163</v>
      </c>
      <c r="E198" s="5">
        <v>8.3000000000000007</v>
      </c>
      <c r="F198" s="5">
        <v>2019</v>
      </c>
      <c r="G198" s="5"/>
      <c r="N198" s="78" t="s">
        <v>482</v>
      </c>
      <c r="O198" s="17" t="e">
        <f>INDEX(#REF!,MATCH($B198,#REF!,0),2)</f>
        <v>#REF!</v>
      </c>
      <c r="P198" s="18">
        <f t="shared" si="4"/>
        <v>2019</v>
      </c>
      <c r="Q198" s="28">
        <f t="shared" si="5"/>
        <v>8.3000000000000007</v>
      </c>
      <c r="R198" s="18" t="s">
        <v>255</v>
      </c>
    </row>
    <row r="199" spans="2:18" x14ac:dyDescent="0.2">
      <c r="B199" s="80" t="s">
        <v>45</v>
      </c>
      <c r="C199" t="s">
        <v>104</v>
      </c>
      <c r="D199" s="3" t="s">
        <v>163</v>
      </c>
      <c r="E199" s="5">
        <v>3.7</v>
      </c>
      <c r="F199" s="5">
        <v>2019</v>
      </c>
      <c r="G199" s="5"/>
      <c r="N199" s="78" t="s">
        <v>482</v>
      </c>
      <c r="O199" s="17" t="e">
        <f>INDEX(#REF!,MATCH($B199,#REF!,0),2)</f>
        <v>#REF!</v>
      </c>
      <c r="P199" s="18">
        <f t="shared" ref="P199:P257" si="6">F199</f>
        <v>2019</v>
      </c>
      <c r="Q199" s="28">
        <f t="shared" ref="Q199:Q257" si="7">E199</f>
        <v>3.7</v>
      </c>
      <c r="R199" s="18" t="s">
        <v>255</v>
      </c>
    </row>
    <row r="200" spans="2:18" x14ac:dyDescent="0.2">
      <c r="B200" s="80" t="s">
        <v>46</v>
      </c>
      <c r="C200" t="s">
        <v>104</v>
      </c>
      <c r="D200" s="3" t="s">
        <v>163</v>
      </c>
      <c r="E200" s="5">
        <v>7.8</v>
      </c>
      <c r="F200" s="5">
        <v>2019</v>
      </c>
      <c r="G200" s="5"/>
      <c r="N200" s="78" t="s">
        <v>482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7.8</v>
      </c>
      <c r="R200" s="18" t="s">
        <v>255</v>
      </c>
    </row>
    <row r="201" spans="2:18" x14ac:dyDescent="0.2">
      <c r="B201" s="80" t="s">
        <v>47</v>
      </c>
      <c r="C201" t="s">
        <v>104</v>
      </c>
      <c r="D201" s="3" t="s">
        <v>163</v>
      </c>
      <c r="E201" s="5">
        <v>5.3</v>
      </c>
      <c r="F201" s="5">
        <v>2019</v>
      </c>
      <c r="G201" s="5"/>
      <c r="N201" s="78" t="s">
        <v>482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5.3</v>
      </c>
      <c r="R201" s="18" t="s">
        <v>255</v>
      </c>
    </row>
    <row r="202" spans="2:18" x14ac:dyDescent="0.2">
      <c r="B202" s="80" t="s">
        <v>48</v>
      </c>
      <c r="C202" t="s">
        <v>104</v>
      </c>
      <c r="D202" s="3" t="s">
        <v>163</v>
      </c>
      <c r="E202" s="5">
        <v>5.0999999999999996</v>
      </c>
      <c r="F202" s="5">
        <v>2019</v>
      </c>
      <c r="G202" s="5"/>
      <c r="N202" s="78" t="s">
        <v>482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5.0999999999999996</v>
      </c>
      <c r="R202" s="18" t="s">
        <v>255</v>
      </c>
    </row>
    <row r="203" spans="2:18" x14ac:dyDescent="0.2">
      <c r="B203" s="80" t="s">
        <v>49</v>
      </c>
      <c r="C203" t="s">
        <v>104</v>
      </c>
      <c r="D203" s="3" t="s">
        <v>163</v>
      </c>
      <c r="E203" s="5">
        <v>10</v>
      </c>
      <c r="F203" s="5">
        <v>2019</v>
      </c>
      <c r="G203" s="5"/>
      <c r="N203" s="78" t="s">
        <v>482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10</v>
      </c>
      <c r="R203" s="18" t="s">
        <v>255</v>
      </c>
    </row>
    <row r="204" spans="2:18" x14ac:dyDescent="0.2">
      <c r="B204" s="80" t="s">
        <v>50</v>
      </c>
      <c r="C204" t="s">
        <v>104</v>
      </c>
      <c r="D204" s="3" t="s">
        <v>163</v>
      </c>
      <c r="E204" s="5">
        <v>8.6</v>
      </c>
      <c r="F204" s="5">
        <v>2019</v>
      </c>
      <c r="G204" s="5"/>
      <c r="N204" s="78" t="s">
        <v>482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8.6</v>
      </c>
      <c r="R204" s="18" t="s">
        <v>255</v>
      </c>
    </row>
    <row r="205" spans="2:18" x14ac:dyDescent="0.2">
      <c r="B205" s="80" t="s">
        <v>51</v>
      </c>
      <c r="C205" t="s">
        <v>104</v>
      </c>
      <c r="D205" s="3" t="s">
        <v>163</v>
      </c>
      <c r="E205" s="5">
        <v>4.7</v>
      </c>
      <c r="F205" s="5">
        <v>2019</v>
      </c>
      <c r="G205" s="5"/>
      <c r="N205" s="78" t="s">
        <v>482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4.7</v>
      </c>
      <c r="R205" s="18" t="s">
        <v>255</v>
      </c>
    </row>
    <row r="206" spans="2:18" x14ac:dyDescent="0.2">
      <c r="B206" s="80" t="s">
        <v>52</v>
      </c>
      <c r="C206" t="s">
        <v>104</v>
      </c>
      <c r="D206" s="3" t="s">
        <v>163</v>
      </c>
      <c r="E206" s="5">
        <v>5.9</v>
      </c>
      <c r="F206" s="5">
        <v>2019</v>
      </c>
      <c r="G206" s="5"/>
      <c r="N206" s="78" t="s">
        <v>482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5.9</v>
      </c>
      <c r="R206" s="18" t="s">
        <v>255</v>
      </c>
    </row>
    <row r="207" spans="2:18" x14ac:dyDescent="0.2">
      <c r="B207" s="80" t="s">
        <v>53</v>
      </c>
      <c r="C207" t="s">
        <v>104</v>
      </c>
      <c r="D207" s="3" t="s">
        <v>163</v>
      </c>
      <c r="E207" s="5">
        <v>5.8</v>
      </c>
      <c r="F207" s="5">
        <v>2019</v>
      </c>
      <c r="G207" s="5"/>
      <c r="N207" s="78" t="s">
        <v>482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5.8</v>
      </c>
      <c r="R207" s="18" t="s">
        <v>255</v>
      </c>
    </row>
    <row r="208" spans="2:18" x14ac:dyDescent="0.2">
      <c r="B208" s="80" t="s">
        <v>54</v>
      </c>
      <c r="C208" t="s">
        <v>104</v>
      </c>
      <c r="D208" s="3" t="s">
        <v>163</v>
      </c>
      <c r="E208" s="5">
        <v>7.9</v>
      </c>
      <c r="F208" s="5">
        <v>2019</v>
      </c>
      <c r="G208" s="5"/>
      <c r="N208" s="78" t="s">
        <v>482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7.9</v>
      </c>
      <c r="R208" s="18" t="s">
        <v>255</v>
      </c>
    </row>
    <row r="209" spans="2:18" x14ac:dyDescent="0.2">
      <c r="B209" s="80" t="s">
        <v>55</v>
      </c>
      <c r="C209" t="s">
        <v>104</v>
      </c>
      <c r="D209" s="3" t="s">
        <v>163</v>
      </c>
      <c r="E209" s="5">
        <v>6.1</v>
      </c>
      <c r="F209" s="5">
        <v>2019</v>
      </c>
      <c r="G209" s="5"/>
      <c r="N209" s="78" t="s">
        <v>482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6.1</v>
      </c>
      <c r="R209" s="18" t="s">
        <v>255</v>
      </c>
    </row>
    <row r="210" spans="2:18" x14ac:dyDescent="0.2">
      <c r="B210" s="80" t="s">
        <v>56</v>
      </c>
      <c r="C210" t="s">
        <v>104</v>
      </c>
      <c r="D210" s="3" t="s">
        <v>163</v>
      </c>
      <c r="E210" s="5">
        <v>8</v>
      </c>
      <c r="F210" s="5">
        <v>2019</v>
      </c>
      <c r="G210" s="5"/>
      <c r="N210" s="78" t="s">
        <v>482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8</v>
      </c>
      <c r="R210" s="18" t="s">
        <v>255</v>
      </c>
    </row>
    <row r="211" spans="2:18" x14ac:dyDescent="0.2">
      <c r="B211" s="80" t="s">
        <v>57</v>
      </c>
      <c r="C211" t="s">
        <v>104</v>
      </c>
      <c r="D211" s="3" t="s">
        <v>163</v>
      </c>
      <c r="E211" s="5">
        <v>8.5</v>
      </c>
      <c r="F211" s="5">
        <v>2019</v>
      </c>
      <c r="G211" s="5"/>
      <c r="N211" s="78" t="s">
        <v>482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8.5</v>
      </c>
      <c r="R211" s="18" t="s">
        <v>255</v>
      </c>
    </row>
    <row r="212" spans="2:18" x14ac:dyDescent="0.2">
      <c r="B212" s="80" t="s">
        <v>58</v>
      </c>
      <c r="C212" t="s">
        <v>104</v>
      </c>
      <c r="D212" s="3" t="s">
        <v>163</v>
      </c>
      <c r="E212" s="5">
        <v>6.9</v>
      </c>
      <c r="F212" s="5">
        <v>2019</v>
      </c>
      <c r="G212" s="5"/>
      <c r="N212" s="78" t="s">
        <v>482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6.9</v>
      </c>
      <c r="R212" s="18" t="s">
        <v>255</v>
      </c>
    </row>
    <row r="213" spans="2:18" x14ac:dyDescent="0.2">
      <c r="B213" s="80" t="s">
        <v>59</v>
      </c>
      <c r="C213" t="s">
        <v>104</v>
      </c>
      <c r="D213" s="3" t="s">
        <v>163</v>
      </c>
      <c r="E213" s="5">
        <v>9.4</v>
      </c>
      <c r="F213" s="5">
        <v>2019</v>
      </c>
      <c r="G213" s="5"/>
      <c r="N213" s="78" t="s">
        <v>482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9.4</v>
      </c>
      <c r="R213" s="18" t="s">
        <v>255</v>
      </c>
    </row>
    <row r="214" spans="2:18" x14ac:dyDescent="0.2">
      <c r="B214" s="80" t="s">
        <v>60</v>
      </c>
      <c r="C214" t="s">
        <v>104</v>
      </c>
      <c r="D214" s="3" t="s">
        <v>163</v>
      </c>
      <c r="E214" s="5">
        <v>6</v>
      </c>
      <c r="F214" s="5">
        <v>2019</v>
      </c>
      <c r="G214" s="5"/>
      <c r="N214" s="78" t="s">
        <v>482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6</v>
      </c>
      <c r="R214" s="18" t="s">
        <v>255</v>
      </c>
    </row>
    <row r="215" spans="2:18" x14ac:dyDescent="0.2">
      <c r="B215" s="80" t="s">
        <v>61</v>
      </c>
      <c r="C215" t="s">
        <v>104</v>
      </c>
      <c r="D215" s="3" t="s">
        <v>163</v>
      </c>
      <c r="E215" s="5">
        <v>5</v>
      </c>
      <c r="F215" s="5">
        <v>2019</v>
      </c>
      <c r="G215" s="5"/>
      <c r="N215" s="78" t="s">
        <v>482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5</v>
      </c>
      <c r="R215" s="18" t="s">
        <v>255</v>
      </c>
    </row>
    <row r="216" spans="2:18" x14ac:dyDescent="0.2">
      <c r="B216" s="80" t="s">
        <v>32</v>
      </c>
      <c r="C216" t="s">
        <v>104</v>
      </c>
      <c r="D216" s="3" t="s">
        <v>163</v>
      </c>
      <c r="E216" s="5">
        <v>7.6</v>
      </c>
      <c r="F216" s="5">
        <v>2020</v>
      </c>
      <c r="G216" s="5"/>
      <c r="N216" s="78" t="s">
        <v>482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7.6</v>
      </c>
      <c r="R216" s="18" t="s">
        <v>255</v>
      </c>
    </row>
    <row r="217" spans="2:18" x14ac:dyDescent="0.2">
      <c r="B217" s="80" t="s">
        <v>42</v>
      </c>
      <c r="C217" t="s">
        <v>104</v>
      </c>
      <c r="D217" s="3" t="s">
        <v>163</v>
      </c>
      <c r="E217" s="5">
        <v>9.8000000000000007</v>
      </c>
      <c r="F217" s="5">
        <v>2020</v>
      </c>
      <c r="G217" s="5"/>
      <c r="N217" s="78" t="s">
        <v>482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9.8000000000000007</v>
      </c>
      <c r="R217" s="18" t="s">
        <v>255</v>
      </c>
    </row>
    <row r="218" spans="2:18" x14ac:dyDescent="0.2">
      <c r="B218" s="80" t="s">
        <v>43</v>
      </c>
      <c r="C218" t="s">
        <v>104</v>
      </c>
      <c r="D218" s="3" t="s">
        <v>163</v>
      </c>
      <c r="E218" s="5">
        <v>12.1</v>
      </c>
      <c r="F218" s="5">
        <v>2020</v>
      </c>
      <c r="G218" s="5"/>
      <c r="N218" s="78" t="s">
        <v>482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12.1</v>
      </c>
      <c r="R218" s="18" t="s">
        <v>255</v>
      </c>
    </row>
    <row r="219" spans="2:18" x14ac:dyDescent="0.2">
      <c r="B219" s="80" t="s">
        <v>44</v>
      </c>
      <c r="C219" t="s">
        <v>104</v>
      </c>
      <c r="D219" s="3" t="s">
        <v>163</v>
      </c>
      <c r="E219" s="5">
        <v>9.1999999999999993</v>
      </c>
      <c r="F219" s="5">
        <v>2020</v>
      </c>
      <c r="G219" s="5"/>
      <c r="N219" s="78" t="s">
        <v>482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9.1999999999999993</v>
      </c>
      <c r="R219" s="18" t="s">
        <v>255</v>
      </c>
    </row>
    <row r="220" spans="2:18" x14ac:dyDescent="0.2">
      <c r="B220" s="80" t="s">
        <v>45</v>
      </c>
      <c r="C220" t="s">
        <v>104</v>
      </c>
      <c r="D220" s="3" t="s">
        <v>163</v>
      </c>
      <c r="E220" s="5">
        <v>7.3</v>
      </c>
      <c r="F220" s="5">
        <v>2020</v>
      </c>
      <c r="G220" s="5"/>
      <c r="N220" s="78" t="s">
        <v>482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7.3</v>
      </c>
      <c r="R220" s="18" t="s">
        <v>255</v>
      </c>
    </row>
    <row r="221" spans="2:18" x14ac:dyDescent="0.2">
      <c r="B221" s="80" t="s">
        <v>46</v>
      </c>
      <c r="C221" t="s">
        <v>104</v>
      </c>
      <c r="D221" s="3" t="s">
        <v>163</v>
      </c>
      <c r="E221" s="5">
        <v>10.3</v>
      </c>
      <c r="F221" s="5">
        <v>2020</v>
      </c>
      <c r="G221" s="5"/>
      <c r="N221" s="78" t="s">
        <v>482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10.3</v>
      </c>
      <c r="R221" s="18" t="s">
        <v>255</v>
      </c>
    </row>
    <row r="222" spans="2:18" x14ac:dyDescent="0.2">
      <c r="B222" s="80" t="s">
        <v>47</v>
      </c>
      <c r="C222" t="s">
        <v>104</v>
      </c>
      <c r="D222" s="3" t="s">
        <v>163</v>
      </c>
      <c r="E222" s="5">
        <v>7.7</v>
      </c>
      <c r="F222" s="5">
        <v>2020</v>
      </c>
      <c r="G222" s="5"/>
      <c r="N222" s="78" t="s">
        <v>482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7.7</v>
      </c>
      <c r="R222" s="18" t="s">
        <v>255</v>
      </c>
    </row>
    <row r="223" spans="2:18" x14ac:dyDescent="0.2">
      <c r="B223" s="80" t="s">
        <v>48</v>
      </c>
      <c r="C223" t="s">
        <v>104</v>
      </c>
      <c r="D223" s="3" t="s">
        <v>163</v>
      </c>
      <c r="E223" s="167" t="s">
        <v>96</v>
      </c>
      <c r="F223" s="5">
        <v>2020</v>
      </c>
      <c r="G223" s="5"/>
      <c r="H223" s="80"/>
      <c r="N223" s="78" t="s">
        <v>482</v>
      </c>
      <c r="O223" s="17" t="e">
        <f>INDEX(#REF!,MATCH($B223,#REF!,0),2)</f>
        <v>#REF!</v>
      </c>
      <c r="P223" s="18">
        <f t="shared" si="6"/>
        <v>2020</v>
      </c>
      <c r="Q223" s="28" t="str">
        <f t="shared" si="7"/>
        <v>..</v>
      </c>
      <c r="R223" s="18" t="s">
        <v>255</v>
      </c>
    </row>
    <row r="224" spans="2:18" x14ac:dyDescent="0.2">
      <c r="B224" s="80" t="s">
        <v>49</v>
      </c>
      <c r="C224" t="s">
        <v>104</v>
      </c>
      <c r="D224" s="3" t="s">
        <v>163</v>
      </c>
      <c r="E224" s="5">
        <v>8.4</v>
      </c>
      <c r="F224" s="5">
        <v>2020</v>
      </c>
      <c r="G224" s="5"/>
      <c r="N224" s="78" t="s">
        <v>482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8.4</v>
      </c>
      <c r="R224" s="18" t="s">
        <v>255</v>
      </c>
    </row>
    <row r="225" spans="2:18" x14ac:dyDescent="0.2">
      <c r="B225" s="80" t="s">
        <v>50</v>
      </c>
      <c r="C225" t="s">
        <v>104</v>
      </c>
      <c r="D225" s="3" t="s">
        <v>163</v>
      </c>
      <c r="E225" s="5">
        <v>9.6999999999999993</v>
      </c>
      <c r="F225" s="5">
        <v>2020</v>
      </c>
      <c r="G225" s="5"/>
      <c r="N225" s="78" t="s">
        <v>482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9.6999999999999993</v>
      </c>
      <c r="R225" s="18" t="s">
        <v>255</v>
      </c>
    </row>
    <row r="226" spans="2:18" x14ac:dyDescent="0.2">
      <c r="B226" s="80" t="s">
        <v>51</v>
      </c>
      <c r="C226" t="s">
        <v>104</v>
      </c>
      <c r="D226" s="3" t="s">
        <v>163</v>
      </c>
      <c r="E226" s="5">
        <v>7.3</v>
      </c>
      <c r="F226" s="5">
        <v>2020</v>
      </c>
      <c r="G226" s="5"/>
      <c r="N226" s="78" t="s">
        <v>482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7.3</v>
      </c>
      <c r="R226" s="18" t="s">
        <v>255</v>
      </c>
    </row>
    <row r="227" spans="2:18" x14ac:dyDescent="0.2">
      <c r="B227" s="80" t="s">
        <v>52</v>
      </c>
      <c r="C227" t="s">
        <v>104</v>
      </c>
      <c r="D227" s="3" t="s">
        <v>163</v>
      </c>
      <c r="E227" s="5">
        <v>7.8</v>
      </c>
      <c r="F227" s="5">
        <v>2020</v>
      </c>
      <c r="G227" s="5"/>
      <c r="N227" s="78" t="s">
        <v>482</v>
      </c>
      <c r="O227" s="17" t="e">
        <f>INDEX(#REF!,MATCH($B227,#REF!,0),2)</f>
        <v>#REF!</v>
      </c>
      <c r="P227" s="18">
        <f t="shared" si="6"/>
        <v>2020</v>
      </c>
      <c r="Q227" s="28">
        <f t="shared" si="7"/>
        <v>7.8</v>
      </c>
      <c r="R227" s="18" t="s">
        <v>255</v>
      </c>
    </row>
    <row r="228" spans="2:18" x14ac:dyDescent="0.2">
      <c r="B228" s="80" t="s">
        <v>53</v>
      </c>
      <c r="C228" t="s">
        <v>104</v>
      </c>
      <c r="D228" s="3" t="s">
        <v>163</v>
      </c>
      <c r="E228" s="5">
        <v>8.1</v>
      </c>
      <c r="F228" s="5">
        <v>2020</v>
      </c>
      <c r="G228" s="5"/>
      <c r="N228" s="78" t="s">
        <v>482</v>
      </c>
      <c r="O228" s="17" t="e">
        <f>INDEX(#REF!,MATCH($B228,#REF!,0),2)</f>
        <v>#REF!</v>
      </c>
      <c r="P228" s="18">
        <f t="shared" si="6"/>
        <v>2020</v>
      </c>
      <c r="Q228" s="28">
        <f t="shared" si="7"/>
        <v>8.1</v>
      </c>
      <c r="R228" s="18" t="s">
        <v>255</v>
      </c>
    </row>
    <row r="229" spans="2:18" x14ac:dyDescent="0.2">
      <c r="B229" s="80" t="s">
        <v>54</v>
      </c>
      <c r="C229" t="s">
        <v>104</v>
      </c>
      <c r="D229" s="3" t="s">
        <v>163</v>
      </c>
      <c r="E229" s="5">
        <v>9.9</v>
      </c>
      <c r="F229" s="5">
        <v>2020</v>
      </c>
      <c r="G229" s="5"/>
      <c r="N229" s="78" t="s">
        <v>482</v>
      </c>
      <c r="O229" s="17" t="e">
        <f>INDEX(#REF!,MATCH($B229,#REF!,0),2)</f>
        <v>#REF!</v>
      </c>
      <c r="P229" s="18">
        <f t="shared" si="6"/>
        <v>2020</v>
      </c>
      <c r="Q229" s="28">
        <f t="shared" si="7"/>
        <v>9.9</v>
      </c>
      <c r="R229" s="18" t="s">
        <v>255</v>
      </c>
    </row>
    <row r="230" spans="2:18" x14ac:dyDescent="0.2">
      <c r="B230" s="80" t="s">
        <v>55</v>
      </c>
      <c r="C230" t="s">
        <v>104</v>
      </c>
      <c r="D230" s="3" t="s">
        <v>163</v>
      </c>
      <c r="E230" s="5">
        <v>9.4</v>
      </c>
      <c r="F230" s="5">
        <v>2020</v>
      </c>
      <c r="G230" s="5"/>
      <c r="N230" s="78" t="s">
        <v>482</v>
      </c>
      <c r="O230" s="17" t="e">
        <f>INDEX(#REF!,MATCH($B230,#REF!,0),2)</f>
        <v>#REF!</v>
      </c>
      <c r="P230" s="18">
        <f t="shared" si="6"/>
        <v>2020</v>
      </c>
      <c r="Q230" s="28">
        <f t="shared" si="7"/>
        <v>9.4</v>
      </c>
      <c r="R230" s="18" t="s">
        <v>255</v>
      </c>
    </row>
    <row r="231" spans="2:18" x14ac:dyDescent="0.2">
      <c r="B231" s="80" t="s">
        <v>56</v>
      </c>
      <c r="C231" t="s">
        <v>104</v>
      </c>
      <c r="D231" s="3" t="s">
        <v>163</v>
      </c>
      <c r="E231" s="5">
        <v>8.1</v>
      </c>
      <c r="F231" s="5">
        <v>2020</v>
      </c>
      <c r="G231" s="5"/>
      <c r="N231" s="78" t="s">
        <v>482</v>
      </c>
      <c r="O231" s="17" t="e">
        <f>INDEX(#REF!,MATCH($B231,#REF!,0),2)</f>
        <v>#REF!</v>
      </c>
      <c r="P231" s="18">
        <f t="shared" si="6"/>
        <v>2020</v>
      </c>
      <c r="Q231" s="28">
        <f t="shared" si="7"/>
        <v>8.1</v>
      </c>
      <c r="R231" s="18" t="s">
        <v>255</v>
      </c>
    </row>
    <row r="232" spans="2:18" x14ac:dyDescent="0.2">
      <c r="B232" s="80" t="s">
        <v>57</v>
      </c>
      <c r="C232" t="s">
        <v>104</v>
      </c>
      <c r="D232" s="3" t="s">
        <v>163</v>
      </c>
      <c r="E232" s="5">
        <v>8.1</v>
      </c>
      <c r="F232" s="5">
        <v>2020</v>
      </c>
      <c r="G232" s="5"/>
      <c r="N232" s="78" t="s">
        <v>482</v>
      </c>
      <c r="O232" s="17" t="e">
        <f>INDEX(#REF!,MATCH($B232,#REF!,0),2)</f>
        <v>#REF!</v>
      </c>
      <c r="P232" s="18">
        <f t="shared" si="6"/>
        <v>2020</v>
      </c>
      <c r="Q232" s="28">
        <f t="shared" si="7"/>
        <v>8.1</v>
      </c>
      <c r="R232" s="18" t="s">
        <v>255</v>
      </c>
    </row>
    <row r="233" spans="2:18" x14ac:dyDescent="0.2">
      <c r="B233" s="80" t="s">
        <v>58</v>
      </c>
      <c r="C233" t="s">
        <v>104</v>
      </c>
      <c r="D233" s="3" t="s">
        <v>163</v>
      </c>
      <c r="E233" s="5">
        <v>8.3000000000000007</v>
      </c>
      <c r="F233" s="5">
        <v>2020</v>
      </c>
      <c r="G233" s="5"/>
      <c r="N233" s="78" t="s">
        <v>482</v>
      </c>
      <c r="O233" s="17" t="e">
        <f>INDEX(#REF!,MATCH($B233,#REF!,0),2)</f>
        <v>#REF!</v>
      </c>
      <c r="P233" s="18">
        <f t="shared" si="6"/>
        <v>2020</v>
      </c>
      <c r="Q233" s="28">
        <f t="shared" si="7"/>
        <v>8.3000000000000007</v>
      </c>
      <c r="R233" s="18" t="s">
        <v>255</v>
      </c>
    </row>
    <row r="234" spans="2:18" x14ac:dyDescent="0.2">
      <c r="B234" s="80" t="s">
        <v>59</v>
      </c>
      <c r="C234" t="s">
        <v>104</v>
      </c>
      <c r="D234" s="3" t="s">
        <v>163</v>
      </c>
      <c r="E234" s="5">
        <v>6.6</v>
      </c>
      <c r="F234" s="5">
        <v>2020</v>
      </c>
      <c r="G234" s="5"/>
      <c r="N234" s="78" t="s">
        <v>482</v>
      </c>
      <c r="O234" s="17" t="e">
        <f>INDEX(#REF!,MATCH($B234,#REF!,0),2)</f>
        <v>#REF!</v>
      </c>
      <c r="P234" s="18">
        <f t="shared" si="6"/>
        <v>2020</v>
      </c>
      <c r="Q234" s="28">
        <f t="shared" si="7"/>
        <v>6.6</v>
      </c>
      <c r="R234" s="18" t="s">
        <v>255</v>
      </c>
    </row>
    <row r="235" spans="2:18" x14ac:dyDescent="0.2">
      <c r="B235" s="80" t="s">
        <v>60</v>
      </c>
      <c r="C235" t="s">
        <v>104</v>
      </c>
      <c r="D235" s="3" t="s">
        <v>163</v>
      </c>
      <c r="E235" s="5">
        <v>6.6</v>
      </c>
      <c r="F235" s="5">
        <v>2020</v>
      </c>
      <c r="G235" s="5"/>
      <c r="N235" s="78" t="s">
        <v>482</v>
      </c>
      <c r="O235" s="17" t="e">
        <f>INDEX(#REF!,MATCH($B235,#REF!,0),2)</f>
        <v>#REF!</v>
      </c>
      <c r="P235" s="18">
        <f t="shared" si="6"/>
        <v>2020</v>
      </c>
      <c r="Q235" s="28">
        <f t="shared" si="7"/>
        <v>6.6</v>
      </c>
      <c r="R235" s="18" t="s">
        <v>255</v>
      </c>
    </row>
    <row r="236" spans="2:18" x14ac:dyDescent="0.2">
      <c r="B236" s="80" t="s">
        <v>61</v>
      </c>
      <c r="C236" t="s">
        <v>104</v>
      </c>
      <c r="D236" s="3" t="s">
        <v>163</v>
      </c>
      <c r="E236" s="5">
        <v>6.6</v>
      </c>
      <c r="F236" s="5">
        <v>2020</v>
      </c>
      <c r="G236" s="5"/>
      <c r="N236" s="78" t="s">
        <v>482</v>
      </c>
      <c r="O236" s="17" t="e">
        <f>INDEX(#REF!,MATCH($B236,#REF!,0),2)</f>
        <v>#REF!</v>
      </c>
      <c r="P236" s="18">
        <f t="shared" si="6"/>
        <v>2020</v>
      </c>
      <c r="Q236" s="28">
        <f t="shared" si="7"/>
        <v>6.6</v>
      </c>
      <c r="R236" s="18" t="s">
        <v>255</v>
      </c>
    </row>
    <row r="237" spans="2:18" x14ac:dyDescent="0.2">
      <c r="B237" s="80" t="s">
        <v>32</v>
      </c>
      <c r="C237" t="s">
        <v>104</v>
      </c>
      <c r="D237" s="3" t="s">
        <v>163</v>
      </c>
      <c r="E237" s="5">
        <v>8</v>
      </c>
      <c r="F237" s="5">
        <v>2021</v>
      </c>
      <c r="G237" s="5"/>
      <c r="N237" s="78" t="s">
        <v>482</v>
      </c>
      <c r="O237" s="17" t="e">
        <f>INDEX(#REF!,MATCH($B237,#REF!,0),2)</f>
        <v>#REF!</v>
      </c>
      <c r="P237" s="18">
        <f t="shared" si="6"/>
        <v>2021</v>
      </c>
      <c r="Q237" s="28">
        <f t="shared" si="7"/>
        <v>8</v>
      </c>
      <c r="R237" s="18" t="s">
        <v>255</v>
      </c>
    </row>
    <row r="238" spans="2:18" x14ac:dyDescent="0.2">
      <c r="B238" s="80" t="s">
        <v>42</v>
      </c>
      <c r="C238" t="s">
        <v>104</v>
      </c>
      <c r="D238" s="3" t="s">
        <v>163</v>
      </c>
      <c r="E238" s="5">
        <v>9.1999999999999993</v>
      </c>
      <c r="F238" s="5">
        <v>2021</v>
      </c>
      <c r="G238" s="5"/>
      <c r="N238" s="78" t="s">
        <v>482</v>
      </c>
      <c r="O238" s="17" t="e">
        <f>INDEX(#REF!,MATCH($B238,#REF!,0),2)</f>
        <v>#REF!</v>
      </c>
      <c r="P238" s="18">
        <f t="shared" si="6"/>
        <v>2021</v>
      </c>
      <c r="Q238" s="28">
        <f t="shared" si="7"/>
        <v>9.1999999999999993</v>
      </c>
      <c r="R238" s="18" t="s">
        <v>255</v>
      </c>
    </row>
    <row r="239" spans="2:18" x14ac:dyDescent="0.2">
      <c r="B239" s="80" t="s">
        <v>43</v>
      </c>
      <c r="C239" t="s">
        <v>104</v>
      </c>
      <c r="D239" s="3" t="s">
        <v>163</v>
      </c>
      <c r="E239" s="5">
        <v>9.8000000000000007</v>
      </c>
      <c r="F239" s="5">
        <v>2021</v>
      </c>
      <c r="G239" s="5"/>
      <c r="N239" s="78" t="s">
        <v>482</v>
      </c>
      <c r="O239" s="17" t="e">
        <f>INDEX(#REF!,MATCH($B239,#REF!,0),2)</f>
        <v>#REF!</v>
      </c>
      <c r="P239" s="18">
        <f t="shared" si="6"/>
        <v>2021</v>
      </c>
      <c r="Q239" s="28">
        <f t="shared" si="7"/>
        <v>9.8000000000000007</v>
      </c>
      <c r="R239" s="18" t="s">
        <v>255</v>
      </c>
    </row>
    <row r="240" spans="2:18" x14ac:dyDescent="0.2">
      <c r="B240" s="80" t="s">
        <v>44</v>
      </c>
      <c r="C240" t="s">
        <v>104</v>
      </c>
      <c r="D240" s="3" t="s">
        <v>163</v>
      </c>
      <c r="E240" s="5">
        <v>10</v>
      </c>
      <c r="F240" s="5">
        <v>2021</v>
      </c>
      <c r="G240" s="5"/>
      <c r="N240" s="78" t="s">
        <v>482</v>
      </c>
      <c r="O240" s="17" t="e">
        <f>INDEX(#REF!,MATCH($B240,#REF!,0),2)</f>
        <v>#REF!</v>
      </c>
      <c r="P240" s="18">
        <f t="shared" si="6"/>
        <v>2021</v>
      </c>
      <c r="Q240" s="28">
        <f t="shared" si="7"/>
        <v>10</v>
      </c>
      <c r="R240" s="18" t="s">
        <v>255</v>
      </c>
    </row>
    <row r="241" spans="2:18" x14ac:dyDescent="0.2">
      <c r="B241" s="80" t="s">
        <v>45</v>
      </c>
      <c r="C241" t="s">
        <v>104</v>
      </c>
      <c r="D241" s="3" t="s">
        <v>163</v>
      </c>
      <c r="E241" s="5">
        <v>4.5999999999999996</v>
      </c>
      <c r="F241" s="5">
        <v>2021</v>
      </c>
      <c r="G241" s="5"/>
      <c r="N241" s="78" t="s">
        <v>482</v>
      </c>
      <c r="O241" s="17" t="e">
        <f>INDEX(#REF!,MATCH($B241,#REF!,0),2)</f>
        <v>#REF!</v>
      </c>
      <c r="P241" s="18">
        <f t="shared" si="6"/>
        <v>2021</v>
      </c>
      <c r="Q241" s="28">
        <f t="shared" si="7"/>
        <v>4.5999999999999996</v>
      </c>
      <c r="R241" s="18" t="s">
        <v>255</v>
      </c>
    </row>
    <row r="242" spans="2:18" x14ac:dyDescent="0.2">
      <c r="B242" s="80" t="s">
        <v>46</v>
      </c>
      <c r="C242" t="s">
        <v>104</v>
      </c>
      <c r="D242" s="3" t="s">
        <v>163</v>
      </c>
      <c r="E242" s="5">
        <v>7.6</v>
      </c>
      <c r="F242" s="5">
        <v>2021</v>
      </c>
      <c r="G242" s="5"/>
      <c r="N242" s="78" t="s">
        <v>482</v>
      </c>
      <c r="O242" s="17" t="e">
        <f>INDEX(#REF!,MATCH($B242,#REF!,0),2)</f>
        <v>#REF!</v>
      </c>
      <c r="P242" s="18">
        <f t="shared" si="6"/>
        <v>2021</v>
      </c>
      <c r="Q242" s="28">
        <f t="shared" si="7"/>
        <v>7.6</v>
      </c>
      <c r="R242" s="18" t="s">
        <v>255</v>
      </c>
    </row>
    <row r="243" spans="2:18" x14ac:dyDescent="0.2">
      <c r="B243" s="80" t="s">
        <v>47</v>
      </c>
      <c r="C243" t="s">
        <v>104</v>
      </c>
      <c r="D243" s="3" t="s">
        <v>163</v>
      </c>
      <c r="E243" s="5">
        <v>8.5</v>
      </c>
      <c r="F243" s="5">
        <v>2021</v>
      </c>
      <c r="G243" s="5"/>
      <c r="N243" s="78" t="s">
        <v>482</v>
      </c>
      <c r="O243" s="17" t="e">
        <f>INDEX(#REF!,MATCH($B243,#REF!,0),2)</f>
        <v>#REF!</v>
      </c>
      <c r="P243" s="18">
        <f t="shared" si="6"/>
        <v>2021</v>
      </c>
      <c r="Q243" s="28">
        <f t="shared" si="7"/>
        <v>8.5</v>
      </c>
      <c r="R243" s="18" t="s">
        <v>255</v>
      </c>
    </row>
    <row r="244" spans="2:18" x14ac:dyDescent="0.2">
      <c r="B244" s="80" t="s">
        <v>48</v>
      </c>
      <c r="C244" t="s">
        <v>104</v>
      </c>
      <c r="D244" s="3" t="s">
        <v>163</v>
      </c>
      <c r="E244" s="167" t="s">
        <v>96</v>
      </c>
      <c r="F244" s="5">
        <v>2021</v>
      </c>
      <c r="G244" s="5"/>
      <c r="H244" s="80"/>
      <c r="N244" s="78" t="s">
        <v>482</v>
      </c>
      <c r="O244" s="17" t="e">
        <f>INDEX(#REF!,MATCH($B244,#REF!,0),2)</f>
        <v>#REF!</v>
      </c>
      <c r="P244" s="18">
        <f t="shared" si="6"/>
        <v>2021</v>
      </c>
      <c r="Q244" s="28" t="str">
        <f t="shared" si="7"/>
        <v>..</v>
      </c>
      <c r="R244" s="18" t="s">
        <v>255</v>
      </c>
    </row>
    <row r="245" spans="2:18" x14ac:dyDescent="0.2">
      <c r="B245" s="80" t="s">
        <v>49</v>
      </c>
      <c r="C245" t="s">
        <v>104</v>
      </c>
      <c r="D245" s="3" t="s">
        <v>163</v>
      </c>
      <c r="E245" s="5">
        <v>11.8</v>
      </c>
      <c r="F245" s="5">
        <v>2021</v>
      </c>
      <c r="G245" s="5"/>
      <c r="N245" s="78" t="s">
        <v>482</v>
      </c>
      <c r="O245" s="17" t="e">
        <f>INDEX(#REF!,MATCH($B245,#REF!,0),2)</f>
        <v>#REF!</v>
      </c>
      <c r="P245" s="18">
        <f t="shared" si="6"/>
        <v>2021</v>
      </c>
      <c r="Q245" s="28">
        <f t="shared" si="7"/>
        <v>11.8</v>
      </c>
      <c r="R245" s="18" t="s">
        <v>255</v>
      </c>
    </row>
    <row r="246" spans="2:18" x14ac:dyDescent="0.2">
      <c r="B246" s="80" t="s">
        <v>50</v>
      </c>
      <c r="C246" t="s">
        <v>104</v>
      </c>
      <c r="D246" s="3" t="s">
        <v>163</v>
      </c>
      <c r="E246" s="5">
        <v>10.8</v>
      </c>
      <c r="F246" s="5">
        <v>2021</v>
      </c>
      <c r="G246" s="5"/>
      <c r="N246" s="78" t="s">
        <v>482</v>
      </c>
      <c r="O246" s="17" t="e">
        <f>INDEX(#REF!,MATCH($B246,#REF!,0),2)</f>
        <v>#REF!</v>
      </c>
      <c r="P246" s="18">
        <f t="shared" si="6"/>
        <v>2021</v>
      </c>
      <c r="Q246" s="28">
        <f t="shared" si="7"/>
        <v>10.8</v>
      </c>
      <c r="R246" s="18" t="s">
        <v>255</v>
      </c>
    </row>
    <row r="247" spans="2:18" x14ac:dyDescent="0.2">
      <c r="B247" s="80" t="s">
        <v>51</v>
      </c>
      <c r="C247" t="s">
        <v>104</v>
      </c>
      <c r="D247" s="3" t="s">
        <v>163</v>
      </c>
      <c r="E247" s="5">
        <v>7.5</v>
      </c>
      <c r="F247" s="5">
        <v>2021</v>
      </c>
      <c r="G247" s="5"/>
      <c r="N247" s="78" t="s">
        <v>482</v>
      </c>
      <c r="O247" s="17" t="e">
        <f>INDEX(#REF!,MATCH($B247,#REF!,0),2)</f>
        <v>#REF!</v>
      </c>
      <c r="P247" s="18">
        <f t="shared" si="6"/>
        <v>2021</v>
      </c>
      <c r="Q247" s="28">
        <f t="shared" si="7"/>
        <v>7.5</v>
      </c>
      <c r="R247" s="18" t="s">
        <v>255</v>
      </c>
    </row>
    <row r="248" spans="2:18" x14ac:dyDescent="0.2">
      <c r="B248" s="80" t="s">
        <v>52</v>
      </c>
      <c r="C248" t="s">
        <v>104</v>
      </c>
      <c r="D248" s="3" t="s">
        <v>163</v>
      </c>
      <c r="E248" s="5">
        <v>7.9</v>
      </c>
      <c r="F248" s="5">
        <v>2021</v>
      </c>
      <c r="G248" s="5"/>
      <c r="N248" s="78" t="s">
        <v>482</v>
      </c>
      <c r="O248" s="17" t="e">
        <f>INDEX(#REF!,MATCH($B248,#REF!,0),2)</f>
        <v>#REF!</v>
      </c>
      <c r="P248" s="18">
        <f t="shared" si="6"/>
        <v>2021</v>
      </c>
      <c r="Q248" s="28">
        <f t="shared" si="7"/>
        <v>7.9</v>
      </c>
      <c r="R248" s="18" t="s">
        <v>255</v>
      </c>
    </row>
    <row r="249" spans="2:18" x14ac:dyDescent="0.2">
      <c r="B249" s="80" t="s">
        <v>53</v>
      </c>
      <c r="C249" t="s">
        <v>104</v>
      </c>
      <c r="D249" s="3" t="s">
        <v>163</v>
      </c>
      <c r="E249" s="5">
        <v>8.6999999999999993</v>
      </c>
      <c r="F249" s="5">
        <v>2021</v>
      </c>
      <c r="G249" s="5"/>
      <c r="N249" s="78" t="s">
        <v>482</v>
      </c>
      <c r="O249" s="17" t="e">
        <f>INDEX(#REF!,MATCH($B249,#REF!,0),2)</f>
        <v>#REF!</v>
      </c>
      <c r="P249" s="18">
        <f t="shared" si="6"/>
        <v>2021</v>
      </c>
      <c r="Q249" s="28">
        <f t="shared" si="7"/>
        <v>8.6999999999999993</v>
      </c>
      <c r="R249" s="18" t="s">
        <v>255</v>
      </c>
    </row>
    <row r="250" spans="2:18" x14ac:dyDescent="0.2">
      <c r="B250" s="80" t="s">
        <v>54</v>
      </c>
      <c r="C250" t="s">
        <v>104</v>
      </c>
      <c r="D250" s="3" t="s">
        <v>163</v>
      </c>
      <c r="E250" s="5">
        <v>10.4</v>
      </c>
      <c r="F250" s="5">
        <v>2021</v>
      </c>
      <c r="G250" s="5"/>
      <c r="N250" s="78" t="s">
        <v>482</v>
      </c>
      <c r="O250" s="17" t="e">
        <f>INDEX(#REF!,MATCH($B250,#REF!,0),2)</f>
        <v>#REF!</v>
      </c>
      <c r="P250" s="18">
        <f t="shared" si="6"/>
        <v>2021</v>
      </c>
      <c r="Q250" s="28">
        <f t="shared" si="7"/>
        <v>10.4</v>
      </c>
      <c r="R250" s="18" t="s">
        <v>255</v>
      </c>
    </row>
    <row r="251" spans="2:18" x14ac:dyDescent="0.2">
      <c r="B251" s="80" t="s">
        <v>55</v>
      </c>
      <c r="C251" t="s">
        <v>104</v>
      </c>
      <c r="D251" s="3" t="s">
        <v>163</v>
      </c>
      <c r="E251" s="5">
        <v>10.8</v>
      </c>
      <c r="F251" s="5">
        <v>2021</v>
      </c>
      <c r="G251" s="5"/>
      <c r="N251" s="78" t="s">
        <v>482</v>
      </c>
      <c r="O251" s="17" t="e">
        <f>INDEX(#REF!,MATCH($B251,#REF!,0),2)</f>
        <v>#REF!</v>
      </c>
      <c r="P251" s="18">
        <f t="shared" si="6"/>
        <v>2021</v>
      </c>
      <c r="Q251" s="28">
        <f t="shared" si="7"/>
        <v>10.8</v>
      </c>
      <c r="R251" s="18" t="s">
        <v>255</v>
      </c>
    </row>
    <row r="252" spans="2:18" x14ac:dyDescent="0.2">
      <c r="B252" s="80" t="s">
        <v>56</v>
      </c>
      <c r="C252" t="s">
        <v>104</v>
      </c>
      <c r="D252" s="3" t="s">
        <v>163</v>
      </c>
      <c r="E252" s="5">
        <v>8.5</v>
      </c>
      <c r="F252" s="5">
        <v>2021</v>
      </c>
      <c r="G252" s="5"/>
      <c r="N252" s="78" t="s">
        <v>482</v>
      </c>
      <c r="O252" s="17" t="e">
        <f>INDEX(#REF!,MATCH($B252,#REF!,0),2)</f>
        <v>#REF!</v>
      </c>
      <c r="P252" s="18">
        <f t="shared" si="6"/>
        <v>2021</v>
      </c>
      <c r="Q252" s="28">
        <f t="shared" si="7"/>
        <v>8.5</v>
      </c>
      <c r="R252" s="18" t="s">
        <v>255</v>
      </c>
    </row>
    <row r="253" spans="2:18" x14ac:dyDescent="0.2">
      <c r="B253" s="80" t="s">
        <v>57</v>
      </c>
      <c r="C253" t="s">
        <v>104</v>
      </c>
      <c r="D253" s="3" t="s">
        <v>163</v>
      </c>
      <c r="E253" s="5">
        <v>11.1</v>
      </c>
      <c r="F253" s="5">
        <v>2021</v>
      </c>
      <c r="G253" s="5"/>
      <c r="N253" s="78" t="s">
        <v>482</v>
      </c>
      <c r="O253" s="17" t="e">
        <f>INDEX(#REF!,MATCH($B253,#REF!,0),2)</f>
        <v>#REF!</v>
      </c>
      <c r="P253" s="18">
        <f t="shared" si="6"/>
        <v>2021</v>
      </c>
      <c r="Q253" s="28">
        <f t="shared" si="7"/>
        <v>11.1</v>
      </c>
      <c r="R253" s="18" t="s">
        <v>255</v>
      </c>
    </row>
    <row r="254" spans="2:18" x14ac:dyDescent="0.2">
      <c r="B254" s="80" t="s">
        <v>58</v>
      </c>
      <c r="C254" t="s">
        <v>104</v>
      </c>
      <c r="D254" s="3" t="s">
        <v>163</v>
      </c>
      <c r="E254" s="5">
        <v>6.7</v>
      </c>
      <c r="F254" s="5">
        <v>2021</v>
      </c>
      <c r="G254" s="5"/>
      <c r="N254" s="78" t="s">
        <v>482</v>
      </c>
      <c r="O254" s="17" t="e">
        <f>INDEX(#REF!,MATCH($B254,#REF!,0),2)</f>
        <v>#REF!</v>
      </c>
      <c r="P254" s="18">
        <f t="shared" si="6"/>
        <v>2021</v>
      </c>
      <c r="Q254" s="28">
        <f t="shared" si="7"/>
        <v>6.7</v>
      </c>
      <c r="R254" s="18" t="s">
        <v>255</v>
      </c>
    </row>
    <row r="255" spans="2:18" x14ac:dyDescent="0.2">
      <c r="B255" s="80" t="s">
        <v>59</v>
      </c>
      <c r="C255" t="s">
        <v>104</v>
      </c>
      <c r="D255" s="3" t="s">
        <v>163</v>
      </c>
      <c r="E255" s="167">
        <v>6.5</v>
      </c>
      <c r="F255" s="5">
        <v>2021</v>
      </c>
      <c r="G255" s="5"/>
      <c r="H255" s="80"/>
      <c r="N255" s="78" t="s">
        <v>482</v>
      </c>
      <c r="O255" s="17" t="e">
        <f>INDEX(#REF!,MATCH($B255,#REF!,0),2)</f>
        <v>#REF!</v>
      </c>
      <c r="P255" s="18">
        <f t="shared" si="6"/>
        <v>2021</v>
      </c>
      <c r="Q255" s="28">
        <f t="shared" si="7"/>
        <v>6.5</v>
      </c>
      <c r="R255" s="18" t="s">
        <v>255</v>
      </c>
    </row>
    <row r="256" spans="2:18" x14ac:dyDescent="0.2">
      <c r="B256" s="80" t="s">
        <v>60</v>
      </c>
      <c r="C256" t="s">
        <v>104</v>
      </c>
      <c r="D256" s="3" t="s">
        <v>163</v>
      </c>
      <c r="E256" s="5">
        <v>5.7</v>
      </c>
      <c r="F256" s="5">
        <v>2021</v>
      </c>
      <c r="G256" s="5"/>
      <c r="N256" s="78" t="s">
        <v>482</v>
      </c>
      <c r="O256" s="17" t="e">
        <f>INDEX(#REF!,MATCH($B256,#REF!,0),2)</f>
        <v>#REF!</v>
      </c>
      <c r="P256" s="18">
        <f t="shared" si="6"/>
        <v>2021</v>
      </c>
      <c r="Q256" s="28">
        <f t="shared" si="7"/>
        <v>5.7</v>
      </c>
      <c r="R256" s="18" t="s">
        <v>255</v>
      </c>
    </row>
    <row r="257" spans="2:18" x14ac:dyDescent="0.2">
      <c r="B257" s="80" t="s">
        <v>61</v>
      </c>
      <c r="C257" t="s">
        <v>104</v>
      </c>
      <c r="D257" s="3" t="s">
        <v>163</v>
      </c>
      <c r="E257" s="167">
        <v>5.6</v>
      </c>
      <c r="F257" s="5">
        <v>2021</v>
      </c>
      <c r="G257" s="5"/>
      <c r="H257" s="80"/>
      <c r="N257" s="78" t="s">
        <v>482</v>
      </c>
      <c r="O257" s="17" t="e">
        <f>INDEX(#REF!,MATCH($B257,#REF!,0),2)</f>
        <v>#REF!</v>
      </c>
      <c r="P257" s="18">
        <f t="shared" si="6"/>
        <v>2021</v>
      </c>
      <c r="Q257" s="28">
        <f t="shared" si="7"/>
        <v>5.6</v>
      </c>
      <c r="R257" s="18" t="s">
        <v>255</v>
      </c>
    </row>
    <row r="258" spans="2:18" x14ac:dyDescent="0.2">
      <c r="H258" s="80"/>
    </row>
  </sheetData>
  <autoFilter ref="B2:H257" xr:uid="{1402B92B-77ED-4621-B038-48A569A6CB1E}"/>
  <hyperlinks>
    <hyperlink ref="E3" location="'RD_♀ Arbetslöshet'!A1" display="RD_♀ Arbetslöshet" xr:uid="{FF64F64E-8B3A-431E-95C1-B248C287965A}"/>
    <hyperlink ref="C4" r:id="rId1" xr:uid="{BE75EE39-8E67-44AE-919F-51AC5B7584F5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D8957-A661-4E21-A179-027801C4DFBD}">
  <sheetPr>
    <tabColor rgb="FFF35FD3"/>
  </sheetPr>
  <dimension ref="B1:R257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33203125" style="3" bestFit="1" customWidth="1"/>
    <col min="3" max="3" width="40.5" style="3" bestFit="1" customWidth="1"/>
    <col min="4" max="4" width="7.1640625" style="3" bestFit="1" customWidth="1"/>
    <col min="5" max="5" width="22.6640625" style="5" customWidth="1"/>
    <col min="6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1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408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323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325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324</v>
      </c>
      <c r="C6" s="3" t="s">
        <v>5</v>
      </c>
      <c r="D6" s="3">
        <v>2010</v>
      </c>
      <c r="E6" s="5" cm="1">
        <f t="array" ref="E6">IFERROR(INDEX('♀ Långtidsarbetslöshet_K'!$B$5:$F$1048576,MATCH(1,($C6='♀ Långtidsarbetslöshet_K'!$C$5:$C$1048576)*($D6='♀ Långtidsarbetslöshet_K'!$E$5:$E$1048576),0),MATCH("Värde",'♀ Långtidsarbetslöshet_K'!$B$5:$F$5,0))-INDEX('♀ Långtidsarbetslöshet_M'!$B$5:$F$1048576,MATCH(1,($C6='♀ Långtidsarbetslöshet_M'!$C$5:$C$1048576)*($D6='♀ Långtidsarbetslöshet_M'!$E$5:$E$1048576),0),MATCH("Värde",'♀ Långtidsarbetslöshet_M'!$B$5:$F$5,0)),"")</f>
        <v>-4.7762013999999979</v>
      </c>
      <c r="N6" s="78" t="s">
        <v>253</v>
      </c>
      <c r="O6" s="17" t="e">
        <f>INDEX(#REF!,MATCH($C6,#REF!,0),2)</f>
        <v>#REF!</v>
      </c>
      <c r="P6" s="18">
        <f>D6</f>
        <v>2010</v>
      </c>
      <c r="Q6" s="28">
        <f>E6</f>
        <v>-4.7762013999999979</v>
      </c>
      <c r="R6" s="18" t="s">
        <v>255</v>
      </c>
    </row>
    <row r="7" spans="2:18" x14ac:dyDescent="0.2">
      <c r="B7" s="3" t="s">
        <v>324</v>
      </c>
      <c r="C7" s="3" t="s">
        <v>6</v>
      </c>
      <c r="D7" s="3">
        <v>2010</v>
      </c>
      <c r="E7" s="5" cm="1">
        <f t="array" ref="E7">IFERROR(INDEX('♀ Långtidsarbetslöshet_K'!$B$5:$F$1048576,MATCH(1,($C7='♀ Långtidsarbetslöshet_K'!$C$5:$C$1048576)*($D7='♀ Långtidsarbetslöshet_K'!$E$5:$E$1048576),0),MATCH("Värde",'♀ Långtidsarbetslöshet_K'!$B$5:$F$5,0))-INDEX('♀ Långtidsarbetslöshet_M'!$B$5:$F$1048576,MATCH(1,($C7='♀ Långtidsarbetslöshet_M'!$C$5:$C$1048576)*($D7='♀ Långtidsarbetslöshet_M'!$E$5:$E$1048576),0),MATCH("Värde",'♀ Långtidsarbetslöshet_M'!$B$5:$F$5,0)),"")</f>
        <v>2.5568474600000002</v>
      </c>
      <c r="N7" s="78" t="s">
        <v>253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2.5568474600000002</v>
      </c>
      <c r="R7" s="18" t="s">
        <v>255</v>
      </c>
    </row>
    <row r="8" spans="2:18" x14ac:dyDescent="0.2">
      <c r="B8" s="3" t="s">
        <v>324</v>
      </c>
      <c r="C8" s="3" t="s">
        <v>7</v>
      </c>
      <c r="D8" s="3">
        <v>2010</v>
      </c>
      <c r="E8" s="5" cm="1">
        <f t="array" ref="E8">IFERROR(INDEX('♀ Långtidsarbetslöshet_K'!$B$5:$F$1048576,MATCH(1,($C8='♀ Långtidsarbetslöshet_K'!$C$5:$C$1048576)*($D8='♀ Långtidsarbetslöshet_K'!$E$5:$E$1048576),0),MATCH("Värde",'♀ Långtidsarbetslöshet_K'!$B$5:$F$5,0))-INDEX('♀ Långtidsarbetslöshet_M'!$B$5:$F$1048576,MATCH(1,($C8='♀ Långtidsarbetslöshet_M'!$C$5:$C$1048576)*($D8='♀ Långtidsarbetslöshet_M'!$E$5:$E$1048576),0),MATCH("Värde",'♀ Långtidsarbetslöshet_M'!$B$5:$F$5,0)),"")</f>
        <v>-1.8433220000000006</v>
      </c>
      <c r="N8" s="78" t="s">
        <v>253</v>
      </c>
      <c r="O8" s="17" t="e">
        <f>INDEX(#REF!,MATCH($C8,#REF!,0),2)</f>
        <v>#REF!</v>
      </c>
      <c r="P8" s="18">
        <f t="shared" si="0"/>
        <v>2010</v>
      </c>
      <c r="Q8" s="28">
        <f t="shared" si="1"/>
        <v>-1.8433220000000006</v>
      </c>
      <c r="R8" s="18" t="s">
        <v>255</v>
      </c>
    </row>
    <row r="9" spans="2:18" x14ac:dyDescent="0.2">
      <c r="B9" s="3" t="s">
        <v>324</v>
      </c>
      <c r="C9" s="3" t="s">
        <v>8</v>
      </c>
      <c r="D9" s="3">
        <v>2010</v>
      </c>
      <c r="E9" s="5" cm="1">
        <f t="array" ref="E9">IFERROR(INDEX('♀ Långtidsarbetslöshet_K'!$B$5:$F$1048576,MATCH(1,($C9='♀ Långtidsarbetslöshet_K'!$C$5:$C$1048576)*($D9='♀ Långtidsarbetslöshet_K'!$E$5:$E$1048576),0),MATCH("Värde",'♀ Långtidsarbetslöshet_K'!$B$5:$F$5,0))-INDEX('♀ Långtidsarbetslöshet_M'!$B$5:$F$1048576,MATCH(1,($C9='♀ Långtidsarbetslöshet_M'!$C$5:$C$1048576)*($D9='♀ Långtidsarbetslöshet_M'!$E$5:$E$1048576),0),MATCH("Värde",'♀ Långtidsarbetslöshet_M'!$B$5:$F$5,0)),"")</f>
        <v>1.3450155999999964</v>
      </c>
      <c r="N9" s="78" t="s">
        <v>253</v>
      </c>
      <c r="O9" s="17" t="e">
        <f>INDEX(#REF!,MATCH($C9,#REF!,0),2)</f>
        <v>#REF!</v>
      </c>
      <c r="P9" s="18">
        <f t="shared" si="0"/>
        <v>2010</v>
      </c>
      <c r="Q9" s="28">
        <f t="shared" si="1"/>
        <v>1.3450155999999964</v>
      </c>
      <c r="R9" s="18" t="s">
        <v>255</v>
      </c>
    </row>
    <row r="10" spans="2:18" x14ac:dyDescent="0.2">
      <c r="B10" s="3" t="s">
        <v>324</v>
      </c>
      <c r="C10" s="3" t="s">
        <v>9</v>
      </c>
      <c r="D10" s="3">
        <v>2010</v>
      </c>
      <c r="E10" s="5" cm="1">
        <f t="array" ref="E10">IFERROR(INDEX('♀ Långtidsarbetslöshet_K'!$B$5:$F$1048576,MATCH(1,($C10='♀ Långtidsarbetslöshet_K'!$C$5:$C$1048576)*($D10='♀ Långtidsarbetslöshet_K'!$E$5:$E$1048576),0),MATCH("Värde",'♀ Långtidsarbetslöshet_K'!$B$5:$F$5,0))-INDEX('♀ Långtidsarbetslöshet_M'!$B$5:$F$1048576,MATCH(1,($C10='♀ Långtidsarbetslöshet_M'!$C$5:$C$1048576)*($D10='♀ Långtidsarbetslöshet_M'!$E$5:$E$1048576),0),MATCH("Värde",'♀ Långtidsarbetslöshet_M'!$B$5:$F$5,0)),"")</f>
        <v>-4.0240818300000001</v>
      </c>
      <c r="N10" s="78" t="s">
        <v>253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-4.0240818300000001</v>
      </c>
      <c r="R10" s="18" t="s">
        <v>255</v>
      </c>
    </row>
    <row r="11" spans="2:18" x14ac:dyDescent="0.2">
      <c r="B11" s="3" t="s">
        <v>324</v>
      </c>
      <c r="C11" s="3" t="s">
        <v>10</v>
      </c>
      <c r="D11" s="3">
        <v>2010</v>
      </c>
      <c r="E11" s="5" cm="1">
        <f t="array" ref="E11">IFERROR(INDEX('♀ Långtidsarbetslöshet_K'!$B$5:$F$1048576,MATCH(1,($C11='♀ Långtidsarbetslöshet_K'!$C$5:$C$1048576)*($D11='♀ Långtidsarbetslöshet_K'!$E$5:$E$1048576),0),MATCH("Värde",'♀ Långtidsarbetslöshet_K'!$B$5:$F$5,0))-INDEX('♀ Långtidsarbetslöshet_M'!$B$5:$F$1048576,MATCH(1,($C11='♀ Långtidsarbetslöshet_M'!$C$5:$C$1048576)*($D11='♀ Långtidsarbetslöshet_M'!$E$5:$E$1048576),0),MATCH("Värde",'♀ Långtidsarbetslöshet_M'!$B$5:$F$5,0)),"")</f>
        <v>0.83623124999999732</v>
      </c>
      <c r="N11" s="78" t="s">
        <v>253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0.83623124999999732</v>
      </c>
      <c r="R11" s="18" t="s">
        <v>255</v>
      </c>
    </row>
    <row r="12" spans="2:18" x14ac:dyDescent="0.2">
      <c r="B12" s="3" t="s">
        <v>324</v>
      </c>
      <c r="C12" s="3" t="s">
        <v>11</v>
      </c>
      <c r="D12" s="3">
        <v>2010</v>
      </c>
      <c r="E12" s="5" cm="1">
        <f t="array" ref="E12">IFERROR(INDEX('♀ Långtidsarbetslöshet_K'!$B$5:$F$1048576,MATCH(1,($C12='♀ Långtidsarbetslöshet_K'!$C$5:$C$1048576)*($D12='♀ Långtidsarbetslöshet_K'!$E$5:$E$1048576),0),MATCH("Värde",'♀ Långtidsarbetslöshet_K'!$B$5:$F$5,0))-INDEX('♀ Långtidsarbetslöshet_M'!$B$5:$F$1048576,MATCH(1,($C12='♀ Långtidsarbetslöshet_M'!$C$5:$C$1048576)*($D12='♀ Långtidsarbetslöshet_M'!$E$5:$E$1048576),0),MATCH("Värde",'♀ Långtidsarbetslöshet_M'!$B$5:$F$5,0)),"")</f>
        <v>-3.7377577600000009</v>
      </c>
      <c r="N12" s="78" t="s">
        <v>253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-3.7377577600000009</v>
      </c>
      <c r="R12" s="18" t="s">
        <v>255</v>
      </c>
    </row>
    <row r="13" spans="2:18" x14ac:dyDescent="0.2">
      <c r="B13" s="3" t="s">
        <v>324</v>
      </c>
      <c r="C13" s="3" t="s">
        <v>12</v>
      </c>
      <c r="D13" s="3">
        <v>2010</v>
      </c>
      <c r="E13" s="5" cm="1">
        <f t="array" ref="E13">IFERROR(INDEX('♀ Långtidsarbetslöshet_K'!$B$5:$F$1048576,MATCH(1,($C13='♀ Långtidsarbetslöshet_K'!$C$5:$C$1048576)*($D13='♀ Långtidsarbetslöshet_K'!$E$5:$E$1048576),0),MATCH("Värde",'♀ Långtidsarbetslöshet_K'!$B$5:$F$5,0))-INDEX('♀ Långtidsarbetslöshet_M'!$B$5:$F$1048576,MATCH(1,($C13='♀ Långtidsarbetslöshet_M'!$C$5:$C$1048576)*($D13='♀ Långtidsarbetslöshet_M'!$E$5:$E$1048576),0),MATCH("Värde",'♀ Långtidsarbetslöshet_M'!$B$5:$F$5,0)),"")</f>
        <v>-3.6824639099999956</v>
      </c>
      <c r="N13" s="78" t="s">
        <v>253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-3.6824639099999956</v>
      </c>
      <c r="R13" s="18" t="s">
        <v>255</v>
      </c>
    </row>
    <row r="14" spans="2:18" x14ac:dyDescent="0.2">
      <c r="B14" s="3" t="s">
        <v>324</v>
      </c>
      <c r="C14" s="3" t="s">
        <v>13</v>
      </c>
      <c r="D14" s="3">
        <v>2010</v>
      </c>
      <c r="E14" s="5" cm="1">
        <f t="array" ref="E14">IFERROR(INDEX('♀ Långtidsarbetslöshet_K'!$B$5:$F$1048576,MATCH(1,($C14='♀ Långtidsarbetslöshet_K'!$C$5:$C$1048576)*($D14='♀ Långtidsarbetslöshet_K'!$E$5:$E$1048576),0),MATCH("Värde",'♀ Långtidsarbetslöshet_K'!$B$5:$F$5,0))-INDEX('♀ Långtidsarbetslöshet_M'!$B$5:$F$1048576,MATCH(1,($C14='♀ Långtidsarbetslöshet_M'!$C$5:$C$1048576)*($D14='♀ Långtidsarbetslöshet_M'!$E$5:$E$1048576),0),MATCH("Värde",'♀ Långtidsarbetslöshet_M'!$B$5:$F$5,0)),"")</f>
        <v>-3.7486936199999974</v>
      </c>
      <c r="N14" s="78" t="s">
        <v>253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-3.7486936199999974</v>
      </c>
      <c r="R14" s="18" t="s">
        <v>255</v>
      </c>
    </row>
    <row r="15" spans="2:18" x14ac:dyDescent="0.2">
      <c r="B15" s="3" t="s">
        <v>324</v>
      </c>
      <c r="C15" s="3" t="s">
        <v>14</v>
      </c>
      <c r="D15" s="3">
        <v>2010</v>
      </c>
      <c r="E15" s="5" cm="1">
        <f t="array" ref="E15">IFERROR(INDEX('♀ Långtidsarbetslöshet_K'!$B$5:$F$1048576,MATCH(1,($C15='♀ Långtidsarbetslöshet_K'!$C$5:$C$1048576)*($D15='♀ Långtidsarbetslöshet_K'!$E$5:$E$1048576),0),MATCH("Värde",'♀ Långtidsarbetslöshet_K'!$B$5:$F$5,0))-INDEX('♀ Långtidsarbetslöshet_M'!$B$5:$F$1048576,MATCH(1,($C15='♀ Långtidsarbetslöshet_M'!$C$5:$C$1048576)*($D15='♀ Långtidsarbetslöshet_M'!$E$5:$E$1048576),0),MATCH("Värde",'♀ Långtidsarbetslöshet_M'!$B$5:$F$5,0)),"")</f>
        <v>2.2560342100000028</v>
      </c>
      <c r="N15" s="78" t="s">
        <v>253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2.2560342100000028</v>
      </c>
      <c r="R15" s="18" t="s">
        <v>255</v>
      </c>
    </row>
    <row r="16" spans="2:18" x14ac:dyDescent="0.2">
      <c r="B16" s="3" t="s">
        <v>324</v>
      </c>
      <c r="C16" s="3" t="s">
        <v>15</v>
      </c>
      <c r="D16" s="3">
        <v>2010</v>
      </c>
      <c r="E16" s="5" cm="1">
        <f t="array" ref="E16">IFERROR(INDEX('♀ Långtidsarbetslöshet_K'!$B$5:$F$1048576,MATCH(1,($C16='♀ Långtidsarbetslöshet_K'!$C$5:$C$1048576)*($D16='♀ Långtidsarbetslöshet_K'!$E$5:$E$1048576),0),MATCH("Värde",'♀ Långtidsarbetslöshet_K'!$B$5:$F$5,0))-INDEX('♀ Långtidsarbetslöshet_M'!$B$5:$F$1048576,MATCH(1,($C16='♀ Långtidsarbetslöshet_M'!$C$5:$C$1048576)*($D16='♀ Långtidsarbetslöshet_M'!$E$5:$E$1048576),0),MATCH("Värde",'♀ Långtidsarbetslöshet_M'!$B$5:$F$5,0)),"")</f>
        <v>-2.2167127499999992</v>
      </c>
      <c r="N16" s="78" t="s">
        <v>253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-2.2167127499999992</v>
      </c>
      <c r="R16" s="18" t="s">
        <v>255</v>
      </c>
    </row>
    <row r="17" spans="2:18" x14ac:dyDescent="0.2">
      <c r="B17" s="3" t="s">
        <v>324</v>
      </c>
      <c r="C17" s="3" t="s">
        <v>16</v>
      </c>
      <c r="D17" s="3">
        <v>2010</v>
      </c>
      <c r="E17" s="5" cm="1">
        <f t="array" ref="E17">IFERROR(INDEX('♀ Långtidsarbetslöshet_K'!$B$5:$F$1048576,MATCH(1,($C17='♀ Långtidsarbetslöshet_K'!$C$5:$C$1048576)*($D17='♀ Långtidsarbetslöshet_K'!$E$5:$E$1048576),0),MATCH("Värde",'♀ Långtidsarbetslöshet_K'!$B$5:$F$5,0))-INDEX('♀ Långtidsarbetslöshet_M'!$B$5:$F$1048576,MATCH(1,($C17='♀ Långtidsarbetslöshet_M'!$C$5:$C$1048576)*($D17='♀ Långtidsarbetslöshet_M'!$E$5:$E$1048576),0),MATCH("Värde",'♀ Långtidsarbetslöshet_M'!$B$5:$F$5,0)),"")</f>
        <v>-2.3782188500000032</v>
      </c>
      <c r="N17" s="78" t="s">
        <v>253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-2.3782188500000032</v>
      </c>
      <c r="R17" s="18" t="s">
        <v>255</v>
      </c>
    </row>
    <row r="18" spans="2:18" x14ac:dyDescent="0.2">
      <c r="B18" s="3" t="s">
        <v>324</v>
      </c>
      <c r="C18" s="3" t="s">
        <v>17</v>
      </c>
      <c r="D18" s="3">
        <v>2010</v>
      </c>
      <c r="E18" s="5" cm="1">
        <f t="array" ref="E18">IFERROR(INDEX('♀ Långtidsarbetslöshet_K'!$B$5:$F$1048576,MATCH(1,($C18='♀ Långtidsarbetslöshet_K'!$C$5:$C$1048576)*($D18='♀ Långtidsarbetslöshet_K'!$E$5:$E$1048576),0),MATCH("Värde",'♀ Långtidsarbetslöshet_K'!$B$5:$F$5,0))-INDEX('♀ Långtidsarbetslöshet_M'!$B$5:$F$1048576,MATCH(1,($C18='♀ Långtidsarbetslöshet_M'!$C$5:$C$1048576)*($D18='♀ Långtidsarbetslöshet_M'!$E$5:$E$1048576),0),MATCH("Värde",'♀ Långtidsarbetslöshet_M'!$B$5:$F$5,0)),"")</f>
        <v>-2.1361999999996328E-2</v>
      </c>
      <c r="N18" s="78" t="s">
        <v>253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-2.1361999999996328E-2</v>
      </c>
      <c r="R18" s="18" t="s">
        <v>255</v>
      </c>
    </row>
    <row r="19" spans="2:18" x14ac:dyDescent="0.2">
      <c r="B19" s="3" t="s">
        <v>324</v>
      </c>
      <c r="C19" s="3" t="s">
        <v>18</v>
      </c>
      <c r="D19" s="3">
        <v>2010</v>
      </c>
      <c r="E19" s="5" cm="1">
        <f t="array" ref="E19">IFERROR(INDEX('♀ Långtidsarbetslöshet_K'!$B$5:$F$1048576,MATCH(1,($C19='♀ Långtidsarbetslöshet_K'!$C$5:$C$1048576)*($D19='♀ Långtidsarbetslöshet_K'!$E$5:$E$1048576),0),MATCH("Värde",'♀ Långtidsarbetslöshet_K'!$B$5:$F$5,0))-INDEX('♀ Långtidsarbetslöshet_M'!$B$5:$F$1048576,MATCH(1,($C19='♀ Långtidsarbetslöshet_M'!$C$5:$C$1048576)*($D19='♀ Långtidsarbetslöshet_M'!$E$5:$E$1048576),0),MATCH("Värde",'♀ Långtidsarbetslöshet_M'!$B$5:$F$5,0)),"")</f>
        <v>-1.726907869999998</v>
      </c>
      <c r="N19" s="78" t="s">
        <v>253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-1.726907869999998</v>
      </c>
      <c r="R19" s="18" t="s">
        <v>255</v>
      </c>
    </row>
    <row r="20" spans="2:18" x14ac:dyDescent="0.2">
      <c r="B20" s="3" t="s">
        <v>324</v>
      </c>
      <c r="C20" s="3" t="s">
        <v>19</v>
      </c>
      <c r="D20" s="3">
        <v>2010</v>
      </c>
      <c r="E20" s="5" cm="1">
        <f t="array" ref="E20">IFERROR(INDEX('♀ Långtidsarbetslöshet_K'!$B$5:$F$1048576,MATCH(1,($C20='♀ Långtidsarbetslöshet_K'!$C$5:$C$1048576)*($D20='♀ Långtidsarbetslöshet_K'!$E$5:$E$1048576),0),MATCH("Värde",'♀ Långtidsarbetslöshet_K'!$B$5:$F$5,0))-INDEX('♀ Långtidsarbetslöshet_M'!$B$5:$F$1048576,MATCH(1,($C20='♀ Långtidsarbetslöshet_M'!$C$5:$C$1048576)*($D20='♀ Långtidsarbetslöshet_M'!$E$5:$E$1048576),0),MATCH("Värde",'♀ Långtidsarbetslöshet_M'!$B$5:$F$5,0)),"")</f>
        <v>2.2005796899999979</v>
      </c>
      <c r="N20" s="78" t="s">
        <v>253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2.2005796899999979</v>
      </c>
      <c r="R20" s="18" t="s">
        <v>255</v>
      </c>
    </row>
    <row r="21" spans="2:18" x14ac:dyDescent="0.2">
      <c r="B21" s="3" t="s">
        <v>324</v>
      </c>
      <c r="C21" s="3" t="s">
        <v>20</v>
      </c>
      <c r="D21" s="3">
        <v>2010</v>
      </c>
      <c r="E21" s="5" cm="1">
        <f t="array" ref="E21">IFERROR(INDEX('♀ Långtidsarbetslöshet_K'!$B$5:$F$1048576,MATCH(1,($C21='♀ Långtidsarbetslöshet_K'!$C$5:$C$1048576)*($D21='♀ Långtidsarbetslöshet_K'!$E$5:$E$1048576),0),MATCH("Värde",'♀ Långtidsarbetslöshet_K'!$B$5:$F$5,0))-INDEX('♀ Långtidsarbetslöshet_M'!$B$5:$F$1048576,MATCH(1,($C21='♀ Långtidsarbetslöshet_M'!$C$5:$C$1048576)*($D21='♀ Långtidsarbetslöshet_M'!$E$5:$E$1048576),0),MATCH("Värde",'♀ Långtidsarbetslöshet_M'!$B$5:$F$5,0)),"")</f>
        <v>1.2931278000000006</v>
      </c>
      <c r="N21" s="78" t="s">
        <v>253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1.2931278000000006</v>
      </c>
      <c r="R21" s="18" t="s">
        <v>255</v>
      </c>
    </row>
    <row r="22" spans="2:18" x14ac:dyDescent="0.2">
      <c r="B22" s="3" t="s">
        <v>324</v>
      </c>
      <c r="C22" s="3" t="s">
        <v>21</v>
      </c>
      <c r="D22" s="3">
        <v>2010</v>
      </c>
      <c r="E22" s="5" cm="1">
        <f t="array" ref="E22">IFERROR(INDEX('♀ Långtidsarbetslöshet_K'!$B$5:$F$1048576,MATCH(1,($C22='♀ Långtidsarbetslöshet_K'!$C$5:$C$1048576)*($D22='♀ Långtidsarbetslöshet_K'!$E$5:$E$1048576),0),MATCH("Värde",'♀ Långtidsarbetslöshet_K'!$B$5:$F$5,0))-INDEX('♀ Långtidsarbetslöshet_M'!$B$5:$F$1048576,MATCH(1,($C22='♀ Långtidsarbetslöshet_M'!$C$5:$C$1048576)*($D22='♀ Långtidsarbetslöshet_M'!$E$5:$E$1048576),0),MATCH("Värde",'♀ Långtidsarbetslöshet_M'!$B$5:$F$5,0)),"")</f>
        <v>1.3535105699999974</v>
      </c>
      <c r="N22" s="78" t="s">
        <v>253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1.3535105699999974</v>
      </c>
      <c r="R22" s="18" t="s">
        <v>255</v>
      </c>
    </row>
    <row r="23" spans="2:18" x14ac:dyDescent="0.2">
      <c r="B23" s="3" t="s">
        <v>324</v>
      </c>
      <c r="C23" s="3" t="s">
        <v>22</v>
      </c>
      <c r="D23" s="3">
        <v>2010</v>
      </c>
      <c r="E23" s="5" cm="1">
        <f t="array" ref="E23">IFERROR(INDEX('♀ Långtidsarbetslöshet_K'!$B$5:$F$1048576,MATCH(1,($C23='♀ Långtidsarbetslöshet_K'!$C$5:$C$1048576)*($D23='♀ Långtidsarbetslöshet_K'!$E$5:$E$1048576),0),MATCH("Värde",'♀ Långtidsarbetslöshet_K'!$B$5:$F$5,0))-INDEX('♀ Långtidsarbetslöshet_M'!$B$5:$F$1048576,MATCH(1,($C23='♀ Långtidsarbetslöshet_M'!$C$5:$C$1048576)*($D23='♀ Långtidsarbetslöshet_M'!$E$5:$E$1048576),0),MATCH("Värde",'♀ Långtidsarbetslöshet_M'!$B$5:$F$5,0)),"")</f>
        <v>-3.617161099999997</v>
      </c>
      <c r="N23" s="78" t="s">
        <v>253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-3.617161099999997</v>
      </c>
      <c r="R23" s="18" t="s">
        <v>255</v>
      </c>
    </row>
    <row r="24" spans="2:18" x14ac:dyDescent="0.2">
      <c r="B24" s="3" t="s">
        <v>324</v>
      </c>
      <c r="C24" s="3" t="s">
        <v>23</v>
      </c>
      <c r="D24" s="3">
        <v>2010</v>
      </c>
      <c r="E24" s="5" cm="1">
        <f t="array" ref="E24">IFERROR(INDEX('♀ Långtidsarbetslöshet_K'!$B$5:$F$1048576,MATCH(1,($C24='♀ Långtidsarbetslöshet_K'!$C$5:$C$1048576)*($D24='♀ Långtidsarbetslöshet_K'!$E$5:$E$1048576),0),MATCH("Värde",'♀ Långtidsarbetslöshet_K'!$B$5:$F$5,0))-INDEX('♀ Långtidsarbetslöshet_M'!$B$5:$F$1048576,MATCH(1,($C24='♀ Långtidsarbetslöshet_M'!$C$5:$C$1048576)*($D24='♀ Långtidsarbetslöshet_M'!$E$5:$E$1048576),0),MATCH("Värde",'♀ Långtidsarbetslöshet_M'!$B$5:$F$5,0)),"")</f>
        <v>-0.83085479999999734</v>
      </c>
      <c r="N24" s="78" t="s">
        <v>253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-0.83085479999999734</v>
      </c>
      <c r="R24" s="18" t="s">
        <v>255</v>
      </c>
    </row>
    <row r="25" spans="2:18" x14ac:dyDescent="0.2">
      <c r="B25" s="3" t="s">
        <v>324</v>
      </c>
      <c r="C25" s="3" t="s">
        <v>24</v>
      </c>
      <c r="D25" s="3">
        <v>2010</v>
      </c>
      <c r="E25" s="5" cm="1">
        <f t="array" ref="E25">IFERROR(INDEX('♀ Långtidsarbetslöshet_K'!$B$5:$F$1048576,MATCH(1,($C25='♀ Långtidsarbetslöshet_K'!$C$5:$C$1048576)*($D25='♀ Långtidsarbetslöshet_K'!$E$5:$E$1048576),0),MATCH("Värde",'♀ Långtidsarbetslöshet_K'!$B$5:$F$5,0))-INDEX('♀ Långtidsarbetslöshet_M'!$B$5:$F$1048576,MATCH(1,($C25='♀ Långtidsarbetslöshet_M'!$C$5:$C$1048576)*($D25='♀ Långtidsarbetslöshet_M'!$E$5:$E$1048576),0),MATCH("Värde",'♀ Långtidsarbetslöshet_M'!$B$5:$F$5,0)),"")</f>
        <v>-7.3576829999993265E-2</v>
      </c>
      <c r="N25" s="78" t="s">
        <v>253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-7.3576829999993265E-2</v>
      </c>
      <c r="R25" s="18" t="s">
        <v>255</v>
      </c>
    </row>
    <row r="26" spans="2:18" x14ac:dyDescent="0.2">
      <c r="B26" s="3" t="s">
        <v>324</v>
      </c>
      <c r="C26" s="3" t="s">
        <v>25</v>
      </c>
      <c r="D26" s="3">
        <v>2010</v>
      </c>
      <c r="E26" s="5" cm="1">
        <f t="array" ref="E26">IFERROR(INDEX('♀ Långtidsarbetslöshet_K'!$B$5:$F$1048576,MATCH(1,($C26='♀ Långtidsarbetslöshet_K'!$C$5:$C$1048576)*($D26='♀ Långtidsarbetslöshet_K'!$E$5:$E$1048576),0),MATCH("Värde",'♀ Långtidsarbetslöshet_K'!$B$5:$F$5,0))-INDEX('♀ Långtidsarbetslöshet_M'!$B$5:$F$1048576,MATCH(1,($C26='♀ Långtidsarbetslöshet_M'!$C$5:$C$1048576)*($D26='♀ Långtidsarbetslöshet_M'!$E$5:$E$1048576),0),MATCH("Värde",'♀ Långtidsarbetslöshet_M'!$B$5:$F$5,0)),"")</f>
        <v>-2.7795832999999988</v>
      </c>
      <c r="N26" s="78" t="s">
        <v>253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-2.7795832999999988</v>
      </c>
      <c r="R26" s="18" t="s">
        <v>255</v>
      </c>
    </row>
    <row r="27" spans="2:18" x14ac:dyDescent="0.2">
      <c r="B27" s="3" t="s">
        <v>324</v>
      </c>
      <c r="C27" s="3" t="s">
        <v>5</v>
      </c>
      <c r="D27" s="3">
        <v>2011</v>
      </c>
      <c r="E27" s="5" cm="1">
        <f t="array" ref="E27">IFERROR(INDEX('♀ Långtidsarbetslöshet_K'!$B$5:$F$1048576,MATCH(1,($C27='♀ Långtidsarbetslöshet_K'!$C$5:$C$1048576)*($D27='♀ Långtidsarbetslöshet_K'!$E$5:$E$1048576),0),MATCH("Värde",'♀ Långtidsarbetslöshet_K'!$B$5:$F$5,0))-INDEX('♀ Långtidsarbetslöshet_M'!$B$5:$F$1048576,MATCH(1,($C27='♀ Långtidsarbetslöshet_M'!$C$5:$C$1048576)*($D27='♀ Långtidsarbetslöshet_M'!$E$5:$E$1048576),0),MATCH("Värde",'♀ Långtidsarbetslöshet_M'!$B$5:$F$5,0)),"")</f>
        <v>-0.61578000000000088</v>
      </c>
      <c r="N27" s="78" t="s">
        <v>253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-0.61578000000000088</v>
      </c>
      <c r="R27" s="18" t="s">
        <v>255</v>
      </c>
    </row>
    <row r="28" spans="2:18" x14ac:dyDescent="0.2">
      <c r="B28" s="3" t="s">
        <v>324</v>
      </c>
      <c r="C28" s="3" t="s">
        <v>6</v>
      </c>
      <c r="D28" s="3">
        <v>2011</v>
      </c>
      <c r="E28" s="5" cm="1">
        <f t="array" ref="E28">IFERROR(INDEX('♀ Långtidsarbetslöshet_K'!$B$5:$F$1048576,MATCH(1,($C28='♀ Långtidsarbetslöshet_K'!$C$5:$C$1048576)*($D28='♀ Långtidsarbetslöshet_K'!$E$5:$E$1048576),0),MATCH("Värde",'♀ Långtidsarbetslöshet_K'!$B$5:$F$5,0))-INDEX('♀ Långtidsarbetslöshet_M'!$B$5:$F$1048576,MATCH(1,($C28='♀ Långtidsarbetslöshet_M'!$C$5:$C$1048576)*($D28='♀ Långtidsarbetslöshet_M'!$E$5:$E$1048576),0),MATCH("Värde",'♀ Långtidsarbetslöshet_M'!$B$5:$F$5,0)),"")</f>
        <v>4.6886288000000036</v>
      </c>
      <c r="N28" s="78" t="s">
        <v>253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4.6886288000000036</v>
      </c>
      <c r="R28" s="18" t="s">
        <v>255</v>
      </c>
    </row>
    <row r="29" spans="2:18" x14ac:dyDescent="0.2">
      <c r="B29" s="3" t="s">
        <v>324</v>
      </c>
      <c r="C29" s="3" t="s">
        <v>7</v>
      </c>
      <c r="D29" s="3">
        <v>2011</v>
      </c>
      <c r="E29" s="5" cm="1">
        <f t="array" ref="E29">IFERROR(INDEX('♀ Långtidsarbetslöshet_K'!$B$5:$F$1048576,MATCH(1,($C29='♀ Långtidsarbetslöshet_K'!$C$5:$C$1048576)*($D29='♀ Långtidsarbetslöshet_K'!$E$5:$E$1048576),0),MATCH("Värde",'♀ Långtidsarbetslöshet_K'!$B$5:$F$5,0))-INDEX('♀ Långtidsarbetslöshet_M'!$B$5:$F$1048576,MATCH(1,($C29='♀ Långtidsarbetslöshet_M'!$C$5:$C$1048576)*($D29='♀ Långtidsarbetslöshet_M'!$E$5:$E$1048576),0),MATCH("Värde",'♀ Långtidsarbetslöshet_M'!$B$5:$F$5,0)),"")</f>
        <v>1.0553910000000002</v>
      </c>
      <c r="N29" s="78" t="s">
        <v>253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1.0553910000000002</v>
      </c>
      <c r="R29" s="18" t="s">
        <v>255</v>
      </c>
    </row>
    <row r="30" spans="2:18" x14ac:dyDescent="0.2">
      <c r="B30" s="3" t="s">
        <v>324</v>
      </c>
      <c r="C30" s="3" t="s">
        <v>8</v>
      </c>
      <c r="D30" s="3">
        <v>2011</v>
      </c>
      <c r="E30" s="5" cm="1">
        <f t="array" ref="E30">IFERROR(INDEX('♀ Långtidsarbetslöshet_K'!$B$5:$F$1048576,MATCH(1,($C30='♀ Långtidsarbetslöshet_K'!$C$5:$C$1048576)*($D30='♀ Långtidsarbetslöshet_K'!$E$5:$E$1048576),0),MATCH("Värde",'♀ Långtidsarbetslöshet_K'!$B$5:$F$5,0))-INDEX('♀ Långtidsarbetslöshet_M'!$B$5:$F$1048576,MATCH(1,($C30='♀ Långtidsarbetslöshet_M'!$C$5:$C$1048576)*($D30='♀ Långtidsarbetslöshet_M'!$E$5:$E$1048576),0),MATCH("Värde",'♀ Långtidsarbetslöshet_M'!$B$5:$F$5,0)),"")</f>
        <v>3.9117681999999974</v>
      </c>
      <c r="N30" s="78" t="s">
        <v>253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3.9117681999999974</v>
      </c>
      <c r="R30" s="18" t="s">
        <v>255</v>
      </c>
    </row>
    <row r="31" spans="2:18" x14ac:dyDescent="0.2">
      <c r="B31" s="3" t="s">
        <v>324</v>
      </c>
      <c r="C31" s="3" t="s">
        <v>9</v>
      </c>
      <c r="D31" s="3">
        <v>2011</v>
      </c>
      <c r="E31" s="5" cm="1">
        <f t="array" ref="E31">IFERROR(INDEX('♀ Långtidsarbetslöshet_K'!$B$5:$F$1048576,MATCH(1,($C31='♀ Långtidsarbetslöshet_K'!$C$5:$C$1048576)*($D31='♀ Långtidsarbetslöshet_K'!$E$5:$E$1048576),0),MATCH("Värde",'♀ Långtidsarbetslöshet_K'!$B$5:$F$5,0))-INDEX('♀ Långtidsarbetslöshet_M'!$B$5:$F$1048576,MATCH(1,($C31='♀ Långtidsarbetslöshet_M'!$C$5:$C$1048576)*($D31='♀ Långtidsarbetslöshet_M'!$E$5:$E$1048576),0),MATCH("Värde",'♀ Långtidsarbetslöshet_M'!$B$5:$F$5,0)),"")</f>
        <v>-1.3390555000000006</v>
      </c>
      <c r="N31" s="78" t="s">
        <v>253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-1.3390555000000006</v>
      </c>
      <c r="R31" s="18" t="s">
        <v>255</v>
      </c>
    </row>
    <row r="32" spans="2:18" x14ac:dyDescent="0.2">
      <c r="B32" s="3" t="s">
        <v>324</v>
      </c>
      <c r="C32" s="3" t="s">
        <v>10</v>
      </c>
      <c r="D32" s="3">
        <v>2011</v>
      </c>
      <c r="E32" s="5" cm="1">
        <f t="array" ref="E32">IFERROR(INDEX('♀ Långtidsarbetslöshet_K'!$B$5:$F$1048576,MATCH(1,($C32='♀ Långtidsarbetslöshet_K'!$C$5:$C$1048576)*($D32='♀ Långtidsarbetslöshet_K'!$E$5:$E$1048576),0),MATCH("Värde",'♀ Långtidsarbetslöshet_K'!$B$5:$F$5,0))-INDEX('♀ Långtidsarbetslöshet_M'!$B$5:$F$1048576,MATCH(1,($C32='♀ Långtidsarbetslöshet_M'!$C$5:$C$1048576)*($D32='♀ Långtidsarbetslöshet_M'!$E$5:$E$1048576),0),MATCH("Värde",'♀ Långtidsarbetslöshet_M'!$B$5:$F$5,0)),"")</f>
        <v>3.7296935000000033</v>
      </c>
      <c r="N32" s="78" t="s">
        <v>253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3.7296935000000033</v>
      </c>
      <c r="R32" s="18" t="s">
        <v>255</v>
      </c>
    </row>
    <row r="33" spans="2:18" x14ac:dyDescent="0.2">
      <c r="B33" s="3" t="s">
        <v>324</v>
      </c>
      <c r="C33" s="3" t="s">
        <v>11</v>
      </c>
      <c r="D33" s="3">
        <v>2011</v>
      </c>
      <c r="E33" s="5" cm="1">
        <f t="array" ref="E33">IFERROR(INDEX('♀ Långtidsarbetslöshet_K'!$B$5:$F$1048576,MATCH(1,($C33='♀ Långtidsarbetslöshet_K'!$C$5:$C$1048576)*($D33='♀ Långtidsarbetslöshet_K'!$E$5:$E$1048576),0),MATCH("Värde",'♀ Långtidsarbetslöshet_K'!$B$5:$F$5,0))-INDEX('♀ Långtidsarbetslöshet_M'!$B$5:$F$1048576,MATCH(1,($C33='♀ Långtidsarbetslöshet_M'!$C$5:$C$1048576)*($D33='♀ Långtidsarbetslöshet_M'!$E$5:$E$1048576),0),MATCH("Värde",'♀ Långtidsarbetslöshet_M'!$B$5:$F$5,0)),"")</f>
        <v>-2.0990307700000059</v>
      </c>
      <c r="N33" s="78" t="s">
        <v>253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-2.0990307700000059</v>
      </c>
      <c r="R33" s="18" t="s">
        <v>255</v>
      </c>
    </row>
    <row r="34" spans="2:18" x14ac:dyDescent="0.2">
      <c r="B34" s="3" t="s">
        <v>324</v>
      </c>
      <c r="C34" s="3" t="s">
        <v>12</v>
      </c>
      <c r="D34" s="3">
        <v>2011</v>
      </c>
      <c r="E34" s="5" cm="1">
        <f t="array" ref="E34">IFERROR(INDEX('♀ Långtidsarbetslöshet_K'!$B$5:$F$1048576,MATCH(1,($C34='♀ Långtidsarbetslöshet_K'!$C$5:$C$1048576)*($D34='♀ Långtidsarbetslöshet_K'!$E$5:$E$1048576),0),MATCH("Värde",'♀ Långtidsarbetslöshet_K'!$B$5:$F$5,0))-INDEX('♀ Långtidsarbetslöshet_M'!$B$5:$F$1048576,MATCH(1,($C34='♀ Långtidsarbetslöshet_M'!$C$5:$C$1048576)*($D34='♀ Långtidsarbetslöshet_M'!$E$5:$E$1048576),0),MATCH("Värde",'♀ Långtidsarbetslöshet_M'!$B$5:$F$5,0)),"")</f>
        <v>2.4056389200000012</v>
      </c>
      <c r="N34" s="78" t="s">
        <v>253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2.4056389200000012</v>
      </c>
      <c r="R34" s="18" t="s">
        <v>255</v>
      </c>
    </row>
    <row r="35" spans="2:18" x14ac:dyDescent="0.2">
      <c r="B35" s="3" t="s">
        <v>324</v>
      </c>
      <c r="C35" s="3" t="s">
        <v>13</v>
      </c>
      <c r="D35" s="3">
        <v>2011</v>
      </c>
      <c r="E35" s="5" cm="1">
        <f t="array" ref="E35">IFERROR(INDEX('♀ Långtidsarbetslöshet_K'!$B$5:$F$1048576,MATCH(1,($C35='♀ Långtidsarbetslöshet_K'!$C$5:$C$1048576)*($D35='♀ Långtidsarbetslöshet_K'!$E$5:$E$1048576),0),MATCH("Värde",'♀ Långtidsarbetslöshet_K'!$B$5:$F$5,0))-INDEX('♀ Långtidsarbetslöshet_M'!$B$5:$F$1048576,MATCH(1,($C35='♀ Långtidsarbetslöshet_M'!$C$5:$C$1048576)*($D35='♀ Långtidsarbetslöshet_M'!$E$5:$E$1048576),0),MATCH("Värde",'♀ Långtidsarbetslöshet_M'!$B$5:$F$5,0)),"")</f>
        <v>-1.0450642500000029</v>
      </c>
      <c r="N35" s="78" t="s">
        <v>253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-1.0450642500000029</v>
      </c>
      <c r="R35" s="18" t="s">
        <v>255</v>
      </c>
    </row>
    <row r="36" spans="2:18" x14ac:dyDescent="0.2">
      <c r="B36" s="3" t="s">
        <v>324</v>
      </c>
      <c r="C36" s="3" t="s">
        <v>14</v>
      </c>
      <c r="D36" s="3">
        <v>2011</v>
      </c>
      <c r="E36" s="5" cm="1">
        <f t="array" ref="E36">IFERROR(INDEX('♀ Långtidsarbetslöshet_K'!$B$5:$F$1048576,MATCH(1,($C36='♀ Långtidsarbetslöshet_K'!$C$5:$C$1048576)*($D36='♀ Långtidsarbetslöshet_K'!$E$5:$E$1048576),0),MATCH("Värde",'♀ Långtidsarbetslöshet_K'!$B$5:$F$5,0))-INDEX('♀ Långtidsarbetslöshet_M'!$B$5:$F$1048576,MATCH(1,($C36='♀ Långtidsarbetslöshet_M'!$C$5:$C$1048576)*($D36='♀ Långtidsarbetslöshet_M'!$E$5:$E$1048576),0),MATCH("Värde",'♀ Långtidsarbetslöshet_M'!$B$5:$F$5,0)),"")</f>
        <v>5.2785105700000017</v>
      </c>
      <c r="N36" s="78" t="s">
        <v>253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5.2785105700000017</v>
      </c>
      <c r="R36" s="18" t="s">
        <v>255</v>
      </c>
    </row>
    <row r="37" spans="2:18" x14ac:dyDescent="0.2">
      <c r="B37" s="3" t="s">
        <v>324</v>
      </c>
      <c r="C37" s="3" t="s">
        <v>15</v>
      </c>
      <c r="D37" s="3">
        <v>2011</v>
      </c>
      <c r="E37" s="5" cm="1">
        <f t="array" ref="E37">IFERROR(INDEX('♀ Långtidsarbetslöshet_K'!$B$5:$F$1048576,MATCH(1,($C37='♀ Långtidsarbetslöshet_K'!$C$5:$C$1048576)*($D37='♀ Långtidsarbetslöshet_K'!$E$5:$E$1048576),0),MATCH("Värde",'♀ Långtidsarbetslöshet_K'!$B$5:$F$5,0))-INDEX('♀ Långtidsarbetslöshet_M'!$B$5:$F$1048576,MATCH(1,($C37='♀ Långtidsarbetslöshet_M'!$C$5:$C$1048576)*($D37='♀ Långtidsarbetslöshet_M'!$E$5:$E$1048576),0),MATCH("Värde",'♀ Långtidsarbetslöshet_M'!$B$5:$F$5,0)),"")</f>
        <v>3.7509090000000356E-2</v>
      </c>
      <c r="N37" s="78" t="s">
        <v>253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3.7509090000000356E-2</v>
      </c>
      <c r="R37" s="18" t="s">
        <v>255</v>
      </c>
    </row>
    <row r="38" spans="2:18" x14ac:dyDescent="0.2">
      <c r="B38" s="3" t="s">
        <v>324</v>
      </c>
      <c r="C38" s="3" t="s">
        <v>16</v>
      </c>
      <c r="D38" s="3">
        <v>2011</v>
      </c>
      <c r="E38" s="5" cm="1">
        <f t="array" ref="E38">IFERROR(INDEX('♀ Långtidsarbetslöshet_K'!$B$5:$F$1048576,MATCH(1,($C38='♀ Långtidsarbetslöshet_K'!$C$5:$C$1048576)*($D38='♀ Långtidsarbetslöshet_K'!$E$5:$E$1048576),0),MATCH("Värde",'♀ Långtidsarbetslöshet_K'!$B$5:$F$5,0))-INDEX('♀ Långtidsarbetslöshet_M'!$B$5:$F$1048576,MATCH(1,($C38='♀ Långtidsarbetslöshet_M'!$C$5:$C$1048576)*($D38='♀ Långtidsarbetslöshet_M'!$E$5:$E$1048576),0),MATCH("Värde",'♀ Långtidsarbetslöshet_M'!$B$5:$F$5,0)),"")</f>
        <v>-0.33255006999999637</v>
      </c>
      <c r="N38" s="78" t="s">
        <v>253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-0.33255006999999637</v>
      </c>
      <c r="R38" s="18" t="s">
        <v>255</v>
      </c>
    </row>
    <row r="39" spans="2:18" x14ac:dyDescent="0.2">
      <c r="B39" s="3" t="s">
        <v>324</v>
      </c>
      <c r="C39" s="3" t="s">
        <v>17</v>
      </c>
      <c r="D39" s="3">
        <v>2011</v>
      </c>
      <c r="E39" s="5" cm="1">
        <f t="array" ref="E39">IFERROR(INDEX('♀ Långtidsarbetslöshet_K'!$B$5:$F$1048576,MATCH(1,($C39='♀ Långtidsarbetslöshet_K'!$C$5:$C$1048576)*($D39='♀ Långtidsarbetslöshet_K'!$E$5:$E$1048576),0),MATCH("Värde",'♀ Långtidsarbetslöshet_K'!$B$5:$F$5,0))-INDEX('♀ Långtidsarbetslöshet_M'!$B$5:$F$1048576,MATCH(1,($C39='♀ Långtidsarbetslöshet_M'!$C$5:$C$1048576)*($D39='♀ Långtidsarbetslöshet_M'!$E$5:$E$1048576),0),MATCH("Värde",'♀ Långtidsarbetslöshet_M'!$B$5:$F$5,0)),"")</f>
        <v>7.0895109999995043E-2</v>
      </c>
      <c r="N39" s="78" t="s">
        <v>253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7.0895109999995043E-2</v>
      </c>
      <c r="R39" s="18" t="s">
        <v>255</v>
      </c>
    </row>
    <row r="40" spans="2:18" x14ac:dyDescent="0.2">
      <c r="B40" s="3" t="s">
        <v>324</v>
      </c>
      <c r="C40" s="3" t="s">
        <v>18</v>
      </c>
      <c r="D40" s="3">
        <v>2011</v>
      </c>
      <c r="E40" s="5" cm="1">
        <f t="array" ref="E40">IFERROR(INDEX('♀ Långtidsarbetslöshet_K'!$B$5:$F$1048576,MATCH(1,($C40='♀ Långtidsarbetslöshet_K'!$C$5:$C$1048576)*($D40='♀ Långtidsarbetslöshet_K'!$E$5:$E$1048576),0),MATCH("Värde",'♀ Långtidsarbetslöshet_K'!$B$5:$F$5,0))-INDEX('♀ Långtidsarbetslöshet_M'!$B$5:$F$1048576,MATCH(1,($C40='♀ Långtidsarbetslöshet_M'!$C$5:$C$1048576)*($D40='♀ Långtidsarbetslöshet_M'!$E$5:$E$1048576),0),MATCH("Värde",'♀ Långtidsarbetslöshet_M'!$B$5:$F$5,0)),"")</f>
        <v>-0.64331675000000388</v>
      </c>
      <c r="N40" s="78" t="s">
        <v>253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-0.64331675000000388</v>
      </c>
      <c r="R40" s="18" t="s">
        <v>255</v>
      </c>
    </row>
    <row r="41" spans="2:18" x14ac:dyDescent="0.2">
      <c r="B41" s="3" t="s">
        <v>324</v>
      </c>
      <c r="C41" s="3" t="s">
        <v>19</v>
      </c>
      <c r="D41" s="3">
        <v>2011</v>
      </c>
      <c r="E41" s="5" cm="1">
        <f t="array" ref="E41">IFERROR(INDEX('♀ Långtidsarbetslöshet_K'!$B$5:$F$1048576,MATCH(1,($C41='♀ Långtidsarbetslöshet_K'!$C$5:$C$1048576)*($D41='♀ Långtidsarbetslöshet_K'!$E$5:$E$1048576),0),MATCH("Värde",'♀ Långtidsarbetslöshet_K'!$B$5:$F$5,0))-INDEX('♀ Långtidsarbetslöshet_M'!$B$5:$F$1048576,MATCH(1,($C41='♀ Långtidsarbetslöshet_M'!$C$5:$C$1048576)*($D41='♀ Långtidsarbetslöshet_M'!$E$5:$E$1048576),0),MATCH("Värde",'♀ Långtidsarbetslöshet_M'!$B$5:$F$5,0)),"")</f>
        <v>5.2827646200000018</v>
      </c>
      <c r="N41" s="78" t="s">
        <v>253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5.2827646200000018</v>
      </c>
      <c r="R41" s="18" t="s">
        <v>255</v>
      </c>
    </row>
    <row r="42" spans="2:18" x14ac:dyDescent="0.2">
      <c r="B42" s="3" t="s">
        <v>324</v>
      </c>
      <c r="C42" s="3" t="s">
        <v>20</v>
      </c>
      <c r="D42" s="3">
        <v>2011</v>
      </c>
      <c r="E42" s="5" cm="1">
        <f t="array" ref="E42">IFERROR(INDEX('♀ Långtidsarbetslöshet_K'!$B$5:$F$1048576,MATCH(1,($C42='♀ Långtidsarbetslöshet_K'!$C$5:$C$1048576)*($D42='♀ Långtidsarbetslöshet_K'!$E$5:$E$1048576),0),MATCH("Värde",'♀ Långtidsarbetslöshet_K'!$B$5:$F$5,0))-INDEX('♀ Långtidsarbetslöshet_M'!$B$5:$F$1048576,MATCH(1,($C42='♀ Långtidsarbetslöshet_M'!$C$5:$C$1048576)*($D42='♀ Långtidsarbetslöshet_M'!$E$5:$E$1048576),0),MATCH("Värde",'♀ Långtidsarbetslöshet_M'!$B$5:$F$5,0)),"")</f>
        <v>5.7166561999999956</v>
      </c>
      <c r="N42" s="78" t="s">
        <v>253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5.7166561999999956</v>
      </c>
      <c r="R42" s="18" t="s">
        <v>255</v>
      </c>
    </row>
    <row r="43" spans="2:18" x14ac:dyDescent="0.2">
      <c r="B43" s="3" t="s">
        <v>324</v>
      </c>
      <c r="C43" s="3" t="s">
        <v>21</v>
      </c>
      <c r="D43" s="3">
        <v>2011</v>
      </c>
      <c r="E43" s="5" cm="1">
        <f t="array" ref="E43">IFERROR(INDEX('♀ Långtidsarbetslöshet_K'!$B$5:$F$1048576,MATCH(1,($C43='♀ Långtidsarbetslöshet_K'!$C$5:$C$1048576)*($D43='♀ Långtidsarbetslöshet_K'!$E$5:$E$1048576),0),MATCH("Värde",'♀ Långtidsarbetslöshet_K'!$B$5:$F$5,0))-INDEX('♀ Långtidsarbetslöshet_M'!$B$5:$F$1048576,MATCH(1,($C43='♀ Långtidsarbetslöshet_M'!$C$5:$C$1048576)*($D43='♀ Långtidsarbetslöshet_M'!$E$5:$E$1048576),0),MATCH("Värde",'♀ Långtidsarbetslöshet_M'!$B$5:$F$5,0)),"")</f>
        <v>1.9518972799999972</v>
      </c>
      <c r="N43" s="78" t="s">
        <v>253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1.9518972799999972</v>
      </c>
      <c r="R43" s="18" t="s">
        <v>255</v>
      </c>
    </row>
    <row r="44" spans="2:18" x14ac:dyDescent="0.2">
      <c r="B44" s="3" t="s">
        <v>324</v>
      </c>
      <c r="C44" s="3" t="s">
        <v>22</v>
      </c>
      <c r="D44" s="3">
        <v>2011</v>
      </c>
      <c r="E44" s="5" cm="1">
        <f t="array" ref="E44">IFERROR(INDEX('♀ Långtidsarbetslöshet_K'!$B$5:$F$1048576,MATCH(1,($C44='♀ Långtidsarbetslöshet_K'!$C$5:$C$1048576)*($D44='♀ Långtidsarbetslöshet_K'!$E$5:$E$1048576),0),MATCH("Värde",'♀ Långtidsarbetslöshet_K'!$B$5:$F$5,0))-INDEX('♀ Långtidsarbetslöshet_M'!$B$5:$F$1048576,MATCH(1,($C44='♀ Långtidsarbetslöshet_M'!$C$5:$C$1048576)*($D44='♀ Långtidsarbetslöshet_M'!$E$5:$E$1048576),0),MATCH("Värde",'♀ Långtidsarbetslöshet_M'!$B$5:$F$5,0)),"")</f>
        <v>-1.6189280000000039</v>
      </c>
      <c r="N44" s="78" t="s">
        <v>253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-1.6189280000000039</v>
      </c>
      <c r="R44" s="18" t="s">
        <v>255</v>
      </c>
    </row>
    <row r="45" spans="2:18" x14ac:dyDescent="0.2">
      <c r="B45" s="3" t="s">
        <v>324</v>
      </c>
      <c r="C45" s="3" t="s">
        <v>23</v>
      </c>
      <c r="D45" s="3">
        <v>2011</v>
      </c>
      <c r="E45" s="5" cm="1">
        <f t="array" ref="E45">IFERROR(INDEX('♀ Långtidsarbetslöshet_K'!$B$5:$F$1048576,MATCH(1,($C45='♀ Långtidsarbetslöshet_K'!$C$5:$C$1048576)*($D45='♀ Långtidsarbetslöshet_K'!$E$5:$E$1048576),0),MATCH("Värde",'♀ Långtidsarbetslöshet_K'!$B$5:$F$5,0))-INDEX('♀ Långtidsarbetslöshet_M'!$B$5:$F$1048576,MATCH(1,($C45='♀ Långtidsarbetslöshet_M'!$C$5:$C$1048576)*($D45='♀ Långtidsarbetslöshet_M'!$E$5:$E$1048576),0),MATCH("Värde",'♀ Långtidsarbetslöshet_M'!$B$5:$F$5,0)),"")</f>
        <v>2.0472585099999989</v>
      </c>
      <c r="N45" s="78" t="s">
        <v>253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2.0472585099999989</v>
      </c>
      <c r="R45" s="18" t="s">
        <v>255</v>
      </c>
    </row>
    <row r="46" spans="2:18" x14ac:dyDescent="0.2">
      <c r="B46" s="3" t="s">
        <v>324</v>
      </c>
      <c r="C46" s="3" t="s">
        <v>24</v>
      </c>
      <c r="D46" s="3">
        <v>2011</v>
      </c>
      <c r="E46" s="5" cm="1">
        <f t="array" ref="E46">IFERROR(INDEX('♀ Långtidsarbetslöshet_K'!$B$5:$F$1048576,MATCH(1,($C46='♀ Långtidsarbetslöshet_K'!$C$5:$C$1048576)*($D46='♀ Långtidsarbetslöshet_K'!$E$5:$E$1048576),0),MATCH("Värde",'♀ Långtidsarbetslöshet_K'!$B$5:$F$5,0))-INDEX('♀ Långtidsarbetslöshet_M'!$B$5:$F$1048576,MATCH(1,($C46='♀ Långtidsarbetslöshet_M'!$C$5:$C$1048576)*($D46='♀ Långtidsarbetslöshet_M'!$E$5:$E$1048576),0),MATCH("Värde",'♀ Långtidsarbetslöshet_M'!$B$5:$F$5,0)),"")</f>
        <v>4.3801615799999993</v>
      </c>
      <c r="N46" s="78" t="s">
        <v>253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4.3801615799999993</v>
      </c>
      <c r="R46" s="18" t="s">
        <v>255</v>
      </c>
    </row>
    <row r="47" spans="2:18" x14ac:dyDescent="0.2">
      <c r="B47" s="3" t="s">
        <v>324</v>
      </c>
      <c r="C47" s="3" t="s">
        <v>25</v>
      </c>
      <c r="D47" s="3">
        <v>2011</v>
      </c>
      <c r="E47" s="5" cm="1">
        <f t="array" ref="E47">IFERROR(INDEX('♀ Långtidsarbetslöshet_K'!$B$5:$F$1048576,MATCH(1,($C47='♀ Långtidsarbetslöshet_K'!$C$5:$C$1048576)*($D47='♀ Långtidsarbetslöshet_K'!$E$5:$E$1048576),0),MATCH("Värde",'♀ Långtidsarbetslöshet_K'!$B$5:$F$5,0))-INDEX('♀ Långtidsarbetslöshet_M'!$B$5:$F$1048576,MATCH(1,($C47='♀ Långtidsarbetslöshet_M'!$C$5:$C$1048576)*($D47='♀ Långtidsarbetslöshet_M'!$E$5:$E$1048576),0),MATCH("Värde",'♀ Långtidsarbetslöshet_M'!$B$5:$F$5,0)),"")</f>
        <v>-1.4745055400000027</v>
      </c>
      <c r="N47" s="78" t="s">
        <v>253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-1.4745055400000027</v>
      </c>
      <c r="R47" s="18" t="s">
        <v>255</v>
      </c>
    </row>
    <row r="48" spans="2:18" x14ac:dyDescent="0.2">
      <c r="B48" s="3" t="s">
        <v>324</v>
      </c>
      <c r="C48" s="3" t="s">
        <v>5</v>
      </c>
      <c r="D48" s="3">
        <v>2012</v>
      </c>
      <c r="E48" s="5" cm="1">
        <f t="array" ref="E48">IFERROR(INDEX('♀ Långtidsarbetslöshet_K'!$B$5:$F$1048576,MATCH(1,($C48='♀ Långtidsarbetslöshet_K'!$C$5:$C$1048576)*($D48='♀ Långtidsarbetslöshet_K'!$E$5:$E$1048576),0),MATCH("Värde",'♀ Långtidsarbetslöshet_K'!$B$5:$F$5,0))-INDEX('♀ Långtidsarbetslöshet_M'!$B$5:$F$1048576,MATCH(1,($C48='♀ Långtidsarbetslöshet_M'!$C$5:$C$1048576)*($D48='♀ Långtidsarbetslöshet_M'!$E$5:$E$1048576),0),MATCH("Värde",'♀ Långtidsarbetslöshet_M'!$B$5:$F$5,0)),"")</f>
        <v>4.024357000000002</v>
      </c>
      <c r="N48" s="78" t="s">
        <v>253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4.024357000000002</v>
      </c>
      <c r="R48" s="18" t="s">
        <v>255</v>
      </c>
    </row>
    <row r="49" spans="2:18" x14ac:dyDescent="0.2">
      <c r="B49" s="3" t="s">
        <v>324</v>
      </c>
      <c r="C49" s="3" t="s">
        <v>6</v>
      </c>
      <c r="D49" s="3">
        <v>2012</v>
      </c>
      <c r="E49" s="5" cm="1">
        <f t="array" ref="E49">IFERROR(INDEX('♀ Långtidsarbetslöshet_K'!$B$5:$F$1048576,MATCH(1,($C49='♀ Långtidsarbetslöshet_K'!$C$5:$C$1048576)*($D49='♀ Långtidsarbetslöshet_K'!$E$5:$E$1048576),0),MATCH("Värde",'♀ Långtidsarbetslöshet_K'!$B$5:$F$5,0))-INDEX('♀ Långtidsarbetslöshet_M'!$B$5:$F$1048576,MATCH(1,($C49='♀ Långtidsarbetslöshet_M'!$C$5:$C$1048576)*($D49='♀ Långtidsarbetslöshet_M'!$E$5:$E$1048576),0),MATCH("Värde",'♀ Långtidsarbetslöshet_M'!$B$5:$F$5,0)),"")</f>
        <v>7.1922895999999952</v>
      </c>
      <c r="N49" s="78" t="s">
        <v>253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7.1922895999999952</v>
      </c>
      <c r="R49" s="18" t="s">
        <v>255</v>
      </c>
    </row>
    <row r="50" spans="2:18" x14ac:dyDescent="0.2">
      <c r="B50" s="3" t="s">
        <v>324</v>
      </c>
      <c r="C50" s="3" t="s">
        <v>7</v>
      </c>
      <c r="D50" s="3">
        <v>2012</v>
      </c>
      <c r="E50" s="5" cm="1">
        <f t="array" ref="E50">IFERROR(INDEX('♀ Långtidsarbetslöshet_K'!$B$5:$F$1048576,MATCH(1,($C50='♀ Långtidsarbetslöshet_K'!$C$5:$C$1048576)*($D50='♀ Långtidsarbetslöshet_K'!$E$5:$E$1048576),0),MATCH("Värde",'♀ Långtidsarbetslöshet_K'!$B$5:$F$5,0))-INDEX('♀ Långtidsarbetslöshet_M'!$B$5:$F$1048576,MATCH(1,($C50='♀ Långtidsarbetslöshet_M'!$C$5:$C$1048576)*($D50='♀ Långtidsarbetslöshet_M'!$E$5:$E$1048576),0),MATCH("Värde",'♀ Långtidsarbetslöshet_M'!$B$5:$F$5,0)),"")</f>
        <v>4.2787509999999997</v>
      </c>
      <c r="N50" s="78" t="s">
        <v>253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4.2787509999999997</v>
      </c>
      <c r="R50" s="18" t="s">
        <v>255</v>
      </c>
    </row>
    <row r="51" spans="2:18" x14ac:dyDescent="0.2">
      <c r="B51" s="3" t="s">
        <v>324</v>
      </c>
      <c r="C51" s="3" t="s">
        <v>8</v>
      </c>
      <c r="D51" s="3">
        <v>2012</v>
      </c>
      <c r="E51" s="5" cm="1">
        <f t="array" ref="E51">IFERROR(INDEX('♀ Långtidsarbetslöshet_K'!$B$5:$F$1048576,MATCH(1,($C51='♀ Långtidsarbetslöshet_K'!$C$5:$C$1048576)*($D51='♀ Långtidsarbetslöshet_K'!$E$5:$E$1048576),0),MATCH("Värde",'♀ Långtidsarbetslöshet_K'!$B$5:$F$5,0))-INDEX('♀ Långtidsarbetslöshet_M'!$B$5:$F$1048576,MATCH(1,($C51='♀ Långtidsarbetslöshet_M'!$C$5:$C$1048576)*($D51='♀ Långtidsarbetslöshet_M'!$E$5:$E$1048576),0),MATCH("Värde",'♀ Långtidsarbetslöshet_M'!$B$5:$F$5,0)),"")</f>
        <v>8.8312336000000045</v>
      </c>
      <c r="N51" s="78" t="s">
        <v>253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8.8312336000000045</v>
      </c>
      <c r="R51" s="18" t="s">
        <v>255</v>
      </c>
    </row>
    <row r="52" spans="2:18" x14ac:dyDescent="0.2">
      <c r="B52" s="3" t="s">
        <v>324</v>
      </c>
      <c r="C52" s="3" t="s">
        <v>9</v>
      </c>
      <c r="D52" s="3">
        <v>2012</v>
      </c>
      <c r="E52" s="5" cm="1">
        <f t="array" ref="E52">IFERROR(INDEX('♀ Långtidsarbetslöshet_K'!$B$5:$F$1048576,MATCH(1,($C52='♀ Långtidsarbetslöshet_K'!$C$5:$C$1048576)*($D52='♀ Långtidsarbetslöshet_K'!$E$5:$E$1048576),0),MATCH("Värde",'♀ Långtidsarbetslöshet_K'!$B$5:$F$5,0))-INDEX('♀ Långtidsarbetslöshet_M'!$B$5:$F$1048576,MATCH(1,($C52='♀ Långtidsarbetslöshet_M'!$C$5:$C$1048576)*($D52='♀ Långtidsarbetslöshet_M'!$E$5:$E$1048576),0),MATCH("Värde",'♀ Långtidsarbetslöshet_M'!$B$5:$F$5,0)),"")</f>
        <v>2.1723025000000007</v>
      </c>
      <c r="N52" s="78" t="s">
        <v>253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2.1723025000000007</v>
      </c>
      <c r="R52" s="18" t="s">
        <v>255</v>
      </c>
    </row>
    <row r="53" spans="2:18" x14ac:dyDescent="0.2">
      <c r="B53" s="3" t="s">
        <v>324</v>
      </c>
      <c r="C53" s="3" t="s">
        <v>10</v>
      </c>
      <c r="D53" s="3">
        <v>2012</v>
      </c>
      <c r="E53" s="5" cm="1">
        <f t="array" ref="E53">IFERROR(INDEX('♀ Långtidsarbetslöshet_K'!$B$5:$F$1048576,MATCH(1,($C53='♀ Långtidsarbetslöshet_K'!$C$5:$C$1048576)*($D53='♀ Långtidsarbetslöshet_K'!$E$5:$E$1048576),0),MATCH("Värde",'♀ Långtidsarbetslöshet_K'!$B$5:$F$5,0))-INDEX('♀ Långtidsarbetslöshet_M'!$B$5:$F$1048576,MATCH(1,($C53='♀ Långtidsarbetslöshet_M'!$C$5:$C$1048576)*($D53='♀ Långtidsarbetslöshet_M'!$E$5:$E$1048576),0),MATCH("Värde",'♀ Långtidsarbetslöshet_M'!$B$5:$F$5,0)),"")</f>
        <v>5.5895209999999977</v>
      </c>
      <c r="N53" s="78" t="s">
        <v>253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5.5895209999999977</v>
      </c>
      <c r="R53" s="18" t="s">
        <v>255</v>
      </c>
    </row>
    <row r="54" spans="2:18" x14ac:dyDescent="0.2">
      <c r="B54" s="3" t="s">
        <v>324</v>
      </c>
      <c r="C54" s="3" t="s">
        <v>11</v>
      </c>
      <c r="D54" s="3">
        <v>2012</v>
      </c>
      <c r="E54" s="5" cm="1">
        <f t="array" ref="E54">IFERROR(INDEX('♀ Långtidsarbetslöshet_K'!$B$5:$F$1048576,MATCH(1,($C54='♀ Långtidsarbetslöshet_K'!$C$5:$C$1048576)*($D54='♀ Långtidsarbetslöshet_K'!$E$5:$E$1048576),0),MATCH("Värde",'♀ Långtidsarbetslöshet_K'!$B$5:$F$5,0))-INDEX('♀ Långtidsarbetslöshet_M'!$B$5:$F$1048576,MATCH(1,($C54='♀ Långtidsarbetslöshet_M'!$C$5:$C$1048576)*($D54='♀ Långtidsarbetslöshet_M'!$E$5:$E$1048576),0),MATCH("Värde",'♀ Långtidsarbetslöshet_M'!$B$5:$F$5,0)),"")</f>
        <v>2.510310539999999</v>
      </c>
      <c r="N54" s="78" t="s">
        <v>253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2.510310539999999</v>
      </c>
      <c r="R54" s="18" t="s">
        <v>255</v>
      </c>
    </row>
    <row r="55" spans="2:18" x14ac:dyDescent="0.2">
      <c r="B55" s="3" t="s">
        <v>324</v>
      </c>
      <c r="C55" s="3" t="s">
        <v>12</v>
      </c>
      <c r="D55" s="3">
        <v>2012</v>
      </c>
      <c r="E55" s="5" cm="1">
        <f t="array" ref="E55">IFERROR(INDEX('♀ Långtidsarbetslöshet_K'!$B$5:$F$1048576,MATCH(1,($C55='♀ Långtidsarbetslöshet_K'!$C$5:$C$1048576)*($D55='♀ Långtidsarbetslöshet_K'!$E$5:$E$1048576),0),MATCH("Värde",'♀ Långtidsarbetslöshet_K'!$B$5:$F$5,0))-INDEX('♀ Långtidsarbetslöshet_M'!$B$5:$F$1048576,MATCH(1,($C55='♀ Långtidsarbetslöshet_M'!$C$5:$C$1048576)*($D55='♀ Långtidsarbetslöshet_M'!$E$5:$E$1048576),0),MATCH("Värde",'♀ Långtidsarbetslöshet_M'!$B$5:$F$5,0)),"")</f>
        <v>3.8590427499999933</v>
      </c>
      <c r="N55" s="78" t="s">
        <v>253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3.8590427499999933</v>
      </c>
      <c r="R55" s="18" t="s">
        <v>255</v>
      </c>
    </row>
    <row r="56" spans="2:18" x14ac:dyDescent="0.2">
      <c r="B56" s="3" t="s">
        <v>324</v>
      </c>
      <c r="C56" s="3" t="s">
        <v>13</v>
      </c>
      <c r="D56" s="3">
        <v>2012</v>
      </c>
      <c r="E56" s="5" cm="1">
        <f t="array" ref="E56">IFERROR(INDEX('♀ Långtidsarbetslöshet_K'!$B$5:$F$1048576,MATCH(1,($C56='♀ Långtidsarbetslöshet_K'!$C$5:$C$1048576)*($D56='♀ Långtidsarbetslöshet_K'!$E$5:$E$1048576),0),MATCH("Värde",'♀ Långtidsarbetslöshet_K'!$B$5:$F$5,0))-INDEX('♀ Långtidsarbetslöshet_M'!$B$5:$F$1048576,MATCH(1,($C56='♀ Långtidsarbetslöshet_M'!$C$5:$C$1048576)*($D56='♀ Långtidsarbetslöshet_M'!$E$5:$E$1048576),0),MATCH("Värde",'♀ Långtidsarbetslöshet_M'!$B$5:$F$5,0)),"")</f>
        <v>1.7745203700000047</v>
      </c>
      <c r="N56" s="78" t="s">
        <v>253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1.7745203700000047</v>
      </c>
      <c r="R56" s="18" t="s">
        <v>255</v>
      </c>
    </row>
    <row r="57" spans="2:18" x14ac:dyDescent="0.2">
      <c r="B57" s="3" t="s">
        <v>324</v>
      </c>
      <c r="C57" s="3" t="s">
        <v>14</v>
      </c>
      <c r="D57" s="3">
        <v>2012</v>
      </c>
      <c r="E57" s="5" cm="1">
        <f t="array" ref="E57">IFERROR(INDEX('♀ Långtidsarbetslöshet_K'!$B$5:$F$1048576,MATCH(1,($C57='♀ Långtidsarbetslöshet_K'!$C$5:$C$1048576)*($D57='♀ Långtidsarbetslöshet_K'!$E$5:$E$1048576),0),MATCH("Värde",'♀ Långtidsarbetslöshet_K'!$B$5:$F$5,0))-INDEX('♀ Långtidsarbetslöshet_M'!$B$5:$F$1048576,MATCH(1,($C57='♀ Långtidsarbetslöshet_M'!$C$5:$C$1048576)*($D57='♀ Långtidsarbetslöshet_M'!$E$5:$E$1048576),0),MATCH("Värde",'♀ Långtidsarbetslöshet_M'!$B$5:$F$5,0)),"")</f>
        <v>7.1058227900000048</v>
      </c>
      <c r="N57" s="78" t="s">
        <v>253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7.1058227900000048</v>
      </c>
      <c r="R57" s="18" t="s">
        <v>255</v>
      </c>
    </row>
    <row r="58" spans="2:18" x14ac:dyDescent="0.2">
      <c r="B58" s="3" t="s">
        <v>324</v>
      </c>
      <c r="C58" s="3" t="s">
        <v>15</v>
      </c>
      <c r="D58" s="3">
        <v>2012</v>
      </c>
      <c r="E58" s="5" cm="1">
        <f t="array" ref="E58">IFERROR(INDEX('♀ Långtidsarbetslöshet_K'!$B$5:$F$1048576,MATCH(1,($C58='♀ Långtidsarbetslöshet_K'!$C$5:$C$1048576)*($D58='♀ Långtidsarbetslöshet_K'!$E$5:$E$1048576),0),MATCH("Värde",'♀ Långtidsarbetslöshet_K'!$B$5:$F$5,0))-INDEX('♀ Långtidsarbetslöshet_M'!$B$5:$F$1048576,MATCH(1,($C58='♀ Långtidsarbetslöshet_M'!$C$5:$C$1048576)*($D58='♀ Långtidsarbetslöshet_M'!$E$5:$E$1048576),0),MATCH("Värde",'♀ Långtidsarbetslöshet_M'!$B$5:$F$5,0)),"")</f>
        <v>2.5560861499999987</v>
      </c>
      <c r="N58" s="78" t="s">
        <v>253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2.5560861499999987</v>
      </c>
      <c r="R58" s="18" t="s">
        <v>255</v>
      </c>
    </row>
    <row r="59" spans="2:18" x14ac:dyDescent="0.2">
      <c r="B59" s="3" t="s">
        <v>324</v>
      </c>
      <c r="C59" s="3" t="s">
        <v>16</v>
      </c>
      <c r="D59" s="3">
        <v>2012</v>
      </c>
      <c r="E59" s="5" cm="1">
        <f t="array" ref="E59">IFERROR(INDEX('♀ Långtidsarbetslöshet_K'!$B$5:$F$1048576,MATCH(1,($C59='♀ Långtidsarbetslöshet_K'!$C$5:$C$1048576)*($D59='♀ Långtidsarbetslöshet_K'!$E$5:$E$1048576),0),MATCH("Värde",'♀ Långtidsarbetslöshet_K'!$B$5:$F$5,0))-INDEX('♀ Långtidsarbetslöshet_M'!$B$5:$F$1048576,MATCH(1,($C59='♀ Långtidsarbetslöshet_M'!$C$5:$C$1048576)*($D59='♀ Långtidsarbetslöshet_M'!$E$5:$E$1048576),0),MATCH("Värde",'♀ Långtidsarbetslöshet_M'!$B$5:$F$5,0)),"")</f>
        <v>1.6861690400000029</v>
      </c>
      <c r="N59" s="78" t="s">
        <v>253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1.6861690400000029</v>
      </c>
      <c r="R59" s="18" t="s">
        <v>255</v>
      </c>
    </row>
    <row r="60" spans="2:18" x14ac:dyDescent="0.2">
      <c r="B60" s="3" t="s">
        <v>324</v>
      </c>
      <c r="C60" s="3" t="s">
        <v>17</v>
      </c>
      <c r="D60" s="3">
        <v>2012</v>
      </c>
      <c r="E60" s="5" cm="1">
        <f t="array" ref="E60">IFERROR(INDEX('♀ Långtidsarbetslöshet_K'!$B$5:$F$1048576,MATCH(1,($C60='♀ Långtidsarbetslöshet_K'!$C$5:$C$1048576)*($D60='♀ Långtidsarbetslöshet_K'!$E$5:$E$1048576),0),MATCH("Värde",'♀ Långtidsarbetslöshet_K'!$B$5:$F$5,0))-INDEX('♀ Långtidsarbetslöshet_M'!$B$5:$F$1048576,MATCH(1,($C60='♀ Långtidsarbetslöshet_M'!$C$5:$C$1048576)*($D60='♀ Långtidsarbetslöshet_M'!$E$5:$E$1048576),0),MATCH("Värde",'♀ Långtidsarbetslöshet_M'!$B$5:$F$5,0)),"")</f>
        <v>3.1010971100000049</v>
      </c>
      <c r="N60" s="78" t="s">
        <v>253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3.1010971100000049</v>
      </c>
      <c r="R60" s="18" t="s">
        <v>255</v>
      </c>
    </row>
    <row r="61" spans="2:18" x14ac:dyDescent="0.2">
      <c r="B61" s="3" t="s">
        <v>324</v>
      </c>
      <c r="C61" s="3" t="s">
        <v>18</v>
      </c>
      <c r="D61" s="3">
        <v>2012</v>
      </c>
      <c r="E61" s="5" cm="1">
        <f t="array" ref="E61">IFERROR(INDEX('♀ Långtidsarbetslöshet_K'!$B$5:$F$1048576,MATCH(1,($C61='♀ Långtidsarbetslöshet_K'!$C$5:$C$1048576)*($D61='♀ Långtidsarbetslöshet_K'!$E$5:$E$1048576),0),MATCH("Värde",'♀ Långtidsarbetslöshet_K'!$B$5:$F$5,0))-INDEX('♀ Långtidsarbetslöshet_M'!$B$5:$F$1048576,MATCH(1,($C61='♀ Långtidsarbetslöshet_M'!$C$5:$C$1048576)*($D61='♀ Långtidsarbetslöshet_M'!$E$5:$E$1048576),0),MATCH("Värde",'♀ Långtidsarbetslöshet_M'!$B$5:$F$5,0)),"")</f>
        <v>4.8641697500000021</v>
      </c>
      <c r="N61" s="78" t="s">
        <v>253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4.8641697500000021</v>
      </c>
      <c r="R61" s="18" t="s">
        <v>255</v>
      </c>
    </row>
    <row r="62" spans="2:18" x14ac:dyDescent="0.2">
      <c r="B62" s="3" t="s">
        <v>324</v>
      </c>
      <c r="C62" s="3" t="s">
        <v>19</v>
      </c>
      <c r="D62" s="3">
        <v>2012</v>
      </c>
      <c r="E62" s="5" cm="1">
        <f t="array" ref="E62">IFERROR(INDEX('♀ Långtidsarbetslöshet_K'!$B$5:$F$1048576,MATCH(1,($C62='♀ Långtidsarbetslöshet_K'!$C$5:$C$1048576)*($D62='♀ Långtidsarbetslöshet_K'!$E$5:$E$1048576),0),MATCH("Värde",'♀ Långtidsarbetslöshet_K'!$B$5:$F$5,0))-INDEX('♀ Långtidsarbetslöshet_M'!$B$5:$F$1048576,MATCH(1,($C62='♀ Långtidsarbetslöshet_M'!$C$5:$C$1048576)*($D62='♀ Långtidsarbetslöshet_M'!$E$5:$E$1048576),0),MATCH("Värde",'♀ Långtidsarbetslöshet_M'!$B$5:$F$5,0)),"")</f>
        <v>7.9048724299999975</v>
      </c>
      <c r="N62" s="78" t="s">
        <v>253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7.9048724299999975</v>
      </c>
      <c r="R62" s="18" t="s">
        <v>255</v>
      </c>
    </row>
    <row r="63" spans="2:18" x14ac:dyDescent="0.2">
      <c r="B63" s="3" t="s">
        <v>324</v>
      </c>
      <c r="C63" s="3" t="s">
        <v>20</v>
      </c>
      <c r="D63" s="3">
        <v>2012</v>
      </c>
      <c r="E63" s="5" cm="1">
        <f t="array" ref="E63">IFERROR(INDEX('♀ Långtidsarbetslöshet_K'!$B$5:$F$1048576,MATCH(1,($C63='♀ Långtidsarbetslöshet_K'!$C$5:$C$1048576)*($D63='♀ Långtidsarbetslöshet_K'!$E$5:$E$1048576),0),MATCH("Värde",'♀ Långtidsarbetslöshet_K'!$B$5:$F$5,0))-INDEX('♀ Långtidsarbetslöshet_M'!$B$5:$F$1048576,MATCH(1,($C63='♀ Långtidsarbetslöshet_M'!$C$5:$C$1048576)*($D63='♀ Långtidsarbetslöshet_M'!$E$5:$E$1048576),0),MATCH("Värde",'♀ Långtidsarbetslöshet_M'!$B$5:$F$5,0)),"")</f>
        <v>5.1662454699999998</v>
      </c>
      <c r="N63" s="78" t="s">
        <v>253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5.1662454699999998</v>
      </c>
      <c r="R63" s="18" t="s">
        <v>255</v>
      </c>
    </row>
    <row r="64" spans="2:18" x14ac:dyDescent="0.2">
      <c r="B64" s="3" t="s">
        <v>324</v>
      </c>
      <c r="C64" s="3" t="s">
        <v>21</v>
      </c>
      <c r="D64" s="3">
        <v>2012</v>
      </c>
      <c r="E64" s="5" cm="1">
        <f t="array" ref="E64">IFERROR(INDEX('♀ Långtidsarbetslöshet_K'!$B$5:$F$1048576,MATCH(1,($C64='♀ Långtidsarbetslöshet_K'!$C$5:$C$1048576)*($D64='♀ Långtidsarbetslöshet_K'!$E$5:$E$1048576),0),MATCH("Värde",'♀ Långtidsarbetslöshet_K'!$B$5:$F$5,0))-INDEX('♀ Långtidsarbetslöshet_M'!$B$5:$F$1048576,MATCH(1,($C64='♀ Långtidsarbetslöshet_M'!$C$5:$C$1048576)*($D64='♀ Långtidsarbetslöshet_M'!$E$5:$E$1048576),0),MATCH("Värde",'♀ Långtidsarbetslöshet_M'!$B$5:$F$5,0)),"")</f>
        <v>4.7211328499999965</v>
      </c>
      <c r="N64" s="78" t="s">
        <v>253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4.7211328499999965</v>
      </c>
      <c r="R64" s="18" t="s">
        <v>255</v>
      </c>
    </row>
    <row r="65" spans="2:18" x14ac:dyDescent="0.2">
      <c r="B65" s="3" t="s">
        <v>324</v>
      </c>
      <c r="C65" s="3" t="s">
        <v>22</v>
      </c>
      <c r="D65" s="3">
        <v>2012</v>
      </c>
      <c r="E65" s="5" cm="1">
        <f t="array" ref="E65">IFERROR(INDEX('♀ Långtidsarbetslöshet_K'!$B$5:$F$1048576,MATCH(1,($C65='♀ Långtidsarbetslöshet_K'!$C$5:$C$1048576)*($D65='♀ Långtidsarbetslöshet_K'!$E$5:$E$1048576),0),MATCH("Värde",'♀ Långtidsarbetslöshet_K'!$B$5:$F$5,0))-INDEX('♀ Långtidsarbetslöshet_M'!$B$5:$F$1048576,MATCH(1,($C65='♀ Långtidsarbetslöshet_M'!$C$5:$C$1048576)*($D65='♀ Långtidsarbetslöshet_M'!$E$5:$E$1048576),0),MATCH("Värde",'♀ Långtidsarbetslöshet_M'!$B$5:$F$5,0)),"")</f>
        <v>1.9673057000000043</v>
      </c>
      <c r="N65" s="78" t="s">
        <v>253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1.9673057000000043</v>
      </c>
      <c r="R65" s="18" t="s">
        <v>255</v>
      </c>
    </row>
    <row r="66" spans="2:18" x14ac:dyDescent="0.2">
      <c r="B66" s="3" t="s">
        <v>324</v>
      </c>
      <c r="C66" s="3" t="s">
        <v>23</v>
      </c>
      <c r="D66" s="3">
        <v>2012</v>
      </c>
      <c r="E66" s="5" cm="1">
        <f t="array" ref="E66">IFERROR(INDEX('♀ Långtidsarbetslöshet_K'!$B$5:$F$1048576,MATCH(1,($C66='♀ Långtidsarbetslöshet_K'!$C$5:$C$1048576)*($D66='♀ Långtidsarbetslöshet_K'!$E$5:$E$1048576),0),MATCH("Värde",'♀ Långtidsarbetslöshet_K'!$B$5:$F$5,0))-INDEX('♀ Långtidsarbetslöshet_M'!$B$5:$F$1048576,MATCH(1,($C66='♀ Långtidsarbetslöshet_M'!$C$5:$C$1048576)*($D66='♀ Långtidsarbetslöshet_M'!$E$5:$E$1048576),0),MATCH("Värde",'♀ Långtidsarbetslöshet_M'!$B$5:$F$5,0)),"")</f>
        <v>4.139854960000001</v>
      </c>
      <c r="N66" s="78" t="s">
        <v>253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4.139854960000001</v>
      </c>
      <c r="R66" s="18" t="s">
        <v>255</v>
      </c>
    </row>
    <row r="67" spans="2:18" x14ac:dyDescent="0.2">
      <c r="B67" s="3" t="s">
        <v>324</v>
      </c>
      <c r="C67" s="3" t="s">
        <v>24</v>
      </c>
      <c r="D67" s="3">
        <v>2012</v>
      </c>
      <c r="E67" s="5" cm="1">
        <f t="array" ref="E67">IFERROR(INDEX('♀ Långtidsarbetslöshet_K'!$B$5:$F$1048576,MATCH(1,($C67='♀ Långtidsarbetslöshet_K'!$C$5:$C$1048576)*($D67='♀ Långtidsarbetslöshet_K'!$E$5:$E$1048576),0),MATCH("Värde",'♀ Långtidsarbetslöshet_K'!$B$5:$F$5,0))-INDEX('♀ Långtidsarbetslöshet_M'!$B$5:$F$1048576,MATCH(1,($C67='♀ Långtidsarbetslöshet_M'!$C$5:$C$1048576)*($D67='♀ Långtidsarbetslöshet_M'!$E$5:$E$1048576),0),MATCH("Värde",'♀ Långtidsarbetslöshet_M'!$B$5:$F$5,0)),"")</f>
        <v>6.1917676699999973</v>
      </c>
      <c r="N67" s="78" t="s">
        <v>253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6.1917676699999973</v>
      </c>
      <c r="R67" s="18" t="s">
        <v>255</v>
      </c>
    </row>
    <row r="68" spans="2:18" x14ac:dyDescent="0.2">
      <c r="B68" s="3" t="s">
        <v>324</v>
      </c>
      <c r="C68" s="3" t="s">
        <v>25</v>
      </c>
      <c r="D68" s="3">
        <v>2012</v>
      </c>
      <c r="E68" s="5" cm="1">
        <f t="array" ref="E68">IFERROR(INDEX('♀ Långtidsarbetslöshet_K'!$B$5:$F$1048576,MATCH(1,($C68='♀ Långtidsarbetslöshet_K'!$C$5:$C$1048576)*($D68='♀ Långtidsarbetslöshet_K'!$E$5:$E$1048576),0),MATCH("Värde",'♀ Långtidsarbetslöshet_K'!$B$5:$F$5,0))-INDEX('♀ Långtidsarbetslöshet_M'!$B$5:$F$1048576,MATCH(1,($C68='♀ Långtidsarbetslöshet_M'!$C$5:$C$1048576)*($D68='♀ Långtidsarbetslöshet_M'!$E$5:$E$1048576),0),MATCH("Värde",'♀ Långtidsarbetslöshet_M'!$B$5:$F$5,0)),"")</f>
        <v>1.5631036199999997</v>
      </c>
      <c r="N68" s="78" t="s">
        <v>253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1.5631036199999997</v>
      </c>
      <c r="R68" s="18" t="s">
        <v>255</v>
      </c>
    </row>
    <row r="69" spans="2:18" x14ac:dyDescent="0.2">
      <c r="B69" s="3" t="s">
        <v>324</v>
      </c>
      <c r="C69" s="3" t="s">
        <v>5</v>
      </c>
      <c r="D69" s="3">
        <v>2013</v>
      </c>
      <c r="E69" s="5" cm="1">
        <f t="array" ref="E69">IFERROR(INDEX('♀ Långtidsarbetslöshet_K'!$B$5:$F$1048576,MATCH(1,($C69='♀ Långtidsarbetslöshet_K'!$C$5:$C$1048576)*($D69='♀ Långtidsarbetslöshet_K'!$E$5:$E$1048576),0),MATCH("Värde",'♀ Långtidsarbetslöshet_K'!$B$5:$F$5,0))-INDEX('♀ Långtidsarbetslöshet_M'!$B$5:$F$1048576,MATCH(1,($C69='♀ Långtidsarbetslöshet_M'!$C$5:$C$1048576)*($D69='♀ Långtidsarbetslöshet_M'!$E$5:$E$1048576),0),MATCH("Värde",'♀ Långtidsarbetslöshet_M'!$B$5:$F$5,0)),"")</f>
        <v>0.71583539999999601</v>
      </c>
      <c r="N69" s="78" t="s">
        <v>253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0.71583539999999601</v>
      </c>
      <c r="R69" s="18" t="s">
        <v>255</v>
      </c>
    </row>
    <row r="70" spans="2:18" x14ac:dyDescent="0.2">
      <c r="B70" s="3" t="s">
        <v>324</v>
      </c>
      <c r="C70" s="3" t="s">
        <v>6</v>
      </c>
      <c r="D70" s="3">
        <v>2013</v>
      </c>
      <c r="E70" s="5" cm="1">
        <f t="array" ref="E70">IFERROR(INDEX('♀ Långtidsarbetslöshet_K'!$B$5:$F$1048576,MATCH(1,($C70='♀ Långtidsarbetslöshet_K'!$C$5:$C$1048576)*($D70='♀ Långtidsarbetslöshet_K'!$E$5:$E$1048576),0),MATCH("Värde",'♀ Långtidsarbetslöshet_K'!$B$5:$F$5,0))-INDEX('♀ Långtidsarbetslöshet_M'!$B$5:$F$1048576,MATCH(1,($C70='♀ Långtidsarbetslöshet_M'!$C$5:$C$1048576)*($D70='♀ Långtidsarbetslöshet_M'!$E$5:$E$1048576),0),MATCH("Värde",'♀ Långtidsarbetslöshet_M'!$B$5:$F$5,0)),"")</f>
        <v>5.3202471299999985</v>
      </c>
      <c r="N70" s="78" t="s">
        <v>253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5.3202471299999985</v>
      </c>
      <c r="R70" s="18" t="s">
        <v>255</v>
      </c>
    </row>
    <row r="71" spans="2:18" x14ac:dyDescent="0.2">
      <c r="B71" s="3" t="s">
        <v>324</v>
      </c>
      <c r="C71" s="3" t="s">
        <v>7</v>
      </c>
      <c r="D71" s="3">
        <v>2013</v>
      </c>
      <c r="E71" s="5" cm="1">
        <f t="array" ref="E71">IFERROR(INDEX('♀ Långtidsarbetslöshet_K'!$B$5:$F$1048576,MATCH(1,($C71='♀ Långtidsarbetslöshet_K'!$C$5:$C$1048576)*($D71='♀ Långtidsarbetslöshet_K'!$E$5:$E$1048576),0),MATCH("Värde",'♀ Långtidsarbetslöshet_K'!$B$5:$F$5,0))-INDEX('♀ Långtidsarbetslöshet_M'!$B$5:$F$1048576,MATCH(1,($C71='♀ Långtidsarbetslöshet_M'!$C$5:$C$1048576)*($D71='♀ Långtidsarbetslöshet_M'!$E$5:$E$1048576),0),MATCH("Värde",'♀ Långtidsarbetslöshet_M'!$B$5:$F$5,0)),"")</f>
        <v>1.1006769999999975</v>
      </c>
      <c r="N71" s="78" t="s">
        <v>253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1.1006769999999975</v>
      </c>
      <c r="R71" s="18" t="s">
        <v>255</v>
      </c>
    </row>
    <row r="72" spans="2:18" x14ac:dyDescent="0.2">
      <c r="B72" s="3" t="s">
        <v>324</v>
      </c>
      <c r="C72" s="3" t="s">
        <v>8</v>
      </c>
      <c r="D72" s="3">
        <v>2013</v>
      </c>
      <c r="E72" s="5" cm="1">
        <f t="array" ref="E72">IFERROR(INDEX('♀ Långtidsarbetslöshet_K'!$B$5:$F$1048576,MATCH(1,($C72='♀ Långtidsarbetslöshet_K'!$C$5:$C$1048576)*($D72='♀ Långtidsarbetslöshet_K'!$E$5:$E$1048576),0),MATCH("Värde",'♀ Långtidsarbetslöshet_K'!$B$5:$F$5,0))-INDEX('♀ Långtidsarbetslöshet_M'!$B$5:$F$1048576,MATCH(1,($C72='♀ Långtidsarbetslöshet_M'!$C$5:$C$1048576)*($D72='♀ Långtidsarbetslöshet_M'!$E$5:$E$1048576),0),MATCH("Värde",'♀ Långtidsarbetslöshet_M'!$B$5:$F$5,0)),"")</f>
        <v>6.7498566000000011</v>
      </c>
      <c r="N72" s="78" t="s">
        <v>253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6.7498566000000011</v>
      </c>
      <c r="R72" s="18" t="s">
        <v>255</v>
      </c>
    </row>
    <row r="73" spans="2:18" x14ac:dyDescent="0.2">
      <c r="B73" s="3" t="s">
        <v>324</v>
      </c>
      <c r="C73" s="3" t="s">
        <v>9</v>
      </c>
      <c r="D73" s="3">
        <v>2013</v>
      </c>
      <c r="E73" s="5" cm="1">
        <f t="array" ref="E73">IFERROR(INDEX('♀ Långtidsarbetslöshet_K'!$B$5:$F$1048576,MATCH(1,($C73='♀ Långtidsarbetslöshet_K'!$C$5:$C$1048576)*($D73='♀ Långtidsarbetslöshet_K'!$E$5:$E$1048576),0),MATCH("Värde",'♀ Långtidsarbetslöshet_K'!$B$5:$F$5,0))-INDEX('♀ Långtidsarbetslöshet_M'!$B$5:$F$1048576,MATCH(1,($C73='♀ Långtidsarbetslöshet_M'!$C$5:$C$1048576)*($D73='♀ Långtidsarbetslöshet_M'!$E$5:$E$1048576),0),MATCH("Värde",'♀ Långtidsarbetslöshet_M'!$B$5:$F$5,0)),"")</f>
        <v>4.38913917</v>
      </c>
      <c r="N73" s="78" t="s">
        <v>253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4.38913917</v>
      </c>
      <c r="R73" s="18" t="s">
        <v>255</v>
      </c>
    </row>
    <row r="74" spans="2:18" x14ac:dyDescent="0.2">
      <c r="B74" s="3" t="s">
        <v>324</v>
      </c>
      <c r="C74" s="3" t="s">
        <v>10</v>
      </c>
      <c r="D74" s="3">
        <v>2013</v>
      </c>
      <c r="E74" s="5" cm="1">
        <f t="array" ref="E74">IFERROR(INDEX('♀ Långtidsarbetslöshet_K'!$B$5:$F$1048576,MATCH(1,($C74='♀ Långtidsarbetslöshet_K'!$C$5:$C$1048576)*($D74='♀ Långtidsarbetslöshet_K'!$E$5:$E$1048576),0),MATCH("Värde",'♀ Långtidsarbetslöshet_K'!$B$5:$F$5,0))-INDEX('♀ Långtidsarbetslöshet_M'!$B$5:$F$1048576,MATCH(1,($C74='♀ Långtidsarbetslöshet_M'!$C$5:$C$1048576)*($D74='♀ Långtidsarbetslöshet_M'!$E$5:$E$1048576),0),MATCH("Värde",'♀ Långtidsarbetslöshet_M'!$B$5:$F$5,0)),"")</f>
        <v>6.4485502500000038</v>
      </c>
      <c r="N74" s="78" t="s">
        <v>253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6.4485502500000038</v>
      </c>
      <c r="R74" s="18" t="s">
        <v>255</v>
      </c>
    </row>
    <row r="75" spans="2:18" x14ac:dyDescent="0.2">
      <c r="B75" s="3" t="s">
        <v>324</v>
      </c>
      <c r="C75" s="3" t="s">
        <v>11</v>
      </c>
      <c r="D75" s="3">
        <v>2013</v>
      </c>
      <c r="E75" s="5" cm="1">
        <f t="array" ref="E75">IFERROR(INDEX('♀ Långtidsarbetslöshet_K'!$B$5:$F$1048576,MATCH(1,($C75='♀ Långtidsarbetslöshet_K'!$C$5:$C$1048576)*($D75='♀ Långtidsarbetslöshet_K'!$E$5:$E$1048576),0),MATCH("Värde",'♀ Långtidsarbetslöshet_K'!$B$5:$F$5,0))-INDEX('♀ Långtidsarbetslöshet_M'!$B$5:$F$1048576,MATCH(1,($C75='♀ Långtidsarbetslöshet_M'!$C$5:$C$1048576)*($D75='♀ Långtidsarbetslöshet_M'!$E$5:$E$1048576),0),MATCH("Värde",'♀ Långtidsarbetslöshet_M'!$B$5:$F$5,0)),"")</f>
        <v>1.4589531499999993</v>
      </c>
      <c r="N75" s="78" t="s">
        <v>253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1.4589531499999993</v>
      </c>
      <c r="R75" s="18" t="s">
        <v>255</v>
      </c>
    </row>
    <row r="76" spans="2:18" x14ac:dyDescent="0.2">
      <c r="B76" s="3" t="s">
        <v>324</v>
      </c>
      <c r="C76" s="3" t="s">
        <v>12</v>
      </c>
      <c r="D76" s="3">
        <v>2013</v>
      </c>
      <c r="E76" s="5" cm="1">
        <f t="array" ref="E76">IFERROR(INDEX('♀ Långtidsarbetslöshet_K'!$B$5:$F$1048576,MATCH(1,($C76='♀ Långtidsarbetslöshet_K'!$C$5:$C$1048576)*($D76='♀ Långtidsarbetslöshet_K'!$E$5:$E$1048576),0),MATCH("Värde",'♀ Långtidsarbetslöshet_K'!$B$5:$F$5,0))-INDEX('♀ Långtidsarbetslöshet_M'!$B$5:$F$1048576,MATCH(1,($C76='♀ Långtidsarbetslöshet_M'!$C$5:$C$1048576)*($D76='♀ Långtidsarbetslöshet_M'!$E$5:$E$1048576),0),MATCH("Värde",'♀ Långtidsarbetslöshet_M'!$B$5:$F$5,0)),"")</f>
        <v>3.1748623299999963</v>
      </c>
      <c r="N76" s="78" t="s">
        <v>253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3.1748623299999963</v>
      </c>
      <c r="R76" s="18" t="s">
        <v>255</v>
      </c>
    </row>
    <row r="77" spans="2:18" x14ac:dyDescent="0.2">
      <c r="B77" s="3" t="s">
        <v>324</v>
      </c>
      <c r="C77" s="3" t="s">
        <v>13</v>
      </c>
      <c r="D77" s="3">
        <v>2013</v>
      </c>
      <c r="E77" s="5" cm="1">
        <f t="array" ref="E77">IFERROR(INDEX('♀ Långtidsarbetslöshet_K'!$B$5:$F$1048576,MATCH(1,($C77='♀ Långtidsarbetslöshet_K'!$C$5:$C$1048576)*($D77='♀ Långtidsarbetslöshet_K'!$E$5:$E$1048576),0),MATCH("Värde",'♀ Långtidsarbetslöshet_K'!$B$5:$F$5,0))-INDEX('♀ Långtidsarbetslöshet_M'!$B$5:$F$1048576,MATCH(1,($C77='♀ Långtidsarbetslöshet_M'!$C$5:$C$1048576)*($D77='♀ Långtidsarbetslöshet_M'!$E$5:$E$1048576),0),MATCH("Värde",'♀ Långtidsarbetslöshet_M'!$B$5:$F$5,0)),"")</f>
        <v>1.5100767500000032</v>
      </c>
      <c r="N77" s="78" t="s">
        <v>253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1.5100767500000032</v>
      </c>
      <c r="R77" s="18" t="s">
        <v>255</v>
      </c>
    </row>
    <row r="78" spans="2:18" x14ac:dyDescent="0.2">
      <c r="B78" s="3" t="s">
        <v>324</v>
      </c>
      <c r="C78" s="3" t="s">
        <v>14</v>
      </c>
      <c r="D78" s="3">
        <v>2013</v>
      </c>
      <c r="E78" s="5" cm="1">
        <f t="array" ref="E78">IFERROR(INDEX('♀ Långtidsarbetslöshet_K'!$B$5:$F$1048576,MATCH(1,($C78='♀ Långtidsarbetslöshet_K'!$C$5:$C$1048576)*($D78='♀ Långtidsarbetslöshet_K'!$E$5:$E$1048576),0),MATCH("Värde",'♀ Långtidsarbetslöshet_K'!$B$5:$F$5,0))-INDEX('♀ Långtidsarbetslöshet_M'!$B$5:$F$1048576,MATCH(1,($C78='♀ Långtidsarbetslöshet_M'!$C$5:$C$1048576)*($D78='♀ Långtidsarbetslöshet_M'!$E$5:$E$1048576),0),MATCH("Värde",'♀ Långtidsarbetslöshet_M'!$B$5:$F$5,0)),"")</f>
        <v>6.1522742800000003</v>
      </c>
      <c r="N78" s="78" t="s">
        <v>253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6.1522742800000003</v>
      </c>
      <c r="R78" s="18" t="s">
        <v>255</v>
      </c>
    </row>
    <row r="79" spans="2:18" x14ac:dyDescent="0.2">
      <c r="B79" s="3" t="s">
        <v>324</v>
      </c>
      <c r="C79" s="3" t="s">
        <v>15</v>
      </c>
      <c r="D79" s="3">
        <v>2013</v>
      </c>
      <c r="E79" s="5" cm="1">
        <f t="array" ref="E79">IFERROR(INDEX('♀ Långtidsarbetslöshet_K'!$B$5:$F$1048576,MATCH(1,($C79='♀ Långtidsarbetslöshet_K'!$C$5:$C$1048576)*($D79='♀ Långtidsarbetslöshet_K'!$E$5:$E$1048576),0),MATCH("Värde",'♀ Långtidsarbetslöshet_K'!$B$5:$F$5,0))-INDEX('♀ Långtidsarbetslöshet_M'!$B$5:$F$1048576,MATCH(1,($C79='♀ Långtidsarbetslöshet_M'!$C$5:$C$1048576)*($D79='♀ Långtidsarbetslöshet_M'!$E$5:$E$1048576),0),MATCH("Värde",'♀ Långtidsarbetslöshet_M'!$B$5:$F$5,0)),"")</f>
        <v>1.9803779399999968</v>
      </c>
      <c r="N79" s="78" t="s">
        <v>253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1.9803779399999968</v>
      </c>
      <c r="R79" s="18" t="s">
        <v>255</v>
      </c>
    </row>
    <row r="80" spans="2:18" x14ac:dyDescent="0.2">
      <c r="B80" s="3" t="s">
        <v>324</v>
      </c>
      <c r="C80" s="3" t="s">
        <v>16</v>
      </c>
      <c r="D80" s="3">
        <v>2013</v>
      </c>
      <c r="E80" s="5" cm="1">
        <f t="array" ref="E80">IFERROR(INDEX('♀ Långtidsarbetslöshet_K'!$B$5:$F$1048576,MATCH(1,($C80='♀ Långtidsarbetslöshet_K'!$C$5:$C$1048576)*($D80='♀ Långtidsarbetslöshet_K'!$E$5:$E$1048576),0),MATCH("Värde",'♀ Långtidsarbetslöshet_K'!$B$5:$F$5,0))-INDEX('♀ Långtidsarbetslöshet_M'!$B$5:$F$1048576,MATCH(1,($C80='♀ Långtidsarbetslöshet_M'!$C$5:$C$1048576)*($D80='♀ Långtidsarbetslöshet_M'!$E$5:$E$1048576),0),MATCH("Värde",'♀ Långtidsarbetslöshet_M'!$B$5:$F$5,0)),"")</f>
        <v>0.71643343000000215</v>
      </c>
      <c r="N80" s="78" t="s">
        <v>253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0.71643343000000215</v>
      </c>
      <c r="R80" s="18" t="s">
        <v>255</v>
      </c>
    </row>
    <row r="81" spans="2:18" x14ac:dyDescent="0.2">
      <c r="B81" s="3" t="s">
        <v>324</v>
      </c>
      <c r="C81" s="3" t="s">
        <v>17</v>
      </c>
      <c r="D81" s="3">
        <v>2013</v>
      </c>
      <c r="E81" s="5" cm="1">
        <f t="array" ref="E81">IFERROR(INDEX('♀ Långtidsarbetslöshet_K'!$B$5:$F$1048576,MATCH(1,($C81='♀ Långtidsarbetslöshet_K'!$C$5:$C$1048576)*($D81='♀ Långtidsarbetslöshet_K'!$E$5:$E$1048576),0),MATCH("Värde",'♀ Långtidsarbetslöshet_K'!$B$5:$F$5,0))-INDEX('♀ Långtidsarbetslöshet_M'!$B$5:$F$1048576,MATCH(1,($C81='♀ Långtidsarbetslöshet_M'!$C$5:$C$1048576)*($D81='♀ Långtidsarbetslöshet_M'!$E$5:$E$1048576),0),MATCH("Värde",'♀ Långtidsarbetslöshet_M'!$B$5:$F$5,0)),"")</f>
        <v>4.2501609999999985</v>
      </c>
      <c r="N81" s="78" t="s">
        <v>253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4.2501609999999985</v>
      </c>
      <c r="R81" s="18" t="s">
        <v>255</v>
      </c>
    </row>
    <row r="82" spans="2:18" x14ac:dyDescent="0.2">
      <c r="B82" s="3" t="s">
        <v>324</v>
      </c>
      <c r="C82" s="3" t="s">
        <v>18</v>
      </c>
      <c r="D82" s="3">
        <v>2013</v>
      </c>
      <c r="E82" s="5" cm="1">
        <f t="array" ref="E82">IFERROR(INDEX('♀ Långtidsarbetslöshet_K'!$B$5:$F$1048576,MATCH(1,($C82='♀ Långtidsarbetslöshet_K'!$C$5:$C$1048576)*($D82='♀ Långtidsarbetslöshet_K'!$E$5:$E$1048576),0),MATCH("Värde",'♀ Långtidsarbetslöshet_K'!$B$5:$F$5,0))-INDEX('♀ Långtidsarbetslöshet_M'!$B$5:$F$1048576,MATCH(1,($C82='♀ Långtidsarbetslöshet_M'!$C$5:$C$1048576)*($D82='♀ Långtidsarbetslöshet_M'!$E$5:$E$1048576),0),MATCH("Värde",'♀ Långtidsarbetslöshet_M'!$B$5:$F$5,0)),"")</f>
        <v>3.2667293700000002</v>
      </c>
      <c r="N82" s="78" t="s">
        <v>253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3.2667293700000002</v>
      </c>
      <c r="R82" s="18" t="s">
        <v>255</v>
      </c>
    </row>
    <row r="83" spans="2:18" x14ac:dyDescent="0.2">
      <c r="B83" s="3" t="s">
        <v>324</v>
      </c>
      <c r="C83" s="3" t="s">
        <v>19</v>
      </c>
      <c r="D83" s="3">
        <v>2013</v>
      </c>
      <c r="E83" s="5" cm="1">
        <f t="array" ref="E83">IFERROR(INDEX('♀ Långtidsarbetslöshet_K'!$B$5:$F$1048576,MATCH(1,($C83='♀ Långtidsarbetslöshet_K'!$C$5:$C$1048576)*($D83='♀ Långtidsarbetslöshet_K'!$E$5:$E$1048576),0),MATCH("Värde",'♀ Långtidsarbetslöshet_K'!$B$5:$F$5,0))-INDEX('♀ Långtidsarbetslöshet_M'!$B$5:$F$1048576,MATCH(1,($C83='♀ Långtidsarbetslöshet_M'!$C$5:$C$1048576)*($D83='♀ Långtidsarbetslöshet_M'!$E$5:$E$1048576),0),MATCH("Värde",'♀ Långtidsarbetslöshet_M'!$B$5:$F$5,0)),"")</f>
        <v>4.8332879399999982</v>
      </c>
      <c r="N83" s="78" t="s">
        <v>253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4.8332879399999982</v>
      </c>
      <c r="R83" s="18" t="s">
        <v>255</v>
      </c>
    </row>
    <row r="84" spans="2:18" x14ac:dyDescent="0.2">
      <c r="B84" s="3" t="s">
        <v>324</v>
      </c>
      <c r="C84" s="3" t="s">
        <v>20</v>
      </c>
      <c r="D84" s="3">
        <v>2013</v>
      </c>
      <c r="E84" s="5" cm="1">
        <f t="array" ref="E84">IFERROR(INDEX('♀ Långtidsarbetslöshet_K'!$B$5:$F$1048576,MATCH(1,($C84='♀ Långtidsarbetslöshet_K'!$C$5:$C$1048576)*($D84='♀ Långtidsarbetslöshet_K'!$E$5:$E$1048576),0),MATCH("Värde",'♀ Långtidsarbetslöshet_K'!$B$5:$F$5,0))-INDEX('♀ Långtidsarbetslöshet_M'!$B$5:$F$1048576,MATCH(1,($C84='♀ Långtidsarbetslöshet_M'!$C$5:$C$1048576)*($D84='♀ Långtidsarbetslöshet_M'!$E$5:$E$1048576),0),MATCH("Värde",'♀ Långtidsarbetslöshet_M'!$B$5:$F$5,0)),"")</f>
        <v>7.8400050699999966</v>
      </c>
      <c r="N84" s="78" t="s">
        <v>253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7.8400050699999966</v>
      </c>
      <c r="R84" s="18" t="s">
        <v>255</v>
      </c>
    </row>
    <row r="85" spans="2:18" x14ac:dyDescent="0.2">
      <c r="B85" s="3" t="s">
        <v>324</v>
      </c>
      <c r="C85" s="3" t="s">
        <v>21</v>
      </c>
      <c r="D85" s="3">
        <v>2013</v>
      </c>
      <c r="E85" s="5" cm="1">
        <f t="array" ref="E85">IFERROR(INDEX('♀ Långtidsarbetslöshet_K'!$B$5:$F$1048576,MATCH(1,($C85='♀ Långtidsarbetslöshet_K'!$C$5:$C$1048576)*($D85='♀ Långtidsarbetslöshet_K'!$E$5:$E$1048576),0),MATCH("Värde",'♀ Långtidsarbetslöshet_K'!$B$5:$F$5,0))-INDEX('♀ Långtidsarbetslöshet_M'!$B$5:$F$1048576,MATCH(1,($C85='♀ Långtidsarbetslöshet_M'!$C$5:$C$1048576)*($D85='♀ Långtidsarbetslöshet_M'!$E$5:$E$1048576),0),MATCH("Värde",'♀ Långtidsarbetslöshet_M'!$B$5:$F$5,0)),"")</f>
        <v>5.0050704300000035</v>
      </c>
      <c r="N85" s="78" t="s">
        <v>253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5.0050704300000035</v>
      </c>
      <c r="R85" s="18" t="s">
        <v>255</v>
      </c>
    </row>
    <row r="86" spans="2:18" x14ac:dyDescent="0.2">
      <c r="B86" s="3" t="s">
        <v>324</v>
      </c>
      <c r="C86" s="3" t="s">
        <v>22</v>
      </c>
      <c r="D86" s="3">
        <v>2013</v>
      </c>
      <c r="E86" s="5" cm="1">
        <f t="array" ref="E86">IFERROR(INDEX('♀ Långtidsarbetslöshet_K'!$B$5:$F$1048576,MATCH(1,($C86='♀ Långtidsarbetslöshet_K'!$C$5:$C$1048576)*($D86='♀ Långtidsarbetslöshet_K'!$E$5:$E$1048576),0),MATCH("Värde",'♀ Långtidsarbetslöshet_K'!$B$5:$F$5,0))-INDEX('♀ Långtidsarbetslöshet_M'!$B$5:$F$1048576,MATCH(1,($C86='♀ Långtidsarbetslöshet_M'!$C$5:$C$1048576)*($D86='♀ Långtidsarbetslöshet_M'!$E$5:$E$1048576),0),MATCH("Värde",'♀ Långtidsarbetslöshet_M'!$B$5:$F$5,0)),"")</f>
        <v>4.5736915999999965</v>
      </c>
      <c r="N86" s="78" t="s">
        <v>253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4.5736915999999965</v>
      </c>
      <c r="R86" s="18" t="s">
        <v>255</v>
      </c>
    </row>
    <row r="87" spans="2:18" x14ac:dyDescent="0.2">
      <c r="B87" s="3" t="s">
        <v>324</v>
      </c>
      <c r="C87" s="3" t="s">
        <v>23</v>
      </c>
      <c r="D87" s="3">
        <v>2013</v>
      </c>
      <c r="E87" s="5" cm="1">
        <f t="array" ref="E87">IFERROR(INDEX('♀ Långtidsarbetslöshet_K'!$B$5:$F$1048576,MATCH(1,($C87='♀ Långtidsarbetslöshet_K'!$C$5:$C$1048576)*($D87='♀ Långtidsarbetslöshet_K'!$E$5:$E$1048576),0),MATCH("Värde",'♀ Långtidsarbetslöshet_K'!$B$5:$F$5,0))-INDEX('♀ Långtidsarbetslöshet_M'!$B$5:$F$1048576,MATCH(1,($C87='♀ Långtidsarbetslöshet_M'!$C$5:$C$1048576)*($D87='♀ Långtidsarbetslöshet_M'!$E$5:$E$1048576),0),MATCH("Värde",'♀ Långtidsarbetslöshet_M'!$B$5:$F$5,0)),"")</f>
        <v>2.9169099100000011</v>
      </c>
      <c r="N87" s="78" t="s">
        <v>253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2.9169099100000011</v>
      </c>
      <c r="R87" s="18" t="s">
        <v>255</v>
      </c>
    </row>
    <row r="88" spans="2:18" x14ac:dyDescent="0.2">
      <c r="B88" s="3" t="s">
        <v>324</v>
      </c>
      <c r="C88" s="3" t="s">
        <v>24</v>
      </c>
      <c r="D88" s="3">
        <v>2013</v>
      </c>
      <c r="E88" s="5" cm="1">
        <f t="array" ref="E88">IFERROR(INDEX('♀ Långtidsarbetslöshet_K'!$B$5:$F$1048576,MATCH(1,($C88='♀ Långtidsarbetslöshet_K'!$C$5:$C$1048576)*($D88='♀ Långtidsarbetslöshet_K'!$E$5:$E$1048576),0),MATCH("Värde",'♀ Långtidsarbetslöshet_K'!$B$5:$F$5,0))-INDEX('♀ Långtidsarbetslöshet_M'!$B$5:$F$1048576,MATCH(1,($C88='♀ Långtidsarbetslöshet_M'!$C$5:$C$1048576)*($D88='♀ Långtidsarbetslöshet_M'!$E$5:$E$1048576),0),MATCH("Värde",'♀ Långtidsarbetslöshet_M'!$B$5:$F$5,0)),"")</f>
        <v>4.7565491599999987</v>
      </c>
      <c r="N88" s="78" t="s">
        <v>253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4.7565491599999987</v>
      </c>
      <c r="R88" s="18" t="s">
        <v>255</v>
      </c>
    </row>
    <row r="89" spans="2:18" x14ac:dyDescent="0.2">
      <c r="B89" s="3" t="s">
        <v>324</v>
      </c>
      <c r="C89" s="3" t="s">
        <v>25</v>
      </c>
      <c r="D89" s="3">
        <v>2013</v>
      </c>
      <c r="E89" s="5" cm="1">
        <f t="array" ref="E89">IFERROR(INDEX('♀ Långtidsarbetslöshet_K'!$B$5:$F$1048576,MATCH(1,($C89='♀ Långtidsarbetslöshet_K'!$C$5:$C$1048576)*($D89='♀ Långtidsarbetslöshet_K'!$E$5:$E$1048576),0),MATCH("Värde",'♀ Långtidsarbetslöshet_K'!$B$5:$F$5,0))-INDEX('♀ Långtidsarbetslöshet_M'!$B$5:$F$1048576,MATCH(1,($C89='♀ Långtidsarbetslöshet_M'!$C$5:$C$1048576)*($D89='♀ Långtidsarbetslöshet_M'!$E$5:$E$1048576),0),MATCH("Värde",'♀ Långtidsarbetslöshet_M'!$B$5:$F$5,0)),"")</f>
        <v>2.272142070000001</v>
      </c>
      <c r="N89" s="78" t="s">
        <v>253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2.272142070000001</v>
      </c>
      <c r="R89" s="18" t="s">
        <v>255</v>
      </c>
    </row>
    <row r="90" spans="2:18" x14ac:dyDescent="0.2">
      <c r="B90" s="3" t="s">
        <v>324</v>
      </c>
      <c r="C90" s="3" t="s">
        <v>5</v>
      </c>
      <c r="D90" s="3">
        <v>2014</v>
      </c>
      <c r="E90" s="5" cm="1">
        <f t="array" ref="E90">IFERROR(INDEX('♀ Långtidsarbetslöshet_K'!$B$5:$F$1048576,MATCH(1,($C90='♀ Långtidsarbetslöshet_K'!$C$5:$C$1048576)*($D90='♀ Långtidsarbetslöshet_K'!$E$5:$E$1048576),0),MATCH("Värde",'♀ Långtidsarbetslöshet_K'!$B$5:$F$5,0))-INDEX('♀ Långtidsarbetslöshet_M'!$B$5:$F$1048576,MATCH(1,($C90='♀ Långtidsarbetslöshet_M'!$C$5:$C$1048576)*($D90='♀ Långtidsarbetslöshet_M'!$E$5:$E$1048576),0),MATCH("Värde",'♀ Långtidsarbetslöshet_M'!$B$5:$F$5,0)),"")</f>
        <v>4.0356042000000016</v>
      </c>
      <c r="N90" s="78" t="s">
        <v>253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4.0356042000000016</v>
      </c>
      <c r="R90" s="18" t="s">
        <v>255</v>
      </c>
    </row>
    <row r="91" spans="2:18" x14ac:dyDescent="0.2">
      <c r="B91" s="3" t="s">
        <v>324</v>
      </c>
      <c r="C91" s="3" t="s">
        <v>6</v>
      </c>
      <c r="D91" s="3">
        <v>2014</v>
      </c>
      <c r="E91" s="5" cm="1">
        <f t="array" ref="E91">IFERROR(INDEX('♀ Långtidsarbetslöshet_K'!$B$5:$F$1048576,MATCH(1,($C91='♀ Långtidsarbetslöshet_K'!$C$5:$C$1048576)*($D91='♀ Långtidsarbetslöshet_K'!$E$5:$E$1048576),0),MATCH("Värde",'♀ Långtidsarbetslöshet_K'!$B$5:$F$5,0))-INDEX('♀ Långtidsarbetslöshet_M'!$B$5:$F$1048576,MATCH(1,($C91='♀ Långtidsarbetslöshet_M'!$C$5:$C$1048576)*($D91='♀ Långtidsarbetslöshet_M'!$E$5:$E$1048576),0),MATCH("Värde",'♀ Långtidsarbetslöshet_M'!$B$5:$F$5,0)),"")</f>
        <v>4.5754901999999973</v>
      </c>
      <c r="N91" s="78" t="s">
        <v>253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4.5754901999999973</v>
      </c>
      <c r="R91" s="18" t="s">
        <v>255</v>
      </c>
    </row>
    <row r="92" spans="2:18" x14ac:dyDescent="0.2">
      <c r="B92" s="3" t="s">
        <v>324</v>
      </c>
      <c r="C92" s="3" t="s">
        <v>7</v>
      </c>
      <c r="D92" s="3">
        <v>2014</v>
      </c>
      <c r="E92" s="5" cm="1">
        <f t="array" ref="E92">IFERROR(INDEX('♀ Långtidsarbetslöshet_K'!$B$5:$F$1048576,MATCH(1,($C92='♀ Långtidsarbetslöshet_K'!$C$5:$C$1048576)*($D92='♀ Långtidsarbetslöshet_K'!$E$5:$E$1048576),0),MATCH("Värde",'♀ Långtidsarbetslöshet_K'!$B$5:$F$5,0))-INDEX('♀ Långtidsarbetslöshet_M'!$B$5:$F$1048576,MATCH(1,($C92='♀ Långtidsarbetslöshet_M'!$C$5:$C$1048576)*($D92='♀ Långtidsarbetslöshet_M'!$E$5:$E$1048576),0),MATCH("Värde",'♀ Långtidsarbetslöshet_M'!$B$5:$F$5,0)),"")</f>
        <v>4.2797229999999971</v>
      </c>
      <c r="N92" s="78" t="s">
        <v>253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4.2797229999999971</v>
      </c>
      <c r="R92" s="18" t="s">
        <v>255</v>
      </c>
    </row>
    <row r="93" spans="2:18" x14ac:dyDescent="0.2">
      <c r="B93" s="3" t="s">
        <v>324</v>
      </c>
      <c r="C93" s="3" t="s">
        <v>8</v>
      </c>
      <c r="D93" s="3">
        <v>2014</v>
      </c>
      <c r="E93" s="5" cm="1">
        <f t="array" ref="E93">IFERROR(INDEX('♀ Långtidsarbetslöshet_K'!$B$5:$F$1048576,MATCH(1,($C93='♀ Långtidsarbetslöshet_K'!$C$5:$C$1048576)*($D93='♀ Långtidsarbetslöshet_K'!$E$5:$E$1048576),0),MATCH("Värde",'♀ Långtidsarbetslöshet_K'!$B$5:$F$5,0))-INDEX('♀ Långtidsarbetslöshet_M'!$B$5:$F$1048576,MATCH(1,($C93='♀ Långtidsarbetslöshet_M'!$C$5:$C$1048576)*($D93='♀ Långtidsarbetslöshet_M'!$E$5:$E$1048576),0),MATCH("Värde",'♀ Långtidsarbetslöshet_M'!$B$5:$F$5,0)),"")</f>
        <v>7.2664434</v>
      </c>
      <c r="N93" s="78" t="s">
        <v>253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7.2664434</v>
      </c>
      <c r="R93" s="18" t="s">
        <v>255</v>
      </c>
    </row>
    <row r="94" spans="2:18" x14ac:dyDescent="0.2">
      <c r="B94" s="3" t="s">
        <v>324</v>
      </c>
      <c r="C94" s="3" t="s">
        <v>9</v>
      </c>
      <c r="D94" s="3">
        <v>2014</v>
      </c>
      <c r="E94" s="5" cm="1">
        <f t="array" ref="E94">IFERROR(INDEX('♀ Långtidsarbetslöshet_K'!$B$5:$F$1048576,MATCH(1,($C94='♀ Långtidsarbetslöshet_K'!$C$5:$C$1048576)*($D94='♀ Långtidsarbetslöshet_K'!$E$5:$E$1048576),0),MATCH("Värde",'♀ Långtidsarbetslöshet_K'!$B$5:$F$5,0))-INDEX('♀ Långtidsarbetslöshet_M'!$B$5:$F$1048576,MATCH(1,($C94='♀ Långtidsarbetslöshet_M'!$C$5:$C$1048576)*($D94='♀ Långtidsarbetslöshet_M'!$E$5:$E$1048576),0),MATCH("Värde",'♀ Långtidsarbetslöshet_M'!$B$5:$F$5,0)),"")</f>
        <v>3.298397829999999</v>
      </c>
      <c r="N94" s="78" t="s">
        <v>253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3.298397829999999</v>
      </c>
      <c r="R94" s="18" t="s">
        <v>255</v>
      </c>
    </row>
    <row r="95" spans="2:18" x14ac:dyDescent="0.2">
      <c r="B95" s="3" t="s">
        <v>324</v>
      </c>
      <c r="C95" s="3" t="s">
        <v>10</v>
      </c>
      <c r="D95" s="3">
        <v>2014</v>
      </c>
      <c r="E95" s="5" cm="1">
        <f t="array" ref="E95">IFERROR(INDEX('♀ Långtidsarbetslöshet_K'!$B$5:$F$1048576,MATCH(1,($C95='♀ Långtidsarbetslöshet_K'!$C$5:$C$1048576)*($D95='♀ Långtidsarbetslöshet_K'!$E$5:$E$1048576),0),MATCH("Värde",'♀ Långtidsarbetslöshet_K'!$B$5:$F$5,0))-INDEX('♀ Långtidsarbetslöshet_M'!$B$5:$F$1048576,MATCH(1,($C95='♀ Långtidsarbetslöshet_M'!$C$5:$C$1048576)*($D95='♀ Långtidsarbetslöshet_M'!$E$5:$E$1048576),0),MATCH("Värde",'♀ Långtidsarbetslöshet_M'!$B$5:$F$5,0)),"")</f>
        <v>6.1276328800000002</v>
      </c>
      <c r="N95" s="78" t="s">
        <v>253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6.1276328800000002</v>
      </c>
      <c r="R95" s="18" t="s">
        <v>255</v>
      </c>
    </row>
    <row r="96" spans="2:18" x14ac:dyDescent="0.2">
      <c r="B96" s="3" t="s">
        <v>324</v>
      </c>
      <c r="C96" s="3" t="s">
        <v>11</v>
      </c>
      <c r="D96" s="3">
        <v>2014</v>
      </c>
      <c r="E96" s="5" cm="1">
        <f t="array" ref="E96">IFERROR(INDEX('♀ Långtidsarbetslöshet_K'!$B$5:$F$1048576,MATCH(1,($C96='♀ Långtidsarbetslöshet_K'!$C$5:$C$1048576)*($D96='♀ Långtidsarbetslöshet_K'!$E$5:$E$1048576),0),MATCH("Värde",'♀ Långtidsarbetslöshet_K'!$B$5:$F$5,0))-INDEX('♀ Långtidsarbetslöshet_M'!$B$5:$F$1048576,MATCH(1,($C96='♀ Långtidsarbetslöshet_M'!$C$5:$C$1048576)*($D96='♀ Långtidsarbetslöshet_M'!$E$5:$E$1048576),0),MATCH("Värde",'♀ Långtidsarbetslöshet_M'!$B$5:$F$5,0)),"")</f>
        <v>1.0011979199999956</v>
      </c>
      <c r="N96" s="78" t="s">
        <v>253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1.0011979199999956</v>
      </c>
      <c r="R96" s="18" t="s">
        <v>255</v>
      </c>
    </row>
    <row r="97" spans="2:18" x14ac:dyDescent="0.2">
      <c r="B97" s="3" t="s">
        <v>324</v>
      </c>
      <c r="C97" s="3" t="s">
        <v>12</v>
      </c>
      <c r="D97" s="3">
        <v>2014</v>
      </c>
      <c r="E97" s="5" cm="1">
        <f t="array" ref="E97">IFERROR(INDEX('♀ Långtidsarbetslöshet_K'!$B$5:$F$1048576,MATCH(1,($C97='♀ Långtidsarbetslöshet_K'!$C$5:$C$1048576)*($D97='♀ Långtidsarbetslöshet_K'!$E$5:$E$1048576),0),MATCH("Värde",'♀ Långtidsarbetslöshet_K'!$B$5:$F$5,0))-INDEX('♀ Långtidsarbetslöshet_M'!$B$5:$F$1048576,MATCH(1,($C97='♀ Långtidsarbetslöshet_M'!$C$5:$C$1048576)*($D97='♀ Långtidsarbetslöshet_M'!$E$5:$E$1048576),0),MATCH("Värde",'♀ Långtidsarbetslöshet_M'!$B$5:$F$5,0)),"")</f>
        <v>4.8781239999999997</v>
      </c>
      <c r="N97" s="78" t="s">
        <v>253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4.8781239999999997</v>
      </c>
      <c r="R97" s="18" t="s">
        <v>255</v>
      </c>
    </row>
    <row r="98" spans="2:18" x14ac:dyDescent="0.2">
      <c r="B98" s="3" t="s">
        <v>324</v>
      </c>
      <c r="C98" s="3" t="s">
        <v>13</v>
      </c>
      <c r="D98" s="3">
        <v>2014</v>
      </c>
      <c r="E98" s="5" cm="1">
        <f t="array" ref="E98">IFERROR(INDEX('♀ Långtidsarbetslöshet_K'!$B$5:$F$1048576,MATCH(1,($C98='♀ Långtidsarbetslöshet_K'!$C$5:$C$1048576)*($D98='♀ Långtidsarbetslöshet_K'!$E$5:$E$1048576),0),MATCH("Värde",'♀ Långtidsarbetslöshet_K'!$B$5:$F$5,0))-INDEX('♀ Långtidsarbetslöshet_M'!$B$5:$F$1048576,MATCH(1,($C98='♀ Långtidsarbetslöshet_M'!$C$5:$C$1048576)*($D98='♀ Långtidsarbetslöshet_M'!$E$5:$E$1048576),0),MATCH("Värde",'♀ Långtidsarbetslöshet_M'!$B$5:$F$5,0)),"")</f>
        <v>2.3912862500000003</v>
      </c>
      <c r="N98" s="78" t="s">
        <v>253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2.3912862500000003</v>
      </c>
      <c r="R98" s="18" t="s">
        <v>255</v>
      </c>
    </row>
    <row r="99" spans="2:18" x14ac:dyDescent="0.2">
      <c r="B99" s="3" t="s">
        <v>324</v>
      </c>
      <c r="C99" s="3" t="s">
        <v>14</v>
      </c>
      <c r="D99" s="3">
        <v>2014</v>
      </c>
      <c r="E99" s="5" cm="1">
        <f t="array" ref="E99">IFERROR(INDEX('♀ Långtidsarbetslöshet_K'!$B$5:$F$1048576,MATCH(1,($C99='♀ Långtidsarbetslöshet_K'!$C$5:$C$1048576)*($D99='♀ Långtidsarbetslöshet_K'!$E$5:$E$1048576),0),MATCH("Värde",'♀ Långtidsarbetslöshet_K'!$B$5:$F$5,0))-INDEX('♀ Långtidsarbetslöshet_M'!$B$5:$F$1048576,MATCH(1,($C99='♀ Långtidsarbetslöshet_M'!$C$5:$C$1048576)*($D99='♀ Långtidsarbetslöshet_M'!$E$5:$E$1048576),0),MATCH("Värde",'♀ Långtidsarbetslöshet_M'!$B$5:$F$5,0)),"")</f>
        <v>9.2432167799999974</v>
      </c>
      <c r="N99" s="78" t="s">
        <v>253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9.2432167799999974</v>
      </c>
      <c r="R99" s="18" t="s">
        <v>255</v>
      </c>
    </row>
    <row r="100" spans="2:18" x14ac:dyDescent="0.2">
      <c r="B100" s="3" t="s">
        <v>324</v>
      </c>
      <c r="C100" s="3" t="s">
        <v>15</v>
      </c>
      <c r="D100" s="3">
        <v>2014</v>
      </c>
      <c r="E100" s="5" cm="1">
        <f t="array" ref="E100">IFERROR(INDEX('♀ Långtidsarbetslöshet_K'!$B$5:$F$1048576,MATCH(1,($C100='♀ Långtidsarbetslöshet_K'!$C$5:$C$1048576)*($D100='♀ Långtidsarbetslöshet_K'!$E$5:$E$1048576),0),MATCH("Värde",'♀ Långtidsarbetslöshet_K'!$B$5:$F$5,0))-INDEX('♀ Långtidsarbetslöshet_M'!$B$5:$F$1048576,MATCH(1,($C100='♀ Långtidsarbetslöshet_M'!$C$5:$C$1048576)*($D100='♀ Långtidsarbetslöshet_M'!$E$5:$E$1048576),0),MATCH("Värde",'♀ Långtidsarbetslöshet_M'!$B$5:$F$5,0)),"")</f>
        <v>1.1073823600000026</v>
      </c>
      <c r="N100" s="78" t="s">
        <v>253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1.1073823600000026</v>
      </c>
      <c r="R100" s="18" t="s">
        <v>255</v>
      </c>
    </row>
    <row r="101" spans="2:18" x14ac:dyDescent="0.2">
      <c r="B101" s="3" t="s">
        <v>324</v>
      </c>
      <c r="C101" s="3" t="s">
        <v>16</v>
      </c>
      <c r="D101" s="3">
        <v>2014</v>
      </c>
      <c r="E101" s="5" cm="1">
        <f t="array" ref="E101">IFERROR(INDEX('♀ Långtidsarbetslöshet_K'!$B$5:$F$1048576,MATCH(1,($C101='♀ Långtidsarbetslöshet_K'!$C$5:$C$1048576)*($D101='♀ Långtidsarbetslöshet_K'!$E$5:$E$1048576),0),MATCH("Värde",'♀ Långtidsarbetslöshet_K'!$B$5:$F$5,0))-INDEX('♀ Långtidsarbetslöshet_M'!$B$5:$F$1048576,MATCH(1,($C101='♀ Långtidsarbetslöshet_M'!$C$5:$C$1048576)*($D101='♀ Långtidsarbetslöshet_M'!$E$5:$E$1048576),0),MATCH("Värde",'♀ Långtidsarbetslöshet_M'!$B$5:$F$5,0)),"")</f>
        <v>0.59628288999999768</v>
      </c>
      <c r="N101" s="78" t="s">
        <v>253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0.59628288999999768</v>
      </c>
      <c r="R101" s="18" t="s">
        <v>255</v>
      </c>
    </row>
    <row r="102" spans="2:18" x14ac:dyDescent="0.2">
      <c r="B102" s="3" t="s">
        <v>324</v>
      </c>
      <c r="C102" s="3" t="s">
        <v>17</v>
      </c>
      <c r="D102" s="3">
        <v>2014</v>
      </c>
      <c r="E102" s="5" cm="1">
        <f t="array" ref="E102">IFERROR(INDEX('♀ Långtidsarbetslöshet_K'!$B$5:$F$1048576,MATCH(1,($C102='♀ Långtidsarbetslöshet_K'!$C$5:$C$1048576)*($D102='♀ Långtidsarbetslöshet_K'!$E$5:$E$1048576),0),MATCH("Värde",'♀ Långtidsarbetslöshet_K'!$B$5:$F$5,0))-INDEX('♀ Långtidsarbetslöshet_M'!$B$5:$F$1048576,MATCH(1,($C102='♀ Långtidsarbetslöshet_M'!$C$5:$C$1048576)*($D102='♀ Långtidsarbetslöshet_M'!$E$5:$E$1048576),0),MATCH("Värde",'♀ Långtidsarbetslöshet_M'!$B$5:$F$5,0)),"")</f>
        <v>3.5182201099999943</v>
      </c>
      <c r="N102" s="78" t="s">
        <v>253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3.5182201099999943</v>
      </c>
      <c r="R102" s="18" t="s">
        <v>255</v>
      </c>
    </row>
    <row r="103" spans="2:18" x14ac:dyDescent="0.2">
      <c r="B103" s="3" t="s">
        <v>324</v>
      </c>
      <c r="C103" s="3" t="s">
        <v>18</v>
      </c>
      <c r="D103" s="3">
        <v>2014</v>
      </c>
      <c r="E103" s="5" cm="1">
        <f t="array" ref="E103">IFERROR(INDEX('♀ Långtidsarbetslöshet_K'!$B$5:$F$1048576,MATCH(1,($C103='♀ Långtidsarbetslöshet_K'!$C$5:$C$1048576)*($D103='♀ Långtidsarbetslöshet_K'!$E$5:$E$1048576),0),MATCH("Värde",'♀ Långtidsarbetslöshet_K'!$B$5:$F$5,0))-INDEX('♀ Långtidsarbetslöshet_M'!$B$5:$F$1048576,MATCH(1,($C103='♀ Långtidsarbetslöshet_M'!$C$5:$C$1048576)*($D103='♀ Långtidsarbetslöshet_M'!$E$5:$E$1048576),0),MATCH("Värde",'♀ Långtidsarbetslöshet_M'!$B$5:$F$5,0)),"")</f>
        <v>1.9287407500000029</v>
      </c>
      <c r="N103" s="78" t="s">
        <v>253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1.9287407500000029</v>
      </c>
      <c r="R103" s="18" t="s">
        <v>255</v>
      </c>
    </row>
    <row r="104" spans="2:18" x14ac:dyDescent="0.2">
      <c r="B104" s="3" t="s">
        <v>324</v>
      </c>
      <c r="C104" s="3" t="s">
        <v>19</v>
      </c>
      <c r="D104" s="3">
        <v>2014</v>
      </c>
      <c r="E104" s="5" cm="1">
        <f t="array" ref="E104">IFERROR(INDEX('♀ Långtidsarbetslöshet_K'!$B$5:$F$1048576,MATCH(1,($C104='♀ Långtidsarbetslöshet_K'!$C$5:$C$1048576)*($D104='♀ Långtidsarbetslöshet_K'!$E$5:$E$1048576),0),MATCH("Värde",'♀ Långtidsarbetslöshet_K'!$B$5:$F$5,0))-INDEX('♀ Långtidsarbetslöshet_M'!$B$5:$F$1048576,MATCH(1,($C104='♀ Långtidsarbetslöshet_M'!$C$5:$C$1048576)*($D104='♀ Långtidsarbetslöshet_M'!$E$5:$E$1048576),0),MATCH("Värde",'♀ Långtidsarbetslöshet_M'!$B$5:$F$5,0)),"")</f>
        <v>5.1768227499999995</v>
      </c>
      <c r="N104" s="78" t="s">
        <v>253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5.1768227499999995</v>
      </c>
      <c r="R104" s="18" t="s">
        <v>255</v>
      </c>
    </row>
    <row r="105" spans="2:18" x14ac:dyDescent="0.2">
      <c r="B105" s="3" t="s">
        <v>324</v>
      </c>
      <c r="C105" s="3" t="s">
        <v>20</v>
      </c>
      <c r="D105" s="3">
        <v>2014</v>
      </c>
      <c r="E105" s="5" cm="1">
        <f t="array" ref="E105">IFERROR(INDEX('♀ Långtidsarbetslöshet_K'!$B$5:$F$1048576,MATCH(1,($C105='♀ Långtidsarbetslöshet_K'!$C$5:$C$1048576)*($D105='♀ Långtidsarbetslöshet_K'!$E$5:$E$1048576),0),MATCH("Värde",'♀ Långtidsarbetslöshet_K'!$B$5:$F$5,0))-INDEX('♀ Långtidsarbetslöshet_M'!$B$5:$F$1048576,MATCH(1,($C105='♀ Långtidsarbetslöshet_M'!$C$5:$C$1048576)*($D105='♀ Långtidsarbetslöshet_M'!$E$5:$E$1048576),0),MATCH("Värde",'♀ Långtidsarbetslöshet_M'!$B$5:$F$5,0)),"")</f>
        <v>7.4944109999999995</v>
      </c>
      <c r="N105" s="78" t="s">
        <v>253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7.4944109999999995</v>
      </c>
      <c r="R105" s="18" t="s">
        <v>255</v>
      </c>
    </row>
    <row r="106" spans="2:18" x14ac:dyDescent="0.2">
      <c r="B106" s="3" t="s">
        <v>324</v>
      </c>
      <c r="C106" s="3" t="s">
        <v>21</v>
      </c>
      <c r="D106" s="3">
        <v>2014</v>
      </c>
      <c r="E106" s="5" cm="1">
        <f t="array" ref="E106">IFERROR(INDEX('♀ Långtidsarbetslöshet_K'!$B$5:$F$1048576,MATCH(1,($C106='♀ Långtidsarbetslöshet_K'!$C$5:$C$1048576)*($D106='♀ Långtidsarbetslöshet_K'!$E$5:$E$1048576),0),MATCH("Värde",'♀ Långtidsarbetslöshet_K'!$B$5:$F$5,0))-INDEX('♀ Långtidsarbetslöshet_M'!$B$5:$F$1048576,MATCH(1,($C106='♀ Långtidsarbetslöshet_M'!$C$5:$C$1048576)*($D106='♀ Långtidsarbetslöshet_M'!$E$5:$E$1048576),0),MATCH("Värde",'♀ Långtidsarbetslöshet_M'!$B$5:$F$5,0)),"")</f>
        <v>5.2411647099999996</v>
      </c>
      <c r="N106" s="78" t="s">
        <v>253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5.2411647099999996</v>
      </c>
      <c r="R106" s="18" t="s">
        <v>255</v>
      </c>
    </row>
    <row r="107" spans="2:18" x14ac:dyDescent="0.2">
      <c r="B107" s="3" t="s">
        <v>324</v>
      </c>
      <c r="C107" s="3" t="s">
        <v>22</v>
      </c>
      <c r="D107" s="3">
        <v>2014</v>
      </c>
      <c r="E107" s="5" cm="1">
        <f t="array" ref="E107">IFERROR(INDEX('♀ Långtidsarbetslöshet_K'!$B$5:$F$1048576,MATCH(1,($C107='♀ Långtidsarbetslöshet_K'!$C$5:$C$1048576)*($D107='♀ Långtidsarbetslöshet_K'!$E$5:$E$1048576),0),MATCH("Värde",'♀ Långtidsarbetslöshet_K'!$B$5:$F$5,0))-INDEX('♀ Långtidsarbetslöshet_M'!$B$5:$F$1048576,MATCH(1,($C107='♀ Långtidsarbetslöshet_M'!$C$5:$C$1048576)*($D107='♀ Långtidsarbetslöshet_M'!$E$5:$E$1048576),0),MATCH("Värde",'♀ Långtidsarbetslöshet_M'!$B$5:$F$5,0)),"")</f>
        <v>4.5675072000000085</v>
      </c>
      <c r="N107" s="78" t="s">
        <v>253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4.5675072000000085</v>
      </c>
      <c r="R107" s="18" t="s">
        <v>255</v>
      </c>
    </row>
    <row r="108" spans="2:18" x14ac:dyDescent="0.2">
      <c r="B108" s="3" t="s">
        <v>324</v>
      </c>
      <c r="C108" s="3" t="s">
        <v>23</v>
      </c>
      <c r="D108" s="3">
        <v>2014</v>
      </c>
      <c r="E108" s="5" cm="1">
        <f t="array" ref="E108">IFERROR(INDEX('♀ Långtidsarbetslöshet_K'!$B$5:$F$1048576,MATCH(1,($C108='♀ Långtidsarbetslöshet_K'!$C$5:$C$1048576)*($D108='♀ Långtidsarbetslöshet_K'!$E$5:$E$1048576),0),MATCH("Värde",'♀ Långtidsarbetslöshet_K'!$B$5:$F$5,0))-INDEX('♀ Långtidsarbetslöshet_M'!$B$5:$F$1048576,MATCH(1,($C108='♀ Långtidsarbetslöshet_M'!$C$5:$C$1048576)*($D108='♀ Långtidsarbetslöshet_M'!$E$5:$E$1048576),0),MATCH("Värde",'♀ Långtidsarbetslöshet_M'!$B$5:$F$5,0)),"")</f>
        <v>3.433942530000003</v>
      </c>
      <c r="N108" s="78" t="s">
        <v>253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3.433942530000003</v>
      </c>
      <c r="R108" s="18" t="s">
        <v>255</v>
      </c>
    </row>
    <row r="109" spans="2:18" x14ac:dyDescent="0.2">
      <c r="B109" s="3" t="s">
        <v>324</v>
      </c>
      <c r="C109" s="3" t="s">
        <v>24</v>
      </c>
      <c r="D109" s="3">
        <v>2014</v>
      </c>
      <c r="E109" s="5" cm="1">
        <f t="array" ref="E109">IFERROR(INDEX('♀ Långtidsarbetslöshet_K'!$B$5:$F$1048576,MATCH(1,($C109='♀ Långtidsarbetslöshet_K'!$C$5:$C$1048576)*($D109='♀ Långtidsarbetslöshet_K'!$E$5:$E$1048576),0),MATCH("Värde",'♀ Långtidsarbetslöshet_K'!$B$5:$F$5,0))-INDEX('♀ Långtidsarbetslöshet_M'!$B$5:$F$1048576,MATCH(1,($C109='♀ Långtidsarbetslöshet_M'!$C$5:$C$1048576)*($D109='♀ Långtidsarbetslöshet_M'!$E$5:$E$1048576),0),MATCH("Värde",'♀ Långtidsarbetslöshet_M'!$B$5:$F$5,0)),"")</f>
        <v>5.3888144199999957</v>
      </c>
      <c r="N109" s="78" t="s">
        <v>253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5.3888144199999957</v>
      </c>
      <c r="R109" s="18" t="s">
        <v>255</v>
      </c>
    </row>
    <row r="110" spans="2:18" x14ac:dyDescent="0.2">
      <c r="B110" s="3" t="s">
        <v>324</v>
      </c>
      <c r="C110" s="3" t="s">
        <v>25</v>
      </c>
      <c r="D110" s="3">
        <v>2014</v>
      </c>
      <c r="E110" s="5" cm="1">
        <f t="array" ref="E110">IFERROR(INDEX('♀ Långtidsarbetslöshet_K'!$B$5:$F$1048576,MATCH(1,($C110='♀ Långtidsarbetslöshet_K'!$C$5:$C$1048576)*($D110='♀ Långtidsarbetslöshet_K'!$E$5:$E$1048576),0),MATCH("Värde",'♀ Långtidsarbetslöshet_K'!$B$5:$F$5,0))-INDEX('♀ Långtidsarbetslöshet_M'!$B$5:$F$1048576,MATCH(1,($C110='♀ Långtidsarbetslöshet_M'!$C$5:$C$1048576)*($D110='♀ Långtidsarbetslöshet_M'!$E$5:$E$1048576),0),MATCH("Värde",'♀ Långtidsarbetslöshet_M'!$B$5:$F$5,0)),"")</f>
        <v>3.3866086100000032</v>
      </c>
      <c r="N110" s="78" t="s">
        <v>253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3.3866086100000032</v>
      </c>
      <c r="R110" s="18" t="s">
        <v>255</v>
      </c>
    </row>
    <row r="111" spans="2:18" x14ac:dyDescent="0.2">
      <c r="B111" s="3" t="s">
        <v>324</v>
      </c>
      <c r="C111" s="3" t="s">
        <v>5</v>
      </c>
      <c r="D111" s="3">
        <v>2015</v>
      </c>
      <c r="E111" s="5" cm="1">
        <f t="array" ref="E111">IFERROR(INDEX('♀ Långtidsarbetslöshet_K'!$B$5:$F$1048576,MATCH(1,($C111='♀ Långtidsarbetslöshet_K'!$C$5:$C$1048576)*($D111='♀ Långtidsarbetslöshet_K'!$E$5:$E$1048576),0),MATCH("Värde",'♀ Långtidsarbetslöshet_K'!$B$5:$F$5,0))-INDEX('♀ Långtidsarbetslöshet_M'!$B$5:$F$1048576,MATCH(1,($C111='♀ Långtidsarbetslöshet_M'!$C$5:$C$1048576)*($D111='♀ Långtidsarbetslöshet_M'!$E$5:$E$1048576),0),MATCH("Värde",'♀ Långtidsarbetslöshet_M'!$B$5:$F$5,0)),"")</f>
        <v>4.1205959999999919</v>
      </c>
      <c r="N111" s="78" t="s">
        <v>253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4.1205959999999919</v>
      </c>
      <c r="R111" s="18" t="s">
        <v>255</v>
      </c>
    </row>
    <row r="112" spans="2:18" x14ac:dyDescent="0.2">
      <c r="B112" s="3" t="s">
        <v>324</v>
      </c>
      <c r="C112" s="3" t="s">
        <v>6</v>
      </c>
      <c r="D112" s="3">
        <v>2015</v>
      </c>
      <c r="E112" s="5" cm="1">
        <f t="array" ref="E112">IFERROR(INDEX('♀ Långtidsarbetslöshet_K'!$B$5:$F$1048576,MATCH(1,($C112='♀ Långtidsarbetslöshet_K'!$C$5:$C$1048576)*($D112='♀ Långtidsarbetslöshet_K'!$E$5:$E$1048576),0),MATCH("Värde",'♀ Långtidsarbetslöshet_K'!$B$5:$F$5,0))-INDEX('♀ Långtidsarbetslöshet_M'!$B$5:$F$1048576,MATCH(1,($C112='♀ Långtidsarbetslöshet_M'!$C$5:$C$1048576)*($D112='♀ Långtidsarbetslöshet_M'!$E$5:$E$1048576),0),MATCH("Värde",'♀ Långtidsarbetslöshet_M'!$B$5:$F$5,0)),"")</f>
        <v>3.6275103400000006</v>
      </c>
      <c r="N112" s="78" t="s">
        <v>253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3.6275103400000006</v>
      </c>
      <c r="R112" s="18" t="s">
        <v>255</v>
      </c>
    </row>
    <row r="113" spans="2:18" x14ac:dyDescent="0.2">
      <c r="B113" s="3" t="s">
        <v>324</v>
      </c>
      <c r="C113" s="3" t="s">
        <v>7</v>
      </c>
      <c r="D113" s="3">
        <v>2015</v>
      </c>
      <c r="E113" s="5" cm="1">
        <f t="array" ref="E113">IFERROR(INDEX('♀ Långtidsarbetslöshet_K'!$B$5:$F$1048576,MATCH(1,($C113='♀ Långtidsarbetslöshet_K'!$C$5:$C$1048576)*($D113='♀ Långtidsarbetslöshet_K'!$E$5:$E$1048576),0),MATCH("Värde",'♀ Långtidsarbetslöshet_K'!$B$5:$F$5,0))-INDEX('♀ Långtidsarbetslöshet_M'!$B$5:$F$1048576,MATCH(1,($C113='♀ Långtidsarbetslöshet_M'!$C$5:$C$1048576)*($D113='♀ Långtidsarbetslöshet_M'!$E$5:$E$1048576),0),MATCH("Värde",'♀ Långtidsarbetslöshet_M'!$B$5:$F$5,0)),"")</f>
        <v>0.15478099999999984</v>
      </c>
      <c r="N113" s="78" t="s">
        <v>253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0.15478099999999984</v>
      </c>
      <c r="R113" s="18" t="s">
        <v>255</v>
      </c>
    </row>
    <row r="114" spans="2:18" x14ac:dyDescent="0.2">
      <c r="B114" s="3" t="s">
        <v>324</v>
      </c>
      <c r="C114" s="3" t="s">
        <v>8</v>
      </c>
      <c r="D114" s="3">
        <v>2015</v>
      </c>
      <c r="E114" s="5" cm="1">
        <f t="array" ref="E114">IFERROR(INDEX('♀ Långtidsarbetslöshet_K'!$B$5:$F$1048576,MATCH(1,($C114='♀ Långtidsarbetslöshet_K'!$C$5:$C$1048576)*($D114='♀ Långtidsarbetslöshet_K'!$E$5:$E$1048576),0),MATCH("Värde",'♀ Långtidsarbetslöshet_K'!$B$5:$F$5,0))-INDEX('♀ Långtidsarbetslöshet_M'!$B$5:$F$1048576,MATCH(1,($C114='♀ Långtidsarbetslöshet_M'!$C$5:$C$1048576)*($D114='♀ Långtidsarbetslöshet_M'!$E$5:$E$1048576),0),MATCH("Värde",'♀ Långtidsarbetslöshet_M'!$B$5:$F$5,0)),"")</f>
        <v>6.9754898999999995</v>
      </c>
      <c r="N114" s="78" t="s">
        <v>253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6.9754898999999995</v>
      </c>
      <c r="R114" s="18" t="s">
        <v>255</v>
      </c>
    </row>
    <row r="115" spans="2:18" x14ac:dyDescent="0.2">
      <c r="B115" s="3" t="s">
        <v>324</v>
      </c>
      <c r="C115" s="3" t="s">
        <v>9</v>
      </c>
      <c r="D115" s="3">
        <v>2015</v>
      </c>
      <c r="E115" s="5" cm="1">
        <f t="array" ref="E115">IFERROR(INDEX('♀ Långtidsarbetslöshet_K'!$B$5:$F$1048576,MATCH(1,($C115='♀ Långtidsarbetslöshet_K'!$C$5:$C$1048576)*($D115='♀ Långtidsarbetslöshet_K'!$E$5:$E$1048576),0),MATCH("Värde",'♀ Långtidsarbetslöshet_K'!$B$5:$F$5,0))-INDEX('♀ Långtidsarbetslöshet_M'!$B$5:$F$1048576,MATCH(1,($C115='♀ Långtidsarbetslöshet_M'!$C$5:$C$1048576)*($D115='♀ Långtidsarbetslöshet_M'!$E$5:$E$1048576),0),MATCH("Värde",'♀ Långtidsarbetslöshet_M'!$B$5:$F$5,0)),"")</f>
        <v>-0.87142300000000006</v>
      </c>
      <c r="N115" s="78" t="s">
        <v>253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-0.87142300000000006</v>
      </c>
      <c r="R115" s="18" t="s">
        <v>255</v>
      </c>
    </row>
    <row r="116" spans="2:18" x14ac:dyDescent="0.2">
      <c r="B116" s="3" t="s">
        <v>324</v>
      </c>
      <c r="C116" s="3" t="s">
        <v>10</v>
      </c>
      <c r="D116" s="3">
        <v>2015</v>
      </c>
      <c r="E116" s="5" cm="1">
        <f t="array" ref="E116">IFERROR(INDEX('♀ Långtidsarbetslöshet_K'!$B$5:$F$1048576,MATCH(1,($C116='♀ Långtidsarbetslöshet_K'!$C$5:$C$1048576)*($D116='♀ Långtidsarbetslöshet_K'!$E$5:$E$1048576),0),MATCH("Värde",'♀ Långtidsarbetslöshet_K'!$B$5:$F$5,0))-INDEX('♀ Långtidsarbetslöshet_M'!$B$5:$F$1048576,MATCH(1,($C116='♀ Långtidsarbetslöshet_M'!$C$5:$C$1048576)*($D116='♀ Långtidsarbetslöshet_M'!$E$5:$E$1048576),0),MATCH("Värde",'♀ Långtidsarbetslöshet_M'!$B$5:$F$5,0)),"")</f>
        <v>6.2612382500000052</v>
      </c>
      <c r="N116" s="78" t="s">
        <v>253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6.2612382500000052</v>
      </c>
      <c r="R116" s="18" t="s">
        <v>255</v>
      </c>
    </row>
    <row r="117" spans="2:18" x14ac:dyDescent="0.2">
      <c r="B117" s="3" t="s">
        <v>324</v>
      </c>
      <c r="C117" s="3" t="s">
        <v>11</v>
      </c>
      <c r="D117" s="3">
        <v>2015</v>
      </c>
      <c r="E117" s="5" cm="1">
        <f t="array" ref="E117">IFERROR(INDEX('♀ Långtidsarbetslöshet_K'!$B$5:$F$1048576,MATCH(1,($C117='♀ Långtidsarbetslöshet_K'!$C$5:$C$1048576)*($D117='♀ Långtidsarbetslöshet_K'!$E$5:$E$1048576),0),MATCH("Värde",'♀ Långtidsarbetslöshet_K'!$B$5:$F$5,0))-INDEX('♀ Långtidsarbetslöshet_M'!$B$5:$F$1048576,MATCH(1,($C117='♀ Långtidsarbetslöshet_M'!$C$5:$C$1048576)*($D117='♀ Långtidsarbetslöshet_M'!$E$5:$E$1048576),0),MATCH("Värde",'♀ Långtidsarbetslöshet_M'!$B$5:$F$5,0)),"")</f>
        <v>1.9727831499999979</v>
      </c>
      <c r="N117" s="78" t="s">
        <v>253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1.9727831499999979</v>
      </c>
      <c r="R117" s="18" t="s">
        <v>255</v>
      </c>
    </row>
    <row r="118" spans="2:18" x14ac:dyDescent="0.2">
      <c r="B118" s="3" t="s">
        <v>324</v>
      </c>
      <c r="C118" s="3" t="s">
        <v>12</v>
      </c>
      <c r="D118" s="3">
        <v>2015</v>
      </c>
      <c r="E118" s="5" cm="1">
        <f t="array" ref="E118">IFERROR(INDEX('♀ Långtidsarbetslöshet_K'!$B$5:$F$1048576,MATCH(1,($C118='♀ Långtidsarbetslöshet_K'!$C$5:$C$1048576)*($D118='♀ Långtidsarbetslöshet_K'!$E$5:$E$1048576),0),MATCH("Värde",'♀ Långtidsarbetslöshet_K'!$B$5:$F$5,0))-INDEX('♀ Långtidsarbetslöshet_M'!$B$5:$F$1048576,MATCH(1,($C118='♀ Långtidsarbetslöshet_M'!$C$5:$C$1048576)*($D118='♀ Långtidsarbetslöshet_M'!$E$5:$E$1048576),0),MATCH("Värde",'♀ Långtidsarbetslöshet_M'!$B$5:$F$5,0)),"")</f>
        <v>2.7103021600000048</v>
      </c>
      <c r="N118" s="78" t="s">
        <v>253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2.7103021600000048</v>
      </c>
      <c r="R118" s="18" t="s">
        <v>255</v>
      </c>
    </row>
    <row r="119" spans="2:18" x14ac:dyDescent="0.2">
      <c r="B119" s="3" t="s">
        <v>324</v>
      </c>
      <c r="C119" s="3" t="s">
        <v>13</v>
      </c>
      <c r="D119" s="3">
        <v>2015</v>
      </c>
      <c r="E119" s="5" cm="1">
        <f t="array" ref="E119">IFERROR(INDEX('♀ Långtidsarbetslöshet_K'!$B$5:$F$1048576,MATCH(1,($C119='♀ Långtidsarbetslöshet_K'!$C$5:$C$1048576)*($D119='♀ Långtidsarbetslöshet_K'!$E$5:$E$1048576),0),MATCH("Värde",'♀ Långtidsarbetslöshet_K'!$B$5:$F$5,0))-INDEX('♀ Långtidsarbetslöshet_M'!$B$5:$F$1048576,MATCH(1,($C119='♀ Långtidsarbetslöshet_M'!$C$5:$C$1048576)*($D119='♀ Långtidsarbetslöshet_M'!$E$5:$E$1048576),0),MATCH("Värde",'♀ Långtidsarbetslöshet_M'!$B$5:$F$5,0)),"")</f>
        <v>2.2166346300000015</v>
      </c>
      <c r="N119" s="78" t="s">
        <v>253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2.2166346300000015</v>
      </c>
      <c r="R119" s="18" t="s">
        <v>255</v>
      </c>
    </row>
    <row r="120" spans="2:18" x14ac:dyDescent="0.2">
      <c r="B120" s="3" t="s">
        <v>324</v>
      </c>
      <c r="C120" s="3" t="s">
        <v>14</v>
      </c>
      <c r="D120" s="3">
        <v>2015</v>
      </c>
      <c r="E120" s="5" cm="1">
        <f t="array" ref="E120">IFERROR(INDEX('♀ Långtidsarbetslöshet_K'!$B$5:$F$1048576,MATCH(1,($C120='♀ Långtidsarbetslöshet_K'!$C$5:$C$1048576)*($D120='♀ Långtidsarbetslöshet_K'!$E$5:$E$1048576),0),MATCH("Värde",'♀ Långtidsarbetslöshet_K'!$B$5:$F$5,0))-INDEX('♀ Långtidsarbetslöshet_M'!$B$5:$F$1048576,MATCH(1,($C120='♀ Långtidsarbetslöshet_M'!$C$5:$C$1048576)*($D120='♀ Långtidsarbetslöshet_M'!$E$5:$E$1048576),0),MATCH("Värde",'♀ Långtidsarbetslöshet_M'!$B$5:$F$5,0)),"")</f>
        <v>7.2227360700000034</v>
      </c>
      <c r="N120" s="78" t="s">
        <v>253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7.2227360700000034</v>
      </c>
      <c r="R120" s="18" t="s">
        <v>255</v>
      </c>
    </row>
    <row r="121" spans="2:18" x14ac:dyDescent="0.2">
      <c r="B121" s="3" t="s">
        <v>324</v>
      </c>
      <c r="C121" s="3" t="s">
        <v>15</v>
      </c>
      <c r="D121" s="3">
        <v>2015</v>
      </c>
      <c r="E121" s="5" cm="1">
        <f t="array" ref="E121">IFERROR(INDEX('♀ Långtidsarbetslöshet_K'!$B$5:$F$1048576,MATCH(1,($C121='♀ Långtidsarbetslöshet_K'!$C$5:$C$1048576)*($D121='♀ Långtidsarbetslöshet_K'!$E$5:$E$1048576),0),MATCH("Värde",'♀ Långtidsarbetslöshet_K'!$B$5:$F$5,0))-INDEX('♀ Långtidsarbetslöshet_M'!$B$5:$F$1048576,MATCH(1,($C121='♀ Långtidsarbetslöshet_M'!$C$5:$C$1048576)*($D121='♀ Långtidsarbetslöshet_M'!$E$5:$E$1048576),0),MATCH("Värde",'♀ Långtidsarbetslöshet_M'!$B$5:$F$5,0)),"")</f>
        <v>0.60425175999999681</v>
      </c>
      <c r="N121" s="78" t="s">
        <v>253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0.60425175999999681</v>
      </c>
      <c r="R121" s="18" t="s">
        <v>255</v>
      </c>
    </row>
    <row r="122" spans="2:18" x14ac:dyDescent="0.2">
      <c r="B122" s="3" t="s">
        <v>324</v>
      </c>
      <c r="C122" s="3" t="s">
        <v>16</v>
      </c>
      <c r="D122" s="3">
        <v>2015</v>
      </c>
      <c r="E122" s="5" cm="1">
        <f t="array" ref="E122">IFERROR(INDEX('♀ Långtidsarbetslöshet_K'!$B$5:$F$1048576,MATCH(1,($C122='♀ Långtidsarbetslöshet_K'!$C$5:$C$1048576)*($D122='♀ Långtidsarbetslöshet_K'!$E$5:$E$1048576),0),MATCH("Värde",'♀ Långtidsarbetslöshet_K'!$B$5:$F$5,0))-INDEX('♀ Långtidsarbetslöshet_M'!$B$5:$F$1048576,MATCH(1,($C122='♀ Långtidsarbetslöshet_M'!$C$5:$C$1048576)*($D122='♀ Långtidsarbetslöshet_M'!$E$5:$E$1048576),0),MATCH("Värde",'♀ Långtidsarbetslöshet_M'!$B$5:$F$5,0)),"")</f>
        <v>0.36408045999999672</v>
      </c>
      <c r="N122" s="78" t="s">
        <v>253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0.36408045999999672</v>
      </c>
      <c r="R122" s="18" t="s">
        <v>255</v>
      </c>
    </row>
    <row r="123" spans="2:18" x14ac:dyDescent="0.2">
      <c r="B123" s="3" t="s">
        <v>324</v>
      </c>
      <c r="C123" s="3" t="s">
        <v>17</v>
      </c>
      <c r="D123" s="3">
        <v>2015</v>
      </c>
      <c r="E123" s="5" cm="1">
        <f t="array" ref="E123">IFERROR(INDEX('♀ Långtidsarbetslöshet_K'!$B$5:$F$1048576,MATCH(1,($C123='♀ Långtidsarbetslöshet_K'!$C$5:$C$1048576)*($D123='♀ Långtidsarbetslöshet_K'!$E$5:$E$1048576),0),MATCH("Värde",'♀ Långtidsarbetslöshet_K'!$B$5:$F$5,0))-INDEX('♀ Långtidsarbetslöshet_M'!$B$5:$F$1048576,MATCH(1,($C123='♀ Långtidsarbetslöshet_M'!$C$5:$C$1048576)*($D123='♀ Långtidsarbetslöshet_M'!$E$5:$E$1048576),0),MATCH("Värde",'♀ Långtidsarbetslöshet_M'!$B$5:$F$5,0)),"")</f>
        <v>2.591792109999993</v>
      </c>
      <c r="N123" s="78" t="s">
        <v>253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2.591792109999993</v>
      </c>
      <c r="R123" s="18" t="s">
        <v>255</v>
      </c>
    </row>
    <row r="124" spans="2:18" x14ac:dyDescent="0.2">
      <c r="B124" s="3" t="s">
        <v>324</v>
      </c>
      <c r="C124" s="3" t="s">
        <v>18</v>
      </c>
      <c r="D124" s="3">
        <v>2015</v>
      </c>
      <c r="E124" s="5" cm="1">
        <f t="array" ref="E124">IFERROR(INDEX('♀ Långtidsarbetslöshet_K'!$B$5:$F$1048576,MATCH(1,($C124='♀ Långtidsarbetslöshet_K'!$C$5:$C$1048576)*($D124='♀ Långtidsarbetslöshet_K'!$E$5:$E$1048576),0),MATCH("Värde",'♀ Långtidsarbetslöshet_K'!$B$5:$F$5,0))-INDEX('♀ Långtidsarbetslöshet_M'!$B$5:$F$1048576,MATCH(1,($C124='♀ Långtidsarbetslöshet_M'!$C$5:$C$1048576)*($D124='♀ Långtidsarbetslöshet_M'!$E$5:$E$1048576),0),MATCH("Värde",'♀ Långtidsarbetslöshet_M'!$B$5:$F$5,0)),"")</f>
        <v>1.6702936200000025</v>
      </c>
      <c r="N124" s="78" t="s">
        <v>253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1.6702936200000025</v>
      </c>
      <c r="R124" s="18" t="s">
        <v>255</v>
      </c>
    </row>
    <row r="125" spans="2:18" x14ac:dyDescent="0.2">
      <c r="B125" s="3" t="s">
        <v>324</v>
      </c>
      <c r="C125" s="3" t="s">
        <v>19</v>
      </c>
      <c r="D125" s="3">
        <v>2015</v>
      </c>
      <c r="E125" s="5" cm="1">
        <f t="array" ref="E125">IFERROR(INDEX('♀ Långtidsarbetslöshet_K'!$B$5:$F$1048576,MATCH(1,($C125='♀ Långtidsarbetslöshet_K'!$C$5:$C$1048576)*($D125='♀ Långtidsarbetslöshet_K'!$E$5:$E$1048576),0),MATCH("Värde",'♀ Långtidsarbetslöshet_K'!$B$5:$F$5,0))-INDEX('♀ Långtidsarbetslöshet_M'!$B$5:$F$1048576,MATCH(1,($C125='♀ Långtidsarbetslöshet_M'!$C$5:$C$1048576)*($D125='♀ Långtidsarbetslöshet_M'!$E$5:$E$1048576),0),MATCH("Värde",'♀ Långtidsarbetslöshet_M'!$B$5:$F$5,0)),"")</f>
        <v>2.4391286199999982</v>
      </c>
      <c r="N125" s="78" t="s">
        <v>253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2.4391286199999982</v>
      </c>
      <c r="R125" s="18" t="s">
        <v>255</v>
      </c>
    </row>
    <row r="126" spans="2:18" x14ac:dyDescent="0.2">
      <c r="B126" s="3" t="s">
        <v>324</v>
      </c>
      <c r="C126" s="3" t="s">
        <v>20</v>
      </c>
      <c r="D126" s="3">
        <v>2015</v>
      </c>
      <c r="E126" s="5" cm="1">
        <f t="array" ref="E126">IFERROR(INDEX('♀ Långtidsarbetslöshet_K'!$B$5:$F$1048576,MATCH(1,($C126='♀ Långtidsarbetslöshet_K'!$C$5:$C$1048576)*($D126='♀ Långtidsarbetslöshet_K'!$E$5:$E$1048576),0),MATCH("Värde",'♀ Långtidsarbetslöshet_K'!$B$5:$F$5,0))-INDEX('♀ Långtidsarbetslöshet_M'!$B$5:$F$1048576,MATCH(1,($C126='♀ Långtidsarbetslöshet_M'!$C$5:$C$1048576)*($D126='♀ Långtidsarbetslöshet_M'!$E$5:$E$1048576),0),MATCH("Värde",'♀ Långtidsarbetslöshet_M'!$B$5:$F$5,0)),"")</f>
        <v>6.3442656699999986</v>
      </c>
      <c r="N126" s="78" t="s">
        <v>253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6.3442656699999986</v>
      </c>
      <c r="R126" s="18" t="s">
        <v>255</v>
      </c>
    </row>
    <row r="127" spans="2:18" x14ac:dyDescent="0.2">
      <c r="B127" s="3" t="s">
        <v>324</v>
      </c>
      <c r="C127" s="3" t="s">
        <v>21</v>
      </c>
      <c r="D127" s="3">
        <v>2015</v>
      </c>
      <c r="E127" s="5" cm="1">
        <f t="array" ref="E127">IFERROR(INDEX('♀ Långtidsarbetslöshet_K'!$B$5:$F$1048576,MATCH(1,($C127='♀ Långtidsarbetslöshet_K'!$C$5:$C$1048576)*($D127='♀ Långtidsarbetslöshet_K'!$E$5:$E$1048576),0),MATCH("Värde",'♀ Långtidsarbetslöshet_K'!$B$5:$F$5,0))-INDEX('♀ Långtidsarbetslöshet_M'!$B$5:$F$1048576,MATCH(1,($C127='♀ Långtidsarbetslöshet_M'!$C$5:$C$1048576)*($D127='♀ Långtidsarbetslöshet_M'!$E$5:$E$1048576),0),MATCH("Värde",'♀ Långtidsarbetslöshet_M'!$B$5:$F$5,0)),"")</f>
        <v>4.4312589999999972</v>
      </c>
      <c r="N127" s="78" t="s">
        <v>253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4.4312589999999972</v>
      </c>
      <c r="R127" s="18" t="s">
        <v>255</v>
      </c>
    </row>
    <row r="128" spans="2:18" x14ac:dyDescent="0.2">
      <c r="B128" s="3" t="s">
        <v>324</v>
      </c>
      <c r="C128" s="3" t="s">
        <v>22</v>
      </c>
      <c r="D128" s="3">
        <v>2015</v>
      </c>
      <c r="E128" s="5" cm="1">
        <f t="array" ref="E128">IFERROR(INDEX('♀ Långtidsarbetslöshet_K'!$B$5:$F$1048576,MATCH(1,($C128='♀ Långtidsarbetslöshet_K'!$C$5:$C$1048576)*($D128='♀ Långtidsarbetslöshet_K'!$E$5:$E$1048576),0),MATCH("Värde",'♀ Långtidsarbetslöshet_K'!$B$5:$F$5,0))-INDEX('♀ Långtidsarbetslöshet_M'!$B$5:$F$1048576,MATCH(1,($C128='♀ Långtidsarbetslöshet_M'!$C$5:$C$1048576)*($D128='♀ Långtidsarbetslöshet_M'!$E$5:$E$1048576),0),MATCH("Värde",'♀ Långtidsarbetslöshet_M'!$B$5:$F$5,0)),"")</f>
        <v>4.2927960000000027</v>
      </c>
      <c r="N128" s="78" t="s">
        <v>253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4.2927960000000027</v>
      </c>
      <c r="R128" s="18" t="s">
        <v>255</v>
      </c>
    </row>
    <row r="129" spans="2:18" x14ac:dyDescent="0.2">
      <c r="B129" s="3" t="s">
        <v>324</v>
      </c>
      <c r="C129" s="3" t="s">
        <v>23</v>
      </c>
      <c r="D129" s="3">
        <v>2015</v>
      </c>
      <c r="E129" s="5" cm="1">
        <f t="array" ref="E129">IFERROR(INDEX('♀ Långtidsarbetslöshet_K'!$B$5:$F$1048576,MATCH(1,($C129='♀ Långtidsarbetslöshet_K'!$C$5:$C$1048576)*($D129='♀ Långtidsarbetslöshet_K'!$E$5:$E$1048576),0),MATCH("Värde",'♀ Långtidsarbetslöshet_K'!$B$5:$F$5,0))-INDEX('♀ Långtidsarbetslöshet_M'!$B$5:$F$1048576,MATCH(1,($C129='♀ Långtidsarbetslöshet_M'!$C$5:$C$1048576)*($D129='♀ Långtidsarbetslöshet_M'!$E$5:$E$1048576),0),MATCH("Värde",'♀ Långtidsarbetslöshet_M'!$B$5:$F$5,0)),"")</f>
        <v>0.75577246999999659</v>
      </c>
      <c r="N129" s="78" t="s">
        <v>253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0.75577246999999659</v>
      </c>
      <c r="R129" s="18" t="s">
        <v>255</v>
      </c>
    </row>
    <row r="130" spans="2:18" x14ac:dyDescent="0.2">
      <c r="B130" s="3" t="s">
        <v>324</v>
      </c>
      <c r="C130" s="3" t="s">
        <v>24</v>
      </c>
      <c r="D130" s="3">
        <v>2015</v>
      </c>
      <c r="E130" s="5" cm="1">
        <f t="array" ref="E130">IFERROR(INDEX('♀ Långtidsarbetslöshet_K'!$B$5:$F$1048576,MATCH(1,($C130='♀ Långtidsarbetslöshet_K'!$C$5:$C$1048576)*($D130='♀ Långtidsarbetslöshet_K'!$E$5:$E$1048576),0),MATCH("Värde",'♀ Långtidsarbetslöshet_K'!$B$5:$F$5,0))-INDEX('♀ Långtidsarbetslöshet_M'!$B$5:$F$1048576,MATCH(1,($C130='♀ Långtidsarbetslöshet_M'!$C$5:$C$1048576)*($D130='♀ Långtidsarbetslöshet_M'!$E$5:$E$1048576),0),MATCH("Värde",'♀ Långtidsarbetslöshet_M'!$B$5:$F$5,0)),"")</f>
        <v>4.7685919999999271E-2</v>
      </c>
      <c r="N130" s="78" t="s">
        <v>253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4.7685919999999271E-2</v>
      </c>
      <c r="R130" s="18" t="s">
        <v>255</v>
      </c>
    </row>
    <row r="131" spans="2:18" x14ac:dyDescent="0.2">
      <c r="B131" s="3" t="s">
        <v>324</v>
      </c>
      <c r="C131" s="3" t="s">
        <v>25</v>
      </c>
      <c r="D131" s="3">
        <v>2015</v>
      </c>
      <c r="E131" s="5" cm="1">
        <f t="array" ref="E131">IFERROR(INDEX('♀ Långtidsarbetslöshet_K'!$B$5:$F$1048576,MATCH(1,($C131='♀ Långtidsarbetslöshet_K'!$C$5:$C$1048576)*($D131='♀ Långtidsarbetslöshet_K'!$E$5:$E$1048576),0),MATCH("Värde",'♀ Långtidsarbetslöshet_K'!$B$5:$F$5,0))-INDEX('♀ Långtidsarbetslöshet_M'!$B$5:$F$1048576,MATCH(1,($C131='♀ Långtidsarbetslöshet_M'!$C$5:$C$1048576)*($D131='♀ Långtidsarbetslöshet_M'!$E$5:$E$1048576),0),MATCH("Värde",'♀ Långtidsarbetslöshet_M'!$B$5:$F$5,0)),"")</f>
        <v>-7.2138770000002239E-2</v>
      </c>
      <c r="N131" s="78" t="s">
        <v>253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-7.2138770000002239E-2</v>
      </c>
      <c r="R131" s="18" t="s">
        <v>255</v>
      </c>
    </row>
    <row r="132" spans="2:18" x14ac:dyDescent="0.2">
      <c r="B132" s="3" t="s">
        <v>324</v>
      </c>
      <c r="C132" s="3" t="s">
        <v>5</v>
      </c>
      <c r="D132" s="3">
        <v>2016</v>
      </c>
      <c r="E132" s="5" cm="1">
        <f t="array" ref="E132">IFERROR(INDEX('♀ Långtidsarbetslöshet_K'!$B$5:$F$1048576,MATCH(1,($C132='♀ Långtidsarbetslöshet_K'!$C$5:$C$1048576)*($D132='♀ Långtidsarbetslöshet_K'!$E$5:$E$1048576),0),MATCH("Värde",'♀ Långtidsarbetslöshet_K'!$B$5:$F$5,0))-INDEX('♀ Långtidsarbetslöshet_M'!$B$5:$F$1048576,MATCH(1,($C132='♀ Långtidsarbetslöshet_M'!$C$5:$C$1048576)*($D132='♀ Långtidsarbetslöshet_M'!$E$5:$E$1048576),0),MATCH("Värde",'♀ Långtidsarbetslöshet_M'!$B$5:$F$5,0)),"")</f>
        <v>2.1116044000000045</v>
      </c>
      <c r="N132" s="78" t="s">
        <v>253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2.1116044000000045</v>
      </c>
      <c r="R132" s="18" t="s">
        <v>255</v>
      </c>
    </row>
    <row r="133" spans="2:18" x14ac:dyDescent="0.2">
      <c r="B133" s="3" t="s">
        <v>324</v>
      </c>
      <c r="C133" s="3" t="s">
        <v>6</v>
      </c>
      <c r="D133" s="3">
        <v>2016</v>
      </c>
      <c r="E133" s="5" cm="1">
        <f t="array" ref="E133">IFERROR(INDEX('♀ Långtidsarbetslöshet_K'!$B$5:$F$1048576,MATCH(1,($C133='♀ Långtidsarbetslöshet_K'!$C$5:$C$1048576)*($D133='♀ Långtidsarbetslöshet_K'!$E$5:$E$1048576),0),MATCH("Värde",'♀ Långtidsarbetslöshet_K'!$B$5:$F$5,0))-INDEX('♀ Långtidsarbetslöshet_M'!$B$5:$F$1048576,MATCH(1,($C133='♀ Långtidsarbetslöshet_M'!$C$5:$C$1048576)*($D133='♀ Långtidsarbetslöshet_M'!$E$5:$E$1048576),0),MATCH("Värde",'♀ Långtidsarbetslöshet_M'!$B$5:$F$5,0)),"")</f>
        <v>3.7362968000000052</v>
      </c>
      <c r="N133" s="78" t="s">
        <v>253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3.7362968000000052</v>
      </c>
      <c r="R133" s="18" t="s">
        <v>255</v>
      </c>
    </row>
    <row r="134" spans="2:18" x14ac:dyDescent="0.2">
      <c r="B134" s="3" t="s">
        <v>324</v>
      </c>
      <c r="C134" s="3" t="s">
        <v>7</v>
      </c>
      <c r="D134" s="3">
        <v>2016</v>
      </c>
      <c r="E134" s="5" cm="1">
        <f t="array" ref="E134">IFERROR(INDEX('♀ Långtidsarbetslöshet_K'!$B$5:$F$1048576,MATCH(1,($C134='♀ Långtidsarbetslöshet_K'!$C$5:$C$1048576)*($D134='♀ Långtidsarbetslöshet_K'!$E$5:$E$1048576),0),MATCH("Värde",'♀ Långtidsarbetslöshet_K'!$B$5:$F$5,0))-INDEX('♀ Långtidsarbetslöshet_M'!$B$5:$F$1048576,MATCH(1,($C134='♀ Långtidsarbetslöshet_M'!$C$5:$C$1048576)*($D134='♀ Långtidsarbetslöshet_M'!$E$5:$E$1048576),0),MATCH("Värde",'♀ Långtidsarbetslöshet_M'!$B$5:$F$5,0)),"")</f>
        <v>0.36674800000000118</v>
      </c>
      <c r="N134" s="78" t="s">
        <v>253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0.36674800000000118</v>
      </c>
      <c r="R134" s="18" t="s">
        <v>255</v>
      </c>
    </row>
    <row r="135" spans="2:18" x14ac:dyDescent="0.2">
      <c r="B135" s="3" t="s">
        <v>324</v>
      </c>
      <c r="C135" s="3" t="s">
        <v>8</v>
      </c>
      <c r="D135" s="3">
        <v>2016</v>
      </c>
      <c r="E135" s="5" cm="1">
        <f t="array" ref="E135">IFERROR(INDEX('♀ Långtidsarbetslöshet_K'!$B$5:$F$1048576,MATCH(1,($C135='♀ Långtidsarbetslöshet_K'!$C$5:$C$1048576)*($D135='♀ Långtidsarbetslöshet_K'!$E$5:$E$1048576),0),MATCH("Värde",'♀ Långtidsarbetslöshet_K'!$B$5:$F$5,0))-INDEX('♀ Långtidsarbetslöshet_M'!$B$5:$F$1048576,MATCH(1,($C135='♀ Långtidsarbetslöshet_M'!$C$5:$C$1048576)*($D135='♀ Långtidsarbetslöshet_M'!$E$5:$E$1048576),0),MATCH("Värde",'♀ Långtidsarbetslöshet_M'!$B$5:$F$5,0)),"")</f>
        <v>4.6197909999999922</v>
      </c>
      <c r="N135" s="78" t="s">
        <v>253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4.6197909999999922</v>
      </c>
      <c r="R135" s="18" t="s">
        <v>255</v>
      </c>
    </row>
    <row r="136" spans="2:18" x14ac:dyDescent="0.2">
      <c r="B136" s="3" t="s">
        <v>324</v>
      </c>
      <c r="C136" s="3" t="s">
        <v>9</v>
      </c>
      <c r="D136" s="3">
        <v>2016</v>
      </c>
      <c r="E136" s="5" cm="1">
        <f t="array" ref="E136">IFERROR(INDEX('♀ Långtidsarbetslöshet_K'!$B$5:$F$1048576,MATCH(1,($C136='♀ Långtidsarbetslöshet_K'!$C$5:$C$1048576)*($D136='♀ Långtidsarbetslöshet_K'!$E$5:$E$1048576),0),MATCH("Värde",'♀ Långtidsarbetslöshet_K'!$B$5:$F$5,0))-INDEX('♀ Långtidsarbetslöshet_M'!$B$5:$F$1048576,MATCH(1,($C136='♀ Långtidsarbetslöshet_M'!$C$5:$C$1048576)*($D136='♀ Långtidsarbetslöshet_M'!$E$5:$E$1048576),0),MATCH("Värde",'♀ Långtidsarbetslöshet_M'!$B$5:$F$5,0)),"")</f>
        <v>2.2157431600000024</v>
      </c>
      <c r="N136" s="78" t="s">
        <v>253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2.2157431600000024</v>
      </c>
      <c r="R136" s="18" t="s">
        <v>255</v>
      </c>
    </row>
    <row r="137" spans="2:18" x14ac:dyDescent="0.2">
      <c r="B137" s="3" t="s">
        <v>324</v>
      </c>
      <c r="C137" s="3" t="s">
        <v>10</v>
      </c>
      <c r="D137" s="3">
        <v>2016</v>
      </c>
      <c r="E137" s="5" cm="1">
        <f t="array" ref="E137">IFERROR(INDEX('♀ Långtidsarbetslöshet_K'!$B$5:$F$1048576,MATCH(1,($C137='♀ Långtidsarbetslöshet_K'!$C$5:$C$1048576)*($D137='♀ Långtidsarbetslöshet_K'!$E$5:$E$1048576),0),MATCH("Värde",'♀ Långtidsarbetslöshet_K'!$B$5:$F$5,0))-INDEX('♀ Långtidsarbetslöshet_M'!$B$5:$F$1048576,MATCH(1,($C137='♀ Långtidsarbetslöshet_M'!$C$5:$C$1048576)*($D137='♀ Långtidsarbetslöshet_M'!$E$5:$E$1048576),0),MATCH("Värde",'♀ Långtidsarbetslöshet_M'!$B$5:$F$5,0)),"")</f>
        <v>6.0934137499999963</v>
      </c>
      <c r="N137" s="78" t="s">
        <v>253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6.0934137499999963</v>
      </c>
      <c r="R137" s="18" t="s">
        <v>255</v>
      </c>
    </row>
    <row r="138" spans="2:18" x14ac:dyDescent="0.2">
      <c r="B138" s="3" t="s">
        <v>324</v>
      </c>
      <c r="C138" s="3" t="s">
        <v>11</v>
      </c>
      <c r="D138" s="3">
        <v>2016</v>
      </c>
      <c r="E138" s="5" cm="1">
        <f t="array" ref="E138">IFERROR(INDEX('♀ Långtidsarbetslöshet_K'!$B$5:$F$1048576,MATCH(1,($C138='♀ Långtidsarbetslöshet_K'!$C$5:$C$1048576)*($D138='♀ Långtidsarbetslöshet_K'!$E$5:$E$1048576),0),MATCH("Värde",'♀ Långtidsarbetslöshet_K'!$B$5:$F$5,0))-INDEX('♀ Långtidsarbetslöshet_M'!$B$5:$F$1048576,MATCH(1,($C138='♀ Långtidsarbetslöshet_M'!$C$5:$C$1048576)*($D138='♀ Långtidsarbetslöshet_M'!$E$5:$E$1048576),0),MATCH("Värde",'♀ Långtidsarbetslöshet_M'!$B$5:$F$5,0)),"")</f>
        <v>3.1903957700000021</v>
      </c>
      <c r="N138" s="78" t="s">
        <v>253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3.1903957700000021</v>
      </c>
      <c r="R138" s="18" t="s">
        <v>255</v>
      </c>
    </row>
    <row r="139" spans="2:18" x14ac:dyDescent="0.2">
      <c r="B139" s="3" t="s">
        <v>324</v>
      </c>
      <c r="C139" s="3" t="s">
        <v>12</v>
      </c>
      <c r="D139" s="3">
        <v>2016</v>
      </c>
      <c r="E139" s="5" cm="1">
        <f t="array" ref="E139">IFERROR(INDEX('♀ Långtidsarbetslöshet_K'!$B$5:$F$1048576,MATCH(1,($C139='♀ Långtidsarbetslöshet_K'!$C$5:$C$1048576)*($D139='♀ Långtidsarbetslöshet_K'!$E$5:$E$1048576),0),MATCH("Värde",'♀ Långtidsarbetslöshet_K'!$B$5:$F$5,0))-INDEX('♀ Långtidsarbetslöshet_M'!$B$5:$F$1048576,MATCH(1,($C139='♀ Långtidsarbetslöshet_M'!$C$5:$C$1048576)*($D139='♀ Långtidsarbetslöshet_M'!$E$5:$E$1048576),0),MATCH("Värde",'♀ Långtidsarbetslöshet_M'!$B$5:$F$5,0)),"")</f>
        <v>2.6676607500000031</v>
      </c>
      <c r="N139" s="78" t="s">
        <v>253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2.6676607500000031</v>
      </c>
      <c r="R139" s="18" t="s">
        <v>255</v>
      </c>
    </row>
    <row r="140" spans="2:18" x14ac:dyDescent="0.2">
      <c r="B140" s="3" t="s">
        <v>324</v>
      </c>
      <c r="C140" s="3" t="s">
        <v>13</v>
      </c>
      <c r="D140" s="3">
        <v>2016</v>
      </c>
      <c r="E140" s="5" cm="1">
        <f t="array" ref="E140">IFERROR(INDEX('♀ Långtidsarbetslöshet_K'!$B$5:$F$1048576,MATCH(1,($C140='♀ Långtidsarbetslöshet_K'!$C$5:$C$1048576)*($D140='♀ Långtidsarbetslöshet_K'!$E$5:$E$1048576),0),MATCH("Värde",'♀ Långtidsarbetslöshet_K'!$B$5:$F$5,0))-INDEX('♀ Långtidsarbetslöshet_M'!$B$5:$F$1048576,MATCH(1,($C140='♀ Långtidsarbetslöshet_M'!$C$5:$C$1048576)*($D140='♀ Långtidsarbetslöshet_M'!$E$5:$E$1048576),0),MATCH("Värde",'♀ Långtidsarbetslöshet_M'!$B$5:$F$5,0)),"")</f>
        <v>2.585591000000008</v>
      </c>
      <c r="N140" s="78" t="s">
        <v>253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2.585591000000008</v>
      </c>
      <c r="R140" s="18" t="s">
        <v>255</v>
      </c>
    </row>
    <row r="141" spans="2:18" x14ac:dyDescent="0.2">
      <c r="B141" s="3" t="s">
        <v>324</v>
      </c>
      <c r="C141" s="3" t="s">
        <v>14</v>
      </c>
      <c r="D141" s="3">
        <v>2016</v>
      </c>
      <c r="E141" s="5" cm="1">
        <f t="array" ref="E141">IFERROR(INDEX('♀ Långtidsarbetslöshet_K'!$B$5:$F$1048576,MATCH(1,($C141='♀ Långtidsarbetslöshet_K'!$C$5:$C$1048576)*($D141='♀ Långtidsarbetslöshet_K'!$E$5:$E$1048576),0),MATCH("Värde",'♀ Långtidsarbetslöshet_K'!$B$5:$F$5,0))-INDEX('♀ Långtidsarbetslöshet_M'!$B$5:$F$1048576,MATCH(1,($C141='♀ Långtidsarbetslöshet_M'!$C$5:$C$1048576)*($D141='♀ Långtidsarbetslöshet_M'!$E$5:$E$1048576),0),MATCH("Värde",'♀ Långtidsarbetslöshet_M'!$B$5:$F$5,0)),"")</f>
        <v>7.6239488499999979</v>
      </c>
      <c r="N141" s="78" t="s">
        <v>253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7.6239488499999979</v>
      </c>
      <c r="R141" s="18" t="s">
        <v>255</v>
      </c>
    </row>
    <row r="142" spans="2:18" x14ac:dyDescent="0.2">
      <c r="B142" s="3" t="s">
        <v>324</v>
      </c>
      <c r="C142" s="3" t="s">
        <v>15</v>
      </c>
      <c r="D142" s="3">
        <v>2016</v>
      </c>
      <c r="E142" s="5" cm="1">
        <f t="array" ref="E142">IFERROR(INDEX('♀ Långtidsarbetslöshet_K'!$B$5:$F$1048576,MATCH(1,($C142='♀ Långtidsarbetslöshet_K'!$C$5:$C$1048576)*($D142='♀ Långtidsarbetslöshet_K'!$E$5:$E$1048576),0),MATCH("Värde",'♀ Långtidsarbetslöshet_K'!$B$5:$F$5,0))-INDEX('♀ Långtidsarbetslöshet_M'!$B$5:$F$1048576,MATCH(1,($C142='♀ Långtidsarbetslöshet_M'!$C$5:$C$1048576)*($D142='♀ Långtidsarbetslöshet_M'!$E$5:$E$1048576),0),MATCH("Värde",'♀ Långtidsarbetslöshet_M'!$B$5:$F$5,0)),"")</f>
        <v>1.3849153099999967</v>
      </c>
      <c r="N142" s="78" t="s">
        <v>253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1.3849153099999967</v>
      </c>
      <c r="R142" s="18" t="s">
        <v>255</v>
      </c>
    </row>
    <row r="143" spans="2:18" x14ac:dyDescent="0.2">
      <c r="B143" s="3" t="s">
        <v>324</v>
      </c>
      <c r="C143" s="3" t="s">
        <v>16</v>
      </c>
      <c r="D143" s="3">
        <v>2016</v>
      </c>
      <c r="E143" s="5" cm="1">
        <f t="array" ref="E143">IFERROR(INDEX('♀ Långtidsarbetslöshet_K'!$B$5:$F$1048576,MATCH(1,($C143='♀ Långtidsarbetslöshet_K'!$C$5:$C$1048576)*($D143='♀ Långtidsarbetslöshet_K'!$E$5:$E$1048576),0),MATCH("Värde",'♀ Långtidsarbetslöshet_K'!$B$5:$F$5,0))-INDEX('♀ Långtidsarbetslöshet_M'!$B$5:$F$1048576,MATCH(1,($C143='♀ Långtidsarbetslöshet_M'!$C$5:$C$1048576)*($D143='♀ Långtidsarbetslöshet_M'!$E$5:$E$1048576),0),MATCH("Värde",'♀ Långtidsarbetslöshet_M'!$B$5:$F$5,0)),"")</f>
        <v>0.34775358000000267</v>
      </c>
      <c r="N143" s="78" t="s">
        <v>253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0.34775358000000267</v>
      </c>
      <c r="R143" s="18" t="s">
        <v>255</v>
      </c>
    </row>
    <row r="144" spans="2:18" x14ac:dyDescent="0.2">
      <c r="B144" s="3" t="s">
        <v>324</v>
      </c>
      <c r="C144" s="3" t="s">
        <v>17</v>
      </c>
      <c r="D144" s="3">
        <v>2016</v>
      </c>
      <c r="E144" s="5" cm="1">
        <f t="array" ref="E144">IFERROR(INDEX('♀ Långtidsarbetslöshet_K'!$B$5:$F$1048576,MATCH(1,($C144='♀ Långtidsarbetslöshet_K'!$C$5:$C$1048576)*($D144='♀ Långtidsarbetslöshet_K'!$E$5:$E$1048576),0),MATCH("Värde",'♀ Långtidsarbetslöshet_K'!$B$5:$F$5,0))-INDEX('♀ Långtidsarbetslöshet_M'!$B$5:$F$1048576,MATCH(1,($C144='♀ Långtidsarbetslöshet_M'!$C$5:$C$1048576)*($D144='♀ Långtidsarbetslöshet_M'!$E$5:$E$1048576),0),MATCH("Värde",'♀ Långtidsarbetslöshet_M'!$B$5:$F$5,0)),"")</f>
        <v>1.8766017700000077</v>
      </c>
      <c r="N144" s="78" t="s">
        <v>253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1.8766017700000077</v>
      </c>
      <c r="R144" s="18" t="s">
        <v>255</v>
      </c>
    </row>
    <row r="145" spans="2:18" x14ac:dyDescent="0.2">
      <c r="B145" s="3" t="s">
        <v>324</v>
      </c>
      <c r="C145" s="3" t="s">
        <v>18</v>
      </c>
      <c r="D145" s="3">
        <v>2016</v>
      </c>
      <c r="E145" s="5" cm="1">
        <f t="array" ref="E145">IFERROR(INDEX('♀ Långtidsarbetslöshet_K'!$B$5:$F$1048576,MATCH(1,($C145='♀ Långtidsarbetslöshet_K'!$C$5:$C$1048576)*($D145='♀ Långtidsarbetslöshet_K'!$E$5:$E$1048576),0),MATCH("Värde",'♀ Långtidsarbetslöshet_K'!$B$5:$F$5,0))-INDEX('♀ Långtidsarbetslöshet_M'!$B$5:$F$1048576,MATCH(1,($C145='♀ Långtidsarbetslöshet_M'!$C$5:$C$1048576)*($D145='♀ Långtidsarbetslöshet_M'!$E$5:$E$1048576),0),MATCH("Värde",'♀ Långtidsarbetslöshet_M'!$B$5:$F$5,0)),"")</f>
        <v>2.2450097500000012</v>
      </c>
      <c r="N145" s="78" t="s">
        <v>253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2.2450097500000012</v>
      </c>
      <c r="R145" s="18" t="s">
        <v>255</v>
      </c>
    </row>
    <row r="146" spans="2:18" x14ac:dyDescent="0.2">
      <c r="B146" s="3" t="s">
        <v>324</v>
      </c>
      <c r="C146" s="3" t="s">
        <v>19</v>
      </c>
      <c r="D146" s="3">
        <v>2016</v>
      </c>
      <c r="E146" s="5" cm="1">
        <f t="array" ref="E146">IFERROR(INDEX('♀ Långtidsarbetslöshet_K'!$B$5:$F$1048576,MATCH(1,($C146='♀ Långtidsarbetslöshet_K'!$C$5:$C$1048576)*($D146='♀ Långtidsarbetslöshet_K'!$E$5:$E$1048576),0),MATCH("Värde",'♀ Långtidsarbetslöshet_K'!$B$5:$F$5,0))-INDEX('♀ Långtidsarbetslöshet_M'!$B$5:$F$1048576,MATCH(1,($C146='♀ Långtidsarbetslöshet_M'!$C$5:$C$1048576)*($D146='♀ Långtidsarbetslöshet_M'!$E$5:$E$1048576),0),MATCH("Värde",'♀ Långtidsarbetslöshet_M'!$B$5:$F$5,0)),"")</f>
        <v>4.0636248100000003</v>
      </c>
      <c r="N146" s="78" t="s">
        <v>253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4.0636248100000003</v>
      </c>
      <c r="R146" s="18" t="s">
        <v>255</v>
      </c>
    </row>
    <row r="147" spans="2:18" x14ac:dyDescent="0.2">
      <c r="B147" s="3" t="s">
        <v>324</v>
      </c>
      <c r="C147" s="3" t="s">
        <v>20</v>
      </c>
      <c r="D147" s="3">
        <v>2016</v>
      </c>
      <c r="E147" s="5" cm="1">
        <f t="array" ref="E147">IFERROR(INDEX('♀ Långtidsarbetslöshet_K'!$B$5:$F$1048576,MATCH(1,($C147='♀ Långtidsarbetslöshet_K'!$C$5:$C$1048576)*($D147='♀ Långtidsarbetslöshet_K'!$E$5:$E$1048576),0),MATCH("Värde",'♀ Långtidsarbetslöshet_K'!$B$5:$F$5,0))-INDEX('♀ Långtidsarbetslöshet_M'!$B$5:$F$1048576,MATCH(1,($C147='♀ Långtidsarbetslöshet_M'!$C$5:$C$1048576)*($D147='♀ Långtidsarbetslöshet_M'!$E$5:$E$1048576),0),MATCH("Värde",'♀ Långtidsarbetslöshet_M'!$B$5:$F$5,0)),"")</f>
        <v>9.7202713999999943</v>
      </c>
      <c r="N147" s="78" t="s">
        <v>253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9.7202713999999943</v>
      </c>
      <c r="R147" s="18" t="s">
        <v>255</v>
      </c>
    </row>
    <row r="148" spans="2:18" x14ac:dyDescent="0.2">
      <c r="B148" s="3" t="s">
        <v>324</v>
      </c>
      <c r="C148" s="3" t="s">
        <v>21</v>
      </c>
      <c r="D148" s="3">
        <v>2016</v>
      </c>
      <c r="E148" s="5" cm="1">
        <f t="array" ref="E148">IFERROR(INDEX('♀ Långtidsarbetslöshet_K'!$B$5:$F$1048576,MATCH(1,($C148='♀ Långtidsarbetslöshet_K'!$C$5:$C$1048576)*($D148='♀ Långtidsarbetslöshet_K'!$E$5:$E$1048576),0),MATCH("Värde",'♀ Långtidsarbetslöshet_K'!$B$5:$F$5,0))-INDEX('♀ Långtidsarbetslöshet_M'!$B$5:$F$1048576,MATCH(1,($C148='♀ Långtidsarbetslöshet_M'!$C$5:$C$1048576)*($D148='♀ Långtidsarbetslöshet_M'!$E$5:$E$1048576),0),MATCH("Värde",'♀ Långtidsarbetslöshet_M'!$B$5:$F$5,0)),"")</f>
        <v>3.7465408599999961</v>
      </c>
      <c r="N148" s="78" t="s">
        <v>253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3.7465408599999961</v>
      </c>
      <c r="R148" s="18" t="s">
        <v>255</v>
      </c>
    </row>
    <row r="149" spans="2:18" x14ac:dyDescent="0.2">
      <c r="B149" s="3" t="s">
        <v>324</v>
      </c>
      <c r="C149" s="3" t="s">
        <v>22</v>
      </c>
      <c r="D149" s="3">
        <v>2016</v>
      </c>
      <c r="E149" s="5" cm="1">
        <f t="array" ref="E149">IFERROR(INDEX('♀ Långtidsarbetslöshet_K'!$B$5:$F$1048576,MATCH(1,($C149='♀ Långtidsarbetslöshet_K'!$C$5:$C$1048576)*($D149='♀ Långtidsarbetslöshet_K'!$E$5:$E$1048576),0),MATCH("Värde",'♀ Långtidsarbetslöshet_K'!$B$5:$F$5,0))-INDEX('♀ Långtidsarbetslöshet_M'!$B$5:$F$1048576,MATCH(1,($C149='♀ Långtidsarbetslöshet_M'!$C$5:$C$1048576)*($D149='♀ Långtidsarbetslöshet_M'!$E$5:$E$1048576),0),MATCH("Värde",'♀ Långtidsarbetslöshet_M'!$B$5:$F$5,0)),"")</f>
        <v>4.7389646999999968</v>
      </c>
      <c r="N149" s="78" t="s">
        <v>253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4.7389646999999968</v>
      </c>
      <c r="R149" s="18" t="s">
        <v>255</v>
      </c>
    </row>
    <row r="150" spans="2:18" x14ac:dyDescent="0.2">
      <c r="B150" s="3" t="s">
        <v>324</v>
      </c>
      <c r="C150" s="3" t="s">
        <v>23</v>
      </c>
      <c r="D150" s="3">
        <v>2016</v>
      </c>
      <c r="E150" s="5" cm="1">
        <f t="array" ref="E150">IFERROR(INDEX('♀ Långtidsarbetslöshet_K'!$B$5:$F$1048576,MATCH(1,($C150='♀ Långtidsarbetslöshet_K'!$C$5:$C$1048576)*($D150='♀ Långtidsarbetslöshet_K'!$E$5:$E$1048576),0),MATCH("Värde",'♀ Långtidsarbetslöshet_K'!$B$5:$F$5,0))-INDEX('♀ Långtidsarbetslöshet_M'!$B$5:$F$1048576,MATCH(1,($C150='♀ Långtidsarbetslöshet_M'!$C$5:$C$1048576)*($D150='♀ Långtidsarbetslöshet_M'!$E$5:$E$1048576),0),MATCH("Värde",'♀ Långtidsarbetslöshet_M'!$B$5:$F$5,0)),"")</f>
        <v>1.728234350000001</v>
      </c>
      <c r="N150" s="78" t="s">
        <v>253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1.728234350000001</v>
      </c>
      <c r="R150" s="18" t="s">
        <v>255</v>
      </c>
    </row>
    <row r="151" spans="2:18" x14ac:dyDescent="0.2">
      <c r="B151" s="3" t="s">
        <v>324</v>
      </c>
      <c r="C151" s="3" t="s">
        <v>24</v>
      </c>
      <c r="D151" s="3">
        <v>2016</v>
      </c>
      <c r="E151" s="5" cm="1">
        <f t="array" ref="E151">IFERROR(INDEX('♀ Långtidsarbetslöshet_K'!$B$5:$F$1048576,MATCH(1,($C151='♀ Långtidsarbetslöshet_K'!$C$5:$C$1048576)*($D151='♀ Långtidsarbetslöshet_K'!$E$5:$E$1048576),0),MATCH("Värde",'♀ Långtidsarbetslöshet_K'!$B$5:$F$5,0))-INDEX('♀ Långtidsarbetslöshet_M'!$B$5:$F$1048576,MATCH(1,($C151='♀ Långtidsarbetslöshet_M'!$C$5:$C$1048576)*($D151='♀ Långtidsarbetslöshet_M'!$E$5:$E$1048576),0),MATCH("Värde",'♀ Långtidsarbetslöshet_M'!$B$5:$F$5,0)),"")</f>
        <v>1.0146141600000007</v>
      </c>
      <c r="N151" s="78" t="s">
        <v>253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1.0146141600000007</v>
      </c>
      <c r="R151" s="18" t="s">
        <v>255</v>
      </c>
    </row>
    <row r="152" spans="2:18" x14ac:dyDescent="0.2">
      <c r="B152" s="3" t="s">
        <v>324</v>
      </c>
      <c r="C152" s="3" t="s">
        <v>25</v>
      </c>
      <c r="D152" s="3">
        <v>2016</v>
      </c>
      <c r="E152" s="5" cm="1">
        <f t="array" ref="E152">IFERROR(INDEX('♀ Långtidsarbetslöshet_K'!$B$5:$F$1048576,MATCH(1,($C152='♀ Långtidsarbetslöshet_K'!$C$5:$C$1048576)*($D152='♀ Långtidsarbetslöshet_K'!$E$5:$E$1048576),0),MATCH("Värde",'♀ Långtidsarbetslöshet_K'!$B$5:$F$5,0))-INDEX('♀ Långtidsarbetslöshet_M'!$B$5:$F$1048576,MATCH(1,($C152='♀ Långtidsarbetslöshet_M'!$C$5:$C$1048576)*($D152='♀ Långtidsarbetslöshet_M'!$E$5:$E$1048576),0),MATCH("Värde",'♀ Långtidsarbetslöshet_M'!$B$5:$F$5,0)),"")</f>
        <v>1.5473160000000092</v>
      </c>
      <c r="N152" s="78" t="s">
        <v>253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1.5473160000000092</v>
      </c>
      <c r="R152" s="18" t="s">
        <v>255</v>
      </c>
    </row>
    <row r="153" spans="2:18" x14ac:dyDescent="0.2">
      <c r="B153" s="3" t="s">
        <v>324</v>
      </c>
      <c r="C153" s="3" t="s">
        <v>5</v>
      </c>
      <c r="D153" s="3">
        <v>2017</v>
      </c>
      <c r="E153" s="5" cm="1">
        <f t="array" ref="E153">IFERROR(INDEX('♀ Långtidsarbetslöshet_K'!$B$5:$F$1048576,MATCH(1,($C153='♀ Långtidsarbetslöshet_K'!$C$5:$C$1048576)*($D153='♀ Långtidsarbetslöshet_K'!$E$5:$E$1048576),0),MATCH("Värde",'♀ Långtidsarbetslöshet_K'!$B$5:$F$5,0))-INDEX('♀ Långtidsarbetslöshet_M'!$B$5:$F$1048576,MATCH(1,($C153='♀ Långtidsarbetslöshet_M'!$C$5:$C$1048576)*($D153='♀ Långtidsarbetslöshet_M'!$E$5:$E$1048576),0),MATCH("Värde",'♀ Långtidsarbetslöshet_M'!$B$5:$F$5,0)),"")</f>
        <v>1.3844497999999987</v>
      </c>
      <c r="N153" s="78" t="s">
        <v>253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1.3844497999999987</v>
      </c>
      <c r="R153" s="18" t="s">
        <v>255</v>
      </c>
    </row>
    <row r="154" spans="2:18" x14ac:dyDescent="0.2">
      <c r="B154" s="3" t="s">
        <v>324</v>
      </c>
      <c r="C154" s="3" t="s">
        <v>6</v>
      </c>
      <c r="D154" s="3">
        <v>2017</v>
      </c>
      <c r="E154" s="5" cm="1">
        <f t="array" ref="E154">IFERROR(INDEX('♀ Långtidsarbetslöshet_K'!$B$5:$F$1048576,MATCH(1,($C154='♀ Långtidsarbetslöshet_K'!$C$5:$C$1048576)*($D154='♀ Långtidsarbetslöshet_K'!$E$5:$E$1048576),0),MATCH("Värde",'♀ Långtidsarbetslöshet_K'!$B$5:$F$5,0))-INDEX('♀ Långtidsarbetslöshet_M'!$B$5:$F$1048576,MATCH(1,($C154='♀ Långtidsarbetslöshet_M'!$C$5:$C$1048576)*($D154='♀ Långtidsarbetslöshet_M'!$E$5:$E$1048576),0),MATCH("Värde",'♀ Långtidsarbetslöshet_M'!$B$5:$F$5,0)),"")</f>
        <v>1.2422489999999939</v>
      </c>
      <c r="N154" s="78" t="s">
        <v>253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1.2422489999999939</v>
      </c>
      <c r="R154" s="18" t="s">
        <v>255</v>
      </c>
    </row>
    <row r="155" spans="2:18" x14ac:dyDescent="0.2">
      <c r="B155" s="3" t="s">
        <v>324</v>
      </c>
      <c r="C155" s="3" t="s">
        <v>7</v>
      </c>
      <c r="D155" s="3">
        <v>2017</v>
      </c>
      <c r="E155" s="5" cm="1">
        <f t="array" ref="E155">IFERROR(INDEX('♀ Långtidsarbetslöshet_K'!$B$5:$F$1048576,MATCH(1,($C155='♀ Långtidsarbetslöshet_K'!$C$5:$C$1048576)*($D155='♀ Långtidsarbetslöshet_K'!$E$5:$E$1048576),0),MATCH("Värde",'♀ Långtidsarbetslöshet_K'!$B$5:$F$5,0))-INDEX('♀ Långtidsarbetslöshet_M'!$B$5:$F$1048576,MATCH(1,($C155='♀ Långtidsarbetslöshet_M'!$C$5:$C$1048576)*($D155='♀ Långtidsarbetslöshet_M'!$E$5:$E$1048576),0),MATCH("Värde",'♀ Långtidsarbetslöshet_M'!$B$5:$F$5,0)),"")</f>
        <v>1.6834050000000005</v>
      </c>
      <c r="N155" s="78" t="s">
        <v>253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1.6834050000000005</v>
      </c>
      <c r="R155" s="18" t="s">
        <v>255</v>
      </c>
    </row>
    <row r="156" spans="2:18" x14ac:dyDescent="0.2">
      <c r="B156" s="3" t="s">
        <v>324</v>
      </c>
      <c r="C156" s="3" t="s">
        <v>8</v>
      </c>
      <c r="D156" s="3">
        <v>2017</v>
      </c>
      <c r="E156" s="5" cm="1">
        <f t="array" ref="E156">IFERROR(INDEX('♀ Långtidsarbetslöshet_K'!$B$5:$F$1048576,MATCH(1,($C156='♀ Långtidsarbetslöshet_K'!$C$5:$C$1048576)*($D156='♀ Långtidsarbetslöshet_K'!$E$5:$E$1048576),0),MATCH("Värde",'♀ Långtidsarbetslöshet_K'!$B$5:$F$5,0))-INDEX('♀ Långtidsarbetslöshet_M'!$B$5:$F$1048576,MATCH(1,($C156='♀ Långtidsarbetslöshet_M'!$C$5:$C$1048576)*($D156='♀ Långtidsarbetslöshet_M'!$E$5:$E$1048576),0),MATCH("Värde",'♀ Långtidsarbetslöshet_M'!$B$5:$F$5,0)),"")</f>
        <v>2.0815723000000048</v>
      </c>
      <c r="N156" s="78" t="s">
        <v>253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2.0815723000000048</v>
      </c>
      <c r="R156" s="18" t="s">
        <v>255</v>
      </c>
    </row>
    <row r="157" spans="2:18" x14ac:dyDescent="0.2">
      <c r="B157" s="3" t="s">
        <v>324</v>
      </c>
      <c r="C157" s="3" t="s">
        <v>9</v>
      </c>
      <c r="D157" s="3">
        <v>2017</v>
      </c>
      <c r="E157" s="5" cm="1">
        <f t="array" ref="E157">IFERROR(INDEX('♀ Långtidsarbetslöshet_K'!$B$5:$F$1048576,MATCH(1,($C157='♀ Långtidsarbetslöshet_K'!$C$5:$C$1048576)*($D157='♀ Långtidsarbetslöshet_K'!$E$5:$E$1048576),0),MATCH("Värde",'♀ Långtidsarbetslöshet_K'!$B$5:$F$5,0))-INDEX('♀ Långtidsarbetslöshet_M'!$B$5:$F$1048576,MATCH(1,($C157='♀ Långtidsarbetslöshet_M'!$C$5:$C$1048576)*($D157='♀ Långtidsarbetslöshet_M'!$E$5:$E$1048576),0),MATCH("Värde",'♀ Långtidsarbetslöshet_M'!$B$5:$F$5,0)),"")</f>
        <v>1.7421851699999991</v>
      </c>
      <c r="N157" s="78" t="s">
        <v>253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1.7421851699999991</v>
      </c>
      <c r="R157" s="18" t="s">
        <v>255</v>
      </c>
    </row>
    <row r="158" spans="2:18" x14ac:dyDescent="0.2">
      <c r="B158" s="3" t="s">
        <v>324</v>
      </c>
      <c r="C158" s="3" t="s">
        <v>10</v>
      </c>
      <c r="D158" s="3">
        <v>2017</v>
      </c>
      <c r="E158" s="5" cm="1">
        <f t="array" ref="E158">IFERROR(INDEX('♀ Långtidsarbetslöshet_K'!$B$5:$F$1048576,MATCH(1,($C158='♀ Långtidsarbetslöshet_K'!$C$5:$C$1048576)*($D158='♀ Långtidsarbetslöshet_K'!$E$5:$E$1048576),0),MATCH("Värde",'♀ Långtidsarbetslöshet_K'!$B$5:$F$5,0))-INDEX('♀ Långtidsarbetslöshet_M'!$B$5:$F$1048576,MATCH(1,($C158='♀ Långtidsarbetslöshet_M'!$C$5:$C$1048576)*($D158='♀ Långtidsarbetslöshet_M'!$E$5:$E$1048576),0),MATCH("Värde",'♀ Långtidsarbetslöshet_M'!$B$5:$F$5,0)),"")</f>
        <v>5.5891735000000011</v>
      </c>
      <c r="N158" s="78" t="s">
        <v>253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5.5891735000000011</v>
      </c>
      <c r="R158" s="18" t="s">
        <v>255</v>
      </c>
    </row>
    <row r="159" spans="2:18" x14ac:dyDescent="0.2">
      <c r="B159" s="3" t="s">
        <v>324</v>
      </c>
      <c r="C159" s="3" t="s">
        <v>11</v>
      </c>
      <c r="D159" s="3">
        <v>2017</v>
      </c>
      <c r="E159" s="5" cm="1">
        <f t="array" ref="E159">IFERROR(INDEX('♀ Långtidsarbetslöshet_K'!$B$5:$F$1048576,MATCH(1,($C159='♀ Långtidsarbetslöshet_K'!$C$5:$C$1048576)*($D159='♀ Långtidsarbetslöshet_K'!$E$5:$E$1048576),0),MATCH("Värde",'♀ Långtidsarbetslöshet_K'!$B$5:$F$5,0))-INDEX('♀ Långtidsarbetslöshet_M'!$B$5:$F$1048576,MATCH(1,($C159='♀ Långtidsarbetslöshet_M'!$C$5:$C$1048576)*($D159='♀ Långtidsarbetslöshet_M'!$E$5:$E$1048576),0),MATCH("Värde",'♀ Långtidsarbetslöshet_M'!$B$5:$F$5,0)),"")</f>
        <v>4.6810886999999965</v>
      </c>
      <c r="N159" s="78" t="s">
        <v>253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4.6810886999999965</v>
      </c>
      <c r="R159" s="18" t="s">
        <v>255</v>
      </c>
    </row>
    <row r="160" spans="2:18" x14ac:dyDescent="0.2">
      <c r="B160" s="3" t="s">
        <v>324</v>
      </c>
      <c r="C160" s="3" t="s">
        <v>12</v>
      </c>
      <c r="D160" s="3">
        <v>2017</v>
      </c>
      <c r="E160" s="5" cm="1">
        <f t="array" ref="E160">IFERROR(INDEX('♀ Långtidsarbetslöshet_K'!$B$5:$F$1048576,MATCH(1,($C160='♀ Långtidsarbetslöshet_K'!$C$5:$C$1048576)*($D160='♀ Långtidsarbetslöshet_K'!$E$5:$E$1048576),0),MATCH("Värde",'♀ Långtidsarbetslöshet_K'!$B$5:$F$5,0))-INDEX('♀ Långtidsarbetslöshet_M'!$B$5:$F$1048576,MATCH(1,($C160='♀ Långtidsarbetslöshet_M'!$C$5:$C$1048576)*($D160='♀ Långtidsarbetslöshet_M'!$E$5:$E$1048576),0),MATCH("Värde",'♀ Långtidsarbetslöshet_M'!$B$5:$F$5,0)),"")</f>
        <v>0.25195199999998863</v>
      </c>
      <c r="N160" s="78" t="s">
        <v>253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0.25195199999998863</v>
      </c>
      <c r="R160" s="18" t="s">
        <v>255</v>
      </c>
    </row>
    <row r="161" spans="2:18" x14ac:dyDescent="0.2">
      <c r="B161" s="3" t="s">
        <v>324</v>
      </c>
      <c r="C161" s="3" t="s">
        <v>13</v>
      </c>
      <c r="D161" s="3">
        <v>2017</v>
      </c>
      <c r="E161" s="5" cm="1">
        <f t="array" ref="E161">IFERROR(INDEX('♀ Långtidsarbetslöshet_K'!$B$5:$F$1048576,MATCH(1,($C161='♀ Långtidsarbetslöshet_K'!$C$5:$C$1048576)*($D161='♀ Långtidsarbetslöshet_K'!$E$5:$E$1048576),0),MATCH("Värde",'♀ Långtidsarbetslöshet_K'!$B$5:$F$5,0))-INDEX('♀ Långtidsarbetslöshet_M'!$B$5:$F$1048576,MATCH(1,($C161='♀ Långtidsarbetslöshet_M'!$C$5:$C$1048576)*($D161='♀ Långtidsarbetslöshet_M'!$E$5:$E$1048576),0),MATCH("Värde",'♀ Långtidsarbetslöshet_M'!$B$5:$F$5,0)),"")</f>
        <v>1.4056342500000056</v>
      </c>
      <c r="N161" s="78" t="s">
        <v>253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1.4056342500000056</v>
      </c>
      <c r="R161" s="18" t="s">
        <v>255</v>
      </c>
    </row>
    <row r="162" spans="2:18" x14ac:dyDescent="0.2">
      <c r="B162" s="3" t="s">
        <v>324</v>
      </c>
      <c r="C162" s="3" t="s">
        <v>14</v>
      </c>
      <c r="D162" s="3">
        <v>2017</v>
      </c>
      <c r="E162" s="5" cm="1">
        <f t="array" ref="E162">IFERROR(INDEX('♀ Långtidsarbetslöshet_K'!$B$5:$F$1048576,MATCH(1,($C162='♀ Långtidsarbetslöshet_K'!$C$5:$C$1048576)*($D162='♀ Långtidsarbetslöshet_K'!$E$5:$E$1048576),0),MATCH("Värde",'♀ Långtidsarbetslöshet_K'!$B$5:$F$5,0))-INDEX('♀ Långtidsarbetslöshet_M'!$B$5:$F$1048576,MATCH(1,($C162='♀ Långtidsarbetslöshet_M'!$C$5:$C$1048576)*($D162='♀ Långtidsarbetslöshet_M'!$E$5:$E$1048576),0),MATCH("Värde",'♀ Långtidsarbetslöshet_M'!$B$5:$F$5,0)),"")</f>
        <v>5.019253219999996</v>
      </c>
      <c r="N162" s="78" t="s">
        <v>253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5.019253219999996</v>
      </c>
      <c r="R162" s="18" t="s">
        <v>255</v>
      </c>
    </row>
    <row r="163" spans="2:18" x14ac:dyDescent="0.2">
      <c r="B163" s="3" t="s">
        <v>324</v>
      </c>
      <c r="C163" s="3" t="s">
        <v>15</v>
      </c>
      <c r="D163" s="3">
        <v>2017</v>
      </c>
      <c r="E163" s="5" cm="1">
        <f t="array" ref="E163">IFERROR(INDEX('♀ Långtidsarbetslöshet_K'!$B$5:$F$1048576,MATCH(1,($C163='♀ Långtidsarbetslöshet_K'!$C$5:$C$1048576)*($D163='♀ Långtidsarbetslöshet_K'!$E$5:$E$1048576),0),MATCH("Värde",'♀ Långtidsarbetslöshet_K'!$B$5:$F$5,0))-INDEX('♀ Långtidsarbetslöshet_M'!$B$5:$F$1048576,MATCH(1,($C163='♀ Långtidsarbetslöshet_M'!$C$5:$C$1048576)*($D163='♀ Långtidsarbetslöshet_M'!$E$5:$E$1048576),0),MATCH("Värde",'♀ Långtidsarbetslöshet_M'!$B$5:$F$5,0)),"")</f>
        <v>0.75841737000000364</v>
      </c>
      <c r="N163" s="78" t="s">
        <v>253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0.75841737000000364</v>
      </c>
      <c r="R163" s="18" t="s">
        <v>255</v>
      </c>
    </row>
    <row r="164" spans="2:18" x14ac:dyDescent="0.2">
      <c r="B164" s="3" t="s">
        <v>324</v>
      </c>
      <c r="C164" s="3" t="s">
        <v>16</v>
      </c>
      <c r="D164" s="3">
        <v>2017</v>
      </c>
      <c r="E164" s="5" cm="1">
        <f t="array" ref="E164">IFERROR(INDEX('♀ Långtidsarbetslöshet_K'!$B$5:$F$1048576,MATCH(1,($C164='♀ Långtidsarbetslöshet_K'!$C$5:$C$1048576)*($D164='♀ Långtidsarbetslöshet_K'!$E$5:$E$1048576),0),MATCH("Värde",'♀ Långtidsarbetslöshet_K'!$B$5:$F$5,0))-INDEX('♀ Långtidsarbetslöshet_M'!$B$5:$F$1048576,MATCH(1,($C164='♀ Långtidsarbetslöshet_M'!$C$5:$C$1048576)*($D164='♀ Långtidsarbetslöshet_M'!$E$5:$E$1048576),0),MATCH("Värde",'♀ Långtidsarbetslöshet_M'!$B$5:$F$5,0)),"")</f>
        <v>0.18316315999999944</v>
      </c>
      <c r="N164" s="78" t="s">
        <v>253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0.18316315999999944</v>
      </c>
      <c r="R164" s="18" t="s">
        <v>255</v>
      </c>
    </row>
    <row r="165" spans="2:18" x14ac:dyDescent="0.2">
      <c r="B165" s="3" t="s">
        <v>324</v>
      </c>
      <c r="C165" s="3" t="s">
        <v>17</v>
      </c>
      <c r="D165" s="3">
        <v>2017</v>
      </c>
      <c r="E165" s="5" cm="1">
        <f t="array" ref="E165">IFERROR(INDEX('♀ Långtidsarbetslöshet_K'!$B$5:$F$1048576,MATCH(1,($C165='♀ Långtidsarbetslöshet_K'!$C$5:$C$1048576)*($D165='♀ Långtidsarbetslöshet_K'!$E$5:$E$1048576),0),MATCH("Värde",'♀ Långtidsarbetslöshet_K'!$B$5:$F$5,0))-INDEX('♀ Långtidsarbetslöshet_M'!$B$5:$F$1048576,MATCH(1,($C165='♀ Långtidsarbetslöshet_M'!$C$5:$C$1048576)*($D165='♀ Långtidsarbetslöshet_M'!$E$5:$E$1048576),0),MATCH("Värde",'♀ Långtidsarbetslöshet_M'!$B$5:$F$5,0)),"")</f>
        <v>2.6450261199999971</v>
      </c>
      <c r="N165" s="78" t="s">
        <v>253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2.6450261199999971</v>
      </c>
      <c r="R165" s="18" t="s">
        <v>255</v>
      </c>
    </row>
    <row r="166" spans="2:18" x14ac:dyDescent="0.2">
      <c r="B166" s="3" t="s">
        <v>324</v>
      </c>
      <c r="C166" s="3" t="s">
        <v>18</v>
      </c>
      <c r="D166" s="3">
        <v>2017</v>
      </c>
      <c r="E166" s="5" cm="1">
        <f t="array" ref="E166">IFERROR(INDEX('♀ Långtidsarbetslöshet_K'!$B$5:$F$1048576,MATCH(1,($C166='♀ Långtidsarbetslöshet_K'!$C$5:$C$1048576)*($D166='♀ Långtidsarbetslöshet_K'!$E$5:$E$1048576),0),MATCH("Värde",'♀ Långtidsarbetslöshet_K'!$B$5:$F$5,0))-INDEX('♀ Långtidsarbetslöshet_M'!$B$5:$F$1048576,MATCH(1,($C166='♀ Långtidsarbetslöshet_M'!$C$5:$C$1048576)*($D166='♀ Långtidsarbetslöshet_M'!$E$5:$E$1048576),0),MATCH("Värde",'♀ Långtidsarbetslöshet_M'!$B$5:$F$5,0)),"")</f>
        <v>1.2016421200000025</v>
      </c>
      <c r="N166" s="78" t="s">
        <v>253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1.2016421200000025</v>
      </c>
      <c r="R166" s="18" t="s">
        <v>255</v>
      </c>
    </row>
    <row r="167" spans="2:18" x14ac:dyDescent="0.2">
      <c r="B167" s="3" t="s">
        <v>324</v>
      </c>
      <c r="C167" s="3" t="s">
        <v>19</v>
      </c>
      <c r="D167" s="3">
        <v>2017</v>
      </c>
      <c r="E167" s="5" cm="1">
        <f t="array" ref="E167">IFERROR(INDEX('♀ Långtidsarbetslöshet_K'!$B$5:$F$1048576,MATCH(1,($C167='♀ Långtidsarbetslöshet_K'!$C$5:$C$1048576)*($D167='♀ Långtidsarbetslöshet_K'!$E$5:$E$1048576),0),MATCH("Värde",'♀ Långtidsarbetslöshet_K'!$B$5:$F$5,0))-INDEX('♀ Långtidsarbetslöshet_M'!$B$5:$F$1048576,MATCH(1,($C167='♀ Långtidsarbetslöshet_M'!$C$5:$C$1048576)*($D167='♀ Långtidsarbetslöshet_M'!$E$5:$E$1048576),0),MATCH("Värde",'♀ Långtidsarbetslöshet_M'!$B$5:$F$5,0)),"")</f>
        <v>2.3795946299999997</v>
      </c>
      <c r="N167" s="78" t="s">
        <v>253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2.3795946299999997</v>
      </c>
      <c r="R167" s="18" t="s">
        <v>255</v>
      </c>
    </row>
    <row r="168" spans="2:18" x14ac:dyDescent="0.2">
      <c r="B168" s="3" t="s">
        <v>324</v>
      </c>
      <c r="C168" s="3" t="s">
        <v>20</v>
      </c>
      <c r="D168" s="3">
        <v>2017</v>
      </c>
      <c r="E168" s="5" cm="1">
        <f t="array" ref="E168">IFERROR(INDEX('♀ Långtidsarbetslöshet_K'!$B$5:$F$1048576,MATCH(1,($C168='♀ Långtidsarbetslöshet_K'!$C$5:$C$1048576)*($D168='♀ Långtidsarbetslöshet_K'!$E$5:$E$1048576),0),MATCH("Värde",'♀ Långtidsarbetslöshet_K'!$B$5:$F$5,0))-INDEX('♀ Långtidsarbetslöshet_M'!$B$5:$F$1048576,MATCH(1,($C168='♀ Långtidsarbetslöshet_M'!$C$5:$C$1048576)*($D168='♀ Långtidsarbetslöshet_M'!$E$5:$E$1048576),0),MATCH("Värde",'♀ Långtidsarbetslöshet_M'!$B$5:$F$5,0)),"")</f>
        <v>7.5742359400000012</v>
      </c>
      <c r="N168" s="78" t="s">
        <v>253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7.5742359400000012</v>
      </c>
      <c r="R168" s="18" t="s">
        <v>255</v>
      </c>
    </row>
    <row r="169" spans="2:18" x14ac:dyDescent="0.2">
      <c r="B169" s="3" t="s">
        <v>324</v>
      </c>
      <c r="C169" s="3" t="s">
        <v>21</v>
      </c>
      <c r="D169" s="3">
        <v>2017</v>
      </c>
      <c r="E169" s="5" cm="1">
        <f t="array" ref="E169">IFERROR(INDEX('♀ Långtidsarbetslöshet_K'!$B$5:$F$1048576,MATCH(1,($C169='♀ Långtidsarbetslöshet_K'!$C$5:$C$1048576)*($D169='♀ Långtidsarbetslöshet_K'!$E$5:$E$1048576),0),MATCH("Värde",'♀ Långtidsarbetslöshet_K'!$B$5:$F$5,0))-INDEX('♀ Långtidsarbetslöshet_M'!$B$5:$F$1048576,MATCH(1,($C169='♀ Långtidsarbetslöshet_M'!$C$5:$C$1048576)*($D169='♀ Långtidsarbetslöshet_M'!$E$5:$E$1048576),0),MATCH("Värde",'♀ Långtidsarbetslöshet_M'!$B$5:$F$5,0)),"")</f>
        <v>2.2850185699999983</v>
      </c>
      <c r="N169" s="78" t="s">
        <v>253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2.2850185699999983</v>
      </c>
      <c r="R169" s="18" t="s">
        <v>255</v>
      </c>
    </row>
    <row r="170" spans="2:18" x14ac:dyDescent="0.2">
      <c r="B170" s="3" t="s">
        <v>324</v>
      </c>
      <c r="C170" s="3" t="s">
        <v>22</v>
      </c>
      <c r="D170" s="3">
        <v>2017</v>
      </c>
      <c r="E170" s="5" cm="1">
        <f t="array" ref="E170">IFERROR(INDEX('♀ Långtidsarbetslöshet_K'!$B$5:$F$1048576,MATCH(1,($C170='♀ Långtidsarbetslöshet_K'!$C$5:$C$1048576)*($D170='♀ Långtidsarbetslöshet_K'!$E$5:$E$1048576),0),MATCH("Värde",'♀ Långtidsarbetslöshet_K'!$B$5:$F$5,0))-INDEX('♀ Långtidsarbetslöshet_M'!$B$5:$F$1048576,MATCH(1,($C170='♀ Långtidsarbetslöshet_M'!$C$5:$C$1048576)*($D170='♀ Långtidsarbetslöshet_M'!$E$5:$E$1048576),0),MATCH("Värde",'♀ Långtidsarbetslöshet_M'!$B$5:$F$5,0)),"")</f>
        <v>1.6452381000000003</v>
      </c>
      <c r="N170" s="78" t="s">
        <v>253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1.6452381000000003</v>
      </c>
      <c r="R170" s="18" t="s">
        <v>255</v>
      </c>
    </row>
    <row r="171" spans="2:18" x14ac:dyDescent="0.2">
      <c r="B171" s="3" t="s">
        <v>324</v>
      </c>
      <c r="C171" s="3" t="s">
        <v>23</v>
      </c>
      <c r="D171" s="3">
        <v>2017</v>
      </c>
      <c r="E171" s="5" cm="1">
        <f t="array" ref="E171">IFERROR(INDEX('♀ Långtidsarbetslöshet_K'!$B$5:$F$1048576,MATCH(1,($C171='♀ Långtidsarbetslöshet_K'!$C$5:$C$1048576)*($D171='♀ Långtidsarbetslöshet_K'!$E$5:$E$1048576),0),MATCH("Värde",'♀ Långtidsarbetslöshet_K'!$B$5:$F$5,0))-INDEX('♀ Långtidsarbetslöshet_M'!$B$5:$F$1048576,MATCH(1,($C171='♀ Långtidsarbetslöshet_M'!$C$5:$C$1048576)*($D171='♀ Långtidsarbetslöshet_M'!$E$5:$E$1048576),0),MATCH("Värde",'♀ Långtidsarbetslöshet_M'!$B$5:$F$5,0)),"")</f>
        <v>0.32964005999999557</v>
      </c>
      <c r="N171" s="78" t="s">
        <v>253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0.32964005999999557</v>
      </c>
      <c r="R171" s="18" t="s">
        <v>255</v>
      </c>
    </row>
    <row r="172" spans="2:18" x14ac:dyDescent="0.2">
      <c r="B172" s="3" t="s">
        <v>324</v>
      </c>
      <c r="C172" s="3" t="s">
        <v>24</v>
      </c>
      <c r="D172" s="3">
        <v>2017</v>
      </c>
      <c r="E172" s="5" cm="1">
        <f t="array" ref="E172">IFERROR(INDEX('♀ Långtidsarbetslöshet_K'!$B$5:$F$1048576,MATCH(1,($C172='♀ Långtidsarbetslöshet_K'!$C$5:$C$1048576)*($D172='♀ Långtidsarbetslöshet_K'!$E$5:$E$1048576),0),MATCH("Värde",'♀ Långtidsarbetslöshet_K'!$B$5:$F$5,0))-INDEX('♀ Långtidsarbetslöshet_M'!$B$5:$F$1048576,MATCH(1,($C172='♀ Långtidsarbetslöshet_M'!$C$5:$C$1048576)*($D172='♀ Långtidsarbetslöshet_M'!$E$5:$E$1048576),0),MATCH("Värde",'♀ Långtidsarbetslöshet_M'!$B$5:$F$5,0)),"")</f>
        <v>1.022329660000004</v>
      </c>
      <c r="N172" s="78" t="s">
        <v>253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1.022329660000004</v>
      </c>
      <c r="R172" s="18" t="s">
        <v>255</v>
      </c>
    </row>
    <row r="173" spans="2:18" x14ac:dyDescent="0.2">
      <c r="B173" s="3" t="s">
        <v>324</v>
      </c>
      <c r="C173" s="3" t="s">
        <v>25</v>
      </c>
      <c r="D173" s="3">
        <v>2017</v>
      </c>
      <c r="E173" s="5" cm="1">
        <f t="array" ref="E173">IFERROR(INDEX('♀ Långtidsarbetslöshet_K'!$B$5:$F$1048576,MATCH(1,($C173='♀ Långtidsarbetslöshet_K'!$C$5:$C$1048576)*($D173='♀ Långtidsarbetslöshet_K'!$E$5:$E$1048576),0),MATCH("Värde",'♀ Långtidsarbetslöshet_K'!$B$5:$F$5,0))-INDEX('♀ Långtidsarbetslöshet_M'!$B$5:$F$1048576,MATCH(1,($C173='♀ Långtidsarbetslöshet_M'!$C$5:$C$1048576)*($D173='♀ Långtidsarbetslöshet_M'!$E$5:$E$1048576),0),MATCH("Värde",'♀ Långtidsarbetslöshet_M'!$B$5:$F$5,0)),"")</f>
        <v>-0.36021546000000626</v>
      </c>
      <c r="N173" s="78" t="s">
        <v>253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-0.36021546000000626</v>
      </c>
      <c r="R173" s="18" t="s">
        <v>255</v>
      </c>
    </row>
    <row r="174" spans="2:18" x14ac:dyDescent="0.2">
      <c r="B174" s="3" t="s">
        <v>324</v>
      </c>
      <c r="C174" s="3" t="s">
        <v>5</v>
      </c>
      <c r="D174" s="3">
        <v>2018</v>
      </c>
      <c r="E174" s="5" cm="1">
        <f t="array" ref="E174">IFERROR(INDEX('♀ Långtidsarbetslöshet_K'!$B$5:$F$1048576,MATCH(1,($C174='♀ Långtidsarbetslöshet_K'!$C$5:$C$1048576)*($D174='♀ Långtidsarbetslöshet_K'!$E$5:$E$1048576),0),MATCH("Värde",'♀ Långtidsarbetslöshet_K'!$B$5:$F$5,0))-INDEX('♀ Långtidsarbetslöshet_M'!$B$5:$F$1048576,MATCH(1,($C174='♀ Långtidsarbetslöshet_M'!$C$5:$C$1048576)*($D174='♀ Långtidsarbetslöshet_M'!$E$5:$E$1048576),0),MATCH("Värde",'♀ Långtidsarbetslöshet_M'!$B$5:$F$5,0)),"")</f>
        <v>3.1064977999999996</v>
      </c>
      <c r="N174" s="78" t="s">
        <v>253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3.1064977999999996</v>
      </c>
      <c r="R174" s="18" t="s">
        <v>255</v>
      </c>
    </row>
    <row r="175" spans="2:18" x14ac:dyDescent="0.2">
      <c r="B175" s="3" t="s">
        <v>324</v>
      </c>
      <c r="C175" s="3" t="s">
        <v>6</v>
      </c>
      <c r="D175" s="3">
        <v>2018</v>
      </c>
      <c r="E175" s="5" cm="1">
        <f t="array" ref="E175">IFERROR(INDEX('♀ Långtidsarbetslöshet_K'!$B$5:$F$1048576,MATCH(1,($C175='♀ Långtidsarbetslöshet_K'!$C$5:$C$1048576)*($D175='♀ Långtidsarbetslöshet_K'!$E$5:$E$1048576),0),MATCH("Värde",'♀ Långtidsarbetslöshet_K'!$B$5:$F$5,0))-INDEX('♀ Långtidsarbetslöshet_M'!$B$5:$F$1048576,MATCH(1,($C175='♀ Långtidsarbetslöshet_M'!$C$5:$C$1048576)*($D175='♀ Långtidsarbetslöshet_M'!$E$5:$E$1048576),0),MATCH("Värde",'♀ Långtidsarbetslöshet_M'!$B$5:$F$5,0)),"")</f>
        <v>1.8842161999999973</v>
      </c>
      <c r="N175" s="78" t="s">
        <v>253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1.8842161999999973</v>
      </c>
      <c r="R175" s="18" t="s">
        <v>255</v>
      </c>
    </row>
    <row r="176" spans="2:18" x14ac:dyDescent="0.2">
      <c r="B176" s="3" t="s">
        <v>324</v>
      </c>
      <c r="C176" s="3" t="s">
        <v>7</v>
      </c>
      <c r="D176" s="3">
        <v>2018</v>
      </c>
      <c r="E176" s="5" cm="1">
        <f t="array" ref="E176">IFERROR(INDEX('♀ Långtidsarbetslöshet_K'!$B$5:$F$1048576,MATCH(1,($C176='♀ Långtidsarbetslöshet_K'!$C$5:$C$1048576)*($D176='♀ Långtidsarbetslöshet_K'!$E$5:$E$1048576),0),MATCH("Värde",'♀ Långtidsarbetslöshet_K'!$B$5:$F$5,0))-INDEX('♀ Långtidsarbetslöshet_M'!$B$5:$F$1048576,MATCH(1,($C176='♀ Långtidsarbetslöshet_M'!$C$5:$C$1048576)*($D176='♀ Långtidsarbetslöshet_M'!$E$5:$E$1048576),0),MATCH("Värde",'♀ Långtidsarbetslöshet_M'!$B$5:$F$5,0)),"")</f>
        <v>4.6912939999999992</v>
      </c>
      <c r="N176" s="78" t="s">
        <v>253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4.6912939999999992</v>
      </c>
      <c r="R176" s="18" t="s">
        <v>255</v>
      </c>
    </row>
    <row r="177" spans="2:18" x14ac:dyDescent="0.2">
      <c r="B177" s="3" t="s">
        <v>324</v>
      </c>
      <c r="C177" s="3" t="s">
        <v>8</v>
      </c>
      <c r="D177" s="3">
        <v>2018</v>
      </c>
      <c r="E177" s="5" cm="1">
        <f t="array" ref="E177">IFERROR(INDEX('♀ Långtidsarbetslöshet_K'!$B$5:$F$1048576,MATCH(1,($C177='♀ Långtidsarbetslöshet_K'!$C$5:$C$1048576)*($D177='♀ Långtidsarbetslöshet_K'!$E$5:$E$1048576),0),MATCH("Värde",'♀ Långtidsarbetslöshet_K'!$B$5:$F$5,0))-INDEX('♀ Långtidsarbetslöshet_M'!$B$5:$F$1048576,MATCH(1,($C177='♀ Långtidsarbetslöshet_M'!$C$5:$C$1048576)*($D177='♀ Långtidsarbetslöshet_M'!$E$5:$E$1048576),0),MATCH("Värde",'♀ Långtidsarbetslöshet_M'!$B$5:$F$5,0)),"")</f>
        <v>2.9987219999999937</v>
      </c>
      <c r="N177" s="78" t="s">
        <v>253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2.9987219999999937</v>
      </c>
      <c r="R177" s="18" t="s">
        <v>255</v>
      </c>
    </row>
    <row r="178" spans="2:18" x14ac:dyDescent="0.2">
      <c r="B178" s="3" t="s">
        <v>324</v>
      </c>
      <c r="C178" s="3" t="s">
        <v>9</v>
      </c>
      <c r="D178" s="3">
        <v>2018</v>
      </c>
      <c r="E178" s="5" cm="1">
        <f t="array" ref="E178">IFERROR(INDEX('♀ Långtidsarbetslöshet_K'!$B$5:$F$1048576,MATCH(1,($C178='♀ Långtidsarbetslöshet_K'!$C$5:$C$1048576)*($D178='♀ Långtidsarbetslöshet_K'!$E$5:$E$1048576),0),MATCH("Värde",'♀ Långtidsarbetslöshet_K'!$B$5:$F$5,0))-INDEX('♀ Långtidsarbetslöshet_M'!$B$5:$F$1048576,MATCH(1,($C178='♀ Långtidsarbetslöshet_M'!$C$5:$C$1048576)*($D178='♀ Långtidsarbetslöshet_M'!$E$5:$E$1048576),0),MATCH("Värde",'♀ Långtidsarbetslöshet_M'!$B$5:$F$5,0)),"")</f>
        <v>4.3274498399999928</v>
      </c>
      <c r="N178" s="78" t="s">
        <v>253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4.3274498399999928</v>
      </c>
      <c r="R178" s="18" t="s">
        <v>255</v>
      </c>
    </row>
    <row r="179" spans="2:18" x14ac:dyDescent="0.2">
      <c r="B179" s="3" t="s">
        <v>324</v>
      </c>
      <c r="C179" s="3" t="s">
        <v>10</v>
      </c>
      <c r="D179" s="3">
        <v>2018</v>
      </c>
      <c r="E179" s="5" cm="1">
        <f t="array" ref="E179">IFERROR(INDEX('♀ Långtidsarbetslöshet_K'!$B$5:$F$1048576,MATCH(1,($C179='♀ Långtidsarbetslöshet_K'!$C$5:$C$1048576)*($D179='♀ Långtidsarbetslöshet_K'!$E$5:$E$1048576),0),MATCH("Värde",'♀ Långtidsarbetslöshet_K'!$B$5:$F$5,0))-INDEX('♀ Långtidsarbetslöshet_M'!$B$5:$F$1048576,MATCH(1,($C179='♀ Långtidsarbetslöshet_M'!$C$5:$C$1048576)*($D179='♀ Långtidsarbetslöshet_M'!$E$5:$E$1048576),0),MATCH("Värde",'♀ Långtidsarbetslöshet_M'!$B$5:$F$5,0)),"")</f>
        <v>5.6025634999999951</v>
      </c>
      <c r="N179" s="78" t="s">
        <v>253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5.6025634999999951</v>
      </c>
      <c r="R179" s="18" t="s">
        <v>255</v>
      </c>
    </row>
    <row r="180" spans="2:18" x14ac:dyDescent="0.2">
      <c r="B180" s="3" t="s">
        <v>324</v>
      </c>
      <c r="C180" s="3" t="s">
        <v>11</v>
      </c>
      <c r="D180" s="3">
        <v>2018</v>
      </c>
      <c r="E180" s="5" cm="1">
        <f t="array" ref="E180">IFERROR(INDEX('♀ Långtidsarbetslöshet_K'!$B$5:$F$1048576,MATCH(1,($C180='♀ Långtidsarbetslöshet_K'!$C$5:$C$1048576)*($D180='♀ Långtidsarbetslöshet_K'!$E$5:$E$1048576),0),MATCH("Värde",'♀ Långtidsarbetslöshet_K'!$B$5:$F$5,0))-INDEX('♀ Långtidsarbetslöshet_M'!$B$5:$F$1048576,MATCH(1,($C180='♀ Långtidsarbetslöshet_M'!$C$5:$C$1048576)*($D180='♀ Långtidsarbetslöshet_M'!$E$5:$E$1048576),0),MATCH("Värde",'♀ Långtidsarbetslöshet_M'!$B$5:$F$5,0)),"")</f>
        <v>4.3152099200000009</v>
      </c>
      <c r="N180" s="78" t="s">
        <v>253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4.3152099200000009</v>
      </c>
      <c r="R180" s="18" t="s">
        <v>255</v>
      </c>
    </row>
    <row r="181" spans="2:18" x14ac:dyDescent="0.2">
      <c r="B181" s="3" t="s">
        <v>324</v>
      </c>
      <c r="C181" s="3" t="s">
        <v>12</v>
      </c>
      <c r="D181" s="3">
        <v>2018</v>
      </c>
      <c r="E181" s="5" cm="1">
        <f t="array" ref="E181">IFERROR(INDEX('♀ Långtidsarbetslöshet_K'!$B$5:$F$1048576,MATCH(1,($C181='♀ Långtidsarbetslöshet_K'!$C$5:$C$1048576)*($D181='♀ Långtidsarbetslöshet_K'!$E$5:$E$1048576),0),MATCH("Värde",'♀ Långtidsarbetslöshet_K'!$B$5:$F$5,0))-INDEX('♀ Långtidsarbetslöshet_M'!$B$5:$F$1048576,MATCH(1,($C181='♀ Långtidsarbetslöshet_M'!$C$5:$C$1048576)*($D181='♀ Långtidsarbetslöshet_M'!$E$5:$E$1048576),0),MATCH("Värde",'♀ Långtidsarbetslöshet_M'!$B$5:$F$5,0)),"")</f>
        <v>2.5731501599999973</v>
      </c>
      <c r="N181" s="78" t="s">
        <v>253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2.5731501599999973</v>
      </c>
      <c r="R181" s="18" t="s">
        <v>255</v>
      </c>
    </row>
    <row r="182" spans="2:18" x14ac:dyDescent="0.2">
      <c r="B182" s="3" t="s">
        <v>324</v>
      </c>
      <c r="C182" s="3" t="s">
        <v>13</v>
      </c>
      <c r="D182" s="3">
        <v>2018</v>
      </c>
      <c r="E182" s="5" cm="1">
        <f t="array" ref="E182">IFERROR(INDEX('♀ Långtidsarbetslöshet_K'!$B$5:$F$1048576,MATCH(1,($C182='♀ Långtidsarbetslöshet_K'!$C$5:$C$1048576)*($D182='♀ Långtidsarbetslöshet_K'!$E$5:$E$1048576),0),MATCH("Värde",'♀ Långtidsarbetslöshet_K'!$B$5:$F$5,0))-INDEX('♀ Långtidsarbetslöshet_M'!$B$5:$F$1048576,MATCH(1,($C182='♀ Långtidsarbetslöshet_M'!$C$5:$C$1048576)*($D182='♀ Långtidsarbetslöshet_M'!$E$5:$E$1048576),0),MATCH("Värde",'♀ Långtidsarbetslöshet_M'!$B$5:$F$5,0)),"")</f>
        <v>3.9237322500000005</v>
      </c>
      <c r="N182" s="78" t="s">
        <v>253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3.9237322500000005</v>
      </c>
      <c r="R182" s="18" t="s">
        <v>255</v>
      </c>
    </row>
    <row r="183" spans="2:18" x14ac:dyDescent="0.2">
      <c r="B183" s="3" t="s">
        <v>324</v>
      </c>
      <c r="C183" s="3" t="s">
        <v>14</v>
      </c>
      <c r="D183" s="3">
        <v>2018</v>
      </c>
      <c r="E183" s="5" cm="1">
        <f t="array" ref="E183">IFERROR(INDEX('♀ Långtidsarbetslöshet_K'!$B$5:$F$1048576,MATCH(1,($C183='♀ Långtidsarbetslöshet_K'!$C$5:$C$1048576)*($D183='♀ Långtidsarbetslöshet_K'!$E$5:$E$1048576),0),MATCH("Värde",'♀ Långtidsarbetslöshet_K'!$B$5:$F$5,0))-INDEX('♀ Långtidsarbetslöshet_M'!$B$5:$F$1048576,MATCH(1,($C183='♀ Långtidsarbetslöshet_M'!$C$5:$C$1048576)*($D183='♀ Långtidsarbetslöshet_M'!$E$5:$E$1048576),0),MATCH("Värde",'♀ Långtidsarbetslöshet_M'!$B$5:$F$5,0)),"")</f>
        <v>6.5947880000000012</v>
      </c>
      <c r="N183" s="78" t="s">
        <v>253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6.5947880000000012</v>
      </c>
      <c r="R183" s="18" t="s">
        <v>255</v>
      </c>
    </row>
    <row r="184" spans="2:18" x14ac:dyDescent="0.2">
      <c r="B184" s="3" t="s">
        <v>324</v>
      </c>
      <c r="C184" s="3" t="s">
        <v>15</v>
      </c>
      <c r="D184" s="3">
        <v>2018</v>
      </c>
      <c r="E184" s="5" cm="1">
        <f t="array" ref="E184">IFERROR(INDEX('♀ Långtidsarbetslöshet_K'!$B$5:$F$1048576,MATCH(1,($C184='♀ Långtidsarbetslöshet_K'!$C$5:$C$1048576)*($D184='♀ Långtidsarbetslöshet_K'!$E$5:$E$1048576),0),MATCH("Värde",'♀ Långtidsarbetslöshet_K'!$B$5:$F$5,0))-INDEX('♀ Långtidsarbetslöshet_M'!$B$5:$F$1048576,MATCH(1,($C184='♀ Långtidsarbetslöshet_M'!$C$5:$C$1048576)*($D184='♀ Långtidsarbetslöshet_M'!$E$5:$E$1048576),0),MATCH("Värde",'♀ Långtidsarbetslöshet_M'!$B$5:$F$5,0)),"")</f>
        <v>2.1892401799999988</v>
      </c>
      <c r="N184" s="78" t="s">
        <v>253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2.1892401799999988</v>
      </c>
      <c r="R184" s="18" t="s">
        <v>255</v>
      </c>
    </row>
    <row r="185" spans="2:18" x14ac:dyDescent="0.2">
      <c r="B185" s="3" t="s">
        <v>324</v>
      </c>
      <c r="C185" s="3" t="s">
        <v>16</v>
      </c>
      <c r="D185" s="3">
        <v>2018</v>
      </c>
      <c r="E185" s="5" cm="1">
        <f t="array" ref="E185">IFERROR(INDEX('♀ Långtidsarbetslöshet_K'!$B$5:$F$1048576,MATCH(1,($C185='♀ Långtidsarbetslöshet_K'!$C$5:$C$1048576)*($D185='♀ Långtidsarbetslöshet_K'!$E$5:$E$1048576),0),MATCH("Värde",'♀ Långtidsarbetslöshet_K'!$B$5:$F$5,0))-INDEX('♀ Långtidsarbetslöshet_M'!$B$5:$F$1048576,MATCH(1,($C185='♀ Långtidsarbetslöshet_M'!$C$5:$C$1048576)*($D185='♀ Långtidsarbetslöshet_M'!$E$5:$E$1048576),0),MATCH("Värde",'♀ Långtidsarbetslöshet_M'!$B$5:$F$5,0)),"")</f>
        <v>1.0383324999999957</v>
      </c>
      <c r="N185" s="78" t="s">
        <v>253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1.0383324999999957</v>
      </c>
      <c r="R185" s="18" t="s">
        <v>255</v>
      </c>
    </row>
    <row r="186" spans="2:18" x14ac:dyDescent="0.2">
      <c r="B186" s="3" t="s">
        <v>324</v>
      </c>
      <c r="C186" s="3" t="s">
        <v>17</v>
      </c>
      <c r="D186" s="3">
        <v>2018</v>
      </c>
      <c r="E186" s="5" cm="1">
        <f t="array" ref="E186">IFERROR(INDEX('♀ Långtidsarbetslöshet_K'!$B$5:$F$1048576,MATCH(1,($C186='♀ Långtidsarbetslöshet_K'!$C$5:$C$1048576)*($D186='♀ Långtidsarbetslöshet_K'!$E$5:$E$1048576),0),MATCH("Värde",'♀ Långtidsarbetslöshet_K'!$B$5:$F$5,0))-INDEX('♀ Långtidsarbetslöshet_M'!$B$5:$F$1048576,MATCH(1,($C186='♀ Långtidsarbetslöshet_M'!$C$5:$C$1048576)*($D186='♀ Långtidsarbetslöshet_M'!$E$5:$E$1048576),0),MATCH("Värde",'♀ Långtidsarbetslöshet_M'!$B$5:$F$5,0)),"")</f>
        <v>3.3619223299999987</v>
      </c>
      <c r="N186" s="78" t="s">
        <v>253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3.3619223299999987</v>
      </c>
      <c r="R186" s="18" t="s">
        <v>255</v>
      </c>
    </row>
    <row r="187" spans="2:18" x14ac:dyDescent="0.2">
      <c r="B187" s="3" t="s">
        <v>324</v>
      </c>
      <c r="C187" s="3" t="s">
        <v>18</v>
      </c>
      <c r="D187" s="3">
        <v>2018</v>
      </c>
      <c r="E187" s="5" cm="1">
        <f t="array" ref="E187">IFERROR(INDEX('♀ Långtidsarbetslöshet_K'!$B$5:$F$1048576,MATCH(1,($C187='♀ Långtidsarbetslöshet_K'!$C$5:$C$1048576)*($D187='♀ Långtidsarbetslöshet_K'!$E$5:$E$1048576),0),MATCH("Värde",'♀ Långtidsarbetslöshet_K'!$B$5:$F$5,0))-INDEX('♀ Långtidsarbetslöshet_M'!$B$5:$F$1048576,MATCH(1,($C187='♀ Långtidsarbetslöshet_M'!$C$5:$C$1048576)*($D187='♀ Långtidsarbetslöshet_M'!$E$5:$E$1048576),0),MATCH("Värde",'♀ Långtidsarbetslöshet_M'!$B$5:$F$5,0)),"")</f>
        <v>1.7794550000000058</v>
      </c>
      <c r="N187" s="78" t="s">
        <v>253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1.7794550000000058</v>
      </c>
      <c r="R187" s="18" t="s">
        <v>255</v>
      </c>
    </row>
    <row r="188" spans="2:18" x14ac:dyDescent="0.2">
      <c r="B188" s="3" t="s">
        <v>324</v>
      </c>
      <c r="C188" s="3" t="s">
        <v>19</v>
      </c>
      <c r="D188" s="3">
        <v>2018</v>
      </c>
      <c r="E188" s="5" cm="1">
        <f t="array" ref="E188">IFERROR(INDEX('♀ Långtidsarbetslöshet_K'!$B$5:$F$1048576,MATCH(1,($C188='♀ Långtidsarbetslöshet_K'!$C$5:$C$1048576)*($D188='♀ Långtidsarbetslöshet_K'!$E$5:$E$1048576),0),MATCH("Värde",'♀ Långtidsarbetslöshet_K'!$B$5:$F$5,0))-INDEX('♀ Långtidsarbetslöshet_M'!$B$5:$F$1048576,MATCH(1,($C188='♀ Långtidsarbetslöshet_M'!$C$5:$C$1048576)*($D188='♀ Långtidsarbetslöshet_M'!$E$5:$E$1048576),0),MATCH("Värde",'♀ Långtidsarbetslöshet_M'!$B$5:$F$5,0)),"")</f>
        <v>2.8584221200000002</v>
      </c>
      <c r="N188" s="78" t="s">
        <v>253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2.8584221200000002</v>
      </c>
      <c r="R188" s="18" t="s">
        <v>255</v>
      </c>
    </row>
    <row r="189" spans="2:18" x14ac:dyDescent="0.2">
      <c r="B189" s="3" t="s">
        <v>324</v>
      </c>
      <c r="C189" s="3" t="s">
        <v>20</v>
      </c>
      <c r="D189" s="3">
        <v>2018</v>
      </c>
      <c r="E189" s="5" cm="1">
        <f t="array" ref="E189">IFERROR(INDEX('♀ Långtidsarbetslöshet_K'!$B$5:$F$1048576,MATCH(1,($C189='♀ Långtidsarbetslöshet_K'!$C$5:$C$1048576)*($D189='♀ Långtidsarbetslöshet_K'!$E$5:$E$1048576),0),MATCH("Värde",'♀ Långtidsarbetslöshet_K'!$B$5:$F$5,0))-INDEX('♀ Långtidsarbetslöshet_M'!$B$5:$F$1048576,MATCH(1,($C189='♀ Långtidsarbetslöshet_M'!$C$5:$C$1048576)*($D189='♀ Långtidsarbetslöshet_M'!$E$5:$E$1048576),0),MATCH("Värde",'♀ Långtidsarbetslöshet_M'!$B$5:$F$5,0)),"")</f>
        <v>6.7635787999999977</v>
      </c>
      <c r="N189" s="78" t="s">
        <v>253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6.7635787999999977</v>
      </c>
      <c r="R189" s="18" t="s">
        <v>255</v>
      </c>
    </row>
    <row r="190" spans="2:18" x14ac:dyDescent="0.2">
      <c r="B190" s="3" t="s">
        <v>324</v>
      </c>
      <c r="C190" s="3" t="s">
        <v>21</v>
      </c>
      <c r="D190" s="3">
        <v>2018</v>
      </c>
      <c r="E190" s="5" cm="1">
        <f t="array" ref="E190">IFERROR(INDEX('♀ Långtidsarbetslöshet_K'!$B$5:$F$1048576,MATCH(1,($C190='♀ Långtidsarbetslöshet_K'!$C$5:$C$1048576)*($D190='♀ Långtidsarbetslöshet_K'!$E$5:$E$1048576),0),MATCH("Värde",'♀ Långtidsarbetslöshet_K'!$B$5:$F$5,0))-INDEX('♀ Långtidsarbetslöshet_M'!$B$5:$F$1048576,MATCH(1,($C190='♀ Långtidsarbetslöshet_M'!$C$5:$C$1048576)*($D190='♀ Långtidsarbetslöshet_M'!$E$5:$E$1048576),0),MATCH("Värde",'♀ Långtidsarbetslöshet_M'!$B$5:$F$5,0)),"")</f>
        <v>1.78664457</v>
      </c>
      <c r="N190" s="78" t="s">
        <v>253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1.78664457</v>
      </c>
      <c r="R190" s="18" t="s">
        <v>255</v>
      </c>
    </row>
    <row r="191" spans="2:18" x14ac:dyDescent="0.2">
      <c r="B191" s="3" t="s">
        <v>324</v>
      </c>
      <c r="C191" s="3" t="s">
        <v>22</v>
      </c>
      <c r="D191" s="3">
        <v>2018</v>
      </c>
      <c r="E191" s="5" cm="1">
        <f t="array" ref="E191">IFERROR(INDEX('♀ Långtidsarbetslöshet_K'!$B$5:$F$1048576,MATCH(1,($C191='♀ Långtidsarbetslöshet_K'!$C$5:$C$1048576)*($D191='♀ Långtidsarbetslöshet_K'!$E$5:$E$1048576),0),MATCH("Värde",'♀ Långtidsarbetslöshet_K'!$B$5:$F$5,0))-INDEX('♀ Långtidsarbetslöshet_M'!$B$5:$F$1048576,MATCH(1,($C191='♀ Långtidsarbetslöshet_M'!$C$5:$C$1048576)*($D191='♀ Långtidsarbetslöshet_M'!$E$5:$E$1048576),0),MATCH("Värde",'♀ Långtidsarbetslöshet_M'!$B$5:$F$5,0)),"")</f>
        <v>0.4926094000000063</v>
      </c>
      <c r="N191" s="78" t="s">
        <v>253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0.4926094000000063</v>
      </c>
      <c r="R191" s="18" t="s">
        <v>255</v>
      </c>
    </row>
    <row r="192" spans="2:18" x14ac:dyDescent="0.2">
      <c r="B192" s="3" t="s">
        <v>324</v>
      </c>
      <c r="C192" s="3" t="s">
        <v>23</v>
      </c>
      <c r="D192" s="3">
        <v>2018</v>
      </c>
      <c r="E192" s="5" cm="1">
        <f t="array" ref="E192">IFERROR(INDEX('♀ Långtidsarbetslöshet_K'!$B$5:$F$1048576,MATCH(1,($C192='♀ Långtidsarbetslöshet_K'!$C$5:$C$1048576)*($D192='♀ Långtidsarbetslöshet_K'!$E$5:$E$1048576),0),MATCH("Värde",'♀ Långtidsarbetslöshet_K'!$B$5:$F$5,0))-INDEX('♀ Långtidsarbetslöshet_M'!$B$5:$F$1048576,MATCH(1,($C192='♀ Långtidsarbetslöshet_M'!$C$5:$C$1048576)*($D192='♀ Långtidsarbetslöshet_M'!$E$5:$E$1048576),0),MATCH("Värde",'♀ Långtidsarbetslöshet_M'!$B$5:$F$5,0)),"")</f>
        <v>2.8772088000000053</v>
      </c>
      <c r="N192" s="78" t="s">
        <v>253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2.8772088000000053</v>
      </c>
      <c r="R192" s="18" t="s">
        <v>255</v>
      </c>
    </row>
    <row r="193" spans="2:18" x14ac:dyDescent="0.2">
      <c r="B193" s="3" t="s">
        <v>324</v>
      </c>
      <c r="C193" s="3" t="s">
        <v>24</v>
      </c>
      <c r="D193" s="3">
        <v>2018</v>
      </c>
      <c r="E193" s="5" cm="1">
        <f t="array" ref="E193">IFERROR(INDEX('♀ Långtidsarbetslöshet_K'!$B$5:$F$1048576,MATCH(1,($C193='♀ Långtidsarbetslöshet_K'!$C$5:$C$1048576)*($D193='♀ Långtidsarbetslöshet_K'!$E$5:$E$1048576),0),MATCH("Värde",'♀ Långtidsarbetslöshet_K'!$B$5:$F$5,0))-INDEX('♀ Långtidsarbetslöshet_M'!$B$5:$F$1048576,MATCH(1,($C193='♀ Långtidsarbetslöshet_M'!$C$5:$C$1048576)*($D193='♀ Långtidsarbetslöshet_M'!$E$5:$E$1048576),0),MATCH("Värde",'♀ Långtidsarbetslöshet_M'!$B$5:$F$5,0)),"")</f>
        <v>2.9666061700000057</v>
      </c>
      <c r="N193" s="78" t="s">
        <v>253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2.9666061700000057</v>
      </c>
      <c r="R193" s="18" t="s">
        <v>255</v>
      </c>
    </row>
    <row r="194" spans="2:18" x14ac:dyDescent="0.2">
      <c r="B194" s="3" t="s">
        <v>324</v>
      </c>
      <c r="C194" s="3" t="s">
        <v>25</v>
      </c>
      <c r="D194" s="3">
        <v>2018</v>
      </c>
      <c r="E194" s="5" cm="1">
        <f t="array" ref="E194">IFERROR(INDEX('♀ Långtidsarbetslöshet_K'!$B$5:$F$1048576,MATCH(1,($C194='♀ Långtidsarbetslöshet_K'!$C$5:$C$1048576)*($D194='♀ Långtidsarbetslöshet_K'!$E$5:$E$1048576),0),MATCH("Värde",'♀ Långtidsarbetslöshet_K'!$B$5:$F$5,0))-INDEX('♀ Långtidsarbetslöshet_M'!$B$5:$F$1048576,MATCH(1,($C194='♀ Långtidsarbetslöshet_M'!$C$5:$C$1048576)*($D194='♀ Långtidsarbetslöshet_M'!$E$5:$E$1048576),0),MATCH("Värde",'♀ Långtidsarbetslöshet_M'!$B$5:$F$5,0)),"")</f>
        <v>1.2352015299999977</v>
      </c>
      <c r="N194" s="78" t="s">
        <v>253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1.2352015299999977</v>
      </c>
      <c r="R194" s="18" t="s">
        <v>255</v>
      </c>
    </row>
    <row r="195" spans="2:18" x14ac:dyDescent="0.2">
      <c r="B195" s="3" t="s">
        <v>324</v>
      </c>
      <c r="C195" s="3" t="s">
        <v>5</v>
      </c>
      <c r="D195" s="3">
        <v>2019</v>
      </c>
      <c r="E195" s="5" cm="1">
        <f t="array" ref="E195">IFERROR(INDEX('♀ Långtidsarbetslöshet_K'!$B$5:$F$1048576,MATCH(1,($C195='♀ Långtidsarbetslöshet_K'!$C$5:$C$1048576)*($D195='♀ Långtidsarbetslöshet_K'!$E$5:$E$1048576),0),MATCH("Värde",'♀ Långtidsarbetslöshet_K'!$B$5:$F$5,0))-INDEX('♀ Långtidsarbetslöshet_M'!$B$5:$F$1048576,MATCH(1,($C195='♀ Långtidsarbetslöshet_M'!$C$5:$C$1048576)*($D195='♀ Långtidsarbetslöshet_M'!$E$5:$E$1048576),0),MATCH("Värde",'♀ Långtidsarbetslöshet_M'!$B$5:$F$5,0)),"")</f>
        <v>4.3530832000000004</v>
      </c>
      <c r="N195" s="78" t="s">
        <v>253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4.3530832000000004</v>
      </c>
      <c r="R195" s="18" t="s">
        <v>255</v>
      </c>
    </row>
    <row r="196" spans="2:18" x14ac:dyDescent="0.2">
      <c r="B196" s="3" t="s">
        <v>324</v>
      </c>
      <c r="C196" s="3" t="s">
        <v>6</v>
      </c>
      <c r="D196" s="3">
        <v>2019</v>
      </c>
      <c r="E196" s="5" cm="1">
        <f t="array" ref="E196">IFERROR(INDEX('♀ Långtidsarbetslöshet_K'!$B$5:$F$1048576,MATCH(1,($C196='♀ Långtidsarbetslöshet_K'!$C$5:$C$1048576)*($D196='♀ Långtidsarbetslöshet_K'!$E$5:$E$1048576),0),MATCH("Värde",'♀ Långtidsarbetslöshet_K'!$B$5:$F$5,0))-INDEX('♀ Långtidsarbetslöshet_M'!$B$5:$F$1048576,MATCH(1,($C196='♀ Långtidsarbetslöshet_M'!$C$5:$C$1048576)*($D196='♀ Långtidsarbetslöshet_M'!$E$5:$E$1048576),0),MATCH("Värde",'♀ Långtidsarbetslöshet_M'!$B$5:$F$5,0)),"")</f>
        <v>5.2697605299999992</v>
      </c>
      <c r="N196" s="78" t="s">
        <v>253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5.2697605299999992</v>
      </c>
      <c r="R196" s="18" t="s">
        <v>255</v>
      </c>
    </row>
    <row r="197" spans="2:18" x14ac:dyDescent="0.2">
      <c r="B197" s="3" t="s">
        <v>324</v>
      </c>
      <c r="C197" s="3" t="s">
        <v>7</v>
      </c>
      <c r="D197" s="3">
        <v>2019</v>
      </c>
      <c r="E197" s="5" cm="1">
        <f t="array" ref="E197">IFERROR(INDEX('♀ Långtidsarbetslöshet_K'!$B$5:$F$1048576,MATCH(1,($C197='♀ Långtidsarbetslöshet_K'!$C$5:$C$1048576)*($D197='♀ Långtidsarbetslöshet_K'!$E$5:$E$1048576),0),MATCH("Värde",'♀ Långtidsarbetslöshet_K'!$B$5:$F$5,0))-INDEX('♀ Långtidsarbetslöshet_M'!$B$5:$F$1048576,MATCH(1,($C197='♀ Långtidsarbetslöshet_M'!$C$5:$C$1048576)*($D197='♀ Långtidsarbetslöshet_M'!$E$5:$E$1048576),0),MATCH("Värde",'♀ Långtidsarbetslöshet_M'!$B$5:$F$5,0)),"")</f>
        <v>7.0959970000000041</v>
      </c>
      <c r="N197" s="78" t="s">
        <v>253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7.0959970000000041</v>
      </c>
      <c r="R197" s="18" t="s">
        <v>255</v>
      </c>
    </row>
    <row r="198" spans="2:18" x14ac:dyDescent="0.2">
      <c r="B198" s="3" t="s">
        <v>324</v>
      </c>
      <c r="C198" s="3" t="s">
        <v>8</v>
      </c>
      <c r="D198" s="3">
        <v>2019</v>
      </c>
      <c r="E198" s="5" cm="1">
        <f t="array" ref="E198">IFERROR(INDEX('♀ Långtidsarbetslöshet_K'!$B$5:$F$1048576,MATCH(1,($C198='♀ Långtidsarbetslöshet_K'!$C$5:$C$1048576)*($D198='♀ Långtidsarbetslöshet_K'!$E$5:$E$1048576),0),MATCH("Värde",'♀ Långtidsarbetslöshet_K'!$B$5:$F$5,0))-INDEX('♀ Långtidsarbetslöshet_M'!$B$5:$F$1048576,MATCH(1,($C198='♀ Långtidsarbetslöshet_M'!$C$5:$C$1048576)*($D198='♀ Långtidsarbetslöshet_M'!$E$5:$E$1048576),0),MATCH("Värde",'♀ Långtidsarbetslöshet_M'!$B$5:$F$5,0)),"")</f>
        <v>4.0732576999999992</v>
      </c>
      <c r="N198" s="78" t="s">
        <v>253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4.0732576999999992</v>
      </c>
      <c r="R198" s="18" t="s">
        <v>255</v>
      </c>
    </row>
    <row r="199" spans="2:18" x14ac:dyDescent="0.2">
      <c r="B199" s="3" t="s">
        <v>324</v>
      </c>
      <c r="C199" s="3" t="s">
        <v>9</v>
      </c>
      <c r="D199" s="3">
        <v>2019</v>
      </c>
      <c r="E199" s="5" cm="1">
        <f t="array" ref="E199">IFERROR(INDEX('♀ Långtidsarbetslöshet_K'!$B$5:$F$1048576,MATCH(1,($C199='♀ Långtidsarbetslöshet_K'!$C$5:$C$1048576)*($D199='♀ Långtidsarbetslöshet_K'!$E$5:$E$1048576),0),MATCH("Värde",'♀ Långtidsarbetslöshet_K'!$B$5:$F$5,0))-INDEX('♀ Långtidsarbetslöshet_M'!$B$5:$F$1048576,MATCH(1,($C199='♀ Långtidsarbetslöshet_M'!$C$5:$C$1048576)*($D199='♀ Långtidsarbetslöshet_M'!$E$5:$E$1048576),0),MATCH("Värde",'♀ Långtidsarbetslöshet_M'!$B$5:$F$5,0)),"")</f>
        <v>4.4278389999999987</v>
      </c>
      <c r="N199" s="78" t="s">
        <v>253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4.4278389999999987</v>
      </c>
      <c r="R199" s="18" t="s">
        <v>255</v>
      </c>
    </row>
    <row r="200" spans="2:18" x14ac:dyDescent="0.2">
      <c r="B200" s="3" t="s">
        <v>324</v>
      </c>
      <c r="C200" s="3" t="s">
        <v>10</v>
      </c>
      <c r="D200" s="3">
        <v>2019</v>
      </c>
      <c r="E200" s="5" cm="1">
        <f t="array" ref="E200">IFERROR(INDEX('♀ Långtidsarbetslöshet_K'!$B$5:$F$1048576,MATCH(1,($C200='♀ Långtidsarbetslöshet_K'!$C$5:$C$1048576)*($D200='♀ Långtidsarbetslöshet_K'!$E$5:$E$1048576),0),MATCH("Värde",'♀ Långtidsarbetslöshet_K'!$B$5:$F$5,0))-INDEX('♀ Långtidsarbetslöshet_M'!$B$5:$F$1048576,MATCH(1,($C200='♀ Långtidsarbetslöshet_M'!$C$5:$C$1048576)*($D200='♀ Långtidsarbetslöshet_M'!$E$5:$E$1048576),0),MATCH("Värde",'♀ Långtidsarbetslöshet_M'!$B$5:$F$5,0)),"")</f>
        <v>5.8758509999999973</v>
      </c>
      <c r="N200" s="78" t="s">
        <v>253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5.8758509999999973</v>
      </c>
      <c r="R200" s="18" t="s">
        <v>255</v>
      </c>
    </row>
    <row r="201" spans="2:18" x14ac:dyDescent="0.2">
      <c r="B201" s="3" t="s">
        <v>324</v>
      </c>
      <c r="C201" s="3" t="s">
        <v>11</v>
      </c>
      <c r="D201" s="3">
        <v>2019</v>
      </c>
      <c r="E201" s="5" cm="1">
        <f t="array" ref="E201">IFERROR(INDEX('♀ Långtidsarbetslöshet_K'!$B$5:$F$1048576,MATCH(1,($C201='♀ Långtidsarbetslöshet_K'!$C$5:$C$1048576)*($D201='♀ Långtidsarbetslöshet_K'!$E$5:$E$1048576),0),MATCH("Värde",'♀ Långtidsarbetslöshet_K'!$B$5:$F$5,0))-INDEX('♀ Långtidsarbetslöshet_M'!$B$5:$F$1048576,MATCH(1,($C201='♀ Långtidsarbetslöshet_M'!$C$5:$C$1048576)*($D201='♀ Långtidsarbetslöshet_M'!$E$5:$E$1048576),0),MATCH("Värde",'♀ Långtidsarbetslöshet_M'!$B$5:$F$5,0)),"")</f>
        <v>4.478750380000001</v>
      </c>
      <c r="N201" s="78" t="s">
        <v>253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4.478750380000001</v>
      </c>
      <c r="R201" s="18" t="s">
        <v>255</v>
      </c>
    </row>
    <row r="202" spans="2:18" x14ac:dyDescent="0.2">
      <c r="B202" s="3" t="s">
        <v>324</v>
      </c>
      <c r="C202" s="3" t="s">
        <v>12</v>
      </c>
      <c r="D202" s="3">
        <v>2019</v>
      </c>
      <c r="E202" s="5" cm="1">
        <f t="array" ref="E202">IFERROR(INDEX('♀ Långtidsarbetslöshet_K'!$B$5:$F$1048576,MATCH(1,($C202='♀ Långtidsarbetslöshet_K'!$C$5:$C$1048576)*($D202='♀ Långtidsarbetslöshet_K'!$E$5:$E$1048576),0),MATCH("Värde",'♀ Långtidsarbetslöshet_K'!$B$5:$F$5,0))-INDEX('♀ Långtidsarbetslöshet_M'!$B$5:$F$1048576,MATCH(1,($C202='♀ Långtidsarbetslöshet_M'!$C$5:$C$1048576)*($D202='♀ Långtidsarbetslöshet_M'!$E$5:$E$1048576),0),MATCH("Värde",'♀ Långtidsarbetslöshet_M'!$B$5:$F$5,0)),"")</f>
        <v>7.8292041700000041</v>
      </c>
      <c r="N202" s="78" t="s">
        <v>253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7.8292041700000041</v>
      </c>
      <c r="R202" s="18" t="s">
        <v>255</v>
      </c>
    </row>
    <row r="203" spans="2:18" x14ac:dyDescent="0.2">
      <c r="B203" s="3" t="s">
        <v>324</v>
      </c>
      <c r="C203" s="3" t="s">
        <v>13</v>
      </c>
      <c r="D203" s="3">
        <v>2019</v>
      </c>
      <c r="E203" s="5" cm="1">
        <f t="array" ref="E203">IFERROR(INDEX('♀ Långtidsarbetslöshet_K'!$B$5:$F$1048576,MATCH(1,($C203='♀ Långtidsarbetslöshet_K'!$C$5:$C$1048576)*($D203='♀ Långtidsarbetslöshet_K'!$E$5:$E$1048576),0),MATCH("Värde",'♀ Långtidsarbetslöshet_K'!$B$5:$F$5,0))-INDEX('♀ Långtidsarbetslöshet_M'!$B$5:$F$1048576,MATCH(1,($C203='♀ Långtidsarbetslöshet_M'!$C$5:$C$1048576)*($D203='♀ Långtidsarbetslöshet_M'!$E$5:$E$1048576),0),MATCH("Värde",'♀ Långtidsarbetslöshet_M'!$B$5:$F$5,0)),"")</f>
        <v>5.199318869999999</v>
      </c>
      <c r="N203" s="78" t="s">
        <v>253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5.199318869999999</v>
      </c>
      <c r="R203" s="18" t="s">
        <v>255</v>
      </c>
    </row>
    <row r="204" spans="2:18" x14ac:dyDescent="0.2">
      <c r="B204" s="3" t="s">
        <v>324</v>
      </c>
      <c r="C204" s="3" t="s">
        <v>14</v>
      </c>
      <c r="D204" s="3">
        <v>2019</v>
      </c>
      <c r="E204" s="5" cm="1">
        <f t="array" ref="E204">IFERROR(INDEX('♀ Långtidsarbetslöshet_K'!$B$5:$F$1048576,MATCH(1,($C204='♀ Långtidsarbetslöshet_K'!$C$5:$C$1048576)*($D204='♀ Långtidsarbetslöshet_K'!$E$5:$E$1048576),0),MATCH("Värde",'♀ Långtidsarbetslöshet_K'!$B$5:$F$5,0))-INDEX('♀ Långtidsarbetslöshet_M'!$B$5:$F$1048576,MATCH(1,($C204='♀ Långtidsarbetslöshet_M'!$C$5:$C$1048576)*($D204='♀ Långtidsarbetslöshet_M'!$E$5:$E$1048576),0),MATCH("Värde",'♀ Långtidsarbetslöshet_M'!$B$5:$F$5,0)),"")</f>
        <v>3.7360222100000016</v>
      </c>
      <c r="N204" s="78" t="s">
        <v>253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3.7360222100000016</v>
      </c>
      <c r="R204" s="18" t="s">
        <v>255</v>
      </c>
    </row>
    <row r="205" spans="2:18" x14ac:dyDescent="0.2">
      <c r="B205" s="3" t="s">
        <v>324</v>
      </c>
      <c r="C205" s="3" t="s">
        <v>15</v>
      </c>
      <c r="D205" s="3">
        <v>2019</v>
      </c>
      <c r="E205" s="5" cm="1">
        <f t="array" ref="E205">IFERROR(INDEX('♀ Långtidsarbetslöshet_K'!$B$5:$F$1048576,MATCH(1,($C205='♀ Långtidsarbetslöshet_K'!$C$5:$C$1048576)*($D205='♀ Långtidsarbetslöshet_K'!$E$5:$E$1048576),0),MATCH("Värde",'♀ Långtidsarbetslöshet_K'!$B$5:$F$5,0))-INDEX('♀ Långtidsarbetslöshet_M'!$B$5:$F$1048576,MATCH(1,($C205='♀ Långtidsarbetslöshet_M'!$C$5:$C$1048576)*($D205='♀ Långtidsarbetslöshet_M'!$E$5:$E$1048576),0),MATCH("Värde",'♀ Långtidsarbetslöshet_M'!$B$5:$F$5,0)),"")</f>
        <v>2.5144973899999954</v>
      </c>
      <c r="N205" s="78" t="s">
        <v>253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2.5144973899999954</v>
      </c>
      <c r="R205" s="18" t="s">
        <v>255</v>
      </c>
    </row>
    <row r="206" spans="2:18" x14ac:dyDescent="0.2">
      <c r="B206" s="3" t="s">
        <v>324</v>
      </c>
      <c r="C206" s="3" t="s">
        <v>16</v>
      </c>
      <c r="D206" s="3">
        <v>2019</v>
      </c>
      <c r="E206" s="5" cm="1">
        <f t="array" ref="E206">IFERROR(INDEX('♀ Långtidsarbetslöshet_K'!$B$5:$F$1048576,MATCH(1,($C206='♀ Långtidsarbetslöshet_K'!$C$5:$C$1048576)*($D206='♀ Långtidsarbetslöshet_K'!$E$5:$E$1048576),0),MATCH("Värde",'♀ Långtidsarbetslöshet_K'!$B$5:$F$5,0))-INDEX('♀ Långtidsarbetslöshet_M'!$B$5:$F$1048576,MATCH(1,($C206='♀ Långtidsarbetslöshet_M'!$C$5:$C$1048576)*($D206='♀ Långtidsarbetslöshet_M'!$E$5:$E$1048576),0),MATCH("Värde",'♀ Långtidsarbetslöshet_M'!$B$5:$F$5,0)),"")</f>
        <v>1.1544160700000035</v>
      </c>
      <c r="N206" s="78" t="s">
        <v>253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1.1544160700000035</v>
      </c>
      <c r="R206" s="18" t="s">
        <v>255</v>
      </c>
    </row>
    <row r="207" spans="2:18" x14ac:dyDescent="0.2">
      <c r="B207" s="3" t="s">
        <v>324</v>
      </c>
      <c r="C207" s="3" t="s">
        <v>17</v>
      </c>
      <c r="D207" s="3">
        <v>2019</v>
      </c>
      <c r="E207" s="5" cm="1">
        <f t="array" ref="E207">IFERROR(INDEX('♀ Långtidsarbetslöshet_K'!$B$5:$F$1048576,MATCH(1,($C207='♀ Långtidsarbetslöshet_K'!$C$5:$C$1048576)*($D207='♀ Långtidsarbetslöshet_K'!$E$5:$E$1048576),0),MATCH("Värde",'♀ Långtidsarbetslöshet_K'!$B$5:$F$5,0))-INDEX('♀ Långtidsarbetslöshet_M'!$B$5:$F$1048576,MATCH(1,($C207='♀ Långtidsarbetslöshet_M'!$C$5:$C$1048576)*($D207='♀ Långtidsarbetslöshet_M'!$E$5:$E$1048576),0),MATCH("Värde",'♀ Långtidsarbetslöshet_M'!$B$5:$F$5,0)),"")</f>
        <v>4.1889483300000023</v>
      </c>
      <c r="N207" s="78" t="s">
        <v>253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4.1889483300000023</v>
      </c>
      <c r="R207" s="18" t="s">
        <v>255</v>
      </c>
    </row>
    <row r="208" spans="2:18" x14ac:dyDescent="0.2">
      <c r="B208" s="3" t="s">
        <v>324</v>
      </c>
      <c r="C208" s="3" t="s">
        <v>18</v>
      </c>
      <c r="D208" s="3">
        <v>2019</v>
      </c>
      <c r="E208" s="5" cm="1">
        <f t="array" ref="E208">IFERROR(INDEX('♀ Långtidsarbetslöshet_K'!$B$5:$F$1048576,MATCH(1,($C208='♀ Långtidsarbetslöshet_K'!$C$5:$C$1048576)*($D208='♀ Långtidsarbetslöshet_K'!$E$5:$E$1048576),0),MATCH("Värde",'♀ Långtidsarbetslöshet_K'!$B$5:$F$5,0))-INDEX('♀ Långtidsarbetslöshet_M'!$B$5:$F$1048576,MATCH(1,($C208='♀ Långtidsarbetslöshet_M'!$C$5:$C$1048576)*($D208='♀ Långtidsarbetslöshet_M'!$E$5:$E$1048576),0),MATCH("Värde",'♀ Långtidsarbetslöshet_M'!$B$5:$F$5,0)),"")</f>
        <v>4.0312123800000066</v>
      </c>
      <c r="N208" s="78" t="s">
        <v>253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4.0312123800000066</v>
      </c>
      <c r="R208" s="18" t="s">
        <v>255</v>
      </c>
    </row>
    <row r="209" spans="2:18" x14ac:dyDescent="0.2">
      <c r="B209" s="3" t="s">
        <v>324</v>
      </c>
      <c r="C209" s="3" t="s">
        <v>19</v>
      </c>
      <c r="D209" s="3">
        <v>2019</v>
      </c>
      <c r="E209" s="5" cm="1">
        <f t="array" ref="E209">IFERROR(INDEX('♀ Långtidsarbetslöshet_K'!$B$5:$F$1048576,MATCH(1,($C209='♀ Långtidsarbetslöshet_K'!$C$5:$C$1048576)*($D209='♀ Långtidsarbetslöshet_K'!$E$5:$E$1048576),0),MATCH("Värde",'♀ Långtidsarbetslöshet_K'!$B$5:$F$5,0))-INDEX('♀ Långtidsarbetslöshet_M'!$B$5:$F$1048576,MATCH(1,($C209='♀ Långtidsarbetslöshet_M'!$C$5:$C$1048576)*($D209='♀ Långtidsarbetslöshet_M'!$E$5:$E$1048576),0),MATCH("Värde",'♀ Långtidsarbetslöshet_M'!$B$5:$F$5,0)),"")</f>
        <v>5.1339340000000036</v>
      </c>
      <c r="N209" s="78" t="s">
        <v>253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5.1339340000000036</v>
      </c>
      <c r="R209" s="18" t="s">
        <v>255</v>
      </c>
    </row>
    <row r="210" spans="2:18" x14ac:dyDescent="0.2">
      <c r="B210" s="3" t="s">
        <v>324</v>
      </c>
      <c r="C210" s="3" t="s">
        <v>20</v>
      </c>
      <c r="D210" s="3">
        <v>2019</v>
      </c>
      <c r="E210" s="5" cm="1">
        <f t="array" ref="E210">IFERROR(INDEX('♀ Långtidsarbetslöshet_K'!$B$5:$F$1048576,MATCH(1,($C210='♀ Långtidsarbetslöshet_K'!$C$5:$C$1048576)*($D210='♀ Långtidsarbetslöshet_K'!$E$5:$E$1048576),0),MATCH("Värde",'♀ Långtidsarbetslöshet_K'!$B$5:$F$5,0))-INDEX('♀ Långtidsarbetslöshet_M'!$B$5:$F$1048576,MATCH(1,($C210='♀ Långtidsarbetslöshet_M'!$C$5:$C$1048576)*($D210='♀ Långtidsarbetslöshet_M'!$E$5:$E$1048576),0),MATCH("Värde",'♀ Långtidsarbetslöshet_M'!$B$5:$F$5,0)),"")</f>
        <v>9.0807134600000055</v>
      </c>
      <c r="N210" s="78" t="s">
        <v>253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9.0807134600000055</v>
      </c>
      <c r="R210" s="18" t="s">
        <v>255</v>
      </c>
    </row>
    <row r="211" spans="2:18" x14ac:dyDescent="0.2">
      <c r="B211" s="3" t="s">
        <v>324</v>
      </c>
      <c r="C211" s="3" t="s">
        <v>21</v>
      </c>
      <c r="D211" s="3">
        <v>2019</v>
      </c>
      <c r="E211" s="5" cm="1">
        <f t="array" ref="E211">IFERROR(INDEX('♀ Långtidsarbetslöshet_K'!$B$5:$F$1048576,MATCH(1,($C211='♀ Långtidsarbetslöshet_K'!$C$5:$C$1048576)*($D211='♀ Långtidsarbetslöshet_K'!$E$5:$E$1048576),0),MATCH("Värde",'♀ Långtidsarbetslöshet_K'!$B$5:$F$5,0))-INDEX('♀ Långtidsarbetslöshet_M'!$B$5:$F$1048576,MATCH(1,($C211='♀ Långtidsarbetslöshet_M'!$C$5:$C$1048576)*($D211='♀ Långtidsarbetslöshet_M'!$E$5:$E$1048576),0),MATCH("Värde",'♀ Långtidsarbetslöshet_M'!$B$5:$F$5,0)),"")</f>
        <v>3.2034142900000049</v>
      </c>
      <c r="N211" s="78" t="s">
        <v>253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3.2034142900000049</v>
      </c>
      <c r="R211" s="18" t="s">
        <v>255</v>
      </c>
    </row>
    <row r="212" spans="2:18" x14ac:dyDescent="0.2">
      <c r="B212" s="3" t="s">
        <v>324</v>
      </c>
      <c r="C212" s="3" t="s">
        <v>22</v>
      </c>
      <c r="D212" s="3">
        <v>2019</v>
      </c>
      <c r="E212" s="5" cm="1">
        <f t="array" ref="E212">IFERROR(INDEX('♀ Långtidsarbetslöshet_K'!$B$5:$F$1048576,MATCH(1,($C212='♀ Långtidsarbetslöshet_K'!$C$5:$C$1048576)*($D212='♀ Långtidsarbetslöshet_K'!$E$5:$E$1048576),0),MATCH("Värde",'♀ Långtidsarbetslöshet_K'!$B$5:$F$5,0))-INDEX('♀ Långtidsarbetslöshet_M'!$B$5:$F$1048576,MATCH(1,($C212='♀ Långtidsarbetslöshet_M'!$C$5:$C$1048576)*($D212='♀ Långtidsarbetslöshet_M'!$E$5:$E$1048576),0),MATCH("Värde",'♀ Långtidsarbetslöshet_M'!$B$5:$F$5,0)),"")</f>
        <v>3.877729599999995</v>
      </c>
      <c r="N212" s="78" t="s">
        <v>253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3.877729599999995</v>
      </c>
      <c r="R212" s="18" t="s">
        <v>255</v>
      </c>
    </row>
    <row r="213" spans="2:18" x14ac:dyDescent="0.2">
      <c r="B213" s="3" t="s">
        <v>324</v>
      </c>
      <c r="C213" s="3" t="s">
        <v>23</v>
      </c>
      <c r="D213" s="3">
        <v>2019</v>
      </c>
      <c r="E213" s="5" cm="1">
        <f t="array" ref="E213">IFERROR(INDEX('♀ Långtidsarbetslöshet_K'!$B$5:$F$1048576,MATCH(1,($C213='♀ Långtidsarbetslöshet_K'!$C$5:$C$1048576)*($D213='♀ Långtidsarbetslöshet_K'!$E$5:$E$1048576),0),MATCH("Värde",'♀ Långtidsarbetslöshet_K'!$B$5:$F$5,0))-INDEX('♀ Långtidsarbetslöshet_M'!$B$5:$F$1048576,MATCH(1,($C213='♀ Långtidsarbetslöshet_M'!$C$5:$C$1048576)*($D213='♀ Långtidsarbetslöshet_M'!$E$5:$E$1048576),0),MATCH("Värde",'♀ Långtidsarbetslöshet_M'!$B$5:$F$5,0)),"")</f>
        <v>4.1753149199999982</v>
      </c>
      <c r="N213" s="78" t="s">
        <v>253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4.1753149199999982</v>
      </c>
      <c r="R213" s="18" t="s">
        <v>255</v>
      </c>
    </row>
    <row r="214" spans="2:18" x14ac:dyDescent="0.2">
      <c r="B214" s="3" t="s">
        <v>324</v>
      </c>
      <c r="C214" s="3" t="s">
        <v>24</v>
      </c>
      <c r="D214" s="3">
        <v>2019</v>
      </c>
      <c r="E214" s="5" cm="1">
        <f t="array" ref="E214">IFERROR(INDEX('♀ Långtidsarbetslöshet_K'!$B$5:$F$1048576,MATCH(1,($C214='♀ Långtidsarbetslöshet_K'!$C$5:$C$1048576)*($D214='♀ Långtidsarbetslöshet_K'!$E$5:$E$1048576),0),MATCH("Värde",'♀ Långtidsarbetslöshet_K'!$B$5:$F$5,0))-INDEX('♀ Långtidsarbetslöshet_M'!$B$5:$F$1048576,MATCH(1,($C214='♀ Långtidsarbetslöshet_M'!$C$5:$C$1048576)*($D214='♀ Långtidsarbetslöshet_M'!$E$5:$E$1048576),0),MATCH("Värde",'♀ Långtidsarbetslöshet_M'!$B$5:$F$5,0)),"")</f>
        <v>4.6020870000000045</v>
      </c>
      <c r="N214" s="78" t="s">
        <v>253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4.6020870000000045</v>
      </c>
      <c r="R214" s="18" t="s">
        <v>255</v>
      </c>
    </row>
    <row r="215" spans="2:18" x14ac:dyDescent="0.2">
      <c r="B215" s="3" t="s">
        <v>324</v>
      </c>
      <c r="C215" s="3" t="s">
        <v>25</v>
      </c>
      <c r="D215" s="3">
        <v>2019</v>
      </c>
      <c r="E215" s="5" cm="1">
        <f t="array" ref="E215">IFERROR(INDEX('♀ Långtidsarbetslöshet_K'!$B$5:$F$1048576,MATCH(1,($C215='♀ Långtidsarbetslöshet_K'!$C$5:$C$1048576)*($D215='♀ Långtidsarbetslöshet_K'!$E$5:$E$1048576),0),MATCH("Värde",'♀ Långtidsarbetslöshet_K'!$B$5:$F$5,0))-INDEX('♀ Långtidsarbetslöshet_M'!$B$5:$F$1048576,MATCH(1,($C215='♀ Långtidsarbetslöshet_M'!$C$5:$C$1048576)*($D215='♀ Långtidsarbetslöshet_M'!$E$5:$E$1048576),0),MATCH("Värde",'♀ Långtidsarbetslöshet_M'!$B$5:$F$5,0)),"")</f>
        <v>3.8010119300000014</v>
      </c>
      <c r="N215" s="78" t="s">
        <v>253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3.8010119300000014</v>
      </c>
      <c r="R215" s="18" t="s">
        <v>255</v>
      </c>
    </row>
    <row r="216" spans="2:18" x14ac:dyDescent="0.2">
      <c r="B216" s="3" t="s">
        <v>324</v>
      </c>
      <c r="C216" s="3" t="s">
        <v>5</v>
      </c>
      <c r="D216" s="3">
        <v>2020</v>
      </c>
      <c r="E216" s="5" cm="1">
        <f t="array" ref="E216">IFERROR(INDEX('♀ Långtidsarbetslöshet_K'!$B$5:$F$1048576,MATCH(1,($C216='♀ Långtidsarbetslöshet_K'!$C$5:$C$1048576)*($D216='♀ Långtidsarbetslöshet_K'!$E$5:$E$1048576),0),MATCH("Värde",'♀ Långtidsarbetslöshet_K'!$B$5:$F$5,0))-INDEX('♀ Långtidsarbetslöshet_M'!$B$5:$F$1048576,MATCH(1,($C216='♀ Långtidsarbetslöshet_M'!$C$5:$C$1048576)*($D216='♀ Långtidsarbetslöshet_M'!$E$5:$E$1048576),0),MATCH("Värde",'♀ Långtidsarbetslöshet_M'!$B$5:$F$5,0)),"")</f>
        <v>2.8219006000000064</v>
      </c>
      <c r="N216" s="78" t="s">
        <v>253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2.8219006000000064</v>
      </c>
      <c r="R216" s="18" t="s">
        <v>255</v>
      </c>
    </row>
    <row r="217" spans="2:18" x14ac:dyDescent="0.2">
      <c r="B217" s="3" t="s">
        <v>324</v>
      </c>
      <c r="C217" s="3" t="s">
        <v>6</v>
      </c>
      <c r="D217" s="3">
        <v>2020</v>
      </c>
      <c r="E217" s="5" cm="1">
        <f t="array" ref="E217">IFERROR(INDEX('♀ Långtidsarbetslöshet_K'!$B$5:$F$1048576,MATCH(1,($C217='♀ Långtidsarbetslöshet_K'!$C$5:$C$1048576)*($D217='♀ Långtidsarbetslöshet_K'!$E$5:$E$1048576),0),MATCH("Värde",'♀ Långtidsarbetslöshet_K'!$B$5:$F$5,0))-INDEX('♀ Långtidsarbetslöshet_M'!$B$5:$F$1048576,MATCH(1,($C217='♀ Långtidsarbetslöshet_M'!$C$5:$C$1048576)*($D217='♀ Långtidsarbetslöshet_M'!$E$5:$E$1048576),0),MATCH("Värde",'♀ Långtidsarbetslöshet_M'!$B$5:$F$5,0)),"")</f>
        <v>2.7437647400000031</v>
      </c>
      <c r="N217" s="78" t="s">
        <v>253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2.7437647400000031</v>
      </c>
      <c r="R217" s="18" t="s">
        <v>255</v>
      </c>
    </row>
    <row r="218" spans="2:18" x14ac:dyDescent="0.2">
      <c r="B218" s="3" t="s">
        <v>324</v>
      </c>
      <c r="C218" s="3" t="s">
        <v>7</v>
      </c>
      <c r="D218" s="3">
        <v>2020</v>
      </c>
      <c r="E218" s="5" cm="1">
        <f t="array" ref="E218">IFERROR(INDEX('♀ Långtidsarbetslöshet_K'!$B$5:$F$1048576,MATCH(1,($C218='♀ Långtidsarbetslöshet_K'!$C$5:$C$1048576)*($D218='♀ Långtidsarbetslöshet_K'!$E$5:$E$1048576),0),MATCH("Värde",'♀ Långtidsarbetslöshet_K'!$B$5:$F$5,0))-INDEX('♀ Långtidsarbetslöshet_M'!$B$5:$F$1048576,MATCH(1,($C218='♀ Långtidsarbetslöshet_M'!$C$5:$C$1048576)*($D218='♀ Långtidsarbetslöshet_M'!$E$5:$E$1048576),0),MATCH("Värde",'♀ Långtidsarbetslöshet_M'!$B$5:$F$5,0)),"")</f>
        <v>2.074233999999997</v>
      </c>
      <c r="N218" s="78" t="s">
        <v>253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2.074233999999997</v>
      </c>
      <c r="R218" s="18" t="s">
        <v>255</v>
      </c>
    </row>
    <row r="219" spans="2:18" x14ac:dyDescent="0.2">
      <c r="B219" s="3" t="s">
        <v>324</v>
      </c>
      <c r="C219" s="3" t="s">
        <v>8</v>
      </c>
      <c r="D219" s="3">
        <v>2020</v>
      </c>
      <c r="E219" s="5" cm="1">
        <f t="array" ref="E219">IFERROR(INDEX('♀ Långtidsarbetslöshet_K'!$B$5:$F$1048576,MATCH(1,($C219='♀ Långtidsarbetslöshet_K'!$C$5:$C$1048576)*($D219='♀ Långtidsarbetslöshet_K'!$E$5:$E$1048576),0),MATCH("Värde",'♀ Långtidsarbetslöshet_K'!$B$5:$F$5,0))-INDEX('♀ Långtidsarbetslöshet_M'!$B$5:$F$1048576,MATCH(1,($C219='♀ Långtidsarbetslöshet_M'!$C$5:$C$1048576)*($D219='♀ Långtidsarbetslöshet_M'!$E$5:$E$1048576),0),MATCH("Värde",'♀ Långtidsarbetslöshet_M'!$B$5:$F$5,0)),"")</f>
        <v>2.632575199999998</v>
      </c>
      <c r="N219" s="78" t="s">
        <v>253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2.632575199999998</v>
      </c>
      <c r="R219" s="18" t="s">
        <v>255</v>
      </c>
    </row>
    <row r="220" spans="2:18" x14ac:dyDescent="0.2">
      <c r="B220" s="3" t="s">
        <v>324</v>
      </c>
      <c r="C220" s="3" t="s">
        <v>9</v>
      </c>
      <c r="D220" s="3">
        <v>2020</v>
      </c>
      <c r="E220" s="5" cm="1">
        <f t="array" ref="E220">IFERROR(INDEX('♀ Långtidsarbetslöshet_K'!$B$5:$F$1048576,MATCH(1,($C220='♀ Långtidsarbetslöshet_K'!$C$5:$C$1048576)*($D220='♀ Långtidsarbetslöshet_K'!$E$5:$E$1048576),0),MATCH("Värde",'♀ Långtidsarbetslöshet_K'!$B$5:$F$5,0))-INDEX('♀ Långtidsarbetslöshet_M'!$B$5:$F$1048576,MATCH(1,($C220='♀ Långtidsarbetslöshet_M'!$C$5:$C$1048576)*($D220='♀ Långtidsarbetslöshet_M'!$E$5:$E$1048576),0),MATCH("Värde",'♀ Långtidsarbetslöshet_M'!$B$5:$F$5,0)),"")</f>
        <v>2.6455619999999982</v>
      </c>
      <c r="N220" s="78" t="s">
        <v>253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2.6455619999999982</v>
      </c>
      <c r="R220" s="18" t="s">
        <v>255</v>
      </c>
    </row>
    <row r="221" spans="2:18" x14ac:dyDescent="0.2">
      <c r="B221" s="3" t="s">
        <v>324</v>
      </c>
      <c r="C221" s="3" t="s">
        <v>10</v>
      </c>
      <c r="D221" s="3">
        <v>2020</v>
      </c>
      <c r="E221" s="5" cm="1">
        <f t="array" ref="E221">IFERROR(INDEX('♀ Långtidsarbetslöshet_K'!$B$5:$F$1048576,MATCH(1,($C221='♀ Långtidsarbetslöshet_K'!$C$5:$C$1048576)*($D221='♀ Långtidsarbetslöshet_K'!$E$5:$E$1048576),0),MATCH("Värde",'♀ Långtidsarbetslöshet_K'!$B$5:$F$5,0))-INDEX('♀ Långtidsarbetslöshet_M'!$B$5:$F$1048576,MATCH(1,($C221='♀ Långtidsarbetslöshet_M'!$C$5:$C$1048576)*($D221='♀ Långtidsarbetslöshet_M'!$E$5:$E$1048576),0),MATCH("Värde",'♀ Långtidsarbetslöshet_M'!$B$5:$F$5,0)),"")</f>
        <v>5.6263190000000023</v>
      </c>
      <c r="N221" s="78" t="s">
        <v>253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5.6263190000000023</v>
      </c>
      <c r="R221" s="18" t="s">
        <v>255</v>
      </c>
    </row>
    <row r="222" spans="2:18" x14ac:dyDescent="0.2">
      <c r="B222" s="3" t="s">
        <v>324</v>
      </c>
      <c r="C222" s="3" t="s">
        <v>11</v>
      </c>
      <c r="D222" s="3">
        <v>2020</v>
      </c>
      <c r="E222" s="5" cm="1">
        <f t="array" ref="E222">IFERROR(INDEX('♀ Långtidsarbetslöshet_K'!$B$5:$F$1048576,MATCH(1,($C222='♀ Långtidsarbetslöshet_K'!$C$5:$C$1048576)*($D222='♀ Långtidsarbetslöshet_K'!$E$5:$E$1048576),0),MATCH("Värde",'♀ Långtidsarbetslöshet_K'!$B$5:$F$5,0))-INDEX('♀ Långtidsarbetslöshet_M'!$B$5:$F$1048576,MATCH(1,($C222='♀ Långtidsarbetslöshet_M'!$C$5:$C$1048576)*($D222='♀ Långtidsarbetslöshet_M'!$E$5:$E$1048576),0),MATCH("Värde",'♀ Långtidsarbetslöshet_M'!$B$5:$F$5,0)),"")</f>
        <v>3.2425073900000001</v>
      </c>
      <c r="N222" s="78" t="s">
        <v>253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3.2425073900000001</v>
      </c>
      <c r="R222" s="18" t="s">
        <v>255</v>
      </c>
    </row>
    <row r="223" spans="2:18" x14ac:dyDescent="0.2">
      <c r="B223" s="3" t="s">
        <v>324</v>
      </c>
      <c r="C223" s="3" t="s">
        <v>12</v>
      </c>
      <c r="D223" s="3">
        <v>2020</v>
      </c>
      <c r="E223" s="5" cm="1">
        <f t="array" ref="E223">IFERROR(INDEX('♀ Långtidsarbetslöshet_K'!$B$5:$F$1048576,MATCH(1,($C223='♀ Långtidsarbetslöshet_K'!$C$5:$C$1048576)*($D223='♀ Långtidsarbetslöshet_K'!$E$5:$E$1048576),0),MATCH("Värde",'♀ Långtidsarbetslöshet_K'!$B$5:$F$5,0))-INDEX('♀ Långtidsarbetslöshet_M'!$B$5:$F$1048576,MATCH(1,($C223='♀ Långtidsarbetslöshet_M'!$C$5:$C$1048576)*($D223='♀ Långtidsarbetslöshet_M'!$E$5:$E$1048576),0),MATCH("Värde",'♀ Långtidsarbetslöshet_M'!$B$5:$F$5,0)),"")</f>
        <v>6.120824159999998</v>
      </c>
      <c r="N223" s="78" t="s">
        <v>253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6.120824159999998</v>
      </c>
      <c r="R223" s="18" t="s">
        <v>255</v>
      </c>
    </row>
    <row r="224" spans="2:18" x14ac:dyDescent="0.2">
      <c r="B224" s="3" t="s">
        <v>324</v>
      </c>
      <c r="C224" s="3" t="s">
        <v>13</v>
      </c>
      <c r="D224" s="3">
        <v>2020</v>
      </c>
      <c r="E224" s="5" cm="1">
        <f t="array" ref="E224">IFERROR(INDEX('♀ Långtidsarbetslöshet_K'!$B$5:$F$1048576,MATCH(1,($C224='♀ Långtidsarbetslöshet_K'!$C$5:$C$1048576)*($D224='♀ Långtidsarbetslöshet_K'!$E$5:$E$1048576),0),MATCH("Värde",'♀ Långtidsarbetslöshet_K'!$B$5:$F$5,0))-INDEX('♀ Långtidsarbetslöshet_M'!$B$5:$F$1048576,MATCH(1,($C224='♀ Långtidsarbetslöshet_M'!$C$5:$C$1048576)*($D224='♀ Långtidsarbetslöshet_M'!$E$5:$E$1048576),0),MATCH("Värde",'♀ Långtidsarbetslöshet_M'!$B$5:$F$5,0)),"")</f>
        <v>4.7623124999999931</v>
      </c>
      <c r="N224" s="78" t="s">
        <v>253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4.7623124999999931</v>
      </c>
      <c r="R224" s="18" t="s">
        <v>255</v>
      </c>
    </row>
    <row r="225" spans="2:18" x14ac:dyDescent="0.2">
      <c r="B225" s="3" t="s">
        <v>324</v>
      </c>
      <c r="C225" s="3" t="s">
        <v>14</v>
      </c>
      <c r="D225" s="3">
        <v>2020</v>
      </c>
      <c r="E225" s="5" cm="1">
        <f t="array" ref="E225">IFERROR(INDEX('♀ Långtidsarbetslöshet_K'!$B$5:$F$1048576,MATCH(1,($C225='♀ Långtidsarbetslöshet_K'!$C$5:$C$1048576)*($D225='♀ Långtidsarbetslöshet_K'!$E$5:$E$1048576),0),MATCH("Värde",'♀ Långtidsarbetslöshet_K'!$B$5:$F$5,0))-INDEX('♀ Långtidsarbetslöshet_M'!$B$5:$F$1048576,MATCH(1,($C225='♀ Långtidsarbetslöshet_M'!$C$5:$C$1048576)*($D225='♀ Långtidsarbetslöshet_M'!$E$5:$E$1048576),0),MATCH("Värde",'♀ Långtidsarbetslöshet_M'!$B$5:$F$5,0)),"")</f>
        <v>4.6026405700000055</v>
      </c>
      <c r="N225" s="78" t="s">
        <v>253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4.6026405700000055</v>
      </c>
      <c r="R225" s="18" t="s">
        <v>255</v>
      </c>
    </row>
    <row r="226" spans="2:18" x14ac:dyDescent="0.2">
      <c r="B226" s="3" t="s">
        <v>324</v>
      </c>
      <c r="C226" s="3" t="s">
        <v>15</v>
      </c>
      <c r="D226" s="3">
        <v>2020</v>
      </c>
      <c r="E226" s="5" cm="1">
        <f t="array" ref="E226">IFERROR(INDEX('♀ Långtidsarbetslöshet_K'!$B$5:$F$1048576,MATCH(1,($C226='♀ Långtidsarbetslöshet_K'!$C$5:$C$1048576)*($D226='♀ Långtidsarbetslöshet_K'!$E$5:$E$1048576),0),MATCH("Värde",'♀ Långtidsarbetslöshet_K'!$B$5:$F$5,0))-INDEX('♀ Långtidsarbetslöshet_M'!$B$5:$F$1048576,MATCH(1,($C226='♀ Långtidsarbetslöshet_M'!$C$5:$C$1048576)*($D226='♀ Långtidsarbetslöshet_M'!$E$5:$E$1048576),0),MATCH("Värde",'♀ Långtidsarbetslöshet_M'!$B$5:$F$5,0)),"")</f>
        <v>2.3661664600000023</v>
      </c>
      <c r="N226" s="78" t="s">
        <v>253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2.3661664600000023</v>
      </c>
      <c r="R226" s="18" t="s">
        <v>255</v>
      </c>
    </row>
    <row r="227" spans="2:18" x14ac:dyDescent="0.2">
      <c r="B227" s="3" t="s">
        <v>324</v>
      </c>
      <c r="C227" s="3" t="s">
        <v>16</v>
      </c>
      <c r="D227" s="3">
        <v>2020</v>
      </c>
      <c r="E227" s="5" cm="1">
        <f t="array" ref="E227">IFERROR(INDEX('♀ Långtidsarbetslöshet_K'!$B$5:$F$1048576,MATCH(1,($C227='♀ Långtidsarbetslöshet_K'!$C$5:$C$1048576)*($D227='♀ Långtidsarbetslöshet_K'!$E$5:$E$1048576),0),MATCH("Värde",'♀ Långtidsarbetslöshet_K'!$B$5:$F$5,0))-INDEX('♀ Långtidsarbetslöshet_M'!$B$5:$F$1048576,MATCH(1,($C227='♀ Långtidsarbetslöshet_M'!$C$5:$C$1048576)*($D227='♀ Långtidsarbetslöshet_M'!$E$5:$E$1048576),0),MATCH("Värde",'♀ Långtidsarbetslöshet_M'!$B$5:$F$5,0)),"")</f>
        <v>1.0750617300000016</v>
      </c>
      <c r="N227" s="78" t="s">
        <v>253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1.0750617300000016</v>
      </c>
      <c r="R227" s="18" t="s">
        <v>255</v>
      </c>
    </row>
    <row r="228" spans="2:18" x14ac:dyDescent="0.2">
      <c r="B228" s="3" t="s">
        <v>324</v>
      </c>
      <c r="C228" s="3" t="s">
        <v>17</v>
      </c>
      <c r="D228" s="3">
        <v>2020</v>
      </c>
      <c r="E228" s="5" cm="1">
        <f t="array" ref="E228">IFERROR(INDEX('♀ Långtidsarbetslöshet_K'!$B$5:$F$1048576,MATCH(1,($C228='♀ Långtidsarbetslöshet_K'!$C$5:$C$1048576)*($D228='♀ Långtidsarbetslöshet_K'!$E$5:$E$1048576),0),MATCH("Värde",'♀ Långtidsarbetslöshet_K'!$B$5:$F$5,0))-INDEX('♀ Långtidsarbetslöshet_M'!$B$5:$F$1048576,MATCH(1,($C228='♀ Långtidsarbetslöshet_M'!$C$5:$C$1048576)*($D228='♀ Långtidsarbetslöshet_M'!$E$5:$E$1048576),0),MATCH("Värde",'♀ Långtidsarbetslöshet_M'!$B$5:$F$5,0)),"")</f>
        <v>2.6676445499999986</v>
      </c>
      <c r="N228" s="78" t="s">
        <v>253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2.6676445499999986</v>
      </c>
      <c r="R228" s="18" t="s">
        <v>255</v>
      </c>
    </row>
    <row r="229" spans="2:18" x14ac:dyDescent="0.2">
      <c r="B229" s="3" t="s">
        <v>324</v>
      </c>
      <c r="C229" s="3" t="s">
        <v>18</v>
      </c>
      <c r="D229" s="3">
        <v>2020</v>
      </c>
      <c r="E229" s="5" cm="1">
        <f t="array" ref="E229">IFERROR(INDEX('♀ Långtidsarbetslöshet_K'!$B$5:$F$1048576,MATCH(1,($C229='♀ Långtidsarbetslöshet_K'!$C$5:$C$1048576)*($D229='♀ Långtidsarbetslöshet_K'!$E$5:$E$1048576),0),MATCH("Värde",'♀ Långtidsarbetslöshet_K'!$B$5:$F$5,0))-INDEX('♀ Långtidsarbetslöshet_M'!$B$5:$F$1048576,MATCH(1,($C229='♀ Långtidsarbetslöshet_M'!$C$5:$C$1048576)*($D229='♀ Långtidsarbetslöshet_M'!$E$5:$E$1048576),0),MATCH("Värde",'♀ Långtidsarbetslöshet_M'!$B$5:$F$5,0)),"")</f>
        <v>3.0301713800000059</v>
      </c>
      <c r="N229" s="78" t="s">
        <v>253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3.0301713800000059</v>
      </c>
      <c r="R229" s="18" t="s">
        <v>255</v>
      </c>
    </row>
    <row r="230" spans="2:18" x14ac:dyDescent="0.2">
      <c r="B230" s="3" t="s">
        <v>324</v>
      </c>
      <c r="C230" s="3" t="s">
        <v>19</v>
      </c>
      <c r="D230" s="3">
        <v>2020</v>
      </c>
      <c r="E230" s="5" cm="1">
        <f t="array" ref="E230">IFERROR(INDEX('♀ Långtidsarbetslöshet_K'!$B$5:$F$1048576,MATCH(1,($C230='♀ Långtidsarbetslöshet_K'!$C$5:$C$1048576)*($D230='♀ Långtidsarbetslöshet_K'!$E$5:$E$1048576),0),MATCH("Värde",'♀ Långtidsarbetslöshet_K'!$B$5:$F$5,0))-INDEX('♀ Långtidsarbetslöshet_M'!$B$5:$F$1048576,MATCH(1,($C230='♀ Långtidsarbetslöshet_M'!$C$5:$C$1048576)*($D230='♀ Långtidsarbetslöshet_M'!$E$5:$E$1048576),0),MATCH("Värde",'♀ Långtidsarbetslöshet_M'!$B$5:$F$5,0)),"")</f>
        <v>3.6282108800000046</v>
      </c>
      <c r="N230" s="78" t="s">
        <v>253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3.6282108800000046</v>
      </c>
      <c r="R230" s="18" t="s">
        <v>255</v>
      </c>
    </row>
    <row r="231" spans="2:18" x14ac:dyDescent="0.2">
      <c r="B231" s="3" t="s">
        <v>324</v>
      </c>
      <c r="C231" s="3" t="s">
        <v>20</v>
      </c>
      <c r="D231" s="3">
        <v>2020</v>
      </c>
      <c r="E231" s="5" cm="1">
        <f t="array" ref="E231">IFERROR(INDEX('♀ Långtidsarbetslöshet_K'!$B$5:$F$1048576,MATCH(1,($C231='♀ Långtidsarbetslöshet_K'!$C$5:$C$1048576)*($D231='♀ Långtidsarbetslöshet_K'!$E$5:$E$1048576),0),MATCH("Värde",'♀ Långtidsarbetslöshet_K'!$B$5:$F$5,0))-INDEX('♀ Långtidsarbetslöshet_M'!$B$5:$F$1048576,MATCH(1,($C231='♀ Långtidsarbetslöshet_M'!$C$5:$C$1048576)*($D231='♀ Långtidsarbetslöshet_M'!$E$5:$E$1048576),0),MATCH("Värde",'♀ Långtidsarbetslöshet_M'!$B$5:$F$5,0)),"")</f>
        <v>1.9355630599999998</v>
      </c>
      <c r="N231" s="78" t="s">
        <v>253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1.9355630599999998</v>
      </c>
      <c r="R231" s="18" t="s">
        <v>255</v>
      </c>
    </row>
    <row r="232" spans="2:18" x14ac:dyDescent="0.2">
      <c r="B232" s="3" t="s">
        <v>324</v>
      </c>
      <c r="C232" s="3" t="s">
        <v>21</v>
      </c>
      <c r="D232" s="3">
        <v>2020</v>
      </c>
      <c r="E232" s="5" cm="1">
        <f t="array" ref="E232">IFERROR(INDEX('♀ Långtidsarbetslöshet_K'!$B$5:$F$1048576,MATCH(1,($C232='♀ Långtidsarbetslöshet_K'!$C$5:$C$1048576)*($D232='♀ Långtidsarbetslöshet_K'!$E$5:$E$1048576),0),MATCH("Värde",'♀ Långtidsarbetslöshet_K'!$B$5:$F$5,0))-INDEX('♀ Långtidsarbetslöshet_M'!$B$5:$F$1048576,MATCH(1,($C232='♀ Långtidsarbetslöshet_M'!$C$5:$C$1048576)*($D232='♀ Långtidsarbetslöshet_M'!$E$5:$E$1048576),0),MATCH("Värde",'♀ Långtidsarbetslöshet_M'!$B$5:$F$5,0)),"")</f>
        <v>3.8052698600000028</v>
      </c>
      <c r="N232" s="78" t="s">
        <v>253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3.8052698600000028</v>
      </c>
      <c r="R232" s="18" t="s">
        <v>255</v>
      </c>
    </row>
    <row r="233" spans="2:18" x14ac:dyDescent="0.2">
      <c r="B233" s="3" t="s">
        <v>324</v>
      </c>
      <c r="C233" s="3" t="s">
        <v>22</v>
      </c>
      <c r="D233" s="3">
        <v>2020</v>
      </c>
      <c r="E233" s="5" cm="1">
        <f t="array" ref="E233">IFERROR(INDEX('♀ Långtidsarbetslöshet_K'!$B$5:$F$1048576,MATCH(1,($C233='♀ Långtidsarbetslöshet_K'!$C$5:$C$1048576)*($D233='♀ Långtidsarbetslöshet_K'!$E$5:$E$1048576),0),MATCH("Värde",'♀ Långtidsarbetslöshet_K'!$B$5:$F$5,0))-INDEX('♀ Långtidsarbetslöshet_M'!$B$5:$F$1048576,MATCH(1,($C233='♀ Långtidsarbetslöshet_M'!$C$5:$C$1048576)*($D233='♀ Långtidsarbetslöshet_M'!$E$5:$E$1048576),0),MATCH("Värde",'♀ Långtidsarbetslöshet_M'!$B$5:$F$5,0)),"")</f>
        <v>5.0387264000000016</v>
      </c>
      <c r="N233" s="78" t="s">
        <v>253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5.0387264000000016</v>
      </c>
      <c r="R233" s="18" t="s">
        <v>255</v>
      </c>
    </row>
    <row r="234" spans="2:18" x14ac:dyDescent="0.2">
      <c r="B234" s="3" t="s">
        <v>324</v>
      </c>
      <c r="C234" s="3" t="s">
        <v>23</v>
      </c>
      <c r="D234" s="3">
        <v>2020</v>
      </c>
      <c r="E234" s="5" cm="1">
        <f t="array" ref="E234">IFERROR(INDEX('♀ Långtidsarbetslöshet_K'!$B$5:$F$1048576,MATCH(1,($C234='♀ Långtidsarbetslöshet_K'!$C$5:$C$1048576)*($D234='♀ Långtidsarbetslöshet_K'!$E$5:$E$1048576),0),MATCH("Värde",'♀ Långtidsarbetslöshet_K'!$B$5:$F$5,0))-INDEX('♀ Långtidsarbetslöshet_M'!$B$5:$F$1048576,MATCH(1,($C234='♀ Långtidsarbetslöshet_M'!$C$5:$C$1048576)*($D234='♀ Långtidsarbetslöshet_M'!$E$5:$E$1048576),0),MATCH("Värde",'♀ Långtidsarbetslöshet_M'!$B$5:$F$5,0)),"")</f>
        <v>3.4605542700000029</v>
      </c>
      <c r="N234" s="78" t="s">
        <v>253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3.4605542700000029</v>
      </c>
      <c r="R234" s="18" t="s">
        <v>255</v>
      </c>
    </row>
    <row r="235" spans="2:18" x14ac:dyDescent="0.2">
      <c r="B235" s="3" t="s">
        <v>324</v>
      </c>
      <c r="C235" s="3" t="s">
        <v>24</v>
      </c>
      <c r="D235" s="3">
        <v>2020</v>
      </c>
      <c r="E235" s="5" cm="1">
        <f t="array" ref="E235">IFERROR(INDEX('♀ Långtidsarbetslöshet_K'!$B$5:$F$1048576,MATCH(1,($C235='♀ Långtidsarbetslöshet_K'!$C$5:$C$1048576)*($D235='♀ Långtidsarbetslöshet_K'!$E$5:$E$1048576),0),MATCH("Värde",'♀ Långtidsarbetslöshet_K'!$B$5:$F$5,0))-INDEX('♀ Långtidsarbetslöshet_M'!$B$5:$F$1048576,MATCH(1,($C235='♀ Långtidsarbetslöshet_M'!$C$5:$C$1048576)*($D235='♀ Långtidsarbetslöshet_M'!$E$5:$E$1048576),0),MATCH("Värde",'♀ Långtidsarbetslöshet_M'!$B$5:$F$5,0)),"")</f>
        <v>5.3318442500000032</v>
      </c>
      <c r="N235" s="78" t="s">
        <v>253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5.3318442500000032</v>
      </c>
      <c r="R235" s="18" t="s">
        <v>255</v>
      </c>
    </row>
    <row r="236" spans="2:18" x14ac:dyDescent="0.2">
      <c r="B236" s="3" t="s">
        <v>324</v>
      </c>
      <c r="C236" s="3" t="s">
        <v>25</v>
      </c>
      <c r="D236" s="3">
        <v>2020</v>
      </c>
      <c r="E236" s="5" cm="1">
        <f t="array" ref="E236">IFERROR(INDEX('♀ Långtidsarbetslöshet_K'!$B$5:$F$1048576,MATCH(1,($C236='♀ Långtidsarbetslöshet_K'!$C$5:$C$1048576)*($D236='♀ Långtidsarbetslöshet_K'!$E$5:$E$1048576),0),MATCH("Värde",'♀ Långtidsarbetslöshet_K'!$B$5:$F$5,0))-INDEX('♀ Långtidsarbetslöshet_M'!$B$5:$F$1048576,MATCH(1,($C236='♀ Långtidsarbetslöshet_M'!$C$5:$C$1048576)*($D236='♀ Långtidsarbetslöshet_M'!$E$5:$E$1048576),0),MATCH("Värde",'♀ Långtidsarbetslöshet_M'!$B$5:$F$5,0)),"")</f>
        <v>4.1913846100000001</v>
      </c>
      <c r="N236" s="78" t="s">
        <v>253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4.1913846100000001</v>
      </c>
      <c r="R236" s="18" t="s">
        <v>255</v>
      </c>
    </row>
    <row r="237" spans="2:18" x14ac:dyDescent="0.2">
      <c r="B237" s="3" t="s">
        <v>324</v>
      </c>
      <c r="C237" s="3" t="s">
        <v>5</v>
      </c>
      <c r="D237" s="3">
        <v>2021</v>
      </c>
      <c r="E237" s="5" cm="1">
        <f t="array" ref="E237">IFERROR(INDEX('♀ Långtidsarbetslöshet_K'!$B$5:$F$1048576,MATCH(1,($C237='♀ Långtidsarbetslöshet_K'!$C$5:$C$1048576)*($D237='♀ Långtidsarbetslöshet_K'!$E$5:$E$1048576),0),MATCH("Värde",'♀ Långtidsarbetslöshet_K'!$B$5:$F$5,0))-INDEX('♀ Långtidsarbetslöshet_M'!$B$5:$F$1048576,MATCH(1,($C237='♀ Långtidsarbetslöshet_M'!$C$5:$C$1048576)*($D237='♀ Långtidsarbetslöshet_M'!$E$5:$E$1048576),0),MATCH("Värde",'♀ Långtidsarbetslöshet_M'!$B$5:$F$5,0)),"")</f>
        <v>1.9875767999999994</v>
      </c>
      <c r="N237" s="78" t="s">
        <v>253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1.9875767999999994</v>
      </c>
      <c r="R237" s="18" t="s">
        <v>255</v>
      </c>
    </row>
    <row r="238" spans="2:18" x14ac:dyDescent="0.2">
      <c r="B238" s="3" t="s">
        <v>324</v>
      </c>
      <c r="C238" s="3" t="s">
        <v>6</v>
      </c>
      <c r="D238" s="3">
        <v>2021</v>
      </c>
      <c r="E238" s="5" cm="1">
        <f t="array" ref="E238">IFERROR(INDEX('♀ Långtidsarbetslöshet_K'!$B$5:$F$1048576,MATCH(1,($C238='♀ Långtidsarbetslöshet_K'!$C$5:$C$1048576)*($D238='♀ Långtidsarbetslöshet_K'!$E$5:$E$1048576),0),MATCH("Värde",'♀ Långtidsarbetslöshet_K'!$B$5:$F$5,0))-INDEX('♀ Långtidsarbetslöshet_M'!$B$5:$F$1048576,MATCH(1,($C238='♀ Långtidsarbetslöshet_M'!$C$5:$C$1048576)*($D238='♀ Långtidsarbetslöshet_M'!$E$5:$E$1048576),0),MATCH("Värde",'♀ Långtidsarbetslöshet_M'!$B$5:$F$5,0)),"")</f>
        <v>3.4552010599999932</v>
      </c>
      <c r="N238" s="78" t="s">
        <v>253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3.4552010599999932</v>
      </c>
      <c r="R238" s="18" t="s">
        <v>255</v>
      </c>
    </row>
    <row r="239" spans="2:18" x14ac:dyDescent="0.2">
      <c r="B239" s="3" t="s">
        <v>324</v>
      </c>
      <c r="C239" s="3" t="s">
        <v>7</v>
      </c>
      <c r="D239" s="3">
        <v>2021</v>
      </c>
      <c r="E239" s="5" cm="1">
        <f t="array" ref="E239">IFERROR(INDEX('♀ Långtidsarbetslöshet_K'!$B$5:$F$1048576,MATCH(1,($C239='♀ Långtidsarbetslöshet_K'!$C$5:$C$1048576)*($D239='♀ Långtidsarbetslöshet_K'!$E$5:$E$1048576),0),MATCH("Värde",'♀ Långtidsarbetslöshet_K'!$B$5:$F$5,0))-INDEX('♀ Långtidsarbetslöshet_M'!$B$5:$F$1048576,MATCH(1,($C239='♀ Långtidsarbetslöshet_M'!$C$5:$C$1048576)*($D239='♀ Långtidsarbetslöshet_M'!$E$5:$E$1048576),0),MATCH("Värde",'♀ Långtidsarbetslöshet_M'!$B$5:$F$5,0)),"")</f>
        <v>1.8128799999999998</v>
      </c>
      <c r="N239" s="78" t="s">
        <v>253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1.8128799999999998</v>
      </c>
      <c r="R239" s="18" t="s">
        <v>255</v>
      </c>
    </row>
    <row r="240" spans="2:18" x14ac:dyDescent="0.2">
      <c r="B240" s="3" t="s">
        <v>324</v>
      </c>
      <c r="C240" s="3" t="s">
        <v>8</v>
      </c>
      <c r="D240" s="3">
        <v>2021</v>
      </c>
      <c r="E240" s="5" cm="1">
        <f t="array" ref="E240">IFERROR(INDEX('♀ Långtidsarbetslöshet_K'!$B$5:$F$1048576,MATCH(1,($C240='♀ Långtidsarbetslöshet_K'!$C$5:$C$1048576)*($D240='♀ Långtidsarbetslöshet_K'!$E$5:$E$1048576),0),MATCH("Värde",'♀ Långtidsarbetslöshet_K'!$B$5:$F$5,0))-INDEX('♀ Långtidsarbetslöshet_M'!$B$5:$F$1048576,MATCH(1,($C240='♀ Långtidsarbetslöshet_M'!$C$5:$C$1048576)*($D240='♀ Långtidsarbetslöshet_M'!$E$5:$E$1048576),0),MATCH("Värde",'♀ Långtidsarbetslöshet_M'!$B$5:$F$5,0)),"")</f>
        <v>2.4142265999999921</v>
      </c>
      <c r="N240" s="78" t="s">
        <v>253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2.4142265999999921</v>
      </c>
      <c r="R240" s="18" t="s">
        <v>255</v>
      </c>
    </row>
    <row r="241" spans="2:18" x14ac:dyDescent="0.2">
      <c r="B241" s="3" t="s">
        <v>324</v>
      </c>
      <c r="C241" s="3" t="s">
        <v>9</v>
      </c>
      <c r="D241" s="3">
        <v>2021</v>
      </c>
      <c r="E241" s="5" cm="1">
        <f t="array" ref="E241">IFERROR(INDEX('♀ Långtidsarbetslöshet_K'!$B$5:$F$1048576,MATCH(1,($C241='♀ Långtidsarbetslöshet_K'!$C$5:$C$1048576)*($D241='♀ Långtidsarbetslöshet_K'!$E$5:$E$1048576),0),MATCH("Värde",'♀ Långtidsarbetslöshet_K'!$B$5:$F$5,0))-INDEX('♀ Långtidsarbetslöshet_M'!$B$5:$F$1048576,MATCH(1,($C241='♀ Långtidsarbetslöshet_M'!$C$5:$C$1048576)*($D241='♀ Långtidsarbetslöshet_M'!$E$5:$E$1048576),0),MATCH("Värde",'♀ Långtidsarbetslöshet_M'!$B$5:$F$5,0)),"")</f>
        <v>1.6753889999999956</v>
      </c>
      <c r="N241" s="78" t="s">
        <v>253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1.6753889999999956</v>
      </c>
      <c r="R241" s="18" t="s">
        <v>255</v>
      </c>
    </row>
    <row r="242" spans="2:18" x14ac:dyDescent="0.2">
      <c r="B242" s="3" t="s">
        <v>324</v>
      </c>
      <c r="C242" s="3" t="s">
        <v>10</v>
      </c>
      <c r="D242" s="3">
        <v>2021</v>
      </c>
      <c r="E242" s="5" cm="1">
        <f t="array" ref="E242">IFERROR(INDEX('♀ Långtidsarbetslöshet_K'!$B$5:$F$1048576,MATCH(1,($C242='♀ Långtidsarbetslöshet_K'!$C$5:$C$1048576)*($D242='♀ Långtidsarbetslöshet_K'!$E$5:$E$1048576),0),MATCH("Värde",'♀ Långtidsarbetslöshet_K'!$B$5:$F$5,0))-INDEX('♀ Långtidsarbetslöshet_M'!$B$5:$F$1048576,MATCH(1,($C242='♀ Långtidsarbetslöshet_M'!$C$5:$C$1048576)*($D242='♀ Långtidsarbetslöshet_M'!$E$5:$E$1048576),0),MATCH("Värde",'♀ Långtidsarbetslöshet_M'!$B$5:$F$5,0)),"")</f>
        <v>4.1328672499999968</v>
      </c>
      <c r="N242" s="78" t="s">
        <v>253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4.1328672499999968</v>
      </c>
      <c r="R242" s="18" t="s">
        <v>255</v>
      </c>
    </row>
    <row r="243" spans="2:18" x14ac:dyDescent="0.2">
      <c r="B243" s="3" t="s">
        <v>324</v>
      </c>
      <c r="C243" s="3" t="s">
        <v>11</v>
      </c>
      <c r="D243" s="3">
        <v>2021</v>
      </c>
      <c r="E243" s="5" cm="1">
        <f t="array" ref="E243">IFERROR(INDEX('♀ Långtidsarbetslöshet_K'!$B$5:$F$1048576,MATCH(1,($C243='♀ Långtidsarbetslöshet_K'!$C$5:$C$1048576)*($D243='♀ Långtidsarbetslöshet_K'!$E$5:$E$1048576),0),MATCH("Värde",'♀ Långtidsarbetslöshet_K'!$B$5:$F$5,0))-INDEX('♀ Långtidsarbetslöshet_M'!$B$5:$F$1048576,MATCH(1,($C243='♀ Långtidsarbetslöshet_M'!$C$5:$C$1048576)*($D243='♀ Långtidsarbetslöshet_M'!$E$5:$E$1048576),0),MATCH("Värde",'♀ Långtidsarbetslöshet_M'!$B$5:$F$5,0)),"")</f>
        <v>0.62478853999999728</v>
      </c>
      <c r="N243" s="78" t="s">
        <v>253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0.62478853999999728</v>
      </c>
      <c r="R243" s="18" t="s">
        <v>255</v>
      </c>
    </row>
    <row r="244" spans="2:18" x14ac:dyDescent="0.2">
      <c r="B244" s="3" t="s">
        <v>324</v>
      </c>
      <c r="C244" s="3" t="s">
        <v>12</v>
      </c>
      <c r="D244" s="3">
        <v>2021</v>
      </c>
      <c r="E244" s="5" cm="1">
        <f t="array" ref="E244">IFERROR(INDEX('♀ Långtidsarbetslöshet_K'!$B$5:$F$1048576,MATCH(1,($C244='♀ Långtidsarbetslöshet_K'!$C$5:$C$1048576)*($D244='♀ Långtidsarbetslöshet_K'!$E$5:$E$1048576),0),MATCH("Värde",'♀ Långtidsarbetslöshet_K'!$B$5:$F$5,0))-INDEX('♀ Långtidsarbetslöshet_M'!$B$5:$F$1048576,MATCH(1,($C244='♀ Långtidsarbetslöshet_M'!$C$5:$C$1048576)*($D244='♀ Långtidsarbetslöshet_M'!$E$5:$E$1048576),0),MATCH("Värde",'♀ Långtidsarbetslöshet_M'!$B$5:$F$5,0)),"")</f>
        <v>1.7314804999999893</v>
      </c>
      <c r="N244" s="78" t="s">
        <v>253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1.7314804999999893</v>
      </c>
      <c r="R244" s="18" t="s">
        <v>255</v>
      </c>
    </row>
    <row r="245" spans="2:18" x14ac:dyDescent="0.2">
      <c r="B245" s="3" t="s">
        <v>324</v>
      </c>
      <c r="C245" s="3" t="s">
        <v>13</v>
      </c>
      <c r="D245" s="3">
        <v>2021</v>
      </c>
      <c r="E245" s="5" cm="1">
        <f t="array" ref="E245">IFERROR(INDEX('♀ Långtidsarbetslöshet_K'!$B$5:$F$1048576,MATCH(1,($C245='♀ Långtidsarbetslöshet_K'!$C$5:$C$1048576)*($D245='♀ Långtidsarbetslöshet_K'!$E$5:$E$1048576),0),MATCH("Värde",'♀ Långtidsarbetslöshet_K'!$B$5:$F$5,0))-INDEX('♀ Långtidsarbetslöshet_M'!$B$5:$F$1048576,MATCH(1,($C245='♀ Långtidsarbetslöshet_M'!$C$5:$C$1048576)*($D245='♀ Långtidsarbetslöshet_M'!$E$5:$E$1048576),0),MATCH("Värde",'♀ Långtidsarbetslöshet_M'!$B$5:$F$5,0)),"")</f>
        <v>0.21185024999999769</v>
      </c>
      <c r="N245" s="78" t="s">
        <v>253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0.21185024999999769</v>
      </c>
      <c r="R245" s="18" t="s">
        <v>255</v>
      </c>
    </row>
    <row r="246" spans="2:18" x14ac:dyDescent="0.2">
      <c r="B246" s="3" t="s">
        <v>324</v>
      </c>
      <c r="C246" s="3" t="s">
        <v>14</v>
      </c>
      <c r="D246" s="3">
        <v>2021</v>
      </c>
      <c r="E246" s="5" cm="1">
        <f t="array" ref="E246">IFERROR(INDEX('♀ Långtidsarbetslöshet_K'!$B$5:$F$1048576,MATCH(1,($C246='♀ Långtidsarbetslöshet_K'!$C$5:$C$1048576)*($D246='♀ Långtidsarbetslöshet_K'!$E$5:$E$1048576),0),MATCH("Värde",'♀ Långtidsarbetslöshet_K'!$B$5:$F$5,0))-INDEX('♀ Långtidsarbetslöshet_M'!$B$5:$F$1048576,MATCH(1,($C246='♀ Långtidsarbetslöshet_M'!$C$5:$C$1048576)*($D246='♀ Långtidsarbetslöshet_M'!$E$5:$E$1048576),0),MATCH("Värde",'♀ Långtidsarbetslöshet_M'!$B$5:$F$5,0)),"")</f>
        <v>3.3642835699999978</v>
      </c>
      <c r="N246" s="78" t="s">
        <v>253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3.3642835699999978</v>
      </c>
      <c r="R246" s="18" t="s">
        <v>255</v>
      </c>
    </row>
    <row r="247" spans="2:18" x14ac:dyDescent="0.2">
      <c r="B247" s="3" t="s">
        <v>324</v>
      </c>
      <c r="C247" s="3" t="s">
        <v>15</v>
      </c>
      <c r="D247" s="3">
        <v>2021</v>
      </c>
      <c r="E247" s="5" cm="1">
        <f t="array" ref="E247">IFERROR(INDEX('♀ Långtidsarbetslöshet_K'!$B$5:$F$1048576,MATCH(1,($C247='♀ Långtidsarbetslöshet_K'!$C$5:$C$1048576)*($D247='♀ Långtidsarbetslöshet_K'!$E$5:$E$1048576),0),MATCH("Värde",'♀ Långtidsarbetslöshet_K'!$B$5:$F$5,0))-INDEX('♀ Långtidsarbetslöshet_M'!$B$5:$F$1048576,MATCH(1,($C247='♀ Långtidsarbetslöshet_M'!$C$5:$C$1048576)*($D247='♀ Långtidsarbetslöshet_M'!$E$5:$E$1048576),0),MATCH("Värde",'♀ Långtidsarbetslöshet_M'!$B$5:$F$5,0)),"")</f>
        <v>1.1091104599999966</v>
      </c>
      <c r="N247" s="78" t="s">
        <v>253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1.1091104599999966</v>
      </c>
      <c r="R247" s="18" t="s">
        <v>255</v>
      </c>
    </row>
    <row r="248" spans="2:18" x14ac:dyDescent="0.2">
      <c r="B248" s="3" t="s">
        <v>324</v>
      </c>
      <c r="C248" s="3" t="s">
        <v>16</v>
      </c>
      <c r="D248" s="3">
        <v>2021</v>
      </c>
      <c r="E248" s="5" cm="1">
        <f t="array" ref="E248">IFERROR(INDEX('♀ Långtidsarbetslöshet_K'!$B$5:$F$1048576,MATCH(1,($C248='♀ Långtidsarbetslöshet_K'!$C$5:$C$1048576)*($D248='♀ Långtidsarbetslöshet_K'!$E$5:$E$1048576),0),MATCH("Värde",'♀ Långtidsarbetslöshet_K'!$B$5:$F$5,0))-INDEX('♀ Långtidsarbetslöshet_M'!$B$5:$F$1048576,MATCH(1,($C248='♀ Långtidsarbetslöshet_M'!$C$5:$C$1048576)*($D248='♀ Långtidsarbetslöshet_M'!$E$5:$E$1048576),0),MATCH("Värde",'♀ Långtidsarbetslöshet_M'!$B$5:$F$5,0)),"")</f>
        <v>-6.844911999999681E-2</v>
      </c>
      <c r="N248" s="78" t="s">
        <v>253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-6.844911999999681E-2</v>
      </c>
      <c r="R248" s="18" t="s">
        <v>255</v>
      </c>
    </row>
    <row r="249" spans="2:18" x14ac:dyDescent="0.2">
      <c r="B249" s="3" t="s">
        <v>324</v>
      </c>
      <c r="C249" s="3" t="s">
        <v>17</v>
      </c>
      <c r="D249" s="3">
        <v>2021</v>
      </c>
      <c r="E249" s="5" cm="1">
        <f t="array" ref="E249">IFERROR(INDEX('♀ Långtidsarbetslöshet_K'!$B$5:$F$1048576,MATCH(1,($C249='♀ Långtidsarbetslöshet_K'!$C$5:$C$1048576)*($D249='♀ Långtidsarbetslöshet_K'!$E$5:$E$1048576),0),MATCH("Värde",'♀ Långtidsarbetslöshet_K'!$B$5:$F$5,0))-INDEX('♀ Långtidsarbetslöshet_M'!$B$5:$F$1048576,MATCH(1,($C249='♀ Långtidsarbetslöshet_M'!$C$5:$C$1048576)*($D249='♀ Långtidsarbetslöshet_M'!$E$5:$E$1048576),0),MATCH("Värde",'♀ Långtidsarbetslöshet_M'!$B$5:$F$5,0)),"")</f>
        <v>1.7138995499999936</v>
      </c>
      <c r="N249" s="78" t="s">
        <v>253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1.7138995499999936</v>
      </c>
      <c r="R249" s="18" t="s">
        <v>255</v>
      </c>
    </row>
    <row r="250" spans="2:18" x14ac:dyDescent="0.2">
      <c r="B250" s="3" t="s">
        <v>324</v>
      </c>
      <c r="C250" s="3" t="s">
        <v>18</v>
      </c>
      <c r="D250" s="3">
        <v>2021</v>
      </c>
      <c r="E250" s="5" cm="1">
        <f t="array" ref="E250">IFERROR(INDEX('♀ Långtidsarbetslöshet_K'!$B$5:$F$1048576,MATCH(1,($C250='♀ Långtidsarbetslöshet_K'!$C$5:$C$1048576)*($D250='♀ Långtidsarbetslöshet_K'!$E$5:$E$1048576),0),MATCH("Värde",'♀ Långtidsarbetslöshet_K'!$B$5:$F$5,0))-INDEX('♀ Långtidsarbetslöshet_M'!$B$5:$F$1048576,MATCH(1,($C250='♀ Långtidsarbetslöshet_M'!$C$5:$C$1048576)*($D250='♀ Långtidsarbetslöshet_M'!$E$5:$E$1048576),0),MATCH("Värde",'♀ Långtidsarbetslöshet_M'!$B$5:$F$5,0)),"")</f>
        <v>0.1797563800000006</v>
      </c>
      <c r="N250" s="78" t="s">
        <v>253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0.1797563800000006</v>
      </c>
      <c r="R250" s="18" t="s">
        <v>255</v>
      </c>
    </row>
    <row r="251" spans="2:18" x14ac:dyDescent="0.2">
      <c r="B251" s="3" t="s">
        <v>324</v>
      </c>
      <c r="C251" s="3" t="s">
        <v>19</v>
      </c>
      <c r="D251" s="3">
        <v>2021</v>
      </c>
      <c r="E251" s="5" cm="1">
        <f t="array" ref="E251">IFERROR(INDEX('♀ Långtidsarbetslöshet_K'!$B$5:$F$1048576,MATCH(1,($C251='♀ Långtidsarbetslöshet_K'!$C$5:$C$1048576)*($D251='♀ Långtidsarbetslöshet_K'!$E$5:$E$1048576),0),MATCH("Värde",'♀ Långtidsarbetslöshet_K'!$B$5:$F$5,0))-INDEX('♀ Långtidsarbetslöshet_M'!$B$5:$F$1048576,MATCH(1,($C251='♀ Långtidsarbetslöshet_M'!$C$5:$C$1048576)*($D251='♀ Långtidsarbetslöshet_M'!$E$5:$E$1048576),0),MATCH("Värde",'♀ Långtidsarbetslöshet_M'!$B$5:$F$5,0)),"")</f>
        <v>1.9524023099999965</v>
      </c>
      <c r="N251" s="78" t="s">
        <v>253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1.9524023099999965</v>
      </c>
      <c r="R251" s="18" t="s">
        <v>255</v>
      </c>
    </row>
    <row r="252" spans="2:18" x14ac:dyDescent="0.2">
      <c r="B252" s="3" t="s">
        <v>324</v>
      </c>
      <c r="C252" s="3" t="s">
        <v>20</v>
      </c>
      <c r="D252" s="3">
        <v>2021</v>
      </c>
      <c r="E252" s="5" cm="1">
        <f t="array" ref="E252">IFERROR(INDEX('♀ Långtidsarbetslöshet_K'!$B$5:$F$1048576,MATCH(1,($C252='♀ Långtidsarbetslöshet_K'!$C$5:$C$1048576)*($D252='♀ Långtidsarbetslöshet_K'!$E$5:$E$1048576),0),MATCH("Värde",'♀ Långtidsarbetslöshet_K'!$B$5:$F$5,0))-INDEX('♀ Långtidsarbetslöshet_M'!$B$5:$F$1048576,MATCH(1,($C252='♀ Långtidsarbetslöshet_M'!$C$5:$C$1048576)*($D252='♀ Långtidsarbetslöshet_M'!$E$5:$E$1048576),0),MATCH("Värde",'♀ Långtidsarbetslöshet_M'!$B$5:$F$5,0)),"")</f>
        <v>3.1677020699999971</v>
      </c>
      <c r="N252" s="78" t="s">
        <v>253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3.1677020699999971</v>
      </c>
      <c r="R252" s="18" t="s">
        <v>255</v>
      </c>
    </row>
    <row r="253" spans="2:18" x14ac:dyDescent="0.2">
      <c r="B253" s="3" t="s">
        <v>324</v>
      </c>
      <c r="C253" s="3" t="s">
        <v>21</v>
      </c>
      <c r="D253" s="3">
        <v>2021</v>
      </c>
      <c r="E253" s="5" cm="1">
        <f t="array" ref="E253">IFERROR(INDEX('♀ Långtidsarbetslöshet_K'!$B$5:$F$1048576,MATCH(1,($C253='♀ Långtidsarbetslöshet_K'!$C$5:$C$1048576)*($D253='♀ Långtidsarbetslöshet_K'!$E$5:$E$1048576),0),MATCH("Värde",'♀ Långtidsarbetslöshet_K'!$B$5:$F$5,0))-INDEX('♀ Långtidsarbetslöshet_M'!$B$5:$F$1048576,MATCH(1,($C253='♀ Långtidsarbetslöshet_M'!$C$5:$C$1048576)*($D253='♀ Långtidsarbetslöshet_M'!$E$5:$E$1048576),0),MATCH("Värde",'♀ Långtidsarbetslöshet_M'!$B$5:$F$5,0)),"")</f>
        <v>4.9130040000000008</v>
      </c>
      <c r="N253" s="78" t="s">
        <v>253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4.9130040000000008</v>
      </c>
      <c r="R253" s="18" t="s">
        <v>255</v>
      </c>
    </row>
    <row r="254" spans="2:18" x14ac:dyDescent="0.2">
      <c r="B254" s="3" t="s">
        <v>324</v>
      </c>
      <c r="C254" s="3" t="s">
        <v>22</v>
      </c>
      <c r="D254" s="3">
        <v>2021</v>
      </c>
      <c r="E254" s="5" cm="1">
        <f t="array" ref="E254">IFERROR(INDEX('♀ Långtidsarbetslöshet_K'!$B$5:$F$1048576,MATCH(1,($C254='♀ Långtidsarbetslöshet_K'!$C$5:$C$1048576)*($D254='♀ Långtidsarbetslöshet_K'!$E$5:$E$1048576),0),MATCH("Värde",'♀ Långtidsarbetslöshet_K'!$B$5:$F$5,0))-INDEX('♀ Långtidsarbetslöshet_M'!$B$5:$F$1048576,MATCH(1,($C254='♀ Långtidsarbetslöshet_M'!$C$5:$C$1048576)*($D254='♀ Långtidsarbetslöshet_M'!$E$5:$E$1048576),0),MATCH("Värde",'♀ Långtidsarbetslöshet_M'!$B$5:$F$5,0)),"")</f>
        <v>1.2467618000000016</v>
      </c>
      <c r="N254" s="78" t="s">
        <v>253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1.2467618000000016</v>
      </c>
      <c r="R254" s="18" t="s">
        <v>255</v>
      </c>
    </row>
    <row r="255" spans="2:18" x14ac:dyDescent="0.2">
      <c r="B255" s="3" t="s">
        <v>324</v>
      </c>
      <c r="C255" s="3" t="s">
        <v>23</v>
      </c>
      <c r="D255" s="3">
        <v>2021</v>
      </c>
      <c r="E255" s="5" cm="1">
        <f t="array" ref="E255">IFERROR(INDEX('♀ Långtidsarbetslöshet_K'!$B$5:$F$1048576,MATCH(1,($C255='♀ Långtidsarbetslöshet_K'!$C$5:$C$1048576)*($D255='♀ Långtidsarbetslöshet_K'!$E$5:$E$1048576),0),MATCH("Värde",'♀ Långtidsarbetslöshet_K'!$B$5:$F$5,0))-INDEX('♀ Långtidsarbetslöshet_M'!$B$5:$F$1048576,MATCH(1,($C255='♀ Långtidsarbetslöshet_M'!$C$5:$C$1048576)*($D255='♀ Långtidsarbetslöshet_M'!$E$5:$E$1048576),0),MATCH("Värde",'♀ Långtidsarbetslöshet_M'!$B$5:$F$5,0)),"")</f>
        <v>1.6601806900000042</v>
      </c>
      <c r="N255" s="78" t="s">
        <v>253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1.6601806900000042</v>
      </c>
      <c r="R255" s="18" t="s">
        <v>255</v>
      </c>
    </row>
    <row r="256" spans="2:18" x14ac:dyDescent="0.2">
      <c r="B256" s="3" t="s">
        <v>324</v>
      </c>
      <c r="C256" s="3" t="s">
        <v>24</v>
      </c>
      <c r="D256" s="3">
        <v>2021</v>
      </c>
      <c r="E256" s="5" cm="1">
        <f t="array" ref="E256">IFERROR(INDEX('♀ Långtidsarbetslöshet_K'!$B$5:$F$1048576,MATCH(1,($C256='♀ Långtidsarbetslöshet_K'!$C$5:$C$1048576)*($D256='♀ Långtidsarbetslöshet_K'!$E$5:$E$1048576),0),MATCH("Värde",'♀ Långtidsarbetslöshet_K'!$B$5:$F$5,0))-INDEX('♀ Långtidsarbetslöshet_M'!$B$5:$F$1048576,MATCH(1,($C256='♀ Långtidsarbetslöshet_M'!$C$5:$C$1048576)*($D256='♀ Långtidsarbetslöshet_M'!$E$5:$E$1048576),0),MATCH("Värde",'♀ Långtidsarbetslöshet_M'!$B$5:$F$5,0)),"")</f>
        <v>2.8294474199999939</v>
      </c>
      <c r="N256" s="78" t="s">
        <v>253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2.8294474199999939</v>
      </c>
      <c r="R256" s="18" t="s">
        <v>255</v>
      </c>
    </row>
    <row r="257" spans="2:18" x14ac:dyDescent="0.2">
      <c r="B257" s="3" t="s">
        <v>324</v>
      </c>
      <c r="C257" s="3" t="s">
        <v>25</v>
      </c>
      <c r="D257" s="3">
        <v>2021</v>
      </c>
      <c r="E257" s="5" cm="1">
        <f t="array" ref="E257">IFERROR(INDEX('♀ Långtidsarbetslöshet_K'!$B$5:$F$1048576,MATCH(1,($C257='♀ Långtidsarbetslöshet_K'!$C$5:$C$1048576)*($D257='♀ Långtidsarbetslöshet_K'!$E$5:$E$1048576),0),MATCH("Värde",'♀ Långtidsarbetslöshet_K'!$B$5:$F$5,0))-INDEX('♀ Långtidsarbetslöshet_M'!$B$5:$F$1048576,MATCH(1,($C257='♀ Långtidsarbetslöshet_M'!$C$5:$C$1048576)*($D257='♀ Långtidsarbetslöshet_M'!$E$5:$E$1048576),0),MATCH("Värde",'♀ Långtidsarbetslöshet_M'!$B$5:$F$5,0)),"")</f>
        <v>1.7850418499999989</v>
      </c>
      <c r="N257" s="78" t="s">
        <v>253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1.7850418499999989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9862E-DFAE-4F32-BC01-81DD1E30576C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33203125" style="3" bestFit="1" customWidth="1"/>
    <col min="3" max="3" width="40.5" style="3" bestFit="1" customWidth="1"/>
    <col min="4" max="4" width="7.1640625" style="3" bestFit="1" customWidth="1"/>
    <col min="5" max="5" width="22.6640625" style="5" customWidth="1"/>
    <col min="6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1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408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323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135</v>
      </c>
      <c r="C6" t="s">
        <v>5</v>
      </c>
      <c r="D6" t="s">
        <v>167</v>
      </c>
      <c r="E6">
        <v>2010</v>
      </c>
      <c r="F6">
        <v>58.6374566</v>
      </c>
      <c r="N6" s="78" t="s">
        <v>489</v>
      </c>
      <c r="O6" s="17" t="e">
        <f>INDEX(#REF!,MATCH($C6,#REF!,0),2)</f>
        <v>#REF!</v>
      </c>
      <c r="P6" s="18">
        <f>E6</f>
        <v>2010</v>
      </c>
      <c r="Q6" s="28">
        <f>F6</f>
        <v>58.6374566</v>
      </c>
      <c r="R6" s="18" t="s">
        <v>255</v>
      </c>
    </row>
    <row r="7" spans="2:18" x14ac:dyDescent="0.2">
      <c r="B7" t="s">
        <v>135</v>
      </c>
      <c r="C7" t="s">
        <v>6</v>
      </c>
      <c r="D7" t="s">
        <v>167</v>
      </c>
      <c r="E7">
        <v>2010</v>
      </c>
      <c r="F7">
        <v>52.531356260000003</v>
      </c>
      <c r="N7" s="78" t="s">
        <v>489</v>
      </c>
      <c r="O7" s="17" t="e">
        <f>INDEX(#REF!,MATCH($C7,#REF!,0),2)</f>
        <v>#REF!</v>
      </c>
      <c r="P7" s="18">
        <f t="shared" ref="P7:P70" si="0">E7</f>
        <v>2010</v>
      </c>
      <c r="Q7" s="28">
        <f t="shared" ref="Q7:Q70" si="1">F7</f>
        <v>52.531356260000003</v>
      </c>
      <c r="R7" s="18" t="s">
        <v>255</v>
      </c>
    </row>
    <row r="8" spans="2:18" x14ac:dyDescent="0.2">
      <c r="B8" t="s">
        <v>135</v>
      </c>
      <c r="C8" t="s">
        <v>8</v>
      </c>
      <c r="D8" t="s">
        <v>167</v>
      </c>
      <c r="E8">
        <v>2010</v>
      </c>
      <c r="F8">
        <v>57.287697799999997</v>
      </c>
      <c r="N8" s="78" t="s">
        <v>489</v>
      </c>
      <c r="O8" s="17" t="e">
        <f>INDEX(#REF!,MATCH($C8,#REF!,0),2)</f>
        <v>#REF!</v>
      </c>
      <c r="P8" s="18">
        <f t="shared" si="0"/>
        <v>2010</v>
      </c>
      <c r="Q8" s="28">
        <f t="shared" si="1"/>
        <v>57.287697799999997</v>
      </c>
      <c r="R8" s="18" t="s">
        <v>255</v>
      </c>
    </row>
    <row r="9" spans="2:18" x14ac:dyDescent="0.2">
      <c r="B9" t="s">
        <v>135</v>
      </c>
      <c r="C9" t="s">
        <v>7</v>
      </c>
      <c r="D9" t="s">
        <v>167</v>
      </c>
      <c r="E9">
        <v>2010</v>
      </c>
      <c r="F9">
        <v>53.898975</v>
      </c>
      <c r="N9" s="78" t="s">
        <v>489</v>
      </c>
      <c r="O9" s="17" t="e">
        <f>INDEX(#REF!,MATCH($C9,#REF!,0),2)</f>
        <v>#REF!</v>
      </c>
      <c r="P9" s="18">
        <f t="shared" si="0"/>
        <v>2010</v>
      </c>
      <c r="Q9" s="28">
        <f t="shared" si="1"/>
        <v>53.898975</v>
      </c>
      <c r="R9" s="18" t="s">
        <v>255</v>
      </c>
    </row>
    <row r="10" spans="2:18" x14ac:dyDescent="0.2">
      <c r="B10" t="s">
        <v>135</v>
      </c>
      <c r="C10" t="s">
        <v>9</v>
      </c>
      <c r="D10" t="s">
        <v>167</v>
      </c>
      <c r="E10">
        <v>2010</v>
      </c>
      <c r="F10">
        <v>53.267349500000002</v>
      </c>
      <c r="N10" s="78" t="s">
        <v>489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53.267349500000002</v>
      </c>
      <c r="R10" s="18" t="s">
        <v>255</v>
      </c>
    </row>
    <row r="11" spans="2:18" x14ac:dyDescent="0.2">
      <c r="B11" t="s">
        <v>135</v>
      </c>
      <c r="C11" t="s">
        <v>10</v>
      </c>
      <c r="D11" t="s">
        <v>167</v>
      </c>
      <c r="E11">
        <v>2010</v>
      </c>
      <c r="F11">
        <v>51.479335249999998</v>
      </c>
      <c r="N11" s="78" t="s">
        <v>489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51.479335249999998</v>
      </c>
      <c r="R11" s="18" t="s">
        <v>255</v>
      </c>
    </row>
    <row r="12" spans="2:18" x14ac:dyDescent="0.2">
      <c r="B12" t="s">
        <v>135</v>
      </c>
      <c r="C12" t="s">
        <v>11</v>
      </c>
      <c r="D12" t="s">
        <v>167</v>
      </c>
      <c r="E12">
        <v>2010</v>
      </c>
      <c r="F12">
        <v>56.880471</v>
      </c>
      <c r="N12" s="78" t="s">
        <v>489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56.880471</v>
      </c>
      <c r="R12" s="18" t="s">
        <v>255</v>
      </c>
    </row>
    <row r="13" spans="2:18" x14ac:dyDescent="0.2">
      <c r="B13" t="s">
        <v>135</v>
      </c>
      <c r="C13" t="s">
        <v>12</v>
      </c>
      <c r="D13" t="s">
        <v>167</v>
      </c>
      <c r="E13">
        <v>2010</v>
      </c>
      <c r="F13">
        <v>53.011636000000003</v>
      </c>
      <c r="N13" s="78" t="s">
        <v>489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53.011636000000003</v>
      </c>
      <c r="R13" s="18" t="s">
        <v>255</v>
      </c>
    </row>
    <row r="14" spans="2:18" x14ac:dyDescent="0.2">
      <c r="B14" t="s">
        <v>135</v>
      </c>
      <c r="C14" t="s">
        <v>13</v>
      </c>
      <c r="D14" t="s">
        <v>167</v>
      </c>
      <c r="E14">
        <v>2010</v>
      </c>
      <c r="F14">
        <v>57.208108750000001</v>
      </c>
      <c r="N14" s="78" t="s">
        <v>489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57.208108750000001</v>
      </c>
      <c r="R14" s="18" t="s">
        <v>255</v>
      </c>
    </row>
    <row r="15" spans="2:18" x14ac:dyDescent="0.2">
      <c r="B15" t="s">
        <v>135</v>
      </c>
      <c r="C15" t="s">
        <v>14</v>
      </c>
      <c r="D15" t="s">
        <v>167</v>
      </c>
      <c r="E15">
        <v>2010</v>
      </c>
      <c r="F15">
        <v>54.04758021</v>
      </c>
      <c r="N15" s="78" t="s">
        <v>489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54.04758021</v>
      </c>
      <c r="R15" s="18" t="s">
        <v>255</v>
      </c>
    </row>
    <row r="16" spans="2:18" x14ac:dyDescent="0.2">
      <c r="B16" t="s">
        <v>135</v>
      </c>
      <c r="C16" t="s">
        <v>24</v>
      </c>
      <c r="D16" t="s">
        <v>167</v>
      </c>
      <c r="E16">
        <v>2010</v>
      </c>
      <c r="F16">
        <v>58.166504000000003</v>
      </c>
      <c r="N16" s="78" t="s">
        <v>489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58.166504000000003</v>
      </c>
      <c r="R16" s="18" t="s">
        <v>255</v>
      </c>
    </row>
    <row r="17" spans="2:18" x14ac:dyDescent="0.2">
      <c r="B17" t="s">
        <v>135</v>
      </c>
      <c r="C17" t="s">
        <v>25</v>
      </c>
      <c r="D17" t="s">
        <v>167</v>
      </c>
      <c r="E17">
        <v>2010</v>
      </c>
      <c r="F17">
        <v>60.178916999999998</v>
      </c>
      <c r="N17" s="78" t="s">
        <v>489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60.178916999999998</v>
      </c>
      <c r="R17" s="18" t="s">
        <v>255</v>
      </c>
    </row>
    <row r="18" spans="2:18" x14ac:dyDescent="0.2">
      <c r="B18" t="s">
        <v>135</v>
      </c>
      <c r="C18" t="s">
        <v>15</v>
      </c>
      <c r="D18" t="s">
        <v>167</v>
      </c>
      <c r="E18">
        <v>2010</v>
      </c>
      <c r="F18">
        <v>56.416775999999999</v>
      </c>
      <c r="N18" s="78" t="s">
        <v>489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56.416775999999999</v>
      </c>
      <c r="R18" s="18" t="s">
        <v>255</v>
      </c>
    </row>
    <row r="19" spans="2:18" x14ac:dyDescent="0.2">
      <c r="B19" t="s">
        <v>135</v>
      </c>
      <c r="C19" t="s">
        <v>17</v>
      </c>
      <c r="D19" t="s">
        <v>167</v>
      </c>
      <c r="E19">
        <v>2010</v>
      </c>
      <c r="F19">
        <v>62.284409660000001</v>
      </c>
      <c r="N19" s="78" t="s">
        <v>489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62.284409660000001</v>
      </c>
      <c r="R19" s="18" t="s">
        <v>255</v>
      </c>
    </row>
    <row r="20" spans="2:18" x14ac:dyDescent="0.2">
      <c r="B20" t="s">
        <v>135</v>
      </c>
      <c r="C20" t="s">
        <v>16</v>
      </c>
      <c r="D20" t="s">
        <v>167</v>
      </c>
      <c r="E20">
        <v>2010</v>
      </c>
      <c r="F20">
        <v>51.591809609999999</v>
      </c>
      <c r="N20" s="78" t="s">
        <v>489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51.591809609999999</v>
      </c>
      <c r="R20" s="18" t="s">
        <v>255</v>
      </c>
    </row>
    <row r="21" spans="2:18" x14ac:dyDescent="0.2">
      <c r="B21" t="s">
        <v>135</v>
      </c>
      <c r="C21" t="s">
        <v>18</v>
      </c>
      <c r="D21" t="s">
        <v>167</v>
      </c>
      <c r="E21">
        <v>2010</v>
      </c>
      <c r="F21">
        <v>51.8730045</v>
      </c>
      <c r="N21" s="78" t="s">
        <v>489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51.8730045</v>
      </c>
      <c r="R21" s="18" t="s">
        <v>255</v>
      </c>
    </row>
    <row r="22" spans="2:18" x14ac:dyDescent="0.2">
      <c r="B22" t="s">
        <v>135</v>
      </c>
      <c r="C22" t="s">
        <v>19</v>
      </c>
      <c r="D22" t="s">
        <v>167</v>
      </c>
      <c r="E22">
        <v>2010</v>
      </c>
      <c r="F22">
        <v>55.879856310000001</v>
      </c>
      <c r="N22" s="78" t="s">
        <v>489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55.879856310000001</v>
      </c>
      <c r="R22" s="18" t="s">
        <v>255</v>
      </c>
    </row>
    <row r="23" spans="2:18" x14ac:dyDescent="0.2">
      <c r="B23" t="s">
        <v>135</v>
      </c>
      <c r="C23" t="s">
        <v>20</v>
      </c>
      <c r="D23" t="s">
        <v>167</v>
      </c>
      <c r="E23">
        <v>2010</v>
      </c>
      <c r="F23">
        <v>51.073148529999997</v>
      </c>
      <c r="N23" s="78" t="s">
        <v>489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51.073148529999997</v>
      </c>
      <c r="R23" s="18" t="s">
        <v>255</v>
      </c>
    </row>
    <row r="24" spans="2:18" x14ac:dyDescent="0.2">
      <c r="B24" t="s">
        <v>135</v>
      </c>
      <c r="C24" t="s">
        <v>21</v>
      </c>
      <c r="D24" t="s">
        <v>167</v>
      </c>
      <c r="E24">
        <v>2010</v>
      </c>
      <c r="F24">
        <v>59.042986569999997</v>
      </c>
      <c r="N24" s="78" t="s">
        <v>489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59.042986569999997</v>
      </c>
      <c r="R24" s="18" t="s">
        <v>255</v>
      </c>
    </row>
    <row r="25" spans="2:18" x14ac:dyDescent="0.2">
      <c r="B25" t="s">
        <v>135</v>
      </c>
      <c r="C25" t="s">
        <v>22</v>
      </c>
      <c r="D25" t="s">
        <v>167</v>
      </c>
      <c r="E25">
        <v>2010</v>
      </c>
      <c r="F25">
        <v>59.146048800000003</v>
      </c>
      <c r="N25" s="78" t="s">
        <v>489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59.146048800000003</v>
      </c>
      <c r="R25" s="18" t="s">
        <v>255</v>
      </c>
    </row>
    <row r="26" spans="2:18" x14ac:dyDescent="0.2">
      <c r="B26" t="s">
        <v>135</v>
      </c>
      <c r="C26" t="s">
        <v>23</v>
      </c>
      <c r="D26" t="s">
        <v>167</v>
      </c>
      <c r="E26">
        <v>2010</v>
      </c>
      <c r="F26">
        <v>58.204083240000003</v>
      </c>
      <c r="N26" s="78" t="s">
        <v>489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58.204083240000003</v>
      </c>
      <c r="R26" s="18" t="s">
        <v>255</v>
      </c>
    </row>
    <row r="27" spans="2:18" x14ac:dyDescent="0.2">
      <c r="B27" t="s">
        <v>135</v>
      </c>
      <c r="C27" t="s">
        <v>5</v>
      </c>
      <c r="D27" t="s">
        <v>167</v>
      </c>
      <c r="E27">
        <v>2011</v>
      </c>
      <c r="F27">
        <v>62.493223399999998</v>
      </c>
      <c r="N27" s="78" t="s">
        <v>489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62.493223399999998</v>
      </c>
      <c r="R27" s="18" t="s">
        <v>255</v>
      </c>
    </row>
    <row r="28" spans="2:18" x14ac:dyDescent="0.2">
      <c r="B28" t="s">
        <v>135</v>
      </c>
      <c r="C28" t="s">
        <v>6</v>
      </c>
      <c r="D28" t="s">
        <v>167</v>
      </c>
      <c r="E28">
        <v>2011</v>
      </c>
      <c r="F28">
        <v>54.925616060000003</v>
      </c>
      <c r="N28" s="78" t="s">
        <v>489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54.925616060000003</v>
      </c>
      <c r="R28" s="18" t="s">
        <v>255</v>
      </c>
    </row>
    <row r="29" spans="2:18" x14ac:dyDescent="0.2">
      <c r="B29" t="s">
        <v>135</v>
      </c>
      <c r="C29" t="s">
        <v>8</v>
      </c>
      <c r="D29" t="s">
        <v>167</v>
      </c>
      <c r="E29">
        <v>2011</v>
      </c>
      <c r="F29">
        <v>61.106227699999998</v>
      </c>
      <c r="N29" s="78" t="s">
        <v>489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61.106227699999998</v>
      </c>
      <c r="R29" s="18" t="s">
        <v>255</v>
      </c>
    </row>
    <row r="30" spans="2:18" x14ac:dyDescent="0.2">
      <c r="B30" t="s">
        <v>135</v>
      </c>
      <c r="C30" t="s">
        <v>7</v>
      </c>
      <c r="D30" t="s">
        <v>167</v>
      </c>
      <c r="E30">
        <v>2011</v>
      </c>
      <c r="F30">
        <v>56.245942999999997</v>
      </c>
      <c r="N30" s="78" t="s">
        <v>489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56.245942999999997</v>
      </c>
      <c r="R30" s="18" t="s">
        <v>255</v>
      </c>
    </row>
    <row r="31" spans="2:18" x14ac:dyDescent="0.2">
      <c r="B31" t="s">
        <v>135</v>
      </c>
      <c r="C31" t="s">
        <v>9</v>
      </c>
      <c r="D31" t="s">
        <v>167</v>
      </c>
      <c r="E31">
        <v>2011</v>
      </c>
      <c r="F31">
        <v>56.435685499999998</v>
      </c>
      <c r="N31" s="78" t="s">
        <v>489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56.435685499999998</v>
      </c>
      <c r="R31" s="18" t="s">
        <v>255</v>
      </c>
    </row>
    <row r="32" spans="2:18" x14ac:dyDescent="0.2">
      <c r="B32" t="s">
        <v>135</v>
      </c>
      <c r="C32" t="s">
        <v>10</v>
      </c>
      <c r="D32" t="s">
        <v>167</v>
      </c>
      <c r="E32">
        <v>2011</v>
      </c>
      <c r="F32">
        <v>54.469487870000002</v>
      </c>
      <c r="N32" s="78" t="s">
        <v>489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54.469487870000002</v>
      </c>
      <c r="R32" s="18" t="s">
        <v>255</v>
      </c>
    </row>
    <row r="33" spans="2:18" x14ac:dyDescent="0.2">
      <c r="B33" t="s">
        <v>135</v>
      </c>
      <c r="C33" t="s">
        <v>11</v>
      </c>
      <c r="D33" t="s">
        <v>167</v>
      </c>
      <c r="E33">
        <v>2011</v>
      </c>
      <c r="F33">
        <v>58.297565149999997</v>
      </c>
      <c r="N33" s="78" t="s">
        <v>489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58.297565149999997</v>
      </c>
      <c r="R33" s="18" t="s">
        <v>255</v>
      </c>
    </row>
    <row r="34" spans="2:18" x14ac:dyDescent="0.2">
      <c r="B34" t="s">
        <v>135</v>
      </c>
      <c r="C34" t="s">
        <v>12</v>
      </c>
      <c r="D34" t="s">
        <v>167</v>
      </c>
      <c r="E34">
        <v>2011</v>
      </c>
      <c r="F34">
        <v>56.83426833</v>
      </c>
      <c r="N34" s="78" t="s">
        <v>489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56.83426833</v>
      </c>
      <c r="R34" s="18" t="s">
        <v>255</v>
      </c>
    </row>
    <row r="35" spans="2:18" x14ac:dyDescent="0.2">
      <c r="B35" t="s">
        <v>135</v>
      </c>
      <c r="C35" t="s">
        <v>13</v>
      </c>
      <c r="D35" t="s">
        <v>167</v>
      </c>
      <c r="E35">
        <v>2011</v>
      </c>
      <c r="F35">
        <v>61.690067499999998</v>
      </c>
      <c r="N35" s="78" t="s">
        <v>489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61.690067499999998</v>
      </c>
      <c r="R35" s="18" t="s">
        <v>255</v>
      </c>
    </row>
    <row r="36" spans="2:18" x14ac:dyDescent="0.2">
      <c r="B36" t="s">
        <v>135</v>
      </c>
      <c r="C36" t="s">
        <v>14</v>
      </c>
      <c r="D36" t="s">
        <v>167</v>
      </c>
      <c r="E36">
        <v>2011</v>
      </c>
      <c r="F36">
        <v>56.929413709999999</v>
      </c>
      <c r="N36" s="78" t="s">
        <v>489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56.929413709999999</v>
      </c>
      <c r="R36" s="18" t="s">
        <v>255</v>
      </c>
    </row>
    <row r="37" spans="2:18" x14ac:dyDescent="0.2">
      <c r="B37" t="s">
        <v>135</v>
      </c>
      <c r="C37" t="s">
        <v>24</v>
      </c>
      <c r="D37" t="s">
        <v>167</v>
      </c>
      <c r="E37">
        <v>2011</v>
      </c>
      <c r="F37">
        <v>60.19947183</v>
      </c>
      <c r="N37" s="78" t="s">
        <v>489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60.19947183</v>
      </c>
      <c r="R37" s="18" t="s">
        <v>255</v>
      </c>
    </row>
    <row r="38" spans="2:18" x14ac:dyDescent="0.2">
      <c r="B38" t="s">
        <v>135</v>
      </c>
      <c r="C38" t="s">
        <v>25</v>
      </c>
      <c r="D38" t="s">
        <v>167</v>
      </c>
      <c r="E38">
        <v>2011</v>
      </c>
      <c r="F38">
        <v>61.97213584</v>
      </c>
      <c r="N38" s="78" t="s">
        <v>489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61.97213584</v>
      </c>
      <c r="R38" s="18" t="s">
        <v>255</v>
      </c>
    </row>
    <row r="39" spans="2:18" x14ac:dyDescent="0.2">
      <c r="B39" t="s">
        <v>135</v>
      </c>
      <c r="C39" t="s">
        <v>15</v>
      </c>
      <c r="D39" t="s">
        <v>167</v>
      </c>
      <c r="E39">
        <v>2011</v>
      </c>
      <c r="F39">
        <v>59.698163569999998</v>
      </c>
      <c r="N39" s="78" t="s">
        <v>489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59.698163569999998</v>
      </c>
      <c r="R39" s="18" t="s">
        <v>255</v>
      </c>
    </row>
    <row r="40" spans="2:18" x14ac:dyDescent="0.2">
      <c r="B40" t="s">
        <v>135</v>
      </c>
      <c r="C40" t="s">
        <v>17</v>
      </c>
      <c r="D40" t="s">
        <v>167</v>
      </c>
      <c r="E40">
        <v>2011</v>
      </c>
      <c r="F40">
        <v>64.475961549999994</v>
      </c>
      <c r="N40" s="78" t="s">
        <v>489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64.475961549999994</v>
      </c>
      <c r="R40" s="18" t="s">
        <v>255</v>
      </c>
    </row>
    <row r="41" spans="2:18" x14ac:dyDescent="0.2">
      <c r="B41" t="s">
        <v>135</v>
      </c>
      <c r="C41" t="s">
        <v>16</v>
      </c>
      <c r="D41" t="s">
        <v>167</v>
      </c>
      <c r="E41">
        <v>2011</v>
      </c>
      <c r="F41">
        <v>54.005054000000001</v>
      </c>
      <c r="N41" s="78" t="s">
        <v>489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54.005054000000001</v>
      </c>
      <c r="R41" s="18" t="s">
        <v>255</v>
      </c>
    </row>
    <row r="42" spans="2:18" x14ac:dyDescent="0.2">
      <c r="B42" t="s">
        <v>135</v>
      </c>
      <c r="C42" t="s">
        <v>18</v>
      </c>
      <c r="D42" t="s">
        <v>167</v>
      </c>
      <c r="E42">
        <v>2011</v>
      </c>
      <c r="F42">
        <v>55.772732869999999</v>
      </c>
      <c r="N42" s="78" t="s">
        <v>489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55.772732869999999</v>
      </c>
      <c r="R42" s="18" t="s">
        <v>255</v>
      </c>
    </row>
    <row r="43" spans="2:18" x14ac:dyDescent="0.2">
      <c r="B43" t="s">
        <v>135</v>
      </c>
      <c r="C43" t="s">
        <v>19</v>
      </c>
      <c r="D43" t="s">
        <v>167</v>
      </c>
      <c r="E43">
        <v>2011</v>
      </c>
      <c r="F43">
        <v>58.226872370000002</v>
      </c>
      <c r="N43" s="78" t="s">
        <v>489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58.226872370000002</v>
      </c>
      <c r="R43" s="18" t="s">
        <v>255</v>
      </c>
    </row>
    <row r="44" spans="2:18" x14ac:dyDescent="0.2">
      <c r="B44" t="s">
        <v>135</v>
      </c>
      <c r="C44" t="s">
        <v>20</v>
      </c>
      <c r="D44" t="s">
        <v>167</v>
      </c>
      <c r="E44">
        <v>2011</v>
      </c>
      <c r="F44">
        <v>54.287933799999998</v>
      </c>
      <c r="N44" s="78" t="s">
        <v>489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54.287933799999998</v>
      </c>
      <c r="R44" s="18" t="s">
        <v>255</v>
      </c>
    </row>
    <row r="45" spans="2:18" x14ac:dyDescent="0.2">
      <c r="B45" t="s">
        <v>135</v>
      </c>
      <c r="C45" t="s">
        <v>21</v>
      </c>
      <c r="D45" t="s">
        <v>167</v>
      </c>
      <c r="E45">
        <v>2011</v>
      </c>
      <c r="F45">
        <v>60.560483419999997</v>
      </c>
      <c r="N45" s="78" t="s">
        <v>489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60.560483419999997</v>
      </c>
      <c r="R45" s="18" t="s">
        <v>255</v>
      </c>
    </row>
    <row r="46" spans="2:18" x14ac:dyDescent="0.2">
      <c r="B46" t="s">
        <v>135</v>
      </c>
      <c r="C46" t="s">
        <v>22</v>
      </c>
      <c r="D46" t="s">
        <v>167</v>
      </c>
      <c r="E46">
        <v>2011</v>
      </c>
      <c r="F46">
        <v>61.375651699999999</v>
      </c>
      <c r="N46" s="78" t="s">
        <v>489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61.375651699999999</v>
      </c>
      <c r="R46" s="18" t="s">
        <v>255</v>
      </c>
    </row>
    <row r="47" spans="2:18" x14ac:dyDescent="0.2">
      <c r="B47" t="s">
        <v>135</v>
      </c>
      <c r="C47" t="s">
        <v>23</v>
      </c>
      <c r="D47" t="s">
        <v>167</v>
      </c>
      <c r="E47">
        <v>2011</v>
      </c>
      <c r="F47">
        <v>60.896989019999999</v>
      </c>
      <c r="N47" s="78" t="s">
        <v>489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60.896989019999999</v>
      </c>
      <c r="R47" s="18" t="s">
        <v>255</v>
      </c>
    </row>
    <row r="48" spans="2:18" x14ac:dyDescent="0.2">
      <c r="B48" t="s">
        <v>135</v>
      </c>
      <c r="C48" t="s">
        <v>5</v>
      </c>
      <c r="D48" t="s">
        <v>167</v>
      </c>
      <c r="E48">
        <v>2012</v>
      </c>
      <c r="F48">
        <v>64.577902600000002</v>
      </c>
      <c r="N48" s="78" t="s">
        <v>489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64.577902600000002</v>
      </c>
      <c r="R48" s="18" t="s">
        <v>255</v>
      </c>
    </row>
    <row r="49" spans="2:18" x14ac:dyDescent="0.2">
      <c r="B49" t="s">
        <v>135</v>
      </c>
      <c r="C49" t="s">
        <v>6</v>
      </c>
      <c r="D49" t="s">
        <v>167</v>
      </c>
      <c r="E49">
        <v>2012</v>
      </c>
      <c r="F49">
        <v>54.214466729999998</v>
      </c>
      <c r="N49" s="78" t="s">
        <v>489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54.214466729999998</v>
      </c>
      <c r="R49" s="18" t="s">
        <v>255</v>
      </c>
    </row>
    <row r="50" spans="2:18" x14ac:dyDescent="0.2">
      <c r="B50" t="s">
        <v>135</v>
      </c>
      <c r="C50" t="s">
        <v>8</v>
      </c>
      <c r="D50" t="s">
        <v>167</v>
      </c>
      <c r="E50">
        <v>2012</v>
      </c>
      <c r="F50">
        <v>62.457869600000002</v>
      </c>
      <c r="N50" s="78" t="s">
        <v>489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62.457869600000002</v>
      </c>
      <c r="R50" s="18" t="s">
        <v>255</v>
      </c>
    </row>
    <row r="51" spans="2:18" x14ac:dyDescent="0.2">
      <c r="B51" t="s">
        <v>135</v>
      </c>
      <c r="C51" t="s">
        <v>7</v>
      </c>
      <c r="D51" t="s">
        <v>167</v>
      </c>
      <c r="E51">
        <v>2012</v>
      </c>
      <c r="F51">
        <v>57.890881999999998</v>
      </c>
      <c r="N51" s="78" t="s">
        <v>489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57.890881999999998</v>
      </c>
      <c r="R51" s="18" t="s">
        <v>255</v>
      </c>
    </row>
    <row r="52" spans="2:18" x14ac:dyDescent="0.2">
      <c r="B52" t="s">
        <v>135</v>
      </c>
      <c r="C52" t="s">
        <v>9</v>
      </c>
      <c r="D52" t="s">
        <v>167</v>
      </c>
      <c r="E52">
        <v>2012</v>
      </c>
      <c r="F52">
        <v>57.508945500000003</v>
      </c>
      <c r="N52" s="78" t="s">
        <v>489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57.508945500000003</v>
      </c>
      <c r="R52" s="18" t="s">
        <v>255</v>
      </c>
    </row>
    <row r="53" spans="2:18" x14ac:dyDescent="0.2">
      <c r="B53" t="s">
        <v>135</v>
      </c>
      <c r="C53" t="s">
        <v>10</v>
      </c>
      <c r="D53" t="s">
        <v>167</v>
      </c>
      <c r="E53">
        <v>2012</v>
      </c>
      <c r="F53">
        <v>53.541388499999996</v>
      </c>
      <c r="N53" s="78" t="s">
        <v>489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53.541388499999996</v>
      </c>
      <c r="R53" s="18" t="s">
        <v>255</v>
      </c>
    </row>
    <row r="54" spans="2:18" x14ac:dyDescent="0.2">
      <c r="B54" t="s">
        <v>135</v>
      </c>
      <c r="C54" t="s">
        <v>11</v>
      </c>
      <c r="D54" t="s">
        <v>167</v>
      </c>
      <c r="E54">
        <v>2012</v>
      </c>
      <c r="F54">
        <v>60.082870839999998</v>
      </c>
      <c r="N54" s="78" t="s">
        <v>489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60.082870839999998</v>
      </c>
      <c r="R54" s="18" t="s">
        <v>255</v>
      </c>
    </row>
    <row r="55" spans="2:18" x14ac:dyDescent="0.2">
      <c r="B55" t="s">
        <v>135</v>
      </c>
      <c r="C55" t="s">
        <v>12</v>
      </c>
      <c r="D55" t="s">
        <v>167</v>
      </c>
      <c r="E55">
        <v>2012</v>
      </c>
      <c r="F55">
        <v>57.540403499999996</v>
      </c>
      <c r="N55" s="78" t="s">
        <v>489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57.540403499999996</v>
      </c>
      <c r="R55" s="18" t="s">
        <v>255</v>
      </c>
    </row>
    <row r="56" spans="2:18" x14ac:dyDescent="0.2">
      <c r="B56" t="s">
        <v>135</v>
      </c>
      <c r="C56" t="s">
        <v>13</v>
      </c>
      <c r="D56" t="s">
        <v>167</v>
      </c>
      <c r="E56">
        <v>2012</v>
      </c>
      <c r="F56">
        <v>60.178686120000002</v>
      </c>
      <c r="N56" s="78" t="s">
        <v>489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60.178686120000002</v>
      </c>
      <c r="R56" s="18" t="s">
        <v>255</v>
      </c>
    </row>
    <row r="57" spans="2:18" x14ac:dyDescent="0.2">
      <c r="B57" t="s">
        <v>135</v>
      </c>
      <c r="C57" t="s">
        <v>14</v>
      </c>
      <c r="D57" t="s">
        <v>167</v>
      </c>
      <c r="E57">
        <v>2012</v>
      </c>
      <c r="F57">
        <v>55.654674210000003</v>
      </c>
      <c r="N57" s="78" t="s">
        <v>489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55.654674210000003</v>
      </c>
      <c r="R57" s="18" t="s">
        <v>255</v>
      </c>
    </row>
    <row r="58" spans="2:18" x14ac:dyDescent="0.2">
      <c r="B58" t="s">
        <v>135</v>
      </c>
      <c r="C58" t="s">
        <v>24</v>
      </c>
      <c r="D58" t="s">
        <v>167</v>
      </c>
      <c r="E58">
        <v>2012</v>
      </c>
      <c r="F58">
        <v>58.274422250000001</v>
      </c>
      <c r="N58" s="78" t="s">
        <v>489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58.274422250000001</v>
      </c>
      <c r="R58" s="18" t="s">
        <v>255</v>
      </c>
    </row>
    <row r="59" spans="2:18" x14ac:dyDescent="0.2">
      <c r="B59" t="s">
        <v>135</v>
      </c>
      <c r="C59" t="s">
        <v>25</v>
      </c>
      <c r="D59" t="s">
        <v>167</v>
      </c>
      <c r="E59">
        <v>2012</v>
      </c>
      <c r="F59">
        <v>63.40702546</v>
      </c>
      <c r="N59" s="78" t="s">
        <v>489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63.40702546</v>
      </c>
      <c r="R59" s="18" t="s">
        <v>255</v>
      </c>
    </row>
    <row r="60" spans="2:18" x14ac:dyDescent="0.2">
      <c r="B60" t="s">
        <v>135</v>
      </c>
      <c r="C60" t="s">
        <v>15</v>
      </c>
      <c r="D60" t="s">
        <v>167</v>
      </c>
      <c r="E60">
        <v>2012</v>
      </c>
      <c r="F60">
        <v>59.640284809999997</v>
      </c>
      <c r="N60" s="78" t="s">
        <v>489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59.640284809999997</v>
      </c>
      <c r="R60" s="18" t="s">
        <v>255</v>
      </c>
    </row>
    <row r="61" spans="2:18" x14ac:dyDescent="0.2">
      <c r="B61" t="s">
        <v>135</v>
      </c>
      <c r="C61" t="s">
        <v>17</v>
      </c>
      <c r="D61" t="s">
        <v>167</v>
      </c>
      <c r="E61">
        <v>2012</v>
      </c>
      <c r="F61">
        <v>64.844201440000006</v>
      </c>
      <c r="N61" s="78" t="s">
        <v>489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64.844201440000006</v>
      </c>
      <c r="R61" s="18" t="s">
        <v>255</v>
      </c>
    </row>
    <row r="62" spans="2:18" x14ac:dyDescent="0.2">
      <c r="B62" t="s">
        <v>135</v>
      </c>
      <c r="C62" t="s">
        <v>16</v>
      </c>
      <c r="D62" t="s">
        <v>167</v>
      </c>
      <c r="E62">
        <v>2012</v>
      </c>
      <c r="F62">
        <v>55.132117110000003</v>
      </c>
      <c r="N62" s="78" t="s">
        <v>489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55.132117110000003</v>
      </c>
      <c r="R62" s="18" t="s">
        <v>255</v>
      </c>
    </row>
    <row r="63" spans="2:18" x14ac:dyDescent="0.2">
      <c r="B63" t="s">
        <v>135</v>
      </c>
      <c r="C63" t="s">
        <v>18</v>
      </c>
      <c r="D63" t="s">
        <v>167</v>
      </c>
      <c r="E63">
        <v>2012</v>
      </c>
      <c r="F63">
        <v>57.453439119999999</v>
      </c>
      <c r="N63" s="78" t="s">
        <v>489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57.453439119999999</v>
      </c>
      <c r="R63" s="18" t="s">
        <v>255</v>
      </c>
    </row>
    <row r="64" spans="2:18" x14ac:dyDescent="0.2">
      <c r="B64" t="s">
        <v>135</v>
      </c>
      <c r="C64" t="s">
        <v>19</v>
      </c>
      <c r="D64" t="s">
        <v>167</v>
      </c>
      <c r="E64">
        <v>2012</v>
      </c>
      <c r="F64">
        <v>56.831610179999998</v>
      </c>
      <c r="N64" s="78" t="s">
        <v>489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56.831610179999998</v>
      </c>
      <c r="R64" s="18" t="s">
        <v>255</v>
      </c>
    </row>
    <row r="65" spans="2:18" x14ac:dyDescent="0.2">
      <c r="B65" t="s">
        <v>135</v>
      </c>
      <c r="C65" t="s">
        <v>20</v>
      </c>
      <c r="D65" t="s">
        <v>167</v>
      </c>
      <c r="E65">
        <v>2012</v>
      </c>
      <c r="F65">
        <v>55.137471329999997</v>
      </c>
      <c r="N65" s="78" t="s">
        <v>489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55.137471329999997</v>
      </c>
      <c r="R65" s="18" t="s">
        <v>255</v>
      </c>
    </row>
    <row r="66" spans="2:18" x14ac:dyDescent="0.2">
      <c r="B66" t="s">
        <v>135</v>
      </c>
      <c r="C66" t="s">
        <v>21</v>
      </c>
      <c r="D66" t="s">
        <v>167</v>
      </c>
      <c r="E66">
        <v>2012</v>
      </c>
      <c r="F66">
        <v>59.949214419999997</v>
      </c>
      <c r="N66" s="78" t="s">
        <v>489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59.949214419999997</v>
      </c>
      <c r="R66" s="18" t="s">
        <v>255</v>
      </c>
    </row>
    <row r="67" spans="2:18" x14ac:dyDescent="0.2">
      <c r="B67" t="s">
        <v>135</v>
      </c>
      <c r="C67" t="s">
        <v>22</v>
      </c>
      <c r="D67" t="s">
        <v>167</v>
      </c>
      <c r="E67">
        <v>2012</v>
      </c>
      <c r="F67">
        <v>62.569328300000002</v>
      </c>
      <c r="N67" s="78" t="s">
        <v>489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62.569328300000002</v>
      </c>
      <c r="R67" s="18" t="s">
        <v>255</v>
      </c>
    </row>
    <row r="68" spans="2:18" x14ac:dyDescent="0.2">
      <c r="B68" t="s">
        <v>135</v>
      </c>
      <c r="C68" t="s">
        <v>23</v>
      </c>
      <c r="D68" t="s">
        <v>167</v>
      </c>
      <c r="E68">
        <v>2012</v>
      </c>
      <c r="F68">
        <v>59.229739100000003</v>
      </c>
      <c r="N68" s="78" t="s">
        <v>489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59.229739100000003</v>
      </c>
      <c r="R68" s="18" t="s">
        <v>255</v>
      </c>
    </row>
    <row r="69" spans="2:18" x14ac:dyDescent="0.2">
      <c r="B69" t="s">
        <v>135</v>
      </c>
      <c r="C69" t="s">
        <v>5</v>
      </c>
      <c r="D69" t="s">
        <v>167</v>
      </c>
      <c r="E69">
        <v>2013</v>
      </c>
      <c r="F69">
        <v>62.734473399999999</v>
      </c>
      <c r="N69" s="78" t="s">
        <v>489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62.734473399999999</v>
      </c>
      <c r="R69" s="18" t="s">
        <v>255</v>
      </c>
    </row>
    <row r="70" spans="2:18" x14ac:dyDescent="0.2">
      <c r="B70" t="s">
        <v>135</v>
      </c>
      <c r="C70" t="s">
        <v>6</v>
      </c>
      <c r="D70" t="s">
        <v>167</v>
      </c>
      <c r="E70">
        <v>2013</v>
      </c>
      <c r="F70">
        <v>53.321702129999998</v>
      </c>
      <c r="N70" s="78" t="s">
        <v>489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53.321702129999998</v>
      </c>
      <c r="R70" s="18" t="s">
        <v>255</v>
      </c>
    </row>
    <row r="71" spans="2:18" x14ac:dyDescent="0.2">
      <c r="B71" t="s">
        <v>135</v>
      </c>
      <c r="C71" t="s">
        <v>8</v>
      </c>
      <c r="D71" t="s">
        <v>167</v>
      </c>
      <c r="E71">
        <v>2013</v>
      </c>
      <c r="F71">
        <v>61.817091300000001</v>
      </c>
      <c r="N71" s="78" t="s">
        <v>489</v>
      </c>
      <c r="O71" s="17" t="e">
        <f>INDEX(#REF!,MATCH($C71,#REF!,0),2)</f>
        <v>#REF!</v>
      </c>
      <c r="P71" s="18">
        <f t="shared" ref="P71:P134" si="2">E71</f>
        <v>2013</v>
      </c>
      <c r="Q71" s="28">
        <f t="shared" ref="Q71:Q134" si="3">F71</f>
        <v>61.817091300000001</v>
      </c>
      <c r="R71" s="18" t="s">
        <v>255</v>
      </c>
    </row>
    <row r="72" spans="2:18" x14ac:dyDescent="0.2">
      <c r="B72" t="s">
        <v>135</v>
      </c>
      <c r="C72" t="s">
        <v>7</v>
      </c>
      <c r="D72" t="s">
        <v>167</v>
      </c>
      <c r="E72">
        <v>2013</v>
      </c>
      <c r="F72">
        <v>56.897188999999997</v>
      </c>
      <c r="N72" s="78" t="s">
        <v>489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56.897188999999997</v>
      </c>
      <c r="R72" s="18" t="s">
        <v>255</v>
      </c>
    </row>
    <row r="73" spans="2:18" x14ac:dyDescent="0.2">
      <c r="B73" t="s">
        <v>135</v>
      </c>
      <c r="C73" t="s">
        <v>9</v>
      </c>
      <c r="D73" t="s">
        <v>167</v>
      </c>
      <c r="E73">
        <v>2013</v>
      </c>
      <c r="F73">
        <v>58.589554329999999</v>
      </c>
      <c r="N73" s="78" t="s">
        <v>489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58.589554329999999</v>
      </c>
      <c r="R73" s="18" t="s">
        <v>255</v>
      </c>
    </row>
    <row r="74" spans="2:18" x14ac:dyDescent="0.2">
      <c r="B74" t="s">
        <v>135</v>
      </c>
      <c r="C74" t="s">
        <v>10</v>
      </c>
      <c r="D74" t="s">
        <v>167</v>
      </c>
      <c r="E74">
        <v>2013</v>
      </c>
      <c r="F74">
        <v>51.257187250000001</v>
      </c>
      <c r="N74" s="78" t="s">
        <v>489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51.257187250000001</v>
      </c>
      <c r="R74" s="18" t="s">
        <v>255</v>
      </c>
    </row>
    <row r="75" spans="2:18" x14ac:dyDescent="0.2">
      <c r="B75" t="s">
        <v>135</v>
      </c>
      <c r="C75" t="s">
        <v>11</v>
      </c>
      <c r="D75" t="s">
        <v>167</v>
      </c>
      <c r="E75">
        <v>2013</v>
      </c>
      <c r="F75">
        <v>60.11583907</v>
      </c>
      <c r="N75" s="78" t="s">
        <v>489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60.11583907</v>
      </c>
      <c r="R75" s="18" t="s">
        <v>255</v>
      </c>
    </row>
    <row r="76" spans="2:18" x14ac:dyDescent="0.2">
      <c r="B76" t="s">
        <v>135</v>
      </c>
      <c r="C76" t="s">
        <v>12</v>
      </c>
      <c r="D76" t="s">
        <v>167</v>
      </c>
      <c r="E76">
        <v>2013</v>
      </c>
      <c r="F76">
        <v>58.272230579999999</v>
      </c>
      <c r="N76" s="78" t="s">
        <v>489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58.272230579999999</v>
      </c>
      <c r="R76" s="18" t="s">
        <v>255</v>
      </c>
    </row>
    <row r="77" spans="2:18" x14ac:dyDescent="0.2">
      <c r="B77" t="s">
        <v>135</v>
      </c>
      <c r="C77" t="s">
        <v>13</v>
      </c>
      <c r="D77" t="s">
        <v>167</v>
      </c>
      <c r="E77">
        <v>2013</v>
      </c>
      <c r="F77">
        <v>61.12786912</v>
      </c>
      <c r="N77" s="78" t="s">
        <v>489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61.12786912</v>
      </c>
      <c r="R77" s="18" t="s">
        <v>255</v>
      </c>
    </row>
    <row r="78" spans="2:18" x14ac:dyDescent="0.2">
      <c r="B78" t="s">
        <v>135</v>
      </c>
      <c r="C78" t="s">
        <v>14</v>
      </c>
      <c r="D78" t="s">
        <v>167</v>
      </c>
      <c r="E78">
        <v>2013</v>
      </c>
      <c r="F78">
        <v>53.757061780000001</v>
      </c>
      <c r="N78" s="78" t="s">
        <v>489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53.757061780000001</v>
      </c>
      <c r="R78" s="18" t="s">
        <v>255</v>
      </c>
    </row>
    <row r="79" spans="2:18" x14ac:dyDescent="0.2">
      <c r="B79" t="s">
        <v>135</v>
      </c>
      <c r="C79" t="s">
        <v>24</v>
      </c>
      <c r="D79" t="s">
        <v>167</v>
      </c>
      <c r="E79">
        <v>2013</v>
      </c>
      <c r="F79">
        <v>58.409365659999999</v>
      </c>
      <c r="N79" s="78" t="s">
        <v>489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58.409365659999999</v>
      </c>
      <c r="R79" s="18" t="s">
        <v>255</v>
      </c>
    </row>
    <row r="80" spans="2:18" x14ac:dyDescent="0.2">
      <c r="B80" t="s">
        <v>135</v>
      </c>
      <c r="C80" t="s">
        <v>25</v>
      </c>
      <c r="D80" t="s">
        <v>167</v>
      </c>
      <c r="E80">
        <v>2013</v>
      </c>
      <c r="F80">
        <v>62.96542007</v>
      </c>
      <c r="N80" s="78" t="s">
        <v>489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62.96542007</v>
      </c>
      <c r="R80" s="18" t="s">
        <v>255</v>
      </c>
    </row>
    <row r="81" spans="2:18" x14ac:dyDescent="0.2">
      <c r="B81" t="s">
        <v>135</v>
      </c>
      <c r="C81" t="s">
        <v>15</v>
      </c>
      <c r="D81" t="s">
        <v>167</v>
      </c>
      <c r="E81">
        <v>2013</v>
      </c>
      <c r="F81">
        <v>59.302148359999997</v>
      </c>
      <c r="N81" s="78" t="s">
        <v>489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59.302148359999997</v>
      </c>
      <c r="R81" s="18" t="s">
        <v>255</v>
      </c>
    </row>
    <row r="82" spans="2:18" x14ac:dyDescent="0.2">
      <c r="B82" t="s">
        <v>135</v>
      </c>
      <c r="C82" t="s">
        <v>17</v>
      </c>
      <c r="D82" t="s">
        <v>167</v>
      </c>
      <c r="E82">
        <v>2013</v>
      </c>
      <c r="F82">
        <v>66.243063219999996</v>
      </c>
      <c r="N82" s="78" t="s">
        <v>489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66.243063219999996</v>
      </c>
      <c r="R82" s="18" t="s">
        <v>255</v>
      </c>
    </row>
    <row r="83" spans="2:18" x14ac:dyDescent="0.2">
      <c r="B83" t="s">
        <v>135</v>
      </c>
      <c r="C83" t="s">
        <v>16</v>
      </c>
      <c r="D83" t="s">
        <v>167</v>
      </c>
      <c r="E83">
        <v>2013</v>
      </c>
      <c r="F83">
        <v>55.61312496</v>
      </c>
      <c r="N83" s="78" t="s">
        <v>489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55.61312496</v>
      </c>
      <c r="R83" s="18" t="s">
        <v>255</v>
      </c>
    </row>
    <row r="84" spans="2:18" x14ac:dyDescent="0.2">
      <c r="B84" t="s">
        <v>135</v>
      </c>
      <c r="C84" t="s">
        <v>18</v>
      </c>
      <c r="D84" t="s">
        <v>167</v>
      </c>
      <c r="E84">
        <v>2013</v>
      </c>
      <c r="F84">
        <v>57.972805620000003</v>
      </c>
      <c r="N84" s="78" t="s">
        <v>489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57.972805620000003</v>
      </c>
      <c r="R84" s="18" t="s">
        <v>255</v>
      </c>
    </row>
    <row r="85" spans="2:18" x14ac:dyDescent="0.2">
      <c r="B85" t="s">
        <v>135</v>
      </c>
      <c r="C85" t="s">
        <v>19</v>
      </c>
      <c r="D85" t="s">
        <v>167</v>
      </c>
      <c r="E85">
        <v>2013</v>
      </c>
      <c r="F85">
        <v>54.619075619999997</v>
      </c>
      <c r="N85" s="78" t="s">
        <v>489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54.619075619999997</v>
      </c>
      <c r="R85" s="18" t="s">
        <v>255</v>
      </c>
    </row>
    <row r="86" spans="2:18" x14ac:dyDescent="0.2">
      <c r="B86" t="s">
        <v>135</v>
      </c>
      <c r="C86" t="s">
        <v>20</v>
      </c>
      <c r="D86" t="s">
        <v>167</v>
      </c>
      <c r="E86">
        <v>2013</v>
      </c>
      <c r="F86">
        <v>56.332743999999998</v>
      </c>
      <c r="N86" s="78" t="s">
        <v>489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56.332743999999998</v>
      </c>
      <c r="R86" s="18" t="s">
        <v>255</v>
      </c>
    </row>
    <row r="87" spans="2:18" x14ac:dyDescent="0.2">
      <c r="B87" t="s">
        <v>135</v>
      </c>
      <c r="C87" t="s">
        <v>21</v>
      </c>
      <c r="D87" t="s">
        <v>167</v>
      </c>
      <c r="E87">
        <v>2013</v>
      </c>
      <c r="F87">
        <v>60.102187000000001</v>
      </c>
      <c r="N87" s="78" t="s">
        <v>489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60.102187000000001</v>
      </c>
      <c r="R87" s="18" t="s">
        <v>255</v>
      </c>
    </row>
    <row r="88" spans="2:18" x14ac:dyDescent="0.2">
      <c r="B88" t="s">
        <v>135</v>
      </c>
      <c r="C88" t="s">
        <v>22</v>
      </c>
      <c r="D88" t="s">
        <v>167</v>
      </c>
      <c r="E88">
        <v>2013</v>
      </c>
      <c r="F88">
        <v>64.157302299999998</v>
      </c>
      <c r="N88" s="78" t="s">
        <v>489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64.157302299999998</v>
      </c>
      <c r="R88" s="18" t="s">
        <v>255</v>
      </c>
    </row>
    <row r="89" spans="2:18" x14ac:dyDescent="0.2">
      <c r="B89" t="s">
        <v>135</v>
      </c>
      <c r="C89" t="s">
        <v>23</v>
      </c>
      <c r="D89" t="s">
        <v>167</v>
      </c>
      <c r="E89">
        <v>2013</v>
      </c>
      <c r="F89">
        <v>58.042548480000001</v>
      </c>
      <c r="N89" s="78" t="s">
        <v>489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58.042548480000001</v>
      </c>
      <c r="R89" s="18" t="s">
        <v>255</v>
      </c>
    </row>
    <row r="90" spans="2:18" x14ac:dyDescent="0.2">
      <c r="B90" t="s">
        <v>135</v>
      </c>
      <c r="C90" t="s">
        <v>5</v>
      </c>
      <c r="D90" t="s">
        <v>167</v>
      </c>
      <c r="E90">
        <v>2014</v>
      </c>
      <c r="F90">
        <v>64.390531600000003</v>
      </c>
      <c r="N90" s="78" t="s">
        <v>489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64.390531600000003</v>
      </c>
      <c r="R90" s="18" t="s">
        <v>255</v>
      </c>
    </row>
    <row r="91" spans="2:18" x14ac:dyDescent="0.2">
      <c r="B91" t="s">
        <v>135</v>
      </c>
      <c r="C91" t="s">
        <v>6</v>
      </c>
      <c r="D91" t="s">
        <v>167</v>
      </c>
      <c r="E91">
        <v>2014</v>
      </c>
      <c r="F91">
        <v>53.311741599999998</v>
      </c>
      <c r="N91" s="78" t="s">
        <v>489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53.311741599999998</v>
      </c>
      <c r="R91" s="18" t="s">
        <v>255</v>
      </c>
    </row>
    <row r="92" spans="2:18" x14ac:dyDescent="0.2">
      <c r="B92" t="s">
        <v>135</v>
      </c>
      <c r="C92" t="s">
        <v>8</v>
      </c>
      <c r="D92" t="s">
        <v>167</v>
      </c>
      <c r="E92">
        <v>2014</v>
      </c>
      <c r="F92">
        <v>63.0569475</v>
      </c>
      <c r="N92" s="78" t="s">
        <v>489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63.0569475</v>
      </c>
      <c r="R92" s="18" t="s">
        <v>255</v>
      </c>
    </row>
    <row r="93" spans="2:18" x14ac:dyDescent="0.2">
      <c r="B93" t="s">
        <v>135</v>
      </c>
      <c r="C93" t="s">
        <v>7</v>
      </c>
      <c r="D93" t="s">
        <v>167</v>
      </c>
      <c r="E93">
        <v>2014</v>
      </c>
      <c r="F93">
        <v>59.411946</v>
      </c>
      <c r="N93" s="78" t="s">
        <v>489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59.411946</v>
      </c>
      <c r="R93" s="18" t="s">
        <v>255</v>
      </c>
    </row>
    <row r="94" spans="2:18" x14ac:dyDescent="0.2">
      <c r="B94" t="s">
        <v>135</v>
      </c>
      <c r="C94" t="s">
        <v>9</v>
      </c>
      <c r="D94" t="s">
        <v>167</v>
      </c>
      <c r="E94">
        <v>2014</v>
      </c>
      <c r="F94">
        <v>59.095433329999999</v>
      </c>
      <c r="N94" s="78" t="s">
        <v>489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59.095433329999999</v>
      </c>
      <c r="R94" s="18" t="s">
        <v>255</v>
      </c>
    </row>
    <row r="95" spans="2:18" x14ac:dyDescent="0.2">
      <c r="B95" t="s">
        <v>135</v>
      </c>
      <c r="C95" t="s">
        <v>10</v>
      </c>
      <c r="D95" t="s">
        <v>167</v>
      </c>
      <c r="E95">
        <v>2014</v>
      </c>
      <c r="F95">
        <v>56.726416749999999</v>
      </c>
      <c r="N95" s="78" t="s">
        <v>489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56.726416749999999</v>
      </c>
      <c r="R95" s="18" t="s">
        <v>255</v>
      </c>
    </row>
    <row r="96" spans="2:18" x14ac:dyDescent="0.2">
      <c r="B96" t="s">
        <v>135</v>
      </c>
      <c r="C96" t="s">
        <v>11</v>
      </c>
      <c r="D96" t="s">
        <v>167</v>
      </c>
      <c r="E96">
        <v>2014</v>
      </c>
      <c r="F96">
        <v>62.708996759999998</v>
      </c>
      <c r="N96" s="78" t="s">
        <v>489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62.708996759999998</v>
      </c>
      <c r="R96" s="18" t="s">
        <v>255</v>
      </c>
    </row>
    <row r="97" spans="2:18" x14ac:dyDescent="0.2">
      <c r="B97" t="s">
        <v>135</v>
      </c>
      <c r="C97" t="s">
        <v>12</v>
      </c>
      <c r="D97" t="s">
        <v>167</v>
      </c>
      <c r="E97">
        <v>2014</v>
      </c>
      <c r="F97">
        <v>60.036118160000001</v>
      </c>
      <c r="N97" s="78" t="s">
        <v>489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60.036118160000001</v>
      </c>
      <c r="R97" s="18" t="s">
        <v>255</v>
      </c>
    </row>
    <row r="98" spans="2:18" x14ac:dyDescent="0.2">
      <c r="B98" t="s">
        <v>135</v>
      </c>
      <c r="C98" t="s">
        <v>13</v>
      </c>
      <c r="D98" t="s">
        <v>167</v>
      </c>
      <c r="E98">
        <v>2014</v>
      </c>
      <c r="F98">
        <v>62.549239620000002</v>
      </c>
      <c r="N98" s="78" t="s">
        <v>489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62.549239620000002</v>
      </c>
      <c r="R98" s="18" t="s">
        <v>255</v>
      </c>
    </row>
    <row r="99" spans="2:18" x14ac:dyDescent="0.2">
      <c r="B99" t="s">
        <v>135</v>
      </c>
      <c r="C99" t="s">
        <v>14</v>
      </c>
      <c r="D99" t="s">
        <v>167</v>
      </c>
      <c r="E99">
        <v>2014</v>
      </c>
      <c r="F99">
        <v>55.697851919999998</v>
      </c>
      <c r="N99" s="78" t="s">
        <v>489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55.697851919999998</v>
      </c>
      <c r="R99" s="18" t="s">
        <v>255</v>
      </c>
    </row>
    <row r="100" spans="2:18" x14ac:dyDescent="0.2">
      <c r="B100" t="s">
        <v>135</v>
      </c>
      <c r="C100" t="s">
        <v>24</v>
      </c>
      <c r="D100" t="s">
        <v>167</v>
      </c>
      <c r="E100">
        <v>2014</v>
      </c>
      <c r="F100">
        <v>59.561138499999998</v>
      </c>
      <c r="N100" s="78" t="s">
        <v>489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59.561138499999998</v>
      </c>
      <c r="R100" s="18" t="s">
        <v>255</v>
      </c>
    </row>
    <row r="101" spans="2:18" x14ac:dyDescent="0.2">
      <c r="B101" t="s">
        <v>135</v>
      </c>
      <c r="C101" t="s">
        <v>25</v>
      </c>
      <c r="D101" t="s">
        <v>167</v>
      </c>
      <c r="E101">
        <v>2014</v>
      </c>
      <c r="F101">
        <v>64.975209070000005</v>
      </c>
      <c r="N101" s="78" t="s">
        <v>489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64.975209070000005</v>
      </c>
      <c r="R101" s="18" t="s">
        <v>255</v>
      </c>
    </row>
    <row r="102" spans="2:18" x14ac:dyDescent="0.2">
      <c r="B102" t="s">
        <v>135</v>
      </c>
      <c r="C102" t="s">
        <v>15</v>
      </c>
      <c r="D102" t="s">
        <v>167</v>
      </c>
      <c r="E102">
        <v>2014</v>
      </c>
      <c r="F102">
        <v>60.319438570000003</v>
      </c>
      <c r="N102" s="78" t="s">
        <v>489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60.319438570000003</v>
      </c>
      <c r="R102" s="18" t="s">
        <v>255</v>
      </c>
    </row>
    <row r="103" spans="2:18" x14ac:dyDescent="0.2">
      <c r="B103" t="s">
        <v>135</v>
      </c>
      <c r="C103" t="s">
        <v>17</v>
      </c>
      <c r="D103" t="s">
        <v>167</v>
      </c>
      <c r="E103">
        <v>2014</v>
      </c>
      <c r="F103">
        <v>66.816416219999994</v>
      </c>
      <c r="N103" s="78" t="s">
        <v>489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66.816416219999994</v>
      </c>
      <c r="R103" s="18" t="s">
        <v>255</v>
      </c>
    </row>
    <row r="104" spans="2:18" x14ac:dyDescent="0.2">
      <c r="B104" t="s">
        <v>135</v>
      </c>
      <c r="C104" t="s">
        <v>16</v>
      </c>
      <c r="D104" t="s">
        <v>167</v>
      </c>
      <c r="E104">
        <v>2014</v>
      </c>
      <c r="F104">
        <v>56.586150689999997</v>
      </c>
      <c r="N104" s="78" t="s">
        <v>489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56.586150689999997</v>
      </c>
      <c r="R104" s="18" t="s">
        <v>255</v>
      </c>
    </row>
    <row r="105" spans="2:18" x14ac:dyDescent="0.2">
      <c r="B105" t="s">
        <v>135</v>
      </c>
      <c r="C105" t="s">
        <v>18</v>
      </c>
      <c r="D105" t="s">
        <v>167</v>
      </c>
      <c r="E105">
        <v>2014</v>
      </c>
      <c r="F105">
        <v>59.381367500000003</v>
      </c>
      <c r="N105" s="78" t="s">
        <v>489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59.381367500000003</v>
      </c>
      <c r="R105" s="18" t="s">
        <v>255</v>
      </c>
    </row>
    <row r="106" spans="2:18" x14ac:dyDescent="0.2">
      <c r="B106" t="s">
        <v>135</v>
      </c>
      <c r="C106" t="s">
        <v>19</v>
      </c>
      <c r="D106" t="s">
        <v>167</v>
      </c>
      <c r="E106">
        <v>2014</v>
      </c>
      <c r="F106">
        <v>56.550291309999999</v>
      </c>
      <c r="N106" s="78" t="s">
        <v>489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56.550291309999999</v>
      </c>
      <c r="R106" s="18" t="s">
        <v>255</v>
      </c>
    </row>
    <row r="107" spans="2:18" x14ac:dyDescent="0.2">
      <c r="B107" t="s">
        <v>135</v>
      </c>
      <c r="C107" t="s">
        <v>20</v>
      </c>
      <c r="D107" t="s">
        <v>167</v>
      </c>
      <c r="E107">
        <v>2014</v>
      </c>
      <c r="F107">
        <v>58.874031129999999</v>
      </c>
      <c r="N107" s="78" t="s">
        <v>489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58.874031129999999</v>
      </c>
      <c r="R107" s="18" t="s">
        <v>255</v>
      </c>
    </row>
    <row r="108" spans="2:18" x14ac:dyDescent="0.2">
      <c r="B108" t="s">
        <v>135</v>
      </c>
      <c r="C108" t="s">
        <v>21</v>
      </c>
      <c r="D108" t="s">
        <v>167</v>
      </c>
      <c r="E108">
        <v>2014</v>
      </c>
      <c r="F108">
        <v>62.146855279999997</v>
      </c>
      <c r="N108" s="78" t="s">
        <v>489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62.146855279999997</v>
      </c>
      <c r="R108" s="18" t="s">
        <v>255</v>
      </c>
    </row>
    <row r="109" spans="2:18" x14ac:dyDescent="0.2">
      <c r="B109" t="s">
        <v>135</v>
      </c>
      <c r="C109" t="s">
        <v>22</v>
      </c>
      <c r="D109" t="s">
        <v>167</v>
      </c>
      <c r="E109">
        <v>2014</v>
      </c>
      <c r="F109">
        <v>65.510937600000005</v>
      </c>
      <c r="N109" s="78" t="s">
        <v>489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65.510937600000005</v>
      </c>
      <c r="R109" s="18" t="s">
        <v>255</v>
      </c>
    </row>
    <row r="110" spans="2:18" x14ac:dyDescent="0.2">
      <c r="B110" t="s">
        <v>135</v>
      </c>
      <c r="C110" t="s">
        <v>23</v>
      </c>
      <c r="D110" t="s">
        <v>167</v>
      </c>
      <c r="E110">
        <v>2014</v>
      </c>
      <c r="F110">
        <v>60.123900710000001</v>
      </c>
      <c r="N110" s="78" t="s">
        <v>489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60.123900710000001</v>
      </c>
      <c r="R110" s="18" t="s">
        <v>255</v>
      </c>
    </row>
    <row r="111" spans="2:18" x14ac:dyDescent="0.2">
      <c r="B111" t="s">
        <v>135</v>
      </c>
      <c r="C111" t="s">
        <v>5</v>
      </c>
      <c r="D111" t="s">
        <v>167</v>
      </c>
      <c r="E111">
        <v>2015</v>
      </c>
      <c r="F111">
        <v>65.482884799999994</v>
      </c>
      <c r="N111" s="78" t="s">
        <v>489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65.482884799999994</v>
      </c>
      <c r="R111" s="18" t="s">
        <v>255</v>
      </c>
    </row>
    <row r="112" spans="2:18" x14ac:dyDescent="0.2">
      <c r="B112" t="s">
        <v>135</v>
      </c>
      <c r="C112" t="s">
        <v>6</v>
      </c>
      <c r="D112" t="s">
        <v>167</v>
      </c>
      <c r="E112">
        <v>2015</v>
      </c>
      <c r="F112">
        <v>53.032089800000001</v>
      </c>
      <c r="N112" s="78" t="s">
        <v>489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53.032089800000001</v>
      </c>
      <c r="R112" s="18" t="s">
        <v>255</v>
      </c>
    </row>
    <row r="113" spans="2:18" x14ac:dyDescent="0.2">
      <c r="B113" t="s">
        <v>135</v>
      </c>
      <c r="C113" t="s">
        <v>8</v>
      </c>
      <c r="D113" t="s">
        <v>167</v>
      </c>
      <c r="E113">
        <v>2015</v>
      </c>
      <c r="F113">
        <v>64.990256000000002</v>
      </c>
      <c r="N113" s="78" t="s">
        <v>489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64.990256000000002</v>
      </c>
      <c r="R113" s="18" t="s">
        <v>255</v>
      </c>
    </row>
    <row r="114" spans="2:18" x14ac:dyDescent="0.2">
      <c r="B114" t="s">
        <v>135</v>
      </c>
      <c r="C114" t="s">
        <v>7</v>
      </c>
      <c r="D114" t="s">
        <v>167</v>
      </c>
      <c r="E114">
        <v>2015</v>
      </c>
      <c r="F114">
        <v>59.004790999999997</v>
      </c>
      <c r="N114" s="78" t="s">
        <v>489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59.004790999999997</v>
      </c>
      <c r="R114" s="18" t="s">
        <v>255</v>
      </c>
    </row>
    <row r="115" spans="2:18" x14ac:dyDescent="0.2">
      <c r="B115" t="s">
        <v>135</v>
      </c>
      <c r="C115" t="s">
        <v>9</v>
      </c>
      <c r="D115" t="s">
        <v>167</v>
      </c>
      <c r="E115">
        <v>2015</v>
      </c>
      <c r="F115">
        <v>58.911265329999999</v>
      </c>
      <c r="N115" s="78" t="s">
        <v>489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58.911265329999999</v>
      </c>
      <c r="R115" s="18" t="s">
        <v>255</v>
      </c>
    </row>
    <row r="116" spans="2:18" x14ac:dyDescent="0.2">
      <c r="B116" t="s">
        <v>135</v>
      </c>
      <c r="C116" t="s">
        <v>10</v>
      </c>
      <c r="D116" t="s">
        <v>167</v>
      </c>
      <c r="E116">
        <v>2015</v>
      </c>
      <c r="F116">
        <v>55.536455250000003</v>
      </c>
      <c r="N116" s="78" t="s">
        <v>489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55.536455250000003</v>
      </c>
      <c r="R116" s="18" t="s">
        <v>255</v>
      </c>
    </row>
    <row r="117" spans="2:18" x14ac:dyDescent="0.2">
      <c r="B117" t="s">
        <v>135</v>
      </c>
      <c r="C117" t="s">
        <v>11</v>
      </c>
      <c r="D117" t="s">
        <v>167</v>
      </c>
      <c r="E117">
        <v>2015</v>
      </c>
      <c r="F117">
        <v>65.317759760000001</v>
      </c>
      <c r="N117" s="78" t="s">
        <v>489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65.317759760000001</v>
      </c>
      <c r="R117" s="18" t="s">
        <v>255</v>
      </c>
    </row>
    <row r="118" spans="2:18" x14ac:dyDescent="0.2">
      <c r="B118" t="s">
        <v>135</v>
      </c>
      <c r="C118" t="s">
        <v>12</v>
      </c>
      <c r="D118" t="s">
        <v>167</v>
      </c>
      <c r="E118">
        <v>2015</v>
      </c>
      <c r="F118">
        <v>60.313427410000003</v>
      </c>
      <c r="N118" s="78" t="s">
        <v>489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60.313427410000003</v>
      </c>
      <c r="R118" s="18" t="s">
        <v>255</v>
      </c>
    </row>
    <row r="119" spans="2:18" x14ac:dyDescent="0.2">
      <c r="B119" t="s">
        <v>135</v>
      </c>
      <c r="C119" t="s">
        <v>13</v>
      </c>
      <c r="D119" t="s">
        <v>167</v>
      </c>
      <c r="E119">
        <v>2015</v>
      </c>
      <c r="F119">
        <v>64.25487425</v>
      </c>
      <c r="N119" s="78" t="s">
        <v>489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64.25487425</v>
      </c>
      <c r="R119" s="18" t="s">
        <v>255</v>
      </c>
    </row>
    <row r="120" spans="2:18" x14ac:dyDescent="0.2">
      <c r="B120" t="s">
        <v>135</v>
      </c>
      <c r="C120" t="s">
        <v>14</v>
      </c>
      <c r="D120" t="s">
        <v>167</v>
      </c>
      <c r="E120">
        <v>2015</v>
      </c>
      <c r="F120">
        <v>52.88866642</v>
      </c>
      <c r="N120" s="78" t="s">
        <v>489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52.88866642</v>
      </c>
      <c r="R120" s="18" t="s">
        <v>255</v>
      </c>
    </row>
    <row r="121" spans="2:18" x14ac:dyDescent="0.2">
      <c r="B121" t="s">
        <v>135</v>
      </c>
      <c r="C121" t="s">
        <v>24</v>
      </c>
      <c r="D121" t="s">
        <v>167</v>
      </c>
      <c r="E121">
        <v>2015</v>
      </c>
      <c r="F121">
        <v>57.899836579999999</v>
      </c>
      <c r="N121" s="78" t="s">
        <v>489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57.899836579999999</v>
      </c>
      <c r="R121" s="18" t="s">
        <v>255</v>
      </c>
    </row>
    <row r="122" spans="2:18" x14ac:dyDescent="0.2">
      <c r="B122" t="s">
        <v>135</v>
      </c>
      <c r="C122" t="s">
        <v>25</v>
      </c>
      <c r="D122" t="s">
        <v>167</v>
      </c>
      <c r="E122">
        <v>2015</v>
      </c>
      <c r="F122">
        <v>62.334435069999998</v>
      </c>
      <c r="N122" s="78" t="s">
        <v>489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62.334435069999998</v>
      </c>
      <c r="R122" s="18" t="s">
        <v>255</v>
      </c>
    </row>
    <row r="123" spans="2:18" x14ac:dyDescent="0.2">
      <c r="B123" t="s">
        <v>135</v>
      </c>
      <c r="C123" t="s">
        <v>15</v>
      </c>
      <c r="D123" t="s">
        <v>167</v>
      </c>
      <c r="E123">
        <v>2015</v>
      </c>
      <c r="F123">
        <v>61.23488751</v>
      </c>
      <c r="N123" s="78" t="s">
        <v>489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61.23488751</v>
      </c>
      <c r="R123" s="18" t="s">
        <v>255</v>
      </c>
    </row>
    <row r="124" spans="2:18" x14ac:dyDescent="0.2">
      <c r="B124" t="s">
        <v>135</v>
      </c>
      <c r="C124" t="s">
        <v>17</v>
      </c>
      <c r="D124" t="s">
        <v>167</v>
      </c>
      <c r="E124">
        <v>2015</v>
      </c>
      <c r="F124">
        <v>66.159174109999995</v>
      </c>
      <c r="N124" s="78" t="s">
        <v>489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66.159174109999995</v>
      </c>
      <c r="R124" s="18" t="s">
        <v>255</v>
      </c>
    </row>
    <row r="125" spans="2:18" x14ac:dyDescent="0.2">
      <c r="B125" t="s">
        <v>135</v>
      </c>
      <c r="C125" t="s">
        <v>16</v>
      </c>
      <c r="D125" t="s">
        <v>167</v>
      </c>
      <c r="E125">
        <v>2015</v>
      </c>
      <c r="F125">
        <v>56.561666959999997</v>
      </c>
      <c r="N125" s="78" t="s">
        <v>489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56.561666959999997</v>
      </c>
      <c r="R125" s="18" t="s">
        <v>255</v>
      </c>
    </row>
    <row r="126" spans="2:18" x14ac:dyDescent="0.2">
      <c r="B126" t="s">
        <v>135</v>
      </c>
      <c r="C126" t="s">
        <v>18</v>
      </c>
      <c r="D126" t="s">
        <v>167</v>
      </c>
      <c r="E126">
        <v>2015</v>
      </c>
      <c r="F126">
        <v>58.07535712</v>
      </c>
      <c r="N126" s="78" t="s">
        <v>489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58.07535712</v>
      </c>
      <c r="R126" s="18" t="s">
        <v>255</v>
      </c>
    </row>
    <row r="127" spans="2:18" x14ac:dyDescent="0.2">
      <c r="B127" t="s">
        <v>135</v>
      </c>
      <c r="C127" t="s">
        <v>19</v>
      </c>
      <c r="D127" t="s">
        <v>167</v>
      </c>
      <c r="E127">
        <v>2015</v>
      </c>
      <c r="F127">
        <v>57.458680430000001</v>
      </c>
      <c r="N127" s="78" t="s">
        <v>489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57.458680430000001</v>
      </c>
      <c r="R127" s="18" t="s">
        <v>255</v>
      </c>
    </row>
    <row r="128" spans="2:18" x14ac:dyDescent="0.2">
      <c r="B128" t="s">
        <v>135</v>
      </c>
      <c r="C128" t="s">
        <v>20</v>
      </c>
      <c r="D128" t="s">
        <v>167</v>
      </c>
      <c r="E128">
        <v>2015</v>
      </c>
      <c r="F128">
        <v>59.118873600000001</v>
      </c>
      <c r="N128" s="78" t="s">
        <v>489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59.118873600000001</v>
      </c>
      <c r="R128" s="18" t="s">
        <v>255</v>
      </c>
    </row>
    <row r="129" spans="2:18" x14ac:dyDescent="0.2">
      <c r="B129" t="s">
        <v>135</v>
      </c>
      <c r="C129" t="s">
        <v>21</v>
      </c>
      <c r="D129" t="s">
        <v>167</v>
      </c>
      <c r="E129">
        <v>2015</v>
      </c>
      <c r="F129">
        <v>63.057094419999999</v>
      </c>
      <c r="N129" s="78" t="s">
        <v>489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63.057094419999999</v>
      </c>
      <c r="R129" s="18" t="s">
        <v>255</v>
      </c>
    </row>
    <row r="130" spans="2:18" x14ac:dyDescent="0.2">
      <c r="B130" t="s">
        <v>135</v>
      </c>
      <c r="C130" t="s">
        <v>22</v>
      </c>
      <c r="D130" t="s">
        <v>167</v>
      </c>
      <c r="E130">
        <v>2015</v>
      </c>
      <c r="F130">
        <v>66.405993800000005</v>
      </c>
      <c r="N130" s="78" t="s">
        <v>489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66.405993800000005</v>
      </c>
      <c r="R130" s="18" t="s">
        <v>255</v>
      </c>
    </row>
    <row r="131" spans="2:18" x14ac:dyDescent="0.2">
      <c r="B131" t="s">
        <v>135</v>
      </c>
      <c r="C131" t="s">
        <v>23</v>
      </c>
      <c r="D131" t="s">
        <v>167</v>
      </c>
      <c r="E131">
        <v>2015</v>
      </c>
      <c r="F131">
        <v>60.015248999999997</v>
      </c>
      <c r="N131" s="78" t="s">
        <v>489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60.015248999999997</v>
      </c>
      <c r="R131" s="18" t="s">
        <v>255</v>
      </c>
    </row>
    <row r="132" spans="2:18" x14ac:dyDescent="0.2">
      <c r="B132" t="s">
        <v>135</v>
      </c>
      <c r="C132" t="s">
        <v>5</v>
      </c>
      <c r="D132" t="s">
        <v>167</v>
      </c>
      <c r="E132">
        <v>2016</v>
      </c>
      <c r="F132">
        <v>68.1038906</v>
      </c>
      <c r="N132" s="78" t="s">
        <v>489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68.1038906</v>
      </c>
      <c r="R132" s="18" t="s">
        <v>255</v>
      </c>
    </row>
    <row r="133" spans="2:18" x14ac:dyDescent="0.2">
      <c r="B133" t="s">
        <v>135</v>
      </c>
      <c r="C133" t="s">
        <v>6</v>
      </c>
      <c r="D133" t="s">
        <v>167</v>
      </c>
      <c r="E133">
        <v>2016</v>
      </c>
      <c r="F133">
        <v>56.043703530000002</v>
      </c>
      <c r="N133" s="78" t="s">
        <v>489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56.043703530000002</v>
      </c>
      <c r="R133" s="18" t="s">
        <v>255</v>
      </c>
    </row>
    <row r="134" spans="2:18" x14ac:dyDescent="0.2">
      <c r="B134" t="s">
        <v>135</v>
      </c>
      <c r="C134" t="s">
        <v>8</v>
      </c>
      <c r="D134" t="s">
        <v>167</v>
      </c>
      <c r="E134">
        <v>2016</v>
      </c>
      <c r="F134">
        <v>66.201781499999996</v>
      </c>
      <c r="N134" s="78" t="s">
        <v>489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66.201781499999996</v>
      </c>
      <c r="R134" s="18" t="s">
        <v>255</v>
      </c>
    </row>
    <row r="135" spans="2:18" x14ac:dyDescent="0.2">
      <c r="B135" t="s">
        <v>135</v>
      </c>
      <c r="C135" t="s">
        <v>7</v>
      </c>
      <c r="D135" t="s">
        <v>167</v>
      </c>
      <c r="E135">
        <v>2016</v>
      </c>
      <c r="F135">
        <v>56.869455000000002</v>
      </c>
      <c r="N135" s="78" t="s">
        <v>489</v>
      </c>
      <c r="O135" s="17" t="e">
        <f>INDEX(#REF!,MATCH($C135,#REF!,0),2)</f>
        <v>#REF!</v>
      </c>
      <c r="P135" s="18">
        <f t="shared" ref="P135:P198" si="4">E135</f>
        <v>2016</v>
      </c>
      <c r="Q135" s="28">
        <f t="shared" ref="Q135:Q198" si="5">F135</f>
        <v>56.869455000000002</v>
      </c>
      <c r="R135" s="18" t="s">
        <v>255</v>
      </c>
    </row>
    <row r="136" spans="2:18" x14ac:dyDescent="0.2">
      <c r="B136" t="s">
        <v>135</v>
      </c>
      <c r="C136" t="s">
        <v>9</v>
      </c>
      <c r="D136" t="s">
        <v>167</v>
      </c>
      <c r="E136">
        <v>2016</v>
      </c>
      <c r="F136">
        <v>61.82489966</v>
      </c>
      <c r="N136" s="78" t="s">
        <v>489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61.82489966</v>
      </c>
      <c r="R136" s="18" t="s">
        <v>255</v>
      </c>
    </row>
    <row r="137" spans="2:18" x14ac:dyDescent="0.2">
      <c r="B137" t="s">
        <v>135</v>
      </c>
      <c r="C137" t="s">
        <v>10</v>
      </c>
      <c r="D137" t="s">
        <v>167</v>
      </c>
      <c r="E137">
        <v>2016</v>
      </c>
      <c r="F137">
        <v>56.57225012</v>
      </c>
      <c r="N137" s="78" t="s">
        <v>489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56.57225012</v>
      </c>
      <c r="R137" s="18" t="s">
        <v>255</v>
      </c>
    </row>
    <row r="138" spans="2:18" x14ac:dyDescent="0.2">
      <c r="B138" t="s">
        <v>135</v>
      </c>
      <c r="C138" t="s">
        <v>11</v>
      </c>
      <c r="D138" t="s">
        <v>167</v>
      </c>
      <c r="E138">
        <v>2016</v>
      </c>
      <c r="F138">
        <v>66.132632229999999</v>
      </c>
      <c r="N138" s="78" t="s">
        <v>489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66.132632229999999</v>
      </c>
      <c r="R138" s="18" t="s">
        <v>255</v>
      </c>
    </row>
    <row r="139" spans="2:18" x14ac:dyDescent="0.2">
      <c r="B139" t="s">
        <v>135</v>
      </c>
      <c r="C139" t="s">
        <v>12</v>
      </c>
      <c r="D139" t="s">
        <v>167</v>
      </c>
      <c r="E139">
        <v>2016</v>
      </c>
      <c r="F139">
        <v>62.739082660000001</v>
      </c>
      <c r="N139" s="78" t="s">
        <v>489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62.739082660000001</v>
      </c>
      <c r="R139" s="18" t="s">
        <v>255</v>
      </c>
    </row>
    <row r="140" spans="2:18" x14ac:dyDescent="0.2">
      <c r="B140" t="s">
        <v>135</v>
      </c>
      <c r="C140" t="s">
        <v>13</v>
      </c>
      <c r="D140" t="s">
        <v>167</v>
      </c>
      <c r="E140">
        <v>2016</v>
      </c>
      <c r="F140">
        <v>67.583226120000006</v>
      </c>
      <c r="N140" s="78" t="s">
        <v>489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67.583226120000006</v>
      </c>
      <c r="R140" s="18" t="s">
        <v>255</v>
      </c>
    </row>
    <row r="141" spans="2:18" x14ac:dyDescent="0.2">
      <c r="B141" t="s">
        <v>135</v>
      </c>
      <c r="C141" t="s">
        <v>14</v>
      </c>
      <c r="D141" t="s">
        <v>167</v>
      </c>
      <c r="E141">
        <v>2016</v>
      </c>
      <c r="F141">
        <v>53.08027242</v>
      </c>
      <c r="N141" s="78" t="s">
        <v>489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53.08027242</v>
      </c>
      <c r="R141" s="18" t="s">
        <v>255</v>
      </c>
    </row>
    <row r="142" spans="2:18" x14ac:dyDescent="0.2">
      <c r="B142" t="s">
        <v>135</v>
      </c>
      <c r="C142" t="s">
        <v>24</v>
      </c>
      <c r="D142" t="s">
        <v>167</v>
      </c>
      <c r="E142">
        <v>2016</v>
      </c>
      <c r="F142">
        <v>61.508889160000003</v>
      </c>
      <c r="N142" s="78" t="s">
        <v>489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61.508889160000003</v>
      </c>
      <c r="R142" s="18" t="s">
        <v>255</v>
      </c>
    </row>
    <row r="143" spans="2:18" x14ac:dyDescent="0.2">
      <c r="B143" t="s">
        <v>135</v>
      </c>
      <c r="C143" t="s">
        <v>25</v>
      </c>
      <c r="D143" t="s">
        <v>167</v>
      </c>
      <c r="E143">
        <v>2016</v>
      </c>
      <c r="F143">
        <v>65.683674690000004</v>
      </c>
      <c r="N143" s="78" t="s">
        <v>489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65.683674690000004</v>
      </c>
      <c r="R143" s="18" t="s">
        <v>255</v>
      </c>
    </row>
    <row r="144" spans="2:18" x14ac:dyDescent="0.2">
      <c r="B144" t="s">
        <v>135</v>
      </c>
      <c r="C144" t="s">
        <v>15</v>
      </c>
      <c r="D144" t="s">
        <v>167</v>
      </c>
      <c r="E144">
        <v>2016</v>
      </c>
      <c r="F144">
        <v>62.847672269999997</v>
      </c>
      <c r="N144" s="78" t="s">
        <v>489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62.847672269999997</v>
      </c>
      <c r="R144" s="18" t="s">
        <v>255</v>
      </c>
    </row>
    <row r="145" spans="2:18" x14ac:dyDescent="0.2">
      <c r="B145" t="s">
        <v>135</v>
      </c>
      <c r="C145" t="s">
        <v>17</v>
      </c>
      <c r="D145" t="s">
        <v>167</v>
      </c>
      <c r="E145">
        <v>2016</v>
      </c>
      <c r="F145">
        <v>67.050960880000005</v>
      </c>
      <c r="N145" s="78" t="s">
        <v>489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67.050960880000005</v>
      </c>
      <c r="R145" s="18" t="s">
        <v>255</v>
      </c>
    </row>
    <row r="146" spans="2:18" x14ac:dyDescent="0.2">
      <c r="B146" t="s">
        <v>135</v>
      </c>
      <c r="C146" t="s">
        <v>16</v>
      </c>
      <c r="D146" t="s">
        <v>167</v>
      </c>
      <c r="E146">
        <v>2016</v>
      </c>
      <c r="F146">
        <v>57.881065110000002</v>
      </c>
      <c r="N146" s="78" t="s">
        <v>489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57.881065110000002</v>
      </c>
      <c r="R146" s="18" t="s">
        <v>255</v>
      </c>
    </row>
    <row r="147" spans="2:18" x14ac:dyDescent="0.2">
      <c r="B147" t="s">
        <v>135</v>
      </c>
      <c r="C147" t="s">
        <v>18</v>
      </c>
      <c r="D147" t="s">
        <v>167</v>
      </c>
      <c r="E147">
        <v>2016</v>
      </c>
      <c r="F147">
        <v>61.05519975</v>
      </c>
      <c r="N147" s="78" t="s">
        <v>489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61.05519975</v>
      </c>
      <c r="R147" s="18" t="s">
        <v>255</v>
      </c>
    </row>
    <row r="148" spans="2:18" x14ac:dyDescent="0.2">
      <c r="B148" t="s">
        <v>135</v>
      </c>
      <c r="C148" t="s">
        <v>19</v>
      </c>
      <c r="D148" t="s">
        <v>167</v>
      </c>
      <c r="E148">
        <v>2016</v>
      </c>
      <c r="F148">
        <v>57.947353929999998</v>
      </c>
      <c r="N148" s="78" t="s">
        <v>489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57.947353929999998</v>
      </c>
      <c r="R148" s="18" t="s">
        <v>255</v>
      </c>
    </row>
    <row r="149" spans="2:18" x14ac:dyDescent="0.2">
      <c r="B149" t="s">
        <v>135</v>
      </c>
      <c r="C149" t="s">
        <v>20</v>
      </c>
      <c r="D149" t="s">
        <v>167</v>
      </c>
      <c r="E149">
        <v>2016</v>
      </c>
      <c r="F149">
        <v>64.057951399999993</v>
      </c>
      <c r="N149" s="78" t="s">
        <v>489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64.057951399999993</v>
      </c>
      <c r="R149" s="18" t="s">
        <v>255</v>
      </c>
    </row>
    <row r="150" spans="2:18" x14ac:dyDescent="0.2">
      <c r="B150" t="s">
        <v>135</v>
      </c>
      <c r="C150" t="s">
        <v>21</v>
      </c>
      <c r="D150" t="s">
        <v>167</v>
      </c>
      <c r="E150">
        <v>2016</v>
      </c>
      <c r="F150">
        <v>62.150691279999997</v>
      </c>
      <c r="N150" s="78" t="s">
        <v>489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62.150691279999997</v>
      </c>
      <c r="R150" s="18" t="s">
        <v>255</v>
      </c>
    </row>
    <row r="151" spans="2:18" x14ac:dyDescent="0.2">
      <c r="B151" t="s">
        <v>135</v>
      </c>
      <c r="C151" t="s">
        <v>22</v>
      </c>
      <c r="D151" t="s">
        <v>167</v>
      </c>
      <c r="E151">
        <v>2016</v>
      </c>
      <c r="F151">
        <v>69.117941599999995</v>
      </c>
      <c r="N151" s="78" t="s">
        <v>489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69.117941599999995</v>
      </c>
      <c r="R151" s="18" t="s">
        <v>255</v>
      </c>
    </row>
    <row r="152" spans="2:18" x14ac:dyDescent="0.2">
      <c r="B152" t="s">
        <v>135</v>
      </c>
      <c r="C152" t="s">
        <v>23</v>
      </c>
      <c r="D152" t="s">
        <v>167</v>
      </c>
      <c r="E152">
        <v>2016</v>
      </c>
      <c r="F152">
        <v>61.643249220000001</v>
      </c>
      <c r="N152" s="78" t="s">
        <v>489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61.643249220000001</v>
      </c>
      <c r="R152" s="18" t="s">
        <v>255</v>
      </c>
    </row>
    <row r="153" spans="2:18" x14ac:dyDescent="0.2">
      <c r="B153" t="s">
        <v>135</v>
      </c>
      <c r="C153" t="s">
        <v>5</v>
      </c>
      <c r="D153" t="s">
        <v>167</v>
      </c>
      <c r="E153">
        <v>2017</v>
      </c>
      <c r="F153">
        <v>66.339787000000001</v>
      </c>
      <c r="N153" s="78" t="s">
        <v>489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66.339787000000001</v>
      </c>
      <c r="R153" s="18" t="s">
        <v>255</v>
      </c>
    </row>
    <row r="154" spans="2:18" x14ac:dyDescent="0.2">
      <c r="B154" t="s">
        <v>135</v>
      </c>
      <c r="C154" t="s">
        <v>6</v>
      </c>
      <c r="D154" t="s">
        <v>167</v>
      </c>
      <c r="E154">
        <v>2017</v>
      </c>
      <c r="F154">
        <v>57.447950659999997</v>
      </c>
      <c r="N154" s="78" t="s">
        <v>489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57.447950659999997</v>
      </c>
      <c r="R154" s="18" t="s">
        <v>255</v>
      </c>
    </row>
    <row r="155" spans="2:18" x14ac:dyDescent="0.2">
      <c r="B155" t="s">
        <v>135</v>
      </c>
      <c r="C155" t="s">
        <v>8</v>
      </c>
      <c r="D155" t="s">
        <v>167</v>
      </c>
      <c r="E155">
        <v>2017</v>
      </c>
      <c r="F155">
        <v>66.612808700000002</v>
      </c>
      <c r="N155" s="78" t="s">
        <v>489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66.612808700000002</v>
      </c>
      <c r="R155" s="18" t="s">
        <v>255</v>
      </c>
    </row>
    <row r="156" spans="2:18" x14ac:dyDescent="0.2">
      <c r="B156" t="s">
        <v>135</v>
      </c>
      <c r="C156" t="s">
        <v>7</v>
      </c>
      <c r="D156" t="s">
        <v>167</v>
      </c>
      <c r="E156">
        <v>2017</v>
      </c>
      <c r="F156">
        <v>57.572679999999998</v>
      </c>
      <c r="N156" s="78" t="s">
        <v>489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57.572679999999998</v>
      </c>
      <c r="R156" s="18" t="s">
        <v>255</v>
      </c>
    </row>
    <row r="157" spans="2:18" x14ac:dyDescent="0.2">
      <c r="B157" t="s">
        <v>135</v>
      </c>
      <c r="C157" t="s">
        <v>9</v>
      </c>
      <c r="D157" t="s">
        <v>167</v>
      </c>
      <c r="E157">
        <v>2017</v>
      </c>
      <c r="F157">
        <v>65.464954329999998</v>
      </c>
      <c r="N157" s="78" t="s">
        <v>489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65.464954329999998</v>
      </c>
      <c r="R157" s="18" t="s">
        <v>255</v>
      </c>
    </row>
    <row r="158" spans="2:18" x14ac:dyDescent="0.2">
      <c r="B158" t="s">
        <v>135</v>
      </c>
      <c r="C158" t="s">
        <v>10</v>
      </c>
      <c r="D158" t="s">
        <v>167</v>
      </c>
      <c r="E158">
        <v>2017</v>
      </c>
      <c r="F158">
        <v>57.472126750000001</v>
      </c>
      <c r="N158" s="78" t="s">
        <v>489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57.472126750000001</v>
      </c>
      <c r="R158" s="18" t="s">
        <v>255</v>
      </c>
    </row>
    <row r="159" spans="2:18" x14ac:dyDescent="0.2">
      <c r="B159" t="s">
        <v>135</v>
      </c>
      <c r="C159" t="s">
        <v>11</v>
      </c>
      <c r="D159" t="s">
        <v>167</v>
      </c>
      <c r="E159">
        <v>2017</v>
      </c>
      <c r="F159">
        <v>68.605790459999994</v>
      </c>
      <c r="N159" s="78" t="s">
        <v>489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68.605790459999994</v>
      </c>
      <c r="R159" s="18" t="s">
        <v>255</v>
      </c>
    </row>
    <row r="160" spans="2:18" x14ac:dyDescent="0.2">
      <c r="B160" t="s">
        <v>135</v>
      </c>
      <c r="C160" t="s">
        <v>12</v>
      </c>
      <c r="D160" t="s">
        <v>167</v>
      </c>
      <c r="E160">
        <v>2017</v>
      </c>
      <c r="F160">
        <v>64.529543329999996</v>
      </c>
      <c r="N160" s="78" t="s">
        <v>489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64.529543329999996</v>
      </c>
      <c r="R160" s="18" t="s">
        <v>255</v>
      </c>
    </row>
    <row r="161" spans="2:18" x14ac:dyDescent="0.2">
      <c r="B161" t="s">
        <v>135</v>
      </c>
      <c r="C161" t="s">
        <v>13</v>
      </c>
      <c r="D161" t="s">
        <v>167</v>
      </c>
      <c r="E161">
        <v>2017</v>
      </c>
      <c r="F161">
        <v>69.457737120000004</v>
      </c>
      <c r="N161" s="78" t="s">
        <v>489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69.457737120000004</v>
      </c>
      <c r="R161" s="18" t="s">
        <v>255</v>
      </c>
    </row>
    <row r="162" spans="2:18" x14ac:dyDescent="0.2">
      <c r="B162" t="s">
        <v>135</v>
      </c>
      <c r="C162" t="s">
        <v>14</v>
      </c>
      <c r="D162" t="s">
        <v>167</v>
      </c>
      <c r="E162">
        <v>2017</v>
      </c>
      <c r="F162">
        <v>54.442594569999997</v>
      </c>
      <c r="N162" s="78" t="s">
        <v>489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54.442594569999997</v>
      </c>
      <c r="R162" s="18" t="s">
        <v>255</v>
      </c>
    </row>
    <row r="163" spans="2:18" x14ac:dyDescent="0.2">
      <c r="B163" t="s">
        <v>135</v>
      </c>
      <c r="C163" t="s">
        <v>24</v>
      </c>
      <c r="D163" t="s">
        <v>167</v>
      </c>
      <c r="E163">
        <v>2017</v>
      </c>
      <c r="F163">
        <v>63.342446160000001</v>
      </c>
      <c r="N163" s="78" t="s">
        <v>489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63.342446160000001</v>
      </c>
      <c r="R163" s="18" t="s">
        <v>255</v>
      </c>
    </row>
    <row r="164" spans="2:18" x14ac:dyDescent="0.2">
      <c r="B164" t="s">
        <v>135</v>
      </c>
      <c r="C164" t="s">
        <v>25</v>
      </c>
      <c r="D164" t="s">
        <v>167</v>
      </c>
      <c r="E164">
        <v>2017</v>
      </c>
      <c r="F164">
        <v>65.745215689999995</v>
      </c>
      <c r="N164" s="78" t="s">
        <v>489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65.745215689999995</v>
      </c>
      <c r="R164" s="18" t="s">
        <v>255</v>
      </c>
    </row>
    <row r="165" spans="2:18" x14ac:dyDescent="0.2">
      <c r="B165" t="s">
        <v>135</v>
      </c>
      <c r="C165" t="s">
        <v>15</v>
      </c>
      <c r="D165" t="s">
        <v>167</v>
      </c>
      <c r="E165">
        <v>2017</v>
      </c>
      <c r="F165">
        <v>63.670075150000002</v>
      </c>
      <c r="N165" s="78" t="s">
        <v>489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63.670075150000002</v>
      </c>
      <c r="R165" s="18" t="s">
        <v>255</v>
      </c>
    </row>
    <row r="166" spans="2:18" x14ac:dyDescent="0.2">
      <c r="B166" t="s">
        <v>135</v>
      </c>
      <c r="C166" t="s">
        <v>17</v>
      </c>
      <c r="D166" t="s">
        <v>167</v>
      </c>
      <c r="E166">
        <v>2017</v>
      </c>
      <c r="F166">
        <v>70.303890999999993</v>
      </c>
      <c r="N166" s="78" t="s">
        <v>489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70.303890999999993</v>
      </c>
      <c r="R166" s="18" t="s">
        <v>255</v>
      </c>
    </row>
    <row r="167" spans="2:18" x14ac:dyDescent="0.2">
      <c r="B167" t="s">
        <v>135</v>
      </c>
      <c r="C167" t="s">
        <v>16</v>
      </c>
      <c r="D167" t="s">
        <v>167</v>
      </c>
      <c r="E167">
        <v>2017</v>
      </c>
      <c r="F167">
        <v>59.324484959999999</v>
      </c>
      <c r="N167" s="78" t="s">
        <v>489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59.324484959999999</v>
      </c>
      <c r="R167" s="18" t="s">
        <v>255</v>
      </c>
    </row>
    <row r="168" spans="2:18" x14ac:dyDescent="0.2">
      <c r="B168" t="s">
        <v>135</v>
      </c>
      <c r="C168" t="s">
        <v>18</v>
      </c>
      <c r="D168" t="s">
        <v>167</v>
      </c>
      <c r="E168">
        <v>2017</v>
      </c>
      <c r="F168">
        <v>63.896178370000001</v>
      </c>
      <c r="N168" s="78" t="s">
        <v>489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63.896178370000001</v>
      </c>
      <c r="R168" s="18" t="s">
        <v>255</v>
      </c>
    </row>
    <row r="169" spans="2:18" x14ac:dyDescent="0.2">
      <c r="B169" t="s">
        <v>135</v>
      </c>
      <c r="C169" t="s">
        <v>19</v>
      </c>
      <c r="D169" t="s">
        <v>167</v>
      </c>
      <c r="E169">
        <v>2017</v>
      </c>
      <c r="F169">
        <v>58.508817059999998</v>
      </c>
      <c r="N169" s="78" t="s">
        <v>489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58.508817059999998</v>
      </c>
      <c r="R169" s="18" t="s">
        <v>255</v>
      </c>
    </row>
    <row r="170" spans="2:18" x14ac:dyDescent="0.2">
      <c r="B170" t="s">
        <v>135</v>
      </c>
      <c r="C170" t="s">
        <v>20</v>
      </c>
      <c r="D170" t="s">
        <v>167</v>
      </c>
      <c r="E170">
        <v>2017</v>
      </c>
      <c r="F170">
        <v>64.140031399999998</v>
      </c>
      <c r="N170" s="78" t="s">
        <v>489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64.140031399999998</v>
      </c>
      <c r="R170" s="18" t="s">
        <v>255</v>
      </c>
    </row>
    <row r="171" spans="2:18" x14ac:dyDescent="0.2">
      <c r="B171" t="s">
        <v>135</v>
      </c>
      <c r="C171" t="s">
        <v>21</v>
      </c>
      <c r="D171" t="s">
        <v>167</v>
      </c>
      <c r="E171">
        <v>2017</v>
      </c>
      <c r="F171">
        <v>61.564140279999997</v>
      </c>
      <c r="N171" s="78" t="s">
        <v>489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61.564140279999997</v>
      </c>
      <c r="R171" s="18" t="s">
        <v>255</v>
      </c>
    </row>
    <row r="172" spans="2:18" x14ac:dyDescent="0.2">
      <c r="B172" t="s">
        <v>135</v>
      </c>
      <c r="C172" t="s">
        <v>22</v>
      </c>
      <c r="D172" t="s">
        <v>167</v>
      </c>
      <c r="E172">
        <v>2017</v>
      </c>
      <c r="F172">
        <v>69.382001700000004</v>
      </c>
      <c r="N172" s="78" t="s">
        <v>489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69.382001700000004</v>
      </c>
      <c r="R172" s="18" t="s">
        <v>255</v>
      </c>
    </row>
    <row r="173" spans="2:18" x14ac:dyDescent="0.2">
      <c r="B173" t="s">
        <v>135</v>
      </c>
      <c r="C173" t="s">
        <v>23</v>
      </c>
      <c r="D173" t="s">
        <v>167</v>
      </c>
      <c r="E173">
        <v>2017</v>
      </c>
      <c r="F173">
        <v>62.920868689999999</v>
      </c>
      <c r="N173" s="78" t="s">
        <v>489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62.920868689999999</v>
      </c>
      <c r="R173" s="18" t="s">
        <v>255</v>
      </c>
    </row>
    <row r="174" spans="2:18" x14ac:dyDescent="0.2">
      <c r="B174" t="s">
        <v>135</v>
      </c>
      <c r="C174" t="s">
        <v>5</v>
      </c>
      <c r="D174" t="s">
        <v>167</v>
      </c>
      <c r="E174">
        <v>2018</v>
      </c>
      <c r="F174">
        <v>69.000614200000001</v>
      </c>
      <c r="N174" s="78" t="s">
        <v>489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69.000614200000001</v>
      </c>
      <c r="R174" s="18" t="s">
        <v>255</v>
      </c>
    </row>
    <row r="175" spans="2:18" x14ac:dyDescent="0.2">
      <c r="B175" t="s">
        <v>135</v>
      </c>
      <c r="C175" t="s">
        <v>6</v>
      </c>
      <c r="D175" t="s">
        <v>167</v>
      </c>
      <c r="E175">
        <v>2018</v>
      </c>
      <c r="F175">
        <v>58.646058529999998</v>
      </c>
      <c r="N175" s="78" t="s">
        <v>489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58.646058529999998</v>
      </c>
      <c r="R175" s="18" t="s">
        <v>255</v>
      </c>
    </row>
    <row r="176" spans="2:18" x14ac:dyDescent="0.2">
      <c r="B176" t="s">
        <v>135</v>
      </c>
      <c r="C176" t="s">
        <v>8</v>
      </c>
      <c r="D176" t="s">
        <v>167</v>
      </c>
      <c r="E176">
        <v>2018</v>
      </c>
      <c r="F176">
        <v>65.049647199999995</v>
      </c>
      <c r="N176" s="78" t="s">
        <v>489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65.049647199999995</v>
      </c>
      <c r="R176" s="18" t="s">
        <v>255</v>
      </c>
    </row>
    <row r="177" spans="2:18" x14ac:dyDescent="0.2">
      <c r="B177" t="s">
        <v>135</v>
      </c>
      <c r="C177" t="s">
        <v>7</v>
      </c>
      <c r="D177" t="s">
        <v>167</v>
      </c>
      <c r="E177">
        <v>2018</v>
      </c>
      <c r="F177">
        <v>58.653311000000002</v>
      </c>
      <c r="N177" s="78" t="s">
        <v>489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58.653311000000002</v>
      </c>
      <c r="R177" s="18" t="s">
        <v>255</v>
      </c>
    </row>
    <row r="178" spans="2:18" x14ac:dyDescent="0.2">
      <c r="B178" t="s">
        <v>135</v>
      </c>
      <c r="C178" t="s">
        <v>9</v>
      </c>
      <c r="D178" t="s">
        <v>167</v>
      </c>
      <c r="E178">
        <v>2018</v>
      </c>
      <c r="F178">
        <v>67.131447499999993</v>
      </c>
      <c r="N178" s="78" t="s">
        <v>489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67.131447499999993</v>
      </c>
      <c r="R178" s="18" t="s">
        <v>255</v>
      </c>
    </row>
    <row r="179" spans="2:18" x14ac:dyDescent="0.2">
      <c r="B179" t="s">
        <v>135</v>
      </c>
      <c r="C179" t="s">
        <v>10</v>
      </c>
      <c r="D179" t="s">
        <v>167</v>
      </c>
      <c r="E179">
        <v>2018</v>
      </c>
      <c r="F179">
        <v>60.479074869999998</v>
      </c>
      <c r="N179" s="78" t="s">
        <v>489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60.479074869999998</v>
      </c>
      <c r="R179" s="18" t="s">
        <v>255</v>
      </c>
    </row>
    <row r="180" spans="2:18" x14ac:dyDescent="0.2">
      <c r="B180" t="s">
        <v>135</v>
      </c>
      <c r="C180" t="s">
        <v>11</v>
      </c>
      <c r="D180" t="s">
        <v>167</v>
      </c>
      <c r="E180">
        <v>2018</v>
      </c>
      <c r="F180">
        <v>68.586536300000006</v>
      </c>
      <c r="N180" s="78" t="s">
        <v>489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68.586536300000006</v>
      </c>
      <c r="R180" s="18" t="s">
        <v>255</v>
      </c>
    </row>
    <row r="181" spans="2:18" x14ac:dyDescent="0.2">
      <c r="B181" t="s">
        <v>135</v>
      </c>
      <c r="C181" t="s">
        <v>12</v>
      </c>
      <c r="D181" t="s">
        <v>167</v>
      </c>
      <c r="E181">
        <v>2018</v>
      </c>
      <c r="F181">
        <v>70.558391409999999</v>
      </c>
      <c r="N181" s="78" t="s">
        <v>489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70.558391409999999</v>
      </c>
      <c r="R181" s="18" t="s">
        <v>255</v>
      </c>
    </row>
    <row r="182" spans="2:18" x14ac:dyDescent="0.2">
      <c r="B182" t="s">
        <v>135</v>
      </c>
      <c r="C182" t="s">
        <v>13</v>
      </c>
      <c r="D182" t="s">
        <v>167</v>
      </c>
      <c r="E182">
        <v>2018</v>
      </c>
      <c r="F182">
        <v>72.202641249999999</v>
      </c>
      <c r="N182" s="78" t="s">
        <v>489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72.202641249999999</v>
      </c>
      <c r="R182" s="18" t="s">
        <v>255</v>
      </c>
    </row>
    <row r="183" spans="2:18" x14ac:dyDescent="0.2">
      <c r="B183" t="s">
        <v>135</v>
      </c>
      <c r="C183" t="s">
        <v>14</v>
      </c>
      <c r="D183" t="s">
        <v>167</v>
      </c>
      <c r="E183">
        <v>2018</v>
      </c>
      <c r="F183">
        <v>56.082319920000003</v>
      </c>
      <c r="N183" s="78" t="s">
        <v>489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56.082319920000003</v>
      </c>
      <c r="R183" s="18" t="s">
        <v>255</v>
      </c>
    </row>
    <row r="184" spans="2:18" x14ac:dyDescent="0.2">
      <c r="B184" t="s">
        <v>135</v>
      </c>
      <c r="C184" t="s">
        <v>24</v>
      </c>
      <c r="D184" t="s">
        <v>167</v>
      </c>
      <c r="E184">
        <v>2018</v>
      </c>
      <c r="F184">
        <v>66.063538750000006</v>
      </c>
      <c r="N184" s="78" t="s">
        <v>489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66.063538750000006</v>
      </c>
      <c r="R184" s="18" t="s">
        <v>255</v>
      </c>
    </row>
    <row r="185" spans="2:18" x14ac:dyDescent="0.2">
      <c r="B185" t="s">
        <v>135</v>
      </c>
      <c r="C185" t="s">
        <v>25</v>
      </c>
      <c r="D185" t="s">
        <v>167</v>
      </c>
      <c r="E185">
        <v>2018</v>
      </c>
      <c r="F185">
        <v>68.709782759999996</v>
      </c>
      <c r="N185" s="78" t="s">
        <v>489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68.709782759999996</v>
      </c>
      <c r="R185" s="18" t="s">
        <v>255</v>
      </c>
    </row>
    <row r="186" spans="2:18" x14ac:dyDescent="0.2">
      <c r="B186" t="s">
        <v>135</v>
      </c>
      <c r="C186" t="s">
        <v>15</v>
      </c>
      <c r="D186" t="s">
        <v>167</v>
      </c>
      <c r="E186">
        <v>2018</v>
      </c>
      <c r="F186">
        <v>65.898152899999999</v>
      </c>
      <c r="N186" s="78" t="s">
        <v>489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65.898152899999999</v>
      </c>
      <c r="R186" s="18" t="s">
        <v>255</v>
      </c>
    </row>
    <row r="187" spans="2:18" x14ac:dyDescent="0.2">
      <c r="B187" t="s">
        <v>135</v>
      </c>
      <c r="C187" t="s">
        <v>17</v>
      </c>
      <c r="D187" t="s">
        <v>167</v>
      </c>
      <c r="E187">
        <v>2018</v>
      </c>
      <c r="F187">
        <v>71.949137769999993</v>
      </c>
      <c r="N187" s="78" t="s">
        <v>489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71.949137769999993</v>
      </c>
      <c r="R187" s="18" t="s">
        <v>255</v>
      </c>
    </row>
    <row r="188" spans="2:18" x14ac:dyDescent="0.2">
      <c r="B188" t="s">
        <v>135</v>
      </c>
      <c r="C188" t="s">
        <v>16</v>
      </c>
      <c r="D188" t="s">
        <v>167</v>
      </c>
      <c r="E188">
        <v>2018</v>
      </c>
      <c r="F188">
        <v>59.124506689999997</v>
      </c>
      <c r="N188" s="78" t="s">
        <v>489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59.124506689999997</v>
      </c>
      <c r="R188" s="18" t="s">
        <v>255</v>
      </c>
    </row>
    <row r="189" spans="2:18" x14ac:dyDescent="0.2">
      <c r="B189" t="s">
        <v>135</v>
      </c>
      <c r="C189" t="s">
        <v>18</v>
      </c>
      <c r="D189" t="s">
        <v>167</v>
      </c>
      <c r="E189">
        <v>2018</v>
      </c>
      <c r="F189">
        <v>64.736121120000007</v>
      </c>
      <c r="N189" s="78" t="s">
        <v>489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64.736121120000007</v>
      </c>
      <c r="R189" s="18" t="s">
        <v>255</v>
      </c>
    </row>
    <row r="190" spans="2:18" x14ac:dyDescent="0.2">
      <c r="B190" t="s">
        <v>135</v>
      </c>
      <c r="C190" t="s">
        <v>19</v>
      </c>
      <c r="D190" t="s">
        <v>167</v>
      </c>
      <c r="E190">
        <v>2018</v>
      </c>
      <c r="F190">
        <v>59.935583370000003</v>
      </c>
      <c r="N190" s="78" t="s">
        <v>489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59.935583370000003</v>
      </c>
      <c r="R190" s="18" t="s">
        <v>255</v>
      </c>
    </row>
    <row r="191" spans="2:18" x14ac:dyDescent="0.2">
      <c r="B191" t="s">
        <v>135</v>
      </c>
      <c r="C191" t="s">
        <v>20</v>
      </c>
      <c r="D191" t="s">
        <v>167</v>
      </c>
      <c r="E191">
        <v>2018</v>
      </c>
      <c r="F191">
        <v>63.955061399999998</v>
      </c>
      <c r="N191" s="78" t="s">
        <v>489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63.955061399999998</v>
      </c>
      <c r="R191" s="18" t="s">
        <v>255</v>
      </c>
    </row>
    <row r="192" spans="2:18" x14ac:dyDescent="0.2">
      <c r="B192" t="s">
        <v>135</v>
      </c>
      <c r="C192" t="s">
        <v>21</v>
      </c>
      <c r="D192" t="s">
        <v>167</v>
      </c>
      <c r="E192">
        <v>2018</v>
      </c>
      <c r="F192">
        <v>63.066524139999999</v>
      </c>
      <c r="N192" s="78" t="s">
        <v>489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63.066524139999999</v>
      </c>
      <c r="R192" s="18" t="s">
        <v>255</v>
      </c>
    </row>
    <row r="193" spans="2:18" x14ac:dyDescent="0.2">
      <c r="B193" t="s">
        <v>135</v>
      </c>
      <c r="C193" t="s">
        <v>22</v>
      </c>
      <c r="D193" t="s">
        <v>167</v>
      </c>
      <c r="E193">
        <v>2018</v>
      </c>
      <c r="F193">
        <v>68.507948400000004</v>
      </c>
      <c r="N193" s="78" t="s">
        <v>489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68.507948400000004</v>
      </c>
      <c r="R193" s="18" t="s">
        <v>255</v>
      </c>
    </row>
    <row r="194" spans="2:18" x14ac:dyDescent="0.2">
      <c r="B194" t="s">
        <v>135</v>
      </c>
      <c r="C194" t="s">
        <v>23</v>
      </c>
      <c r="D194" t="s">
        <v>167</v>
      </c>
      <c r="E194">
        <v>2018</v>
      </c>
      <c r="F194">
        <v>65.219517100000004</v>
      </c>
      <c r="N194" s="78" t="s">
        <v>489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65.219517100000004</v>
      </c>
      <c r="R194" s="18" t="s">
        <v>255</v>
      </c>
    </row>
    <row r="195" spans="2:18" x14ac:dyDescent="0.2">
      <c r="B195" t="s">
        <v>135</v>
      </c>
      <c r="C195" t="s">
        <v>5</v>
      </c>
      <c r="D195" t="s">
        <v>167</v>
      </c>
      <c r="E195">
        <v>2019</v>
      </c>
      <c r="F195">
        <v>67.7119584</v>
      </c>
      <c r="N195" s="78" t="s">
        <v>489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67.7119584</v>
      </c>
      <c r="R195" s="18" t="s">
        <v>255</v>
      </c>
    </row>
    <row r="196" spans="2:18" x14ac:dyDescent="0.2">
      <c r="B196" t="s">
        <v>135</v>
      </c>
      <c r="C196" t="s">
        <v>6</v>
      </c>
      <c r="D196" t="s">
        <v>167</v>
      </c>
      <c r="E196">
        <v>2019</v>
      </c>
      <c r="F196">
        <v>57.98737946</v>
      </c>
      <c r="N196" s="78" t="s">
        <v>489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57.98737946</v>
      </c>
      <c r="R196" s="18" t="s">
        <v>255</v>
      </c>
    </row>
    <row r="197" spans="2:18" x14ac:dyDescent="0.2">
      <c r="B197" t="s">
        <v>135</v>
      </c>
      <c r="C197" t="s">
        <v>8</v>
      </c>
      <c r="D197" t="s">
        <v>167</v>
      </c>
      <c r="E197">
        <v>2019</v>
      </c>
      <c r="F197">
        <v>62.895851200000003</v>
      </c>
      <c r="N197" s="78" t="s">
        <v>489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62.895851200000003</v>
      </c>
      <c r="R197" s="18" t="s">
        <v>255</v>
      </c>
    </row>
    <row r="198" spans="2:18" x14ac:dyDescent="0.2">
      <c r="B198" t="s">
        <v>135</v>
      </c>
      <c r="C198" t="s">
        <v>7</v>
      </c>
      <c r="D198" t="s">
        <v>167</v>
      </c>
      <c r="E198">
        <v>2019</v>
      </c>
      <c r="F198">
        <v>59.111648000000002</v>
      </c>
      <c r="N198" s="78" t="s">
        <v>489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59.111648000000002</v>
      </c>
      <c r="R198" s="18" t="s">
        <v>255</v>
      </c>
    </row>
    <row r="199" spans="2:18" x14ac:dyDescent="0.2">
      <c r="B199" t="s">
        <v>135</v>
      </c>
      <c r="C199" t="s">
        <v>9</v>
      </c>
      <c r="D199" t="s">
        <v>167</v>
      </c>
      <c r="E199">
        <v>2019</v>
      </c>
      <c r="F199">
        <v>65.298659499999999</v>
      </c>
      <c r="N199" s="78" t="s">
        <v>489</v>
      </c>
      <c r="O199" s="17" t="e">
        <f>INDEX(#REF!,MATCH($C199,#REF!,0),2)</f>
        <v>#REF!</v>
      </c>
      <c r="P199" s="18">
        <f t="shared" ref="P199:P257" si="6">E199</f>
        <v>2019</v>
      </c>
      <c r="Q199" s="28">
        <f t="shared" ref="Q199:Q257" si="7">F199</f>
        <v>65.298659499999999</v>
      </c>
      <c r="R199" s="18" t="s">
        <v>255</v>
      </c>
    </row>
    <row r="200" spans="2:18" x14ac:dyDescent="0.2">
      <c r="B200" t="s">
        <v>135</v>
      </c>
      <c r="C200" t="s">
        <v>10</v>
      </c>
      <c r="D200" t="s">
        <v>167</v>
      </c>
      <c r="E200">
        <v>2019</v>
      </c>
      <c r="F200">
        <v>57.282656119999999</v>
      </c>
      <c r="N200" s="78" t="s">
        <v>489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57.282656119999999</v>
      </c>
      <c r="R200" s="18" t="s">
        <v>255</v>
      </c>
    </row>
    <row r="201" spans="2:18" x14ac:dyDescent="0.2">
      <c r="B201" t="s">
        <v>135</v>
      </c>
      <c r="C201" t="s">
        <v>11</v>
      </c>
      <c r="D201" t="s">
        <v>167</v>
      </c>
      <c r="E201">
        <v>2019</v>
      </c>
      <c r="F201">
        <v>65.407895760000002</v>
      </c>
      <c r="N201" s="78" t="s">
        <v>489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65.407895760000002</v>
      </c>
      <c r="R201" s="18" t="s">
        <v>255</v>
      </c>
    </row>
    <row r="202" spans="2:18" x14ac:dyDescent="0.2">
      <c r="B202" t="s">
        <v>135</v>
      </c>
      <c r="C202" t="s">
        <v>12</v>
      </c>
      <c r="D202" t="s">
        <v>167</v>
      </c>
      <c r="E202">
        <v>2019</v>
      </c>
      <c r="F202">
        <v>71.736294000000001</v>
      </c>
      <c r="N202" s="78" t="s">
        <v>489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71.736294000000001</v>
      </c>
      <c r="R202" s="18" t="s">
        <v>255</v>
      </c>
    </row>
    <row r="203" spans="2:18" x14ac:dyDescent="0.2">
      <c r="B203" t="s">
        <v>135</v>
      </c>
      <c r="C203" t="s">
        <v>13</v>
      </c>
      <c r="D203" t="s">
        <v>167</v>
      </c>
      <c r="E203">
        <v>2019</v>
      </c>
      <c r="F203">
        <v>73.291871119999996</v>
      </c>
      <c r="N203" s="78" t="s">
        <v>489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73.291871119999996</v>
      </c>
      <c r="R203" s="18" t="s">
        <v>255</v>
      </c>
    </row>
    <row r="204" spans="2:18" x14ac:dyDescent="0.2">
      <c r="B204" t="s">
        <v>135</v>
      </c>
      <c r="C204" t="s">
        <v>14</v>
      </c>
      <c r="D204" t="s">
        <v>167</v>
      </c>
      <c r="E204">
        <v>2019</v>
      </c>
      <c r="F204">
        <v>54.786220780000001</v>
      </c>
      <c r="N204" s="78" t="s">
        <v>489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54.786220780000001</v>
      </c>
      <c r="R204" s="18" t="s">
        <v>255</v>
      </c>
    </row>
    <row r="205" spans="2:18" x14ac:dyDescent="0.2">
      <c r="B205" t="s">
        <v>135</v>
      </c>
      <c r="C205" t="s">
        <v>24</v>
      </c>
      <c r="D205" t="s">
        <v>167</v>
      </c>
      <c r="E205">
        <v>2019</v>
      </c>
      <c r="F205">
        <v>64.014564910000004</v>
      </c>
      <c r="N205" s="78" t="s">
        <v>489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64.014564910000004</v>
      </c>
      <c r="R205" s="18" t="s">
        <v>255</v>
      </c>
    </row>
    <row r="206" spans="2:18" x14ac:dyDescent="0.2">
      <c r="B206" t="s">
        <v>135</v>
      </c>
      <c r="C206" t="s">
        <v>25</v>
      </c>
      <c r="D206" t="s">
        <v>167</v>
      </c>
      <c r="E206">
        <v>2019</v>
      </c>
      <c r="F206">
        <v>68.513481229999996</v>
      </c>
      <c r="N206" s="78" t="s">
        <v>489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68.513481229999996</v>
      </c>
      <c r="R206" s="18" t="s">
        <v>255</v>
      </c>
    </row>
    <row r="207" spans="2:18" x14ac:dyDescent="0.2">
      <c r="B207" t="s">
        <v>135</v>
      </c>
      <c r="C207" t="s">
        <v>15</v>
      </c>
      <c r="D207" t="s">
        <v>167</v>
      </c>
      <c r="E207">
        <v>2019</v>
      </c>
      <c r="F207">
        <v>65.649936449999998</v>
      </c>
      <c r="N207" s="78" t="s">
        <v>489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65.649936449999998</v>
      </c>
      <c r="R207" s="18" t="s">
        <v>255</v>
      </c>
    </row>
    <row r="208" spans="2:18" x14ac:dyDescent="0.2">
      <c r="B208" t="s">
        <v>135</v>
      </c>
      <c r="C208" t="s">
        <v>17</v>
      </c>
      <c r="D208" t="s">
        <v>167</v>
      </c>
      <c r="E208">
        <v>2019</v>
      </c>
      <c r="F208">
        <v>68.368536550000002</v>
      </c>
      <c r="N208" s="78" t="s">
        <v>489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68.368536550000002</v>
      </c>
      <c r="R208" s="18" t="s">
        <v>255</v>
      </c>
    </row>
    <row r="209" spans="2:18" x14ac:dyDescent="0.2">
      <c r="B209" t="s">
        <v>135</v>
      </c>
      <c r="C209" t="s">
        <v>16</v>
      </c>
      <c r="D209" t="s">
        <v>167</v>
      </c>
      <c r="E209">
        <v>2019</v>
      </c>
      <c r="F209">
        <v>60.185699800000002</v>
      </c>
      <c r="N209" s="78" t="s">
        <v>489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60.185699800000002</v>
      </c>
      <c r="R209" s="18" t="s">
        <v>255</v>
      </c>
    </row>
    <row r="210" spans="2:18" x14ac:dyDescent="0.2">
      <c r="B210" t="s">
        <v>135</v>
      </c>
      <c r="C210" t="s">
        <v>18</v>
      </c>
      <c r="D210" t="s">
        <v>167</v>
      </c>
      <c r="E210">
        <v>2019</v>
      </c>
      <c r="F210">
        <v>63.444973500000003</v>
      </c>
      <c r="N210" s="78" t="s">
        <v>489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63.444973500000003</v>
      </c>
      <c r="R210" s="18" t="s">
        <v>255</v>
      </c>
    </row>
    <row r="211" spans="2:18" x14ac:dyDescent="0.2">
      <c r="B211" t="s">
        <v>135</v>
      </c>
      <c r="C211" t="s">
        <v>19</v>
      </c>
      <c r="D211" t="s">
        <v>167</v>
      </c>
      <c r="E211">
        <v>2019</v>
      </c>
      <c r="F211">
        <v>60.176895930000001</v>
      </c>
      <c r="N211" s="78" t="s">
        <v>489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60.176895930000001</v>
      </c>
      <c r="R211" s="18" t="s">
        <v>255</v>
      </c>
    </row>
    <row r="212" spans="2:18" x14ac:dyDescent="0.2">
      <c r="B212" t="s">
        <v>135</v>
      </c>
      <c r="C212" t="s">
        <v>20</v>
      </c>
      <c r="D212" t="s">
        <v>167</v>
      </c>
      <c r="E212">
        <v>2019</v>
      </c>
      <c r="F212">
        <v>63.370661660000003</v>
      </c>
      <c r="N212" s="78" t="s">
        <v>489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63.370661660000003</v>
      </c>
      <c r="R212" s="18" t="s">
        <v>255</v>
      </c>
    </row>
    <row r="213" spans="2:18" x14ac:dyDescent="0.2">
      <c r="B213" t="s">
        <v>135</v>
      </c>
      <c r="C213" t="s">
        <v>21</v>
      </c>
      <c r="D213" t="s">
        <v>167</v>
      </c>
      <c r="E213">
        <v>2019</v>
      </c>
      <c r="F213">
        <v>64.787679710000006</v>
      </c>
      <c r="N213" s="78" t="s">
        <v>489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64.787679710000006</v>
      </c>
      <c r="R213" s="18" t="s">
        <v>255</v>
      </c>
    </row>
    <row r="214" spans="2:18" x14ac:dyDescent="0.2">
      <c r="B214" t="s">
        <v>135</v>
      </c>
      <c r="C214" t="s">
        <v>22</v>
      </c>
      <c r="D214" t="s">
        <v>167</v>
      </c>
      <c r="E214">
        <v>2019</v>
      </c>
      <c r="F214">
        <v>68.5987315</v>
      </c>
      <c r="N214" s="78" t="s">
        <v>489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68.5987315</v>
      </c>
      <c r="R214" s="18" t="s">
        <v>255</v>
      </c>
    </row>
    <row r="215" spans="2:18" x14ac:dyDescent="0.2">
      <c r="B215" t="s">
        <v>135</v>
      </c>
      <c r="C215" t="s">
        <v>23</v>
      </c>
      <c r="D215" t="s">
        <v>167</v>
      </c>
      <c r="E215">
        <v>2019</v>
      </c>
      <c r="F215">
        <v>63.91037738</v>
      </c>
      <c r="N215" s="78" t="s">
        <v>489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63.91037738</v>
      </c>
      <c r="R215" s="18" t="s">
        <v>255</v>
      </c>
    </row>
    <row r="216" spans="2:18" x14ac:dyDescent="0.2">
      <c r="B216" t="s">
        <v>135</v>
      </c>
      <c r="C216" t="s">
        <v>5</v>
      </c>
      <c r="D216" t="s">
        <v>167</v>
      </c>
      <c r="E216">
        <v>2020</v>
      </c>
      <c r="F216">
        <v>67.870237000000003</v>
      </c>
      <c r="N216" s="78" t="s">
        <v>489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67.870237000000003</v>
      </c>
      <c r="R216" s="18" t="s">
        <v>255</v>
      </c>
    </row>
    <row r="217" spans="2:18" x14ac:dyDescent="0.2">
      <c r="B217" t="s">
        <v>135</v>
      </c>
      <c r="C217" t="s">
        <v>6</v>
      </c>
      <c r="D217" t="s">
        <v>167</v>
      </c>
      <c r="E217">
        <v>2020</v>
      </c>
      <c r="F217">
        <v>54.790613800000003</v>
      </c>
      <c r="N217" s="78" t="s">
        <v>489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54.790613800000003</v>
      </c>
      <c r="R217" s="18" t="s">
        <v>255</v>
      </c>
    </row>
    <row r="218" spans="2:18" x14ac:dyDescent="0.2">
      <c r="B218" t="s">
        <v>135</v>
      </c>
      <c r="C218" t="s">
        <v>8</v>
      </c>
      <c r="D218" t="s">
        <v>167</v>
      </c>
      <c r="E218">
        <v>2020</v>
      </c>
      <c r="F218">
        <v>63.537700999999998</v>
      </c>
      <c r="N218" s="78" t="s">
        <v>489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63.537700999999998</v>
      </c>
      <c r="R218" s="18" t="s">
        <v>255</v>
      </c>
    </row>
    <row r="219" spans="2:18" x14ac:dyDescent="0.2">
      <c r="B219" t="s">
        <v>135</v>
      </c>
      <c r="C219" t="s">
        <v>7</v>
      </c>
      <c r="D219" t="s">
        <v>167</v>
      </c>
      <c r="E219">
        <v>2020</v>
      </c>
      <c r="F219">
        <v>56.584643</v>
      </c>
      <c r="N219" s="78" t="s">
        <v>489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56.584643</v>
      </c>
      <c r="R219" s="18" t="s">
        <v>255</v>
      </c>
    </row>
    <row r="220" spans="2:18" x14ac:dyDescent="0.2">
      <c r="B220" t="s">
        <v>135</v>
      </c>
      <c r="C220" t="s">
        <v>9</v>
      </c>
      <c r="D220" t="s">
        <v>167</v>
      </c>
      <c r="E220">
        <v>2020</v>
      </c>
      <c r="F220">
        <v>60.885645660000002</v>
      </c>
      <c r="N220" s="78" t="s">
        <v>489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60.885645660000002</v>
      </c>
      <c r="R220" s="18" t="s">
        <v>255</v>
      </c>
    </row>
    <row r="221" spans="2:18" x14ac:dyDescent="0.2">
      <c r="B221" t="s">
        <v>135</v>
      </c>
      <c r="C221" t="s">
        <v>10</v>
      </c>
      <c r="D221" t="s">
        <v>167</v>
      </c>
      <c r="E221">
        <v>2020</v>
      </c>
      <c r="F221">
        <v>55.293978000000003</v>
      </c>
      <c r="N221" s="78" t="s">
        <v>489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55.293978000000003</v>
      </c>
      <c r="R221" s="18" t="s">
        <v>255</v>
      </c>
    </row>
    <row r="222" spans="2:18" x14ac:dyDescent="0.2">
      <c r="B222" t="s">
        <v>135</v>
      </c>
      <c r="C222" t="s">
        <v>11</v>
      </c>
      <c r="D222" t="s">
        <v>167</v>
      </c>
      <c r="E222">
        <v>2020</v>
      </c>
      <c r="F222">
        <v>63.348554460000003</v>
      </c>
      <c r="N222" s="78" t="s">
        <v>489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63.348554460000003</v>
      </c>
      <c r="R222" s="18" t="s">
        <v>255</v>
      </c>
    </row>
    <row r="223" spans="2:18" x14ac:dyDescent="0.2">
      <c r="B223" t="s">
        <v>135</v>
      </c>
      <c r="C223" t="s">
        <v>12</v>
      </c>
      <c r="D223" t="s">
        <v>167</v>
      </c>
      <c r="E223">
        <v>2020</v>
      </c>
      <c r="F223">
        <v>66.908208160000001</v>
      </c>
      <c r="N223" s="78" t="s">
        <v>489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66.908208160000001</v>
      </c>
      <c r="R223" s="18" t="s">
        <v>255</v>
      </c>
    </row>
    <row r="224" spans="2:18" x14ac:dyDescent="0.2">
      <c r="B224" t="s">
        <v>135</v>
      </c>
      <c r="C224" t="s">
        <v>13</v>
      </c>
      <c r="D224" t="s">
        <v>167</v>
      </c>
      <c r="E224">
        <v>2020</v>
      </c>
      <c r="F224">
        <v>71.651096249999995</v>
      </c>
      <c r="N224" s="78" t="s">
        <v>489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71.651096249999995</v>
      </c>
      <c r="R224" s="18" t="s">
        <v>255</v>
      </c>
    </row>
    <row r="225" spans="2:18" x14ac:dyDescent="0.2">
      <c r="B225" t="s">
        <v>135</v>
      </c>
      <c r="C225" t="s">
        <v>14</v>
      </c>
      <c r="D225" t="s">
        <v>167</v>
      </c>
      <c r="E225">
        <v>2020</v>
      </c>
      <c r="F225">
        <v>56.144185640000003</v>
      </c>
      <c r="N225" s="78" t="s">
        <v>489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56.144185640000003</v>
      </c>
      <c r="R225" s="18" t="s">
        <v>255</v>
      </c>
    </row>
    <row r="226" spans="2:18" x14ac:dyDescent="0.2">
      <c r="B226" t="s">
        <v>135</v>
      </c>
      <c r="C226" t="s">
        <v>24</v>
      </c>
      <c r="D226" t="s">
        <v>167</v>
      </c>
      <c r="E226">
        <v>2020</v>
      </c>
      <c r="F226">
        <v>65.331116080000001</v>
      </c>
      <c r="N226" s="78" t="s">
        <v>489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65.331116080000001</v>
      </c>
      <c r="R226" s="18" t="s">
        <v>255</v>
      </c>
    </row>
    <row r="227" spans="2:18" x14ac:dyDescent="0.2">
      <c r="B227" t="s">
        <v>135</v>
      </c>
      <c r="C227" t="s">
        <v>25</v>
      </c>
      <c r="D227" t="s">
        <v>167</v>
      </c>
      <c r="E227">
        <v>2020</v>
      </c>
      <c r="F227">
        <v>65.852192299999999</v>
      </c>
      <c r="N227" s="78" t="s">
        <v>489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65.852192299999999</v>
      </c>
      <c r="R227" s="18" t="s">
        <v>255</v>
      </c>
    </row>
    <row r="228" spans="2:18" x14ac:dyDescent="0.2">
      <c r="B228" t="s">
        <v>135</v>
      </c>
      <c r="C228" t="s">
        <v>15</v>
      </c>
      <c r="D228" t="s">
        <v>167</v>
      </c>
      <c r="E228">
        <v>2020</v>
      </c>
      <c r="F228">
        <v>64.24965942</v>
      </c>
      <c r="N228" s="78" t="s">
        <v>489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64.24965942</v>
      </c>
      <c r="R228" s="18" t="s">
        <v>255</v>
      </c>
    </row>
    <row r="229" spans="2:18" x14ac:dyDescent="0.2">
      <c r="B229" t="s">
        <v>135</v>
      </c>
      <c r="C229" t="s">
        <v>17</v>
      </c>
      <c r="D229" t="s">
        <v>167</v>
      </c>
      <c r="E229">
        <v>2020</v>
      </c>
      <c r="F229">
        <v>65.778394550000002</v>
      </c>
      <c r="N229" s="78" t="s">
        <v>489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65.778394550000002</v>
      </c>
      <c r="R229" s="18" t="s">
        <v>255</v>
      </c>
    </row>
    <row r="230" spans="2:18" x14ac:dyDescent="0.2">
      <c r="B230" t="s">
        <v>135</v>
      </c>
      <c r="C230" t="s">
        <v>16</v>
      </c>
      <c r="D230" t="s">
        <v>167</v>
      </c>
      <c r="E230">
        <v>2020</v>
      </c>
      <c r="F230">
        <v>54.861682299999998</v>
      </c>
      <c r="N230" s="78" t="s">
        <v>489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54.861682299999998</v>
      </c>
      <c r="R230" s="18" t="s">
        <v>255</v>
      </c>
    </row>
    <row r="231" spans="2:18" x14ac:dyDescent="0.2">
      <c r="B231" t="s">
        <v>135</v>
      </c>
      <c r="C231" t="s">
        <v>18</v>
      </c>
      <c r="D231" t="s">
        <v>167</v>
      </c>
      <c r="E231">
        <v>2020</v>
      </c>
      <c r="F231">
        <v>58.988420750000003</v>
      </c>
      <c r="N231" s="78" t="s">
        <v>489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58.988420750000003</v>
      </c>
      <c r="R231" s="18" t="s">
        <v>255</v>
      </c>
    </row>
    <row r="232" spans="2:18" x14ac:dyDescent="0.2">
      <c r="B232" t="s">
        <v>135</v>
      </c>
      <c r="C232" t="s">
        <v>19</v>
      </c>
      <c r="D232" t="s">
        <v>167</v>
      </c>
      <c r="E232">
        <v>2020</v>
      </c>
      <c r="F232">
        <v>61.088207310000001</v>
      </c>
      <c r="N232" s="78" t="s">
        <v>489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61.088207310000001</v>
      </c>
      <c r="R232" s="18" t="s">
        <v>255</v>
      </c>
    </row>
    <row r="233" spans="2:18" x14ac:dyDescent="0.2">
      <c r="B233" t="s">
        <v>135</v>
      </c>
      <c r="C233" t="s">
        <v>20</v>
      </c>
      <c r="D233" t="s">
        <v>167</v>
      </c>
      <c r="E233">
        <v>2020</v>
      </c>
      <c r="F233">
        <v>59.44577486</v>
      </c>
      <c r="N233" s="78" t="s">
        <v>489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59.44577486</v>
      </c>
      <c r="R233" s="18" t="s">
        <v>255</v>
      </c>
    </row>
    <row r="234" spans="2:18" x14ac:dyDescent="0.2">
      <c r="B234" t="s">
        <v>135</v>
      </c>
      <c r="C234" t="s">
        <v>21</v>
      </c>
      <c r="D234" t="s">
        <v>167</v>
      </c>
      <c r="E234">
        <v>2020</v>
      </c>
      <c r="F234">
        <v>66.731679</v>
      </c>
      <c r="N234" s="78" t="s">
        <v>489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66.731679</v>
      </c>
      <c r="R234" s="18" t="s">
        <v>255</v>
      </c>
    </row>
    <row r="235" spans="2:18" x14ac:dyDescent="0.2">
      <c r="B235" t="s">
        <v>135</v>
      </c>
      <c r="C235" t="s">
        <v>22</v>
      </c>
      <c r="D235" t="s">
        <v>167</v>
      </c>
      <c r="E235">
        <v>2020</v>
      </c>
      <c r="F235">
        <v>67.890265200000002</v>
      </c>
      <c r="N235" s="78" t="s">
        <v>489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67.890265200000002</v>
      </c>
      <c r="R235" s="18" t="s">
        <v>255</v>
      </c>
    </row>
    <row r="236" spans="2:18" x14ac:dyDescent="0.2">
      <c r="B236" t="s">
        <v>135</v>
      </c>
      <c r="C236" t="s">
        <v>23</v>
      </c>
      <c r="D236" t="s">
        <v>167</v>
      </c>
      <c r="E236">
        <v>2020</v>
      </c>
      <c r="F236">
        <v>60.704903020000003</v>
      </c>
      <c r="N236" s="78" t="s">
        <v>489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60.704903020000003</v>
      </c>
      <c r="R236" s="18" t="s">
        <v>255</v>
      </c>
    </row>
    <row r="237" spans="2:18" x14ac:dyDescent="0.2">
      <c r="B237" t="s">
        <v>135</v>
      </c>
      <c r="C237" t="s">
        <v>5</v>
      </c>
      <c r="D237" t="s">
        <v>167</v>
      </c>
      <c r="E237">
        <v>2021</v>
      </c>
      <c r="F237">
        <v>71.647283000000002</v>
      </c>
      <c r="N237" s="78" t="s">
        <v>489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71.647283000000002</v>
      </c>
      <c r="R237" s="18" t="s">
        <v>255</v>
      </c>
    </row>
    <row r="238" spans="2:18" x14ac:dyDescent="0.2">
      <c r="B238" t="s">
        <v>135</v>
      </c>
      <c r="C238" t="s">
        <v>6</v>
      </c>
      <c r="D238" t="s">
        <v>167</v>
      </c>
      <c r="E238">
        <v>2021</v>
      </c>
      <c r="F238">
        <v>64.529082059999993</v>
      </c>
      <c r="N238" s="78" t="s">
        <v>489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64.529082059999993</v>
      </c>
      <c r="R238" s="18" t="s">
        <v>255</v>
      </c>
    </row>
    <row r="239" spans="2:18" x14ac:dyDescent="0.2">
      <c r="B239" t="s">
        <v>135</v>
      </c>
      <c r="C239" t="s">
        <v>8</v>
      </c>
      <c r="D239" t="s">
        <v>167</v>
      </c>
      <c r="E239">
        <v>2021</v>
      </c>
      <c r="F239">
        <v>68.850022999999993</v>
      </c>
      <c r="N239" s="78" t="s">
        <v>489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68.850022999999993</v>
      </c>
      <c r="R239" s="18" t="s">
        <v>255</v>
      </c>
    </row>
    <row r="240" spans="2:18" x14ac:dyDescent="0.2">
      <c r="B240" t="s">
        <v>135</v>
      </c>
      <c r="C240" t="s">
        <v>7</v>
      </c>
      <c r="D240" t="s">
        <v>167</v>
      </c>
      <c r="E240">
        <v>2021</v>
      </c>
      <c r="F240">
        <v>63.094647999999999</v>
      </c>
      <c r="N240" s="78" t="s">
        <v>489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63.094647999999999</v>
      </c>
      <c r="R240" s="18" t="s">
        <v>255</v>
      </c>
    </row>
    <row r="241" spans="2:18" x14ac:dyDescent="0.2">
      <c r="B241" t="s">
        <v>135</v>
      </c>
      <c r="C241" t="s">
        <v>9</v>
      </c>
      <c r="D241" t="s">
        <v>167</v>
      </c>
      <c r="E241">
        <v>2021</v>
      </c>
      <c r="F241">
        <v>68.916926829999994</v>
      </c>
      <c r="N241" s="78" t="s">
        <v>489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68.916926829999994</v>
      </c>
      <c r="R241" s="18" t="s">
        <v>255</v>
      </c>
    </row>
    <row r="242" spans="2:18" x14ac:dyDescent="0.2">
      <c r="B242" t="s">
        <v>135</v>
      </c>
      <c r="C242" t="s">
        <v>10</v>
      </c>
      <c r="D242" t="s">
        <v>167</v>
      </c>
      <c r="E242">
        <v>2021</v>
      </c>
      <c r="F242">
        <v>59.134569499999998</v>
      </c>
      <c r="N242" s="78" t="s">
        <v>489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59.134569499999998</v>
      </c>
      <c r="R242" s="18" t="s">
        <v>255</v>
      </c>
    </row>
    <row r="243" spans="2:18" x14ac:dyDescent="0.2">
      <c r="B243" t="s">
        <v>135</v>
      </c>
      <c r="C243" t="s">
        <v>11</v>
      </c>
      <c r="D243" t="s">
        <v>167</v>
      </c>
      <c r="E243">
        <v>2021</v>
      </c>
      <c r="F243">
        <v>68.774445839999998</v>
      </c>
      <c r="N243" s="78" t="s">
        <v>489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68.774445839999998</v>
      </c>
      <c r="R243" s="18" t="s">
        <v>255</v>
      </c>
    </row>
    <row r="244" spans="2:18" x14ac:dyDescent="0.2">
      <c r="B244" t="s">
        <v>135</v>
      </c>
      <c r="C244" t="s">
        <v>12</v>
      </c>
      <c r="D244" t="s">
        <v>167</v>
      </c>
      <c r="E244">
        <v>2021</v>
      </c>
      <c r="F244">
        <v>69.217071329999996</v>
      </c>
      <c r="N244" s="78" t="s">
        <v>489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69.217071329999996</v>
      </c>
      <c r="R244" s="18" t="s">
        <v>255</v>
      </c>
    </row>
    <row r="245" spans="2:18" x14ac:dyDescent="0.2">
      <c r="B245" t="s">
        <v>135</v>
      </c>
      <c r="C245" t="s">
        <v>13</v>
      </c>
      <c r="D245" t="s">
        <v>167</v>
      </c>
      <c r="E245">
        <v>2021</v>
      </c>
      <c r="F245">
        <v>74.453060870000002</v>
      </c>
      <c r="N245" s="78" t="s">
        <v>489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74.453060870000002</v>
      </c>
      <c r="R245" s="18" t="s">
        <v>255</v>
      </c>
    </row>
    <row r="246" spans="2:18" x14ac:dyDescent="0.2">
      <c r="B246" t="s">
        <v>135</v>
      </c>
      <c r="C246" t="s">
        <v>14</v>
      </c>
      <c r="D246" t="s">
        <v>167</v>
      </c>
      <c r="E246">
        <v>2021</v>
      </c>
      <c r="F246">
        <v>60.379693570000001</v>
      </c>
      <c r="N246" s="78" t="s">
        <v>489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60.379693570000001</v>
      </c>
      <c r="R246" s="18" t="s">
        <v>255</v>
      </c>
    </row>
    <row r="247" spans="2:18" x14ac:dyDescent="0.2">
      <c r="B247" t="s">
        <v>135</v>
      </c>
      <c r="C247" t="s">
        <v>24</v>
      </c>
      <c r="D247" t="s">
        <v>167</v>
      </c>
      <c r="E247">
        <v>2021</v>
      </c>
      <c r="F247">
        <v>69.715655249999998</v>
      </c>
      <c r="N247" s="78" t="s">
        <v>489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69.715655249999998</v>
      </c>
      <c r="R247" s="18" t="s">
        <v>255</v>
      </c>
    </row>
    <row r="248" spans="2:18" x14ac:dyDescent="0.2">
      <c r="B248" t="s">
        <v>135</v>
      </c>
      <c r="C248" t="s">
        <v>25</v>
      </c>
      <c r="D248" t="s">
        <v>167</v>
      </c>
      <c r="E248">
        <v>2021</v>
      </c>
      <c r="F248">
        <v>70.257333459999998</v>
      </c>
      <c r="N248" s="78" t="s">
        <v>489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70.257333459999998</v>
      </c>
      <c r="R248" s="18" t="s">
        <v>255</v>
      </c>
    </row>
    <row r="249" spans="2:18" x14ac:dyDescent="0.2">
      <c r="B249" t="s">
        <v>135</v>
      </c>
      <c r="C249" t="s">
        <v>15</v>
      </c>
      <c r="D249" t="s">
        <v>167</v>
      </c>
      <c r="E249">
        <v>2021</v>
      </c>
      <c r="F249">
        <v>68.938412389999996</v>
      </c>
      <c r="N249" s="78" t="s">
        <v>489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68.938412389999996</v>
      </c>
      <c r="R249" s="18" t="s">
        <v>255</v>
      </c>
    </row>
    <row r="250" spans="2:18" x14ac:dyDescent="0.2">
      <c r="B250" t="s">
        <v>135</v>
      </c>
      <c r="C250" t="s">
        <v>17</v>
      </c>
      <c r="D250" t="s">
        <v>167</v>
      </c>
      <c r="E250">
        <v>2021</v>
      </c>
      <c r="F250">
        <v>71.797282879999997</v>
      </c>
      <c r="N250" s="78" t="s">
        <v>489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71.797282879999997</v>
      </c>
      <c r="R250" s="18" t="s">
        <v>255</v>
      </c>
    </row>
    <row r="251" spans="2:18" x14ac:dyDescent="0.2">
      <c r="B251" t="s">
        <v>135</v>
      </c>
      <c r="C251" t="s">
        <v>16</v>
      </c>
      <c r="D251" t="s">
        <v>167</v>
      </c>
      <c r="E251">
        <v>2021</v>
      </c>
      <c r="F251">
        <v>65.424418340000003</v>
      </c>
      <c r="N251" s="78" t="s">
        <v>489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65.424418340000003</v>
      </c>
      <c r="R251" s="18" t="s">
        <v>255</v>
      </c>
    </row>
    <row r="252" spans="2:18" x14ac:dyDescent="0.2">
      <c r="B252" t="s">
        <v>135</v>
      </c>
      <c r="C252" t="s">
        <v>18</v>
      </c>
      <c r="D252" t="s">
        <v>167</v>
      </c>
      <c r="E252">
        <v>2021</v>
      </c>
      <c r="F252">
        <v>66.422050499999997</v>
      </c>
      <c r="N252" s="78" t="s">
        <v>489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66.422050499999997</v>
      </c>
      <c r="R252" s="18" t="s">
        <v>255</v>
      </c>
    </row>
    <row r="253" spans="2:18" x14ac:dyDescent="0.2">
      <c r="B253" t="s">
        <v>135</v>
      </c>
      <c r="C253" t="s">
        <v>19</v>
      </c>
      <c r="D253" t="s">
        <v>167</v>
      </c>
      <c r="E253">
        <v>2021</v>
      </c>
      <c r="F253">
        <v>66.803140119999995</v>
      </c>
      <c r="N253" s="78" t="s">
        <v>489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66.803140119999995</v>
      </c>
      <c r="R253" s="18" t="s">
        <v>255</v>
      </c>
    </row>
    <row r="254" spans="2:18" x14ac:dyDescent="0.2">
      <c r="B254" t="s">
        <v>135</v>
      </c>
      <c r="C254" t="s">
        <v>20</v>
      </c>
      <c r="D254" t="s">
        <v>167</v>
      </c>
      <c r="E254">
        <v>2021</v>
      </c>
      <c r="F254">
        <v>64.808628799999994</v>
      </c>
      <c r="N254" s="78" t="s">
        <v>489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64.808628799999994</v>
      </c>
      <c r="R254" s="18" t="s">
        <v>255</v>
      </c>
    </row>
    <row r="255" spans="2:18" x14ac:dyDescent="0.2">
      <c r="B255" t="s">
        <v>135</v>
      </c>
      <c r="C255" t="s">
        <v>21</v>
      </c>
      <c r="D255" t="s">
        <v>167</v>
      </c>
      <c r="E255">
        <v>2021</v>
      </c>
      <c r="F255">
        <v>70.758339849999999</v>
      </c>
      <c r="N255" s="78" t="s">
        <v>489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70.758339849999999</v>
      </c>
      <c r="R255" s="18" t="s">
        <v>255</v>
      </c>
    </row>
    <row r="256" spans="2:18" x14ac:dyDescent="0.2">
      <c r="B256" t="s">
        <v>135</v>
      </c>
      <c r="C256" t="s">
        <v>22</v>
      </c>
      <c r="D256" t="s">
        <v>167</v>
      </c>
      <c r="E256">
        <v>2021</v>
      </c>
      <c r="F256">
        <v>72.286636200000004</v>
      </c>
      <c r="N256" s="78" t="s">
        <v>489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72.286636200000004</v>
      </c>
      <c r="R256" s="18" t="s">
        <v>255</v>
      </c>
    </row>
    <row r="257" spans="2:18" x14ac:dyDescent="0.2">
      <c r="B257" t="s">
        <v>135</v>
      </c>
      <c r="C257" t="s">
        <v>23</v>
      </c>
      <c r="D257" t="s">
        <v>167</v>
      </c>
      <c r="E257">
        <v>2021</v>
      </c>
      <c r="F257">
        <v>66.774260949999999</v>
      </c>
      <c r="N257" s="78" t="s">
        <v>489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66.774260949999999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2CB3F-7BFB-461E-8D55-1A7DE5871F53}">
  <sheetPr>
    <tabColor rgb="FFF35FD3"/>
  </sheetPr>
  <dimension ref="B1:R257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2.33203125" style="3" bestFit="1" customWidth="1"/>
    <col min="3" max="3" width="40.5" style="3" bestFit="1" customWidth="1"/>
    <col min="4" max="4" width="7.1640625" style="3" bestFit="1" customWidth="1"/>
    <col min="5" max="5" width="22.6640625" style="5" customWidth="1"/>
    <col min="6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1.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11.6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408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323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135</v>
      </c>
      <c r="C6" t="s">
        <v>5</v>
      </c>
      <c r="D6" t="s">
        <v>168</v>
      </c>
      <c r="E6">
        <v>2010</v>
      </c>
      <c r="F6">
        <v>63.413657999999998</v>
      </c>
      <c r="N6" s="78" t="s">
        <v>490</v>
      </c>
      <c r="O6" s="17" t="e">
        <f>INDEX(#REF!,MATCH($C6,#REF!,0),2)</f>
        <v>#REF!</v>
      </c>
      <c r="P6" s="18">
        <f>E6</f>
        <v>2010</v>
      </c>
      <c r="Q6" s="28">
        <f>F6</f>
        <v>63.413657999999998</v>
      </c>
      <c r="R6" s="18" t="s">
        <v>255</v>
      </c>
    </row>
    <row r="7" spans="2:18" x14ac:dyDescent="0.2">
      <c r="B7" t="s">
        <v>135</v>
      </c>
      <c r="C7" t="s">
        <v>6</v>
      </c>
      <c r="D7" t="s">
        <v>168</v>
      </c>
      <c r="E7">
        <v>2010</v>
      </c>
      <c r="F7">
        <v>49.974508800000002</v>
      </c>
      <c r="N7" s="78" t="s">
        <v>490</v>
      </c>
      <c r="O7" s="17" t="e">
        <f>INDEX(#REF!,MATCH($C7,#REF!,0),2)</f>
        <v>#REF!</v>
      </c>
      <c r="P7" s="18">
        <f t="shared" ref="P7:P70" si="0">E7</f>
        <v>2010</v>
      </c>
      <c r="Q7" s="28">
        <f t="shared" ref="Q7:Q70" si="1">F7</f>
        <v>49.974508800000002</v>
      </c>
      <c r="R7" s="18" t="s">
        <v>255</v>
      </c>
    </row>
    <row r="8" spans="2:18" x14ac:dyDescent="0.2">
      <c r="B8" t="s">
        <v>135</v>
      </c>
      <c r="C8" t="s">
        <v>8</v>
      </c>
      <c r="D8" t="s">
        <v>168</v>
      </c>
      <c r="E8">
        <v>2010</v>
      </c>
      <c r="F8">
        <v>55.9426822</v>
      </c>
      <c r="N8" s="78" t="s">
        <v>490</v>
      </c>
      <c r="O8" s="17" t="e">
        <f>INDEX(#REF!,MATCH($C8,#REF!,0),2)</f>
        <v>#REF!</v>
      </c>
      <c r="P8" s="18">
        <f t="shared" si="0"/>
        <v>2010</v>
      </c>
      <c r="Q8" s="28">
        <f t="shared" si="1"/>
        <v>55.9426822</v>
      </c>
      <c r="R8" s="18" t="s">
        <v>255</v>
      </c>
    </row>
    <row r="9" spans="2:18" x14ac:dyDescent="0.2">
      <c r="B9" t="s">
        <v>135</v>
      </c>
      <c r="C9" t="s">
        <v>7</v>
      </c>
      <c r="D9" t="s">
        <v>168</v>
      </c>
      <c r="E9">
        <v>2010</v>
      </c>
      <c r="F9">
        <v>55.742297000000001</v>
      </c>
      <c r="N9" s="78" t="s">
        <v>490</v>
      </c>
      <c r="O9" s="17" t="e">
        <f>INDEX(#REF!,MATCH($C9,#REF!,0),2)</f>
        <v>#REF!</v>
      </c>
      <c r="P9" s="18">
        <f t="shared" si="0"/>
        <v>2010</v>
      </c>
      <c r="Q9" s="28">
        <f t="shared" si="1"/>
        <v>55.742297000000001</v>
      </c>
      <c r="R9" s="18" t="s">
        <v>255</v>
      </c>
    </row>
    <row r="10" spans="2:18" x14ac:dyDescent="0.2">
      <c r="B10" t="s">
        <v>135</v>
      </c>
      <c r="C10" t="s">
        <v>9</v>
      </c>
      <c r="D10" t="s">
        <v>168</v>
      </c>
      <c r="E10">
        <v>2010</v>
      </c>
      <c r="F10">
        <v>57.291431330000002</v>
      </c>
      <c r="N10" s="78" t="s">
        <v>490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57.291431330000002</v>
      </c>
      <c r="R10" s="18" t="s">
        <v>255</v>
      </c>
    </row>
    <row r="11" spans="2:18" x14ac:dyDescent="0.2">
      <c r="B11" t="s">
        <v>135</v>
      </c>
      <c r="C11" t="s">
        <v>10</v>
      </c>
      <c r="D11" t="s">
        <v>168</v>
      </c>
      <c r="E11">
        <v>2010</v>
      </c>
      <c r="F11">
        <v>50.643104000000001</v>
      </c>
      <c r="N11" s="78" t="s">
        <v>490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50.643104000000001</v>
      </c>
      <c r="R11" s="18" t="s">
        <v>255</v>
      </c>
    </row>
    <row r="12" spans="2:18" x14ac:dyDescent="0.2">
      <c r="B12" t="s">
        <v>135</v>
      </c>
      <c r="C12" t="s">
        <v>11</v>
      </c>
      <c r="D12" t="s">
        <v>168</v>
      </c>
      <c r="E12">
        <v>2010</v>
      </c>
      <c r="F12">
        <v>60.618228760000001</v>
      </c>
      <c r="N12" s="78" t="s">
        <v>490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60.618228760000001</v>
      </c>
      <c r="R12" s="18" t="s">
        <v>255</v>
      </c>
    </row>
    <row r="13" spans="2:18" x14ac:dyDescent="0.2">
      <c r="B13" t="s">
        <v>135</v>
      </c>
      <c r="C13" t="s">
        <v>12</v>
      </c>
      <c r="D13" t="s">
        <v>168</v>
      </c>
      <c r="E13">
        <v>2010</v>
      </c>
      <c r="F13">
        <v>56.694099909999998</v>
      </c>
      <c r="N13" s="78" t="s">
        <v>490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56.694099909999998</v>
      </c>
      <c r="R13" s="18" t="s">
        <v>255</v>
      </c>
    </row>
    <row r="14" spans="2:18" x14ac:dyDescent="0.2">
      <c r="B14" t="s">
        <v>135</v>
      </c>
      <c r="C14" t="s">
        <v>13</v>
      </c>
      <c r="D14" t="s">
        <v>168</v>
      </c>
      <c r="E14">
        <v>2010</v>
      </c>
      <c r="F14">
        <v>60.956802369999998</v>
      </c>
      <c r="N14" s="78" t="s">
        <v>490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60.956802369999998</v>
      </c>
      <c r="R14" s="18" t="s">
        <v>255</v>
      </c>
    </row>
    <row r="15" spans="2:18" x14ac:dyDescent="0.2">
      <c r="B15" t="s">
        <v>135</v>
      </c>
      <c r="C15" t="s">
        <v>14</v>
      </c>
      <c r="D15" t="s">
        <v>168</v>
      </c>
      <c r="E15">
        <v>2010</v>
      </c>
      <c r="F15">
        <v>51.791545999999997</v>
      </c>
      <c r="N15" s="78" t="s">
        <v>490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51.791545999999997</v>
      </c>
      <c r="R15" s="18" t="s">
        <v>255</v>
      </c>
    </row>
    <row r="16" spans="2:18" x14ac:dyDescent="0.2">
      <c r="B16" t="s">
        <v>135</v>
      </c>
      <c r="C16" t="s">
        <v>24</v>
      </c>
      <c r="D16" t="s">
        <v>168</v>
      </c>
      <c r="E16">
        <v>2010</v>
      </c>
      <c r="F16">
        <v>58.240080829999997</v>
      </c>
      <c r="N16" s="78" t="s">
        <v>490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58.240080829999997</v>
      </c>
      <c r="R16" s="18" t="s">
        <v>255</v>
      </c>
    </row>
    <row r="17" spans="2:18" x14ac:dyDescent="0.2">
      <c r="B17" t="s">
        <v>135</v>
      </c>
      <c r="C17" t="s">
        <v>25</v>
      </c>
      <c r="D17" t="s">
        <v>168</v>
      </c>
      <c r="E17">
        <v>2010</v>
      </c>
      <c r="F17">
        <v>62.958500299999997</v>
      </c>
      <c r="N17" s="78" t="s">
        <v>490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62.958500299999997</v>
      </c>
      <c r="R17" s="18" t="s">
        <v>255</v>
      </c>
    </row>
    <row r="18" spans="2:18" x14ac:dyDescent="0.2">
      <c r="B18" t="s">
        <v>135</v>
      </c>
      <c r="C18" t="s">
        <v>15</v>
      </c>
      <c r="D18" t="s">
        <v>168</v>
      </c>
      <c r="E18">
        <v>2010</v>
      </c>
      <c r="F18">
        <v>58.633488749999998</v>
      </c>
      <c r="N18" s="78" t="s">
        <v>490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58.633488749999998</v>
      </c>
      <c r="R18" s="18" t="s">
        <v>255</v>
      </c>
    </row>
    <row r="19" spans="2:18" x14ac:dyDescent="0.2">
      <c r="B19" t="s">
        <v>135</v>
      </c>
      <c r="C19" t="s">
        <v>17</v>
      </c>
      <c r="D19" t="s">
        <v>168</v>
      </c>
      <c r="E19">
        <v>2010</v>
      </c>
      <c r="F19">
        <v>62.305771659999998</v>
      </c>
      <c r="N19" s="78" t="s">
        <v>490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62.305771659999998</v>
      </c>
      <c r="R19" s="18" t="s">
        <v>255</v>
      </c>
    </row>
    <row r="20" spans="2:18" x14ac:dyDescent="0.2">
      <c r="B20" t="s">
        <v>135</v>
      </c>
      <c r="C20" t="s">
        <v>16</v>
      </c>
      <c r="D20" t="s">
        <v>168</v>
      </c>
      <c r="E20">
        <v>2010</v>
      </c>
      <c r="F20">
        <v>53.970028460000002</v>
      </c>
      <c r="N20" s="78" t="s">
        <v>490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53.970028460000002</v>
      </c>
      <c r="R20" s="18" t="s">
        <v>255</v>
      </c>
    </row>
    <row r="21" spans="2:18" x14ac:dyDescent="0.2">
      <c r="B21" t="s">
        <v>135</v>
      </c>
      <c r="C21" t="s">
        <v>18</v>
      </c>
      <c r="D21" t="s">
        <v>168</v>
      </c>
      <c r="E21">
        <v>2010</v>
      </c>
      <c r="F21">
        <v>53.599912369999998</v>
      </c>
      <c r="N21" s="78" t="s">
        <v>490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53.599912369999998</v>
      </c>
      <c r="R21" s="18" t="s">
        <v>255</v>
      </c>
    </row>
    <row r="22" spans="2:18" x14ac:dyDescent="0.2">
      <c r="B22" t="s">
        <v>135</v>
      </c>
      <c r="C22" t="s">
        <v>19</v>
      </c>
      <c r="D22" t="s">
        <v>168</v>
      </c>
      <c r="E22">
        <v>2010</v>
      </c>
      <c r="F22">
        <v>53.679276620000003</v>
      </c>
      <c r="N22" s="78" t="s">
        <v>490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53.679276620000003</v>
      </c>
      <c r="R22" s="18" t="s">
        <v>255</v>
      </c>
    </row>
    <row r="23" spans="2:18" x14ac:dyDescent="0.2">
      <c r="B23" t="s">
        <v>135</v>
      </c>
      <c r="C23" t="s">
        <v>20</v>
      </c>
      <c r="D23" t="s">
        <v>168</v>
      </c>
      <c r="E23">
        <v>2010</v>
      </c>
      <c r="F23">
        <v>49.780020729999997</v>
      </c>
      <c r="N23" s="78" t="s">
        <v>490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49.780020729999997</v>
      </c>
      <c r="R23" s="18" t="s">
        <v>255</v>
      </c>
    </row>
    <row r="24" spans="2:18" x14ac:dyDescent="0.2">
      <c r="B24" t="s">
        <v>135</v>
      </c>
      <c r="C24" t="s">
        <v>21</v>
      </c>
      <c r="D24" t="s">
        <v>168</v>
      </c>
      <c r="E24">
        <v>2010</v>
      </c>
      <c r="F24">
        <v>57.689475999999999</v>
      </c>
      <c r="N24" s="78" t="s">
        <v>490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57.689475999999999</v>
      </c>
      <c r="R24" s="18" t="s">
        <v>255</v>
      </c>
    </row>
    <row r="25" spans="2:18" x14ac:dyDescent="0.2">
      <c r="B25" t="s">
        <v>135</v>
      </c>
      <c r="C25" t="s">
        <v>22</v>
      </c>
      <c r="D25" t="s">
        <v>168</v>
      </c>
      <c r="E25">
        <v>2010</v>
      </c>
      <c r="F25">
        <v>62.7632099</v>
      </c>
      <c r="N25" s="78" t="s">
        <v>490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62.7632099</v>
      </c>
      <c r="R25" s="18" t="s">
        <v>255</v>
      </c>
    </row>
    <row r="26" spans="2:18" x14ac:dyDescent="0.2">
      <c r="B26" t="s">
        <v>135</v>
      </c>
      <c r="C26" t="s">
        <v>23</v>
      </c>
      <c r="D26" t="s">
        <v>168</v>
      </c>
      <c r="E26">
        <v>2010</v>
      </c>
      <c r="F26">
        <v>59.03493804</v>
      </c>
      <c r="N26" s="78" t="s">
        <v>490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59.03493804</v>
      </c>
      <c r="R26" s="18" t="s">
        <v>255</v>
      </c>
    </row>
    <row r="27" spans="2:18" x14ac:dyDescent="0.2">
      <c r="B27" t="s">
        <v>135</v>
      </c>
      <c r="C27" t="s">
        <v>5</v>
      </c>
      <c r="D27" t="s">
        <v>168</v>
      </c>
      <c r="E27">
        <v>2011</v>
      </c>
      <c r="F27">
        <v>63.109003399999999</v>
      </c>
      <c r="N27" s="78" t="s">
        <v>490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63.109003399999999</v>
      </c>
      <c r="R27" s="18" t="s">
        <v>255</v>
      </c>
    </row>
    <row r="28" spans="2:18" x14ac:dyDescent="0.2">
      <c r="B28" t="s">
        <v>135</v>
      </c>
      <c r="C28" t="s">
        <v>6</v>
      </c>
      <c r="D28" t="s">
        <v>168</v>
      </c>
      <c r="E28">
        <v>2011</v>
      </c>
      <c r="F28">
        <v>50.236987259999999</v>
      </c>
      <c r="N28" s="78" t="s">
        <v>490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50.236987259999999</v>
      </c>
      <c r="R28" s="18" t="s">
        <v>255</v>
      </c>
    </row>
    <row r="29" spans="2:18" x14ac:dyDescent="0.2">
      <c r="B29" t="s">
        <v>135</v>
      </c>
      <c r="C29" t="s">
        <v>8</v>
      </c>
      <c r="D29" t="s">
        <v>168</v>
      </c>
      <c r="E29">
        <v>2011</v>
      </c>
      <c r="F29">
        <v>57.194459500000001</v>
      </c>
      <c r="N29" s="78" t="s">
        <v>490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57.194459500000001</v>
      </c>
      <c r="R29" s="18" t="s">
        <v>255</v>
      </c>
    </row>
    <row r="30" spans="2:18" x14ac:dyDescent="0.2">
      <c r="B30" t="s">
        <v>135</v>
      </c>
      <c r="C30" t="s">
        <v>7</v>
      </c>
      <c r="D30" t="s">
        <v>168</v>
      </c>
      <c r="E30">
        <v>2011</v>
      </c>
      <c r="F30">
        <v>55.190551999999997</v>
      </c>
      <c r="N30" s="78" t="s">
        <v>490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55.190551999999997</v>
      </c>
      <c r="R30" s="18" t="s">
        <v>255</v>
      </c>
    </row>
    <row r="31" spans="2:18" x14ac:dyDescent="0.2">
      <c r="B31" t="s">
        <v>135</v>
      </c>
      <c r="C31" t="s">
        <v>9</v>
      </c>
      <c r="D31" t="s">
        <v>168</v>
      </c>
      <c r="E31">
        <v>2011</v>
      </c>
      <c r="F31">
        <v>57.774740999999999</v>
      </c>
      <c r="N31" s="78" t="s">
        <v>490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57.774740999999999</v>
      </c>
      <c r="R31" s="18" t="s">
        <v>255</v>
      </c>
    </row>
    <row r="32" spans="2:18" x14ac:dyDescent="0.2">
      <c r="B32" t="s">
        <v>135</v>
      </c>
      <c r="C32" t="s">
        <v>10</v>
      </c>
      <c r="D32" t="s">
        <v>168</v>
      </c>
      <c r="E32">
        <v>2011</v>
      </c>
      <c r="F32">
        <v>50.739794369999998</v>
      </c>
      <c r="N32" s="78" t="s">
        <v>490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50.739794369999998</v>
      </c>
      <c r="R32" s="18" t="s">
        <v>255</v>
      </c>
    </row>
    <row r="33" spans="2:18" x14ac:dyDescent="0.2">
      <c r="B33" t="s">
        <v>135</v>
      </c>
      <c r="C33" t="s">
        <v>11</v>
      </c>
      <c r="D33" t="s">
        <v>168</v>
      </c>
      <c r="E33">
        <v>2011</v>
      </c>
      <c r="F33">
        <v>60.396595920000003</v>
      </c>
      <c r="N33" s="78" t="s">
        <v>490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60.396595920000003</v>
      </c>
      <c r="R33" s="18" t="s">
        <v>255</v>
      </c>
    </row>
    <row r="34" spans="2:18" x14ac:dyDescent="0.2">
      <c r="B34" t="s">
        <v>135</v>
      </c>
      <c r="C34" t="s">
        <v>12</v>
      </c>
      <c r="D34" t="s">
        <v>168</v>
      </c>
      <c r="E34">
        <v>2011</v>
      </c>
      <c r="F34">
        <v>54.428629409999999</v>
      </c>
      <c r="N34" s="78" t="s">
        <v>490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54.428629409999999</v>
      </c>
      <c r="R34" s="18" t="s">
        <v>255</v>
      </c>
    </row>
    <row r="35" spans="2:18" x14ac:dyDescent="0.2">
      <c r="B35" t="s">
        <v>135</v>
      </c>
      <c r="C35" t="s">
        <v>13</v>
      </c>
      <c r="D35" t="s">
        <v>168</v>
      </c>
      <c r="E35">
        <v>2011</v>
      </c>
      <c r="F35">
        <v>62.735131750000001</v>
      </c>
      <c r="N35" s="78" t="s">
        <v>490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62.735131750000001</v>
      </c>
      <c r="R35" s="18" t="s">
        <v>255</v>
      </c>
    </row>
    <row r="36" spans="2:18" x14ac:dyDescent="0.2">
      <c r="B36" t="s">
        <v>135</v>
      </c>
      <c r="C36" t="s">
        <v>14</v>
      </c>
      <c r="D36" t="s">
        <v>168</v>
      </c>
      <c r="E36">
        <v>2011</v>
      </c>
      <c r="F36">
        <v>51.650903139999997</v>
      </c>
      <c r="N36" s="78" t="s">
        <v>490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51.650903139999997</v>
      </c>
      <c r="R36" s="18" t="s">
        <v>255</v>
      </c>
    </row>
    <row r="37" spans="2:18" x14ac:dyDescent="0.2">
      <c r="B37" t="s">
        <v>135</v>
      </c>
      <c r="C37" t="s">
        <v>24</v>
      </c>
      <c r="D37" t="s">
        <v>168</v>
      </c>
      <c r="E37">
        <v>2011</v>
      </c>
      <c r="F37">
        <v>55.819310250000001</v>
      </c>
      <c r="N37" s="78" t="s">
        <v>490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55.819310250000001</v>
      </c>
      <c r="R37" s="18" t="s">
        <v>255</v>
      </c>
    </row>
    <row r="38" spans="2:18" x14ac:dyDescent="0.2">
      <c r="B38" t="s">
        <v>135</v>
      </c>
      <c r="C38" t="s">
        <v>25</v>
      </c>
      <c r="D38" t="s">
        <v>168</v>
      </c>
      <c r="E38">
        <v>2011</v>
      </c>
      <c r="F38">
        <v>63.446641380000003</v>
      </c>
      <c r="N38" s="78" t="s">
        <v>490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63.446641380000003</v>
      </c>
      <c r="R38" s="18" t="s">
        <v>255</v>
      </c>
    </row>
    <row r="39" spans="2:18" x14ac:dyDescent="0.2">
      <c r="B39" t="s">
        <v>135</v>
      </c>
      <c r="C39" t="s">
        <v>15</v>
      </c>
      <c r="D39" t="s">
        <v>168</v>
      </c>
      <c r="E39">
        <v>2011</v>
      </c>
      <c r="F39">
        <v>59.660654479999998</v>
      </c>
      <c r="N39" s="78" t="s">
        <v>490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59.660654479999998</v>
      </c>
      <c r="R39" s="18" t="s">
        <v>255</v>
      </c>
    </row>
    <row r="40" spans="2:18" x14ac:dyDescent="0.2">
      <c r="B40" t="s">
        <v>135</v>
      </c>
      <c r="C40" t="s">
        <v>17</v>
      </c>
      <c r="D40" t="s">
        <v>168</v>
      </c>
      <c r="E40">
        <v>2011</v>
      </c>
      <c r="F40">
        <v>64.405066439999999</v>
      </c>
      <c r="N40" s="78" t="s">
        <v>490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64.405066439999999</v>
      </c>
      <c r="R40" s="18" t="s">
        <v>255</v>
      </c>
    </row>
    <row r="41" spans="2:18" x14ac:dyDescent="0.2">
      <c r="B41" t="s">
        <v>135</v>
      </c>
      <c r="C41" t="s">
        <v>16</v>
      </c>
      <c r="D41" t="s">
        <v>168</v>
      </c>
      <c r="E41">
        <v>2011</v>
      </c>
      <c r="F41">
        <v>54.337604069999998</v>
      </c>
      <c r="N41" s="78" t="s">
        <v>490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54.337604069999998</v>
      </c>
      <c r="R41" s="18" t="s">
        <v>255</v>
      </c>
    </row>
    <row r="42" spans="2:18" x14ac:dyDescent="0.2">
      <c r="B42" t="s">
        <v>135</v>
      </c>
      <c r="C42" t="s">
        <v>18</v>
      </c>
      <c r="D42" t="s">
        <v>168</v>
      </c>
      <c r="E42">
        <v>2011</v>
      </c>
      <c r="F42">
        <v>56.416049620000003</v>
      </c>
      <c r="N42" s="78" t="s">
        <v>490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56.416049620000003</v>
      </c>
      <c r="R42" s="18" t="s">
        <v>255</v>
      </c>
    </row>
    <row r="43" spans="2:18" x14ac:dyDescent="0.2">
      <c r="B43" t="s">
        <v>135</v>
      </c>
      <c r="C43" t="s">
        <v>19</v>
      </c>
      <c r="D43" t="s">
        <v>168</v>
      </c>
      <c r="E43">
        <v>2011</v>
      </c>
      <c r="F43">
        <v>52.944107750000001</v>
      </c>
      <c r="N43" s="78" t="s">
        <v>490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52.944107750000001</v>
      </c>
      <c r="R43" s="18" t="s">
        <v>255</v>
      </c>
    </row>
    <row r="44" spans="2:18" x14ac:dyDescent="0.2">
      <c r="B44" t="s">
        <v>135</v>
      </c>
      <c r="C44" t="s">
        <v>20</v>
      </c>
      <c r="D44" t="s">
        <v>168</v>
      </c>
      <c r="E44">
        <v>2011</v>
      </c>
      <c r="F44">
        <v>48.571277600000002</v>
      </c>
      <c r="N44" s="78" t="s">
        <v>490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48.571277600000002</v>
      </c>
      <c r="R44" s="18" t="s">
        <v>255</v>
      </c>
    </row>
    <row r="45" spans="2:18" x14ac:dyDescent="0.2">
      <c r="B45" t="s">
        <v>135</v>
      </c>
      <c r="C45" t="s">
        <v>21</v>
      </c>
      <c r="D45" t="s">
        <v>168</v>
      </c>
      <c r="E45">
        <v>2011</v>
      </c>
      <c r="F45">
        <v>58.60858614</v>
      </c>
      <c r="N45" s="78" t="s">
        <v>490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58.60858614</v>
      </c>
      <c r="R45" s="18" t="s">
        <v>255</v>
      </c>
    </row>
    <row r="46" spans="2:18" x14ac:dyDescent="0.2">
      <c r="B46" t="s">
        <v>135</v>
      </c>
      <c r="C46" t="s">
        <v>22</v>
      </c>
      <c r="D46" t="s">
        <v>168</v>
      </c>
      <c r="E46">
        <v>2011</v>
      </c>
      <c r="F46">
        <v>62.994579700000003</v>
      </c>
      <c r="N46" s="78" t="s">
        <v>490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62.994579700000003</v>
      </c>
      <c r="R46" s="18" t="s">
        <v>255</v>
      </c>
    </row>
    <row r="47" spans="2:18" x14ac:dyDescent="0.2">
      <c r="B47" t="s">
        <v>135</v>
      </c>
      <c r="C47" t="s">
        <v>23</v>
      </c>
      <c r="D47" t="s">
        <v>168</v>
      </c>
      <c r="E47">
        <v>2011</v>
      </c>
      <c r="F47">
        <v>58.849730510000001</v>
      </c>
      <c r="N47" s="78" t="s">
        <v>490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58.849730510000001</v>
      </c>
      <c r="R47" s="18" t="s">
        <v>255</v>
      </c>
    </row>
    <row r="48" spans="2:18" x14ac:dyDescent="0.2">
      <c r="B48" t="s">
        <v>135</v>
      </c>
      <c r="C48" t="s">
        <v>5</v>
      </c>
      <c r="D48" t="s">
        <v>168</v>
      </c>
      <c r="E48">
        <v>2012</v>
      </c>
      <c r="F48">
        <v>60.5535456</v>
      </c>
      <c r="N48" s="78" t="s">
        <v>490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60.5535456</v>
      </c>
      <c r="R48" s="18" t="s">
        <v>255</v>
      </c>
    </row>
    <row r="49" spans="2:18" x14ac:dyDescent="0.2">
      <c r="B49" t="s">
        <v>135</v>
      </c>
      <c r="C49" t="s">
        <v>6</v>
      </c>
      <c r="D49" t="s">
        <v>168</v>
      </c>
      <c r="E49">
        <v>2012</v>
      </c>
      <c r="F49">
        <v>47.022177130000003</v>
      </c>
      <c r="N49" s="78" t="s">
        <v>490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47.022177130000003</v>
      </c>
      <c r="R49" s="18" t="s">
        <v>255</v>
      </c>
    </row>
    <row r="50" spans="2:18" x14ac:dyDescent="0.2">
      <c r="B50" t="s">
        <v>135</v>
      </c>
      <c r="C50" t="s">
        <v>8</v>
      </c>
      <c r="D50" t="s">
        <v>168</v>
      </c>
      <c r="E50">
        <v>2012</v>
      </c>
      <c r="F50">
        <v>53.626635999999998</v>
      </c>
      <c r="N50" s="78" t="s">
        <v>490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53.626635999999998</v>
      </c>
      <c r="R50" s="18" t="s">
        <v>255</v>
      </c>
    </row>
    <row r="51" spans="2:18" x14ac:dyDescent="0.2">
      <c r="B51" t="s">
        <v>135</v>
      </c>
      <c r="C51" t="s">
        <v>7</v>
      </c>
      <c r="D51" t="s">
        <v>168</v>
      </c>
      <c r="E51">
        <v>2012</v>
      </c>
      <c r="F51">
        <v>53.612130999999998</v>
      </c>
      <c r="N51" s="78" t="s">
        <v>490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53.612130999999998</v>
      </c>
      <c r="R51" s="18" t="s">
        <v>255</v>
      </c>
    </row>
    <row r="52" spans="2:18" x14ac:dyDescent="0.2">
      <c r="B52" t="s">
        <v>135</v>
      </c>
      <c r="C52" t="s">
        <v>9</v>
      </c>
      <c r="D52" t="s">
        <v>168</v>
      </c>
      <c r="E52">
        <v>2012</v>
      </c>
      <c r="F52">
        <v>55.336643000000002</v>
      </c>
      <c r="N52" s="78" t="s">
        <v>490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55.336643000000002</v>
      </c>
      <c r="R52" s="18" t="s">
        <v>255</v>
      </c>
    </row>
    <row r="53" spans="2:18" x14ac:dyDescent="0.2">
      <c r="B53" t="s">
        <v>135</v>
      </c>
      <c r="C53" t="s">
        <v>10</v>
      </c>
      <c r="D53" t="s">
        <v>168</v>
      </c>
      <c r="E53">
        <v>2012</v>
      </c>
      <c r="F53">
        <v>47.951867499999999</v>
      </c>
      <c r="N53" s="78" t="s">
        <v>490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47.951867499999999</v>
      </c>
      <c r="R53" s="18" t="s">
        <v>255</v>
      </c>
    </row>
    <row r="54" spans="2:18" x14ac:dyDescent="0.2">
      <c r="B54" t="s">
        <v>135</v>
      </c>
      <c r="C54" t="s">
        <v>11</v>
      </c>
      <c r="D54" t="s">
        <v>168</v>
      </c>
      <c r="E54">
        <v>2012</v>
      </c>
      <c r="F54">
        <v>57.572560299999999</v>
      </c>
      <c r="N54" s="78" t="s">
        <v>490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57.572560299999999</v>
      </c>
      <c r="R54" s="18" t="s">
        <v>255</v>
      </c>
    </row>
    <row r="55" spans="2:18" x14ac:dyDescent="0.2">
      <c r="B55" t="s">
        <v>135</v>
      </c>
      <c r="C55" t="s">
        <v>12</v>
      </c>
      <c r="D55" t="s">
        <v>168</v>
      </c>
      <c r="E55">
        <v>2012</v>
      </c>
      <c r="F55">
        <v>53.681360750000003</v>
      </c>
      <c r="N55" s="78" t="s">
        <v>490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53.681360750000003</v>
      </c>
      <c r="R55" s="18" t="s">
        <v>255</v>
      </c>
    </row>
    <row r="56" spans="2:18" x14ac:dyDescent="0.2">
      <c r="B56" t="s">
        <v>135</v>
      </c>
      <c r="C56" t="s">
        <v>13</v>
      </c>
      <c r="D56" t="s">
        <v>168</v>
      </c>
      <c r="E56">
        <v>2012</v>
      </c>
      <c r="F56">
        <v>58.404165749999997</v>
      </c>
      <c r="N56" s="78" t="s">
        <v>490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58.404165749999997</v>
      </c>
      <c r="R56" s="18" t="s">
        <v>255</v>
      </c>
    </row>
    <row r="57" spans="2:18" x14ac:dyDescent="0.2">
      <c r="B57" t="s">
        <v>135</v>
      </c>
      <c r="C57" t="s">
        <v>14</v>
      </c>
      <c r="D57" t="s">
        <v>168</v>
      </c>
      <c r="E57">
        <v>2012</v>
      </c>
      <c r="F57">
        <v>48.548851419999998</v>
      </c>
      <c r="N57" s="78" t="s">
        <v>490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48.548851419999998</v>
      </c>
      <c r="R57" s="18" t="s">
        <v>255</v>
      </c>
    </row>
    <row r="58" spans="2:18" x14ac:dyDescent="0.2">
      <c r="B58" t="s">
        <v>135</v>
      </c>
      <c r="C58" t="s">
        <v>24</v>
      </c>
      <c r="D58" t="s">
        <v>168</v>
      </c>
      <c r="E58">
        <v>2012</v>
      </c>
      <c r="F58">
        <v>52.082654580000003</v>
      </c>
      <c r="N58" s="78" t="s">
        <v>490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52.082654580000003</v>
      </c>
      <c r="R58" s="18" t="s">
        <v>255</v>
      </c>
    </row>
    <row r="59" spans="2:18" x14ac:dyDescent="0.2">
      <c r="B59" t="s">
        <v>135</v>
      </c>
      <c r="C59" t="s">
        <v>25</v>
      </c>
      <c r="D59" t="s">
        <v>168</v>
      </c>
      <c r="E59">
        <v>2012</v>
      </c>
      <c r="F59">
        <v>61.84392184</v>
      </c>
      <c r="N59" s="78" t="s">
        <v>490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61.84392184</v>
      </c>
      <c r="R59" s="18" t="s">
        <v>255</v>
      </c>
    </row>
    <row r="60" spans="2:18" x14ac:dyDescent="0.2">
      <c r="B60" t="s">
        <v>135</v>
      </c>
      <c r="C60" t="s">
        <v>15</v>
      </c>
      <c r="D60" t="s">
        <v>168</v>
      </c>
      <c r="E60">
        <v>2012</v>
      </c>
      <c r="F60">
        <v>57.084198659999998</v>
      </c>
      <c r="N60" s="78" t="s">
        <v>490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57.084198659999998</v>
      </c>
      <c r="R60" s="18" t="s">
        <v>255</v>
      </c>
    </row>
    <row r="61" spans="2:18" x14ac:dyDescent="0.2">
      <c r="B61" t="s">
        <v>135</v>
      </c>
      <c r="C61" t="s">
        <v>17</v>
      </c>
      <c r="D61" t="s">
        <v>168</v>
      </c>
      <c r="E61">
        <v>2012</v>
      </c>
      <c r="F61">
        <v>61.743104330000001</v>
      </c>
      <c r="N61" s="78" t="s">
        <v>490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61.743104330000001</v>
      </c>
      <c r="R61" s="18" t="s">
        <v>255</v>
      </c>
    </row>
    <row r="62" spans="2:18" x14ac:dyDescent="0.2">
      <c r="B62" t="s">
        <v>135</v>
      </c>
      <c r="C62" t="s">
        <v>16</v>
      </c>
      <c r="D62" t="s">
        <v>168</v>
      </c>
      <c r="E62">
        <v>2012</v>
      </c>
      <c r="F62">
        <v>53.44594807</v>
      </c>
      <c r="N62" s="78" t="s">
        <v>490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53.44594807</v>
      </c>
      <c r="R62" s="18" t="s">
        <v>255</v>
      </c>
    </row>
    <row r="63" spans="2:18" x14ac:dyDescent="0.2">
      <c r="B63" t="s">
        <v>135</v>
      </c>
      <c r="C63" t="s">
        <v>18</v>
      </c>
      <c r="D63" t="s">
        <v>168</v>
      </c>
      <c r="E63">
        <v>2012</v>
      </c>
      <c r="F63">
        <v>52.589269369999997</v>
      </c>
      <c r="N63" s="78" t="s">
        <v>490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52.589269369999997</v>
      </c>
      <c r="R63" s="18" t="s">
        <v>255</v>
      </c>
    </row>
    <row r="64" spans="2:18" x14ac:dyDescent="0.2">
      <c r="B64" t="s">
        <v>135</v>
      </c>
      <c r="C64" t="s">
        <v>19</v>
      </c>
      <c r="D64" t="s">
        <v>168</v>
      </c>
      <c r="E64">
        <v>2012</v>
      </c>
      <c r="F64">
        <v>48.926737750000001</v>
      </c>
      <c r="N64" s="78" t="s">
        <v>490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48.926737750000001</v>
      </c>
      <c r="R64" s="18" t="s">
        <v>255</v>
      </c>
    </row>
    <row r="65" spans="2:18" x14ac:dyDescent="0.2">
      <c r="B65" t="s">
        <v>135</v>
      </c>
      <c r="C65" t="s">
        <v>20</v>
      </c>
      <c r="D65" t="s">
        <v>168</v>
      </c>
      <c r="E65">
        <v>2012</v>
      </c>
      <c r="F65">
        <v>49.971225859999997</v>
      </c>
      <c r="N65" s="78" t="s">
        <v>490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49.971225859999997</v>
      </c>
      <c r="R65" s="18" t="s">
        <v>255</v>
      </c>
    </row>
    <row r="66" spans="2:18" x14ac:dyDescent="0.2">
      <c r="B66" t="s">
        <v>135</v>
      </c>
      <c r="C66" t="s">
        <v>21</v>
      </c>
      <c r="D66" t="s">
        <v>168</v>
      </c>
      <c r="E66">
        <v>2012</v>
      </c>
      <c r="F66">
        <v>55.228081570000001</v>
      </c>
      <c r="N66" s="78" t="s">
        <v>490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55.228081570000001</v>
      </c>
      <c r="R66" s="18" t="s">
        <v>255</v>
      </c>
    </row>
    <row r="67" spans="2:18" x14ac:dyDescent="0.2">
      <c r="B67" t="s">
        <v>135</v>
      </c>
      <c r="C67" t="s">
        <v>22</v>
      </c>
      <c r="D67" t="s">
        <v>168</v>
      </c>
      <c r="E67">
        <v>2012</v>
      </c>
      <c r="F67">
        <v>60.602022599999998</v>
      </c>
      <c r="N67" s="78" t="s">
        <v>490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60.602022599999998</v>
      </c>
      <c r="R67" s="18" t="s">
        <v>255</v>
      </c>
    </row>
    <row r="68" spans="2:18" x14ac:dyDescent="0.2">
      <c r="B68" t="s">
        <v>135</v>
      </c>
      <c r="C68" t="s">
        <v>23</v>
      </c>
      <c r="D68" t="s">
        <v>168</v>
      </c>
      <c r="E68">
        <v>2012</v>
      </c>
      <c r="F68">
        <v>55.089884140000002</v>
      </c>
      <c r="N68" s="78" t="s">
        <v>490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55.089884140000002</v>
      </c>
      <c r="R68" s="18" t="s">
        <v>255</v>
      </c>
    </row>
    <row r="69" spans="2:18" x14ac:dyDescent="0.2">
      <c r="B69" t="s">
        <v>135</v>
      </c>
      <c r="C69" t="s">
        <v>5</v>
      </c>
      <c r="D69" t="s">
        <v>168</v>
      </c>
      <c r="E69">
        <v>2013</v>
      </c>
      <c r="F69">
        <v>62.018638000000003</v>
      </c>
      <c r="N69" s="78" t="s">
        <v>490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62.018638000000003</v>
      </c>
      <c r="R69" s="18" t="s">
        <v>255</v>
      </c>
    </row>
    <row r="70" spans="2:18" x14ac:dyDescent="0.2">
      <c r="B70" t="s">
        <v>135</v>
      </c>
      <c r="C70" t="s">
        <v>6</v>
      </c>
      <c r="D70" t="s">
        <v>168</v>
      </c>
      <c r="E70">
        <v>2013</v>
      </c>
      <c r="F70">
        <v>48.001455</v>
      </c>
      <c r="N70" s="78" t="s">
        <v>490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48.001455</v>
      </c>
      <c r="R70" s="18" t="s">
        <v>255</v>
      </c>
    </row>
    <row r="71" spans="2:18" x14ac:dyDescent="0.2">
      <c r="B71" t="s">
        <v>135</v>
      </c>
      <c r="C71" t="s">
        <v>8</v>
      </c>
      <c r="D71" t="s">
        <v>168</v>
      </c>
      <c r="E71">
        <v>2013</v>
      </c>
      <c r="F71">
        <v>55.0672347</v>
      </c>
      <c r="N71" s="78" t="s">
        <v>490</v>
      </c>
      <c r="O71" s="17" t="e">
        <f>INDEX(#REF!,MATCH($C71,#REF!,0),2)</f>
        <v>#REF!</v>
      </c>
      <c r="P71" s="18">
        <f t="shared" ref="P71:P134" si="2">E71</f>
        <v>2013</v>
      </c>
      <c r="Q71" s="28">
        <f t="shared" ref="Q71:Q134" si="3">F71</f>
        <v>55.0672347</v>
      </c>
      <c r="R71" s="18" t="s">
        <v>255</v>
      </c>
    </row>
    <row r="72" spans="2:18" x14ac:dyDescent="0.2">
      <c r="B72" t="s">
        <v>135</v>
      </c>
      <c r="C72" t="s">
        <v>7</v>
      </c>
      <c r="D72" t="s">
        <v>168</v>
      </c>
      <c r="E72">
        <v>2013</v>
      </c>
      <c r="F72">
        <v>55.796512</v>
      </c>
      <c r="N72" s="78" t="s">
        <v>490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55.796512</v>
      </c>
      <c r="R72" s="18" t="s">
        <v>255</v>
      </c>
    </row>
    <row r="73" spans="2:18" x14ac:dyDescent="0.2">
      <c r="B73" t="s">
        <v>135</v>
      </c>
      <c r="C73" t="s">
        <v>9</v>
      </c>
      <c r="D73" t="s">
        <v>168</v>
      </c>
      <c r="E73">
        <v>2013</v>
      </c>
      <c r="F73">
        <v>54.200415159999999</v>
      </c>
      <c r="N73" s="78" t="s">
        <v>490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54.200415159999999</v>
      </c>
      <c r="R73" s="18" t="s">
        <v>255</v>
      </c>
    </row>
    <row r="74" spans="2:18" x14ac:dyDescent="0.2">
      <c r="B74" t="s">
        <v>135</v>
      </c>
      <c r="C74" t="s">
        <v>10</v>
      </c>
      <c r="D74" t="s">
        <v>168</v>
      </c>
      <c r="E74">
        <v>2013</v>
      </c>
      <c r="F74">
        <v>44.808636999999997</v>
      </c>
      <c r="N74" s="78" t="s">
        <v>490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44.808636999999997</v>
      </c>
      <c r="R74" s="18" t="s">
        <v>255</v>
      </c>
    </row>
    <row r="75" spans="2:18" x14ac:dyDescent="0.2">
      <c r="B75" t="s">
        <v>135</v>
      </c>
      <c r="C75" t="s">
        <v>11</v>
      </c>
      <c r="D75" t="s">
        <v>168</v>
      </c>
      <c r="E75">
        <v>2013</v>
      </c>
      <c r="F75">
        <v>58.656885920000001</v>
      </c>
      <c r="N75" s="78" t="s">
        <v>490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58.656885920000001</v>
      </c>
      <c r="R75" s="18" t="s">
        <v>255</v>
      </c>
    </row>
    <row r="76" spans="2:18" x14ac:dyDescent="0.2">
      <c r="B76" t="s">
        <v>135</v>
      </c>
      <c r="C76" t="s">
        <v>12</v>
      </c>
      <c r="D76" t="s">
        <v>168</v>
      </c>
      <c r="E76">
        <v>2013</v>
      </c>
      <c r="F76">
        <v>55.097368250000002</v>
      </c>
      <c r="N76" s="78" t="s">
        <v>490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55.097368250000002</v>
      </c>
      <c r="R76" s="18" t="s">
        <v>255</v>
      </c>
    </row>
    <row r="77" spans="2:18" x14ac:dyDescent="0.2">
      <c r="B77" t="s">
        <v>135</v>
      </c>
      <c r="C77" t="s">
        <v>13</v>
      </c>
      <c r="D77" t="s">
        <v>168</v>
      </c>
      <c r="E77">
        <v>2013</v>
      </c>
      <c r="F77">
        <v>59.617792369999997</v>
      </c>
      <c r="N77" s="78" t="s">
        <v>490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59.617792369999997</v>
      </c>
      <c r="R77" s="18" t="s">
        <v>255</v>
      </c>
    </row>
    <row r="78" spans="2:18" x14ac:dyDescent="0.2">
      <c r="B78" t="s">
        <v>135</v>
      </c>
      <c r="C78" t="s">
        <v>14</v>
      </c>
      <c r="D78" t="s">
        <v>168</v>
      </c>
      <c r="E78">
        <v>2013</v>
      </c>
      <c r="F78">
        <v>47.6047875</v>
      </c>
      <c r="N78" s="78" t="s">
        <v>490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47.6047875</v>
      </c>
      <c r="R78" s="18" t="s">
        <v>255</v>
      </c>
    </row>
    <row r="79" spans="2:18" x14ac:dyDescent="0.2">
      <c r="B79" t="s">
        <v>135</v>
      </c>
      <c r="C79" t="s">
        <v>24</v>
      </c>
      <c r="D79" t="s">
        <v>168</v>
      </c>
      <c r="E79">
        <v>2013</v>
      </c>
      <c r="F79">
        <v>53.6528165</v>
      </c>
      <c r="N79" s="78" t="s">
        <v>490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53.6528165</v>
      </c>
      <c r="R79" s="18" t="s">
        <v>255</v>
      </c>
    </row>
    <row r="80" spans="2:18" x14ac:dyDescent="0.2">
      <c r="B80" t="s">
        <v>135</v>
      </c>
      <c r="C80" t="s">
        <v>25</v>
      </c>
      <c r="D80" t="s">
        <v>168</v>
      </c>
      <c r="E80">
        <v>2013</v>
      </c>
      <c r="F80">
        <v>60.693277999999999</v>
      </c>
      <c r="N80" s="78" t="s">
        <v>490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60.693277999999999</v>
      </c>
      <c r="R80" s="18" t="s">
        <v>255</v>
      </c>
    </row>
    <row r="81" spans="2:18" x14ac:dyDescent="0.2">
      <c r="B81" t="s">
        <v>135</v>
      </c>
      <c r="C81" t="s">
        <v>15</v>
      </c>
      <c r="D81" t="s">
        <v>168</v>
      </c>
      <c r="E81">
        <v>2013</v>
      </c>
      <c r="F81">
        <v>57.32177042</v>
      </c>
      <c r="N81" s="78" t="s">
        <v>490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57.32177042</v>
      </c>
      <c r="R81" s="18" t="s">
        <v>255</v>
      </c>
    </row>
    <row r="82" spans="2:18" x14ac:dyDescent="0.2">
      <c r="B82" t="s">
        <v>135</v>
      </c>
      <c r="C82" t="s">
        <v>17</v>
      </c>
      <c r="D82" t="s">
        <v>168</v>
      </c>
      <c r="E82">
        <v>2013</v>
      </c>
      <c r="F82">
        <v>61.992902219999998</v>
      </c>
      <c r="N82" s="78" t="s">
        <v>490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61.992902219999998</v>
      </c>
      <c r="R82" s="18" t="s">
        <v>255</v>
      </c>
    </row>
    <row r="83" spans="2:18" x14ac:dyDescent="0.2">
      <c r="B83" t="s">
        <v>135</v>
      </c>
      <c r="C83" t="s">
        <v>16</v>
      </c>
      <c r="D83" t="s">
        <v>168</v>
      </c>
      <c r="E83">
        <v>2013</v>
      </c>
      <c r="F83">
        <v>54.896691529999998</v>
      </c>
      <c r="N83" s="78" t="s">
        <v>490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54.896691529999998</v>
      </c>
      <c r="R83" s="18" t="s">
        <v>255</v>
      </c>
    </row>
    <row r="84" spans="2:18" x14ac:dyDescent="0.2">
      <c r="B84" t="s">
        <v>135</v>
      </c>
      <c r="C84" t="s">
        <v>18</v>
      </c>
      <c r="D84" t="s">
        <v>168</v>
      </c>
      <c r="E84">
        <v>2013</v>
      </c>
      <c r="F84">
        <v>54.706076250000002</v>
      </c>
      <c r="N84" s="78" t="s">
        <v>490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54.706076250000002</v>
      </c>
      <c r="R84" s="18" t="s">
        <v>255</v>
      </c>
    </row>
    <row r="85" spans="2:18" x14ac:dyDescent="0.2">
      <c r="B85" t="s">
        <v>135</v>
      </c>
      <c r="C85" t="s">
        <v>19</v>
      </c>
      <c r="D85" t="s">
        <v>168</v>
      </c>
      <c r="E85">
        <v>2013</v>
      </c>
      <c r="F85">
        <v>49.785787679999999</v>
      </c>
      <c r="N85" s="78" t="s">
        <v>490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49.785787679999999</v>
      </c>
      <c r="R85" s="18" t="s">
        <v>255</v>
      </c>
    </row>
    <row r="86" spans="2:18" x14ac:dyDescent="0.2">
      <c r="B86" t="s">
        <v>135</v>
      </c>
      <c r="C86" t="s">
        <v>20</v>
      </c>
      <c r="D86" t="s">
        <v>168</v>
      </c>
      <c r="E86">
        <v>2013</v>
      </c>
      <c r="F86">
        <v>48.492738930000002</v>
      </c>
      <c r="N86" s="78" t="s">
        <v>490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48.492738930000002</v>
      </c>
      <c r="R86" s="18" t="s">
        <v>255</v>
      </c>
    </row>
    <row r="87" spans="2:18" x14ac:dyDescent="0.2">
      <c r="B87" t="s">
        <v>135</v>
      </c>
      <c r="C87" t="s">
        <v>21</v>
      </c>
      <c r="D87" t="s">
        <v>168</v>
      </c>
      <c r="E87">
        <v>2013</v>
      </c>
      <c r="F87">
        <v>55.097116569999997</v>
      </c>
      <c r="N87" s="78" t="s">
        <v>490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55.097116569999997</v>
      </c>
      <c r="R87" s="18" t="s">
        <v>255</v>
      </c>
    </row>
    <row r="88" spans="2:18" x14ac:dyDescent="0.2">
      <c r="B88" t="s">
        <v>135</v>
      </c>
      <c r="C88" t="s">
        <v>22</v>
      </c>
      <c r="D88" t="s">
        <v>168</v>
      </c>
      <c r="E88">
        <v>2013</v>
      </c>
      <c r="F88">
        <v>59.583610700000001</v>
      </c>
      <c r="N88" s="78" t="s">
        <v>490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59.583610700000001</v>
      </c>
      <c r="R88" s="18" t="s">
        <v>255</v>
      </c>
    </row>
    <row r="89" spans="2:18" x14ac:dyDescent="0.2">
      <c r="B89" t="s">
        <v>135</v>
      </c>
      <c r="C89" t="s">
        <v>23</v>
      </c>
      <c r="D89" t="s">
        <v>168</v>
      </c>
      <c r="E89">
        <v>2013</v>
      </c>
      <c r="F89">
        <v>55.12563857</v>
      </c>
      <c r="N89" s="78" t="s">
        <v>490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55.12563857</v>
      </c>
      <c r="R89" s="18" t="s">
        <v>255</v>
      </c>
    </row>
    <row r="90" spans="2:18" x14ac:dyDescent="0.2">
      <c r="B90" t="s">
        <v>135</v>
      </c>
      <c r="C90" t="s">
        <v>5</v>
      </c>
      <c r="D90" t="s">
        <v>168</v>
      </c>
      <c r="E90">
        <v>2014</v>
      </c>
      <c r="F90">
        <v>60.354927400000001</v>
      </c>
      <c r="N90" s="78" t="s">
        <v>490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60.354927400000001</v>
      </c>
      <c r="R90" s="18" t="s">
        <v>255</v>
      </c>
    </row>
    <row r="91" spans="2:18" x14ac:dyDescent="0.2">
      <c r="B91" t="s">
        <v>135</v>
      </c>
      <c r="C91" t="s">
        <v>6</v>
      </c>
      <c r="D91" t="s">
        <v>168</v>
      </c>
      <c r="E91">
        <v>2014</v>
      </c>
      <c r="F91">
        <v>48.7362514</v>
      </c>
      <c r="N91" s="78" t="s">
        <v>490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48.7362514</v>
      </c>
      <c r="R91" s="18" t="s">
        <v>255</v>
      </c>
    </row>
    <row r="92" spans="2:18" x14ac:dyDescent="0.2">
      <c r="B92" t="s">
        <v>135</v>
      </c>
      <c r="C92" t="s">
        <v>8</v>
      </c>
      <c r="D92" t="s">
        <v>168</v>
      </c>
      <c r="E92">
        <v>2014</v>
      </c>
      <c r="F92">
        <v>55.7905041</v>
      </c>
      <c r="N92" s="78" t="s">
        <v>490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55.7905041</v>
      </c>
      <c r="R92" s="18" t="s">
        <v>255</v>
      </c>
    </row>
    <row r="93" spans="2:18" x14ac:dyDescent="0.2">
      <c r="B93" t="s">
        <v>135</v>
      </c>
      <c r="C93" t="s">
        <v>7</v>
      </c>
      <c r="D93" t="s">
        <v>168</v>
      </c>
      <c r="E93">
        <v>2014</v>
      </c>
      <c r="F93">
        <v>55.132223000000003</v>
      </c>
      <c r="N93" s="78" t="s">
        <v>490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55.132223000000003</v>
      </c>
      <c r="R93" s="18" t="s">
        <v>255</v>
      </c>
    </row>
    <row r="94" spans="2:18" x14ac:dyDescent="0.2">
      <c r="B94" t="s">
        <v>135</v>
      </c>
      <c r="C94" t="s">
        <v>9</v>
      </c>
      <c r="D94" t="s">
        <v>168</v>
      </c>
      <c r="E94">
        <v>2014</v>
      </c>
      <c r="F94">
        <v>55.7970355</v>
      </c>
      <c r="N94" s="78" t="s">
        <v>490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55.7970355</v>
      </c>
      <c r="R94" s="18" t="s">
        <v>255</v>
      </c>
    </row>
    <row r="95" spans="2:18" x14ac:dyDescent="0.2">
      <c r="B95" t="s">
        <v>135</v>
      </c>
      <c r="C95" t="s">
        <v>10</v>
      </c>
      <c r="D95" t="s">
        <v>168</v>
      </c>
      <c r="E95">
        <v>2014</v>
      </c>
      <c r="F95">
        <v>50.598783869999998</v>
      </c>
      <c r="N95" s="78" t="s">
        <v>490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50.598783869999998</v>
      </c>
      <c r="R95" s="18" t="s">
        <v>255</v>
      </c>
    </row>
    <row r="96" spans="2:18" x14ac:dyDescent="0.2">
      <c r="B96" t="s">
        <v>135</v>
      </c>
      <c r="C96" t="s">
        <v>11</v>
      </c>
      <c r="D96" t="s">
        <v>168</v>
      </c>
      <c r="E96">
        <v>2014</v>
      </c>
      <c r="F96">
        <v>61.707798840000002</v>
      </c>
      <c r="N96" s="78" t="s">
        <v>490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61.707798840000002</v>
      </c>
      <c r="R96" s="18" t="s">
        <v>255</v>
      </c>
    </row>
    <row r="97" spans="2:18" x14ac:dyDescent="0.2">
      <c r="B97" t="s">
        <v>135</v>
      </c>
      <c r="C97" t="s">
        <v>12</v>
      </c>
      <c r="D97" t="s">
        <v>168</v>
      </c>
      <c r="E97">
        <v>2014</v>
      </c>
      <c r="F97">
        <v>55.157994160000001</v>
      </c>
      <c r="N97" s="78" t="s">
        <v>490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55.157994160000001</v>
      </c>
      <c r="R97" s="18" t="s">
        <v>255</v>
      </c>
    </row>
    <row r="98" spans="2:18" x14ac:dyDescent="0.2">
      <c r="B98" t="s">
        <v>135</v>
      </c>
      <c r="C98" t="s">
        <v>13</v>
      </c>
      <c r="D98" t="s">
        <v>168</v>
      </c>
      <c r="E98">
        <v>2014</v>
      </c>
      <c r="F98">
        <v>60.157953370000001</v>
      </c>
      <c r="N98" s="78" t="s">
        <v>490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60.157953370000001</v>
      </c>
      <c r="R98" s="18" t="s">
        <v>255</v>
      </c>
    </row>
    <row r="99" spans="2:18" x14ac:dyDescent="0.2">
      <c r="B99" t="s">
        <v>135</v>
      </c>
      <c r="C99" t="s">
        <v>14</v>
      </c>
      <c r="D99" t="s">
        <v>168</v>
      </c>
      <c r="E99">
        <v>2014</v>
      </c>
      <c r="F99">
        <v>46.454635140000001</v>
      </c>
      <c r="N99" s="78" t="s">
        <v>490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46.454635140000001</v>
      </c>
      <c r="R99" s="18" t="s">
        <v>255</v>
      </c>
    </row>
    <row r="100" spans="2:18" x14ac:dyDescent="0.2">
      <c r="B100" t="s">
        <v>135</v>
      </c>
      <c r="C100" t="s">
        <v>24</v>
      </c>
      <c r="D100" t="s">
        <v>168</v>
      </c>
      <c r="E100">
        <v>2014</v>
      </c>
      <c r="F100">
        <v>54.172324080000003</v>
      </c>
      <c r="N100" s="78" t="s">
        <v>490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54.172324080000003</v>
      </c>
      <c r="R100" s="18" t="s">
        <v>255</v>
      </c>
    </row>
    <row r="101" spans="2:18" x14ac:dyDescent="0.2">
      <c r="B101" t="s">
        <v>135</v>
      </c>
      <c r="C101" t="s">
        <v>25</v>
      </c>
      <c r="D101" t="s">
        <v>168</v>
      </c>
      <c r="E101">
        <v>2014</v>
      </c>
      <c r="F101">
        <v>61.588600460000002</v>
      </c>
      <c r="N101" s="78" t="s">
        <v>490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61.588600460000002</v>
      </c>
      <c r="R101" s="18" t="s">
        <v>255</v>
      </c>
    </row>
    <row r="102" spans="2:18" x14ac:dyDescent="0.2">
      <c r="B102" t="s">
        <v>135</v>
      </c>
      <c r="C102" t="s">
        <v>15</v>
      </c>
      <c r="D102" t="s">
        <v>168</v>
      </c>
      <c r="E102">
        <v>2014</v>
      </c>
      <c r="F102">
        <v>59.21205621</v>
      </c>
      <c r="N102" s="78" t="s">
        <v>490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59.21205621</v>
      </c>
      <c r="R102" s="18" t="s">
        <v>255</v>
      </c>
    </row>
    <row r="103" spans="2:18" x14ac:dyDescent="0.2">
      <c r="B103" t="s">
        <v>135</v>
      </c>
      <c r="C103" t="s">
        <v>17</v>
      </c>
      <c r="D103" t="s">
        <v>168</v>
      </c>
      <c r="E103">
        <v>2014</v>
      </c>
      <c r="F103">
        <v>63.298196109999999</v>
      </c>
      <c r="N103" s="78" t="s">
        <v>490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63.298196109999999</v>
      </c>
      <c r="R103" s="18" t="s">
        <v>255</v>
      </c>
    </row>
    <row r="104" spans="2:18" x14ac:dyDescent="0.2">
      <c r="B104" t="s">
        <v>135</v>
      </c>
      <c r="C104" t="s">
        <v>16</v>
      </c>
      <c r="D104" t="s">
        <v>168</v>
      </c>
      <c r="E104">
        <v>2014</v>
      </c>
      <c r="F104">
        <v>55.989867799999999</v>
      </c>
      <c r="N104" s="78" t="s">
        <v>490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55.989867799999999</v>
      </c>
      <c r="R104" s="18" t="s">
        <v>255</v>
      </c>
    </row>
    <row r="105" spans="2:18" x14ac:dyDescent="0.2">
      <c r="B105" t="s">
        <v>135</v>
      </c>
      <c r="C105" t="s">
        <v>18</v>
      </c>
      <c r="D105" t="s">
        <v>168</v>
      </c>
      <c r="E105">
        <v>2014</v>
      </c>
      <c r="F105">
        <v>57.45262675</v>
      </c>
      <c r="N105" s="78" t="s">
        <v>490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57.45262675</v>
      </c>
      <c r="R105" s="18" t="s">
        <v>255</v>
      </c>
    </row>
    <row r="106" spans="2:18" x14ac:dyDescent="0.2">
      <c r="B106" t="s">
        <v>135</v>
      </c>
      <c r="C106" t="s">
        <v>19</v>
      </c>
      <c r="D106" t="s">
        <v>168</v>
      </c>
      <c r="E106">
        <v>2014</v>
      </c>
      <c r="F106">
        <v>51.373468559999999</v>
      </c>
      <c r="N106" s="78" t="s">
        <v>490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51.373468559999999</v>
      </c>
      <c r="R106" s="18" t="s">
        <v>255</v>
      </c>
    </row>
    <row r="107" spans="2:18" x14ac:dyDescent="0.2">
      <c r="B107" t="s">
        <v>135</v>
      </c>
      <c r="C107" t="s">
        <v>20</v>
      </c>
      <c r="D107" t="s">
        <v>168</v>
      </c>
      <c r="E107">
        <v>2014</v>
      </c>
      <c r="F107">
        <v>51.379620129999999</v>
      </c>
      <c r="N107" s="78" t="s">
        <v>490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51.379620129999999</v>
      </c>
      <c r="R107" s="18" t="s">
        <v>255</v>
      </c>
    </row>
    <row r="108" spans="2:18" x14ac:dyDescent="0.2">
      <c r="B108" t="s">
        <v>135</v>
      </c>
      <c r="C108" t="s">
        <v>21</v>
      </c>
      <c r="D108" t="s">
        <v>168</v>
      </c>
      <c r="E108">
        <v>2014</v>
      </c>
      <c r="F108">
        <v>56.905690569999997</v>
      </c>
      <c r="N108" s="78" t="s">
        <v>490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56.905690569999997</v>
      </c>
      <c r="R108" s="18" t="s">
        <v>255</v>
      </c>
    </row>
    <row r="109" spans="2:18" x14ac:dyDescent="0.2">
      <c r="B109" t="s">
        <v>135</v>
      </c>
      <c r="C109" t="s">
        <v>22</v>
      </c>
      <c r="D109" t="s">
        <v>168</v>
      </c>
      <c r="E109">
        <v>2014</v>
      </c>
      <c r="F109">
        <v>60.943430399999997</v>
      </c>
      <c r="N109" s="78" t="s">
        <v>490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60.943430399999997</v>
      </c>
      <c r="R109" s="18" t="s">
        <v>255</v>
      </c>
    </row>
    <row r="110" spans="2:18" x14ac:dyDescent="0.2">
      <c r="B110" t="s">
        <v>135</v>
      </c>
      <c r="C110" t="s">
        <v>23</v>
      </c>
      <c r="D110" t="s">
        <v>168</v>
      </c>
      <c r="E110">
        <v>2014</v>
      </c>
      <c r="F110">
        <v>56.689958179999998</v>
      </c>
      <c r="N110" s="78" t="s">
        <v>490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56.689958179999998</v>
      </c>
      <c r="R110" s="18" t="s">
        <v>255</v>
      </c>
    </row>
    <row r="111" spans="2:18" x14ac:dyDescent="0.2">
      <c r="B111" t="s">
        <v>135</v>
      </c>
      <c r="C111" t="s">
        <v>5</v>
      </c>
      <c r="D111" t="s">
        <v>168</v>
      </c>
      <c r="E111">
        <v>2015</v>
      </c>
      <c r="F111">
        <v>61.362288800000002</v>
      </c>
      <c r="N111" s="78" t="s">
        <v>490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61.362288800000002</v>
      </c>
      <c r="R111" s="18" t="s">
        <v>255</v>
      </c>
    </row>
    <row r="112" spans="2:18" x14ac:dyDescent="0.2">
      <c r="B112" t="s">
        <v>135</v>
      </c>
      <c r="C112" t="s">
        <v>6</v>
      </c>
      <c r="D112" t="s">
        <v>168</v>
      </c>
      <c r="E112">
        <v>2015</v>
      </c>
      <c r="F112">
        <v>49.404579460000001</v>
      </c>
      <c r="N112" s="78" t="s">
        <v>490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49.404579460000001</v>
      </c>
      <c r="R112" s="18" t="s">
        <v>255</v>
      </c>
    </row>
    <row r="113" spans="2:18" x14ac:dyDescent="0.2">
      <c r="B113" t="s">
        <v>135</v>
      </c>
      <c r="C113" t="s">
        <v>8</v>
      </c>
      <c r="D113" t="s">
        <v>168</v>
      </c>
      <c r="E113">
        <v>2015</v>
      </c>
      <c r="F113">
        <v>58.014766100000003</v>
      </c>
      <c r="N113" s="78" t="s">
        <v>490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58.014766100000003</v>
      </c>
      <c r="R113" s="18" t="s">
        <v>255</v>
      </c>
    </row>
    <row r="114" spans="2:18" x14ac:dyDescent="0.2">
      <c r="B114" t="s">
        <v>135</v>
      </c>
      <c r="C114" t="s">
        <v>7</v>
      </c>
      <c r="D114" t="s">
        <v>168</v>
      </c>
      <c r="E114">
        <v>2015</v>
      </c>
      <c r="F114">
        <v>58.850009999999997</v>
      </c>
      <c r="N114" s="78" t="s">
        <v>490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58.850009999999997</v>
      </c>
      <c r="R114" s="18" t="s">
        <v>255</v>
      </c>
    </row>
    <row r="115" spans="2:18" x14ac:dyDescent="0.2">
      <c r="B115" t="s">
        <v>135</v>
      </c>
      <c r="C115" t="s">
        <v>9</v>
      </c>
      <c r="D115" t="s">
        <v>168</v>
      </c>
      <c r="E115">
        <v>2015</v>
      </c>
      <c r="F115">
        <v>59.782688329999999</v>
      </c>
      <c r="N115" s="78" t="s">
        <v>490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59.782688329999999</v>
      </c>
      <c r="R115" s="18" t="s">
        <v>255</v>
      </c>
    </row>
    <row r="116" spans="2:18" x14ac:dyDescent="0.2">
      <c r="B116" t="s">
        <v>135</v>
      </c>
      <c r="C116" t="s">
        <v>10</v>
      </c>
      <c r="D116" t="s">
        <v>168</v>
      </c>
      <c r="E116">
        <v>2015</v>
      </c>
      <c r="F116">
        <v>49.275216999999998</v>
      </c>
      <c r="N116" s="78" t="s">
        <v>490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49.275216999999998</v>
      </c>
      <c r="R116" s="18" t="s">
        <v>255</v>
      </c>
    </row>
    <row r="117" spans="2:18" x14ac:dyDescent="0.2">
      <c r="B117" t="s">
        <v>135</v>
      </c>
      <c r="C117" t="s">
        <v>11</v>
      </c>
      <c r="D117" t="s">
        <v>168</v>
      </c>
      <c r="E117">
        <v>2015</v>
      </c>
      <c r="F117">
        <v>63.344976610000003</v>
      </c>
      <c r="N117" s="78" t="s">
        <v>490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63.344976610000003</v>
      </c>
      <c r="R117" s="18" t="s">
        <v>255</v>
      </c>
    </row>
    <row r="118" spans="2:18" x14ac:dyDescent="0.2">
      <c r="B118" t="s">
        <v>135</v>
      </c>
      <c r="C118" t="s">
        <v>12</v>
      </c>
      <c r="D118" t="s">
        <v>168</v>
      </c>
      <c r="E118">
        <v>2015</v>
      </c>
      <c r="F118">
        <v>57.603125249999998</v>
      </c>
      <c r="N118" s="78" t="s">
        <v>490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57.603125249999998</v>
      </c>
      <c r="R118" s="18" t="s">
        <v>255</v>
      </c>
    </row>
    <row r="119" spans="2:18" x14ac:dyDescent="0.2">
      <c r="B119" t="s">
        <v>135</v>
      </c>
      <c r="C119" t="s">
        <v>13</v>
      </c>
      <c r="D119" t="s">
        <v>168</v>
      </c>
      <c r="E119">
        <v>2015</v>
      </c>
      <c r="F119">
        <v>62.038239619999999</v>
      </c>
      <c r="N119" s="78" t="s">
        <v>490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62.038239619999999</v>
      </c>
      <c r="R119" s="18" t="s">
        <v>255</v>
      </c>
    </row>
    <row r="120" spans="2:18" x14ac:dyDescent="0.2">
      <c r="B120" t="s">
        <v>135</v>
      </c>
      <c r="C120" t="s">
        <v>14</v>
      </c>
      <c r="D120" t="s">
        <v>168</v>
      </c>
      <c r="E120">
        <v>2015</v>
      </c>
      <c r="F120">
        <v>45.665930349999996</v>
      </c>
      <c r="N120" s="78" t="s">
        <v>490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45.665930349999996</v>
      </c>
      <c r="R120" s="18" t="s">
        <v>255</v>
      </c>
    </row>
    <row r="121" spans="2:18" x14ac:dyDescent="0.2">
      <c r="B121" t="s">
        <v>135</v>
      </c>
      <c r="C121" t="s">
        <v>24</v>
      </c>
      <c r="D121" t="s">
        <v>168</v>
      </c>
      <c r="E121">
        <v>2015</v>
      </c>
      <c r="F121">
        <v>57.85215066</v>
      </c>
      <c r="N121" s="78" t="s">
        <v>490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57.85215066</v>
      </c>
      <c r="R121" s="18" t="s">
        <v>255</v>
      </c>
    </row>
    <row r="122" spans="2:18" x14ac:dyDescent="0.2">
      <c r="B122" t="s">
        <v>135</v>
      </c>
      <c r="C122" t="s">
        <v>25</v>
      </c>
      <c r="D122" t="s">
        <v>168</v>
      </c>
      <c r="E122">
        <v>2015</v>
      </c>
      <c r="F122">
        <v>62.40657384</v>
      </c>
      <c r="N122" s="78" t="s">
        <v>490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62.40657384</v>
      </c>
      <c r="R122" s="18" t="s">
        <v>255</v>
      </c>
    </row>
    <row r="123" spans="2:18" x14ac:dyDescent="0.2">
      <c r="B123" t="s">
        <v>135</v>
      </c>
      <c r="C123" t="s">
        <v>15</v>
      </c>
      <c r="D123" t="s">
        <v>168</v>
      </c>
      <c r="E123">
        <v>2015</v>
      </c>
      <c r="F123">
        <v>60.630635750000003</v>
      </c>
      <c r="N123" s="78" t="s">
        <v>490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60.630635750000003</v>
      </c>
      <c r="R123" s="18" t="s">
        <v>255</v>
      </c>
    </row>
    <row r="124" spans="2:18" x14ac:dyDescent="0.2">
      <c r="B124" t="s">
        <v>135</v>
      </c>
      <c r="C124" t="s">
        <v>17</v>
      </c>
      <c r="D124" t="s">
        <v>168</v>
      </c>
      <c r="E124">
        <v>2015</v>
      </c>
      <c r="F124">
        <v>63.567382000000002</v>
      </c>
      <c r="N124" s="78" t="s">
        <v>490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63.567382000000002</v>
      </c>
      <c r="R124" s="18" t="s">
        <v>255</v>
      </c>
    </row>
    <row r="125" spans="2:18" x14ac:dyDescent="0.2">
      <c r="B125" t="s">
        <v>135</v>
      </c>
      <c r="C125" t="s">
        <v>16</v>
      </c>
      <c r="D125" t="s">
        <v>168</v>
      </c>
      <c r="E125">
        <v>2015</v>
      </c>
      <c r="F125">
        <v>56.1975865</v>
      </c>
      <c r="N125" s="78" t="s">
        <v>490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56.1975865</v>
      </c>
      <c r="R125" s="18" t="s">
        <v>255</v>
      </c>
    </row>
    <row r="126" spans="2:18" x14ac:dyDescent="0.2">
      <c r="B126" t="s">
        <v>135</v>
      </c>
      <c r="C126" t="s">
        <v>18</v>
      </c>
      <c r="D126" t="s">
        <v>168</v>
      </c>
      <c r="E126">
        <v>2015</v>
      </c>
      <c r="F126">
        <v>56.405063499999997</v>
      </c>
      <c r="N126" s="78" t="s">
        <v>490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56.405063499999997</v>
      </c>
      <c r="R126" s="18" t="s">
        <v>255</v>
      </c>
    </row>
    <row r="127" spans="2:18" x14ac:dyDescent="0.2">
      <c r="B127" t="s">
        <v>135</v>
      </c>
      <c r="C127" t="s">
        <v>19</v>
      </c>
      <c r="D127" t="s">
        <v>168</v>
      </c>
      <c r="E127">
        <v>2015</v>
      </c>
      <c r="F127">
        <v>55.019551810000003</v>
      </c>
      <c r="N127" s="78" t="s">
        <v>490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55.019551810000003</v>
      </c>
      <c r="R127" s="18" t="s">
        <v>255</v>
      </c>
    </row>
    <row r="128" spans="2:18" x14ac:dyDescent="0.2">
      <c r="B128" t="s">
        <v>135</v>
      </c>
      <c r="C128" t="s">
        <v>20</v>
      </c>
      <c r="D128" t="s">
        <v>168</v>
      </c>
      <c r="E128">
        <v>2015</v>
      </c>
      <c r="F128">
        <v>52.774607930000002</v>
      </c>
      <c r="N128" s="78" t="s">
        <v>490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52.774607930000002</v>
      </c>
      <c r="R128" s="18" t="s">
        <v>255</v>
      </c>
    </row>
    <row r="129" spans="2:18" x14ac:dyDescent="0.2">
      <c r="B129" t="s">
        <v>135</v>
      </c>
      <c r="C129" t="s">
        <v>21</v>
      </c>
      <c r="D129" t="s">
        <v>168</v>
      </c>
      <c r="E129">
        <v>2015</v>
      </c>
      <c r="F129">
        <v>58.625835420000001</v>
      </c>
      <c r="N129" s="78" t="s">
        <v>490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58.625835420000001</v>
      </c>
      <c r="R129" s="18" t="s">
        <v>255</v>
      </c>
    </row>
    <row r="130" spans="2:18" x14ac:dyDescent="0.2">
      <c r="B130" t="s">
        <v>135</v>
      </c>
      <c r="C130" t="s">
        <v>22</v>
      </c>
      <c r="D130" t="s">
        <v>168</v>
      </c>
      <c r="E130">
        <v>2015</v>
      </c>
      <c r="F130">
        <v>62.113197800000002</v>
      </c>
      <c r="N130" s="78" t="s">
        <v>490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62.113197800000002</v>
      </c>
      <c r="R130" s="18" t="s">
        <v>255</v>
      </c>
    </row>
    <row r="131" spans="2:18" x14ac:dyDescent="0.2">
      <c r="B131" t="s">
        <v>135</v>
      </c>
      <c r="C131" t="s">
        <v>23</v>
      </c>
      <c r="D131" t="s">
        <v>168</v>
      </c>
      <c r="E131">
        <v>2015</v>
      </c>
      <c r="F131">
        <v>59.259476530000001</v>
      </c>
      <c r="N131" s="78" t="s">
        <v>490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59.259476530000001</v>
      </c>
      <c r="R131" s="18" t="s">
        <v>255</v>
      </c>
    </row>
    <row r="132" spans="2:18" x14ac:dyDescent="0.2">
      <c r="B132" t="s">
        <v>135</v>
      </c>
      <c r="C132" t="s">
        <v>5</v>
      </c>
      <c r="D132" t="s">
        <v>168</v>
      </c>
      <c r="E132">
        <v>2016</v>
      </c>
      <c r="F132">
        <v>65.992286199999995</v>
      </c>
      <c r="N132" s="78" t="s">
        <v>490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65.992286199999995</v>
      </c>
      <c r="R132" s="18" t="s">
        <v>255</v>
      </c>
    </row>
    <row r="133" spans="2:18" x14ac:dyDescent="0.2">
      <c r="B133" t="s">
        <v>135</v>
      </c>
      <c r="C133" t="s">
        <v>6</v>
      </c>
      <c r="D133" t="s">
        <v>168</v>
      </c>
      <c r="E133">
        <v>2016</v>
      </c>
      <c r="F133">
        <v>52.307406729999997</v>
      </c>
      <c r="N133" s="78" t="s">
        <v>490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52.307406729999997</v>
      </c>
      <c r="R133" s="18" t="s">
        <v>255</v>
      </c>
    </row>
    <row r="134" spans="2:18" x14ac:dyDescent="0.2">
      <c r="B134" t="s">
        <v>135</v>
      </c>
      <c r="C134" t="s">
        <v>8</v>
      </c>
      <c r="D134" t="s">
        <v>168</v>
      </c>
      <c r="E134">
        <v>2016</v>
      </c>
      <c r="F134">
        <v>61.581990500000003</v>
      </c>
      <c r="N134" s="78" t="s">
        <v>490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61.581990500000003</v>
      </c>
      <c r="R134" s="18" t="s">
        <v>255</v>
      </c>
    </row>
    <row r="135" spans="2:18" x14ac:dyDescent="0.2">
      <c r="B135" t="s">
        <v>135</v>
      </c>
      <c r="C135" t="s">
        <v>7</v>
      </c>
      <c r="D135" t="s">
        <v>168</v>
      </c>
      <c r="E135">
        <v>2016</v>
      </c>
      <c r="F135">
        <v>56.502707000000001</v>
      </c>
      <c r="N135" s="78" t="s">
        <v>490</v>
      </c>
      <c r="O135" s="17" t="e">
        <f>INDEX(#REF!,MATCH($C135,#REF!,0),2)</f>
        <v>#REF!</v>
      </c>
      <c r="P135" s="18">
        <f t="shared" ref="P135:P198" si="4">E135</f>
        <v>2016</v>
      </c>
      <c r="Q135" s="28">
        <f t="shared" ref="Q135:Q198" si="5">F135</f>
        <v>56.502707000000001</v>
      </c>
      <c r="R135" s="18" t="s">
        <v>255</v>
      </c>
    </row>
    <row r="136" spans="2:18" x14ac:dyDescent="0.2">
      <c r="B136" t="s">
        <v>135</v>
      </c>
      <c r="C136" t="s">
        <v>9</v>
      </c>
      <c r="D136" t="s">
        <v>168</v>
      </c>
      <c r="E136">
        <v>2016</v>
      </c>
      <c r="F136">
        <v>59.609156499999997</v>
      </c>
      <c r="N136" s="78" t="s">
        <v>490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59.609156499999997</v>
      </c>
      <c r="R136" s="18" t="s">
        <v>255</v>
      </c>
    </row>
    <row r="137" spans="2:18" x14ac:dyDescent="0.2">
      <c r="B137" t="s">
        <v>135</v>
      </c>
      <c r="C137" t="s">
        <v>10</v>
      </c>
      <c r="D137" t="s">
        <v>168</v>
      </c>
      <c r="E137">
        <v>2016</v>
      </c>
      <c r="F137">
        <v>50.478836370000003</v>
      </c>
      <c r="N137" s="78" t="s">
        <v>490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50.478836370000003</v>
      </c>
      <c r="R137" s="18" t="s">
        <v>255</v>
      </c>
    </row>
    <row r="138" spans="2:18" x14ac:dyDescent="0.2">
      <c r="B138" t="s">
        <v>135</v>
      </c>
      <c r="C138" t="s">
        <v>11</v>
      </c>
      <c r="D138" t="s">
        <v>168</v>
      </c>
      <c r="E138">
        <v>2016</v>
      </c>
      <c r="F138">
        <v>62.942236459999997</v>
      </c>
      <c r="N138" s="78" t="s">
        <v>490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62.942236459999997</v>
      </c>
      <c r="R138" s="18" t="s">
        <v>255</v>
      </c>
    </row>
    <row r="139" spans="2:18" x14ac:dyDescent="0.2">
      <c r="B139" t="s">
        <v>135</v>
      </c>
      <c r="C139" t="s">
        <v>12</v>
      </c>
      <c r="D139" t="s">
        <v>168</v>
      </c>
      <c r="E139">
        <v>2016</v>
      </c>
      <c r="F139">
        <v>60.071421909999998</v>
      </c>
      <c r="N139" s="78" t="s">
        <v>490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60.071421909999998</v>
      </c>
      <c r="R139" s="18" t="s">
        <v>255</v>
      </c>
    </row>
    <row r="140" spans="2:18" x14ac:dyDescent="0.2">
      <c r="B140" t="s">
        <v>135</v>
      </c>
      <c r="C140" t="s">
        <v>13</v>
      </c>
      <c r="D140" t="s">
        <v>168</v>
      </c>
      <c r="E140">
        <v>2016</v>
      </c>
      <c r="F140">
        <v>64.997635119999998</v>
      </c>
      <c r="N140" s="78" t="s">
        <v>490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64.997635119999998</v>
      </c>
      <c r="R140" s="18" t="s">
        <v>255</v>
      </c>
    </row>
    <row r="141" spans="2:18" x14ac:dyDescent="0.2">
      <c r="B141" t="s">
        <v>135</v>
      </c>
      <c r="C141" t="s">
        <v>14</v>
      </c>
      <c r="D141" t="s">
        <v>168</v>
      </c>
      <c r="E141">
        <v>2016</v>
      </c>
      <c r="F141">
        <v>45.456323570000002</v>
      </c>
      <c r="N141" s="78" t="s">
        <v>490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45.456323570000002</v>
      </c>
      <c r="R141" s="18" t="s">
        <v>255</v>
      </c>
    </row>
    <row r="142" spans="2:18" x14ac:dyDescent="0.2">
      <c r="B142" t="s">
        <v>135</v>
      </c>
      <c r="C142" t="s">
        <v>24</v>
      </c>
      <c r="D142" t="s">
        <v>168</v>
      </c>
      <c r="E142">
        <v>2016</v>
      </c>
      <c r="F142">
        <v>60.494275000000002</v>
      </c>
      <c r="N142" s="78" t="s">
        <v>490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60.494275000000002</v>
      </c>
      <c r="R142" s="18" t="s">
        <v>255</v>
      </c>
    </row>
    <row r="143" spans="2:18" x14ac:dyDescent="0.2">
      <c r="B143" t="s">
        <v>135</v>
      </c>
      <c r="C143" t="s">
        <v>25</v>
      </c>
      <c r="D143" t="s">
        <v>168</v>
      </c>
      <c r="E143">
        <v>2016</v>
      </c>
      <c r="F143">
        <v>64.136358689999994</v>
      </c>
      <c r="N143" s="78" t="s">
        <v>490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64.136358689999994</v>
      </c>
      <c r="R143" s="18" t="s">
        <v>255</v>
      </c>
    </row>
    <row r="144" spans="2:18" x14ac:dyDescent="0.2">
      <c r="B144" t="s">
        <v>135</v>
      </c>
      <c r="C144" t="s">
        <v>15</v>
      </c>
      <c r="D144" t="s">
        <v>168</v>
      </c>
      <c r="E144">
        <v>2016</v>
      </c>
      <c r="F144">
        <v>61.46275696</v>
      </c>
      <c r="N144" s="78" t="s">
        <v>490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61.46275696</v>
      </c>
      <c r="R144" s="18" t="s">
        <v>255</v>
      </c>
    </row>
    <row r="145" spans="2:18" x14ac:dyDescent="0.2">
      <c r="B145" t="s">
        <v>135</v>
      </c>
      <c r="C145" t="s">
        <v>17</v>
      </c>
      <c r="D145" t="s">
        <v>168</v>
      </c>
      <c r="E145">
        <v>2016</v>
      </c>
      <c r="F145">
        <v>65.174359109999997</v>
      </c>
      <c r="N145" s="78" t="s">
        <v>490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65.174359109999997</v>
      </c>
      <c r="R145" s="18" t="s">
        <v>255</v>
      </c>
    </row>
    <row r="146" spans="2:18" x14ac:dyDescent="0.2">
      <c r="B146" t="s">
        <v>135</v>
      </c>
      <c r="C146" t="s">
        <v>16</v>
      </c>
      <c r="D146" t="s">
        <v>168</v>
      </c>
      <c r="E146">
        <v>2016</v>
      </c>
      <c r="F146">
        <v>57.533311529999999</v>
      </c>
      <c r="N146" s="78" t="s">
        <v>490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57.533311529999999</v>
      </c>
      <c r="R146" s="18" t="s">
        <v>255</v>
      </c>
    </row>
    <row r="147" spans="2:18" x14ac:dyDescent="0.2">
      <c r="B147" t="s">
        <v>135</v>
      </c>
      <c r="C147" t="s">
        <v>18</v>
      </c>
      <c r="D147" t="s">
        <v>168</v>
      </c>
      <c r="E147">
        <v>2016</v>
      </c>
      <c r="F147">
        <v>58.810189999999999</v>
      </c>
      <c r="N147" s="78" t="s">
        <v>490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58.810189999999999</v>
      </c>
      <c r="R147" s="18" t="s">
        <v>255</v>
      </c>
    </row>
    <row r="148" spans="2:18" x14ac:dyDescent="0.2">
      <c r="B148" t="s">
        <v>135</v>
      </c>
      <c r="C148" t="s">
        <v>19</v>
      </c>
      <c r="D148" t="s">
        <v>168</v>
      </c>
      <c r="E148">
        <v>2016</v>
      </c>
      <c r="F148">
        <v>53.883729119999998</v>
      </c>
      <c r="N148" s="78" t="s">
        <v>490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53.883729119999998</v>
      </c>
      <c r="R148" s="18" t="s">
        <v>255</v>
      </c>
    </row>
    <row r="149" spans="2:18" x14ac:dyDescent="0.2">
      <c r="B149" t="s">
        <v>135</v>
      </c>
      <c r="C149" t="s">
        <v>20</v>
      </c>
      <c r="D149" t="s">
        <v>168</v>
      </c>
      <c r="E149">
        <v>2016</v>
      </c>
      <c r="F149">
        <v>54.337679999999999</v>
      </c>
      <c r="N149" s="78" t="s">
        <v>490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54.337679999999999</v>
      </c>
      <c r="R149" s="18" t="s">
        <v>255</v>
      </c>
    </row>
    <row r="150" spans="2:18" x14ac:dyDescent="0.2">
      <c r="B150" t="s">
        <v>135</v>
      </c>
      <c r="C150" t="s">
        <v>21</v>
      </c>
      <c r="D150" t="s">
        <v>168</v>
      </c>
      <c r="E150">
        <v>2016</v>
      </c>
      <c r="F150">
        <v>58.404150420000001</v>
      </c>
      <c r="N150" s="78" t="s">
        <v>490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58.404150420000001</v>
      </c>
      <c r="R150" s="18" t="s">
        <v>255</v>
      </c>
    </row>
    <row r="151" spans="2:18" x14ac:dyDescent="0.2">
      <c r="B151" t="s">
        <v>135</v>
      </c>
      <c r="C151" t="s">
        <v>22</v>
      </c>
      <c r="D151" t="s">
        <v>168</v>
      </c>
      <c r="E151">
        <v>2016</v>
      </c>
      <c r="F151">
        <v>64.378976899999998</v>
      </c>
      <c r="N151" s="78" t="s">
        <v>490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64.378976899999998</v>
      </c>
      <c r="R151" s="18" t="s">
        <v>255</v>
      </c>
    </row>
    <row r="152" spans="2:18" x14ac:dyDescent="0.2">
      <c r="B152" t="s">
        <v>135</v>
      </c>
      <c r="C152" t="s">
        <v>23</v>
      </c>
      <c r="D152" t="s">
        <v>168</v>
      </c>
      <c r="E152">
        <v>2016</v>
      </c>
      <c r="F152">
        <v>59.91501487</v>
      </c>
      <c r="N152" s="78" t="s">
        <v>490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59.91501487</v>
      </c>
      <c r="R152" s="18" t="s">
        <v>255</v>
      </c>
    </row>
    <row r="153" spans="2:18" x14ac:dyDescent="0.2">
      <c r="B153" t="s">
        <v>135</v>
      </c>
      <c r="C153" t="s">
        <v>5</v>
      </c>
      <c r="D153" t="s">
        <v>168</v>
      </c>
      <c r="E153">
        <v>2017</v>
      </c>
      <c r="F153">
        <v>64.955337200000002</v>
      </c>
      <c r="N153" s="78" t="s">
        <v>490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64.955337200000002</v>
      </c>
      <c r="R153" s="18" t="s">
        <v>255</v>
      </c>
    </row>
    <row r="154" spans="2:18" x14ac:dyDescent="0.2">
      <c r="B154" t="s">
        <v>135</v>
      </c>
      <c r="C154" t="s">
        <v>6</v>
      </c>
      <c r="D154" t="s">
        <v>168</v>
      </c>
      <c r="E154">
        <v>2017</v>
      </c>
      <c r="F154">
        <v>56.205701660000003</v>
      </c>
      <c r="N154" s="78" t="s">
        <v>490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56.205701660000003</v>
      </c>
      <c r="R154" s="18" t="s">
        <v>255</v>
      </c>
    </row>
    <row r="155" spans="2:18" x14ac:dyDescent="0.2">
      <c r="B155" t="s">
        <v>135</v>
      </c>
      <c r="C155" t="s">
        <v>8</v>
      </c>
      <c r="D155" t="s">
        <v>168</v>
      </c>
      <c r="E155">
        <v>2017</v>
      </c>
      <c r="F155">
        <v>64.531236399999997</v>
      </c>
      <c r="N155" s="78" t="s">
        <v>490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64.531236399999997</v>
      </c>
      <c r="R155" s="18" t="s">
        <v>255</v>
      </c>
    </row>
    <row r="156" spans="2:18" x14ac:dyDescent="0.2">
      <c r="B156" t="s">
        <v>135</v>
      </c>
      <c r="C156" t="s">
        <v>7</v>
      </c>
      <c r="D156" t="s">
        <v>168</v>
      </c>
      <c r="E156">
        <v>2017</v>
      </c>
      <c r="F156">
        <v>55.889274999999998</v>
      </c>
      <c r="N156" s="78" t="s">
        <v>490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55.889274999999998</v>
      </c>
      <c r="R156" s="18" t="s">
        <v>255</v>
      </c>
    </row>
    <row r="157" spans="2:18" x14ac:dyDescent="0.2">
      <c r="B157" t="s">
        <v>135</v>
      </c>
      <c r="C157" t="s">
        <v>9</v>
      </c>
      <c r="D157" t="s">
        <v>168</v>
      </c>
      <c r="E157">
        <v>2017</v>
      </c>
      <c r="F157">
        <v>63.722769159999999</v>
      </c>
      <c r="N157" s="78" t="s">
        <v>490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63.722769159999999</v>
      </c>
      <c r="R157" s="18" t="s">
        <v>255</v>
      </c>
    </row>
    <row r="158" spans="2:18" x14ac:dyDescent="0.2">
      <c r="B158" t="s">
        <v>135</v>
      </c>
      <c r="C158" t="s">
        <v>10</v>
      </c>
      <c r="D158" t="s">
        <v>168</v>
      </c>
      <c r="E158">
        <v>2017</v>
      </c>
      <c r="F158">
        <v>51.88295325</v>
      </c>
      <c r="N158" s="78" t="s">
        <v>490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51.88295325</v>
      </c>
      <c r="R158" s="18" t="s">
        <v>255</v>
      </c>
    </row>
    <row r="159" spans="2:18" x14ac:dyDescent="0.2">
      <c r="B159" t="s">
        <v>135</v>
      </c>
      <c r="C159" t="s">
        <v>11</v>
      </c>
      <c r="D159" t="s">
        <v>168</v>
      </c>
      <c r="E159">
        <v>2017</v>
      </c>
      <c r="F159">
        <v>63.924701759999998</v>
      </c>
      <c r="N159" s="78" t="s">
        <v>490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63.924701759999998</v>
      </c>
      <c r="R159" s="18" t="s">
        <v>255</v>
      </c>
    </row>
    <row r="160" spans="2:18" x14ac:dyDescent="0.2">
      <c r="B160" t="s">
        <v>135</v>
      </c>
      <c r="C160" t="s">
        <v>12</v>
      </c>
      <c r="D160" t="s">
        <v>168</v>
      </c>
      <c r="E160">
        <v>2017</v>
      </c>
      <c r="F160">
        <v>64.277591330000007</v>
      </c>
      <c r="N160" s="78" t="s">
        <v>490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64.277591330000007</v>
      </c>
      <c r="R160" s="18" t="s">
        <v>255</v>
      </c>
    </row>
    <row r="161" spans="2:18" x14ac:dyDescent="0.2">
      <c r="B161" t="s">
        <v>135</v>
      </c>
      <c r="C161" t="s">
        <v>13</v>
      </c>
      <c r="D161" t="s">
        <v>168</v>
      </c>
      <c r="E161">
        <v>2017</v>
      </c>
      <c r="F161">
        <v>68.052102869999999</v>
      </c>
      <c r="N161" s="78" t="s">
        <v>490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68.052102869999999</v>
      </c>
      <c r="R161" s="18" t="s">
        <v>255</v>
      </c>
    </row>
    <row r="162" spans="2:18" x14ac:dyDescent="0.2">
      <c r="B162" t="s">
        <v>135</v>
      </c>
      <c r="C162" t="s">
        <v>14</v>
      </c>
      <c r="D162" t="s">
        <v>168</v>
      </c>
      <c r="E162">
        <v>2017</v>
      </c>
      <c r="F162">
        <v>49.423341350000001</v>
      </c>
      <c r="N162" s="78" t="s">
        <v>490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49.423341350000001</v>
      </c>
      <c r="R162" s="18" t="s">
        <v>255</v>
      </c>
    </row>
    <row r="163" spans="2:18" x14ac:dyDescent="0.2">
      <c r="B163" t="s">
        <v>135</v>
      </c>
      <c r="C163" t="s">
        <v>24</v>
      </c>
      <c r="D163" t="s">
        <v>168</v>
      </c>
      <c r="E163">
        <v>2017</v>
      </c>
      <c r="F163">
        <v>62.320116499999997</v>
      </c>
      <c r="N163" s="78" t="s">
        <v>490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62.320116499999997</v>
      </c>
      <c r="R163" s="18" t="s">
        <v>255</v>
      </c>
    </row>
    <row r="164" spans="2:18" x14ac:dyDescent="0.2">
      <c r="B164" t="s">
        <v>135</v>
      </c>
      <c r="C164" t="s">
        <v>25</v>
      </c>
      <c r="D164" t="s">
        <v>168</v>
      </c>
      <c r="E164">
        <v>2017</v>
      </c>
      <c r="F164">
        <v>66.105431150000001</v>
      </c>
      <c r="N164" s="78" t="s">
        <v>490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66.105431150000001</v>
      </c>
      <c r="R164" s="18" t="s">
        <v>255</v>
      </c>
    </row>
    <row r="165" spans="2:18" x14ac:dyDescent="0.2">
      <c r="B165" t="s">
        <v>135</v>
      </c>
      <c r="C165" t="s">
        <v>15</v>
      </c>
      <c r="D165" t="s">
        <v>168</v>
      </c>
      <c r="E165">
        <v>2017</v>
      </c>
      <c r="F165">
        <v>62.911657779999999</v>
      </c>
      <c r="N165" s="78" t="s">
        <v>490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62.911657779999999</v>
      </c>
      <c r="R165" s="18" t="s">
        <v>255</v>
      </c>
    </row>
    <row r="166" spans="2:18" x14ac:dyDescent="0.2">
      <c r="B166" t="s">
        <v>135</v>
      </c>
      <c r="C166" t="s">
        <v>17</v>
      </c>
      <c r="D166" t="s">
        <v>168</v>
      </c>
      <c r="E166">
        <v>2017</v>
      </c>
      <c r="F166">
        <v>67.658864879999996</v>
      </c>
      <c r="N166" s="78" t="s">
        <v>490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67.658864879999996</v>
      </c>
      <c r="R166" s="18" t="s">
        <v>255</v>
      </c>
    </row>
    <row r="167" spans="2:18" x14ac:dyDescent="0.2">
      <c r="B167" t="s">
        <v>135</v>
      </c>
      <c r="C167" t="s">
        <v>16</v>
      </c>
      <c r="D167" t="s">
        <v>168</v>
      </c>
      <c r="E167">
        <v>2017</v>
      </c>
      <c r="F167">
        <v>59.1413218</v>
      </c>
      <c r="N167" s="78" t="s">
        <v>490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59.1413218</v>
      </c>
      <c r="R167" s="18" t="s">
        <v>255</v>
      </c>
    </row>
    <row r="168" spans="2:18" x14ac:dyDescent="0.2">
      <c r="B168" t="s">
        <v>135</v>
      </c>
      <c r="C168" t="s">
        <v>18</v>
      </c>
      <c r="D168" t="s">
        <v>168</v>
      </c>
      <c r="E168">
        <v>2017</v>
      </c>
      <c r="F168">
        <v>62.694536249999999</v>
      </c>
      <c r="N168" s="78" t="s">
        <v>490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62.694536249999999</v>
      </c>
      <c r="R168" s="18" t="s">
        <v>255</v>
      </c>
    </row>
    <row r="169" spans="2:18" x14ac:dyDescent="0.2">
      <c r="B169" t="s">
        <v>135</v>
      </c>
      <c r="C169" t="s">
        <v>19</v>
      </c>
      <c r="D169" t="s">
        <v>168</v>
      </c>
      <c r="E169">
        <v>2017</v>
      </c>
      <c r="F169">
        <v>56.129222429999999</v>
      </c>
      <c r="N169" s="78" t="s">
        <v>490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56.129222429999999</v>
      </c>
      <c r="R169" s="18" t="s">
        <v>255</v>
      </c>
    </row>
    <row r="170" spans="2:18" x14ac:dyDescent="0.2">
      <c r="B170" t="s">
        <v>135</v>
      </c>
      <c r="C170" t="s">
        <v>20</v>
      </c>
      <c r="D170" t="s">
        <v>168</v>
      </c>
      <c r="E170">
        <v>2017</v>
      </c>
      <c r="F170">
        <v>56.565795459999997</v>
      </c>
      <c r="N170" s="78" t="s">
        <v>490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56.565795459999997</v>
      </c>
      <c r="R170" s="18" t="s">
        <v>255</v>
      </c>
    </row>
    <row r="171" spans="2:18" x14ac:dyDescent="0.2">
      <c r="B171" t="s">
        <v>135</v>
      </c>
      <c r="C171" t="s">
        <v>21</v>
      </c>
      <c r="D171" t="s">
        <v>168</v>
      </c>
      <c r="E171">
        <v>2017</v>
      </c>
      <c r="F171">
        <v>59.279121709999998</v>
      </c>
      <c r="N171" s="78" t="s">
        <v>490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59.279121709999998</v>
      </c>
      <c r="R171" s="18" t="s">
        <v>255</v>
      </c>
    </row>
    <row r="172" spans="2:18" x14ac:dyDescent="0.2">
      <c r="B172" t="s">
        <v>135</v>
      </c>
      <c r="C172" t="s">
        <v>22</v>
      </c>
      <c r="D172" t="s">
        <v>168</v>
      </c>
      <c r="E172">
        <v>2017</v>
      </c>
      <c r="F172">
        <v>67.736763600000003</v>
      </c>
      <c r="N172" s="78" t="s">
        <v>490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67.736763600000003</v>
      </c>
      <c r="R172" s="18" t="s">
        <v>255</v>
      </c>
    </row>
    <row r="173" spans="2:18" x14ac:dyDescent="0.2">
      <c r="B173" t="s">
        <v>135</v>
      </c>
      <c r="C173" t="s">
        <v>23</v>
      </c>
      <c r="D173" t="s">
        <v>168</v>
      </c>
      <c r="E173">
        <v>2017</v>
      </c>
      <c r="F173">
        <v>62.591228630000003</v>
      </c>
      <c r="N173" s="78" t="s">
        <v>490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62.591228630000003</v>
      </c>
      <c r="R173" s="18" t="s">
        <v>255</v>
      </c>
    </row>
    <row r="174" spans="2:18" x14ac:dyDescent="0.2">
      <c r="B174" t="s">
        <v>135</v>
      </c>
      <c r="C174" t="s">
        <v>5</v>
      </c>
      <c r="D174" t="s">
        <v>168</v>
      </c>
      <c r="E174">
        <v>2018</v>
      </c>
      <c r="F174">
        <v>65.894116400000001</v>
      </c>
      <c r="N174" s="78" t="s">
        <v>490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65.894116400000001</v>
      </c>
      <c r="R174" s="18" t="s">
        <v>255</v>
      </c>
    </row>
    <row r="175" spans="2:18" x14ac:dyDescent="0.2">
      <c r="B175" t="s">
        <v>135</v>
      </c>
      <c r="C175" t="s">
        <v>6</v>
      </c>
      <c r="D175" t="s">
        <v>168</v>
      </c>
      <c r="E175">
        <v>2018</v>
      </c>
      <c r="F175">
        <v>56.76184233</v>
      </c>
      <c r="N175" s="78" t="s">
        <v>490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56.76184233</v>
      </c>
      <c r="R175" s="18" t="s">
        <v>255</v>
      </c>
    </row>
    <row r="176" spans="2:18" x14ac:dyDescent="0.2">
      <c r="B176" t="s">
        <v>135</v>
      </c>
      <c r="C176" t="s">
        <v>8</v>
      </c>
      <c r="D176" t="s">
        <v>168</v>
      </c>
      <c r="E176">
        <v>2018</v>
      </c>
      <c r="F176">
        <v>62.050925200000002</v>
      </c>
      <c r="N176" s="78" t="s">
        <v>490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62.050925200000002</v>
      </c>
      <c r="R176" s="18" t="s">
        <v>255</v>
      </c>
    </row>
    <row r="177" spans="2:18" x14ac:dyDescent="0.2">
      <c r="B177" t="s">
        <v>135</v>
      </c>
      <c r="C177" t="s">
        <v>7</v>
      </c>
      <c r="D177" t="s">
        <v>168</v>
      </c>
      <c r="E177">
        <v>2018</v>
      </c>
      <c r="F177">
        <v>53.962017000000003</v>
      </c>
      <c r="N177" s="78" t="s">
        <v>490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53.962017000000003</v>
      </c>
      <c r="R177" s="18" t="s">
        <v>255</v>
      </c>
    </row>
    <row r="178" spans="2:18" x14ac:dyDescent="0.2">
      <c r="B178" t="s">
        <v>135</v>
      </c>
      <c r="C178" t="s">
        <v>9</v>
      </c>
      <c r="D178" t="s">
        <v>168</v>
      </c>
      <c r="E178">
        <v>2018</v>
      </c>
      <c r="F178">
        <v>62.80399766</v>
      </c>
      <c r="N178" s="78" t="s">
        <v>490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62.80399766</v>
      </c>
      <c r="R178" s="18" t="s">
        <v>255</v>
      </c>
    </row>
    <row r="179" spans="2:18" x14ac:dyDescent="0.2">
      <c r="B179" t="s">
        <v>135</v>
      </c>
      <c r="C179" t="s">
        <v>10</v>
      </c>
      <c r="D179" t="s">
        <v>168</v>
      </c>
      <c r="E179">
        <v>2018</v>
      </c>
      <c r="F179">
        <v>54.876511370000003</v>
      </c>
      <c r="N179" s="78" t="s">
        <v>490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54.876511370000003</v>
      </c>
      <c r="R179" s="18" t="s">
        <v>255</v>
      </c>
    </row>
    <row r="180" spans="2:18" x14ac:dyDescent="0.2">
      <c r="B180" t="s">
        <v>135</v>
      </c>
      <c r="C180" t="s">
        <v>11</v>
      </c>
      <c r="D180" t="s">
        <v>168</v>
      </c>
      <c r="E180">
        <v>2018</v>
      </c>
      <c r="F180">
        <v>64.271326380000005</v>
      </c>
      <c r="N180" s="78" t="s">
        <v>490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64.271326380000005</v>
      </c>
      <c r="R180" s="18" t="s">
        <v>255</v>
      </c>
    </row>
    <row r="181" spans="2:18" x14ac:dyDescent="0.2">
      <c r="B181" t="s">
        <v>135</v>
      </c>
      <c r="C181" t="s">
        <v>12</v>
      </c>
      <c r="D181" t="s">
        <v>168</v>
      </c>
      <c r="E181">
        <v>2018</v>
      </c>
      <c r="F181">
        <v>67.985241250000001</v>
      </c>
      <c r="N181" s="78" t="s">
        <v>490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67.985241250000001</v>
      </c>
      <c r="R181" s="18" t="s">
        <v>255</v>
      </c>
    </row>
    <row r="182" spans="2:18" x14ac:dyDescent="0.2">
      <c r="B182" t="s">
        <v>135</v>
      </c>
      <c r="C182" t="s">
        <v>13</v>
      </c>
      <c r="D182" t="s">
        <v>168</v>
      </c>
      <c r="E182">
        <v>2018</v>
      </c>
      <c r="F182">
        <v>68.278908999999999</v>
      </c>
      <c r="N182" s="78" t="s">
        <v>490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68.278908999999999</v>
      </c>
      <c r="R182" s="18" t="s">
        <v>255</v>
      </c>
    </row>
    <row r="183" spans="2:18" x14ac:dyDescent="0.2">
      <c r="B183" t="s">
        <v>135</v>
      </c>
      <c r="C183" t="s">
        <v>14</v>
      </c>
      <c r="D183" t="s">
        <v>168</v>
      </c>
      <c r="E183">
        <v>2018</v>
      </c>
      <c r="F183">
        <v>49.487531920000002</v>
      </c>
      <c r="N183" s="78" t="s">
        <v>490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49.487531920000002</v>
      </c>
      <c r="R183" s="18" t="s">
        <v>255</v>
      </c>
    </row>
    <row r="184" spans="2:18" x14ac:dyDescent="0.2">
      <c r="B184" t="s">
        <v>135</v>
      </c>
      <c r="C184" t="s">
        <v>24</v>
      </c>
      <c r="D184" t="s">
        <v>168</v>
      </c>
      <c r="E184">
        <v>2018</v>
      </c>
      <c r="F184">
        <v>63.096932580000001</v>
      </c>
      <c r="N184" s="78" t="s">
        <v>490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63.096932580000001</v>
      </c>
      <c r="R184" s="18" t="s">
        <v>255</v>
      </c>
    </row>
    <row r="185" spans="2:18" x14ac:dyDescent="0.2">
      <c r="B185" t="s">
        <v>135</v>
      </c>
      <c r="C185" t="s">
        <v>25</v>
      </c>
      <c r="D185" t="s">
        <v>168</v>
      </c>
      <c r="E185">
        <v>2018</v>
      </c>
      <c r="F185">
        <v>67.474581229999998</v>
      </c>
      <c r="N185" s="78" t="s">
        <v>490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67.474581229999998</v>
      </c>
      <c r="R185" s="18" t="s">
        <v>255</v>
      </c>
    </row>
    <row r="186" spans="2:18" x14ac:dyDescent="0.2">
      <c r="B186" t="s">
        <v>135</v>
      </c>
      <c r="C186" t="s">
        <v>15</v>
      </c>
      <c r="D186" t="s">
        <v>168</v>
      </c>
      <c r="E186">
        <v>2018</v>
      </c>
      <c r="F186">
        <v>63.708912720000001</v>
      </c>
      <c r="N186" s="78" t="s">
        <v>490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63.708912720000001</v>
      </c>
      <c r="R186" s="18" t="s">
        <v>255</v>
      </c>
    </row>
    <row r="187" spans="2:18" x14ac:dyDescent="0.2">
      <c r="B187" t="s">
        <v>135</v>
      </c>
      <c r="C187" t="s">
        <v>17</v>
      </c>
      <c r="D187" t="s">
        <v>168</v>
      </c>
      <c r="E187">
        <v>2018</v>
      </c>
      <c r="F187">
        <v>68.587215439999994</v>
      </c>
      <c r="N187" s="78" t="s">
        <v>490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68.587215439999994</v>
      </c>
      <c r="R187" s="18" t="s">
        <v>255</v>
      </c>
    </row>
    <row r="188" spans="2:18" x14ac:dyDescent="0.2">
      <c r="B188" t="s">
        <v>135</v>
      </c>
      <c r="C188" t="s">
        <v>16</v>
      </c>
      <c r="D188" t="s">
        <v>168</v>
      </c>
      <c r="E188">
        <v>2018</v>
      </c>
      <c r="F188">
        <v>58.086174190000001</v>
      </c>
      <c r="N188" s="78" t="s">
        <v>490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58.086174190000001</v>
      </c>
      <c r="R188" s="18" t="s">
        <v>255</v>
      </c>
    </row>
    <row r="189" spans="2:18" x14ac:dyDescent="0.2">
      <c r="B189" t="s">
        <v>135</v>
      </c>
      <c r="C189" t="s">
        <v>18</v>
      </c>
      <c r="D189" t="s">
        <v>168</v>
      </c>
      <c r="E189">
        <v>2018</v>
      </c>
      <c r="F189">
        <v>62.956666120000001</v>
      </c>
      <c r="N189" s="78" t="s">
        <v>490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62.956666120000001</v>
      </c>
      <c r="R189" s="18" t="s">
        <v>255</v>
      </c>
    </row>
    <row r="190" spans="2:18" x14ac:dyDescent="0.2">
      <c r="B190" t="s">
        <v>135</v>
      </c>
      <c r="C190" t="s">
        <v>19</v>
      </c>
      <c r="D190" t="s">
        <v>168</v>
      </c>
      <c r="E190">
        <v>2018</v>
      </c>
      <c r="F190">
        <v>57.077161250000003</v>
      </c>
      <c r="N190" s="78" t="s">
        <v>490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57.077161250000003</v>
      </c>
      <c r="R190" s="18" t="s">
        <v>255</v>
      </c>
    </row>
    <row r="191" spans="2:18" x14ac:dyDescent="0.2">
      <c r="B191" t="s">
        <v>135</v>
      </c>
      <c r="C191" t="s">
        <v>20</v>
      </c>
      <c r="D191" t="s">
        <v>168</v>
      </c>
      <c r="E191">
        <v>2018</v>
      </c>
      <c r="F191">
        <v>57.191482600000001</v>
      </c>
      <c r="N191" s="78" t="s">
        <v>490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57.191482600000001</v>
      </c>
      <c r="R191" s="18" t="s">
        <v>255</v>
      </c>
    </row>
    <row r="192" spans="2:18" x14ac:dyDescent="0.2">
      <c r="B192" t="s">
        <v>135</v>
      </c>
      <c r="C192" t="s">
        <v>21</v>
      </c>
      <c r="D192" t="s">
        <v>168</v>
      </c>
      <c r="E192">
        <v>2018</v>
      </c>
      <c r="F192">
        <v>61.279879569999999</v>
      </c>
      <c r="N192" s="78" t="s">
        <v>490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61.279879569999999</v>
      </c>
      <c r="R192" s="18" t="s">
        <v>255</v>
      </c>
    </row>
    <row r="193" spans="2:18" x14ac:dyDescent="0.2">
      <c r="B193" t="s">
        <v>135</v>
      </c>
      <c r="C193" t="s">
        <v>22</v>
      </c>
      <c r="D193" t="s">
        <v>168</v>
      </c>
      <c r="E193">
        <v>2018</v>
      </c>
      <c r="F193">
        <v>68.015338999999997</v>
      </c>
      <c r="N193" s="78" t="s">
        <v>490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68.015338999999997</v>
      </c>
      <c r="R193" s="18" t="s">
        <v>255</v>
      </c>
    </row>
    <row r="194" spans="2:18" x14ac:dyDescent="0.2">
      <c r="B194" t="s">
        <v>135</v>
      </c>
      <c r="C194" t="s">
        <v>23</v>
      </c>
      <c r="D194" t="s">
        <v>168</v>
      </c>
      <c r="E194">
        <v>2018</v>
      </c>
      <c r="F194">
        <v>62.342308299999999</v>
      </c>
      <c r="N194" s="78" t="s">
        <v>490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62.342308299999999</v>
      </c>
      <c r="R194" s="18" t="s">
        <v>255</v>
      </c>
    </row>
    <row r="195" spans="2:18" x14ac:dyDescent="0.2">
      <c r="B195" t="s">
        <v>135</v>
      </c>
      <c r="C195" t="s">
        <v>5</v>
      </c>
      <c r="D195" t="s">
        <v>168</v>
      </c>
      <c r="E195">
        <v>2019</v>
      </c>
      <c r="F195">
        <v>63.3588752</v>
      </c>
      <c r="N195" s="78" t="s">
        <v>490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63.3588752</v>
      </c>
      <c r="R195" s="18" t="s">
        <v>255</v>
      </c>
    </row>
    <row r="196" spans="2:18" x14ac:dyDescent="0.2">
      <c r="B196" t="s">
        <v>135</v>
      </c>
      <c r="C196" t="s">
        <v>6</v>
      </c>
      <c r="D196" t="s">
        <v>168</v>
      </c>
      <c r="E196">
        <v>2019</v>
      </c>
      <c r="F196">
        <v>52.71761893</v>
      </c>
      <c r="N196" s="78" t="s">
        <v>490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52.71761893</v>
      </c>
      <c r="R196" s="18" t="s">
        <v>255</v>
      </c>
    </row>
    <row r="197" spans="2:18" x14ac:dyDescent="0.2">
      <c r="B197" t="s">
        <v>135</v>
      </c>
      <c r="C197" t="s">
        <v>8</v>
      </c>
      <c r="D197" t="s">
        <v>168</v>
      </c>
      <c r="E197">
        <v>2019</v>
      </c>
      <c r="F197">
        <v>58.822593500000004</v>
      </c>
      <c r="N197" s="78" t="s">
        <v>490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58.822593500000004</v>
      </c>
      <c r="R197" s="18" t="s">
        <v>255</v>
      </c>
    </row>
    <row r="198" spans="2:18" x14ac:dyDescent="0.2">
      <c r="B198" t="s">
        <v>135</v>
      </c>
      <c r="C198" t="s">
        <v>7</v>
      </c>
      <c r="D198" t="s">
        <v>168</v>
      </c>
      <c r="E198">
        <v>2019</v>
      </c>
      <c r="F198">
        <v>52.015650999999998</v>
      </c>
      <c r="N198" s="78" t="s">
        <v>490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52.015650999999998</v>
      </c>
      <c r="R198" s="18" t="s">
        <v>255</v>
      </c>
    </row>
    <row r="199" spans="2:18" x14ac:dyDescent="0.2">
      <c r="B199" t="s">
        <v>135</v>
      </c>
      <c r="C199" t="s">
        <v>9</v>
      </c>
      <c r="D199" t="s">
        <v>168</v>
      </c>
      <c r="E199">
        <v>2019</v>
      </c>
      <c r="F199">
        <v>60.870820500000001</v>
      </c>
      <c r="N199" s="78" t="s">
        <v>490</v>
      </c>
      <c r="O199" s="17" t="e">
        <f>INDEX(#REF!,MATCH($C199,#REF!,0),2)</f>
        <v>#REF!</v>
      </c>
      <c r="P199" s="18">
        <f t="shared" ref="P199:P257" si="6">E199</f>
        <v>2019</v>
      </c>
      <c r="Q199" s="28">
        <f t="shared" ref="Q199:Q257" si="7">F199</f>
        <v>60.870820500000001</v>
      </c>
      <c r="R199" s="18" t="s">
        <v>255</v>
      </c>
    </row>
    <row r="200" spans="2:18" x14ac:dyDescent="0.2">
      <c r="B200" t="s">
        <v>135</v>
      </c>
      <c r="C200" t="s">
        <v>10</v>
      </c>
      <c r="D200" t="s">
        <v>168</v>
      </c>
      <c r="E200">
        <v>2019</v>
      </c>
      <c r="F200">
        <v>51.406805120000001</v>
      </c>
      <c r="N200" s="78" t="s">
        <v>490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51.406805120000001</v>
      </c>
      <c r="R200" s="18" t="s">
        <v>255</v>
      </c>
    </row>
    <row r="201" spans="2:18" x14ac:dyDescent="0.2">
      <c r="B201" t="s">
        <v>135</v>
      </c>
      <c r="C201" t="s">
        <v>11</v>
      </c>
      <c r="D201" t="s">
        <v>168</v>
      </c>
      <c r="E201">
        <v>2019</v>
      </c>
      <c r="F201">
        <v>60.929145380000001</v>
      </c>
      <c r="N201" s="78" t="s">
        <v>490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60.929145380000001</v>
      </c>
      <c r="R201" s="18" t="s">
        <v>255</v>
      </c>
    </row>
    <row r="202" spans="2:18" x14ac:dyDescent="0.2">
      <c r="B202" t="s">
        <v>135</v>
      </c>
      <c r="C202" t="s">
        <v>12</v>
      </c>
      <c r="D202" t="s">
        <v>168</v>
      </c>
      <c r="E202">
        <v>2019</v>
      </c>
      <c r="F202">
        <v>63.907089829999997</v>
      </c>
      <c r="N202" s="78" t="s">
        <v>490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63.907089829999997</v>
      </c>
      <c r="R202" s="18" t="s">
        <v>255</v>
      </c>
    </row>
    <row r="203" spans="2:18" x14ac:dyDescent="0.2">
      <c r="B203" t="s">
        <v>135</v>
      </c>
      <c r="C203" t="s">
        <v>13</v>
      </c>
      <c r="D203" t="s">
        <v>168</v>
      </c>
      <c r="E203">
        <v>2019</v>
      </c>
      <c r="F203">
        <v>68.092552249999997</v>
      </c>
      <c r="N203" s="78" t="s">
        <v>490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68.092552249999997</v>
      </c>
      <c r="R203" s="18" t="s">
        <v>255</v>
      </c>
    </row>
    <row r="204" spans="2:18" x14ac:dyDescent="0.2">
      <c r="B204" t="s">
        <v>135</v>
      </c>
      <c r="C204" t="s">
        <v>14</v>
      </c>
      <c r="D204" t="s">
        <v>168</v>
      </c>
      <c r="E204">
        <v>2019</v>
      </c>
      <c r="F204">
        <v>51.050198569999999</v>
      </c>
      <c r="N204" s="78" t="s">
        <v>490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51.050198569999999</v>
      </c>
      <c r="R204" s="18" t="s">
        <v>255</v>
      </c>
    </row>
    <row r="205" spans="2:18" x14ac:dyDescent="0.2">
      <c r="B205" t="s">
        <v>135</v>
      </c>
      <c r="C205" t="s">
        <v>24</v>
      </c>
      <c r="D205" t="s">
        <v>168</v>
      </c>
      <c r="E205">
        <v>2019</v>
      </c>
      <c r="F205">
        <v>59.41247791</v>
      </c>
      <c r="N205" s="78" t="s">
        <v>490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59.41247791</v>
      </c>
      <c r="R205" s="18" t="s">
        <v>255</v>
      </c>
    </row>
    <row r="206" spans="2:18" x14ac:dyDescent="0.2">
      <c r="B206" t="s">
        <v>135</v>
      </c>
      <c r="C206" t="s">
        <v>25</v>
      </c>
      <c r="D206" t="s">
        <v>168</v>
      </c>
      <c r="E206">
        <v>2019</v>
      </c>
      <c r="F206">
        <v>64.712469299999995</v>
      </c>
      <c r="N206" s="78" t="s">
        <v>490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64.712469299999995</v>
      </c>
      <c r="R206" s="18" t="s">
        <v>255</v>
      </c>
    </row>
    <row r="207" spans="2:18" x14ac:dyDescent="0.2">
      <c r="B207" t="s">
        <v>135</v>
      </c>
      <c r="C207" t="s">
        <v>15</v>
      </c>
      <c r="D207" t="s">
        <v>168</v>
      </c>
      <c r="E207">
        <v>2019</v>
      </c>
      <c r="F207">
        <v>63.135439060000003</v>
      </c>
      <c r="N207" s="78" t="s">
        <v>490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63.135439060000003</v>
      </c>
      <c r="R207" s="18" t="s">
        <v>255</v>
      </c>
    </row>
    <row r="208" spans="2:18" x14ac:dyDescent="0.2">
      <c r="B208" t="s">
        <v>135</v>
      </c>
      <c r="C208" t="s">
        <v>17</v>
      </c>
      <c r="D208" t="s">
        <v>168</v>
      </c>
      <c r="E208">
        <v>2019</v>
      </c>
      <c r="F208">
        <v>64.179588219999999</v>
      </c>
      <c r="N208" s="78" t="s">
        <v>490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64.179588219999999</v>
      </c>
      <c r="R208" s="18" t="s">
        <v>255</v>
      </c>
    </row>
    <row r="209" spans="2:18" x14ac:dyDescent="0.2">
      <c r="B209" t="s">
        <v>135</v>
      </c>
      <c r="C209" t="s">
        <v>16</v>
      </c>
      <c r="D209" t="s">
        <v>168</v>
      </c>
      <c r="E209">
        <v>2019</v>
      </c>
      <c r="F209">
        <v>59.031283729999998</v>
      </c>
      <c r="N209" s="78" t="s">
        <v>490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59.031283729999998</v>
      </c>
      <c r="R209" s="18" t="s">
        <v>255</v>
      </c>
    </row>
    <row r="210" spans="2:18" x14ac:dyDescent="0.2">
      <c r="B210" t="s">
        <v>135</v>
      </c>
      <c r="C210" t="s">
        <v>18</v>
      </c>
      <c r="D210" t="s">
        <v>168</v>
      </c>
      <c r="E210">
        <v>2019</v>
      </c>
      <c r="F210">
        <v>59.413761119999997</v>
      </c>
      <c r="N210" s="78" t="s">
        <v>490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59.413761119999997</v>
      </c>
      <c r="R210" s="18" t="s">
        <v>255</v>
      </c>
    </row>
    <row r="211" spans="2:18" x14ac:dyDescent="0.2">
      <c r="B211" t="s">
        <v>135</v>
      </c>
      <c r="C211" t="s">
        <v>19</v>
      </c>
      <c r="D211" t="s">
        <v>168</v>
      </c>
      <c r="E211">
        <v>2019</v>
      </c>
      <c r="F211">
        <v>55.042961929999997</v>
      </c>
      <c r="N211" s="78" t="s">
        <v>490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55.042961929999997</v>
      </c>
      <c r="R211" s="18" t="s">
        <v>255</v>
      </c>
    </row>
    <row r="212" spans="2:18" x14ac:dyDescent="0.2">
      <c r="B212" t="s">
        <v>135</v>
      </c>
      <c r="C212" t="s">
        <v>20</v>
      </c>
      <c r="D212" t="s">
        <v>168</v>
      </c>
      <c r="E212">
        <v>2019</v>
      </c>
      <c r="F212">
        <v>54.289948199999998</v>
      </c>
      <c r="N212" s="78" t="s">
        <v>490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54.289948199999998</v>
      </c>
      <c r="R212" s="18" t="s">
        <v>255</v>
      </c>
    </row>
    <row r="213" spans="2:18" x14ac:dyDescent="0.2">
      <c r="B213" t="s">
        <v>135</v>
      </c>
      <c r="C213" t="s">
        <v>21</v>
      </c>
      <c r="D213" t="s">
        <v>168</v>
      </c>
      <c r="E213">
        <v>2019</v>
      </c>
      <c r="F213">
        <v>61.584265420000001</v>
      </c>
      <c r="N213" s="78" t="s">
        <v>490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61.584265420000001</v>
      </c>
      <c r="R213" s="18" t="s">
        <v>255</v>
      </c>
    </row>
    <row r="214" spans="2:18" x14ac:dyDescent="0.2">
      <c r="B214" t="s">
        <v>135</v>
      </c>
      <c r="C214" t="s">
        <v>22</v>
      </c>
      <c r="D214" t="s">
        <v>168</v>
      </c>
      <c r="E214">
        <v>2019</v>
      </c>
      <c r="F214">
        <v>64.721001900000005</v>
      </c>
      <c r="N214" s="78" t="s">
        <v>490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64.721001900000005</v>
      </c>
      <c r="R214" s="18" t="s">
        <v>255</v>
      </c>
    </row>
    <row r="215" spans="2:18" x14ac:dyDescent="0.2">
      <c r="B215" t="s">
        <v>135</v>
      </c>
      <c r="C215" t="s">
        <v>23</v>
      </c>
      <c r="D215" t="s">
        <v>168</v>
      </c>
      <c r="E215">
        <v>2019</v>
      </c>
      <c r="F215">
        <v>59.735062460000002</v>
      </c>
      <c r="N215" s="78" t="s">
        <v>490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59.735062460000002</v>
      </c>
      <c r="R215" s="18" t="s">
        <v>255</v>
      </c>
    </row>
    <row r="216" spans="2:18" x14ac:dyDescent="0.2">
      <c r="B216" t="s">
        <v>135</v>
      </c>
      <c r="C216" t="s">
        <v>5</v>
      </c>
      <c r="D216" t="s">
        <v>168</v>
      </c>
      <c r="E216">
        <v>2020</v>
      </c>
      <c r="F216">
        <v>65.048336399999997</v>
      </c>
      <c r="N216" s="78" t="s">
        <v>490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65.048336399999997</v>
      </c>
      <c r="R216" s="18" t="s">
        <v>255</v>
      </c>
    </row>
    <row r="217" spans="2:18" x14ac:dyDescent="0.2">
      <c r="B217" t="s">
        <v>135</v>
      </c>
      <c r="C217" t="s">
        <v>6</v>
      </c>
      <c r="D217" t="s">
        <v>168</v>
      </c>
      <c r="E217">
        <v>2020</v>
      </c>
      <c r="F217">
        <v>52.04684906</v>
      </c>
      <c r="N217" s="78" t="s">
        <v>490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52.04684906</v>
      </c>
      <c r="R217" s="18" t="s">
        <v>255</v>
      </c>
    </row>
    <row r="218" spans="2:18" x14ac:dyDescent="0.2">
      <c r="B218" t="s">
        <v>135</v>
      </c>
      <c r="C218" t="s">
        <v>8</v>
      </c>
      <c r="D218" t="s">
        <v>168</v>
      </c>
      <c r="E218">
        <v>2020</v>
      </c>
      <c r="F218">
        <v>60.9051258</v>
      </c>
      <c r="N218" s="78" t="s">
        <v>490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60.9051258</v>
      </c>
      <c r="R218" s="18" t="s">
        <v>255</v>
      </c>
    </row>
    <row r="219" spans="2:18" x14ac:dyDescent="0.2">
      <c r="B219" t="s">
        <v>135</v>
      </c>
      <c r="C219" t="s">
        <v>7</v>
      </c>
      <c r="D219" t="s">
        <v>168</v>
      </c>
      <c r="E219">
        <v>2020</v>
      </c>
      <c r="F219">
        <v>54.510409000000003</v>
      </c>
      <c r="N219" s="78" t="s">
        <v>490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54.510409000000003</v>
      </c>
      <c r="R219" s="18" t="s">
        <v>255</v>
      </c>
    </row>
    <row r="220" spans="2:18" x14ac:dyDescent="0.2">
      <c r="B220" t="s">
        <v>135</v>
      </c>
      <c r="C220" t="s">
        <v>9</v>
      </c>
      <c r="D220" t="s">
        <v>168</v>
      </c>
      <c r="E220">
        <v>2020</v>
      </c>
      <c r="F220">
        <v>58.240083660000003</v>
      </c>
      <c r="N220" s="78" t="s">
        <v>490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58.240083660000003</v>
      </c>
      <c r="R220" s="18" t="s">
        <v>255</v>
      </c>
    </row>
    <row r="221" spans="2:18" x14ac:dyDescent="0.2">
      <c r="B221" t="s">
        <v>135</v>
      </c>
      <c r="C221" t="s">
        <v>10</v>
      </c>
      <c r="D221" t="s">
        <v>168</v>
      </c>
      <c r="E221">
        <v>2020</v>
      </c>
      <c r="F221">
        <v>49.667659</v>
      </c>
      <c r="N221" s="78" t="s">
        <v>490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49.667659</v>
      </c>
      <c r="R221" s="18" t="s">
        <v>255</v>
      </c>
    </row>
    <row r="222" spans="2:18" x14ac:dyDescent="0.2">
      <c r="B222" t="s">
        <v>135</v>
      </c>
      <c r="C222" t="s">
        <v>11</v>
      </c>
      <c r="D222" t="s">
        <v>168</v>
      </c>
      <c r="E222">
        <v>2020</v>
      </c>
      <c r="F222">
        <v>60.106047070000002</v>
      </c>
      <c r="N222" s="78" t="s">
        <v>490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60.106047070000002</v>
      </c>
      <c r="R222" s="18" t="s">
        <v>255</v>
      </c>
    </row>
    <row r="223" spans="2:18" x14ac:dyDescent="0.2">
      <c r="B223" t="s">
        <v>135</v>
      </c>
      <c r="C223" t="s">
        <v>12</v>
      </c>
      <c r="D223" t="s">
        <v>168</v>
      </c>
      <c r="E223">
        <v>2020</v>
      </c>
      <c r="F223">
        <v>60.787384000000003</v>
      </c>
      <c r="N223" s="78" t="s">
        <v>490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60.787384000000003</v>
      </c>
      <c r="R223" s="18" t="s">
        <v>255</v>
      </c>
    </row>
    <row r="224" spans="2:18" x14ac:dyDescent="0.2">
      <c r="B224" t="s">
        <v>135</v>
      </c>
      <c r="C224" t="s">
        <v>13</v>
      </c>
      <c r="D224" t="s">
        <v>168</v>
      </c>
      <c r="E224">
        <v>2020</v>
      </c>
      <c r="F224">
        <v>66.888783750000002</v>
      </c>
      <c r="N224" s="78" t="s">
        <v>490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66.888783750000002</v>
      </c>
      <c r="R224" s="18" t="s">
        <v>255</v>
      </c>
    </row>
    <row r="225" spans="2:18" x14ac:dyDescent="0.2">
      <c r="B225" t="s">
        <v>135</v>
      </c>
      <c r="C225" t="s">
        <v>14</v>
      </c>
      <c r="D225" t="s">
        <v>168</v>
      </c>
      <c r="E225">
        <v>2020</v>
      </c>
      <c r="F225">
        <v>51.541545069999998</v>
      </c>
      <c r="N225" s="78" t="s">
        <v>490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51.541545069999998</v>
      </c>
      <c r="R225" s="18" t="s">
        <v>255</v>
      </c>
    </row>
    <row r="226" spans="2:18" x14ac:dyDescent="0.2">
      <c r="B226" t="s">
        <v>135</v>
      </c>
      <c r="C226" t="s">
        <v>24</v>
      </c>
      <c r="D226" t="s">
        <v>168</v>
      </c>
      <c r="E226">
        <v>2020</v>
      </c>
      <c r="F226">
        <v>59.999271829999998</v>
      </c>
      <c r="N226" s="78" t="s">
        <v>490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59.999271829999998</v>
      </c>
      <c r="R226" s="18" t="s">
        <v>255</v>
      </c>
    </row>
    <row r="227" spans="2:18" x14ac:dyDescent="0.2">
      <c r="B227" t="s">
        <v>135</v>
      </c>
      <c r="C227" t="s">
        <v>25</v>
      </c>
      <c r="D227" t="s">
        <v>168</v>
      </c>
      <c r="E227">
        <v>2020</v>
      </c>
      <c r="F227">
        <v>61.660807689999999</v>
      </c>
      <c r="N227" s="78" t="s">
        <v>490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61.660807689999999</v>
      </c>
      <c r="R227" s="18" t="s">
        <v>255</v>
      </c>
    </row>
    <row r="228" spans="2:18" x14ac:dyDescent="0.2">
      <c r="B228" t="s">
        <v>135</v>
      </c>
      <c r="C228" t="s">
        <v>15</v>
      </c>
      <c r="D228" t="s">
        <v>168</v>
      </c>
      <c r="E228">
        <v>2020</v>
      </c>
      <c r="F228">
        <v>61.883492959999998</v>
      </c>
      <c r="N228" s="78" t="s">
        <v>490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61.883492959999998</v>
      </c>
      <c r="R228" s="18" t="s">
        <v>255</v>
      </c>
    </row>
    <row r="229" spans="2:18" x14ac:dyDescent="0.2">
      <c r="B229" t="s">
        <v>135</v>
      </c>
      <c r="C229" t="s">
        <v>17</v>
      </c>
      <c r="D229" t="s">
        <v>168</v>
      </c>
      <c r="E229">
        <v>2020</v>
      </c>
      <c r="F229">
        <v>63.110750000000003</v>
      </c>
      <c r="N229" s="78" t="s">
        <v>490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63.110750000000003</v>
      </c>
      <c r="R229" s="18" t="s">
        <v>255</v>
      </c>
    </row>
    <row r="230" spans="2:18" x14ac:dyDescent="0.2">
      <c r="B230" t="s">
        <v>135</v>
      </c>
      <c r="C230" t="s">
        <v>16</v>
      </c>
      <c r="D230" t="s">
        <v>168</v>
      </c>
      <c r="E230">
        <v>2020</v>
      </c>
      <c r="F230">
        <v>53.786620569999997</v>
      </c>
      <c r="N230" s="78" t="s">
        <v>490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53.786620569999997</v>
      </c>
      <c r="R230" s="18" t="s">
        <v>255</v>
      </c>
    </row>
    <row r="231" spans="2:18" x14ac:dyDescent="0.2">
      <c r="B231" t="s">
        <v>135</v>
      </c>
      <c r="C231" t="s">
        <v>18</v>
      </c>
      <c r="D231" t="s">
        <v>168</v>
      </c>
      <c r="E231">
        <v>2020</v>
      </c>
      <c r="F231">
        <v>55.958249369999997</v>
      </c>
      <c r="N231" s="78" t="s">
        <v>490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55.958249369999997</v>
      </c>
      <c r="R231" s="18" t="s">
        <v>255</v>
      </c>
    </row>
    <row r="232" spans="2:18" x14ac:dyDescent="0.2">
      <c r="B232" t="s">
        <v>135</v>
      </c>
      <c r="C232" t="s">
        <v>19</v>
      </c>
      <c r="D232" t="s">
        <v>168</v>
      </c>
      <c r="E232">
        <v>2020</v>
      </c>
      <c r="F232">
        <v>57.459996429999997</v>
      </c>
      <c r="N232" s="78" t="s">
        <v>490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57.459996429999997</v>
      </c>
      <c r="R232" s="18" t="s">
        <v>255</v>
      </c>
    </row>
    <row r="233" spans="2:18" x14ac:dyDescent="0.2">
      <c r="B233" t="s">
        <v>135</v>
      </c>
      <c r="C233" t="s">
        <v>20</v>
      </c>
      <c r="D233" t="s">
        <v>168</v>
      </c>
      <c r="E233">
        <v>2020</v>
      </c>
      <c r="F233">
        <v>57.5102118</v>
      </c>
      <c r="N233" s="78" t="s">
        <v>490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57.5102118</v>
      </c>
      <c r="R233" s="18" t="s">
        <v>255</v>
      </c>
    </row>
    <row r="234" spans="2:18" x14ac:dyDescent="0.2">
      <c r="B234" t="s">
        <v>135</v>
      </c>
      <c r="C234" t="s">
        <v>21</v>
      </c>
      <c r="D234" t="s">
        <v>168</v>
      </c>
      <c r="E234">
        <v>2020</v>
      </c>
      <c r="F234">
        <v>62.926409139999997</v>
      </c>
      <c r="N234" s="78" t="s">
        <v>490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62.926409139999997</v>
      </c>
      <c r="R234" s="18" t="s">
        <v>255</v>
      </c>
    </row>
    <row r="235" spans="2:18" x14ac:dyDescent="0.2">
      <c r="B235" t="s">
        <v>135</v>
      </c>
      <c r="C235" t="s">
        <v>22</v>
      </c>
      <c r="D235" t="s">
        <v>168</v>
      </c>
      <c r="E235">
        <v>2020</v>
      </c>
      <c r="F235">
        <v>62.8515388</v>
      </c>
      <c r="N235" s="78" t="s">
        <v>490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62.8515388</v>
      </c>
      <c r="R235" s="18" t="s">
        <v>255</v>
      </c>
    </row>
    <row r="236" spans="2:18" x14ac:dyDescent="0.2">
      <c r="B236" t="s">
        <v>135</v>
      </c>
      <c r="C236" t="s">
        <v>23</v>
      </c>
      <c r="D236" t="s">
        <v>168</v>
      </c>
      <c r="E236">
        <v>2020</v>
      </c>
      <c r="F236">
        <v>57.24434875</v>
      </c>
      <c r="N236" s="78" t="s">
        <v>490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57.24434875</v>
      </c>
      <c r="R236" s="18" t="s">
        <v>255</v>
      </c>
    </row>
    <row r="237" spans="2:18" x14ac:dyDescent="0.2">
      <c r="B237" t="s">
        <v>135</v>
      </c>
      <c r="C237" t="s">
        <v>5</v>
      </c>
      <c r="D237" t="s">
        <v>168</v>
      </c>
      <c r="E237">
        <v>2021</v>
      </c>
      <c r="F237">
        <v>69.659706200000002</v>
      </c>
      <c r="N237" s="78" t="s">
        <v>490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69.659706200000002</v>
      </c>
      <c r="R237" s="18" t="s">
        <v>255</v>
      </c>
    </row>
    <row r="238" spans="2:18" x14ac:dyDescent="0.2">
      <c r="B238" t="s">
        <v>135</v>
      </c>
      <c r="C238" t="s">
        <v>6</v>
      </c>
      <c r="D238" t="s">
        <v>168</v>
      </c>
      <c r="E238">
        <v>2021</v>
      </c>
      <c r="F238">
        <v>61.073881</v>
      </c>
      <c r="N238" s="78" t="s">
        <v>490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61.073881</v>
      </c>
      <c r="R238" s="18" t="s">
        <v>255</v>
      </c>
    </row>
    <row r="239" spans="2:18" x14ac:dyDescent="0.2">
      <c r="B239" t="s">
        <v>135</v>
      </c>
      <c r="C239" t="s">
        <v>8</v>
      </c>
      <c r="D239" t="s">
        <v>168</v>
      </c>
      <c r="E239">
        <v>2021</v>
      </c>
      <c r="F239">
        <v>66.435796400000001</v>
      </c>
      <c r="N239" s="78" t="s">
        <v>490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66.435796400000001</v>
      </c>
      <c r="R239" s="18" t="s">
        <v>255</v>
      </c>
    </row>
    <row r="240" spans="2:18" x14ac:dyDescent="0.2">
      <c r="B240" t="s">
        <v>135</v>
      </c>
      <c r="C240" t="s">
        <v>7</v>
      </c>
      <c r="D240" t="s">
        <v>168</v>
      </c>
      <c r="E240">
        <v>2021</v>
      </c>
      <c r="F240">
        <v>61.281768</v>
      </c>
      <c r="N240" s="78" t="s">
        <v>490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61.281768</v>
      </c>
      <c r="R240" s="18" t="s">
        <v>255</v>
      </c>
    </row>
    <row r="241" spans="2:18" x14ac:dyDescent="0.2">
      <c r="B241" t="s">
        <v>135</v>
      </c>
      <c r="C241" t="s">
        <v>9</v>
      </c>
      <c r="D241" t="s">
        <v>168</v>
      </c>
      <c r="E241">
        <v>2021</v>
      </c>
      <c r="F241">
        <v>67.241537829999999</v>
      </c>
      <c r="N241" s="78" t="s">
        <v>490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67.241537829999999</v>
      </c>
      <c r="R241" s="18" t="s">
        <v>255</v>
      </c>
    </row>
    <row r="242" spans="2:18" x14ac:dyDescent="0.2">
      <c r="B242" t="s">
        <v>135</v>
      </c>
      <c r="C242" t="s">
        <v>10</v>
      </c>
      <c r="D242" t="s">
        <v>168</v>
      </c>
      <c r="E242">
        <v>2021</v>
      </c>
      <c r="F242">
        <v>55.001702250000001</v>
      </c>
      <c r="N242" s="78" t="s">
        <v>490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55.001702250000001</v>
      </c>
      <c r="R242" s="18" t="s">
        <v>255</v>
      </c>
    </row>
    <row r="243" spans="2:18" x14ac:dyDescent="0.2">
      <c r="B243" t="s">
        <v>135</v>
      </c>
      <c r="C243" t="s">
        <v>11</v>
      </c>
      <c r="D243" t="s">
        <v>168</v>
      </c>
      <c r="E243">
        <v>2021</v>
      </c>
      <c r="F243">
        <v>68.149657300000001</v>
      </c>
      <c r="N243" s="78" t="s">
        <v>490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68.149657300000001</v>
      </c>
      <c r="R243" s="18" t="s">
        <v>255</v>
      </c>
    </row>
    <row r="244" spans="2:18" x14ac:dyDescent="0.2">
      <c r="B244" t="s">
        <v>135</v>
      </c>
      <c r="C244" t="s">
        <v>12</v>
      </c>
      <c r="D244" t="s">
        <v>168</v>
      </c>
      <c r="E244">
        <v>2021</v>
      </c>
      <c r="F244">
        <v>67.485590830000007</v>
      </c>
      <c r="N244" s="78" t="s">
        <v>490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67.485590830000007</v>
      </c>
      <c r="R244" s="18" t="s">
        <v>255</v>
      </c>
    </row>
    <row r="245" spans="2:18" x14ac:dyDescent="0.2">
      <c r="B245" t="s">
        <v>135</v>
      </c>
      <c r="C245" t="s">
        <v>13</v>
      </c>
      <c r="D245" t="s">
        <v>168</v>
      </c>
      <c r="E245">
        <v>2021</v>
      </c>
      <c r="F245">
        <v>74.241210620000004</v>
      </c>
      <c r="N245" s="78" t="s">
        <v>490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74.241210620000004</v>
      </c>
      <c r="R245" s="18" t="s">
        <v>255</v>
      </c>
    </row>
    <row r="246" spans="2:18" x14ac:dyDescent="0.2">
      <c r="B246" t="s">
        <v>135</v>
      </c>
      <c r="C246" t="s">
        <v>14</v>
      </c>
      <c r="D246" t="s">
        <v>168</v>
      </c>
      <c r="E246">
        <v>2021</v>
      </c>
      <c r="F246">
        <v>57.015410000000003</v>
      </c>
      <c r="N246" s="78" t="s">
        <v>490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57.015410000000003</v>
      </c>
      <c r="R246" s="18" t="s">
        <v>255</v>
      </c>
    </row>
    <row r="247" spans="2:18" x14ac:dyDescent="0.2">
      <c r="B247" t="s">
        <v>135</v>
      </c>
      <c r="C247" t="s">
        <v>24</v>
      </c>
      <c r="D247" t="s">
        <v>168</v>
      </c>
      <c r="E247">
        <v>2021</v>
      </c>
      <c r="F247">
        <v>66.886207830000004</v>
      </c>
      <c r="N247" s="78" t="s">
        <v>490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66.886207830000004</v>
      </c>
      <c r="R247" s="18" t="s">
        <v>255</v>
      </c>
    </row>
    <row r="248" spans="2:18" x14ac:dyDescent="0.2">
      <c r="B248" t="s">
        <v>135</v>
      </c>
      <c r="C248" t="s">
        <v>25</v>
      </c>
      <c r="D248" t="s">
        <v>168</v>
      </c>
      <c r="E248">
        <v>2021</v>
      </c>
      <c r="F248">
        <v>68.472291609999999</v>
      </c>
      <c r="N248" s="78" t="s">
        <v>490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68.472291609999999</v>
      </c>
      <c r="R248" s="18" t="s">
        <v>255</v>
      </c>
    </row>
    <row r="249" spans="2:18" x14ac:dyDescent="0.2">
      <c r="B249" t="s">
        <v>135</v>
      </c>
      <c r="C249" t="s">
        <v>15</v>
      </c>
      <c r="D249" t="s">
        <v>168</v>
      </c>
      <c r="E249">
        <v>2021</v>
      </c>
      <c r="F249">
        <v>67.82930193</v>
      </c>
      <c r="N249" s="78" t="s">
        <v>490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67.82930193</v>
      </c>
      <c r="R249" s="18" t="s">
        <v>255</v>
      </c>
    </row>
    <row r="250" spans="2:18" x14ac:dyDescent="0.2">
      <c r="B250" t="s">
        <v>135</v>
      </c>
      <c r="C250" t="s">
        <v>17</v>
      </c>
      <c r="D250" t="s">
        <v>168</v>
      </c>
      <c r="E250">
        <v>2021</v>
      </c>
      <c r="F250">
        <v>70.083383330000004</v>
      </c>
      <c r="N250" s="78" t="s">
        <v>490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70.083383330000004</v>
      </c>
      <c r="R250" s="18" t="s">
        <v>255</v>
      </c>
    </row>
    <row r="251" spans="2:18" x14ac:dyDescent="0.2">
      <c r="B251" t="s">
        <v>135</v>
      </c>
      <c r="C251" t="s">
        <v>16</v>
      </c>
      <c r="D251" t="s">
        <v>168</v>
      </c>
      <c r="E251">
        <v>2021</v>
      </c>
      <c r="F251">
        <v>65.492867459999999</v>
      </c>
      <c r="N251" s="78" t="s">
        <v>490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65.492867459999999</v>
      </c>
      <c r="R251" s="18" t="s">
        <v>255</v>
      </c>
    </row>
    <row r="252" spans="2:18" x14ac:dyDescent="0.2">
      <c r="B252" t="s">
        <v>135</v>
      </c>
      <c r="C252" t="s">
        <v>18</v>
      </c>
      <c r="D252" t="s">
        <v>168</v>
      </c>
      <c r="E252">
        <v>2021</v>
      </c>
      <c r="F252">
        <v>66.242294119999997</v>
      </c>
      <c r="N252" s="78" t="s">
        <v>490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66.242294119999997</v>
      </c>
      <c r="R252" s="18" t="s">
        <v>255</v>
      </c>
    </row>
    <row r="253" spans="2:18" x14ac:dyDescent="0.2">
      <c r="B253" t="s">
        <v>135</v>
      </c>
      <c r="C253" t="s">
        <v>19</v>
      </c>
      <c r="D253" t="s">
        <v>168</v>
      </c>
      <c r="E253">
        <v>2021</v>
      </c>
      <c r="F253">
        <v>64.850737809999998</v>
      </c>
      <c r="N253" s="78" t="s">
        <v>490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64.850737809999998</v>
      </c>
      <c r="R253" s="18" t="s">
        <v>255</v>
      </c>
    </row>
    <row r="254" spans="2:18" x14ac:dyDescent="0.2">
      <c r="B254" t="s">
        <v>135</v>
      </c>
      <c r="C254" t="s">
        <v>20</v>
      </c>
      <c r="D254" t="s">
        <v>168</v>
      </c>
      <c r="E254">
        <v>2021</v>
      </c>
      <c r="F254">
        <v>61.640926729999997</v>
      </c>
      <c r="N254" s="78" t="s">
        <v>490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61.640926729999997</v>
      </c>
      <c r="R254" s="18" t="s">
        <v>255</v>
      </c>
    </row>
    <row r="255" spans="2:18" x14ac:dyDescent="0.2">
      <c r="B255" t="s">
        <v>135</v>
      </c>
      <c r="C255" t="s">
        <v>21</v>
      </c>
      <c r="D255" t="s">
        <v>168</v>
      </c>
      <c r="E255">
        <v>2021</v>
      </c>
      <c r="F255">
        <v>65.845335849999998</v>
      </c>
      <c r="N255" s="78" t="s">
        <v>490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65.845335849999998</v>
      </c>
      <c r="R255" s="18" t="s">
        <v>255</v>
      </c>
    </row>
    <row r="256" spans="2:18" x14ac:dyDescent="0.2">
      <c r="B256" t="s">
        <v>135</v>
      </c>
      <c r="C256" t="s">
        <v>22</v>
      </c>
      <c r="D256" t="s">
        <v>168</v>
      </c>
      <c r="E256">
        <v>2021</v>
      </c>
      <c r="F256">
        <v>71.039874400000002</v>
      </c>
      <c r="N256" s="78" t="s">
        <v>490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71.039874400000002</v>
      </c>
      <c r="R256" s="18" t="s">
        <v>255</v>
      </c>
    </row>
    <row r="257" spans="2:18" x14ac:dyDescent="0.2">
      <c r="B257" t="s">
        <v>135</v>
      </c>
      <c r="C257" t="s">
        <v>23</v>
      </c>
      <c r="D257" t="s">
        <v>168</v>
      </c>
      <c r="E257">
        <v>2021</v>
      </c>
      <c r="F257">
        <v>65.114080259999994</v>
      </c>
      <c r="N257" s="78" t="s">
        <v>490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65.114080259999994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CE435-7327-4D12-85BC-FB98573941AF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1.5" style="3" bestFit="1" customWidth="1"/>
    <col min="3" max="3" width="25.33203125" style="3" bestFit="1" customWidth="1"/>
    <col min="4" max="4" width="7.83203125" style="3" bestFit="1" customWidth="1"/>
    <col min="5" max="5" width="7.6640625" style="3" bestFit="1" customWidth="1"/>
    <col min="6" max="6" width="7.1640625" style="3" bestFit="1" customWidth="1"/>
    <col min="7" max="7" width="12.83203125" style="3" bestFit="1" customWidth="1"/>
    <col min="8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478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329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/>
      <c r="E5" s="2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158</v>
      </c>
      <c r="C6" s="3" t="s">
        <v>136</v>
      </c>
      <c r="E6" s="19">
        <v>2010</v>
      </c>
      <c r="F6" s="5" cm="1">
        <f t="array" ref="F6">IFERROR(INDEX('♀ Förvärvsintensitet utrikes_K'!$B$5:$F$1048576,MATCH(1,($C6='♀ Förvärvsintensitet utrikes_K'!$C$5:$C$1048576)*($E6='♀ Förvärvsintensitet utrikes_K'!$E$5:$E$1048576),0),MATCH("Värde",'♀ Förvärvsintensitet utrikes_K'!$B$5:$F$5,0))-INDEX('♀ Förvärvsintensitet utrikes_M'!$B$5:$F$1048576,MATCH(1,($C6='♀ Förvärvsintensitet utrikes_M'!$C$5:$C$1048576)*($E6='♀ Förvärvsintensitet utrikes_M'!$E$5:$E$1048576),0),MATCH("Värde",'♀ Förvärvsintensitet utrikes_M'!$B$5:$F$5,0)),"")</f>
        <v>5.8999999999999986</v>
      </c>
      <c r="N6" s="78" t="s">
        <v>493</v>
      </c>
      <c r="O6" s="17" t="e">
        <f>INDEX(#REF!,MATCH($C6,#REF!,0),2)</f>
        <v>#REF!</v>
      </c>
      <c r="P6" s="18">
        <f>E6</f>
        <v>2010</v>
      </c>
      <c r="Q6" s="28">
        <f>F6</f>
        <v>5.8999999999999986</v>
      </c>
      <c r="R6" s="18" t="s">
        <v>255</v>
      </c>
    </row>
    <row r="7" spans="2:18" x14ac:dyDescent="0.2">
      <c r="B7" s="3" t="s">
        <v>158</v>
      </c>
      <c r="C7" s="3" t="s">
        <v>137</v>
      </c>
      <c r="E7" s="19">
        <v>2010</v>
      </c>
      <c r="F7" s="5" cm="1">
        <f t="array" ref="F7">IFERROR(INDEX('♀ Förvärvsintensitet utrikes_K'!$B$5:$F$1048576,MATCH(1,($C7='♀ Förvärvsintensitet utrikes_K'!$C$5:$C$1048576)*($E7='♀ Förvärvsintensitet utrikes_K'!$E$5:$E$1048576),0),MATCH("Värde",'♀ Förvärvsintensitet utrikes_K'!$B$5:$F$5,0))-INDEX('♀ Förvärvsintensitet utrikes_M'!$B$5:$F$1048576,MATCH(1,($C7='♀ Förvärvsintensitet utrikes_M'!$C$5:$C$1048576)*($E7='♀ Förvärvsintensitet utrikes_M'!$E$5:$E$1048576),0),MATCH("Värde",'♀ Förvärvsintensitet utrikes_M'!$B$5:$F$5,0)),"")</f>
        <v>-4.7999999999999972</v>
      </c>
      <c r="N7" s="78" t="s">
        <v>493</v>
      </c>
      <c r="O7" s="17" t="e">
        <f>INDEX(#REF!,MATCH($C7,#REF!,0),2)</f>
        <v>#REF!</v>
      </c>
      <c r="P7" s="18">
        <f t="shared" ref="P7:P70" si="0">E7</f>
        <v>2010</v>
      </c>
      <c r="Q7" s="28">
        <f t="shared" ref="Q7:Q70" si="1">F7</f>
        <v>-4.7999999999999972</v>
      </c>
      <c r="R7" s="18" t="s">
        <v>255</v>
      </c>
    </row>
    <row r="8" spans="2:18" x14ac:dyDescent="0.2">
      <c r="B8" s="3" t="s">
        <v>158</v>
      </c>
      <c r="C8" s="3" t="s">
        <v>139</v>
      </c>
      <c r="E8" s="19">
        <v>2010</v>
      </c>
      <c r="F8" s="5" cm="1">
        <f t="array" ref="F8">IFERROR(INDEX('♀ Förvärvsintensitet utrikes_K'!$B$5:$F$1048576,MATCH(1,($C8='♀ Förvärvsintensitet utrikes_K'!$C$5:$C$1048576)*($E8='♀ Förvärvsintensitet utrikes_K'!$E$5:$E$1048576),0),MATCH("Värde",'♀ Förvärvsintensitet utrikes_K'!$B$5:$F$5,0))-INDEX('♀ Förvärvsintensitet utrikes_M'!$B$5:$F$1048576,MATCH(1,($C8='♀ Förvärvsintensitet utrikes_M'!$C$5:$C$1048576)*($E8='♀ Förvärvsintensitet utrikes_M'!$E$5:$E$1048576),0),MATCH("Värde",'♀ Förvärvsintensitet utrikes_M'!$B$5:$F$5,0)),"")</f>
        <v>-6.7999999999999972</v>
      </c>
      <c r="N8" s="78" t="s">
        <v>493</v>
      </c>
      <c r="O8" s="17" t="e">
        <f>INDEX(#REF!,MATCH($C8,#REF!,0),2)</f>
        <v>#REF!</v>
      </c>
      <c r="P8" s="18">
        <f t="shared" si="0"/>
        <v>2010</v>
      </c>
      <c r="Q8" s="28">
        <f t="shared" si="1"/>
        <v>-6.7999999999999972</v>
      </c>
      <c r="R8" s="18" t="s">
        <v>255</v>
      </c>
    </row>
    <row r="9" spans="2:18" x14ac:dyDescent="0.2">
      <c r="B9" s="3" t="s">
        <v>158</v>
      </c>
      <c r="C9" s="3" t="s">
        <v>138</v>
      </c>
      <c r="E9" s="19">
        <v>2010</v>
      </c>
      <c r="F9" s="5" cm="1">
        <f t="array" ref="F9">IFERROR(INDEX('♀ Förvärvsintensitet utrikes_K'!$B$5:$F$1048576,MATCH(1,($C9='♀ Förvärvsintensitet utrikes_K'!$C$5:$C$1048576)*($E9='♀ Förvärvsintensitet utrikes_K'!$E$5:$E$1048576),0),MATCH("Värde",'♀ Förvärvsintensitet utrikes_K'!$B$5:$F$5,0))-INDEX('♀ Förvärvsintensitet utrikes_M'!$B$5:$F$1048576,MATCH(1,($C9='♀ Förvärvsintensitet utrikes_M'!$C$5:$C$1048576)*($E9='♀ Förvärvsintensitet utrikes_M'!$E$5:$E$1048576),0),MATCH("Värde",'♀ Förvärvsintensitet utrikes_M'!$B$5:$F$5,0)),"")</f>
        <v>-0.39999999999999858</v>
      </c>
      <c r="N9" s="78" t="s">
        <v>493</v>
      </c>
      <c r="O9" s="17" t="e">
        <f>INDEX(#REF!,MATCH($C9,#REF!,0),2)</f>
        <v>#REF!</v>
      </c>
      <c r="P9" s="18">
        <f t="shared" si="0"/>
        <v>2010</v>
      </c>
      <c r="Q9" s="28">
        <f t="shared" si="1"/>
        <v>-0.39999999999999858</v>
      </c>
      <c r="R9" s="18" t="s">
        <v>255</v>
      </c>
    </row>
    <row r="10" spans="2:18" x14ac:dyDescent="0.2">
      <c r="B10" s="3" t="s">
        <v>158</v>
      </c>
      <c r="C10" s="3" t="s">
        <v>140</v>
      </c>
      <c r="E10" s="19">
        <v>2010</v>
      </c>
      <c r="F10" s="5" cm="1">
        <f t="array" ref="F10">IFERROR(INDEX('♀ Förvärvsintensitet utrikes_K'!$B$5:$F$1048576,MATCH(1,($C10='♀ Förvärvsintensitet utrikes_K'!$C$5:$C$1048576)*($E10='♀ Förvärvsintensitet utrikes_K'!$E$5:$E$1048576),0),MATCH("Värde",'♀ Förvärvsintensitet utrikes_K'!$B$5:$F$5,0))-INDEX('♀ Förvärvsintensitet utrikes_M'!$B$5:$F$1048576,MATCH(1,($C10='♀ Förvärvsintensitet utrikes_M'!$C$5:$C$1048576)*($E10='♀ Förvärvsintensitet utrikes_M'!$E$5:$E$1048576),0),MATCH("Värde",'♀ Förvärvsintensitet utrikes_M'!$B$5:$F$5,0)),"")</f>
        <v>-5.1999999999999957</v>
      </c>
      <c r="N10" s="78" t="s">
        <v>493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-5.1999999999999957</v>
      </c>
      <c r="R10" s="18" t="s">
        <v>255</v>
      </c>
    </row>
    <row r="11" spans="2:18" x14ac:dyDescent="0.2">
      <c r="B11" s="3" t="s">
        <v>158</v>
      </c>
      <c r="C11" s="3" t="s">
        <v>141</v>
      </c>
      <c r="E11" s="19">
        <v>2010</v>
      </c>
      <c r="F11" s="5" cm="1">
        <f t="array" ref="F11">IFERROR(INDEX('♀ Förvärvsintensitet utrikes_K'!$B$5:$F$1048576,MATCH(1,($C11='♀ Förvärvsintensitet utrikes_K'!$C$5:$C$1048576)*($E11='♀ Förvärvsintensitet utrikes_K'!$E$5:$E$1048576),0),MATCH("Värde",'♀ Förvärvsintensitet utrikes_K'!$B$5:$F$5,0))-INDEX('♀ Förvärvsintensitet utrikes_M'!$B$5:$F$1048576,MATCH(1,($C11='♀ Förvärvsintensitet utrikes_M'!$C$5:$C$1048576)*($E11='♀ Förvärvsintensitet utrikes_M'!$E$5:$E$1048576),0),MATCH("Värde",'♀ Förvärvsintensitet utrikes_M'!$B$5:$F$5,0)),"")</f>
        <v>-0.40000000000000568</v>
      </c>
      <c r="N11" s="78" t="s">
        <v>493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-0.40000000000000568</v>
      </c>
      <c r="R11" s="18" t="s">
        <v>255</v>
      </c>
    </row>
    <row r="12" spans="2:18" x14ac:dyDescent="0.2">
      <c r="B12" s="3" t="s">
        <v>158</v>
      </c>
      <c r="C12" s="3" t="s">
        <v>142</v>
      </c>
      <c r="E12" s="19">
        <v>2010</v>
      </c>
      <c r="F12" s="5" cm="1">
        <f t="array" ref="F12">IFERROR(INDEX('♀ Förvärvsintensitet utrikes_K'!$B$5:$F$1048576,MATCH(1,($C12='♀ Förvärvsintensitet utrikes_K'!$C$5:$C$1048576)*($E12='♀ Förvärvsintensitet utrikes_K'!$E$5:$E$1048576),0),MATCH("Värde",'♀ Förvärvsintensitet utrikes_K'!$B$5:$F$5,0))-INDEX('♀ Förvärvsintensitet utrikes_M'!$B$5:$F$1048576,MATCH(1,($C12='♀ Förvärvsintensitet utrikes_M'!$C$5:$C$1048576)*($E12='♀ Förvärvsintensitet utrikes_M'!$E$5:$E$1048576),0),MATCH("Värde",'♀ Förvärvsintensitet utrikes_M'!$B$5:$F$5,0)),"")</f>
        <v>-9.5999999999999943</v>
      </c>
      <c r="N12" s="78" t="s">
        <v>493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-9.5999999999999943</v>
      </c>
      <c r="R12" s="18" t="s">
        <v>255</v>
      </c>
    </row>
    <row r="13" spans="2:18" x14ac:dyDescent="0.2">
      <c r="B13" s="3" t="s">
        <v>158</v>
      </c>
      <c r="C13" s="3" t="s">
        <v>143</v>
      </c>
      <c r="E13" s="19">
        <v>2010</v>
      </c>
      <c r="F13" s="5" cm="1">
        <f t="array" ref="F13">IFERROR(INDEX('♀ Förvärvsintensitet utrikes_K'!$B$5:$F$1048576,MATCH(1,($C13='♀ Förvärvsintensitet utrikes_K'!$C$5:$C$1048576)*($E13='♀ Förvärvsintensitet utrikes_K'!$E$5:$E$1048576),0),MATCH("Värde",'♀ Förvärvsintensitet utrikes_K'!$B$5:$F$5,0))-INDEX('♀ Förvärvsintensitet utrikes_M'!$B$5:$F$1048576,MATCH(1,($C13='♀ Förvärvsintensitet utrikes_M'!$C$5:$C$1048576)*($E13='♀ Förvärvsintensitet utrikes_M'!$E$5:$E$1048576),0),MATCH("Värde",'♀ Förvärvsintensitet utrikes_M'!$B$5:$F$5,0)),"")</f>
        <v>-7.9000000000000057</v>
      </c>
      <c r="N13" s="78" t="s">
        <v>493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-7.9000000000000057</v>
      </c>
      <c r="R13" s="18" t="s">
        <v>255</v>
      </c>
    </row>
    <row r="14" spans="2:18" x14ac:dyDescent="0.2">
      <c r="B14" s="3" t="s">
        <v>158</v>
      </c>
      <c r="C14" s="3" t="s">
        <v>144</v>
      </c>
      <c r="E14" s="19">
        <v>2010</v>
      </c>
      <c r="F14" s="5" cm="1">
        <f t="array" ref="F14">IFERROR(INDEX('♀ Förvärvsintensitet utrikes_K'!$B$5:$F$1048576,MATCH(1,($C14='♀ Förvärvsintensitet utrikes_K'!$C$5:$C$1048576)*($E14='♀ Förvärvsintensitet utrikes_K'!$E$5:$E$1048576),0),MATCH("Värde",'♀ Förvärvsintensitet utrikes_K'!$B$5:$F$5,0))-INDEX('♀ Förvärvsintensitet utrikes_M'!$B$5:$F$1048576,MATCH(1,($C14='♀ Förvärvsintensitet utrikes_M'!$C$5:$C$1048576)*($E14='♀ Förvärvsintensitet utrikes_M'!$E$5:$E$1048576),0),MATCH("Värde",'♀ Förvärvsintensitet utrikes_M'!$B$5:$F$5,0)),"")</f>
        <v>-4.6999999999999957</v>
      </c>
      <c r="N14" s="78" t="s">
        <v>493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-4.6999999999999957</v>
      </c>
      <c r="R14" s="18" t="s">
        <v>255</v>
      </c>
    </row>
    <row r="15" spans="2:18" x14ac:dyDescent="0.2">
      <c r="B15" s="3" t="s">
        <v>158</v>
      </c>
      <c r="C15" s="3" t="s">
        <v>145</v>
      </c>
      <c r="E15" s="19">
        <v>2010</v>
      </c>
      <c r="F15" s="5" cm="1">
        <f t="array" ref="F15">IFERROR(INDEX('♀ Förvärvsintensitet utrikes_K'!$B$5:$F$1048576,MATCH(1,($C15='♀ Förvärvsintensitet utrikes_K'!$C$5:$C$1048576)*($E15='♀ Förvärvsintensitet utrikes_K'!$E$5:$E$1048576),0),MATCH("Värde",'♀ Förvärvsintensitet utrikes_K'!$B$5:$F$5,0))-INDEX('♀ Förvärvsintensitet utrikes_M'!$B$5:$F$1048576,MATCH(1,($C15='♀ Förvärvsintensitet utrikes_M'!$C$5:$C$1048576)*($E15='♀ Förvärvsintensitet utrikes_M'!$E$5:$E$1048576),0),MATCH("Värde",'♀ Förvärvsintensitet utrikes_M'!$B$5:$F$5,0)),"")</f>
        <v>4.7999999999999972</v>
      </c>
      <c r="N15" s="78" t="s">
        <v>493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4.7999999999999972</v>
      </c>
      <c r="R15" s="18" t="s">
        <v>255</v>
      </c>
    </row>
    <row r="16" spans="2:18" x14ac:dyDescent="0.2">
      <c r="B16" s="3" t="s">
        <v>158</v>
      </c>
      <c r="C16" s="3" t="s">
        <v>154</v>
      </c>
      <c r="E16" s="19">
        <v>2010</v>
      </c>
      <c r="F16" s="5" cm="1">
        <f t="array" ref="F16">IFERROR(INDEX('♀ Förvärvsintensitet utrikes_K'!$B$5:$F$1048576,MATCH(1,($C16='♀ Förvärvsintensitet utrikes_K'!$C$5:$C$1048576)*($E16='♀ Förvärvsintensitet utrikes_K'!$E$5:$E$1048576),0),MATCH("Värde",'♀ Förvärvsintensitet utrikes_K'!$B$5:$F$5,0))-INDEX('♀ Förvärvsintensitet utrikes_M'!$B$5:$F$1048576,MATCH(1,($C16='♀ Förvärvsintensitet utrikes_M'!$C$5:$C$1048576)*($E16='♀ Förvärvsintensitet utrikes_M'!$E$5:$E$1048576),0),MATCH("Värde",'♀ Förvärvsintensitet utrikes_M'!$B$5:$F$5,0)),"")</f>
        <v>-6.1999999999999957</v>
      </c>
      <c r="N16" s="78" t="s">
        <v>493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-6.1999999999999957</v>
      </c>
      <c r="R16" s="18" t="s">
        <v>255</v>
      </c>
    </row>
    <row r="17" spans="2:18" x14ac:dyDescent="0.2">
      <c r="B17" s="3" t="s">
        <v>158</v>
      </c>
      <c r="C17" s="3" t="s">
        <v>155</v>
      </c>
      <c r="E17" s="19">
        <v>2010</v>
      </c>
      <c r="F17" s="5" cm="1">
        <f t="array" ref="F17">IFERROR(INDEX('♀ Förvärvsintensitet utrikes_K'!$B$5:$F$1048576,MATCH(1,($C17='♀ Förvärvsintensitet utrikes_K'!$C$5:$C$1048576)*($E17='♀ Förvärvsintensitet utrikes_K'!$E$5:$E$1048576),0),MATCH("Värde",'♀ Förvärvsintensitet utrikes_K'!$B$5:$F$5,0))-INDEX('♀ Förvärvsintensitet utrikes_M'!$B$5:$F$1048576,MATCH(1,($C17='♀ Förvärvsintensitet utrikes_M'!$C$5:$C$1048576)*($E17='♀ Förvärvsintensitet utrikes_M'!$E$5:$E$1048576),0),MATCH("Värde",'♀ Förvärvsintensitet utrikes_M'!$B$5:$F$5,0)),"")</f>
        <v>-6.5</v>
      </c>
      <c r="N17" s="78" t="s">
        <v>493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-6.5</v>
      </c>
      <c r="R17" s="18" t="s">
        <v>255</v>
      </c>
    </row>
    <row r="18" spans="2:18" x14ac:dyDescent="0.2">
      <c r="B18" s="3" t="s">
        <v>158</v>
      </c>
      <c r="C18" s="3" t="s">
        <v>146</v>
      </c>
      <c r="E18" s="19">
        <v>2010</v>
      </c>
      <c r="F18" s="5" cm="1">
        <f t="array" ref="F18">IFERROR(INDEX('♀ Förvärvsintensitet utrikes_K'!$B$5:$F$1048576,MATCH(1,($C18='♀ Förvärvsintensitet utrikes_K'!$C$5:$C$1048576)*($E18='♀ Förvärvsintensitet utrikes_K'!$E$5:$E$1048576),0),MATCH("Värde",'♀ Förvärvsintensitet utrikes_K'!$B$5:$F$5,0))-INDEX('♀ Förvärvsintensitet utrikes_M'!$B$5:$F$1048576,MATCH(1,($C18='♀ Förvärvsintensitet utrikes_M'!$C$5:$C$1048576)*($E18='♀ Förvärvsintensitet utrikes_M'!$E$5:$E$1048576),0),MATCH("Värde",'♀ Förvärvsintensitet utrikes_M'!$B$5:$F$5,0)),"")</f>
        <v>-2.7000000000000028</v>
      </c>
      <c r="N18" s="78" t="s">
        <v>493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-2.7000000000000028</v>
      </c>
      <c r="R18" s="18" t="s">
        <v>255</v>
      </c>
    </row>
    <row r="19" spans="2:18" x14ac:dyDescent="0.2">
      <c r="B19" s="3" t="s">
        <v>158</v>
      </c>
      <c r="C19" s="3" t="s">
        <v>148</v>
      </c>
      <c r="E19" s="19">
        <v>2010</v>
      </c>
      <c r="F19" s="5" cm="1">
        <f t="array" ref="F19">IFERROR(INDEX('♀ Förvärvsintensitet utrikes_K'!$B$5:$F$1048576,MATCH(1,($C19='♀ Förvärvsintensitet utrikes_K'!$C$5:$C$1048576)*($E19='♀ Förvärvsintensitet utrikes_K'!$E$5:$E$1048576),0),MATCH("Värde",'♀ Förvärvsintensitet utrikes_K'!$B$5:$F$5,0))-INDEX('♀ Förvärvsintensitet utrikes_M'!$B$5:$F$1048576,MATCH(1,($C19='♀ Förvärvsintensitet utrikes_M'!$C$5:$C$1048576)*($E19='♀ Förvärvsintensitet utrikes_M'!$E$5:$E$1048576),0),MATCH("Värde",'♀ Förvärvsintensitet utrikes_M'!$B$5:$F$5,0)),"")</f>
        <v>-6.7000000000000028</v>
      </c>
      <c r="N19" s="78" t="s">
        <v>493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-6.7000000000000028</v>
      </c>
      <c r="R19" s="18" t="s">
        <v>255</v>
      </c>
    </row>
    <row r="20" spans="2:18" x14ac:dyDescent="0.2">
      <c r="B20" s="3" t="s">
        <v>158</v>
      </c>
      <c r="C20" s="3" t="s">
        <v>147</v>
      </c>
      <c r="E20" s="19">
        <v>2010</v>
      </c>
      <c r="F20" s="5" cm="1">
        <f t="array" ref="F20">IFERROR(INDEX('♀ Förvärvsintensitet utrikes_K'!$B$5:$F$1048576,MATCH(1,($C20='♀ Förvärvsintensitet utrikes_K'!$C$5:$C$1048576)*($E20='♀ Förvärvsintensitet utrikes_K'!$E$5:$E$1048576),0),MATCH("Värde",'♀ Förvärvsintensitet utrikes_K'!$B$5:$F$5,0))-INDEX('♀ Förvärvsintensitet utrikes_M'!$B$5:$F$1048576,MATCH(1,($C20='♀ Förvärvsintensitet utrikes_M'!$C$5:$C$1048576)*($E20='♀ Förvärvsintensitet utrikes_M'!$E$5:$E$1048576),0),MATCH("Värde",'♀ Förvärvsintensitet utrikes_M'!$B$5:$F$5,0)),"")</f>
        <v>-5.3000000000000043</v>
      </c>
      <c r="N20" s="78" t="s">
        <v>493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-5.3000000000000043</v>
      </c>
      <c r="R20" s="18" t="s">
        <v>255</v>
      </c>
    </row>
    <row r="21" spans="2:18" x14ac:dyDescent="0.2">
      <c r="B21" s="3" t="s">
        <v>158</v>
      </c>
      <c r="C21" s="3" t="s">
        <v>149</v>
      </c>
      <c r="E21" s="19">
        <v>2010</v>
      </c>
      <c r="F21" s="5" cm="1">
        <f t="array" ref="F21">IFERROR(INDEX('♀ Förvärvsintensitet utrikes_K'!$B$5:$F$1048576,MATCH(1,($C21='♀ Förvärvsintensitet utrikes_K'!$C$5:$C$1048576)*($E21='♀ Förvärvsintensitet utrikes_K'!$E$5:$E$1048576),0),MATCH("Värde",'♀ Förvärvsintensitet utrikes_K'!$B$5:$F$5,0))-INDEX('♀ Förvärvsintensitet utrikes_M'!$B$5:$F$1048576,MATCH(1,($C21='♀ Förvärvsintensitet utrikes_M'!$C$5:$C$1048576)*($E21='♀ Förvärvsintensitet utrikes_M'!$E$5:$E$1048576),0),MATCH("Värde",'♀ Förvärvsintensitet utrikes_M'!$B$5:$F$5,0)),"")</f>
        <v>-3.5999999999999943</v>
      </c>
      <c r="N21" s="78" t="s">
        <v>493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-3.5999999999999943</v>
      </c>
      <c r="R21" s="18" t="s">
        <v>255</v>
      </c>
    </row>
    <row r="22" spans="2:18" x14ac:dyDescent="0.2">
      <c r="B22" s="3" t="s">
        <v>158</v>
      </c>
      <c r="C22" s="3" t="s">
        <v>150</v>
      </c>
      <c r="E22" s="19">
        <v>2010</v>
      </c>
      <c r="F22" s="5" cm="1">
        <f t="array" ref="F22">IFERROR(INDEX('♀ Förvärvsintensitet utrikes_K'!$B$5:$F$1048576,MATCH(1,($C22='♀ Förvärvsintensitet utrikes_K'!$C$5:$C$1048576)*($E22='♀ Förvärvsintensitet utrikes_K'!$E$5:$E$1048576),0),MATCH("Värde",'♀ Förvärvsintensitet utrikes_K'!$B$5:$F$5,0))-INDEX('♀ Förvärvsintensitet utrikes_M'!$B$5:$F$1048576,MATCH(1,($C22='♀ Förvärvsintensitet utrikes_M'!$C$5:$C$1048576)*($E22='♀ Förvärvsintensitet utrikes_M'!$E$5:$E$1048576),0),MATCH("Värde",'♀ Förvärvsintensitet utrikes_M'!$B$5:$F$5,0)),"")</f>
        <v>-2.5</v>
      </c>
      <c r="N22" s="78" t="s">
        <v>493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-2.5</v>
      </c>
      <c r="R22" s="18" t="s">
        <v>255</v>
      </c>
    </row>
    <row r="23" spans="2:18" x14ac:dyDescent="0.2">
      <c r="B23" s="3" t="s">
        <v>158</v>
      </c>
      <c r="C23" s="3" t="s">
        <v>151</v>
      </c>
      <c r="E23" s="19">
        <v>2010</v>
      </c>
      <c r="F23" s="5" cm="1">
        <f t="array" ref="F23">IFERROR(INDEX('♀ Förvärvsintensitet utrikes_K'!$B$5:$F$1048576,MATCH(1,($C23='♀ Förvärvsintensitet utrikes_K'!$C$5:$C$1048576)*($E23='♀ Förvärvsintensitet utrikes_K'!$E$5:$E$1048576),0),MATCH("Värde",'♀ Förvärvsintensitet utrikes_K'!$B$5:$F$5,0))-INDEX('♀ Förvärvsintensitet utrikes_M'!$B$5:$F$1048576,MATCH(1,($C23='♀ Förvärvsintensitet utrikes_M'!$C$5:$C$1048576)*($E23='♀ Förvärvsintensitet utrikes_M'!$E$5:$E$1048576),0),MATCH("Värde",'♀ Förvärvsintensitet utrikes_M'!$B$5:$F$5,0)),"")</f>
        <v>2.3999999999999986</v>
      </c>
      <c r="N23" s="78" t="s">
        <v>493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2.3999999999999986</v>
      </c>
      <c r="R23" s="18" t="s">
        <v>255</v>
      </c>
    </row>
    <row r="24" spans="2:18" x14ac:dyDescent="0.2">
      <c r="B24" s="3" t="s">
        <v>158</v>
      </c>
      <c r="C24" s="3" t="s">
        <v>152</v>
      </c>
      <c r="E24" s="19">
        <v>2010</v>
      </c>
      <c r="F24" s="5" cm="1">
        <f t="array" ref="F24">IFERROR(INDEX('♀ Förvärvsintensitet utrikes_K'!$B$5:$F$1048576,MATCH(1,($C24='♀ Förvärvsintensitet utrikes_K'!$C$5:$C$1048576)*($E24='♀ Förvärvsintensitet utrikes_K'!$E$5:$E$1048576),0),MATCH("Värde",'♀ Förvärvsintensitet utrikes_K'!$B$5:$F$5,0))-INDEX('♀ Förvärvsintensitet utrikes_M'!$B$5:$F$1048576,MATCH(1,($C24='♀ Förvärvsintensitet utrikes_M'!$C$5:$C$1048576)*($E24='♀ Förvärvsintensitet utrikes_M'!$E$5:$E$1048576),0),MATCH("Värde",'♀ Förvärvsintensitet utrikes_M'!$B$5:$F$5,0)),"")</f>
        <v>-1.1999999999999957</v>
      </c>
      <c r="N24" s="78" t="s">
        <v>493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-1.1999999999999957</v>
      </c>
      <c r="R24" s="18" t="s">
        <v>255</v>
      </c>
    </row>
    <row r="25" spans="2:18" x14ac:dyDescent="0.2">
      <c r="B25" s="3" t="s">
        <v>158</v>
      </c>
      <c r="C25" s="3" t="s">
        <v>153</v>
      </c>
      <c r="E25" s="19">
        <v>2010</v>
      </c>
      <c r="F25" s="5" cm="1">
        <f t="array" ref="F25">IFERROR(INDEX('♀ Förvärvsintensitet utrikes_K'!$B$5:$F$1048576,MATCH(1,($C25='♀ Förvärvsintensitet utrikes_K'!$C$5:$C$1048576)*($E25='♀ Förvärvsintensitet utrikes_K'!$E$5:$E$1048576),0),MATCH("Värde",'♀ Förvärvsintensitet utrikes_K'!$B$5:$F$5,0))-INDEX('♀ Förvärvsintensitet utrikes_M'!$B$5:$F$1048576,MATCH(1,($C25='♀ Förvärvsintensitet utrikes_M'!$C$5:$C$1048576)*($E25='♀ Förvärvsintensitet utrikes_M'!$E$5:$E$1048576),0),MATCH("Värde",'♀ Förvärvsintensitet utrikes_M'!$B$5:$F$5,0)),"")</f>
        <v>-7.1000000000000014</v>
      </c>
      <c r="N25" s="78" t="s">
        <v>493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-7.1000000000000014</v>
      </c>
      <c r="R25" s="18" t="s">
        <v>255</v>
      </c>
    </row>
    <row r="26" spans="2:18" x14ac:dyDescent="0.2">
      <c r="B26" s="3" t="s">
        <v>158</v>
      </c>
      <c r="C26" s="3" t="s">
        <v>156</v>
      </c>
      <c r="E26" s="19">
        <v>2010</v>
      </c>
      <c r="F26" s="5" cm="1">
        <f t="array" ref="F26">IFERROR(INDEX('♀ Förvärvsintensitet utrikes_K'!$B$5:$F$1048576,MATCH(1,($C26='♀ Förvärvsintensitet utrikes_K'!$C$5:$C$1048576)*($E26='♀ Förvärvsintensitet utrikes_K'!$E$5:$E$1048576),0),MATCH("Värde",'♀ Förvärvsintensitet utrikes_K'!$B$5:$F$5,0))-INDEX('♀ Förvärvsintensitet utrikes_M'!$B$5:$F$1048576,MATCH(1,($C26='♀ Förvärvsintensitet utrikes_M'!$C$5:$C$1048576)*($E26='♀ Förvärvsintensitet utrikes_M'!$E$5:$E$1048576),0),MATCH("Värde",'♀ Förvärvsintensitet utrikes_M'!$B$5:$F$5,0)),"")</f>
        <v>-4.7999999999999972</v>
      </c>
      <c r="N26" s="78" t="s">
        <v>493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-4.7999999999999972</v>
      </c>
      <c r="R26" s="18" t="s">
        <v>255</v>
      </c>
    </row>
    <row r="27" spans="2:18" x14ac:dyDescent="0.2">
      <c r="B27" s="3" t="s">
        <v>158</v>
      </c>
      <c r="C27" s="3" t="s">
        <v>136</v>
      </c>
      <c r="E27" s="19">
        <v>2011</v>
      </c>
      <c r="F27" s="5" cm="1">
        <f t="array" ref="F27">IFERROR(INDEX('♀ Förvärvsintensitet utrikes_K'!$B$5:$F$1048576,MATCH(1,($C27='♀ Förvärvsintensitet utrikes_K'!$C$5:$C$1048576)*($E27='♀ Förvärvsintensitet utrikes_K'!$E$5:$E$1048576),0),MATCH("Värde",'♀ Förvärvsintensitet utrikes_K'!$B$5:$F$5,0))-INDEX('♀ Förvärvsintensitet utrikes_M'!$B$5:$F$1048576,MATCH(1,($C27='♀ Förvärvsintensitet utrikes_M'!$C$5:$C$1048576)*($E27='♀ Förvärvsintensitet utrikes_M'!$E$5:$E$1048576),0),MATCH("Värde",'♀ Förvärvsintensitet utrikes_M'!$B$5:$F$5,0)),"")</f>
        <v>3.7999999999999972</v>
      </c>
      <c r="N27" s="78" t="s">
        <v>493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3.7999999999999972</v>
      </c>
      <c r="R27" s="18" t="s">
        <v>255</v>
      </c>
    </row>
    <row r="28" spans="2:18" x14ac:dyDescent="0.2">
      <c r="B28" s="3" t="s">
        <v>158</v>
      </c>
      <c r="C28" s="3" t="s">
        <v>137</v>
      </c>
      <c r="E28" s="19">
        <v>2011</v>
      </c>
      <c r="F28" s="5" cm="1">
        <f t="array" ref="F28">IFERROR(INDEX('♀ Förvärvsintensitet utrikes_K'!$B$5:$F$1048576,MATCH(1,($C28='♀ Förvärvsintensitet utrikes_K'!$C$5:$C$1048576)*($E28='♀ Förvärvsintensitet utrikes_K'!$E$5:$E$1048576),0),MATCH("Värde",'♀ Förvärvsintensitet utrikes_K'!$B$5:$F$5,0))-INDEX('♀ Förvärvsintensitet utrikes_M'!$B$5:$F$1048576,MATCH(1,($C28='♀ Förvärvsintensitet utrikes_M'!$C$5:$C$1048576)*($E28='♀ Förvärvsintensitet utrikes_M'!$E$5:$E$1048576),0),MATCH("Värde",'♀ Förvärvsintensitet utrikes_M'!$B$5:$F$5,0)),"")</f>
        <v>-7.1000000000000014</v>
      </c>
      <c r="N28" s="78" t="s">
        <v>493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-7.1000000000000014</v>
      </c>
      <c r="R28" s="18" t="s">
        <v>255</v>
      </c>
    </row>
    <row r="29" spans="2:18" x14ac:dyDescent="0.2">
      <c r="B29" s="3" t="s">
        <v>158</v>
      </c>
      <c r="C29" s="3" t="s">
        <v>139</v>
      </c>
      <c r="E29" s="19">
        <v>2011</v>
      </c>
      <c r="F29" s="5" cm="1">
        <f t="array" ref="F29">IFERROR(INDEX('♀ Förvärvsintensitet utrikes_K'!$B$5:$F$1048576,MATCH(1,($C29='♀ Förvärvsintensitet utrikes_K'!$C$5:$C$1048576)*($E29='♀ Förvärvsintensitet utrikes_K'!$E$5:$E$1048576),0),MATCH("Värde",'♀ Förvärvsintensitet utrikes_K'!$B$5:$F$5,0))-INDEX('♀ Förvärvsintensitet utrikes_M'!$B$5:$F$1048576,MATCH(1,($C29='♀ Förvärvsintensitet utrikes_M'!$C$5:$C$1048576)*($E29='♀ Förvärvsintensitet utrikes_M'!$E$5:$E$1048576),0),MATCH("Värde",'♀ Förvärvsintensitet utrikes_M'!$B$5:$F$5,0)),"")</f>
        <v>-7.7000000000000028</v>
      </c>
      <c r="N29" s="78" t="s">
        <v>493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-7.7000000000000028</v>
      </c>
      <c r="R29" s="18" t="s">
        <v>255</v>
      </c>
    </row>
    <row r="30" spans="2:18" x14ac:dyDescent="0.2">
      <c r="B30" s="3" t="s">
        <v>158</v>
      </c>
      <c r="C30" s="3" t="s">
        <v>138</v>
      </c>
      <c r="E30" s="19">
        <v>2011</v>
      </c>
      <c r="F30" s="5" cm="1">
        <f t="array" ref="F30">IFERROR(INDEX('♀ Förvärvsintensitet utrikes_K'!$B$5:$F$1048576,MATCH(1,($C30='♀ Förvärvsintensitet utrikes_K'!$C$5:$C$1048576)*($E30='♀ Förvärvsintensitet utrikes_K'!$E$5:$E$1048576),0),MATCH("Värde",'♀ Förvärvsintensitet utrikes_K'!$B$5:$F$5,0))-INDEX('♀ Förvärvsintensitet utrikes_M'!$B$5:$F$1048576,MATCH(1,($C30='♀ Förvärvsintensitet utrikes_M'!$C$5:$C$1048576)*($E30='♀ Förvärvsintensitet utrikes_M'!$E$5:$E$1048576),0),MATCH("Värde",'♀ Förvärvsintensitet utrikes_M'!$B$5:$F$5,0)),"")</f>
        <v>9.9999999999994316E-2</v>
      </c>
      <c r="N30" s="78" t="s">
        <v>493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9.9999999999994316E-2</v>
      </c>
      <c r="R30" s="18" t="s">
        <v>255</v>
      </c>
    </row>
    <row r="31" spans="2:18" x14ac:dyDescent="0.2">
      <c r="B31" s="3" t="s">
        <v>158</v>
      </c>
      <c r="C31" s="3" t="s">
        <v>140</v>
      </c>
      <c r="E31" s="19">
        <v>2011</v>
      </c>
      <c r="F31" s="5" cm="1">
        <f t="array" ref="F31">IFERROR(INDEX('♀ Förvärvsintensitet utrikes_K'!$B$5:$F$1048576,MATCH(1,($C31='♀ Förvärvsintensitet utrikes_K'!$C$5:$C$1048576)*($E31='♀ Förvärvsintensitet utrikes_K'!$E$5:$E$1048576),0),MATCH("Värde",'♀ Förvärvsintensitet utrikes_K'!$B$5:$F$5,0))-INDEX('♀ Förvärvsintensitet utrikes_M'!$B$5:$F$1048576,MATCH(1,($C31='♀ Förvärvsintensitet utrikes_M'!$C$5:$C$1048576)*($E31='♀ Förvärvsintensitet utrikes_M'!$E$5:$E$1048576),0),MATCH("Värde",'♀ Förvärvsintensitet utrikes_M'!$B$5:$F$5,0)),"")</f>
        <v>-7.8000000000000043</v>
      </c>
      <c r="N31" s="78" t="s">
        <v>493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-7.8000000000000043</v>
      </c>
      <c r="R31" s="18" t="s">
        <v>255</v>
      </c>
    </row>
    <row r="32" spans="2:18" x14ac:dyDescent="0.2">
      <c r="B32" s="3" t="s">
        <v>158</v>
      </c>
      <c r="C32" s="3" t="s">
        <v>141</v>
      </c>
      <c r="E32" s="19">
        <v>2011</v>
      </c>
      <c r="F32" s="5" cm="1">
        <f t="array" ref="F32">IFERROR(INDEX('♀ Förvärvsintensitet utrikes_K'!$B$5:$F$1048576,MATCH(1,($C32='♀ Förvärvsintensitet utrikes_K'!$C$5:$C$1048576)*($E32='♀ Förvärvsintensitet utrikes_K'!$E$5:$E$1048576),0),MATCH("Värde",'♀ Förvärvsintensitet utrikes_K'!$B$5:$F$5,0))-INDEX('♀ Förvärvsintensitet utrikes_M'!$B$5:$F$1048576,MATCH(1,($C32='♀ Förvärvsintensitet utrikes_M'!$C$5:$C$1048576)*($E32='♀ Förvärvsintensitet utrikes_M'!$E$5:$E$1048576),0),MATCH("Värde",'♀ Förvärvsintensitet utrikes_M'!$B$5:$F$5,0)),"")</f>
        <v>0.20000000000000284</v>
      </c>
      <c r="N32" s="78" t="s">
        <v>493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0.20000000000000284</v>
      </c>
      <c r="R32" s="18" t="s">
        <v>255</v>
      </c>
    </row>
    <row r="33" spans="2:18" x14ac:dyDescent="0.2">
      <c r="B33" s="3" t="s">
        <v>158</v>
      </c>
      <c r="C33" s="3" t="s">
        <v>142</v>
      </c>
      <c r="E33" s="19">
        <v>2011</v>
      </c>
      <c r="F33" s="5" cm="1">
        <f t="array" ref="F33">IFERROR(INDEX('♀ Förvärvsintensitet utrikes_K'!$B$5:$F$1048576,MATCH(1,($C33='♀ Förvärvsintensitet utrikes_K'!$C$5:$C$1048576)*($E33='♀ Förvärvsintensitet utrikes_K'!$E$5:$E$1048576),0),MATCH("Värde",'♀ Förvärvsintensitet utrikes_K'!$B$5:$F$5,0))-INDEX('♀ Förvärvsintensitet utrikes_M'!$B$5:$F$1048576,MATCH(1,($C33='♀ Förvärvsintensitet utrikes_M'!$C$5:$C$1048576)*($E33='♀ Förvärvsintensitet utrikes_M'!$E$5:$E$1048576),0),MATCH("Värde",'♀ Förvärvsintensitet utrikes_M'!$B$5:$F$5,0)),"")</f>
        <v>-11.400000000000006</v>
      </c>
      <c r="N33" s="78" t="s">
        <v>493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-11.400000000000006</v>
      </c>
      <c r="R33" s="18" t="s">
        <v>255</v>
      </c>
    </row>
    <row r="34" spans="2:18" x14ac:dyDescent="0.2">
      <c r="B34" s="3" t="s">
        <v>158</v>
      </c>
      <c r="C34" s="3" t="s">
        <v>143</v>
      </c>
      <c r="E34" s="19">
        <v>2011</v>
      </c>
      <c r="F34" s="5" cm="1">
        <f t="array" ref="F34">IFERROR(INDEX('♀ Förvärvsintensitet utrikes_K'!$B$5:$F$1048576,MATCH(1,($C34='♀ Förvärvsintensitet utrikes_K'!$C$5:$C$1048576)*($E34='♀ Förvärvsintensitet utrikes_K'!$E$5:$E$1048576),0),MATCH("Värde",'♀ Förvärvsintensitet utrikes_K'!$B$5:$F$5,0))-INDEX('♀ Förvärvsintensitet utrikes_M'!$B$5:$F$1048576,MATCH(1,($C34='♀ Förvärvsintensitet utrikes_M'!$C$5:$C$1048576)*($E34='♀ Förvärvsintensitet utrikes_M'!$E$5:$E$1048576),0),MATCH("Värde",'♀ Förvärvsintensitet utrikes_M'!$B$5:$F$5,0)),"")</f>
        <v>-8.7999999999999972</v>
      </c>
      <c r="N34" s="78" t="s">
        <v>493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-8.7999999999999972</v>
      </c>
      <c r="R34" s="18" t="s">
        <v>255</v>
      </c>
    </row>
    <row r="35" spans="2:18" x14ac:dyDescent="0.2">
      <c r="B35" s="3" t="s">
        <v>158</v>
      </c>
      <c r="C35" s="3" t="s">
        <v>144</v>
      </c>
      <c r="E35" s="19">
        <v>2011</v>
      </c>
      <c r="F35" s="5" cm="1">
        <f t="array" ref="F35">IFERROR(INDEX('♀ Förvärvsintensitet utrikes_K'!$B$5:$F$1048576,MATCH(1,($C35='♀ Förvärvsintensitet utrikes_K'!$C$5:$C$1048576)*($E35='♀ Förvärvsintensitet utrikes_K'!$E$5:$E$1048576),0),MATCH("Värde",'♀ Förvärvsintensitet utrikes_K'!$B$5:$F$5,0))-INDEX('♀ Förvärvsintensitet utrikes_M'!$B$5:$F$1048576,MATCH(1,($C35='♀ Förvärvsintensitet utrikes_M'!$C$5:$C$1048576)*($E35='♀ Förvärvsintensitet utrikes_M'!$E$5:$E$1048576),0),MATCH("Värde",'♀ Förvärvsintensitet utrikes_M'!$B$5:$F$5,0)),"")</f>
        <v>-6.3000000000000043</v>
      </c>
      <c r="N35" s="78" t="s">
        <v>493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-6.3000000000000043</v>
      </c>
      <c r="R35" s="18" t="s">
        <v>255</v>
      </c>
    </row>
    <row r="36" spans="2:18" x14ac:dyDescent="0.2">
      <c r="B36" s="3" t="s">
        <v>158</v>
      </c>
      <c r="C36" s="3" t="s">
        <v>145</v>
      </c>
      <c r="E36" s="19">
        <v>2011</v>
      </c>
      <c r="F36" s="5" cm="1">
        <f t="array" ref="F36">IFERROR(INDEX('♀ Förvärvsintensitet utrikes_K'!$B$5:$F$1048576,MATCH(1,($C36='♀ Förvärvsintensitet utrikes_K'!$C$5:$C$1048576)*($E36='♀ Förvärvsintensitet utrikes_K'!$E$5:$E$1048576),0),MATCH("Värde",'♀ Förvärvsintensitet utrikes_K'!$B$5:$F$5,0))-INDEX('♀ Förvärvsintensitet utrikes_M'!$B$5:$F$1048576,MATCH(1,($C36='♀ Förvärvsintensitet utrikes_M'!$C$5:$C$1048576)*($E36='♀ Förvärvsintensitet utrikes_M'!$E$5:$E$1048576),0),MATCH("Värde",'♀ Förvärvsintensitet utrikes_M'!$B$5:$F$5,0)),"")</f>
        <v>3.3999999999999986</v>
      </c>
      <c r="N36" s="78" t="s">
        <v>493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3.3999999999999986</v>
      </c>
      <c r="R36" s="18" t="s">
        <v>255</v>
      </c>
    </row>
    <row r="37" spans="2:18" x14ac:dyDescent="0.2">
      <c r="B37" s="3" t="s">
        <v>158</v>
      </c>
      <c r="C37" s="3" t="s">
        <v>154</v>
      </c>
      <c r="E37" s="19">
        <v>2011</v>
      </c>
      <c r="F37" s="5" cm="1">
        <f t="array" ref="F37">IFERROR(INDEX('♀ Förvärvsintensitet utrikes_K'!$B$5:$F$1048576,MATCH(1,($C37='♀ Förvärvsintensitet utrikes_K'!$C$5:$C$1048576)*($E37='♀ Förvärvsintensitet utrikes_K'!$E$5:$E$1048576),0),MATCH("Värde",'♀ Förvärvsintensitet utrikes_K'!$B$5:$F$5,0))-INDEX('♀ Förvärvsintensitet utrikes_M'!$B$5:$F$1048576,MATCH(1,($C37='♀ Förvärvsintensitet utrikes_M'!$C$5:$C$1048576)*($E37='♀ Förvärvsintensitet utrikes_M'!$E$5:$E$1048576),0),MATCH("Värde",'♀ Förvärvsintensitet utrikes_M'!$B$5:$F$5,0)),"")</f>
        <v>-7.7999999999999972</v>
      </c>
      <c r="N37" s="78" t="s">
        <v>493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-7.7999999999999972</v>
      </c>
      <c r="R37" s="18" t="s">
        <v>255</v>
      </c>
    </row>
    <row r="38" spans="2:18" x14ac:dyDescent="0.2">
      <c r="B38" s="3" t="s">
        <v>158</v>
      </c>
      <c r="C38" s="3" t="s">
        <v>155</v>
      </c>
      <c r="E38" s="19">
        <v>2011</v>
      </c>
      <c r="F38" s="5" cm="1">
        <f t="array" ref="F38">IFERROR(INDEX('♀ Förvärvsintensitet utrikes_K'!$B$5:$F$1048576,MATCH(1,($C38='♀ Förvärvsintensitet utrikes_K'!$C$5:$C$1048576)*($E38='♀ Förvärvsintensitet utrikes_K'!$E$5:$E$1048576),0),MATCH("Värde",'♀ Förvärvsintensitet utrikes_K'!$B$5:$F$5,0))-INDEX('♀ Förvärvsintensitet utrikes_M'!$B$5:$F$1048576,MATCH(1,($C38='♀ Förvärvsintensitet utrikes_M'!$C$5:$C$1048576)*($E38='♀ Förvärvsintensitet utrikes_M'!$E$5:$E$1048576),0),MATCH("Värde",'♀ Förvärvsintensitet utrikes_M'!$B$5:$F$5,0)),"")</f>
        <v>-8.1000000000000014</v>
      </c>
      <c r="N38" s="78" t="s">
        <v>493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-8.1000000000000014</v>
      </c>
      <c r="R38" s="18" t="s">
        <v>255</v>
      </c>
    </row>
    <row r="39" spans="2:18" x14ac:dyDescent="0.2">
      <c r="B39" s="3" t="s">
        <v>158</v>
      </c>
      <c r="C39" s="3" t="s">
        <v>146</v>
      </c>
      <c r="E39" s="19">
        <v>2011</v>
      </c>
      <c r="F39" s="5" cm="1">
        <f t="array" ref="F39">IFERROR(INDEX('♀ Förvärvsintensitet utrikes_K'!$B$5:$F$1048576,MATCH(1,($C39='♀ Förvärvsintensitet utrikes_K'!$C$5:$C$1048576)*($E39='♀ Förvärvsintensitet utrikes_K'!$E$5:$E$1048576),0),MATCH("Värde",'♀ Förvärvsintensitet utrikes_K'!$B$5:$F$5,0))-INDEX('♀ Förvärvsintensitet utrikes_M'!$B$5:$F$1048576,MATCH(1,($C39='♀ Förvärvsintensitet utrikes_M'!$C$5:$C$1048576)*($E39='♀ Förvärvsintensitet utrikes_M'!$E$5:$E$1048576),0),MATCH("Värde",'♀ Förvärvsintensitet utrikes_M'!$B$5:$F$5,0)),"")</f>
        <v>-4</v>
      </c>
      <c r="N39" s="78" t="s">
        <v>493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-4</v>
      </c>
      <c r="R39" s="18" t="s">
        <v>255</v>
      </c>
    </row>
    <row r="40" spans="2:18" x14ac:dyDescent="0.2">
      <c r="B40" s="3" t="s">
        <v>158</v>
      </c>
      <c r="C40" s="3" t="s">
        <v>148</v>
      </c>
      <c r="E40" s="19">
        <v>2011</v>
      </c>
      <c r="F40" s="5" cm="1">
        <f t="array" ref="F40">IFERROR(INDEX('♀ Förvärvsintensitet utrikes_K'!$B$5:$F$1048576,MATCH(1,($C40='♀ Förvärvsintensitet utrikes_K'!$C$5:$C$1048576)*($E40='♀ Förvärvsintensitet utrikes_K'!$E$5:$E$1048576),0),MATCH("Värde",'♀ Förvärvsintensitet utrikes_K'!$B$5:$F$5,0))-INDEX('♀ Förvärvsintensitet utrikes_M'!$B$5:$F$1048576,MATCH(1,($C40='♀ Förvärvsintensitet utrikes_M'!$C$5:$C$1048576)*($E40='♀ Förvärvsintensitet utrikes_M'!$E$5:$E$1048576),0),MATCH("Värde",'♀ Förvärvsintensitet utrikes_M'!$B$5:$F$5,0)),"")</f>
        <v>-8.1000000000000014</v>
      </c>
      <c r="N40" s="78" t="s">
        <v>493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-8.1000000000000014</v>
      </c>
      <c r="R40" s="18" t="s">
        <v>255</v>
      </c>
    </row>
    <row r="41" spans="2:18" x14ac:dyDescent="0.2">
      <c r="B41" s="3" t="s">
        <v>158</v>
      </c>
      <c r="C41" s="3" t="s">
        <v>147</v>
      </c>
      <c r="E41" s="19">
        <v>2011</v>
      </c>
      <c r="F41" s="5" cm="1">
        <f t="array" ref="F41">IFERROR(INDEX('♀ Förvärvsintensitet utrikes_K'!$B$5:$F$1048576,MATCH(1,($C41='♀ Förvärvsintensitet utrikes_K'!$C$5:$C$1048576)*($E41='♀ Förvärvsintensitet utrikes_K'!$E$5:$E$1048576),0),MATCH("Värde",'♀ Förvärvsintensitet utrikes_K'!$B$5:$F$5,0))-INDEX('♀ Förvärvsintensitet utrikes_M'!$B$5:$F$1048576,MATCH(1,($C41='♀ Förvärvsintensitet utrikes_M'!$C$5:$C$1048576)*($E41='♀ Förvärvsintensitet utrikes_M'!$E$5:$E$1048576),0),MATCH("Värde",'♀ Förvärvsintensitet utrikes_M'!$B$5:$F$5,0)),"")</f>
        <v>-6.2999999999999972</v>
      </c>
      <c r="N41" s="78" t="s">
        <v>493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-6.2999999999999972</v>
      </c>
      <c r="R41" s="18" t="s">
        <v>255</v>
      </c>
    </row>
    <row r="42" spans="2:18" x14ac:dyDescent="0.2">
      <c r="B42" s="3" t="s">
        <v>158</v>
      </c>
      <c r="C42" s="3" t="s">
        <v>149</v>
      </c>
      <c r="E42" s="19">
        <v>2011</v>
      </c>
      <c r="F42" s="5" cm="1">
        <f t="array" ref="F42">IFERROR(INDEX('♀ Förvärvsintensitet utrikes_K'!$B$5:$F$1048576,MATCH(1,($C42='♀ Förvärvsintensitet utrikes_K'!$C$5:$C$1048576)*($E42='♀ Förvärvsintensitet utrikes_K'!$E$5:$E$1048576),0),MATCH("Värde",'♀ Förvärvsintensitet utrikes_K'!$B$5:$F$5,0))-INDEX('♀ Förvärvsintensitet utrikes_M'!$B$5:$F$1048576,MATCH(1,($C42='♀ Förvärvsintensitet utrikes_M'!$C$5:$C$1048576)*($E42='♀ Förvärvsintensitet utrikes_M'!$E$5:$E$1048576),0),MATCH("Värde",'♀ Förvärvsintensitet utrikes_M'!$B$5:$F$5,0)),"")</f>
        <v>-4.7000000000000028</v>
      </c>
      <c r="N42" s="78" t="s">
        <v>493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-4.7000000000000028</v>
      </c>
      <c r="R42" s="18" t="s">
        <v>255</v>
      </c>
    </row>
    <row r="43" spans="2:18" x14ac:dyDescent="0.2">
      <c r="B43" s="3" t="s">
        <v>158</v>
      </c>
      <c r="C43" s="3" t="s">
        <v>150</v>
      </c>
      <c r="E43" s="19">
        <v>2011</v>
      </c>
      <c r="F43" s="5" cm="1">
        <f t="array" ref="F43">IFERROR(INDEX('♀ Förvärvsintensitet utrikes_K'!$B$5:$F$1048576,MATCH(1,($C43='♀ Förvärvsintensitet utrikes_K'!$C$5:$C$1048576)*($E43='♀ Förvärvsintensitet utrikes_K'!$E$5:$E$1048576),0),MATCH("Värde",'♀ Förvärvsintensitet utrikes_K'!$B$5:$F$5,0))-INDEX('♀ Förvärvsintensitet utrikes_M'!$B$5:$F$1048576,MATCH(1,($C43='♀ Förvärvsintensitet utrikes_M'!$C$5:$C$1048576)*($E43='♀ Förvärvsintensitet utrikes_M'!$E$5:$E$1048576),0),MATCH("Värde",'♀ Förvärvsintensitet utrikes_M'!$B$5:$F$5,0)),"")</f>
        <v>-2.5</v>
      </c>
      <c r="N43" s="78" t="s">
        <v>493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-2.5</v>
      </c>
      <c r="R43" s="18" t="s">
        <v>255</v>
      </c>
    </row>
    <row r="44" spans="2:18" x14ac:dyDescent="0.2">
      <c r="B44" s="3" t="s">
        <v>158</v>
      </c>
      <c r="C44" s="3" t="s">
        <v>151</v>
      </c>
      <c r="E44" s="19">
        <v>2011</v>
      </c>
      <c r="F44" s="5" cm="1">
        <f t="array" ref="F44">IFERROR(INDEX('♀ Förvärvsintensitet utrikes_K'!$B$5:$F$1048576,MATCH(1,($C44='♀ Förvärvsintensitet utrikes_K'!$C$5:$C$1048576)*($E44='♀ Förvärvsintensitet utrikes_K'!$E$5:$E$1048576),0),MATCH("Värde",'♀ Förvärvsintensitet utrikes_K'!$B$5:$F$5,0))-INDEX('♀ Förvärvsintensitet utrikes_M'!$B$5:$F$1048576,MATCH(1,($C44='♀ Förvärvsintensitet utrikes_M'!$C$5:$C$1048576)*($E44='♀ Förvärvsintensitet utrikes_M'!$E$5:$E$1048576),0),MATCH("Värde",'♀ Förvärvsintensitet utrikes_M'!$B$5:$F$5,0)),"")</f>
        <v>-0.19999999999999574</v>
      </c>
      <c r="N44" s="78" t="s">
        <v>493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-0.19999999999999574</v>
      </c>
      <c r="R44" s="18" t="s">
        <v>255</v>
      </c>
    </row>
    <row r="45" spans="2:18" x14ac:dyDescent="0.2">
      <c r="B45" s="3" t="s">
        <v>158</v>
      </c>
      <c r="C45" s="3" t="s">
        <v>152</v>
      </c>
      <c r="E45" s="19">
        <v>2011</v>
      </c>
      <c r="F45" s="5" cm="1">
        <f t="array" ref="F45">IFERROR(INDEX('♀ Förvärvsintensitet utrikes_K'!$B$5:$F$1048576,MATCH(1,($C45='♀ Förvärvsintensitet utrikes_K'!$C$5:$C$1048576)*($E45='♀ Förvärvsintensitet utrikes_K'!$E$5:$E$1048576),0),MATCH("Värde",'♀ Förvärvsintensitet utrikes_K'!$B$5:$F$5,0))-INDEX('♀ Förvärvsintensitet utrikes_M'!$B$5:$F$1048576,MATCH(1,($C45='♀ Förvärvsintensitet utrikes_M'!$C$5:$C$1048576)*($E45='♀ Förvärvsintensitet utrikes_M'!$E$5:$E$1048576),0),MATCH("Värde",'♀ Förvärvsintensitet utrikes_M'!$B$5:$F$5,0)),"")</f>
        <v>-2.1999999999999957</v>
      </c>
      <c r="N45" s="78" t="s">
        <v>493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-2.1999999999999957</v>
      </c>
      <c r="R45" s="18" t="s">
        <v>255</v>
      </c>
    </row>
    <row r="46" spans="2:18" x14ac:dyDescent="0.2">
      <c r="B46" s="3" t="s">
        <v>158</v>
      </c>
      <c r="C46" s="3" t="s">
        <v>153</v>
      </c>
      <c r="E46" s="19">
        <v>2011</v>
      </c>
      <c r="F46" s="5" cm="1">
        <f t="array" ref="F46">IFERROR(INDEX('♀ Förvärvsintensitet utrikes_K'!$B$5:$F$1048576,MATCH(1,($C46='♀ Förvärvsintensitet utrikes_K'!$C$5:$C$1048576)*($E46='♀ Förvärvsintensitet utrikes_K'!$E$5:$E$1048576),0),MATCH("Värde",'♀ Förvärvsintensitet utrikes_K'!$B$5:$F$5,0))-INDEX('♀ Förvärvsintensitet utrikes_M'!$B$5:$F$1048576,MATCH(1,($C46='♀ Förvärvsintensitet utrikes_M'!$C$5:$C$1048576)*($E46='♀ Förvärvsintensitet utrikes_M'!$E$5:$E$1048576),0),MATCH("Värde",'♀ Förvärvsintensitet utrikes_M'!$B$5:$F$5,0)),"")</f>
        <v>-8.8999999999999986</v>
      </c>
      <c r="N46" s="78" t="s">
        <v>493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-8.8999999999999986</v>
      </c>
      <c r="R46" s="18" t="s">
        <v>255</v>
      </c>
    </row>
    <row r="47" spans="2:18" x14ac:dyDescent="0.2">
      <c r="B47" s="3" t="s">
        <v>158</v>
      </c>
      <c r="C47" s="3" t="s">
        <v>156</v>
      </c>
      <c r="E47" s="19">
        <v>2011</v>
      </c>
      <c r="F47" s="5" cm="1">
        <f t="array" ref="F47">IFERROR(INDEX('♀ Förvärvsintensitet utrikes_K'!$B$5:$F$1048576,MATCH(1,($C47='♀ Förvärvsintensitet utrikes_K'!$C$5:$C$1048576)*($E47='♀ Förvärvsintensitet utrikes_K'!$E$5:$E$1048576),0),MATCH("Värde",'♀ Förvärvsintensitet utrikes_K'!$B$5:$F$5,0))-INDEX('♀ Förvärvsintensitet utrikes_M'!$B$5:$F$1048576,MATCH(1,($C47='♀ Förvärvsintensitet utrikes_M'!$C$5:$C$1048576)*($E47='♀ Förvärvsintensitet utrikes_M'!$E$5:$E$1048576),0),MATCH("Värde",'♀ Förvärvsintensitet utrikes_M'!$B$5:$F$5,0)),"")</f>
        <v>-6.1000000000000014</v>
      </c>
      <c r="N47" s="78" t="s">
        <v>493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-6.1000000000000014</v>
      </c>
      <c r="R47" s="18" t="s">
        <v>255</v>
      </c>
    </row>
    <row r="48" spans="2:18" x14ac:dyDescent="0.2">
      <c r="B48" s="3" t="s">
        <v>158</v>
      </c>
      <c r="C48" s="3" t="s">
        <v>136</v>
      </c>
      <c r="E48" s="19">
        <v>2012</v>
      </c>
      <c r="F48" s="5" cm="1">
        <f t="array" ref="F48">IFERROR(INDEX('♀ Förvärvsintensitet utrikes_K'!$B$5:$F$1048576,MATCH(1,($C48='♀ Förvärvsintensitet utrikes_K'!$C$5:$C$1048576)*($E48='♀ Förvärvsintensitet utrikes_K'!$E$5:$E$1048576),0),MATCH("Värde",'♀ Förvärvsintensitet utrikes_K'!$B$5:$F$5,0))-INDEX('♀ Förvärvsintensitet utrikes_M'!$B$5:$F$1048576,MATCH(1,($C48='♀ Förvärvsintensitet utrikes_M'!$C$5:$C$1048576)*($E48='♀ Förvärvsintensitet utrikes_M'!$E$5:$E$1048576),0),MATCH("Värde",'♀ Förvärvsintensitet utrikes_M'!$B$5:$F$5,0)),"")</f>
        <v>0.79999999999999716</v>
      </c>
      <c r="N48" s="78" t="s">
        <v>493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0.79999999999999716</v>
      </c>
      <c r="R48" s="18" t="s">
        <v>255</v>
      </c>
    </row>
    <row r="49" spans="2:18" x14ac:dyDescent="0.2">
      <c r="B49" s="3" t="s">
        <v>158</v>
      </c>
      <c r="C49" s="3" t="s">
        <v>137</v>
      </c>
      <c r="E49" s="19">
        <v>2012</v>
      </c>
      <c r="F49" s="5" cm="1">
        <f t="array" ref="F49">IFERROR(INDEX('♀ Förvärvsintensitet utrikes_K'!$B$5:$F$1048576,MATCH(1,($C49='♀ Förvärvsintensitet utrikes_K'!$C$5:$C$1048576)*($E49='♀ Förvärvsintensitet utrikes_K'!$E$5:$E$1048576),0),MATCH("Värde",'♀ Förvärvsintensitet utrikes_K'!$B$5:$F$5,0))-INDEX('♀ Förvärvsintensitet utrikes_M'!$B$5:$F$1048576,MATCH(1,($C49='♀ Förvärvsintensitet utrikes_M'!$C$5:$C$1048576)*($E49='♀ Förvärvsintensitet utrikes_M'!$E$5:$E$1048576),0),MATCH("Värde",'♀ Förvärvsintensitet utrikes_M'!$B$5:$F$5,0)),"")</f>
        <v>-7.4000000000000057</v>
      </c>
      <c r="N49" s="78" t="s">
        <v>493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-7.4000000000000057</v>
      </c>
      <c r="R49" s="18" t="s">
        <v>255</v>
      </c>
    </row>
    <row r="50" spans="2:18" x14ac:dyDescent="0.2">
      <c r="B50" s="3" t="s">
        <v>158</v>
      </c>
      <c r="C50" s="3" t="s">
        <v>139</v>
      </c>
      <c r="E50" s="19">
        <v>2012</v>
      </c>
      <c r="F50" s="5" cm="1">
        <f t="array" ref="F50">IFERROR(INDEX('♀ Förvärvsintensitet utrikes_K'!$B$5:$F$1048576,MATCH(1,($C50='♀ Förvärvsintensitet utrikes_K'!$C$5:$C$1048576)*($E50='♀ Förvärvsintensitet utrikes_K'!$E$5:$E$1048576),0),MATCH("Värde",'♀ Förvärvsintensitet utrikes_K'!$B$5:$F$5,0))-INDEX('♀ Förvärvsintensitet utrikes_M'!$B$5:$F$1048576,MATCH(1,($C50='♀ Förvärvsintensitet utrikes_M'!$C$5:$C$1048576)*($E50='♀ Förvärvsintensitet utrikes_M'!$E$5:$E$1048576),0),MATCH("Värde",'♀ Förvärvsintensitet utrikes_M'!$B$5:$F$5,0)),"")</f>
        <v>-7.3999999999999986</v>
      </c>
      <c r="N50" s="78" t="s">
        <v>493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-7.3999999999999986</v>
      </c>
      <c r="R50" s="18" t="s">
        <v>255</v>
      </c>
    </row>
    <row r="51" spans="2:18" x14ac:dyDescent="0.2">
      <c r="B51" s="3" t="s">
        <v>158</v>
      </c>
      <c r="C51" s="3" t="s">
        <v>138</v>
      </c>
      <c r="E51" s="19">
        <v>2012</v>
      </c>
      <c r="F51" s="5" cm="1">
        <f t="array" ref="F51">IFERROR(INDEX('♀ Förvärvsintensitet utrikes_K'!$B$5:$F$1048576,MATCH(1,($C51='♀ Förvärvsintensitet utrikes_K'!$C$5:$C$1048576)*($E51='♀ Förvärvsintensitet utrikes_K'!$E$5:$E$1048576),0),MATCH("Värde",'♀ Förvärvsintensitet utrikes_K'!$B$5:$F$5,0))-INDEX('♀ Förvärvsintensitet utrikes_M'!$B$5:$F$1048576,MATCH(1,($C51='♀ Förvärvsintensitet utrikes_M'!$C$5:$C$1048576)*($E51='♀ Förvärvsintensitet utrikes_M'!$E$5:$E$1048576),0),MATCH("Värde",'♀ Förvärvsintensitet utrikes_M'!$B$5:$F$5,0)),"")</f>
        <v>0.69999999999999574</v>
      </c>
      <c r="N51" s="78" t="s">
        <v>493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0.69999999999999574</v>
      </c>
      <c r="R51" s="18" t="s">
        <v>255</v>
      </c>
    </row>
    <row r="52" spans="2:18" x14ac:dyDescent="0.2">
      <c r="B52" s="3" t="s">
        <v>158</v>
      </c>
      <c r="C52" s="3" t="s">
        <v>140</v>
      </c>
      <c r="E52" s="19">
        <v>2012</v>
      </c>
      <c r="F52" s="5" cm="1">
        <f t="array" ref="F52">IFERROR(INDEX('♀ Förvärvsintensitet utrikes_K'!$B$5:$F$1048576,MATCH(1,($C52='♀ Förvärvsintensitet utrikes_K'!$C$5:$C$1048576)*($E52='♀ Förvärvsintensitet utrikes_K'!$E$5:$E$1048576),0),MATCH("Värde",'♀ Förvärvsintensitet utrikes_K'!$B$5:$F$5,0))-INDEX('♀ Förvärvsintensitet utrikes_M'!$B$5:$F$1048576,MATCH(1,($C52='♀ Förvärvsintensitet utrikes_M'!$C$5:$C$1048576)*($E52='♀ Förvärvsintensitet utrikes_M'!$E$5:$E$1048576),0),MATCH("Värde",'♀ Förvärvsintensitet utrikes_M'!$B$5:$F$5,0)),"")</f>
        <v>-8</v>
      </c>
      <c r="N52" s="78" t="s">
        <v>493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-8</v>
      </c>
      <c r="R52" s="18" t="s">
        <v>255</v>
      </c>
    </row>
    <row r="53" spans="2:18" x14ac:dyDescent="0.2">
      <c r="B53" s="3" t="s">
        <v>158</v>
      </c>
      <c r="C53" s="3" t="s">
        <v>141</v>
      </c>
      <c r="E53" s="19">
        <v>2012</v>
      </c>
      <c r="F53" s="5" cm="1">
        <f t="array" ref="F53">IFERROR(INDEX('♀ Förvärvsintensitet utrikes_K'!$B$5:$F$1048576,MATCH(1,($C53='♀ Förvärvsintensitet utrikes_K'!$C$5:$C$1048576)*($E53='♀ Förvärvsintensitet utrikes_K'!$E$5:$E$1048576),0),MATCH("Värde",'♀ Förvärvsintensitet utrikes_K'!$B$5:$F$5,0))-INDEX('♀ Förvärvsintensitet utrikes_M'!$B$5:$F$1048576,MATCH(1,($C53='♀ Förvärvsintensitet utrikes_M'!$C$5:$C$1048576)*($E53='♀ Förvärvsintensitet utrikes_M'!$E$5:$E$1048576),0),MATCH("Värde",'♀ Förvärvsintensitet utrikes_M'!$B$5:$F$5,0)),"")</f>
        <v>-0.79999999999999716</v>
      </c>
      <c r="N53" s="78" t="s">
        <v>493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-0.79999999999999716</v>
      </c>
      <c r="R53" s="18" t="s">
        <v>255</v>
      </c>
    </row>
    <row r="54" spans="2:18" x14ac:dyDescent="0.2">
      <c r="B54" s="3" t="s">
        <v>158</v>
      </c>
      <c r="C54" s="3" t="s">
        <v>142</v>
      </c>
      <c r="E54" s="19">
        <v>2012</v>
      </c>
      <c r="F54" s="5" cm="1">
        <f t="array" ref="F54">IFERROR(INDEX('♀ Förvärvsintensitet utrikes_K'!$B$5:$F$1048576,MATCH(1,($C54='♀ Förvärvsintensitet utrikes_K'!$C$5:$C$1048576)*($E54='♀ Förvärvsintensitet utrikes_K'!$E$5:$E$1048576),0),MATCH("Värde",'♀ Förvärvsintensitet utrikes_K'!$B$5:$F$5,0))-INDEX('♀ Förvärvsintensitet utrikes_M'!$B$5:$F$1048576,MATCH(1,($C54='♀ Förvärvsintensitet utrikes_M'!$C$5:$C$1048576)*($E54='♀ Förvärvsintensitet utrikes_M'!$E$5:$E$1048576),0),MATCH("Värde",'♀ Förvärvsintensitet utrikes_M'!$B$5:$F$5,0)),"")</f>
        <v>-9.8999999999999986</v>
      </c>
      <c r="N54" s="78" t="s">
        <v>493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-9.8999999999999986</v>
      </c>
      <c r="R54" s="18" t="s">
        <v>255</v>
      </c>
    </row>
    <row r="55" spans="2:18" x14ac:dyDescent="0.2">
      <c r="B55" s="3" t="s">
        <v>158</v>
      </c>
      <c r="C55" s="3" t="s">
        <v>143</v>
      </c>
      <c r="E55" s="19">
        <v>2012</v>
      </c>
      <c r="F55" s="5" cm="1">
        <f t="array" ref="F55">IFERROR(INDEX('♀ Förvärvsintensitet utrikes_K'!$B$5:$F$1048576,MATCH(1,($C55='♀ Förvärvsintensitet utrikes_K'!$C$5:$C$1048576)*($E55='♀ Förvärvsintensitet utrikes_K'!$E$5:$E$1048576),0),MATCH("Värde",'♀ Förvärvsintensitet utrikes_K'!$B$5:$F$5,0))-INDEX('♀ Förvärvsintensitet utrikes_M'!$B$5:$F$1048576,MATCH(1,($C55='♀ Förvärvsintensitet utrikes_M'!$C$5:$C$1048576)*($E55='♀ Förvärvsintensitet utrikes_M'!$E$5:$E$1048576),0),MATCH("Värde",'♀ Förvärvsintensitet utrikes_M'!$B$5:$F$5,0)),"")</f>
        <v>-7.5</v>
      </c>
      <c r="N55" s="78" t="s">
        <v>493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-7.5</v>
      </c>
      <c r="R55" s="18" t="s">
        <v>255</v>
      </c>
    </row>
    <row r="56" spans="2:18" x14ac:dyDescent="0.2">
      <c r="B56" s="3" t="s">
        <v>158</v>
      </c>
      <c r="C56" s="3" t="s">
        <v>144</v>
      </c>
      <c r="E56" s="19">
        <v>2012</v>
      </c>
      <c r="F56" s="5" cm="1">
        <f t="array" ref="F56">IFERROR(INDEX('♀ Förvärvsintensitet utrikes_K'!$B$5:$F$1048576,MATCH(1,($C56='♀ Förvärvsintensitet utrikes_K'!$C$5:$C$1048576)*($E56='♀ Förvärvsintensitet utrikes_K'!$E$5:$E$1048576),0),MATCH("Värde",'♀ Förvärvsintensitet utrikes_K'!$B$5:$F$5,0))-INDEX('♀ Förvärvsintensitet utrikes_M'!$B$5:$F$1048576,MATCH(1,($C56='♀ Förvärvsintensitet utrikes_M'!$C$5:$C$1048576)*($E56='♀ Förvärvsintensitet utrikes_M'!$E$5:$E$1048576),0),MATCH("Värde",'♀ Förvärvsintensitet utrikes_M'!$B$5:$F$5,0)),"")</f>
        <v>-6</v>
      </c>
      <c r="N56" s="78" t="s">
        <v>493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-6</v>
      </c>
      <c r="R56" s="18" t="s">
        <v>255</v>
      </c>
    </row>
    <row r="57" spans="2:18" x14ac:dyDescent="0.2">
      <c r="B57" s="3" t="s">
        <v>158</v>
      </c>
      <c r="C57" s="3" t="s">
        <v>145</v>
      </c>
      <c r="E57" s="19">
        <v>2012</v>
      </c>
      <c r="F57" s="5" cm="1">
        <f t="array" ref="F57">IFERROR(INDEX('♀ Förvärvsintensitet utrikes_K'!$B$5:$F$1048576,MATCH(1,($C57='♀ Förvärvsintensitet utrikes_K'!$C$5:$C$1048576)*($E57='♀ Förvärvsintensitet utrikes_K'!$E$5:$E$1048576),0),MATCH("Värde",'♀ Förvärvsintensitet utrikes_K'!$B$5:$F$5,0))-INDEX('♀ Förvärvsintensitet utrikes_M'!$B$5:$F$1048576,MATCH(1,($C57='♀ Förvärvsintensitet utrikes_M'!$C$5:$C$1048576)*($E57='♀ Förvärvsintensitet utrikes_M'!$E$5:$E$1048576),0),MATCH("Värde",'♀ Förvärvsintensitet utrikes_M'!$B$5:$F$5,0)),"")</f>
        <v>2.5</v>
      </c>
      <c r="N57" s="78" t="s">
        <v>493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2.5</v>
      </c>
      <c r="R57" s="18" t="s">
        <v>255</v>
      </c>
    </row>
    <row r="58" spans="2:18" x14ac:dyDescent="0.2">
      <c r="B58" s="3" t="s">
        <v>158</v>
      </c>
      <c r="C58" s="3" t="s">
        <v>154</v>
      </c>
      <c r="E58" s="19">
        <v>2012</v>
      </c>
      <c r="F58" s="5" cm="1">
        <f t="array" ref="F58">IFERROR(INDEX('♀ Förvärvsintensitet utrikes_K'!$B$5:$F$1048576,MATCH(1,($C58='♀ Förvärvsintensitet utrikes_K'!$C$5:$C$1048576)*($E58='♀ Förvärvsintensitet utrikes_K'!$E$5:$E$1048576),0),MATCH("Värde",'♀ Förvärvsintensitet utrikes_K'!$B$5:$F$5,0))-INDEX('♀ Förvärvsintensitet utrikes_M'!$B$5:$F$1048576,MATCH(1,($C58='♀ Förvärvsintensitet utrikes_M'!$C$5:$C$1048576)*($E58='♀ Förvärvsintensitet utrikes_M'!$E$5:$E$1048576),0),MATCH("Värde",'♀ Förvärvsintensitet utrikes_M'!$B$5:$F$5,0)),"")</f>
        <v>-6.8999999999999986</v>
      </c>
      <c r="N58" s="78" t="s">
        <v>493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-6.8999999999999986</v>
      </c>
      <c r="R58" s="18" t="s">
        <v>255</v>
      </c>
    </row>
    <row r="59" spans="2:18" x14ac:dyDescent="0.2">
      <c r="B59" s="3" t="s">
        <v>158</v>
      </c>
      <c r="C59" s="3" t="s">
        <v>155</v>
      </c>
      <c r="E59" s="19">
        <v>2012</v>
      </c>
      <c r="F59" s="5" cm="1">
        <f t="array" ref="F59">IFERROR(INDEX('♀ Förvärvsintensitet utrikes_K'!$B$5:$F$1048576,MATCH(1,($C59='♀ Förvärvsintensitet utrikes_K'!$C$5:$C$1048576)*($E59='♀ Förvärvsintensitet utrikes_K'!$E$5:$E$1048576),0),MATCH("Värde",'♀ Förvärvsintensitet utrikes_K'!$B$5:$F$5,0))-INDEX('♀ Förvärvsintensitet utrikes_M'!$B$5:$F$1048576,MATCH(1,($C59='♀ Förvärvsintensitet utrikes_M'!$C$5:$C$1048576)*($E59='♀ Förvärvsintensitet utrikes_M'!$E$5:$E$1048576),0),MATCH("Värde",'♀ Förvärvsintensitet utrikes_M'!$B$5:$F$5,0)),"")</f>
        <v>-7.7999999999999972</v>
      </c>
      <c r="N59" s="78" t="s">
        <v>493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-7.7999999999999972</v>
      </c>
      <c r="R59" s="18" t="s">
        <v>255</v>
      </c>
    </row>
    <row r="60" spans="2:18" x14ac:dyDescent="0.2">
      <c r="B60" s="3" t="s">
        <v>158</v>
      </c>
      <c r="C60" s="3" t="s">
        <v>146</v>
      </c>
      <c r="E60" s="19">
        <v>2012</v>
      </c>
      <c r="F60" s="5" cm="1">
        <f t="array" ref="F60">IFERROR(INDEX('♀ Förvärvsintensitet utrikes_K'!$B$5:$F$1048576,MATCH(1,($C60='♀ Förvärvsintensitet utrikes_K'!$C$5:$C$1048576)*($E60='♀ Förvärvsintensitet utrikes_K'!$E$5:$E$1048576),0),MATCH("Värde",'♀ Förvärvsintensitet utrikes_K'!$B$5:$F$5,0))-INDEX('♀ Förvärvsintensitet utrikes_M'!$B$5:$F$1048576,MATCH(1,($C60='♀ Förvärvsintensitet utrikes_M'!$C$5:$C$1048576)*($E60='♀ Förvärvsintensitet utrikes_M'!$E$5:$E$1048576),0),MATCH("Värde",'♀ Förvärvsintensitet utrikes_M'!$B$5:$F$5,0)),"")</f>
        <v>-4.1000000000000014</v>
      </c>
      <c r="N60" s="78" t="s">
        <v>493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-4.1000000000000014</v>
      </c>
      <c r="R60" s="18" t="s">
        <v>255</v>
      </c>
    </row>
    <row r="61" spans="2:18" x14ac:dyDescent="0.2">
      <c r="B61" s="3" t="s">
        <v>158</v>
      </c>
      <c r="C61" s="3" t="s">
        <v>148</v>
      </c>
      <c r="E61" s="19">
        <v>2012</v>
      </c>
      <c r="F61" s="5" cm="1">
        <f t="array" ref="F61">IFERROR(INDEX('♀ Förvärvsintensitet utrikes_K'!$B$5:$F$1048576,MATCH(1,($C61='♀ Förvärvsintensitet utrikes_K'!$C$5:$C$1048576)*($E61='♀ Förvärvsintensitet utrikes_K'!$E$5:$E$1048576),0),MATCH("Värde",'♀ Förvärvsintensitet utrikes_K'!$B$5:$F$5,0))-INDEX('♀ Förvärvsintensitet utrikes_M'!$B$5:$F$1048576,MATCH(1,($C61='♀ Förvärvsintensitet utrikes_M'!$C$5:$C$1048576)*($E61='♀ Förvärvsintensitet utrikes_M'!$E$5:$E$1048576),0),MATCH("Värde",'♀ Förvärvsintensitet utrikes_M'!$B$5:$F$5,0)),"")</f>
        <v>-8.2000000000000028</v>
      </c>
      <c r="N61" s="78" t="s">
        <v>493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-8.2000000000000028</v>
      </c>
      <c r="R61" s="18" t="s">
        <v>255</v>
      </c>
    </row>
    <row r="62" spans="2:18" x14ac:dyDescent="0.2">
      <c r="B62" s="3" t="s">
        <v>158</v>
      </c>
      <c r="C62" s="3" t="s">
        <v>147</v>
      </c>
      <c r="E62" s="19">
        <v>2012</v>
      </c>
      <c r="F62" s="5" cm="1">
        <f t="array" ref="F62">IFERROR(INDEX('♀ Förvärvsintensitet utrikes_K'!$B$5:$F$1048576,MATCH(1,($C62='♀ Förvärvsintensitet utrikes_K'!$C$5:$C$1048576)*($E62='♀ Förvärvsintensitet utrikes_K'!$E$5:$E$1048576),0),MATCH("Värde",'♀ Förvärvsintensitet utrikes_K'!$B$5:$F$5,0))-INDEX('♀ Förvärvsintensitet utrikes_M'!$B$5:$F$1048576,MATCH(1,($C62='♀ Förvärvsintensitet utrikes_M'!$C$5:$C$1048576)*($E62='♀ Förvärvsintensitet utrikes_M'!$E$5:$E$1048576),0),MATCH("Värde",'♀ Förvärvsintensitet utrikes_M'!$B$5:$F$5,0)),"")</f>
        <v>-6.5999999999999943</v>
      </c>
      <c r="N62" s="78" t="s">
        <v>493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-6.5999999999999943</v>
      </c>
      <c r="R62" s="18" t="s">
        <v>255</v>
      </c>
    </row>
    <row r="63" spans="2:18" x14ac:dyDescent="0.2">
      <c r="B63" s="3" t="s">
        <v>158</v>
      </c>
      <c r="C63" s="3" t="s">
        <v>149</v>
      </c>
      <c r="E63" s="19">
        <v>2012</v>
      </c>
      <c r="F63" s="5" cm="1">
        <f t="array" ref="F63">IFERROR(INDEX('♀ Förvärvsintensitet utrikes_K'!$B$5:$F$1048576,MATCH(1,($C63='♀ Förvärvsintensitet utrikes_K'!$C$5:$C$1048576)*($E63='♀ Förvärvsintensitet utrikes_K'!$E$5:$E$1048576),0),MATCH("Värde",'♀ Förvärvsintensitet utrikes_K'!$B$5:$F$5,0))-INDEX('♀ Förvärvsintensitet utrikes_M'!$B$5:$F$1048576,MATCH(1,($C63='♀ Förvärvsintensitet utrikes_M'!$C$5:$C$1048576)*($E63='♀ Förvärvsintensitet utrikes_M'!$E$5:$E$1048576),0),MATCH("Värde",'♀ Förvärvsintensitet utrikes_M'!$B$5:$F$5,0)),"")</f>
        <v>-5.5</v>
      </c>
      <c r="N63" s="78" t="s">
        <v>493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-5.5</v>
      </c>
      <c r="R63" s="18" t="s">
        <v>255</v>
      </c>
    </row>
    <row r="64" spans="2:18" x14ac:dyDescent="0.2">
      <c r="B64" s="3" t="s">
        <v>158</v>
      </c>
      <c r="C64" s="3" t="s">
        <v>150</v>
      </c>
      <c r="E64" s="19">
        <v>2012</v>
      </c>
      <c r="F64" s="5" cm="1">
        <f t="array" ref="F64">IFERROR(INDEX('♀ Förvärvsintensitet utrikes_K'!$B$5:$F$1048576,MATCH(1,($C64='♀ Förvärvsintensitet utrikes_K'!$C$5:$C$1048576)*($E64='♀ Förvärvsintensitet utrikes_K'!$E$5:$E$1048576),0),MATCH("Värde",'♀ Förvärvsintensitet utrikes_K'!$B$5:$F$5,0))-INDEX('♀ Förvärvsintensitet utrikes_M'!$B$5:$F$1048576,MATCH(1,($C64='♀ Förvärvsintensitet utrikes_M'!$C$5:$C$1048576)*($E64='♀ Förvärvsintensitet utrikes_M'!$E$5:$E$1048576),0),MATCH("Värde",'♀ Förvärvsintensitet utrikes_M'!$B$5:$F$5,0)),"")</f>
        <v>-3.4000000000000057</v>
      </c>
      <c r="N64" s="78" t="s">
        <v>493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-3.4000000000000057</v>
      </c>
      <c r="R64" s="18" t="s">
        <v>255</v>
      </c>
    </row>
    <row r="65" spans="2:18" x14ac:dyDescent="0.2">
      <c r="B65" s="3" t="s">
        <v>158</v>
      </c>
      <c r="C65" s="3" t="s">
        <v>151</v>
      </c>
      <c r="E65" s="19">
        <v>2012</v>
      </c>
      <c r="F65" s="5" cm="1">
        <f t="array" ref="F65">IFERROR(INDEX('♀ Förvärvsintensitet utrikes_K'!$B$5:$F$1048576,MATCH(1,($C65='♀ Förvärvsintensitet utrikes_K'!$C$5:$C$1048576)*($E65='♀ Förvärvsintensitet utrikes_K'!$E$5:$E$1048576),0),MATCH("Värde",'♀ Förvärvsintensitet utrikes_K'!$B$5:$F$5,0))-INDEX('♀ Förvärvsintensitet utrikes_M'!$B$5:$F$1048576,MATCH(1,($C65='♀ Förvärvsintensitet utrikes_M'!$C$5:$C$1048576)*($E65='♀ Förvärvsintensitet utrikes_M'!$E$5:$E$1048576),0),MATCH("Värde",'♀ Förvärvsintensitet utrikes_M'!$B$5:$F$5,0)),"")</f>
        <v>-2</v>
      </c>
      <c r="N65" s="78" t="s">
        <v>493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-2</v>
      </c>
      <c r="R65" s="18" t="s">
        <v>255</v>
      </c>
    </row>
    <row r="66" spans="2:18" x14ac:dyDescent="0.2">
      <c r="B66" s="3" t="s">
        <v>158</v>
      </c>
      <c r="C66" s="3" t="s">
        <v>152</v>
      </c>
      <c r="E66" s="19">
        <v>2012</v>
      </c>
      <c r="F66" s="5" cm="1">
        <f t="array" ref="F66">IFERROR(INDEX('♀ Förvärvsintensitet utrikes_K'!$B$5:$F$1048576,MATCH(1,($C66='♀ Förvärvsintensitet utrikes_K'!$C$5:$C$1048576)*($E66='♀ Förvärvsintensitet utrikes_K'!$E$5:$E$1048576),0),MATCH("Värde",'♀ Förvärvsintensitet utrikes_K'!$B$5:$F$5,0))-INDEX('♀ Förvärvsintensitet utrikes_M'!$B$5:$F$1048576,MATCH(1,($C66='♀ Förvärvsintensitet utrikes_M'!$C$5:$C$1048576)*($E66='♀ Förvärvsintensitet utrikes_M'!$E$5:$E$1048576),0),MATCH("Värde",'♀ Förvärvsintensitet utrikes_M'!$B$5:$F$5,0)),"")</f>
        <v>-3</v>
      </c>
      <c r="N66" s="78" t="s">
        <v>493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-3</v>
      </c>
      <c r="R66" s="18" t="s">
        <v>255</v>
      </c>
    </row>
    <row r="67" spans="2:18" x14ac:dyDescent="0.2">
      <c r="B67" s="3" t="s">
        <v>158</v>
      </c>
      <c r="C67" s="3" t="s">
        <v>153</v>
      </c>
      <c r="E67" s="19">
        <v>2012</v>
      </c>
      <c r="F67" s="5" cm="1">
        <f t="array" ref="F67">IFERROR(INDEX('♀ Förvärvsintensitet utrikes_K'!$B$5:$F$1048576,MATCH(1,($C67='♀ Förvärvsintensitet utrikes_K'!$C$5:$C$1048576)*($E67='♀ Förvärvsintensitet utrikes_K'!$E$5:$E$1048576),0),MATCH("Värde",'♀ Förvärvsintensitet utrikes_K'!$B$5:$F$5,0))-INDEX('♀ Förvärvsintensitet utrikes_M'!$B$5:$F$1048576,MATCH(1,($C67='♀ Förvärvsintensitet utrikes_M'!$C$5:$C$1048576)*($E67='♀ Förvärvsintensitet utrikes_M'!$E$5:$E$1048576),0),MATCH("Värde",'♀ Förvärvsintensitet utrikes_M'!$B$5:$F$5,0)),"")</f>
        <v>-9.3000000000000043</v>
      </c>
      <c r="N67" s="78" t="s">
        <v>493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-9.3000000000000043</v>
      </c>
      <c r="R67" s="18" t="s">
        <v>255</v>
      </c>
    </row>
    <row r="68" spans="2:18" x14ac:dyDescent="0.2">
      <c r="B68" s="3" t="s">
        <v>158</v>
      </c>
      <c r="C68" s="3" t="s">
        <v>156</v>
      </c>
      <c r="E68" s="19">
        <v>2012</v>
      </c>
      <c r="F68" s="5" cm="1">
        <f t="array" ref="F68">IFERROR(INDEX('♀ Förvärvsintensitet utrikes_K'!$B$5:$F$1048576,MATCH(1,($C68='♀ Förvärvsintensitet utrikes_K'!$C$5:$C$1048576)*($E68='♀ Förvärvsintensitet utrikes_K'!$E$5:$E$1048576),0),MATCH("Värde",'♀ Förvärvsintensitet utrikes_K'!$B$5:$F$5,0))-INDEX('♀ Förvärvsintensitet utrikes_M'!$B$5:$F$1048576,MATCH(1,($C68='♀ Förvärvsintensitet utrikes_M'!$C$5:$C$1048576)*($E68='♀ Förvärvsintensitet utrikes_M'!$E$5:$E$1048576),0),MATCH("Värde",'♀ Förvärvsintensitet utrikes_M'!$B$5:$F$5,0)),"")</f>
        <v>-6.3000000000000043</v>
      </c>
      <c r="N68" s="78" t="s">
        <v>493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-6.3000000000000043</v>
      </c>
      <c r="R68" s="18" t="s">
        <v>255</v>
      </c>
    </row>
    <row r="69" spans="2:18" x14ac:dyDescent="0.2">
      <c r="B69" s="3" t="s">
        <v>158</v>
      </c>
      <c r="C69" s="3" t="s">
        <v>136</v>
      </c>
      <c r="E69" s="19">
        <v>2013</v>
      </c>
      <c r="F69" s="5" cm="1">
        <f t="array" ref="F69">IFERROR(INDEX('♀ Förvärvsintensitet utrikes_K'!$B$5:$F$1048576,MATCH(1,($C69='♀ Förvärvsintensitet utrikes_K'!$C$5:$C$1048576)*($E69='♀ Förvärvsintensitet utrikes_K'!$E$5:$E$1048576),0),MATCH("Värde",'♀ Förvärvsintensitet utrikes_K'!$B$5:$F$5,0))-INDEX('♀ Förvärvsintensitet utrikes_M'!$B$5:$F$1048576,MATCH(1,($C69='♀ Förvärvsintensitet utrikes_M'!$C$5:$C$1048576)*($E69='♀ Förvärvsintensitet utrikes_M'!$E$5:$E$1048576),0),MATCH("Värde",'♀ Förvärvsintensitet utrikes_M'!$B$5:$F$5,0)),"")</f>
        <v>-0.70000000000000284</v>
      </c>
      <c r="N69" s="78" t="s">
        <v>493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-0.70000000000000284</v>
      </c>
      <c r="R69" s="18" t="s">
        <v>255</v>
      </c>
    </row>
    <row r="70" spans="2:18" x14ac:dyDescent="0.2">
      <c r="B70" s="3" t="s">
        <v>158</v>
      </c>
      <c r="C70" s="3" t="s">
        <v>137</v>
      </c>
      <c r="E70" s="19">
        <v>2013</v>
      </c>
      <c r="F70" s="5" cm="1">
        <f t="array" ref="F70">IFERROR(INDEX('♀ Förvärvsintensitet utrikes_K'!$B$5:$F$1048576,MATCH(1,($C70='♀ Förvärvsintensitet utrikes_K'!$C$5:$C$1048576)*($E70='♀ Förvärvsintensitet utrikes_K'!$E$5:$E$1048576),0),MATCH("Värde",'♀ Förvärvsintensitet utrikes_K'!$B$5:$F$5,0))-INDEX('♀ Förvärvsintensitet utrikes_M'!$B$5:$F$1048576,MATCH(1,($C70='♀ Förvärvsintensitet utrikes_M'!$C$5:$C$1048576)*($E70='♀ Förvärvsintensitet utrikes_M'!$E$5:$E$1048576),0),MATCH("Värde",'♀ Förvärvsintensitet utrikes_M'!$B$5:$F$5,0)),"")</f>
        <v>-7.2999999999999972</v>
      </c>
      <c r="N70" s="78" t="s">
        <v>493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-7.2999999999999972</v>
      </c>
      <c r="R70" s="18" t="s">
        <v>255</v>
      </c>
    </row>
    <row r="71" spans="2:18" x14ac:dyDescent="0.2">
      <c r="B71" s="3" t="s">
        <v>158</v>
      </c>
      <c r="C71" s="3" t="s">
        <v>139</v>
      </c>
      <c r="E71" s="19">
        <v>2013</v>
      </c>
      <c r="F71" s="5" cm="1">
        <f t="array" ref="F71">IFERROR(INDEX('♀ Förvärvsintensitet utrikes_K'!$B$5:$F$1048576,MATCH(1,($C71='♀ Förvärvsintensitet utrikes_K'!$C$5:$C$1048576)*($E71='♀ Förvärvsintensitet utrikes_K'!$E$5:$E$1048576),0),MATCH("Värde",'♀ Förvärvsintensitet utrikes_K'!$B$5:$F$5,0))-INDEX('♀ Förvärvsintensitet utrikes_M'!$B$5:$F$1048576,MATCH(1,($C71='♀ Förvärvsintensitet utrikes_M'!$C$5:$C$1048576)*($E71='♀ Förvärvsintensitet utrikes_M'!$E$5:$E$1048576),0),MATCH("Värde",'♀ Förvärvsintensitet utrikes_M'!$B$5:$F$5,0)),"")</f>
        <v>-6.2000000000000028</v>
      </c>
      <c r="N71" s="78" t="s">
        <v>493</v>
      </c>
      <c r="O71" s="17" t="e">
        <f>INDEX(#REF!,MATCH($C71,#REF!,0),2)</f>
        <v>#REF!</v>
      </c>
      <c r="P71" s="18">
        <f t="shared" ref="P71:P134" si="2">E71</f>
        <v>2013</v>
      </c>
      <c r="Q71" s="28">
        <f t="shared" ref="Q71:Q134" si="3">F71</f>
        <v>-6.2000000000000028</v>
      </c>
      <c r="R71" s="18" t="s">
        <v>255</v>
      </c>
    </row>
    <row r="72" spans="2:18" x14ac:dyDescent="0.2">
      <c r="B72" s="3" t="s">
        <v>158</v>
      </c>
      <c r="C72" s="3" t="s">
        <v>138</v>
      </c>
      <c r="E72" s="19">
        <v>2013</v>
      </c>
      <c r="F72" s="5" cm="1">
        <f t="array" ref="F72">IFERROR(INDEX('♀ Förvärvsintensitet utrikes_K'!$B$5:$F$1048576,MATCH(1,($C72='♀ Förvärvsintensitet utrikes_K'!$C$5:$C$1048576)*($E72='♀ Förvärvsintensitet utrikes_K'!$E$5:$E$1048576),0),MATCH("Värde",'♀ Förvärvsintensitet utrikes_K'!$B$5:$F$5,0))-INDEX('♀ Förvärvsintensitet utrikes_M'!$B$5:$F$1048576,MATCH(1,($C72='♀ Förvärvsintensitet utrikes_M'!$C$5:$C$1048576)*($E72='♀ Förvärvsintensitet utrikes_M'!$E$5:$E$1048576),0),MATCH("Värde",'♀ Förvärvsintensitet utrikes_M'!$B$5:$F$5,0)),"")</f>
        <v>-1.7000000000000028</v>
      </c>
      <c r="N72" s="78" t="s">
        <v>493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-1.7000000000000028</v>
      </c>
      <c r="R72" s="18" t="s">
        <v>255</v>
      </c>
    </row>
    <row r="73" spans="2:18" x14ac:dyDescent="0.2">
      <c r="B73" s="3" t="s">
        <v>158</v>
      </c>
      <c r="C73" s="3" t="s">
        <v>140</v>
      </c>
      <c r="E73" s="19">
        <v>2013</v>
      </c>
      <c r="F73" s="5" cm="1">
        <f t="array" ref="F73">IFERROR(INDEX('♀ Förvärvsintensitet utrikes_K'!$B$5:$F$1048576,MATCH(1,($C73='♀ Förvärvsintensitet utrikes_K'!$C$5:$C$1048576)*($E73='♀ Förvärvsintensitet utrikes_K'!$E$5:$E$1048576),0),MATCH("Värde",'♀ Förvärvsintensitet utrikes_K'!$B$5:$F$5,0))-INDEX('♀ Förvärvsintensitet utrikes_M'!$B$5:$F$1048576,MATCH(1,($C73='♀ Förvärvsintensitet utrikes_M'!$C$5:$C$1048576)*($E73='♀ Förvärvsintensitet utrikes_M'!$E$5:$E$1048576),0),MATCH("Värde",'♀ Förvärvsintensitet utrikes_M'!$B$5:$F$5,0)),"")</f>
        <v>-6.9000000000000057</v>
      </c>
      <c r="N73" s="78" t="s">
        <v>493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-6.9000000000000057</v>
      </c>
      <c r="R73" s="18" t="s">
        <v>255</v>
      </c>
    </row>
    <row r="74" spans="2:18" x14ac:dyDescent="0.2">
      <c r="B74" s="3" t="s">
        <v>158</v>
      </c>
      <c r="C74" s="3" t="s">
        <v>141</v>
      </c>
      <c r="E74" s="19">
        <v>2013</v>
      </c>
      <c r="F74" s="5" cm="1">
        <f t="array" ref="F74">IFERROR(INDEX('♀ Förvärvsintensitet utrikes_K'!$B$5:$F$1048576,MATCH(1,($C74='♀ Förvärvsintensitet utrikes_K'!$C$5:$C$1048576)*($E74='♀ Förvärvsintensitet utrikes_K'!$E$5:$E$1048576),0),MATCH("Värde",'♀ Förvärvsintensitet utrikes_K'!$B$5:$F$5,0))-INDEX('♀ Förvärvsintensitet utrikes_M'!$B$5:$F$1048576,MATCH(1,($C74='♀ Förvärvsintensitet utrikes_M'!$C$5:$C$1048576)*($E74='♀ Förvärvsintensitet utrikes_M'!$E$5:$E$1048576),0),MATCH("Värde",'♀ Förvärvsintensitet utrikes_M'!$B$5:$F$5,0)),"")</f>
        <v>-0.30000000000000426</v>
      </c>
      <c r="N74" s="78" t="s">
        <v>493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-0.30000000000000426</v>
      </c>
      <c r="R74" s="18" t="s">
        <v>255</v>
      </c>
    </row>
    <row r="75" spans="2:18" x14ac:dyDescent="0.2">
      <c r="B75" s="3" t="s">
        <v>158</v>
      </c>
      <c r="C75" s="3" t="s">
        <v>142</v>
      </c>
      <c r="E75" s="19">
        <v>2013</v>
      </c>
      <c r="F75" s="5" cm="1">
        <f t="array" ref="F75">IFERROR(INDEX('♀ Förvärvsintensitet utrikes_K'!$B$5:$F$1048576,MATCH(1,($C75='♀ Förvärvsintensitet utrikes_K'!$C$5:$C$1048576)*($E75='♀ Förvärvsintensitet utrikes_K'!$E$5:$E$1048576),0),MATCH("Värde",'♀ Förvärvsintensitet utrikes_K'!$B$5:$F$5,0))-INDEX('♀ Förvärvsintensitet utrikes_M'!$B$5:$F$1048576,MATCH(1,($C75='♀ Förvärvsintensitet utrikes_M'!$C$5:$C$1048576)*($E75='♀ Förvärvsintensitet utrikes_M'!$E$5:$E$1048576),0),MATCH("Värde",'♀ Förvärvsintensitet utrikes_M'!$B$5:$F$5,0)),"")</f>
        <v>-8.8000000000000043</v>
      </c>
      <c r="N75" s="78" t="s">
        <v>493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-8.8000000000000043</v>
      </c>
      <c r="R75" s="18" t="s">
        <v>255</v>
      </c>
    </row>
    <row r="76" spans="2:18" x14ac:dyDescent="0.2">
      <c r="B76" s="3" t="s">
        <v>158</v>
      </c>
      <c r="C76" s="3" t="s">
        <v>143</v>
      </c>
      <c r="E76" s="19">
        <v>2013</v>
      </c>
      <c r="F76" s="5" cm="1">
        <f t="array" ref="F76">IFERROR(INDEX('♀ Förvärvsintensitet utrikes_K'!$B$5:$F$1048576,MATCH(1,($C76='♀ Förvärvsintensitet utrikes_K'!$C$5:$C$1048576)*($E76='♀ Förvärvsintensitet utrikes_K'!$E$5:$E$1048576),0),MATCH("Värde",'♀ Förvärvsintensitet utrikes_K'!$B$5:$F$5,0))-INDEX('♀ Förvärvsintensitet utrikes_M'!$B$5:$F$1048576,MATCH(1,($C76='♀ Förvärvsintensitet utrikes_M'!$C$5:$C$1048576)*($E76='♀ Förvärvsintensitet utrikes_M'!$E$5:$E$1048576),0),MATCH("Värde",'♀ Förvärvsintensitet utrikes_M'!$B$5:$F$5,0)),"")</f>
        <v>-7.2000000000000028</v>
      </c>
      <c r="N76" s="78" t="s">
        <v>493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-7.2000000000000028</v>
      </c>
      <c r="R76" s="18" t="s">
        <v>255</v>
      </c>
    </row>
    <row r="77" spans="2:18" x14ac:dyDescent="0.2">
      <c r="B77" s="3" t="s">
        <v>158</v>
      </c>
      <c r="C77" s="3" t="s">
        <v>144</v>
      </c>
      <c r="E77" s="19">
        <v>2013</v>
      </c>
      <c r="F77" s="5" cm="1">
        <f t="array" ref="F77">IFERROR(INDEX('♀ Förvärvsintensitet utrikes_K'!$B$5:$F$1048576,MATCH(1,($C77='♀ Förvärvsintensitet utrikes_K'!$C$5:$C$1048576)*($E77='♀ Förvärvsintensitet utrikes_K'!$E$5:$E$1048576),0),MATCH("Värde",'♀ Förvärvsintensitet utrikes_K'!$B$5:$F$5,0))-INDEX('♀ Förvärvsintensitet utrikes_M'!$B$5:$F$1048576,MATCH(1,($C77='♀ Förvärvsintensitet utrikes_M'!$C$5:$C$1048576)*($E77='♀ Förvärvsintensitet utrikes_M'!$E$5:$E$1048576),0),MATCH("Värde",'♀ Förvärvsintensitet utrikes_M'!$B$5:$F$5,0)),"")</f>
        <v>-5.8999999999999986</v>
      </c>
      <c r="N77" s="78" t="s">
        <v>493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-5.8999999999999986</v>
      </c>
      <c r="R77" s="18" t="s">
        <v>255</v>
      </c>
    </row>
    <row r="78" spans="2:18" x14ac:dyDescent="0.2">
      <c r="B78" s="3" t="s">
        <v>158</v>
      </c>
      <c r="C78" s="3" t="s">
        <v>145</v>
      </c>
      <c r="E78" s="19">
        <v>2013</v>
      </c>
      <c r="F78" s="5" cm="1">
        <f t="array" ref="F78">IFERROR(INDEX('♀ Förvärvsintensitet utrikes_K'!$B$5:$F$1048576,MATCH(1,($C78='♀ Förvärvsintensitet utrikes_K'!$C$5:$C$1048576)*($E78='♀ Förvärvsintensitet utrikes_K'!$E$5:$E$1048576),0),MATCH("Värde",'♀ Förvärvsintensitet utrikes_K'!$B$5:$F$5,0))-INDEX('♀ Förvärvsintensitet utrikes_M'!$B$5:$F$1048576,MATCH(1,($C78='♀ Förvärvsintensitet utrikes_M'!$C$5:$C$1048576)*($E78='♀ Förvärvsintensitet utrikes_M'!$E$5:$E$1048576),0),MATCH("Värde",'♀ Förvärvsintensitet utrikes_M'!$B$5:$F$5,0)),"")</f>
        <v>2.8000000000000043</v>
      </c>
      <c r="N78" s="78" t="s">
        <v>493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2.8000000000000043</v>
      </c>
      <c r="R78" s="18" t="s">
        <v>255</v>
      </c>
    </row>
    <row r="79" spans="2:18" x14ac:dyDescent="0.2">
      <c r="B79" s="3" t="s">
        <v>158</v>
      </c>
      <c r="C79" s="3" t="s">
        <v>154</v>
      </c>
      <c r="E79" s="19">
        <v>2013</v>
      </c>
      <c r="F79" s="5" cm="1">
        <f t="array" ref="F79">IFERROR(INDEX('♀ Förvärvsintensitet utrikes_K'!$B$5:$F$1048576,MATCH(1,($C79='♀ Förvärvsintensitet utrikes_K'!$C$5:$C$1048576)*($E79='♀ Förvärvsintensitet utrikes_K'!$E$5:$E$1048576),0),MATCH("Värde",'♀ Förvärvsintensitet utrikes_K'!$B$5:$F$5,0))-INDEX('♀ Förvärvsintensitet utrikes_M'!$B$5:$F$1048576,MATCH(1,($C79='♀ Förvärvsintensitet utrikes_M'!$C$5:$C$1048576)*($E79='♀ Förvärvsintensitet utrikes_M'!$E$5:$E$1048576),0),MATCH("Värde",'♀ Förvärvsintensitet utrikes_M'!$B$5:$F$5,0)),"")</f>
        <v>-6.3000000000000043</v>
      </c>
      <c r="N79" s="78" t="s">
        <v>493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-6.3000000000000043</v>
      </c>
      <c r="R79" s="18" t="s">
        <v>255</v>
      </c>
    </row>
    <row r="80" spans="2:18" x14ac:dyDescent="0.2">
      <c r="B80" s="3" t="s">
        <v>158</v>
      </c>
      <c r="C80" s="3" t="s">
        <v>155</v>
      </c>
      <c r="E80" s="19">
        <v>2013</v>
      </c>
      <c r="F80" s="5" cm="1">
        <f t="array" ref="F80">IFERROR(INDEX('♀ Förvärvsintensitet utrikes_K'!$B$5:$F$1048576,MATCH(1,($C80='♀ Förvärvsintensitet utrikes_K'!$C$5:$C$1048576)*($E80='♀ Förvärvsintensitet utrikes_K'!$E$5:$E$1048576),0),MATCH("Värde",'♀ Förvärvsintensitet utrikes_K'!$B$5:$F$5,0))-INDEX('♀ Förvärvsintensitet utrikes_M'!$B$5:$F$1048576,MATCH(1,($C80='♀ Förvärvsintensitet utrikes_M'!$C$5:$C$1048576)*($E80='♀ Förvärvsintensitet utrikes_M'!$E$5:$E$1048576),0),MATCH("Värde",'♀ Förvärvsintensitet utrikes_M'!$B$5:$F$5,0)),"")</f>
        <v>-8.3999999999999986</v>
      </c>
      <c r="N80" s="78" t="s">
        <v>493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-8.3999999999999986</v>
      </c>
      <c r="R80" s="18" t="s">
        <v>255</v>
      </c>
    </row>
    <row r="81" spans="2:18" x14ac:dyDescent="0.2">
      <c r="B81" s="3" t="s">
        <v>158</v>
      </c>
      <c r="C81" s="3" t="s">
        <v>146</v>
      </c>
      <c r="E81" s="19">
        <v>2013</v>
      </c>
      <c r="F81" s="5" cm="1">
        <f t="array" ref="F81">IFERROR(INDEX('♀ Förvärvsintensitet utrikes_K'!$B$5:$F$1048576,MATCH(1,($C81='♀ Förvärvsintensitet utrikes_K'!$C$5:$C$1048576)*($E81='♀ Förvärvsintensitet utrikes_K'!$E$5:$E$1048576),0),MATCH("Värde",'♀ Förvärvsintensitet utrikes_K'!$B$5:$F$5,0))-INDEX('♀ Förvärvsintensitet utrikes_M'!$B$5:$F$1048576,MATCH(1,($C81='♀ Förvärvsintensitet utrikes_M'!$C$5:$C$1048576)*($E81='♀ Förvärvsintensitet utrikes_M'!$E$5:$E$1048576),0),MATCH("Värde",'♀ Förvärvsintensitet utrikes_M'!$B$5:$F$5,0)),"")</f>
        <v>-4.3999999999999986</v>
      </c>
      <c r="N81" s="78" t="s">
        <v>493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-4.3999999999999986</v>
      </c>
      <c r="R81" s="18" t="s">
        <v>255</v>
      </c>
    </row>
    <row r="82" spans="2:18" x14ac:dyDescent="0.2">
      <c r="B82" s="3" t="s">
        <v>158</v>
      </c>
      <c r="C82" s="3" t="s">
        <v>148</v>
      </c>
      <c r="E82" s="19">
        <v>2013</v>
      </c>
      <c r="F82" s="5" cm="1">
        <f t="array" ref="F82">IFERROR(INDEX('♀ Förvärvsintensitet utrikes_K'!$B$5:$F$1048576,MATCH(1,($C82='♀ Förvärvsintensitet utrikes_K'!$C$5:$C$1048576)*($E82='♀ Förvärvsintensitet utrikes_K'!$E$5:$E$1048576),0),MATCH("Värde",'♀ Förvärvsintensitet utrikes_K'!$B$5:$F$5,0))-INDEX('♀ Förvärvsintensitet utrikes_M'!$B$5:$F$1048576,MATCH(1,($C82='♀ Förvärvsintensitet utrikes_M'!$C$5:$C$1048576)*($E82='♀ Förvärvsintensitet utrikes_M'!$E$5:$E$1048576),0),MATCH("Värde",'♀ Förvärvsintensitet utrikes_M'!$B$5:$F$5,0)),"")</f>
        <v>-9.2000000000000028</v>
      </c>
      <c r="N82" s="78" t="s">
        <v>493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-9.2000000000000028</v>
      </c>
      <c r="R82" s="18" t="s">
        <v>255</v>
      </c>
    </row>
    <row r="83" spans="2:18" x14ac:dyDescent="0.2">
      <c r="B83" s="3" t="s">
        <v>158</v>
      </c>
      <c r="C83" s="3" t="s">
        <v>147</v>
      </c>
      <c r="E83" s="19">
        <v>2013</v>
      </c>
      <c r="F83" s="5" cm="1">
        <f t="array" ref="F83">IFERROR(INDEX('♀ Förvärvsintensitet utrikes_K'!$B$5:$F$1048576,MATCH(1,($C83='♀ Förvärvsintensitet utrikes_K'!$C$5:$C$1048576)*($E83='♀ Förvärvsintensitet utrikes_K'!$E$5:$E$1048576),0),MATCH("Värde",'♀ Förvärvsintensitet utrikes_K'!$B$5:$F$5,0))-INDEX('♀ Förvärvsintensitet utrikes_M'!$B$5:$F$1048576,MATCH(1,($C83='♀ Förvärvsintensitet utrikes_M'!$C$5:$C$1048576)*($E83='♀ Förvärvsintensitet utrikes_M'!$E$5:$E$1048576),0),MATCH("Värde",'♀ Förvärvsintensitet utrikes_M'!$B$5:$F$5,0)),"")</f>
        <v>-7.3000000000000043</v>
      </c>
      <c r="N83" s="78" t="s">
        <v>493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-7.3000000000000043</v>
      </c>
      <c r="R83" s="18" t="s">
        <v>255</v>
      </c>
    </row>
    <row r="84" spans="2:18" x14ac:dyDescent="0.2">
      <c r="B84" s="3" t="s">
        <v>158</v>
      </c>
      <c r="C84" s="3" t="s">
        <v>149</v>
      </c>
      <c r="E84" s="19">
        <v>2013</v>
      </c>
      <c r="F84" s="5" cm="1">
        <f t="array" ref="F84">IFERROR(INDEX('♀ Förvärvsintensitet utrikes_K'!$B$5:$F$1048576,MATCH(1,($C84='♀ Förvärvsintensitet utrikes_K'!$C$5:$C$1048576)*($E84='♀ Förvärvsintensitet utrikes_K'!$E$5:$E$1048576),0),MATCH("Värde",'♀ Förvärvsintensitet utrikes_K'!$B$5:$F$5,0))-INDEX('♀ Förvärvsintensitet utrikes_M'!$B$5:$F$1048576,MATCH(1,($C84='♀ Förvärvsintensitet utrikes_M'!$C$5:$C$1048576)*($E84='♀ Förvärvsintensitet utrikes_M'!$E$5:$E$1048576),0),MATCH("Värde",'♀ Förvärvsintensitet utrikes_M'!$B$5:$F$5,0)),"")</f>
        <v>-6.2999999999999972</v>
      </c>
      <c r="N84" s="78" t="s">
        <v>493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-6.2999999999999972</v>
      </c>
      <c r="R84" s="18" t="s">
        <v>255</v>
      </c>
    </row>
    <row r="85" spans="2:18" x14ac:dyDescent="0.2">
      <c r="B85" s="3" t="s">
        <v>158</v>
      </c>
      <c r="C85" s="3" t="s">
        <v>150</v>
      </c>
      <c r="E85" s="19">
        <v>2013</v>
      </c>
      <c r="F85" s="5" cm="1">
        <f t="array" ref="F85">IFERROR(INDEX('♀ Förvärvsintensitet utrikes_K'!$B$5:$F$1048576,MATCH(1,($C85='♀ Förvärvsintensitet utrikes_K'!$C$5:$C$1048576)*($E85='♀ Förvärvsintensitet utrikes_K'!$E$5:$E$1048576),0),MATCH("Värde",'♀ Förvärvsintensitet utrikes_K'!$B$5:$F$5,0))-INDEX('♀ Förvärvsintensitet utrikes_M'!$B$5:$F$1048576,MATCH(1,($C85='♀ Förvärvsintensitet utrikes_M'!$C$5:$C$1048576)*($E85='♀ Förvärvsintensitet utrikes_M'!$E$5:$E$1048576),0),MATCH("Värde",'♀ Förvärvsintensitet utrikes_M'!$B$5:$F$5,0)),"")</f>
        <v>-2.2999999999999972</v>
      </c>
      <c r="N85" s="78" t="s">
        <v>493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-2.2999999999999972</v>
      </c>
      <c r="R85" s="18" t="s">
        <v>255</v>
      </c>
    </row>
    <row r="86" spans="2:18" x14ac:dyDescent="0.2">
      <c r="B86" s="3" t="s">
        <v>158</v>
      </c>
      <c r="C86" s="3" t="s">
        <v>151</v>
      </c>
      <c r="E86" s="19">
        <v>2013</v>
      </c>
      <c r="F86" s="5" cm="1">
        <f t="array" ref="F86">IFERROR(INDEX('♀ Förvärvsintensitet utrikes_K'!$B$5:$F$1048576,MATCH(1,($C86='♀ Förvärvsintensitet utrikes_K'!$C$5:$C$1048576)*($E86='♀ Förvärvsintensitet utrikes_K'!$E$5:$E$1048576),0),MATCH("Värde",'♀ Förvärvsintensitet utrikes_K'!$B$5:$F$5,0))-INDEX('♀ Förvärvsintensitet utrikes_M'!$B$5:$F$1048576,MATCH(1,($C86='♀ Förvärvsintensitet utrikes_M'!$C$5:$C$1048576)*($E86='♀ Förvärvsintensitet utrikes_M'!$E$5:$E$1048576),0),MATCH("Värde",'♀ Förvärvsintensitet utrikes_M'!$B$5:$F$5,0)),"")</f>
        <v>-2.5</v>
      </c>
      <c r="N86" s="78" t="s">
        <v>493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-2.5</v>
      </c>
      <c r="R86" s="18" t="s">
        <v>255</v>
      </c>
    </row>
    <row r="87" spans="2:18" x14ac:dyDescent="0.2">
      <c r="B87" s="3" t="s">
        <v>158</v>
      </c>
      <c r="C87" s="3" t="s">
        <v>152</v>
      </c>
      <c r="E87" s="19">
        <v>2013</v>
      </c>
      <c r="F87" s="5" cm="1">
        <f t="array" ref="F87">IFERROR(INDEX('♀ Förvärvsintensitet utrikes_K'!$B$5:$F$1048576,MATCH(1,($C87='♀ Förvärvsintensitet utrikes_K'!$C$5:$C$1048576)*($E87='♀ Förvärvsintensitet utrikes_K'!$E$5:$E$1048576),0),MATCH("Värde",'♀ Förvärvsintensitet utrikes_K'!$B$5:$F$5,0))-INDEX('♀ Förvärvsintensitet utrikes_M'!$B$5:$F$1048576,MATCH(1,($C87='♀ Förvärvsintensitet utrikes_M'!$C$5:$C$1048576)*($E87='♀ Förvärvsintensitet utrikes_M'!$E$5:$E$1048576),0),MATCH("Värde",'♀ Förvärvsintensitet utrikes_M'!$B$5:$F$5,0)),"")</f>
        <v>-2.5</v>
      </c>
      <c r="N87" s="78" t="s">
        <v>493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-2.5</v>
      </c>
      <c r="R87" s="18" t="s">
        <v>255</v>
      </c>
    </row>
    <row r="88" spans="2:18" x14ac:dyDescent="0.2">
      <c r="B88" s="3" t="s">
        <v>158</v>
      </c>
      <c r="C88" s="3" t="s">
        <v>153</v>
      </c>
      <c r="E88" s="19">
        <v>2013</v>
      </c>
      <c r="F88" s="5" cm="1">
        <f t="array" ref="F88">IFERROR(INDEX('♀ Förvärvsintensitet utrikes_K'!$B$5:$F$1048576,MATCH(1,($C88='♀ Förvärvsintensitet utrikes_K'!$C$5:$C$1048576)*($E88='♀ Förvärvsintensitet utrikes_K'!$E$5:$E$1048576),0),MATCH("Värde",'♀ Förvärvsintensitet utrikes_K'!$B$5:$F$5,0))-INDEX('♀ Förvärvsintensitet utrikes_M'!$B$5:$F$1048576,MATCH(1,($C88='♀ Förvärvsintensitet utrikes_M'!$C$5:$C$1048576)*($E88='♀ Förvärvsintensitet utrikes_M'!$E$5:$E$1048576),0),MATCH("Värde",'♀ Förvärvsintensitet utrikes_M'!$B$5:$F$5,0)),"")</f>
        <v>-10.300000000000004</v>
      </c>
      <c r="N88" s="78" t="s">
        <v>493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-10.300000000000004</v>
      </c>
      <c r="R88" s="18" t="s">
        <v>255</v>
      </c>
    </row>
    <row r="89" spans="2:18" x14ac:dyDescent="0.2">
      <c r="B89" s="3" t="s">
        <v>158</v>
      </c>
      <c r="C89" s="3" t="s">
        <v>156</v>
      </c>
      <c r="E89" s="19">
        <v>2013</v>
      </c>
      <c r="F89" s="5" cm="1">
        <f t="array" ref="F89">IFERROR(INDEX('♀ Förvärvsintensitet utrikes_K'!$B$5:$F$1048576,MATCH(1,($C89='♀ Förvärvsintensitet utrikes_K'!$C$5:$C$1048576)*($E89='♀ Förvärvsintensitet utrikes_K'!$E$5:$E$1048576),0),MATCH("Värde",'♀ Förvärvsintensitet utrikes_K'!$B$5:$F$5,0))-INDEX('♀ Förvärvsintensitet utrikes_M'!$B$5:$F$1048576,MATCH(1,($C89='♀ Förvärvsintensitet utrikes_M'!$C$5:$C$1048576)*($E89='♀ Förvärvsintensitet utrikes_M'!$E$5:$E$1048576),0),MATCH("Värde",'♀ Förvärvsintensitet utrikes_M'!$B$5:$F$5,0)),"")</f>
        <v>-6.3999999999999986</v>
      </c>
      <c r="N89" s="78" t="s">
        <v>493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-6.3999999999999986</v>
      </c>
      <c r="R89" s="18" t="s">
        <v>255</v>
      </c>
    </row>
    <row r="90" spans="2:18" x14ac:dyDescent="0.2">
      <c r="B90" s="3" t="s">
        <v>158</v>
      </c>
      <c r="C90" s="3" t="s">
        <v>136</v>
      </c>
      <c r="E90" s="19">
        <v>2014</v>
      </c>
      <c r="F90" s="5" cm="1">
        <f t="array" ref="F90">IFERROR(INDEX('♀ Förvärvsintensitet utrikes_K'!$B$5:$F$1048576,MATCH(1,($C90='♀ Förvärvsintensitet utrikes_K'!$C$5:$C$1048576)*($E90='♀ Förvärvsintensitet utrikes_K'!$E$5:$E$1048576),0),MATCH("Värde",'♀ Förvärvsintensitet utrikes_K'!$B$5:$F$5,0))-INDEX('♀ Förvärvsintensitet utrikes_M'!$B$5:$F$1048576,MATCH(1,($C90='♀ Förvärvsintensitet utrikes_M'!$C$5:$C$1048576)*($E90='♀ Förvärvsintensitet utrikes_M'!$E$5:$E$1048576),0),MATCH("Värde",'♀ Förvärvsintensitet utrikes_M'!$B$5:$F$5,0)),"")</f>
        <v>0.79999999999999716</v>
      </c>
      <c r="N90" s="78" t="s">
        <v>493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0.79999999999999716</v>
      </c>
      <c r="R90" s="18" t="s">
        <v>255</v>
      </c>
    </row>
    <row r="91" spans="2:18" x14ac:dyDescent="0.2">
      <c r="B91" s="3" t="s">
        <v>158</v>
      </c>
      <c r="C91" s="3" t="s">
        <v>137</v>
      </c>
      <c r="E91" s="19">
        <v>2014</v>
      </c>
      <c r="F91" s="5" cm="1">
        <f t="array" ref="F91">IFERROR(INDEX('♀ Förvärvsintensitet utrikes_K'!$B$5:$F$1048576,MATCH(1,($C91='♀ Förvärvsintensitet utrikes_K'!$C$5:$C$1048576)*($E91='♀ Förvärvsintensitet utrikes_K'!$E$5:$E$1048576),0),MATCH("Värde",'♀ Förvärvsintensitet utrikes_K'!$B$5:$F$5,0))-INDEX('♀ Förvärvsintensitet utrikes_M'!$B$5:$F$1048576,MATCH(1,($C91='♀ Förvärvsintensitet utrikes_M'!$C$5:$C$1048576)*($E91='♀ Förvärvsintensitet utrikes_M'!$E$5:$E$1048576),0),MATCH("Värde",'♀ Förvärvsintensitet utrikes_M'!$B$5:$F$5,0)),"")</f>
        <v>-5.1999999999999957</v>
      </c>
      <c r="N91" s="78" t="s">
        <v>493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-5.1999999999999957</v>
      </c>
      <c r="R91" s="18" t="s">
        <v>255</v>
      </c>
    </row>
    <row r="92" spans="2:18" x14ac:dyDescent="0.2">
      <c r="B92" s="3" t="s">
        <v>158</v>
      </c>
      <c r="C92" s="3" t="s">
        <v>139</v>
      </c>
      <c r="E92" s="19">
        <v>2014</v>
      </c>
      <c r="F92" s="5" cm="1">
        <f t="array" ref="F92">IFERROR(INDEX('♀ Förvärvsintensitet utrikes_K'!$B$5:$F$1048576,MATCH(1,($C92='♀ Förvärvsintensitet utrikes_K'!$C$5:$C$1048576)*($E92='♀ Förvärvsintensitet utrikes_K'!$E$5:$E$1048576),0),MATCH("Värde",'♀ Förvärvsintensitet utrikes_K'!$B$5:$F$5,0))-INDEX('♀ Förvärvsintensitet utrikes_M'!$B$5:$F$1048576,MATCH(1,($C92='♀ Förvärvsintensitet utrikes_M'!$C$5:$C$1048576)*($E92='♀ Förvärvsintensitet utrikes_M'!$E$5:$E$1048576),0),MATCH("Värde",'♀ Förvärvsintensitet utrikes_M'!$B$5:$F$5,0)),"")</f>
        <v>-4.6000000000000014</v>
      </c>
      <c r="N92" s="78" t="s">
        <v>493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-4.6000000000000014</v>
      </c>
      <c r="R92" s="18" t="s">
        <v>255</v>
      </c>
    </row>
    <row r="93" spans="2:18" x14ac:dyDescent="0.2">
      <c r="B93" s="3" t="s">
        <v>158</v>
      </c>
      <c r="C93" s="3" t="s">
        <v>138</v>
      </c>
      <c r="E93" s="19">
        <v>2014</v>
      </c>
      <c r="F93" s="5" cm="1">
        <f t="array" ref="F93">IFERROR(INDEX('♀ Förvärvsintensitet utrikes_K'!$B$5:$F$1048576,MATCH(1,($C93='♀ Förvärvsintensitet utrikes_K'!$C$5:$C$1048576)*($E93='♀ Förvärvsintensitet utrikes_K'!$E$5:$E$1048576),0),MATCH("Värde",'♀ Förvärvsintensitet utrikes_K'!$B$5:$F$5,0))-INDEX('♀ Förvärvsintensitet utrikes_M'!$B$5:$F$1048576,MATCH(1,($C93='♀ Förvärvsintensitet utrikes_M'!$C$5:$C$1048576)*($E93='♀ Förvärvsintensitet utrikes_M'!$E$5:$E$1048576),0),MATCH("Värde",'♀ Förvärvsintensitet utrikes_M'!$B$5:$F$5,0)),"")</f>
        <v>0.89999999999999858</v>
      </c>
      <c r="N93" s="78" t="s">
        <v>493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0.89999999999999858</v>
      </c>
      <c r="R93" s="18" t="s">
        <v>255</v>
      </c>
    </row>
    <row r="94" spans="2:18" x14ac:dyDescent="0.2">
      <c r="B94" s="3" t="s">
        <v>158</v>
      </c>
      <c r="C94" s="3" t="s">
        <v>140</v>
      </c>
      <c r="E94" s="19">
        <v>2014</v>
      </c>
      <c r="F94" s="5" cm="1">
        <f t="array" ref="F94">IFERROR(INDEX('♀ Förvärvsintensitet utrikes_K'!$B$5:$F$1048576,MATCH(1,($C94='♀ Förvärvsintensitet utrikes_K'!$C$5:$C$1048576)*($E94='♀ Förvärvsintensitet utrikes_K'!$E$5:$E$1048576),0),MATCH("Värde",'♀ Förvärvsintensitet utrikes_K'!$B$5:$F$5,0))-INDEX('♀ Förvärvsintensitet utrikes_M'!$B$5:$F$1048576,MATCH(1,($C94='♀ Förvärvsintensitet utrikes_M'!$C$5:$C$1048576)*($E94='♀ Förvärvsintensitet utrikes_M'!$E$5:$E$1048576),0),MATCH("Värde",'♀ Förvärvsintensitet utrikes_M'!$B$5:$F$5,0)),"")</f>
        <v>-4.6999999999999957</v>
      </c>
      <c r="N94" s="78" t="s">
        <v>493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-4.6999999999999957</v>
      </c>
      <c r="R94" s="18" t="s">
        <v>255</v>
      </c>
    </row>
    <row r="95" spans="2:18" x14ac:dyDescent="0.2">
      <c r="B95" s="3" t="s">
        <v>158</v>
      </c>
      <c r="C95" s="3" t="s">
        <v>141</v>
      </c>
      <c r="E95" s="19">
        <v>2014</v>
      </c>
      <c r="F95" s="5" cm="1">
        <f t="array" ref="F95">IFERROR(INDEX('♀ Förvärvsintensitet utrikes_K'!$B$5:$F$1048576,MATCH(1,($C95='♀ Förvärvsintensitet utrikes_K'!$C$5:$C$1048576)*($E95='♀ Förvärvsintensitet utrikes_K'!$E$5:$E$1048576),0),MATCH("Värde",'♀ Förvärvsintensitet utrikes_K'!$B$5:$F$5,0))-INDEX('♀ Förvärvsintensitet utrikes_M'!$B$5:$F$1048576,MATCH(1,($C95='♀ Förvärvsintensitet utrikes_M'!$C$5:$C$1048576)*($E95='♀ Förvärvsintensitet utrikes_M'!$E$5:$E$1048576),0),MATCH("Värde",'♀ Förvärvsintensitet utrikes_M'!$B$5:$F$5,0)),"")</f>
        <v>1.8999999999999986</v>
      </c>
      <c r="N95" s="78" t="s">
        <v>493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1.8999999999999986</v>
      </c>
      <c r="R95" s="18" t="s">
        <v>255</v>
      </c>
    </row>
    <row r="96" spans="2:18" x14ac:dyDescent="0.2">
      <c r="B96" s="3" t="s">
        <v>158</v>
      </c>
      <c r="C96" s="3" t="s">
        <v>142</v>
      </c>
      <c r="E96" s="19">
        <v>2014</v>
      </c>
      <c r="F96" s="5" cm="1">
        <f t="array" ref="F96">IFERROR(INDEX('♀ Förvärvsintensitet utrikes_K'!$B$5:$F$1048576,MATCH(1,($C96='♀ Förvärvsintensitet utrikes_K'!$C$5:$C$1048576)*($E96='♀ Förvärvsintensitet utrikes_K'!$E$5:$E$1048576),0),MATCH("Värde",'♀ Förvärvsintensitet utrikes_K'!$B$5:$F$5,0))-INDEX('♀ Förvärvsintensitet utrikes_M'!$B$5:$F$1048576,MATCH(1,($C96='♀ Förvärvsintensitet utrikes_M'!$C$5:$C$1048576)*($E96='♀ Förvärvsintensitet utrikes_M'!$E$5:$E$1048576),0),MATCH("Värde",'♀ Förvärvsintensitet utrikes_M'!$B$5:$F$5,0)),"")</f>
        <v>-8.2000000000000028</v>
      </c>
      <c r="N96" s="78" t="s">
        <v>493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-8.2000000000000028</v>
      </c>
      <c r="R96" s="18" t="s">
        <v>255</v>
      </c>
    </row>
    <row r="97" spans="2:18" x14ac:dyDescent="0.2">
      <c r="B97" s="3" t="s">
        <v>158</v>
      </c>
      <c r="C97" s="3" t="s">
        <v>143</v>
      </c>
      <c r="E97" s="19">
        <v>2014</v>
      </c>
      <c r="F97" s="5" cm="1">
        <f t="array" ref="F97">IFERROR(INDEX('♀ Förvärvsintensitet utrikes_K'!$B$5:$F$1048576,MATCH(1,($C97='♀ Förvärvsintensitet utrikes_K'!$C$5:$C$1048576)*($E97='♀ Förvärvsintensitet utrikes_K'!$E$5:$E$1048576),0),MATCH("Värde",'♀ Förvärvsintensitet utrikes_K'!$B$5:$F$5,0))-INDEX('♀ Förvärvsintensitet utrikes_M'!$B$5:$F$1048576,MATCH(1,($C97='♀ Förvärvsintensitet utrikes_M'!$C$5:$C$1048576)*($E97='♀ Förvärvsintensitet utrikes_M'!$E$5:$E$1048576),0),MATCH("Värde",'♀ Förvärvsintensitet utrikes_M'!$B$5:$F$5,0)),"")</f>
        <v>-5.6000000000000014</v>
      </c>
      <c r="N97" s="78" t="s">
        <v>493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-5.6000000000000014</v>
      </c>
      <c r="R97" s="18" t="s">
        <v>255</v>
      </c>
    </row>
    <row r="98" spans="2:18" x14ac:dyDescent="0.2">
      <c r="B98" s="3" t="s">
        <v>158</v>
      </c>
      <c r="C98" s="3" t="s">
        <v>144</v>
      </c>
      <c r="E98" s="19">
        <v>2014</v>
      </c>
      <c r="F98" s="5" cm="1">
        <f t="array" ref="F98">IFERROR(INDEX('♀ Förvärvsintensitet utrikes_K'!$B$5:$F$1048576,MATCH(1,($C98='♀ Förvärvsintensitet utrikes_K'!$C$5:$C$1048576)*($E98='♀ Förvärvsintensitet utrikes_K'!$E$5:$E$1048576),0),MATCH("Värde",'♀ Förvärvsintensitet utrikes_K'!$B$5:$F$5,0))-INDEX('♀ Förvärvsintensitet utrikes_M'!$B$5:$F$1048576,MATCH(1,($C98='♀ Förvärvsintensitet utrikes_M'!$C$5:$C$1048576)*($E98='♀ Förvärvsintensitet utrikes_M'!$E$5:$E$1048576),0),MATCH("Värde",'♀ Förvärvsintensitet utrikes_M'!$B$5:$F$5,0)),"")</f>
        <v>-5.6999999999999957</v>
      </c>
      <c r="N98" s="78" t="s">
        <v>493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-5.6999999999999957</v>
      </c>
      <c r="R98" s="18" t="s">
        <v>255</v>
      </c>
    </row>
    <row r="99" spans="2:18" x14ac:dyDescent="0.2">
      <c r="B99" s="3" t="s">
        <v>158</v>
      </c>
      <c r="C99" s="3" t="s">
        <v>145</v>
      </c>
      <c r="E99" s="19">
        <v>2014</v>
      </c>
      <c r="F99" s="5" cm="1">
        <f t="array" ref="F99">IFERROR(INDEX('♀ Förvärvsintensitet utrikes_K'!$B$5:$F$1048576,MATCH(1,($C99='♀ Förvärvsintensitet utrikes_K'!$C$5:$C$1048576)*($E99='♀ Förvärvsintensitet utrikes_K'!$E$5:$E$1048576),0),MATCH("Värde",'♀ Förvärvsintensitet utrikes_K'!$B$5:$F$5,0))-INDEX('♀ Förvärvsintensitet utrikes_M'!$B$5:$F$1048576,MATCH(1,($C99='♀ Förvärvsintensitet utrikes_M'!$C$5:$C$1048576)*($E99='♀ Förvärvsintensitet utrikes_M'!$E$5:$E$1048576),0),MATCH("Värde",'♀ Förvärvsintensitet utrikes_M'!$B$5:$F$5,0)),"")</f>
        <v>3.3999999999999986</v>
      </c>
      <c r="N99" s="78" t="s">
        <v>493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3.3999999999999986</v>
      </c>
      <c r="R99" s="18" t="s">
        <v>255</v>
      </c>
    </row>
    <row r="100" spans="2:18" x14ac:dyDescent="0.2">
      <c r="B100" s="3" t="s">
        <v>158</v>
      </c>
      <c r="C100" s="3" t="s">
        <v>154</v>
      </c>
      <c r="E100" s="19">
        <v>2014</v>
      </c>
      <c r="F100" s="5" cm="1">
        <f t="array" ref="F100">IFERROR(INDEX('♀ Förvärvsintensitet utrikes_K'!$B$5:$F$1048576,MATCH(1,($C100='♀ Förvärvsintensitet utrikes_K'!$C$5:$C$1048576)*($E100='♀ Förvärvsintensitet utrikes_K'!$E$5:$E$1048576),0),MATCH("Värde",'♀ Förvärvsintensitet utrikes_K'!$B$5:$F$5,0))-INDEX('♀ Förvärvsintensitet utrikes_M'!$B$5:$F$1048576,MATCH(1,($C100='♀ Förvärvsintensitet utrikes_M'!$C$5:$C$1048576)*($E100='♀ Förvärvsintensitet utrikes_M'!$E$5:$E$1048576),0),MATCH("Värde",'♀ Förvärvsintensitet utrikes_M'!$B$5:$F$5,0)),"")</f>
        <v>-5.2000000000000028</v>
      </c>
      <c r="N100" s="78" t="s">
        <v>493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-5.2000000000000028</v>
      </c>
      <c r="R100" s="18" t="s">
        <v>255</v>
      </c>
    </row>
    <row r="101" spans="2:18" x14ac:dyDescent="0.2">
      <c r="B101" s="3" t="s">
        <v>158</v>
      </c>
      <c r="C101" s="3" t="s">
        <v>155</v>
      </c>
      <c r="E101" s="19">
        <v>2014</v>
      </c>
      <c r="F101" s="5" cm="1">
        <f t="array" ref="F101">IFERROR(INDEX('♀ Förvärvsintensitet utrikes_K'!$B$5:$F$1048576,MATCH(1,($C101='♀ Förvärvsintensitet utrikes_K'!$C$5:$C$1048576)*($E101='♀ Förvärvsintensitet utrikes_K'!$E$5:$E$1048576),0),MATCH("Värde",'♀ Förvärvsintensitet utrikes_K'!$B$5:$F$5,0))-INDEX('♀ Förvärvsintensitet utrikes_M'!$B$5:$F$1048576,MATCH(1,($C101='♀ Förvärvsintensitet utrikes_M'!$C$5:$C$1048576)*($E101='♀ Förvärvsintensitet utrikes_M'!$E$5:$E$1048576),0),MATCH("Värde",'♀ Förvärvsintensitet utrikes_M'!$B$5:$F$5,0)),"")</f>
        <v>-8.1999999999999957</v>
      </c>
      <c r="N101" s="78" t="s">
        <v>493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-8.1999999999999957</v>
      </c>
      <c r="R101" s="18" t="s">
        <v>255</v>
      </c>
    </row>
    <row r="102" spans="2:18" x14ac:dyDescent="0.2">
      <c r="B102" s="3" t="s">
        <v>158</v>
      </c>
      <c r="C102" s="3" t="s">
        <v>146</v>
      </c>
      <c r="E102" s="19">
        <v>2014</v>
      </c>
      <c r="F102" s="5" cm="1">
        <f t="array" ref="F102">IFERROR(INDEX('♀ Förvärvsintensitet utrikes_K'!$B$5:$F$1048576,MATCH(1,($C102='♀ Förvärvsintensitet utrikes_K'!$C$5:$C$1048576)*($E102='♀ Förvärvsintensitet utrikes_K'!$E$5:$E$1048576),0),MATCH("Värde",'♀ Förvärvsintensitet utrikes_K'!$B$5:$F$5,0))-INDEX('♀ Förvärvsintensitet utrikes_M'!$B$5:$F$1048576,MATCH(1,($C102='♀ Förvärvsintensitet utrikes_M'!$C$5:$C$1048576)*($E102='♀ Förvärvsintensitet utrikes_M'!$E$5:$E$1048576),0),MATCH("Värde",'♀ Förvärvsintensitet utrikes_M'!$B$5:$F$5,0)),"")</f>
        <v>-4.1000000000000014</v>
      </c>
      <c r="N102" s="78" t="s">
        <v>493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-4.1000000000000014</v>
      </c>
      <c r="R102" s="18" t="s">
        <v>255</v>
      </c>
    </row>
    <row r="103" spans="2:18" x14ac:dyDescent="0.2">
      <c r="B103" s="3" t="s">
        <v>158</v>
      </c>
      <c r="C103" s="3" t="s">
        <v>148</v>
      </c>
      <c r="E103" s="19">
        <v>2014</v>
      </c>
      <c r="F103" s="5" cm="1">
        <f t="array" ref="F103">IFERROR(INDEX('♀ Förvärvsintensitet utrikes_K'!$B$5:$F$1048576,MATCH(1,($C103='♀ Förvärvsintensitet utrikes_K'!$C$5:$C$1048576)*($E103='♀ Förvärvsintensitet utrikes_K'!$E$5:$E$1048576),0),MATCH("Värde",'♀ Förvärvsintensitet utrikes_K'!$B$5:$F$5,0))-INDEX('♀ Förvärvsintensitet utrikes_M'!$B$5:$F$1048576,MATCH(1,($C103='♀ Förvärvsintensitet utrikes_M'!$C$5:$C$1048576)*($E103='♀ Förvärvsintensitet utrikes_M'!$E$5:$E$1048576),0),MATCH("Värde",'♀ Förvärvsintensitet utrikes_M'!$B$5:$F$5,0)),"")</f>
        <v>-6.7999999999999972</v>
      </c>
      <c r="N103" s="78" t="s">
        <v>493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-6.7999999999999972</v>
      </c>
      <c r="R103" s="18" t="s">
        <v>255</v>
      </c>
    </row>
    <row r="104" spans="2:18" x14ac:dyDescent="0.2">
      <c r="B104" s="3" t="s">
        <v>158</v>
      </c>
      <c r="C104" s="3" t="s">
        <v>147</v>
      </c>
      <c r="E104" s="19">
        <v>2014</v>
      </c>
      <c r="F104" s="5" cm="1">
        <f t="array" ref="F104">IFERROR(INDEX('♀ Förvärvsintensitet utrikes_K'!$B$5:$F$1048576,MATCH(1,($C104='♀ Förvärvsintensitet utrikes_K'!$C$5:$C$1048576)*($E104='♀ Förvärvsintensitet utrikes_K'!$E$5:$E$1048576),0),MATCH("Värde",'♀ Förvärvsintensitet utrikes_K'!$B$5:$F$5,0))-INDEX('♀ Förvärvsintensitet utrikes_M'!$B$5:$F$1048576,MATCH(1,($C104='♀ Förvärvsintensitet utrikes_M'!$C$5:$C$1048576)*($E104='♀ Förvärvsintensitet utrikes_M'!$E$5:$E$1048576),0),MATCH("Värde",'♀ Förvärvsintensitet utrikes_M'!$B$5:$F$5,0)),"")</f>
        <v>-6.9000000000000057</v>
      </c>
      <c r="N104" s="78" t="s">
        <v>493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-6.9000000000000057</v>
      </c>
      <c r="R104" s="18" t="s">
        <v>255</v>
      </c>
    </row>
    <row r="105" spans="2:18" x14ac:dyDescent="0.2">
      <c r="B105" s="3" t="s">
        <v>158</v>
      </c>
      <c r="C105" s="3" t="s">
        <v>149</v>
      </c>
      <c r="E105" s="19">
        <v>2014</v>
      </c>
      <c r="F105" s="5" cm="1">
        <f t="array" ref="F105">IFERROR(INDEX('♀ Förvärvsintensitet utrikes_K'!$B$5:$F$1048576,MATCH(1,($C105='♀ Förvärvsintensitet utrikes_K'!$C$5:$C$1048576)*($E105='♀ Förvärvsintensitet utrikes_K'!$E$5:$E$1048576),0),MATCH("Värde",'♀ Förvärvsintensitet utrikes_K'!$B$5:$F$5,0))-INDEX('♀ Förvärvsintensitet utrikes_M'!$B$5:$F$1048576,MATCH(1,($C105='♀ Förvärvsintensitet utrikes_M'!$C$5:$C$1048576)*($E105='♀ Förvärvsintensitet utrikes_M'!$E$5:$E$1048576),0),MATCH("Värde",'♀ Förvärvsintensitet utrikes_M'!$B$5:$F$5,0)),"")</f>
        <v>-5.3999999999999986</v>
      </c>
      <c r="N105" s="78" t="s">
        <v>493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-5.3999999999999986</v>
      </c>
      <c r="R105" s="18" t="s">
        <v>255</v>
      </c>
    </row>
    <row r="106" spans="2:18" x14ac:dyDescent="0.2">
      <c r="B106" s="3" t="s">
        <v>158</v>
      </c>
      <c r="C106" s="3" t="s">
        <v>150</v>
      </c>
      <c r="E106" s="19">
        <v>2014</v>
      </c>
      <c r="F106" s="5" cm="1">
        <f t="array" ref="F106">IFERROR(INDEX('♀ Förvärvsintensitet utrikes_K'!$B$5:$F$1048576,MATCH(1,($C106='♀ Förvärvsintensitet utrikes_K'!$C$5:$C$1048576)*($E106='♀ Förvärvsintensitet utrikes_K'!$E$5:$E$1048576),0),MATCH("Värde",'♀ Förvärvsintensitet utrikes_K'!$B$5:$F$5,0))-INDEX('♀ Förvärvsintensitet utrikes_M'!$B$5:$F$1048576,MATCH(1,($C106='♀ Förvärvsintensitet utrikes_M'!$C$5:$C$1048576)*($E106='♀ Förvärvsintensitet utrikes_M'!$E$5:$E$1048576),0),MATCH("Värde",'♀ Förvärvsintensitet utrikes_M'!$B$5:$F$5,0)),"")</f>
        <v>-0.19999999999999574</v>
      </c>
      <c r="N106" s="78" t="s">
        <v>493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-0.19999999999999574</v>
      </c>
      <c r="R106" s="18" t="s">
        <v>255</v>
      </c>
    </row>
    <row r="107" spans="2:18" x14ac:dyDescent="0.2">
      <c r="B107" s="3" t="s">
        <v>158</v>
      </c>
      <c r="C107" s="3" t="s">
        <v>151</v>
      </c>
      <c r="E107" s="19">
        <v>2014</v>
      </c>
      <c r="F107" s="5" cm="1">
        <f t="array" ref="F107">IFERROR(INDEX('♀ Förvärvsintensitet utrikes_K'!$B$5:$F$1048576,MATCH(1,($C107='♀ Förvärvsintensitet utrikes_K'!$C$5:$C$1048576)*($E107='♀ Förvärvsintensitet utrikes_K'!$E$5:$E$1048576),0),MATCH("Värde",'♀ Förvärvsintensitet utrikes_K'!$B$5:$F$5,0))-INDEX('♀ Förvärvsintensitet utrikes_M'!$B$5:$F$1048576,MATCH(1,($C107='♀ Förvärvsintensitet utrikes_M'!$C$5:$C$1048576)*($E107='♀ Förvärvsintensitet utrikes_M'!$E$5:$E$1048576),0),MATCH("Värde",'♀ Förvärvsintensitet utrikes_M'!$B$5:$F$5,0)),"")</f>
        <v>-1.2999999999999972</v>
      </c>
      <c r="N107" s="78" t="s">
        <v>493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-1.2999999999999972</v>
      </c>
      <c r="R107" s="18" t="s">
        <v>255</v>
      </c>
    </row>
    <row r="108" spans="2:18" x14ac:dyDescent="0.2">
      <c r="B108" s="3" t="s">
        <v>158</v>
      </c>
      <c r="C108" s="3" t="s">
        <v>152</v>
      </c>
      <c r="E108" s="19">
        <v>2014</v>
      </c>
      <c r="F108" s="5" cm="1">
        <f t="array" ref="F108">IFERROR(INDEX('♀ Förvärvsintensitet utrikes_K'!$B$5:$F$1048576,MATCH(1,($C108='♀ Förvärvsintensitet utrikes_K'!$C$5:$C$1048576)*($E108='♀ Förvärvsintensitet utrikes_K'!$E$5:$E$1048576),0),MATCH("Värde",'♀ Förvärvsintensitet utrikes_K'!$B$5:$F$5,0))-INDEX('♀ Förvärvsintensitet utrikes_M'!$B$5:$F$1048576,MATCH(1,($C108='♀ Förvärvsintensitet utrikes_M'!$C$5:$C$1048576)*($E108='♀ Förvärvsintensitet utrikes_M'!$E$5:$E$1048576),0),MATCH("Värde",'♀ Förvärvsintensitet utrikes_M'!$B$5:$F$5,0)),"")</f>
        <v>-1.6000000000000014</v>
      </c>
      <c r="N108" s="78" t="s">
        <v>493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-1.6000000000000014</v>
      </c>
      <c r="R108" s="18" t="s">
        <v>255</v>
      </c>
    </row>
    <row r="109" spans="2:18" x14ac:dyDescent="0.2">
      <c r="B109" s="3" t="s">
        <v>158</v>
      </c>
      <c r="C109" s="3" t="s">
        <v>153</v>
      </c>
      <c r="E109" s="19">
        <v>2014</v>
      </c>
      <c r="F109" s="5" cm="1">
        <f t="array" ref="F109">IFERROR(INDEX('♀ Förvärvsintensitet utrikes_K'!$B$5:$F$1048576,MATCH(1,($C109='♀ Förvärvsintensitet utrikes_K'!$C$5:$C$1048576)*($E109='♀ Förvärvsintensitet utrikes_K'!$E$5:$E$1048576),0),MATCH("Värde",'♀ Förvärvsintensitet utrikes_K'!$B$5:$F$5,0))-INDEX('♀ Förvärvsintensitet utrikes_M'!$B$5:$F$1048576,MATCH(1,($C109='♀ Förvärvsintensitet utrikes_M'!$C$5:$C$1048576)*($E109='♀ Förvärvsintensitet utrikes_M'!$E$5:$E$1048576),0),MATCH("Värde",'♀ Förvärvsintensitet utrikes_M'!$B$5:$F$5,0)),"")</f>
        <v>-8.3999999999999986</v>
      </c>
      <c r="N109" s="78" t="s">
        <v>493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-8.3999999999999986</v>
      </c>
      <c r="R109" s="18" t="s">
        <v>255</v>
      </c>
    </row>
    <row r="110" spans="2:18" x14ac:dyDescent="0.2">
      <c r="B110" s="3" t="s">
        <v>158</v>
      </c>
      <c r="C110" s="3" t="s">
        <v>156</v>
      </c>
      <c r="E110" s="19">
        <v>2014</v>
      </c>
      <c r="F110" s="5" cm="1">
        <f t="array" ref="F110">IFERROR(INDEX('♀ Förvärvsintensitet utrikes_K'!$B$5:$F$1048576,MATCH(1,($C110='♀ Förvärvsintensitet utrikes_K'!$C$5:$C$1048576)*($E110='♀ Förvärvsintensitet utrikes_K'!$E$5:$E$1048576),0),MATCH("Värde",'♀ Förvärvsintensitet utrikes_K'!$B$5:$F$5,0))-INDEX('♀ Förvärvsintensitet utrikes_M'!$B$5:$F$1048576,MATCH(1,($C110='♀ Förvärvsintensitet utrikes_M'!$C$5:$C$1048576)*($E110='♀ Förvärvsintensitet utrikes_M'!$E$5:$E$1048576),0),MATCH("Värde",'♀ Förvärvsintensitet utrikes_M'!$B$5:$F$5,0)),"")</f>
        <v>-5.8999999999999986</v>
      </c>
      <c r="N110" s="78" t="s">
        <v>493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-5.8999999999999986</v>
      </c>
      <c r="R110" s="18" t="s">
        <v>255</v>
      </c>
    </row>
    <row r="111" spans="2:18" x14ac:dyDescent="0.2">
      <c r="B111" s="3" t="s">
        <v>158</v>
      </c>
      <c r="C111" s="3" t="s">
        <v>136</v>
      </c>
      <c r="E111" s="19">
        <v>2015</v>
      </c>
      <c r="F111" s="5" cm="1">
        <f t="array" ref="F111">IFERROR(INDEX('♀ Förvärvsintensitet utrikes_K'!$B$5:$F$1048576,MATCH(1,($C111='♀ Förvärvsintensitet utrikes_K'!$C$5:$C$1048576)*($E111='♀ Förvärvsintensitet utrikes_K'!$E$5:$E$1048576),0),MATCH("Värde",'♀ Förvärvsintensitet utrikes_K'!$B$5:$F$5,0))-INDEX('♀ Förvärvsintensitet utrikes_M'!$B$5:$F$1048576,MATCH(1,($C111='♀ Förvärvsintensitet utrikes_M'!$C$5:$C$1048576)*($E111='♀ Förvärvsintensitet utrikes_M'!$E$5:$E$1048576),0),MATCH("Värde",'♀ Förvärvsintensitet utrikes_M'!$B$5:$F$5,0)),"")</f>
        <v>2.2999999999999972</v>
      </c>
      <c r="N111" s="78" t="s">
        <v>493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2.2999999999999972</v>
      </c>
      <c r="R111" s="18" t="s">
        <v>255</v>
      </c>
    </row>
    <row r="112" spans="2:18" x14ac:dyDescent="0.2">
      <c r="B112" s="3" t="s">
        <v>158</v>
      </c>
      <c r="C112" s="3" t="s">
        <v>137</v>
      </c>
      <c r="E112" s="19">
        <v>2015</v>
      </c>
      <c r="F112" s="5" cm="1">
        <f t="array" ref="F112">IFERROR(INDEX('♀ Förvärvsintensitet utrikes_K'!$B$5:$F$1048576,MATCH(1,($C112='♀ Förvärvsintensitet utrikes_K'!$C$5:$C$1048576)*($E112='♀ Förvärvsintensitet utrikes_K'!$E$5:$E$1048576),0),MATCH("Värde",'♀ Förvärvsintensitet utrikes_K'!$B$5:$F$5,0))-INDEX('♀ Förvärvsintensitet utrikes_M'!$B$5:$F$1048576,MATCH(1,($C112='♀ Förvärvsintensitet utrikes_M'!$C$5:$C$1048576)*($E112='♀ Förvärvsintensitet utrikes_M'!$E$5:$E$1048576),0),MATCH("Värde",'♀ Förvärvsintensitet utrikes_M'!$B$5:$F$5,0)),"")</f>
        <v>-2.7999999999999972</v>
      </c>
      <c r="N112" s="78" t="s">
        <v>493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-2.7999999999999972</v>
      </c>
      <c r="R112" s="18" t="s">
        <v>255</v>
      </c>
    </row>
    <row r="113" spans="2:18" x14ac:dyDescent="0.2">
      <c r="B113" s="3" t="s">
        <v>158</v>
      </c>
      <c r="C113" s="3" t="s">
        <v>139</v>
      </c>
      <c r="E113" s="19">
        <v>2015</v>
      </c>
      <c r="F113" s="5" cm="1">
        <f t="array" ref="F113">IFERROR(INDEX('♀ Förvärvsintensitet utrikes_K'!$B$5:$F$1048576,MATCH(1,($C113='♀ Förvärvsintensitet utrikes_K'!$C$5:$C$1048576)*($E113='♀ Förvärvsintensitet utrikes_K'!$E$5:$E$1048576),0),MATCH("Värde",'♀ Förvärvsintensitet utrikes_K'!$B$5:$F$5,0))-INDEX('♀ Förvärvsintensitet utrikes_M'!$B$5:$F$1048576,MATCH(1,($C113='♀ Förvärvsintensitet utrikes_M'!$C$5:$C$1048576)*($E113='♀ Förvärvsintensitet utrikes_M'!$E$5:$E$1048576),0),MATCH("Värde",'♀ Förvärvsintensitet utrikes_M'!$B$5:$F$5,0)),"")</f>
        <v>-3</v>
      </c>
      <c r="N113" s="78" t="s">
        <v>493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-3</v>
      </c>
      <c r="R113" s="18" t="s">
        <v>255</v>
      </c>
    </row>
    <row r="114" spans="2:18" x14ac:dyDescent="0.2">
      <c r="B114" s="3" t="s">
        <v>158</v>
      </c>
      <c r="C114" s="3" t="s">
        <v>138</v>
      </c>
      <c r="E114" s="19">
        <v>2015</v>
      </c>
      <c r="F114" s="5" cm="1">
        <f t="array" ref="F114">IFERROR(INDEX('♀ Förvärvsintensitet utrikes_K'!$B$5:$F$1048576,MATCH(1,($C114='♀ Förvärvsintensitet utrikes_K'!$C$5:$C$1048576)*($E114='♀ Förvärvsintensitet utrikes_K'!$E$5:$E$1048576),0),MATCH("Värde",'♀ Förvärvsintensitet utrikes_K'!$B$5:$F$5,0))-INDEX('♀ Förvärvsintensitet utrikes_M'!$B$5:$F$1048576,MATCH(1,($C114='♀ Förvärvsintensitet utrikes_M'!$C$5:$C$1048576)*($E114='♀ Förvärvsintensitet utrikes_M'!$E$5:$E$1048576),0),MATCH("Värde",'♀ Förvärvsintensitet utrikes_M'!$B$5:$F$5,0)),"")</f>
        <v>-0.19999999999999574</v>
      </c>
      <c r="N114" s="78" t="s">
        <v>493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-0.19999999999999574</v>
      </c>
      <c r="R114" s="18" t="s">
        <v>255</v>
      </c>
    </row>
    <row r="115" spans="2:18" x14ac:dyDescent="0.2">
      <c r="B115" s="3" t="s">
        <v>158</v>
      </c>
      <c r="C115" s="3" t="s">
        <v>140</v>
      </c>
      <c r="E115" s="19">
        <v>2015</v>
      </c>
      <c r="F115" s="5" cm="1">
        <f t="array" ref="F115">IFERROR(INDEX('♀ Förvärvsintensitet utrikes_K'!$B$5:$F$1048576,MATCH(1,($C115='♀ Förvärvsintensitet utrikes_K'!$C$5:$C$1048576)*($E115='♀ Förvärvsintensitet utrikes_K'!$E$5:$E$1048576),0),MATCH("Värde",'♀ Förvärvsintensitet utrikes_K'!$B$5:$F$5,0))-INDEX('♀ Förvärvsintensitet utrikes_M'!$B$5:$F$1048576,MATCH(1,($C115='♀ Förvärvsintensitet utrikes_M'!$C$5:$C$1048576)*($E115='♀ Förvärvsintensitet utrikes_M'!$E$5:$E$1048576),0),MATCH("Värde",'♀ Förvärvsintensitet utrikes_M'!$B$5:$F$5,0)),"")</f>
        <v>-4</v>
      </c>
      <c r="N115" s="78" t="s">
        <v>493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-4</v>
      </c>
      <c r="R115" s="18" t="s">
        <v>255</v>
      </c>
    </row>
    <row r="116" spans="2:18" x14ac:dyDescent="0.2">
      <c r="B116" s="3" t="s">
        <v>158</v>
      </c>
      <c r="C116" s="3" t="s">
        <v>141</v>
      </c>
      <c r="E116" s="19">
        <v>2015</v>
      </c>
      <c r="F116" s="5" cm="1">
        <f t="array" ref="F116">IFERROR(INDEX('♀ Förvärvsintensitet utrikes_K'!$B$5:$F$1048576,MATCH(1,($C116='♀ Förvärvsintensitet utrikes_K'!$C$5:$C$1048576)*($E116='♀ Förvärvsintensitet utrikes_K'!$E$5:$E$1048576),0),MATCH("Värde",'♀ Förvärvsintensitet utrikes_K'!$B$5:$F$5,0))-INDEX('♀ Förvärvsintensitet utrikes_M'!$B$5:$F$1048576,MATCH(1,($C116='♀ Förvärvsintensitet utrikes_M'!$C$5:$C$1048576)*($E116='♀ Förvärvsintensitet utrikes_M'!$E$5:$E$1048576),0),MATCH("Värde",'♀ Förvärvsintensitet utrikes_M'!$B$5:$F$5,0)),"")</f>
        <v>0.10000000000000142</v>
      </c>
      <c r="N116" s="78" t="s">
        <v>493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0.10000000000000142</v>
      </c>
      <c r="R116" s="18" t="s">
        <v>255</v>
      </c>
    </row>
    <row r="117" spans="2:18" x14ac:dyDescent="0.2">
      <c r="B117" s="3" t="s">
        <v>158</v>
      </c>
      <c r="C117" s="3" t="s">
        <v>142</v>
      </c>
      <c r="E117" s="19">
        <v>2015</v>
      </c>
      <c r="F117" s="5" cm="1">
        <f t="array" ref="F117">IFERROR(INDEX('♀ Förvärvsintensitet utrikes_K'!$B$5:$F$1048576,MATCH(1,($C117='♀ Förvärvsintensitet utrikes_K'!$C$5:$C$1048576)*($E117='♀ Förvärvsintensitet utrikes_K'!$E$5:$E$1048576),0),MATCH("Värde",'♀ Förvärvsintensitet utrikes_K'!$B$5:$F$5,0))-INDEX('♀ Förvärvsintensitet utrikes_M'!$B$5:$F$1048576,MATCH(1,($C117='♀ Förvärvsintensitet utrikes_M'!$C$5:$C$1048576)*($E117='♀ Förvärvsintensitet utrikes_M'!$E$5:$E$1048576),0),MATCH("Värde",'♀ Förvärvsintensitet utrikes_M'!$B$5:$F$5,0)),"")</f>
        <v>-7.8000000000000043</v>
      </c>
      <c r="N117" s="78" t="s">
        <v>493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-7.8000000000000043</v>
      </c>
      <c r="R117" s="18" t="s">
        <v>255</v>
      </c>
    </row>
    <row r="118" spans="2:18" x14ac:dyDescent="0.2">
      <c r="B118" s="3" t="s">
        <v>158</v>
      </c>
      <c r="C118" s="3" t="s">
        <v>143</v>
      </c>
      <c r="E118" s="19">
        <v>2015</v>
      </c>
      <c r="F118" s="5" cm="1">
        <f t="array" ref="F118">IFERROR(INDEX('♀ Förvärvsintensitet utrikes_K'!$B$5:$F$1048576,MATCH(1,($C118='♀ Förvärvsintensitet utrikes_K'!$C$5:$C$1048576)*($E118='♀ Förvärvsintensitet utrikes_K'!$E$5:$E$1048576),0),MATCH("Värde",'♀ Förvärvsintensitet utrikes_K'!$B$5:$F$5,0))-INDEX('♀ Förvärvsintensitet utrikes_M'!$B$5:$F$1048576,MATCH(1,($C118='♀ Förvärvsintensitet utrikes_M'!$C$5:$C$1048576)*($E118='♀ Förvärvsintensitet utrikes_M'!$E$5:$E$1048576),0),MATCH("Värde",'♀ Förvärvsintensitet utrikes_M'!$B$5:$F$5,0)),"")</f>
        <v>-3.7999999999999972</v>
      </c>
      <c r="N118" s="78" t="s">
        <v>493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-3.7999999999999972</v>
      </c>
      <c r="R118" s="18" t="s">
        <v>255</v>
      </c>
    </row>
    <row r="119" spans="2:18" x14ac:dyDescent="0.2">
      <c r="B119" s="3" t="s">
        <v>158</v>
      </c>
      <c r="C119" s="3" t="s">
        <v>144</v>
      </c>
      <c r="E119" s="19">
        <v>2015</v>
      </c>
      <c r="F119" s="5" cm="1">
        <f t="array" ref="F119">IFERROR(INDEX('♀ Förvärvsintensitet utrikes_K'!$B$5:$F$1048576,MATCH(1,($C119='♀ Förvärvsintensitet utrikes_K'!$C$5:$C$1048576)*($E119='♀ Förvärvsintensitet utrikes_K'!$E$5:$E$1048576),0),MATCH("Värde",'♀ Förvärvsintensitet utrikes_K'!$B$5:$F$5,0))-INDEX('♀ Förvärvsintensitet utrikes_M'!$B$5:$F$1048576,MATCH(1,($C119='♀ Förvärvsintensitet utrikes_M'!$C$5:$C$1048576)*($E119='♀ Förvärvsintensitet utrikes_M'!$E$5:$E$1048576),0),MATCH("Värde",'♀ Förvärvsintensitet utrikes_M'!$B$5:$F$5,0)),"")</f>
        <v>-4.7999999999999972</v>
      </c>
      <c r="N119" s="78" t="s">
        <v>493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-4.7999999999999972</v>
      </c>
      <c r="R119" s="18" t="s">
        <v>255</v>
      </c>
    </row>
    <row r="120" spans="2:18" x14ac:dyDescent="0.2">
      <c r="B120" s="3" t="s">
        <v>158</v>
      </c>
      <c r="C120" s="3" t="s">
        <v>145</v>
      </c>
      <c r="E120" s="19">
        <v>2015</v>
      </c>
      <c r="F120" s="5" cm="1">
        <f t="array" ref="F120">IFERROR(INDEX('♀ Förvärvsintensitet utrikes_K'!$B$5:$F$1048576,MATCH(1,($C120='♀ Förvärvsintensitet utrikes_K'!$C$5:$C$1048576)*($E120='♀ Förvärvsintensitet utrikes_K'!$E$5:$E$1048576),0),MATCH("Värde",'♀ Förvärvsintensitet utrikes_K'!$B$5:$F$5,0))-INDEX('♀ Förvärvsintensitet utrikes_M'!$B$5:$F$1048576,MATCH(1,($C120='♀ Förvärvsintensitet utrikes_M'!$C$5:$C$1048576)*($E120='♀ Förvärvsintensitet utrikes_M'!$E$5:$E$1048576),0),MATCH("Värde",'♀ Förvärvsintensitet utrikes_M'!$B$5:$F$5,0)),"")</f>
        <v>2.6000000000000085</v>
      </c>
      <c r="N120" s="78" t="s">
        <v>493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2.6000000000000085</v>
      </c>
      <c r="R120" s="18" t="s">
        <v>255</v>
      </c>
    </row>
    <row r="121" spans="2:18" x14ac:dyDescent="0.2">
      <c r="B121" s="3" t="s">
        <v>158</v>
      </c>
      <c r="C121" s="3" t="s">
        <v>154</v>
      </c>
      <c r="E121" s="19">
        <v>2015</v>
      </c>
      <c r="F121" s="5" cm="1">
        <f t="array" ref="F121">IFERROR(INDEX('♀ Förvärvsintensitet utrikes_K'!$B$5:$F$1048576,MATCH(1,($C121='♀ Förvärvsintensitet utrikes_K'!$C$5:$C$1048576)*($E121='♀ Förvärvsintensitet utrikes_K'!$E$5:$E$1048576),0),MATCH("Värde",'♀ Förvärvsintensitet utrikes_K'!$B$5:$F$5,0))-INDEX('♀ Förvärvsintensitet utrikes_M'!$B$5:$F$1048576,MATCH(1,($C121='♀ Förvärvsintensitet utrikes_M'!$C$5:$C$1048576)*($E121='♀ Förvärvsintensitet utrikes_M'!$E$5:$E$1048576),0),MATCH("Värde",'♀ Förvärvsintensitet utrikes_M'!$B$5:$F$5,0)),"")</f>
        <v>-4.3999999999999986</v>
      </c>
      <c r="N121" s="78" t="s">
        <v>493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-4.3999999999999986</v>
      </c>
      <c r="R121" s="18" t="s">
        <v>255</v>
      </c>
    </row>
    <row r="122" spans="2:18" x14ac:dyDescent="0.2">
      <c r="B122" s="3" t="s">
        <v>158</v>
      </c>
      <c r="C122" s="3" t="s">
        <v>155</v>
      </c>
      <c r="E122" s="19">
        <v>2015</v>
      </c>
      <c r="F122" s="5" cm="1">
        <f t="array" ref="F122">IFERROR(INDEX('♀ Förvärvsintensitet utrikes_K'!$B$5:$F$1048576,MATCH(1,($C122='♀ Förvärvsintensitet utrikes_K'!$C$5:$C$1048576)*($E122='♀ Förvärvsintensitet utrikes_K'!$E$5:$E$1048576),0),MATCH("Värde",'♀ Förvärvsintensitet utrikes_K'!$B$5:$F$5,0))-INDEX('♀ Förvärvsintensitet utrikes_M'!$B$5:$F$1048576,MATCH(1,($C122='♀ Förvärvsintensitet utrikes_M'!$C$5:$C$1048576)*($E122='♀ Förvärvsintensitet utrikes_M'!$E$5:$E$1048576),0),MATCH("Värde",'♀ Förvärvsintensitet utrikes_M'!$B$5:$F$5,0)),"")</f>
        <v>-8.3000000000000043</v>
      </c>
      <c r="N122" s="78" t="s">
        <v>493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-8.3000000000000043</v>
      </c>
      <c r="R122" s="18" t="s">
        <v>255</v>
      </c>
    </row>
    <row r="123" spans="2:18" x14ac:dyDescent="0.2">
      <c r="B123" s="3" t="s">
        <v>158</v>
      </c>
      <c r="C123" s="3" t="s">
        <v>146</v>
      </c>
      <c r="E123" s="19">
        <v>2015</v>
      </c>
      <c r="F123" s="5" cm="1">
        <f t="array" ref="F123">IFERROR(INDEX('♀ Förvärvsintensitet utrikes_K'!$B$5:$F$1048576,MATCH(1,($C123='♀ Förvärvsintensitet utrikes_K'!$C$5:$C$1048576)*($E123='♀ Förvärvsintensitet utrikes_K'!$E$5:$E$1048576),0),MATCH("Värde",'♀ Förvärvsintensitet utrikes_K'!$B$5:$F$5,0))-INDEX('♀ Förvärvsintensitet utrikes_M'!$B$5:$F$1048576,MATCH(1,($C123='♀ Förvärvsintensitet utrikes_M'!$C$5:$C$1048576)*($E123='♀ Förvärvsintensitet utrikes_M'!$E$5:$E$1048576),0),MATCH("Värde",'♀ Förvärvsintensitet utrikes_M'!$B$5:$F$5,0)),"")</f>
        <v>-3.6000000000000014</v>
      </c>
      <c r="N123" s="78" t="s">
        <v>493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-3.6000000000000014</v>
      </c>
      <c r="R123" s="18" t="s">
        <v>255</v>
      </c>
    </row>
    <row r="124" spans="2:18" x14ac:dyDescent="0.2">
      <c r="B124" s="3" t="s">
        <v>158</v>
      </c>
      <c r="C124" s="3" t="s">
        <v>148</v>
      </c>
      <c r="E124" s="19">
        <v>2015</v>
      </c>
      <c r="F124" s="5" cm="1">
        <f t="array" ref="F124">IFERROR(INDEX('♀ Förvärvsintensitet utrikes_K'!$B$5:$F$1048576,MATCH(1,($C124='♀ Förvärvsintensitet utrikes_K'!$C$5:$C$1048576)*($E124='♀ Förvärvsintensitet utrikes_K'!$E$5:$E$1048576),0),MATCH("Värde",'♀ Förvärvsintensitet utrikes_K'!$B$5:$F$5,0))-INDEX('♀ Förvärvsintensitet utrikes_M'!$B$5:$F$1048576,MATCH(1,($C124='♀ Förvärvsintensitet utrikes_M'!$C$5:$C$1048576)*($E124='♀ Förvärvsintensitet utrikes_M'!$E$5:$E$1048576),0),MATCH("Värde",'♀ Förvärvsintensitet utrikes_M'!$B$5:$F$5,0)),"")</f>
        <v>-7</v>
      </c>
      <c r="N124" s="78" t="s">
        <v>493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-7</v>
      </c>
      <c r="R124" s="18" t="s">
        <v>255</v>
      </c>
    </row>
    <row r="125" spans="2:18" x14ac:dyDescent="0.2">
      <c r="B125" s="3" t="s">
        <v>158</v>
      </c>
      <c r="C125" s="3" t="s">
        <v>147</v>
      </c>
      <c r="E125" s="19">
        <v>2015</v>
      </c>
      <c r="F125" s="5" cm="1">
        <f t="array" ref="F125">IFERROR(INDEX('♀ Förvärvsintensitet utrikes_K'!$B$5:$F$1048576,MATCH(1,($C125='♀ Förvärvsintensitet utrikes_K'!$C$5:$C$1048576)*($E125='♀ Förvärvsintensitet utrikes_K'!$E$5:$E$1048576),0),MATCH("Värde",'♀ Förvärvsintensitet utrikes_K'!$B$5:$F$5,0))-INDEX('♀ Förvärvsintensitet utrikes_M'!$B$5:$F$1048576,MATCH(1,($C125='♀ Förvärvsintensitet utrikes_M'!$C$5:$C$1048576)*($E125='♀ Förvärvsintensitet utrikes_M'!$E$5:$E$1048576),0),MATCH("Värde",'♀ Förvärvsintensitet utrikes_M'!$B$5:$F$5,0)),"")</f>
        <v>-6.5</v>
      </c>
      <c r="N125" s="78" t="s">
        <v>493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-6.5</v>
      </c>
      <c r="R125" s="18" t="s">
        <v>255</v>
      </c>
    </row>
    <row r="126" spans="2:18" x14ac:dyDescent="0.2">
      <c r="B126" s="3" t="s">
        <v>158</v>
      </c>
      <c r="C126" s="3" t="s">
        <v>149</v>
      </c>
      <c r="E126" s="19">
        <v>2015</v>
      </c>
      <c r="F126" s="5" cm="1">
        <f t="array" ref="F126">IFERROR(INDEX('♀ Förvärvsintensitet utrikes_K'!$B$5:$F$1048576,MATCH(1,($C126='♀ Förvärvsintensitet utrikes_K'!$C$5:$C$1048576)*($E126='♀ Förvärvsintensitet utrikes_K'!$E$5:$E$1048576),0),MATCH("Värde",'♀ Förvärvsintensitet utrikes_K'!$B$5:$F$5,0))-INDEX('♀ Förvärvsintensitet utrikes_M'!$B$5:$F$1048576,MATCH(1,($C126='♀ Förvärvsintensitet utrikes_M'!$C$5:$C$1048576)*($E126='♀ Förvärvsintensitet utrikes_M'!$E$5:$E$1048576),0),MATCH("Värde",'♀ Förvärvsintensitet utrikes_M'!$B$5:$F$5,0)),"")</f>
        <v>-5.8999999999999986</v>
      </c>
      <c r="N126" s="78" t="s">
        <v>493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-5.8999999999999986</v>
      </c>
      <c r="R126" s="18" t="s">
        <v>255</v>
      </c>
    </row>
    <row r="127" spans="2:18" x14ac:dyDescent="0.2">
      <c r="B127" s="3" t="s">
        <v>158</v>
      </c>
      <c r="C127" s="3" t="s">
        <v>150</v>
      </c>
      <c r="E127" s="19">
        <v>2015</v>
      </c>
      <c r="F127" s="5" cm="1">
        <f t="array" ref="F127">IFERROR(INDEX('♀ Förvärvsintensitet utrikes_K'!$B$5:$F$1048576,MATCH(1,($C127='♀ Förvärvsintensitet utrikes_K'!$C$5:$C$1048576)*($E127='♀ Förvärvsintensitet utrikes_K'!$E$5:$E$1048576),0),MATCH("Värde",'♀ Förvärvsintensitet utrikes_K'!$B$5:$F$5,0))-INDEX('♀ Förvärvsintensitet utrikes_M'!$B$5:$F$1048576,MATCH(1,($C127='♀ Förvärvsintensitet utrikes_M'!$C$5:$C$1048576)*($E127='♀ Förvärvsintensitet utrikes_M'!$E$5:$E$1048576),0),MATCH("Värde",'♀ Förvärvsintensitet utrikes_M'!$B$5:$F$5,0)),"")</f>
        <v>0</v>
      </c>
      <c r="N127" s="78" t="s">
        <v>493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0</v>
      </c>
      <c r="R127" s="18" t="s">
        <v>255</v>
      </c>
    </row>
    <row r="128" spans="2:18" x14ac:dyDescent="0.2">
      <c r="B128" s="3" t="s">
        <v>158</v>
      </c>
      <c r="C128" s="3" t="s">
        <v>151</v>
      </c>
      <c r="E128" s="19">
        <v>2015</v>
      </c>
      <c r="F128" s="5" cm="1">
        <f t="array" ref="F128">IFERROR(INDEX('♀ Förvärvsintensitet utrikes_K'!$B$5:$F$1048576,MATCH(1,($C128='♀ Förvärvsintensitet utrikes_K'!$C$5:$C$1048576)*($E128='♀ Förvärvsintensitet utrikes_K'!$E$5:$E$1048576),0),MATCH("Värde",'♀ Förvärvsintensitet utrikes_K'!$B$5:$F$5,0))-INDEX('♀ Förvärvsintensitet utrikes_M'!$B$5:$F$1048576,MATCH(1,($C128='♀ Förvärvsintensitet utrikes_M'!$C$5:$C$1048576)*($E128='♀ Förvärvsintensitet utrikes_M'!$E$5:$E$1048576),0),MATCH("Värde",'♀ Förvärvsintensitet utrikes_M'!$B$5:$F$5,0)),"")</f>
        <v>-2.5</v>
      </c>
      <c r="N128" s="78" t="s">
        <v>493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-2.5</v>
      </c>
      <c r="R128" s="18" t="s">
        <v>255</v>
      </c>
    </row>
    <row r="129" spans="2:18" x14ac:dyDescent="0.2">
      <c r="B129" s="3" t="s">
        <v>158</v>
      </c>
      <c r="C129" s="3" t="s">
        <v>152</v>
      </c>
      <c r="E129" s="19">
        <v>2015</v>
      </c>
      <c r="F129" s="5" cm="1">
        <f t="array" ref="F129">IFERROR(INDEX('♀ Förvärvsintensitet utrikes_K'!$B$5:$F$1048576,MATCH(1,($C129='♀ Förvärvsintensitet utrikes_K'!$C$5:$C$1048576)*($E129='♀ Förvärvsintensitet utrikes_K'!$E$5:$E$1048576),0),MATCH("Värde",'♀ Förvärvsintensitet utrikes_K'!$B$5:$F$5,0))-INDEX('♀ Förvärvsintensitet utrikes_M'!$B$5:$F$1048576,MATCH(1,($C129='♀ Förvärvsintensitet utrikes_M'!$C$5:$C$1048576)*($E129='♀ Förvärvsintensitet utrikes_M'!$E$5:$E$1048576),0),MATCH("Värde",'♀ Förvärvsintensitet utrikes_M'!$B$5:$F$5,0)),"")</f>
        <v>-1.3000000000000043</v>
      </c>
      <c r="N129" s="78" t="s">
        <v>493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-1.3000000000000043</v>
      </c>
      <c r="R129" s="18" t="s">
        <v>255</v>
      </c>
    </row>
    <row r="130" spans="2:18" x14ac:dyDescent="0.2">
      <c r="B130" s="3" t="s">
        <v>158</v>
      </c>
      <c r="C130" s="3" t="s">
        <v>153</v>
      </c>
      <c r="E130" s="19">
        <v>2015</v>
      </c>
      <c r="F130" s="5" cm="1">
        <f t="array" ref="F130">IFERROR(INDEX('♀ Förvärvsintensitet utrikes_K'!$B$5:$F$1048576,MATCH(1,($C130='♀ Förvärvsintensitet utrikes_K'!$C$5:$C$1048576)*($E130='♀ Förvärvsintensitet utrikes_K'!$E$5:$E$1048576),0),MATCH("Värde",'♀ Förvärvsintensitet utrikes_K'!$B$5:$F$5,0))-INDEX('♀ Förvärvsintensitet utrikes_M'!$B$5:$F$1048576,MATCH(1,($C130='♀ Förvärvsintensitet utrikes_M'!$C$5:$C$1048576)*($E130='♀ Förvärvsintensitet utrikes_M'!$E$5:$E$1048576),0),MATCH("Värde",'♀ Förvärvsintensitet utrikes_M'!$B$5:$F$5,0)),"")</f>
        <v>-8</v>
      </c>
      <c r="N130" s="78" t="s">
        <v>493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-8</v>
      </c>
      <c r="R130" s="18" t="s">
        <v>255</v>
      </c>
    </row>
    <row r="131" spans="2:18" x14ac:dyDescent="0.2">
      <c r="B131" s="3" t="s">
        <v>158</v>
      </c>
      <c r="C131" s="3" t="s">
        <v>156</v>
      </c>
      <c r="E131" s="19">
        <v>2015</v>
      </c>
      <c r="F131" s="5" cm="1">
        <f t="array" ref="F131">IFERROR(INDEX('♀ Förvärvsintensitet utrikes_K'!$B$5:$F$1048576,MATCH(1,($C131='♀ Förvärvsintensitet utrikes_K'!$C$5:$C$1048576)*($E131='♀ Förvärvsintensitet utrikes_K'!$E$5:$E$1048576),0),MATCH("Värde",'♀ Förvärvsintensitet utrikes_K'!$B$5:$F$5,0))-INDEX('♀ Förvärvsintensitet utrikes_M'!$B$5:$F$1048576,MATCH(1,($C131='♀ Förvärvsintensitet utrikes_M'!$C$5:$C$1048576)*($E131='♀ Förvärvsintensitet utrikes_M'!$E$5:$E$1048576),0),MATCH("Värde",'♀ Förvärvsintensitet utrikes_M'!$B$5:$F$5,0)),"")</f>
        <v>-5.8999999999999986</v>
      </c>
      <c r="N131" s="78" t="s">
        <v>493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-5.8999999999999986</v>
      </c>
      <c r="R131" s="18" t="s">
        <v>255</v>
      </c>
    </row>
    <row r="132" spans="2:18" x14ac:dyDescent="0.2">
      <c r="B132" s="3" t="s">
        <v>158</v>
      </c>
      <c r="C132" s="3" t="s">
        <v>136</v>
      </c>
      <c r="E132" s="19">
        <v>2016</v>
      </c>
      <c r="F132" s="5" cm="1">
        <f t="array" ref="F132">IFERROR(INDEX('♀ Förvärvsintensitet utrikes_K'!$B$5:$F$1048576,MATCH(1,($C132='♀ Förvärvsintensitet utrikes_K'!$C$5:$C$1048576)*($E132='♀ Förvärvsintensitet utrikes_K'!$E$5:$E$1048576),0),MATCH("Värde",'♀ Förvärvsintensitet utrikes_K'!$B$5:$F$5,0))-INDEX('♀ Förvärvsintensitet utrikes_M'!$B$5:$F$1048576,MATCH(1,($C132='♀ Förvärvsintensitet utrikes_M'!$C$5:$C$1048576)*($E132='♀ Förvärvsintensitet utrikes_M'!$E$5:$E$1048576),0),MATCH("Värde",'♀ Förvärvsintensitet utrikes_M'!$B$5:$F$5,0)),"")</f>
        <v>3</v>
      </c>
      <c r="N132" s="78" t="s">
        <v>493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3</v>
      </c>
      <c r="R132" s="18" t="s">
        <v>255</v>
      </c>
    </row>
    <row r="133" spans="2:18" x14ac:dyDescent="0.2">
      <c r="B133" s="3" t="s">
        <v>158</v>
      </c>
      <c r="C133" s="3" t="s">
        <v>137</v>
      </c>
      <c r="E133" s="19">
        <v>2016</v>
      </c>
      <c r="F133" s="5" cm="1">
        <f t="array" ref="F133">IFERROR(INDEX('♀ Förvärvsintensitet utrikes_K'!$B$5:$F$1048576,MATCH(1,($C133='♀ Förvärvsintensitet utrikes_K'!$C$5:$C$1048576)*($E133='♀ Förvärvsintensitet utrikes_K'!$E$5:$E$1048576),0),MATCH("Värde",'♀ Förvärvsintensitet utrikes_K'!$B$5:$F$5,0))-INDEX('♀ Förvärvsintensitet utrikes_M'!$B$5:$F$1048576,MATCH(1,($C133='♀ Förvärvsintensitet utrikes_M'!$C$5:$C$1048576)*($E133='♀ Förvärvsintensitet utrikes_M'!$E$5:$E$1048576),0),MATCH("Värde",'♀ Förvärvsintensitet utrikes_M'!$B$5:$F$5,0)),"")</f>
        <v>-3.5</v>
      </c>
      <c r="N133" s="78" t="s">
        <v>493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-3.5</v>
      </c>
      <c r="R133" s="18" t="s">
        <v>255</v>
      </c>
    </row>
    <row r="134" spans="2:18" x14ac:dyDescent="0.2">
      <c r="B134" s="3" t="s">
        <v>158</v>
      </c>
      <c r="C134" s="3" t="s">
        <v>139</v>
      </c>
      <c r="E134" s="19">
        <v>2016</v>
      </c>
      <c r="F134" s="5" cm="1">
        <f t="array" ref="F134">IFERROR(INDEX('♀ Förvärvsintensitet utrikes_K'!$B$5:$F$1048576,MATCH(1,($C134='♀ Förvärvsintensitet utrikes_K'!$C$5:$C$1048576)*($E134='♀ Förvärvsintensitet utrikes_K'!$E$5:$E$1048576),0),MATCH("Värde",'♀ Förvärvsintensitet utrikes_K'!$B$5:$F$5,0))-INDEX('♀ Förvärvsintensitet utrikes_M'!$B$5:$F$1048576,MATCH(1,($C134='♀ Förvärvsintensitet utrikes_M'!$C$5:$C$1048576)*($E134='♀ Förvärvsintensitet utrikes_M'!$E$5:$E$1048576),0),MATCH("Värde",'♀ Förvärvsintensitet utrikes_M'!$B$5:$F$5,0)),"")</f>
        <v>-2.5</v>
      </c>
      <c r="N134" s="78" t="s">
        <v>493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-2.5</v>
      </c>
      <c r="R134" s="18" t="s">
        <v>255</v>
      </c>
    </row>
    <row r="135" spans="2:18" x14ac:dyDescent="0.2">
      <c r="B135" s="3" t="s">
        <v>158</v>
      </c>
      <c r="C135" s="3" t="s">
        <v>138</v>
      </c>
      <c r="E135" s="19">
        <v>2016</v>
      </c>
      <c r="F135" s="5" cm="1">
        <f t="array" ref="F135">IFERROR(INDEX('♀ Förvärvsintensitet utrikes_K'!$B$5:$F$1048576,MATCH(1,($C135='♀ Förvärvsintensitet utrikes_K'!$C$5:$C$1048576)*($E135='♀ Förvärvsintensitet utrikes_K'!$E$5:$E$1048576),0),MATCH("Värde",'♀ Förvärvsintensitet utrikes_K'!$B$5:$F$5,0))-INDEX('♀ Förvärvsintensitet utrikes_M'!$B$5:$F$1048576,MATCH(1,($C135='♀ Förvärvsintensitet utrikes_M'!$C$5:$C$1048576)*($E135='♀ Förvärvsintensitet utrikes_M'!$E$5:$E$1048576),0),MATCH("Värde",'♀ Förvärvsintensitet utrikes_M'!$B$5:$F$5,0)),"")</f>
        <v>0.80000000000000426</v>
      </c>
      <c r="N135" s="78" t="s">
        <v>493</v>
      </c>
      <c r="O135" s="17" t="e">
        <f>INDEX(#REF!,MATCH($C135,#REF!,0),2)</f>
        <v>#REF!</v>
      </c>
      <c r="P135" s="18">
        <f t="shared" ref="P135:P198" si="4">E135</f>
        <v>2016</v>
      </c>
      <c r="Q135" s="28">
        <f t="shared" ref="Q135:Q198" si="5">F135</f>
        <v>0.80000000000000426</v>
      </c>
      <c r="R135" s="18" t="s">
        <v>255</v>
      </c>
    </row>
    <row r="136" spans="2:18" x14ac:dyDescent="0.2">
      <c r="B136" s="3" t="s">
        <v>158</v>
      </c>
      <c r="C136" s="3" t="s">
        <v>140</v>
      </c>
      <c r="E136" s="19">
        <v>2016</v>
      </c>
      <c r="F136" s="5" cm="1">
        <f t="array" ref="F136">IFERROR(INDEX('♀ Förvärvsintensitet utrikes_K'!$B$5:$F$1048576,MATCH(1,($C136='♀ Förvärvsintensitet utrikes_K'!$C$5:$C$1048576)*($E136='♀ Förvärvsintensitet utrikes_K'!$E$5:$E$1048576),0),MATCH("Värde",'♀ Förvärvsintensitet utrikes_K'!$B$5:$F$5,0))-INDEX('♀ Förvärvsintensitet utrikes_M'!$B$5:$F$1048576,MATCH(1,($C136='♀ Förvärvsintensitet utrikes_M'!$C$5:$C$1048576)*($E136='♀ Förvärvsintensitet utrikes_M'!$E$5:$E$1048576),0),MATCH("Värde",'♀ Förvärvsintensitet utrikes_M'!$B$5:$F$5,0)),"")</f>
        <v>-2.8999999999999986</v>
      </c>
      <c r="N136" s="78" t="s">
        <v>493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-2.8999999999999986</v>
      </c>
      <c r="R136" s="18" t="s">
        <v>255</v>
      </c>
    </row>
    <row r="137" spans="2:18" x14ac:dyDescent="0.2">
      <c r="B137" s="3" t="s">
        <v>158</v>
      </c>
      <c r="C137" s="3" t="s">
        <v>141</v>
      </c>
      <c r="E137" s="19">
        <v>2016</v>
      </c>
      <c r="F137" s="5" cm="1">
        <f t="array" ref="F137">IFERROR(INDEX('♀ Förvärvsintensitet utrikes_K'!$B$5:$F$1048576,MATCH(1,($C137='♀ Förvärvsintensitet utrikes_K'!$C$5:$C$1048576)*($E137='♀ Förvärvsintensitet utrikes_K'!$E$5:$E$1048576),0),MATCH("Värde",'♀ Förvärvsintensitet utrikes_K'!$B$5:$F$5,0))-INDEX('♀ Förvärvsintensitet utrikes_M'!$B$5:$F$1048576,MATCH(1,($C137='♀ Förvärvsintensitet utrikes_M'!$C$5:$C$1048576)*($E137='♀ Förvärvsintensitet utrikes_M'!$E$5:$E$1048576),0),MATCH("Värde",'♀ Förvärvsintensitet utrikes_M'!$B$5:$F$5,0)),"")</f>
        <v>-2</v>
      </c>
      <c r="N137" s="78" t="s">
        <v>493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-2</v>
      </c>
      <c r="R137" s="18" t="s">
        <v>255</v>
      </c>
    </row>
    <row r="138" spans="2:18" x14ac:dyDescent="0.2">
      <c r="B138" s="3" t="s">
        <v>158</v>
      </c>
      <c r="C138" s="3" t="s">
        <v>142</v>
      </c>
      <c r="E138" s="19">
        <v>2016</v>
      </c>
      <c r="F138" s="5" cm="1">
        <f t="array" ref="F138">IFERROR(INDEX('♀ Förvärvsintensitet utrikes_K'!$B$5:$F$1048576,MATCH(1,($C138='♀ Förvärvsintensitet utrikes_K'!$C$5:$C$1048576)*($E138='♀ Förvärvsintensitet utrikes_K'!$E$5:$E$1048576),0),MATCH("Värde",'♀ Förvärvsintensitet utrikes_K'!$B$5:$F$5,0))-INDEX('♀ Förvärvsintensitet utrikes_M'!$B$5:$F$1048576,MATCH(1,($C138='♀ Förvärvsintensitet utrikes_M'!$C$5:$C$1048576)*($E138='♀ Förvärvsintensitet utrikes_M'!$E$5:$E$1048576),0),MATCH("Värde",'♀ Förvärvsintensitet utrikes_M'!$B$5:$F$5,0)),"")</f>
        <v>-7.4000000000000057</v>
      </c>
      <c r="N138" s="78" t="s">
        <v>493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-7.4000000000000057</v>
      </c>
      <c r="R138" s="18" t="s">
        <v>255</v>
      </c>
    </row>
    <row r="139" spans="2:18" x14ac:dyDescent="0.2">
      <c r="B139" s="3" t="s">
        <v>158</v>
      </c>
      <c r="C139" s="3" t="s">
        <v>143</v>
      </c>
      <c r="E139" s="19">
        <v>2016</v>
      </c>
      <c r="F139" s="5" cm="1">
        <f t="array" ref="F139">IFERROR(INDEX('♀ Förvärvsintensitet utrikes_K'!$B$5:$F$1048576,MATCH(1,($C139='♀ Förvärvsintensitet utrikes_K'!$C$5:$C$1048576)*($E139='♀ Förvärvsintensitet utrikes_K'!$E$5:$E$1048576),0),MATCH("Värde",'♀ Förvärvsintensitet utrikes_K'!$B$5:$F$5,0))-INDEX('♀ Förvärvsintensitet utrikes_M'!$B$5:$F$1048576,MATCH(1,($C139='♀ Förvärvsintensitet utrikes_M'!$C$5:$C$1048576)*($E139='♀ Förvärvsintensitet utrikes_M'!$E$5:$E$1048576),0),MATCH("Värde",'♀ Förvärvsintensitet utrikes_M'!$B$5:$F$5,0)),"")</f>
        <v>-2.6000000000000014</v>
      </c>
      <c r="N139" s="78" t="s">
        <v>493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-2.6000000000000014</v>
      </c>
      <c r="R139" s="18" t="s">
        <v>255</v>
      </c>
    </row>
    <row r="140" spans="2:18" x14ac:dyDescent="0.2">
      <c r="B140" s="3" t="s">
        <v>158</v>
      </c>
      <c r="C140" s="3" t="s">
        <v>144</v>
      </c>
      <c r="E140" s="19">
        <v>2016</v>
      </c>
      <c r="F140" s="5" cm="1">
        <f t="array" ref="F140">IFERROR(INDEX('♀ Förvärvsintensitet utrikes_K'!$B$5:$F$1048576,MATCH(1,($C140='♀ Förvärvsintensitet utrikes_K'!$C$5:$C$1048576)*($E140='♀ Förvärvsintensitet utrikes_K'!$E$5:$E$1048576),0),MATCH("Värde",'♀ Förvärvsintensitet utrikes_K'!$B$5:$F$5,0))-INDEX('♀ Förvärvsintensitet utrikes_M'!$B$5:$F$1048576,MATCH(1,($C140='♀ Förvärvsintensitet utrikes_M'!$C$5:$C$1048576)*($E140='♀ Förvärvsintensitet utrikes_M'!$E$5:$E$1048576),0),MATCH("Värde",'♀ Förvärvsintensitet utrikes_M'!$B$5:$F$5,0)),"")</f>
        <v>-4.3999999999999986</v>
      </c>
      <c r="N140" s="78" t="s">
        <v>493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-4.3999999999999986</v>
      </c>
      <c r="R140" s="18" t="s">
        <v>255</v>
      </c>
    </row>
    <row r="141" spans="2:18" x14ac:dyDescent="0.2">
      <c r="B141" s="3" t="s">
        <v>158</v>
      </c>
      <c r="C141" s="3" t="s">
        <v>145</v>
      </c>
      <c r="E141" s="19">
        <v>2016</v>
      </c>
      <c r="F141" s="5" cm="1">
        <f t="array" ref="F141">IFERROR(INDEX('♀ Förvärvsintensitet utrikes_K'!$B$5:$F$1048576,MATCH(1,($C141='♀ Förvärvsintensitet utrikes_K'!$C$5:$C$1048576)*($E141='♀ Förvärvsintensitet utrikes_K'!$E$5:$E$1048576),0),MATCH("Värde",'♀ Förvärvsintensitet utrikes_K'!$B$5:$F$5,0))-INDEX('♀ Förvärvsintensitet utrikes_M'!$B$5:$F$1048576,MATCH(1,($C141='♀ Förvärvsintensitet utrikes_M'!$C$5:$C$1048576)*($E141='♀ Förvärvsintensitet utrikes_M'!$E$5:$E$1048576),0),MATCH("Värde",'♀ Förvärvsintensitet utrikes_M'!$B$5:$F$5,0)),"")</f>
        <v>4.2999999999999972</v>
      </c>
      <c r="N141" s="78" t="s">
        <v>493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4.2999999999999972</v>
      </c>
      <c r="R141" s="18" t="s">
        <v>255</v>
      </c>
    </row>
    <row r="142" spans="2:18" x14ac:dyDescent="0.2">
      <c r="B142" s="3" t="s">
        <v>158</v>
      </c>
      <c r="C142" s="3" t="s">
        <v>154</v>
      </c>
      <c r="E142" s="19">
        <v>2016</v>
      </c>
      <c r="F142" s="5" cm="1">
        <f t="array" ref="F142">IFERROR(INDEX('♀ Förvärvsintensitet utrikes_K'!$B$5:$F$1048576,MATCH(1,($C142='♀ Förvärvsintensitet utrikes_K'!$C$5:$C$1048576)*($E142='♀ Förvärvsintensitet utrikes_K'!$E$5:$E$1048576),0),MATCH("Värde",'♀ Förvärvsintensitet utrikes_K'!$B$5:$F$5,0))-INDEX('♀ Förvärvsintensitet utrikes_M'!$B$5:$F$1048576,MATCH(1,($C142='♀ Förvärvsintensitet utrikes_M'!$C$5:$C$1048576)*($E142='♀ Förvärvsintensitet utrikes_M'!$E$5:$E$1048576),0),MATCH("Värde",'♀ Förvärvsintensitet utrikes_M'!$B$5:$F$5,0)),"")</f>
        <v>-4.3999999999999986</v>
      </c>
      <c r="N142" s="78" t="s">
        <v>493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-4.3999999999999986</v>
      </c>
      <c r="R142" s="18" t="s">
        <v>255</v>
      </c>
    </row>
    <row r="143" spans="2:18" x14ac:dyDescent="0.2">
      <c r="B143" s="3" t="s">
        <v>158</v>
      </c>
      <c r="C143" s="3" t="s">
        <v>155</v>
      </c>
      <c r="E143" s="19">
        <v>2016</v>
      </c>
      <c r="F143" s="5" cm="1">
        <f t="array" ref="F143">IFERROR(INDEX('♀ Förvärvsintensitet utrikes_K'!$B$5:$F$1048576,MATCH(1,($C143='♀ Förvärvsintensitet utrikes_K'!$C$5:$C$1048576)*($E143='♀ Förvärvsintensitet utrikes_K'!$E$5:$E$1048576),0),MATCH("Värde",'♀ Förvärvsintensitet utrikes_K'!$B$5:$F$5,0))-INDEX('♀ Förvärvsintensitet utrikes_M'!$B$5:$F$1048576,MATCH(1,($C143='♀ Förvärvsintensitet utrikes_M'!$C$5:$C$1048576)*($E143='♀ Förvärvsintensitet utrikes_M'!$E$5:$E$1048576),0),MATCH("Värde",'♀ Förvärvsintensitet utrikes_M'!$B$5:$F$5,0)),"")</f>
        <v>-6.7999999999999972</v>
      </c>
      <c r="N143" s="78" t="s">
        <v>493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-6.7999999999999972</v>
      </c>
      <c r="R143" s="18" t="s">
        <v>255</v>
      </c>
    </row>
    <row r="144" spans="2:18" x14ac:dyDescent="0.2">
      <c r="B144" s="3" t="s">
        <v>158</v>
      </c>
      <c r="C144" s="3" t="s">
        <v>146</v>
      </c>
      <c r="E144" s="19">
        <v>2016</v>
      </c>
      <c r="F144" s="5" cm="1">
        <f t="array" ref="F144">IFERROR(INDEX('♀ Förvärvsintensitet utrikes_K'!$B$5:$F$1048576,MATCH(1,($C144='♀ Förvärvsintensitet utrikes_K'!$C$5:$C$1048576)*($E144='♀ Förvärvsintensitet utrikes_K'!$E$5:$E$1048576),0),MATCH("Värde",'♀ Förvärvsintensitet utrikes_K'!$B$5:$F$5,0))-INDEX('♀ Förvärvsintensitet utrikes_M'!$B$5:$F$1048576,MATCH(1,($C144='♀ Förvärvsintensitet utrikes_M'!$C$5:$C$1048576)*($E144='♀ Förvärvsintensitet utrikes_M'!$E$5:$E$1048576),0),MATCH("Värde",'♀ Förvärvsintensitet utrikes_M'!$B$5:$F$5,0)),"")</f>
        <v>-3.3999999999999986</v>
      </c>
      <c r="N144" s="78" t="s">
        <v>493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-3.3999999999999986</v>
      </c>
      <c r="R144" s="18" t="s">
        <v>255</v>
      </c>
    </row>
    <row r="145" spans="2:18" x14ac:dyDescent="0.2">
      <c r="B145" s="3" t="s">
        <v>158</v>
      </c>
      <c r="C145" s="3" t="s">
        <v>148</v>
      </c>
      <c r="E145" s="19">
        <v>2016</v>
      </c>
      <c r="F145" s="5" cm="1">
        <f t="array" ref="F145">IFERROR(INDEX('♀ Förvärvsintensitet utrikes_K'!$B$5:$F$1048576,MATCH(1,($C145='♀ Förvärvsintensitet utrikes_K'!$C$5:$C$1048576)*($E145='♀ Förvärvsintensitet utrikes_K'!$E$5:$E$1048576),0),MATCH("Värde",'♀ Förvärvsintensitet utrikes_K'!$B$5:$F$5,0))-INDEX('♀ Förvärvsintensitet utrikes_M'!$B$5:$F$1048576,MATCH(1,($C145='♀ Förvärvsintensitet utrikes_M'!$C$5:$C$1048576)*($E145='♀ Förvärvsintensitet utrikes_M'!$E$5:$E$1048576),0),MATCH("Värde",'♀ Förvärvsintensitet utrikes_M'!$B$5:$F$5,0)),"")</f>
        <v>-6.7000000000000028</v>
      </c>
      <c r="N145" s="78" t="s">
        <v>493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-6.7000000000000028</v>
      </c>
      <c r="R145" s="18" t="s">
        <v>255</v>
      </c>
    </row>
    <row r="146" spans="2:18" x14ac:dyDescent="0.2">
      <c r="B146" s="3" t="s">
        <v>158</v>
      </c>
      <c r="C146" s="3" t="s">
        <v>147</v>
      </c>
      <c r="E146" s="19">
        <v>2016</v>
      </c>
      <c r="F146" s="5" cm="1">
        <f t="array" ref="F146">IFERROR(INDEX('♀ Förvärvsintensitet utrikes_K'!$B$5:$F$1048576,MATCH(1,($C146='♀ Förvärvsintensitet utrikes_K'!$C$5:$C$1048576)*($E146='♀ Förvärvsintensitet utrikes_K'!$E$5:$E$1048576),0),MATCH("Värde",'♀ Förvärvsintensitet utrikes_K'!$B$5:$F$5,0))-INDEX('♀ Förvärvsintensitet utrikes_M'!$B$5:$F$1048576,MATCH(1,($C146='♀ Förvärvsintensitet utrikes_M'!$C$5:$C$1048576)*($E146='♀ Förvärvsintensitet utrikes_M'!$E$5:$E$1048576),0),MATCH("Värde",'♀ Förvärvsintensitet utrikes_M'!$B$5:$F$5,0)),"")</f>
        <v>-5.8000000000000114</v>
      </c>
      <c r="N146" s="78" t="s">
        <v>493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-5.8000000000000114</v>
      </c>
      <c r="R146" s="18" t="s">
        <v>255</v>
      </c>
    </row>
    <row r="147" spans="2:18" x14ac:dyDescent="0.2">
      <c r="B147" s="3" t="s">
        <v>158</v>
      </c>
      <c r="C147" s="3" t="s">
        <v>149</v>
      </c>
      <c r="E147" s="19">
        <v>2016</v>
      </c>
      <c r="F147" s="5" cm="1">
        <f t="array" ref="F147">IFERROR(INDEX('♀ Förvärvsintensitet utrikes_K'!$B$5:$F$1048576,MATCH(1,($C147='♀ Förvärvsintensitet utrikes_K'!$C$5:$C$1048576)*($E147='♀ Förvärvsintensitet utrikes_K'!$E$5:$E$1048576),0),MATCH("Värde",'♀ Förvärvsintensitet utrikes_K'!$B$5:$F$5,0))-INDEX('♀ Förvärvsintensitet utrikes_M'!$B$5:$F$1048576,MATCH(1,($C147='♀ Förvärvsintensitet utrikes_M'!$C$5:$C$1048576)*($E147='♀ Förvärvsintensitet utrikes_M'!$E$5:$E$1048576),0),MATCH("Värde",'♀ Förvärvsintensitet utrikes_M'!$B$5:$F$5,0)),"")</f>
        <v>-5.0999999999999943</v>
      </c>
      <c r="N147" s="78" t="s">
        <v>493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-5.0999999999999943</v>
      </c>
      <c r="R147" s="18" t="s">
        <v>255</v>
      </c>
    </row>
    <row r="148" spans="2:18" x14ac:dyDescent="0.2">
      <c r="B148" s="3" t="s">
        <v>158</v>
      </c>
      <c r="C148" s="3" t="s">
        <v>150</v>
      </c>
      <c r="E148" s="19">
        <v>2016</v>
      </c>
      <c r="F148" s="5" cm="1">
        <f t="array" ref="F148">IFERROR(INDEX('♀ Förvärvsintensitet utrikes_K'!$B$5:$F$1048576,MATCH(1,($C148='♀ Förvärvsintensitet utrikes_K'!$C$5:$C$1048576)*($E148='♀ Förvärvsintensitet utrikes_K'!$E$5:$E$1048576),0),MATCH("Värde",'♀ Förvärvsintensitet utrikes_K'!$B$5:$F$5,0))-INDEX('♀ Förvärvsintensitet utrikes_M'!$B$5:$F$1048576,MATCH(1,($C148='♀ Förvärvsintensitet utrikes_M'!$C$5:$C$1048576)*($E148='♀ Förvärvsintensitet utrikes_M'!$E$5:$E$1048576),0),MATCH("Värde",'♀ Förvärvsintensitet utrikes_M'!$B$5:$F$5,0)),"")</f>
        <v>0</v>
      </c>
      <c r="N148" s="78" t="s">
        <v>493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0</v>
      </c>
      <c r="R148" s="18" t="s">
        <v>255</v>
      </c>
    </row>
    <row r="149" spans="2:18" x14ac:dyDescent="0.2">
      <c r="B149" s="3" t="s">
        <v>158</v>
      </c>
      <c r="C149" s="3" t="s">
        <v>151</v>
      </c>
      <c r="E149" s="19">
        <v>2016</v>
      </c>
      <c r="F149" s="5" cm="1">
        <f t="array" ref="F149">IFERROR(INDEX('♀ Förvärvsintensitet utrikes_K'!$B$5:$F$1048576,MATCH(1,($C149='♀ Förvärvsintensitet utrikes_K'!$C$5:$C$1048576)*($E149='♀ Förvärvsintensitet utrikes_K'!$E$5:$E$1048576),0),MATCH("Värde",'♀ Förvärvsintensitet utrikes_K'!$B$5:$F$5,0))-INDEX('♀ Förvärvsintensitet utrikes_M'!$B$5:$F$1048576,MATCH(1,($C149='♀ Förvärvsintensitet utrikes_M'!$C$5:$C$1048576)*($E149='♀ Förvärvsintensitet utrikes_M'!$E$5:$E$1048576),0),MATCH("Värde",'♀ Förvärvsintensitet utrikes_M'!$B$5:$F$5,0)),"")</f>
        <v>-3.3000000000000043</v>
      </c>
      <c r="N149" s="78" t="s">
        <v>493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-3.3000000000000043</v>
      </c>
      <c r="R149" s="18" t="s">
        <v>255</v>
      </c>
    </row>
    <row r="150" spans="2:18" x14ac:dyDescent="0.2">
      <c r="B150" s="3" t="s">
        <v>158</v>
      </c>
      <c r="C150" s="3" t="s">
        <v>152</v>
      </c>
      <c r="E150" s="19">
        <v>2016</v>
      </c>
      <c r="F150" s="5" cm="1">
        <f t="array" ref="F150">IFERROR(INDEX('♀ Förvärvsintensitet utrikes_K'!$B$5:$F$1048576,MATCH(1,($C150='♀ Förvärvsintensitet utrikes_K'!$C$5:$C$1048576)*($E150='♀ Förvärvsintensitet utrikes_K'!$E$5:$E$1048576),0),MATCH("Värde",'♀ Förvärvsintensitet utrikes_K'!$B$5:$F$5,0))-INDEX('♀ Förvärvsintensitet utrikes_M'!$B$5:$F$1048576,MATCH(1,($C150='♀ Förvärvsintensitet utrikes_M'!$C$5:$C$1048576)*($E150='♀ Förvärvsintensitet utrikes_M'!$E$5:$E$1048576),0),MATCH("Värde",'♀ Förvärvsintensitet utrikes_M'!$B$5:$F$5,0)),"")</f>
        <v>-1.5</v>
      </c>
      <c r="N150" s="78" t="s">
        <v>493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-1.5</v>
      </c>
      <c r="R150" s="18" t="s">
        <v>255</v>
      </c>
    </row>
    <row r="151" spans="2:18" x14ac:dyDescent="0.2">
      <c r="B151" s="3" t="s">
        <v>158</v>
      </c>
      <c r="C151" s="3" t="s">
        <v>153</v>
      </c>
      <c r="E151" s="19">
        <v>2016</v>
      </c>
      <c r="F151" s="5" cm="1">
        <f t="array" ref="F151">IFERROR(INDEX('♀ Förvärvsintensitet utrikes_K'!$B$5:$F$1048576,MATCH(1,($C151='♀ Förvärvsintensitet utrikes_K'!$C$5:$C$1048576)*($E151='♀ Förvärvsintensitet utrikes_K'!$E$5:$E$1048576),0),MATCH("Värde",'♀ Förvärvsintensitet utrikes_K'!$B$5:$F$5,0))-INDEX('♀ Förvärvsintensitet utrikes_M'!$B$5:$F$1048576,MATCH(1,($C151='♀ Förvärvsintensitet utrikes_M'!$C$5:$C$1048576)*($E151='♀ Förvärvsintensitet utrikes_M'!$E$5:$E$1048576),0),MATCH("Värde",'♀ Förvärvsintensitet utrikes_M'!$B$5:$F$5,0)),"")</f>
        <v>-7.1999999999999957</v>
      </c>
      <c r="N151" s="78" t="s">
        <v>493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-7.1999999999999957</v>
      </c>
      <c r="R151" s="18" t="s">
        <v>255</v>
      </c>
    </row>
    <row r="152" spans="2:18" x14ac:dyDescent="0.2">
      <c r="B152" s="3" t="s">
        <v>158</v>
      </c>
      <c r="C152" s="3" t="s">
        <v>156</v>
      </c>
      <c r="E152" s="19">
        <v>2016</v>
      </c>
      <c r="F152" s="5" cm="1">
        <f t="array" ref="F152">IFERROR(INDEX('♀ Förvärvsintensitet utrikes_K'!$B$5:$F$1048576,MATCH(1,($C152='♀ Förvärvsintensitet utrikes_K'!$C$5:$C$1048576)*($E152='♀ Förvärvsintensitet utrikes_K'!$E$5:$E$1048576),0),MATCH("Värde",'♀ Förvärvsintensitet utrikes_K'!$B$5:$F$5,0))-INDEX('♀ Förvärvsintensitet utrikes_M'!$B$5:$F$1048576,MATCH(1,($C152='♀ Förvärvsintensitet utrikes_M'!$C$5:$C$1048576)*($E152='♀ Förvärvsintensitet utrikes_M'!$E$5:$E$1048576),0),MATCH("Värde",'♀ Förvärvsintensitet utrikes_M'!$B$5:$F$5,0)),"")</f>
        <v>-5.6999999999999957</v>
      </c>
      <c r="N152" s="78" t="s">
        <v>493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-5.6999999999999957</v>
      </c>
      <c r="R152" s="18" t="s">
        <v>255</v>
      </c>
    </row>
    <row r="153" spans="2:18" x14ac:dyDescent="0.2">
      <c r="B153" s="3" t="s">
        <v>158</v>
      </c>
      <c r="C153" s="3" t="s">
        <v>136</v>
      </c>
      <c r="E153" s="19">
        <v>2017</v>
      </c>
      <c r="F153" s="5" cm="1">
        <f t="array" ref="F153">IFERROR(INDEX('♀ Förvärvsintensitet utrikes_K'!$B$5:$F$1048576,MATCH(1,($C153='♀ Förvärvsintensitet utrikes_K'!$C$5:$C$1048576)*($E153='♀ Förvärvsintensitet utrikes_K'!$E$5:$E$1048576),0),MATCH("Värde",'♀ Förvärvsintensitet utrikes_K'!$B$5:$F$5,0))-INDEX('♀ Förvärvsintensitet utrikes_M'!$B$5:$F$1048576,MATCH(1,($C153='♀ Förvärvsintensitet utrikes_M'!$C$5:$C$1048576)*($E153='♀ Förvärvsintensitet utrikes_M'!$E$5:$E$1048576),0),MATCH("Värde",'♀ Förvärvsintensitet utrikes_M'!$B$5:$F$5,0)),"")</f>
        <v>-1.6000000000000014</v>
      </c>
      <c r="N153" s="78" t="s">
        <v>493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-1.6000000000000014</v>
      </c>
      <c r="R153" s="18" t="s">
        <v>255</v>
      </c>
    </row>
    <row r="154" spans="2:18" x14ac:dyDescent="0.2">
      <c r="B154" s="3" t="s">
        <v>158</v>
      </c>
      <c r="C154" s="3" t="s">
        <v>137</v>
      </c>
      <c r="E154" s="19">
        <v>2017</v>
      </c>
      <c r="F154" s="5" cm="1">
        <f t="array" ref="F154">IFERROR(INDEX('♀ Förvärvsintensitet utrikes_K'!$B$5:$F$1048576,MATCH(1,($C154='♀ Förvärvsintensitet utrikes_K'!$C$5:$C$1048576)*($E154='♀ Förvärvsintensitet utrikes_K'!$E$5:$E$1048576),0),MATCH("Värde",'♀ Förvärvsintensitet utrikes_K'!$B$5:$F$5,0))-INDEX('♀ Förvärvsintensitet utrikes_M'!$B$5:$F$1048576,MATCH(1,($C154='♀ Förvärvsintensitet utrikes_M'!$C$5:$C$1048576)*($E154='♀ Förvärvsintensitet utrikes_M'!$E$5:$E$1048576),0),MATCH("Värde",'♀ Förvärvsintensitet utrikes_M'!$B$5:$F$5,0)),"")</f>
        <v>-5.8999999999999986</v>
      </c>
      <c r="N154" s="78" t="s">
        <v>493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-5.8999999999999986</v>
      </c>
      <c r="R154" s="18" t="s">
        <v>255</v>
      </c>
    </row>
    <row r="155" spans="2:18" x14ac:dyDescent="0.2">
      <c r="B155" s="3" t="s">
        <v>158</v>
      </c>
      <c r="C155" s="3" t="s">
        <v>139</v>
      </c>
      <c r="E155" s="19">
        <v>2017</v>
      </c>
      <c r="F155" s="5" cm="1">
        <f t="array" ref="F155">IFERROR(INDEX('♀ Förvärvsintensitet utrikes_K'!$B$5:$F$1048576,MATCH(1,($C155='♀ Förvärvsintensitet utrikes_K'!$C$5:$C$1048576)*($E155='♀ Förvärvsintensitet utrikes_K'!$E$5:$E$1048576),0),MATCH("Värde",'♀ Förvärvsintensitet utrikes_K'!$B$5:$F$5,0))-INDEX('♀ Förvärvsintensitet utrikes_M'!$B$5:$F$1048576,MATCH(1,($C155='♀ Förvärvsintensitet utrikes_M'!$C$5:$C$1048576)*($E155='♀ Förvärvsintensitet utrikes_M'!$E$5:$E$1048576),0),MATCH("Värde",'♀ Förvärvsintensitet utrikes_M'!$B$5:$F$5,0)),"")</f>
        <v>-5.5</v>
      </c>
      <c r="N155" s="78" t="s">
        <v>493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-5.5</v>
      </c>
      <c r="R155" s="18" t="s">
        <v>255</v>
      </c>
    </row>
    <row r="156" spans="2:18" x14ac:dyDescent="0.2">
      <c r="B156" s="3" t="s">
        <v>158</v>
      </c>
      <c r="C156" s="3" t="s">
        <v>138</v>
      </c>
      <c r="E156" s="19">
        <v>2017</v>
      </c>
      <c r="F156" s="5" cm="1">
        <f t="array" ref="F156">IFERROR(INDEX('♀ Förvärvsintensitet utrikes_K'!$B$5:$F$1048576,MATCH(1,($C156='♀ Förvärvsintensitet utrikes_K'!$C$5:$C$1048576)*($E156='♀ Förvärvsintensitet utrikes_K'!$E$5:$E$1048576),0),MATCH("Värde",'♀ Förvärvsintensitet utrikes_K'!$B$5:$F$5,0))-INDEX('♀ Förvärvsintensitet utrikes_M'!$B$5:$F$1048576,MATCH(1,($C156='♀ Förvärvsintensitet utrikes_M'!$C$5:$C$1048576)*($E156='♀ Förvärvsintensitet utrikes_M'!$E$5:$E$1048576),0),MATCH("Värde",'♀ Förvärvsintensitet utrikes_M'!$B$5:$F$5,0)),"")</f>
        <v>0.80000000000000426</v>
      </c>
      <c r="N156" s="78" t="s">
        <v>493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0.80000000000000426</v>
      </c>
      <c r="R156" s="18" t="s">
        <v>255</v>
      </c>
    </row>
    <row r="157" spans="2:18" x14ac:dyDescent="0.2">
      <c r="B157" s="3" t="s">
        <v>158</v>
      </c>
      <c r="C157" s="3" t="s">
        <v>140</v>
      </c>
      <c r="E157" s="19">
        <v>2017</v>
      </c>
      <c r="F157" s="5" cm="1">
        <f t="array" ref="F157">IFERROR(INDEX('♀ Förvärvsintensitet utrikes_K'!$B$5:$F$1048576,MATCH(1,($C157='♀ Förvärvsintensitet utrikes_K'!$C$5:$C$1048576)*($E157='♀ Förvärvsintensitet utrikes_K'!$E$5:$E$1048576),0),MATCH("Värde",'♀ Förvärvsintensitet utrikes_K'!$B$5:$F$5,0))-INDEX('♀ Förvärvsintensitet utrikes_M'!$B$5:$F$1048576,MATCH(1,($C157='♀ Förvärvsintensitet utrikes_M'!$C$5:$C$1048576)*($E157='♀ Förvärvsintensitet utrikes_M'!$E$5:$E$1048576),0),MATCH("Värde",'♀ Förvärvsintensitet utrikes_M'!$B$5:$F$5,0)),"")</f>
        <v>-5.8000000000000043</v>
      </c>
      <c r="N157" s="78" t="s">
        <v>493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-5.8000000000000043</v>
      </c>
      <c r="R157" s="18" t="s">
        <v>255</v>
      </c>
    </row>
    <row r="158" spans="2:18" x14ac:dyDescent="0.2">
      <c r="B158" s="3" t="s">
        <v>158</v>
      </c>
      <c r="C158" s="3" t="s">
        <v>141</v>
      </c>
      <c r="E158" s="19">
        <v>2017</v>
      </c>
      <c r="F158" s="5" cm="1">
        <f t="array" ref="F158">IFERROR(INDEX('♀ Förvärvsintensitet utrikes_K'!$B$5:$F$1048576,MATCH(1,($C158='♀ Förvärvsintensitet utrikes_K'!$C$5:$C$1048576)*($E158='♀ Förvärvsintensitet utrikes_K'!$E$5:$E$1048576),0),MATCH("Värde",'♀ Förvärvsintensitet utrikes_K'!$B$5:$F$5,0))-INDEX('♀ Förvärvsintensitet utrikes_M'!$B$5:$F$1048576,MATCH(1,($C158='♀ Förvärvsintensitet utrikes_M'!$C$5:$C$1048576)*($E158='♀ Förvärvsintensitet utrikes_M'!$E$5:$E$1048576),0),MATCH("Värde",'♀ Förvärvsintensitet utrikes_M'!$B$5:$F$5,0)),"")</f>
        <v>-3.8999999999999986</v>
      </c>
      <c r="N158" s="78" t="s">
        <v>493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-3.8999999999999986</v>
      </c>
      <c r="R158" s="18" t="s">
        <v>255</v>
      </c>
    </row>
    <row r="159" spans="2:18" x14ac:dyDescent="0.2">
      <c r="B159" s="3" t="s">
        <v>158</v>
      </c>
      <c r="C159" s="3" t="s">
        <v>142</v>
      </c>
      <c r="E159" s="19">
        <v>2017</v>
      </c>
      <c r="F159" s="5" cm="1">
        <f t="array" ref="F159">IFERROR(INDEX('♀ Förvärvsintensitet utrikes_K'!$B$5:$F$1048576,MATCH(1,($C159='♀ Förvärvsintensitet utrikes_K'!$C$5:$C$1048576)*($E159='♀ Förvärvsintensitet utrikes_K'!$E$5:$E$1048576),0),MATCH("Värde",'♀ Förvärvsintensitet utrikes_K'!$B$5:$F$5,0))-INDEX('♀ Förvärvsintensitet utrikes_M'!$B$5:$F$1048576,MATCH(1,($C159='♀ Förvärvsintensitet utrikes_M'!$C$5:$C$1048576)*($E159='♀ Förvärvsintensitet utrikes_M'!$E$5:$E$1048576),0),MATCH("Värde",'♀ Förvärvsintensitet utrikes_M'!$B$5:$F$5,0)),"")</f>
        <v>-9.2999999999999972</v>
      </c>
      <c r="N159" s="78" t="s">
        <v>493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-9.2999999999999972</v>
      </c>
      <c r="R159" s="18" t="s">
        <v>255</v>
      </c>
    </row>
    <row r="160" spans="2:18" x14ac:dyDescent="0.2">
      <c r="B160" s="3" t="s">
        <v>158</v>
      </c>
      <c r="C160" s="3" t="s">
        <v>143</v>
      </c>
      <c r="E160" s="19">
        <v>2017</v>
      </c>
      <c r="F160" s="5" cm="1">
        <f t="array" ref="F160">IFERROR(INDEX('♀ Förvärvsintensitet utrikes_K'!$B$5:$F$1048576,MATCH(1,($C160='♀ Förvärvsintensitet utrikes_K'!$C$5:$C$1048576)*($E160='♀ Förvärvsintensitet utrikes_K'!$E$5:$E$1048576),0),MATCH("Värde",'♀ Förvärvsintensitet utrikes_K'!$B$5:$F$5,0))-INDEX('♀ Förvärvsintensitet utrikes_M'!$B$5:$F$1048576,MATCH(1,($C160='♀ Förvärvsintensitet utrikes_M'!$C$5:$C$1048576)*($E160='♀ Förvärvsintensitet utrikes_M'!$E$5:$E$1048576),0),MATCH("Värde",'♀ Förvärvsintensitet utrikes_M'!$B$5:$F$5,0)),"")</f>
        <v>-7.1000000000000014</v>
      </c>
      <c r="N160" s="78" t="s">
        <v>493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-7.1000000000000014</v>
      </c>
      <c r="R160" s="18" t="s">
        <v>255</v>
      </c>
    </row>
    <row r="161" spans="2:18" x14ac:dyDescent="0.2">
      <c r="B161" s="3" t="s">
        <v>158</v>
      </c>
      <c r="C161" s="3" t="s">
        <v>144</v>
      </c>
      <c r="E161" s="19">
        <v>2017</v>
      </c>
      <c r="F161" s="5" cm="1">
        <f t="array" ref="F161">IFERROR(INDEX('♀ Förvärvsintensitet utrikes_K'!$B$5:$F$1048576,MATCH(1,($C161='♀ Förvärvsintensitet utrikes_K'!$C$5:$C$1048576)*($E161='♀ Förvärvsintensitet utrikes_K'!$E$5:$E$1048576),0),MATCH("Värde",'♀ Förvärvsintensitet utrikes_K'!$B$5:$F$5,0))-INDEX('♀ Förvärvsintensitet utrikes_M'!$B$5:$F$1048576,MATCH(1,($C161='♀ Förvärvsintensitet utrikes_M'!$C$5:$C$1048576)*($E161='♀ Förvärvsintensitet utrikes_M'!$E$5:$E$1048576),0),MATCH("Värde",'♀ Förvärvsintensitet utrikes_M'!$B$5:$F$5,0)),"")</f>
        <v>-7.1000000000000014</v>
      </c>
      <c r="N161" s="78" t="s">
        <v>493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-7.1000000000000014</v>
      </c>
      <c r="R161" s="18" t="s">
        <v>255</v>
      </c>
    </row>
    <row r="162" spans="2:18" x14ac:dyDescent="0.2">
      <c r="B162" s="3" t="s">
        <v>158</v>
      </c>
      <c r="C162" s="3" t="s">
        <v>145</v>
      </c>
      <c r="E162" s="19">
        <v>2017</v>
      </c>
      <c r="F162" s="5" cm="1">
        <f t="array" ref="F162">IFERROR(INDEX('♀ Förvärvsintensitet utrikes_K'!$B$5:$F$1048576,MATCH(1,($C162='♀ Förvärvsintensitet utrikes_K'!$C$5:$C$1048576)*($E162='♀ Förvärvsintensitet utrikes_K'!$E$5:$E$1048576),0),MATCH("Värde",'♀ Förvärvsintensitet utrikes_K'!$B$5:$F$5,0))-INDEX('♀ Förvärvsintensitet utrikes_M'!$B$5:$F$1048576,MATCH(1,($C162='♀ Förvärvsintensitet utrikes_M'!$C$5:$C$1048576)*($E162='♀ Förvärvsintensitet utrikes_M'!$E$5:$E$1048576),0),MATCH("Värde",'♀ Förvärvsintensitet utrikes_M'!$B$5:$F$5,0)),"")</f>
        <v>4.2999999999999972</v>
      </c>
      <c r="N162" s="78" t="s">
        <v>493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4.2999999999999972</v>
      </c>
      <c r="R162" s="18" t="s">
        <v>255</v>
      </c>
    </row>
    <row r="163" spans="2:18" x14ac:dyDescent="0.2">
      <c r="B163" s="3" t="s">
        <v>158</v>
      </c>
      <c r="C163" s="3" t="s">
        <v>154</v>
      </c>
      <c r="E163" s="19">
        <v>2017</v>
      </c>
      <c r="F163" s="5" cm="1">
        <f t="array" ref="F163">IFERROR(INDEX('♀ Förvärvsintensitet utrikes_K'!$B$5:$F$1048576,MATCH(1,($C163='♀ Förvärvsintensitet utrikes_K'!$C$5:$C$1048576)*($E163='♀ Förvärvsintensitet utrikes_K'!$E$5:$E$1048576),0),MATCH("Värde",'♀ Förvärvsintensitet utrikes_K'!$B$5:$F$5,0))-INDEX('♀ Förvärvsintensitet utrikes_M'!$B$5:$F$1048576,MATCH(1,($C163='♀ Förvärvsintensitet utrikes_M'!$C$5:$C$1048576)*($E163='♀ Förvärvsintensitet utrikes_M'!$E$5:$E$1048576),0),MATCH("Värde",'♀ Förvärvsintensitet utrikes_M'!$B$5:$F$5,0)),"")</f>
        <v>-5.8000000000000043</v>
      </c>
      <c r="N163" s="78" t="s">
        <v>493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-5.8000000000000043</v>
      </c>
      <c r="R163" s="18" t="s">
        <v>255</v>
      </c>
    </row>
    <row r="164" spans="2:18" x14ac:dyDescent="0.2">
      <c r="B164" s="3" t="s">
        <v>158</v>
      </c>
      <c r="C164" s="3" t="s">
        <v>155</v>
      </c>
      <c r="E164" s="19">
        <v>2017</v>
      </c>
      <c r="F164" s="5" cm="1">
        <f t="array" ref="F164">IFERROR(INDEX('♀ Förvärvsintensitet utrikes_K'!$B$5:$F$1048576,MATCH(1,($C164='♀ Förvärvsintensitet utrikes_K'!$C$5:$C$1048576)*($E164='♀ Förvärvsintensitet utrikes_K'!$E$5:$E$1048576),0),MATCH("Värde",'♀ Förvärvsintensitet utrikes_K'!$B$5:$F$5,0))-INDEX('♀ Förvärvsintensitet utrikes_M'!$B$5:$F$1048576,MATCH(1,($C164='♀ Förvärvsintensitet utrikes_M'!$C$5:$C$1048576)*($E164='♀ Förvärvsintensitet utrikes_M'!$E$5:$E$1048576),0),MATCH("Värde",'♀ Förvärvsintensitet utrikes_M'!$B$5:$F$5,0)),"")</f>
        <v>-8.6999999999999957</v>
      </c>
      <c r="N164" s="78" t="s">
        <v>493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-8.6999999999999957</v>
      </c>
      <c r="R164" s="18" t="s">
        <v>255</v>
      </c>
    </row>
    <row r="165" spans="2:18" x14ac:dyDescent="0.2">
      <c r="B165" s="3" t="s">
        <v>158</v>
      </c>
      <c r="C165" s="3" t="s">
        <v>146</v>
      </c>
      <c r="E165" s="19">
        <v>2017</v>
      </c>
      <c r="F165" s="5" cm="1">
        <f t="array" ref="F165">IFERROR(INDEX('♀ Förvärvsintensitet utrikes_K'!$B$5:$F$1048576,MATCH(1,($C165='♀ Förvärvsintensitet utrikes_K'!$C$5:$C$1048576)*($E165='♀ Förvärvsintensitet utrikes_K'!$E$5:$E$1048576),0),MATCH("Värde",'♀ Förvärvsintensitet utrikes_K'!$B$5:$F$5,0))-INDEX('♀ Förvärvsintensitet utrikes_M'!$B$5:$F$1048576,MATCH(1,($C165='♀ Förvärvsintensitet utrikes_M'!$C$5:$C$1048576)*($E165='♀ Förvärvsintensitet utrikes_M'!$E$5:$E$1048576),0),MATCH("Värde",'♀ Förvärvsintensitet utrikes_M'!$B$5:$F$5,0)),"")</f>
        <v>-4.2000000000000028</v>
      </c>
      <c r="N165" s="78" t="s">
        <v>493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-4.2000000000000028</v>
      </c>
      <c r="R165" s="18" t="s">
        <v>255</v>
      </c>
    </row>
    <row r="166" spans="2:18" x14ac:dyDescent="0.2">
      <c r="B166" s="3" t="s">
        <v>158</v>
      </c>
      <c r="C166" s="3" t="s">
        <v>148</v>
      </c>
      <c r="E166" s="19">
        <v>2017</v>
      </c>
      <c r="F166" s="5" cm="1">
        <f t="array" ref="F166">IFERROR(INDEX('♀ Förvärvsintensitet utrikes_K'!$B$5:$F$1048576,MATCH(1,($C166='♀ Förvärvsintensitet utrikes_K'!$C$5:$C$1048576)*($E166='♀ Förvärvsintensitet utrikes_K'!$E$5:$E$1048576),0),MATCH("Värde",'♀ Förvärvsintensitet utrikes_K'!$B$5:$F$5,0))-INDEX('♀ Förvärvsintensitet utrikes_M'!$B$5:$F$1048576,MATCH(1,($C166='♀ Förvärvsintensitet utrikes_M'!$C$5:$C$1048576)*($E166='♀ Förvärvsintensitet utrikes_M'!$E$5:$E$1048576),0),MATCH("Värde",'♀ Förvärvsintensitet utrikes_M'!$B$5:$F$5,0)),"")</f>
        <v>-8.8999999999999986</v>
      </c>
      <c r="N166" s="78" t="s">
        <v>493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-8.8999999999999986</v>
      </c>
      <c r="R166" s="18" t="s">
        <v>255</v>
      </c>
    </row>
    <row r="167" spans="2:18" x14ac:dyDescent="0.2">
      <c r="B167" s="3" t="s">
        <v>158</v>
      </c>
      <c r="C167" s="3" t="s">
        <v>147</v>
      </c>
      <c r="E167" s="19">
        <v>2017</v>
      </c>
      <c r="F167" s="5" cm="1">
        <f t="array" ref="F167">IFERROR(INDEX('♀ Förvärvsintensitet utrikes_K'!$B$5:$F$1048576,MATCH(1,($C167='♀ Förvärvsintensitet utrikes_K'!$C$5:$C$1048576)*($E167='♀ Förvärvsintensitet utrikes_K'!$E$5:$E$1048576),0),MATCH("Värde",'♀ Förvärvsintensitet utrikes_K'!$B$5:$F$5,0))-INDEX('♀ Förvärvsintensitet utrikes_M'!$B$5:$F$1048576,MATCH(1,($C167='♀ Förvärvsintensitet utrikes_M'!$C$5:$C$1048576)*($E167='♀ Förvärvsintensitet utrikes_M'!$E$5:$E$1048576),0),MATCH("Värde",'♀ Förvärvsintensitet utrikes_M'!$B$5:$F$5,0)),"")</f>
        <v>-6</v>
      </c>
      <c r="N167" s="78" t="s">
        <v>493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-6</v>
      </c>
      <c r="R167" s="18" t="s">
        <v>255</v>
      </c>
    </row>
    <row r="168" spans="2:18" x14ac:dyDescent="0.2">
      <c r="B168" s="3" t="s">
        <v>158</v>
      </c>
      <c r="C168" s="3" t="s">
        <v>149</v>
      </c>
      <c r="E168" s="19">
        <v>2017</v>
      </c>
      <c r="F168" s="5" cm="1">
        <f t="array" ref="F168">IFERROR(INDEX('♀ Förvärvsintensitet utrikes_K'!$B$5:$F$1048576,MATCH(1,($C168='♀ Förvärvsintensitet utrikes_K'!$C$5:$C$1048576)*($E168='♀ Förvärvsintensitet utrikes_K'!$E$5:$E$1048576),0),MATCH("Värde",'♀ Förvärvsintensitet utrikes_K'!$B$5:$F$5,0))-INDEX('♀ Förvärvsintensitet utrikes_M'!$B$5:$F$1048576,MATCH(1,($C168='♀ Förvärvsintensitet utrikes_M'!$C$5:$C$1048576)*($E168='♀ Förvärvsintensitet utrikes_M'!$E$5:$E$1048576),0),MATCH("Värde",'♀ Förvärvsintensitet utrikes_M'!$B$5:$F$5,0)),"")</f>
        <v>-5.7000000000000028</v>
      </c>
      <c r="N168" s="78" t="s">
        <v>493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-5.7000000000000028</v>
      </c>
      <c r="R168" s="18" t="s">
        <v>255</v>
      </c>
    </row>
    <row r="169" spans="2:18" x14ac:dyDescent="0.2">
      <c r="B169" s="3" t="s">
        <v>158</v>
      </c>
      <c r="C169" s="3" t="s">
        <v>150</v>
      </c>
      <c r="E169" s="19">
        <v>2017</v>
      </c>
      <c r="F169" s="5" cm="1">
        <f t="array" ref="F169">IFERROR(INDEX('♀ Förvärvsintensitet utrikes_K'!$B$5:$F$1048576,MATCH(1,($C169='♀ Förvärvsintensitet utrikes_K'!$C$5:$C$1048576)*($E169='♀ Förvärvsintensitet utrikes_K'!$E$5:$E$1048576),0),MATCH("Värde",'♀ Förvärvsintensitet utrikes_K'!$B$5:$F$5,0))-INDEX('♀ Förvärvsintensitet utrikes_M'!$B$5:$F$1048576,MATCH(1,($C169='♀ Förvärvsintensitet utrikes_M'!$C$5:$C$1048576)*($E169='♀ Förvärvsintensitet utrikes_M'!$E$5:$E$1048576),0),MATCH("Värde",'♀ Förvärvsintensitet utrikes_M'!$B$5:$F$5,0)),"")</f>
        <v>-3.1999999999999957</v>
      </c>
      <c r="N169" s="78" t="s">
        <v>493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-3.1999999999999957</v>
      </c>
      <c r="R169" s="18" t="s">
        <v>255</v>
      </c>
    </row>
    <row r="170" spans="2:18" x14ac:dyDescent="0.2">
      <c r="B170" s="3" t="s">
        <v>158</v>
      </c>
      <c r="C170" s="3" t="s">
        <v>151</v>
      </c>
      <c r="E170" s="19">
        <v>2017</v>
      </c>
      <c r="F170" s="5" cm="1">
        <f t="array" ref="F170">IFERROR(INDEX('♀ Förvärvsintensitet utrikes_K'!$B$5:$F$1048576,MATCH(1,($C170='♀ Förvärvsintensitet utrikes_K'!$C$5:$C$1048576)*($E170='♀ Förvärvsintensitet utrikes_K'!$E$5:$E$1048576),0),MATCH("Värde",'♀ Förvärvsintensitet utrikes_K'!$B$5:$F$5,0))-INDEX('♀ Förvärvsintensitet utrikes_M'!$B$5:$F$1048576,MATCH(1,($C170='♀ Förvärvsintensitet utrikes_M'!$C$5:$C$1048576)*($E170='♀ Förvärvsintensitet utrikes_M'!$E$5:$E$1048576),0),MATCH("Värde",'♀ Förvärvsintensitet utrikes_M'!$B$5:$F$5,0)),"")</f>
        <v>-3.6999999999999957</v>
      </c>
      <c r="N170" s="78" t="s">
        <v>493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-3.6999999999999957</v>
      </c>
      <c r="R170" s="18" t="s">
        <v>255</v>
      </c>
    </row>
    <row r="171" spans="2:18" x14ac:dyDescent="0.2">
      <c r="B171" s="3" t="s">
        <v>158</v>
      </c>
      <c r="C171" s="3" t="s">
        <v>152</v>
      </c>
      <c r="E171" s="19">
        <v>2017</v>
      </c>
      <c r="F171" s="5" cm="1">
        <f t="array" ref="F171">IFERROR(INDEX('♀ Förvärvsintensitet utrikes_K'!$B$5:$F$1048576,MATCH(1,($C171='♀ Förvärvsintensitet utrikes_K'!$C$5:$C$1048576)*($E171='♀ Förvärvsintensitet utrikes_K'!$E$5:$E$1048576),0),MATCH("Värde",'♀ Förvärvsintensitet utrikes_K'!$B$5:$F$5,0))-INDEX('♀ Förvärvsintensitet utrikes_M'!$B$5:$F$1048576,MATCH(1,($C171='♀ Förvärvsintensitet utrikes_M'!$C$5:$C$1048576)*($E171='♀ Förvärvsintensitet utrikes_M'!$E$5:$E$1048576),0),MATCH("Värde",'♀ Förvärvsintensitet utrikes_M'!$B$5:$F$5,0)),"")</f>
        <v>-4.6000000000000014</v>
      </c>
      <c r="N171" s="78" t="s">
        <v>493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-4.6000000000000014</v>
      </c>
      <c r="R171" s="18" t="s">
        <v>255</v>
      </c>
    </row>
    <row r="172" spans="2:18" x14ac:dyDescent="0.2">
      <c r="B172" s="3" t="s">
        <v>158</v>
      </c>
      <c r="C172" s="3" t="s">
        <v>153</v>
      </c>
      <c r="E172" s="19">
        <v>2017</v>
      </c>
      <c r="F172" s="5" cm="1">
        <f t="array" ref="F172">IFERROR(INDEX('♀ Förvärvsintensitet utrikes_K'!$B$5:$F$1048576,MATCH(1,($C172='♀ Förvärvsintensitet utrikes_K'!$C$5:$C$1048576)*($E172='♀ Förvärvsintensitet utrikes_K'!$E$5:$E$1048576),0),MATCH("Värde",'♀ Förvärvsintensitet utrikes_K'!$B$5:$F$5,0))-INDEX('♀ Förvärvsintensitet utrikes_M'!$B$5:$F$1048576,MATCH(1,($C172='♀ Förvärvsintensitet utrikes_M'!$C$5:$C$1048576)*($E172='♀ Förvärvsintensitet utrikes_M'!$E$5:$E$1048576),0),MATCH("Värde",'♀ Förvärvsintensitet utrikes_M'!$B$5:$F$5,0)),"")</f>
        <v>-8.7999999999999972</v>
      </c>
      <c r="N172" s="78" t="s">
        <v>493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-8.7999999999999972</v>
      </c>
      <c r="R172" s="18" t="s">
        <v>255</v>
      </c>
    </row>
    <row r="173" spans="2:18" x14ac:dyDescent="0.2">
      <c r="B173" s="3" t="s">
        <v>158</v>
      </c>
      <c r="C173" s="3" t="s">
        <v>156</v>
      </c>
      <c r="E173" s="19">
        <v>2017</v>
      </c>
      <c r="F173" s="5" cm="1">
        <f t="array" ref="F173">IFERROR(INDEX('♀ Förvärvsintensitet utrikes_K'!$B$5:$F$1048576,MATCH(1,($C173='♀ Förvärvsintensitet utrikes_K'!$C$5:$C$1048576)*($E173='♀ Förvärvsintensitet utrikes_K'!$E$5:$E$1048576),0),MATCH("Värde",'♀ Förvärvsintensitet utrikes_K'!$B$5:$F$5,0))-INDEX('♀ Förvärvsintensitet utrikes_M'!$B$5:$F$1048576,MATCH(1,($C173='♀ Förvärvsintensitet utrikes_M'!$C$5:$C$1048576)*($E173='♀ Förvärvsintensitet utrikes_M'!$E$5:$E$1048576),0),MATCH("Värde",'♀ Förvärvsintensitet utrikes_M'!$B$5:$F$5,0)),"")</f>
        <v>-7</v>
      </c>
      <c r="N173" s="78" t="s">
        <v>493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-7</v>
      </c>
      <c r="R173" s="18" t="s">
        <v>255</v>
      </c>
    </row>
    <row r="174" spans="2:18" x14ac:dyDescent="0.2">
      <c r="B174" s="3" t="s">
        <v>158</v>
      </c>
      <c r="C174" s="3" t="s">
        <v>136</v>
      </c>
      <c r="E174" s="19">
        <v>2018</v>
      </c>
      <c r="F174" s="5" cm="1">
        <f t="array" ref="F174">IFERROR(INDEX('♀ Förvärvsintensitet utrikes_K'!$B$5:$F$1048576,MATCH(1,($C174='♀ Förvärvsintensitet utrikes_K'!$C$5:$C$1048576)*($E174='♀ Förvärvsintensitet utrikes_K'!$E$5:$E$1048576),0),MATCH("Värde",'♀ Förvärvsintensitet utrikes_K'!$B$5:$F$5,0))-INDEX('♀ Förvärvsintensitet utrikes_M'!$B$5:$F$1048576,MATCH(1,($C174='♀ Förvärvsintensitet utrikes_M'!$C$5:$C$1048576)*($E174='♀ Förvärvsintensitet utrikes_M'!$E$5:$E$1048576),0),MATCH("Värde",'♀ Förvärvsintensitet utrikes_M'!$B$5:$F$5,0)),"")</f>
        <v>-5.2999999999999972</v>
      </c>
      <c r="N174" s="78" t="s">
        <v>493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-5.2999999999999972</v>
      </c>
      <c r="R174" s="18" t="s">
        <v>255</v>
      </c>
    </row>
    <row r="175" spans="2:18" x14ac:dyDescent="0.2">
      <c r="B175" s="3" t="s">
        <v>158</v>
      </c>
      <c r="C175" s="3" t="s">
        <v>137</v>
      </c>
      <c r="E175" s="19">
        <v>2018</v>
      </c>
      <c r="F175" s="5" cm="1">
        <f t="array" ref="F175">IFERROR(INDEX('♀ Förvärvsintensitet utrikes_K'!$B$5:$F$1048576,MATCH(1,($C175='♀ Förvärvsintensitet utrikes_K'!$C$5:$C$1048576)*($E175='♀ Förvärvsintensitet utrikes_K'!$E$5:$E$1048576),0),MATCH("Värde",'♀ Förvärvsintensitet utrikes_K'!$B$5:$F$5,0))-INDEX('♀ Förvärvsintensitet utrikes_M'!$B$5:$F$1048576,MATCH(1,($C175='♀ Förvärvsintensitet utrikes_M'!$C$5:$C$1048576)*($E175='♀ Förvärvsintensitet utrikes_M'!$E$5:$E$1048576),0),MATCH("Värde",'♀ Förvärvsintensitet utrikes_M'!$B$5:$F$5,0)),"")</f>
        <v>-8.6999999999999957</v>
      </c>
      <c r="N175" s="78" t="s">
        <v>493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-8.6999999999999957</v>
      </c>
      <c r="R175" s="18" t="s">
        <v>255</v>
      </c>
    </row>
    <row r="176" spans="2:18" x14ac:dyDescent="0.2">
      <c r="B176" s="3" t="s">
        <v>158</v>
      </c>
      <c r="C176" s="3" t="s">
        <v>139</v>
      </c>
      <c r="E176" s="19">
        <v>2018</v>
      </c>
      <c r="F176" s="5" cm="1">
        <f t="array" ref="F176">IFERROR(INDEX('♀ Förvärvsintensitet utrikes_K'!$B$5:$F$1048576,MATCH(1,($C176='♀ Förvärvsintensitet utrikes_K'!$C$5:$C$1048576)*($E176='♀ Förvärvsintensitet utrikes_K'!$E$5:$E$1048576),0),MATCH("Värde",'♀ Förvärvsintensitet utrikes_K'!$B$5:$F$5,0))-INDEX('♀ Förvärvsintensitet utrikes_M'!$B$5:$F$1048576,MATCH(1,($C176='♀ Förvärvsintensitet utrikes_M'!$C$5:$C$1048576)*($E176='♀ Förvärvsintensitet utrikes_M'!$E$5:$E$1048576),0),MATCH("Värde",'♀ Förvärvsintensitet utrikes_M'!$B$5:$F$5,0)),"")</f>
        <v>-8.7000000000000028</v>
      </c>
      <c r="N176" s="78" t="s">
        <v>493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-8.7000000000000028</v>
      </c>
      <c r="R176" s="18" t="s">
        <v>255</v>
      </c>
    </row>
    <row r="177" spans="2:18" x14ac:dyDescent="0.2">
      <c r="B177" s="3" t="s">
        <v>158</v>
      </c>
      <c r="C177" s="3" t="s">
        <v>138</v>
      </c>
      <c r="E177" s="19">
        <v>2018</v>
      </c>
      <c r="F177" s="5" cm="1">
        <f t="array" ref="F177">IFERROR(INDEX('♀ Förvärvsintensitet utrikes_K'!$B$5:$F$1048576,MATCH(1,($C177='♀ Förvärvsintensitet utrikes_K'!$C$5:$C$1048576)*($E177='♀ Förvärvsintensitet utrikes_K'!$E$5:$E$1048576),0),MATCH("Värde",'♀ Förvärvsintensitet utrikes_K'!$B$5:$F$5,0))-INDEX('♀ Förvärvsintensitet utrikes_M'!$B$5:$F$1048576,MATCH(1,($C177='♀ Förvärvsintensitet utrikes_M'!$C$5:$C$1048576)*($E177='♀ Förvärvsintensitet utrikes_M'!$E$5:$E$1048576),0),MATCH("Värde",'♀ Förvärvsintensitet utrikes_M'!$B$5:$F$5,0)),"")</f>
        <v>-1.8000000000000043</v>
      </c>
      <c r="N177" s="78" t="s">
        <v>493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-1.8000000000000043</v>
      </c>
      <c r="R177" s="18" t="s">
        <v>255</v>
      </c>
    </row>
    <row r="178" spans="2:18" x14ac:dyDescent="0.2">
      <c r="B178" s="3" t="s">
        <v>158</v>
      </c>
      <c r="C178" s="3" t="s">
        <v>140</v>
      </c>
      <c r="E178" s="19">
        <v>2018</v>
      </c>
      <c r="F178" s="5" cm="1">
        <f t="array" ref="F178">IFERROR(INDEX('♀ Förvärvsintensitet utrikes_K'!$B$5:$F$1048576,MATCH(1,($C178='♀ Förvärvsintensitet utrikes_K'!$C$5:$C$1048576)*($E178='♀ Förvärvsintensitet utrikes_K'!$E$5:$E$1048576),0),MATCH("Värde",'♀ Förvärvsintensitet utrikes_K'!$B$5:$F$5,0))-INDEX('♀ Förvärvsintensitet utrikes_M'!$B$5:$F$1048576,MATCH(1,($C178='♀ Förvärvsintensitet utrikes_M'!$C$5:$C$1048576)*($E178='♀ Förvärvsintensitet utrikes_M'!$E$5:$E$1048576),0),MATCH("Värde",'♀ Förvärvsintensitet utrikes_M'!$B$5:$F$5,0)),"")</f>
        <v>-7.0999999999999943</v>
      </c>
      <c r="N178" s="78" t="s">
        <v>493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-7.0999999999999943</v>
      </c>
      <c r="R178" s="18" t="s">
        <v>255</v>
      </c>
    </row>
    <row r="179" spans="2:18" x14ac:dyDescent="0.2">
      <c r="B179" s="3" t="s">
        <v>158</v>
      </c>
      <c r="C179" s="3" t="s">
        <v>141</v>
      </c>
      <c r="E179" s="19">
        <v>2018</v>
      </c>
      <c r="F179" s="5" cm="1">
        <f t="array" ref="F179">IFERROR(INDEX('♀ Förvärvsintensitet utrikes_K'!$B$5:$F$1048576,MATCH(1,($C179='♀ Förvärvsintensitet utrikes_K'!$C$5:$C$1048576)*($E179='♀ Förvärvsintensitet utrikes_K'!$E$5:$E$1048576),0),MATCH("Värde",'♀ Förvärvsintensitet utrikes_K'!$B$5:$F$5,0))-INDEX('♀ Förvärvsintensitet utrikes_M'!$B$5:$F$1048576,MATCH(1,($C179='♀ Förvärvsintensitet utrikes_M'!$C$5:$C$1048576)*($E179='♀ Förvärvsintensitet utrikes_M'!$E$5:$E$1048576),0),MATCH("Värde",'♀ Förvärvsintensitet utrikes_M'!$B$5:$F$5,0)),"")</f>
        <v>-6.4999999999999929</v>
      </c>
      <c r="N179" s="78" t="s">
        <v>493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-6.4999999999999929</v>
      </c>
      <c r="R179" s="18" t="s">
        <v>255</v>
      </c>
    </row>
    <row r="180" spans="2:18" x14ac:dyDescent="0.2">
      <c r="B180" s="3" t="s">
        <v>158</v>
      </c>
      <c r="C180" s="3" t="s">
        <v>142</v>
      </c>
      <c r="E180" s="19">
        <v>2018</v>
      </c>
      <c r="F180" s="5" cm="1">
        <f t="array" ref="F180">IFERROR(INDEX('♀ Förvärvsintensitet utrikes_K'!$B$5:$F$1048576,MATCH(1,($C180='♀ Förvärvsintensitet utrikes_K'!$C$5:$C$1048576)*($E180='♀ Förvärvsintensitet utrikes_K'!$E$5:$E$1048576),0),MATCH("Värde",'♀ Förvärvsintensitet utrikes_K'!$B$5:$F$5,0))-INDEX('♀ Förvärvsintensitet utrikes_M'!$B$5:$F$1048576,MATCH(1,($C180='♀ Förvärvsintensitet utrikes_M'!$C$5:$C$1048576)*($E180='♀ Förvärvsintensitet utrikes_M'!$E$5:$E$1048576),0),MATCH("Värde",'♀ Förvärvsintensitet utrikes_M'!$B$5:$F$5,0)),"")</f>
        <v>-11</v>
      </c>
      <c r="N180" s="78" t="s">
        <v>493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-11</v>
      </c>
      <c r="R180" s="18" t="s">
        <v>255</v>
      </c>
    </row>
    <row r="181" spans="2:18" x14ac:dyDescent="0.2">
      <c r="B181" s="3" t="s">
        <v>158</v>
      </c>
      <c r="C181" s="3" t="s">
        <v>143</v>
      </c>
      <c r="E181" s="19">
        <v>2018</v>
      </c>
      <c r="F181" s="5" cm="1">
        <f t="array" ref="F181">IFERROR(INDEX('♀ Förvärvsintensitet utrikes_K'!$B$5:$F$1048576,MATCH(1,($C181='♀ Förvärvsintensitet utrikes_K'!$C$5:$C$1048576)*($E181='♀ Förvärvsintensitet utrikes_K'!$E$5:$E$1048576),0),MATCH("Värde",'♀ Förvärvsintensitet utrikes_K'!$B$5:$F$5,0))-INDEX('♀ Förvärvsintensitet utrikes_M'!$B$5:$F$1048576,MATCH(1,($C181='♀ Förvärvsintensitet utrikes_M'!$C$5:$C$1048576)*($E181='♀ Förvärvsintensitet utrikes_M'!$E$5:$E$1048576),0),MATCH("Värde",'♀ Förvärvsintensitet utrikes_M'!$B$5:$F$5,0)),"")</f>
        <v>-10.200000000000003</v>
      </c>
      <c r="N181" s="78" t="s">
        <v>493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-10.200000000000003</v>
      </c>
      <c r="R181" s="18" t="s">
        <v>255</v>
      </c>
    </row>
    <row r="182" spans="2:18" x14ac:dyDescent="0.2">
      <c r="B182" s="3" t="s">
        <v>158</v>
      </c>
      <c r="C182" s="3" t="s">
        <v>144</v>
      </c>
      <c r="E182" s="19">
        <v>2018</v>
      </c>
      <c r="F182" s="5" cm="1">
        <f t="array" ref="F182">IFERROR(INDEX('♀ Förvärvsintensitet utrikes_K'!$B$5:$F$1048576,MATCH(1,($C182='♀ Förvärvsintensitet utrikes_K'!$C$5:$C$1048576)*($E182='♀ Förvärvsintensitet utrikes_K'!$E$5:$E$1048576),0),MATCH("Värde",'♀ Förvärvsintensitet utrikes_K'!$B$5:$F$5,0))-INDEX('♀ Förvärvsintensitet utrikes_M'!$B$5:$F$1048576,MATCH(1,($C182='♀ Förvärvsintensitet utrikes_M'!$C$5:$C$1048576)*($E182='♀ Förvärvsintensitet utrikes_M'!$E$5:$E$1048576),0),MATCH("Värde",'♀ Förvärvsintensitet utrikes_M'!$B$5:$F$5,0)),"")</f>
        <v>-8.9000000000000057</v>
      </c>
      <c r="N182" s="78" t="s">
        <v>493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-8.9000000000000057</v>
      </c>
      <c r="R182" s="18" t="s">
        <v>255</v>
      </c>
    </row>
    <row r="183" spans="2:18" x14ac:dyDescent="0.2">
      <c r="B183" s="3" t="s">
        <v>158</v>
      </c>
      <c r="C183" s="3" t="s">
        <v>145</v>
      </c>
      <c r="E183" s="19">
        <v>2018</v>
      </c>
      <c r="F183" s="5" cm="1">
        <f t="array" ref="F183">IFERROR(INDEX('♀ Förvärvsintensitet utrikes_K'!$B$5:$F$1048576,MATCH(1,($C183='♀ Förvärvsintensitet utrikes_K'!$C$5:$C$1048576)*($E183='♀ Förvärvsintensitet utrikes_K'!$E$5:$E$1048576),0),MATCH("Värde",'♀ Förvärvsintensitet utrikes_K'!$B$5:$F$5,0))-INDEX('♀ Förvärvsintensitet utrikes_M'!$B$5:$F$1048576,MATCH(1,($C183='♀ Förvärvsintensitet utrikes_M'!$C$5:$C$1048576)*($E183='♀ Förvärvsintensitet utrikes_M'!$E$5:$E$1048576),0),MATCH("Värde",'♀ Förvärvsintensitet utrikes_M'!$B$5:$F$5,0)),"")</f>
        <v>1.5</v>
      </c>
      <c r="N183" s="78" t="s">
        <v>493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1.5</v>
      </c>
      <c r="R183" s="18" t="s">
        <v>255</v>
      </c>
    </row>
    <row r="184" spans="2:18" x14ac:dyDescent="0.2">
      <c r="B184" s="3" t="s">
        <v>158</v>
      </c>
      <c r="C184" s="3" t="s">
        <v>154</v>
      </c>
      <c r="E184" s="19">
        <v>2018</v>
      </c>
      <c r="F184" s="5" cm="1">
        <f t="array" ref="F184">IFERROR(INDEX('♀ Förvärvsintensitet utrikes_K'!$B$5:$F$1048576,MATCH(1,($C184='♀ Förvärvsintensitet utrikes_K'!$C$5:$C$1048576)*($E184='♀ Förvärvsintensitet utrikes_K'!$E$5:$E$1048576),0),MATCH("Värde",'♀ Förvärvsintensitet utrikes_K'!$B$5:$F$5,0))-INDEX('♀ Förvärvsintensitet utrikes_M'!$B$5:$F$1048576,MATCH(1,($C184='♀ Förvärvsintensitet utrikes_M'!$C$5:$C$1048576)*($E184='♀ Förvärvsintensitet utrikes_M'!$E$5:$E$1048576),0),MATCH("Värde",'♀ Förvärvsintensitet utrikes_M'!$B$5:$F$5,0)),"")</f>
        <v>-8</v>
      </c>
      <c r="N184" s="78" t="s">
        <v>493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-8</v>
      </c>
      <c r="R184" s="18" t="s">
        <v>255</v>
      </c>
    </row>
    <row r="185" spans="2:18" x14ac:dyDescent="0.2">
      <c r="B185" s="3" t="s">
        <v>158</v>
      </c>
      <c r="C185" s="3" t="s">
        <v>155</v>
      </c>
      <c r="E185" s="19">
        <v>2018</v>
      </c>
      <c r="F185" s="5" cm="1">
        <f t="array" ref="F185">IFERROR(INDEX('♀ Förvärvsintensitet utrikes_K'!$B$5:$F$1048576,MATCH(1,($C185='♀ Förvärvsintensitet utrikes_K'!$C$5:$C$1048576)*($E185='♀ Förvärvsintensitet utrikes_K'!$E$5:$E$1048576),0),MATCH("Värde",'♀ Förvärvsintensitet utrikes_K'!$B$5:$F$5,0))-INDEX('♀ Förvärvsintensitet utrikes_M'!$B$5:$F$1048576,MATCH(1,($C185='♀ Förvärvsintensitet utrikes_M'!$C$5:$C$1048576)*($E185='♀ Förvärvsintensitet utrikes_M'!$E$5:$E$1048576),0),MATCH("Värde",'♀ Förvärvsintensitet utrikes_M'!$B$5:$F$5,0)),"")</f>
        <v>-9.1000000000000014</v>
      </c>
      <c r="N185" s="78" t="s">
        <v>493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-9.1000000000000014</v>
      </c>
      <c r="R185" s="18" t="s">
        <v>255</v>
      </c>
    </row>
    <row r="186" spans="2:18" x14ac:dyDescent="0.2">
      <c r="B186" s="3" t="s">
        <v>158</v>
      </c>
      <c r="C186" s="3" t="s">
        <v>146</v>
      </c>
      <c r="E186" s="19">
        <v>2018</v>
      </c>
      <c r="F186" s="5" cm="1">
        <f t="array" ref="F186">IFERROR(INDEX('♀ Förvärvsintensitet utrikes_K'!$B$5:$F$1048576,MATCH(1,($C186='♀ Förvärvsintensitet utrikes_K'!$C$5:$C$1048576)*($E186='♀ Förvärvsintensitet utrikes_K'!$E$5:$E$1048576),0),MATCH("Värde",'♀ Förvärvsintensitet utrikes_K'!$B$5:$F$5,0))-INDEX('♀ Förvärvsintensitet utrikes_M'!$B$5:$F$1048576,MATCH(1,($C186='♀ Förvärvsintensitet utrikes_M'!$C$5:$C$1048576)*($E186='♀ Förvärvsintensitet utrikes_M'!$E$5:$E$1048576),0),MATCH("Värde",'♀ Förvärvsintensitet utrikes_M'!$B$5:$F$5,0)),"")</f>
        <v>-5.2000000000000028</v>
      </c>
      <c r="N186" s="78" t="s">
        <v>493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-5.2000000000000028</v>
      </c>
      <c r="R186" s="18" t="s">
        <v>255</v>
      </c>
    </row>
    <row r="187" spans="2:18" x14ac:dyDescent="0.2">
      <c r="B187" s="3" t="s">
        <v>158</v>
      </c>
      <c r="C187" s="3" t="s">
        <v>148</v>
      </c>
      <c r="E187" s="19">
        <v>2018</v>
      </c>
      <c r="F187" s="5" cm="1">
        <f t="array" ref="F187">IFERROR(INDEX('♀ Förvärvsintensitet utrikes_K'!$B$5:$F$1048576,MATCH(1,($C187='♀ Förvärvsintensitet utrikes_K'!$C$5:$C$1048576)*($E187='♀ Förvärvsintensitet utrikes_K'!$E$5:$E$1048576),0),MATCH("Värde",'♀ Förvärvsintensitet utrikes_K'!$B$5:$F$5,0))-INDEX('♀ Förvärvsintensitet utrikes_M'!$B$5:$F$1048576,MATCH(1,($C187='♀ Förvärvsintensitet utrikes_M'!$C$5:$C$1048576)*($E187='♀ Förvärvsintensitet utrikes_M'!$E$5:$E$1048576),0),MATCH("Värde",'♀ Förvärvsintensitet utrikes_M'!$B$5:$F$5,0)),"")</f>
        <v>-11.200000000000003</v>
      </c>
      <c r="N187" s="78" t="s">
        <v>493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-11.200000000000003</v>
      </c>
      <c r="R187" s="18" t="s">
        <v>255</v>
      </c>
    </row>
    <row r="188" spans="2:18" x14ac:dyDescent="0.2">
      <c r="B188" s="3" t="s">
        <v>158</v>
      </c>
      <c r="C188" s="3" t="s">
        <v>147</v>
      </c>
      <c r="E188" s="19">
        <v>2018</v>
      </c>
      <c r="F188" s="5" cm="1">
        <f t="array" ref="F188">IFERROR(INDEX('♀ Förvärvsintensitet utrikes_K'!$B$5:$F$1048576,MATCH(1,($C188='♀ Förvärvsintensitet utrikes_K'!$C$5:$C$1048576)*($E188='♀ Förvärvsintensitet utrikes_K'!$E$5:$E$1048576),0),MATCH("Värde",'♀ Förvärvsintensitet utrikes_K'!$B$5:$F$5,0))-INDEX('♀ Förvärvsintensitet utrikes_M'!$B$5:$F$1048576,MATCH(1,($C188='♀ Förvärvsintensitet utrikes_M'!$C$5:$C$1048576)*($E188='♀ Förvärvsintensitet utrikes_M'!$E$5:$E$1048576),0),MATCH("Värde",'♀ Förvärvsintensitet utrikes_M'!$B$5:$F$5,0)),"")</f>
        <v>-6.0999999999999943</v>
      </c>
      <c r="N188" s="78" t="s">
        <v>493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-6.0999999999999943</v>
      </c>
      <c r="R188" s="18" t="s">
        <v>255</v>
      </c>
    </row>
    <row r="189" spans="2:18" x14ac:dyDescent="0.2">
      <c r="B189" s="3" t="s">
        <v>158</v>
      </c>
      <c r="C189" s="3" t="s">
        <v>149</v>
      </c>
      <c r="E189" s="19">
        <v>2018</v>
      </c>
      <c r="F189" s="5" cm="1">
        <f t="array" ref="F189">IFERROR(INDEX('♀ Förvärvsintensitet utrikes_K'!$B$5:$F$1048576,MATCH(1,($C189='♀ Förvärvsintensitet utrikes_K'!$C$5:$C$1048576)*($E189='♀ Förvärvsintensitet utrikes_K'!$E$5:$E$1048576),0),MATCH("Värde",'♀ Förvärvsintensitet utrikes_K'!$B$5:$F$5,0))-INDEX('♀ Förvärvsintensitet utrikes_M'!$B$5:$F$1048576,MATCH(1,($C189='♀ Förvärvsintensitet utrikes_M'!$C$5:$C$1048576)*($E189='♀ Förvärvsintensitet utrikes_M'!$E$5:$E$1048576),0),MATCH("Värde",'♀ Förvärvsintensitet utrikes_M'!$B$5:$F$5,0)),"")</f>
        <v>-6.1000000000000014</v>
      </c>
      <c r="N189" s="78" t="s">
        <v>493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-6.1000000000000014</v>
      </c>
      <c r="R189" s="18" t="s">
        <v>255</v>
      </c>
    </row>
    <row r="190" spans="2:18" x14ac:dyDescent="0.2">
      <c r="B190" s="3" t="s">
        <v>158</v>
      </c>
      <c r="C190" s="3" t="s">
        <v>150</v>
      </c>
      <c r="E190" s="19">
        <v>2018</v>
      </c>
      <c r="F190" s="5" cm="1">
        <f t="array" ref="F190">IFERROR(INDEX('♀ Förvärvsintensitet utrikes_K'!$B$5:$F$1048576,MATCH(1,($C190='♀ Förvärvsintensitet utrikes_K'!$C$5:$C$1048576)*($E190='♀ Förvärvsintensitet utrikes_K'!$E$5:$E$1048576),0),MATCH("Värde",'♀ Förvärvsintensitet utrikes_K'!$B$5:$F$5,0))-INDEX('♀ Förvärvsintensitet utrikes_M'!$B$5:$F$1048576,MATCH(1,($C190='♀ Förvärvsintensitet utrikes_M'!$C$5:$C$1048576)*($E190='♀ Förvärvsintensitet utrikes_M'!$E$5:$E$1048576),0),MATCH("Värde",'♀ Förvärvsintensitet utrikes_M'!$B$5:$F$5,0)),"")</f>
        <v>-4.3999999999999986</v>
      </c>
      <c r="N190" s="78" t="s">
        <v>493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-4.3999999999999986</v>
      </c>
      <c r="R190" s="18" t="s">
        <v>255</v>
      </c>
    </row>
    <row r="191" spans="2:18" x14ac:dyDescent="0.2">
      <c r="B191" s="3" t="s">
        <v>158</v>
      </c>
      <c r="C191" s="3" t="s">
        <v>151</v>
      </c>
      <c r="E191" s="19">
        <v>2018</v>
      </c>
      <c r="F191" s="5" cm="1">
        <f t="array" ref="F191">IFERROR(INDEX('♀ Förvärvsintensitet utrikes_K'!$B$5:$F$1048576,MATCH(1,($C191='♀ Förvärvsintensitet utrikes_K'!$C$5:$C$1048576)*($E191='♀ Förvärvsintensitet utrikes_K'!$E$5:$E$1048576),0),MATCH("Värde",'♀ Förvärvsintensitet utrikes_K'!$B$5:$F$5,0))-INDEX('♀ Förvärvsintensitet utrikes_M'!$B$5:$F$1048576,MATCH(1,($C191='♀ Förvärvsintensitet utrikes_M'!$C$5:$C$1048576)*($E191='♀ Förvärvsintensitet utrikes_M'!$E$5:$E$1048576),0),MATCH("Värde",'♀ Förvärvsintensitet utrikes_M'!$B$5:$F$5,0)),"")</f>
        <v>-5.2000000000000028</v>
      </c>
      <c r="N191" s="78" t="s">
        <v>493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-5.2000000000000028</v>
      </c>
      <c r="R191" s="18" t="s">
        <v>255</v>
      </c>
    </row>
    <row r="192" spans="2:18" x14ac:dyDescent="0.2">
      <c r="B192" s="3" t="s">
        <v>158</v>
      </c>
      <c r="C192" s="3" t="s">
        <v>152</v>
      </c>
      <c r="E192" s="19">
        <v>2018</v>
      </c>
      <c r="F192" s="5" cm="1">
        <f t="array" ref="F192">IFERROR(INDEX('♀ Förvärvsintensitet utrikes_K'!$B$5:$F$1048576,MATCH(1,($C192='♀ Förvärvsintensitet utrikes_K'!$C$5:$C$1048576)*($E192='♀ Förvärvsintensitet utrikes_K'!$E$5:$E$1048576),0),MATCH("Värde",'♀ Förvärvsintensitet utrikes_K'!$B$5:$F$5,0))-INDEX('♀ Förvärvsintensitet utrikes_M'!$B$5:$F$1048576,MATCH(1,($C192='♀ Förvärvsintensitet utrikes_M'!$C$5:$C$1048576)*($E192='♀ Förvärvsintensitet utrikes_M'!$E$5:$E$1048576),0),MATCH("Värde",'♀ Förvärvsintensitet utrikes_M'!$B$5:$F$5,0)),"")</f>
        <v>-6.1999999999999957</v>
      </c>
      <c r="N192" s="78" t="s">
        <v>493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-6.1999999999999957</v>
      </c>
      <c r="R192" s="18" t="s">
        <v>255</v>
      </c>
    </row>
    <row r="193" spans="2:18" x14ac:dyDescent="0.2">
      <c r="B193" s="3" t="s">
        <v>158</v>
      </c>
      <c r="C193" s="3" t="s">
        <v>153</v>
      </c>
      <c r="E193" s="19">
        <v>2018</v>
      </c>
      <c r="F193" s="5" cm="1">
        <f t="array" ref="F193">IFERROR(INDEX('♀ Förvärvsintensitet utrikes_K'!$B$5:$F$1048576,MATCH(1,($C193='♀ Förvärvsintensitet utrikes_K'!$C$5:$C$1048576)*($E193='♀ Förvärvsintensitet utrikes_K'!$E$5:$E$1048576),0),MATCH("Värde",'♀ Förvärvsintensitet utrikes_K'!$B$5:$F$5,0))-INDEX('♀ Förvärvsintensitet utrikes_M'!$B$5:$F$1048576,MATCH(1,($C193='♀ Förvärvsintensitet utrikes_M'!$C$5:$C$1048576)*($E193='♀ Förvärvsintensitet utrikes_M'!$E$5:$E$1048576),0),MATCH("Värde",'♀ Förvärvsintensitet utrikes_M'!$B$5:$F$5,0)),"")</f>
        <v>-10.899999999999999</v>
      </c>
      <c r="N193" s="78" t="s">
        <v>493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-10.899999999999999</v>
      </c>
      <c r="R193" s="18" t="s">
        <v>255</v>
      </c>
    </row>
    <row r="194" spans="2:18" x14ac:dyDescent="0.2">
      <c r="B194" s="3" t="s">
        <v>158</v>
      </c>
      <c r="C194" s="3" t="s">
        <v>156</v>
      </c>
      <c r="E194" s="19">
        <v>2018</v>
      </c>
      <c r="F194" s="5" cm="1">
        <f t="array" ref="F194">IFERROR(INDEX('♀ Förvärvsintensitet utrikes_K'!$B$5:$F$1048576,MATCH(1,($C194='♀ Förvärvsintensitet utrikes_K'!$C$5:$C$1048576)*($E194='♀ Förvärvsintensitet utrikes_K'!$E$5:$E$1048576),0),MATCH("Värde",'♀ Förvärvsintensitet utrikes_K'!$B$5:$F$5,0))-INDEX('♀ Förvärvsintensitet utrikes_M'!$B$5:$F$1048576,MATCH(1,($C194='♀ Förvärvsintensitet utrikes_M'!$C$5:$C$1048576)*($E194='♀ Förvärvsintensitet utrikes_M'!$E$5:$E$1048576),0),MATCH("Värde",'♀ Förvärvsintensitet utrikes_M'!$B$5:$F$5,0)),"")</f>
        <v>-7.7999999999999972</v>
      </c>
      <c r="N194" s="78" t="s">
        <v>493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-7.7999999999999972</v>
      </c>
      <c r="R194" s="18" t="s">
        <v>255</v>
      </c>
    </row>
    <row r="195" spans="2:18" x14ac:dyDescent="0.2">
      <c r="B195" s="3" t="s">
        <v>158</v>
      </c>
      <c r="C195" s="3" t="s">
        <v>136</v>
      </c>
      <c r="E195" s="19">
        <v>2019</v>
      </c>
      <c r="F195" s="5" cm="1">
        <f t="array" ref="F195">IFERROR(INDEX('♀ Förvärvsintensitet utrikes_K'!$B$5:$F$1048576,MATCH(1,($C195='♀ Förvärvsintensitet utrikes_K'!$C$5:$C$1048576)*($E195='♀ Förvärvsintensitet utrikes_K'!$E$5:$E$1048576),0),MATCH("Värde",'♀ Förvärvsintensitet utrikes_K'!$B$5:$F$5,0))-INDEX('♀ Förvärvsintensitet utrikes_M'!$B$5:$F$1048576,MATCH(1,($C195='♀ Förvärvsintensitet utrikes_M'!$C$5:$C$1048576)*($E195='♀ Förvärvsintensitet utrikes_M'!$E$5:$E$1048576),0),MATCH("Värde",'♀ Förvärvsintensitet utrikes_M'!$B$5:$F$5,0)),"")</f>
        <v>-3.5</v>
      </c>
      <c r="N195" s="78" t="s">
        <v>493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-3.5</v>
      </c>
      <c r="R195" s="18" t="s">
        <v>255</v>
      </c>
    </row>
    <row r="196" spans="2:18" x14ac:dyDescent="0.2">
      <c r="B196" s="3" t="s">
        <v>158</v>
      </c>
      <c r="C196" s="3" t="s">
        <v>137</v>
      </c>
      <c r="E196" s="19">
        <v>2019</v>
      </c>
      <c r="F196" s="5" cm="1">
        <f t="array" ref="F196">IFERROR(INDEX('♀ Förvärvsintensitet utrikes_K'!$B$5:$F$1048576,MATCH(1,($C196='♀ Förvärvsintensitet utrikes_K'!$C$5:$C$1048576)*($E196='♀ Förvärvsintensitet utrikes_K'!$E$5:$E$1048576),0),MATCH("Värde",'♀ Förvärvsintensitet utrikes_K'!$B$5:$F$5,0))-INDEX('♀ Förvärvsintensitet utrikes_M'!$B$5:$F$1048576,MATCH(1,($C196='♀ Förvärvsintensitet utrikes_M'!$C$5:$C$1048576)*($E196='♀ Förvärvsintensitet utrikes_M'!$E$5:$E$1048576),0),MATCH("Värde",'♀ Förvärvsintensitet utrikes_M'!$B$5:$F$5,0)),"")</f>
        <v>-8.9999999999999929</v>
      </c>
      <c r="N196" s="78" t="s">
        <v>493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-8.9999999999999929</v>
      </c>
      <c r="R196" s="18" t="s">
        <v>255</v>
      </c>
    </row>
    <row r="197" spans="2:18" x14ac:dyDescent="0.2">
      <c r="B197" s="3" t="s">
        <v>158</v>
      </c>
      <c r="C197" s="3" t="s">
        <v>139</v>
      </c>
      <c r="E197" s="19">
        <v>2019</v>
      </c>
      <c r="F197" s="5" cm="1">
        <f t="array" ref="F197">IFERROR(INDEX('♀ Förvärvsintensitet utrikes_K'!$B$5:$F$1048576,MATCH(1,($C197='♀ Förvärvsintensitet utrikes_K'!$C$5:$C$1048576)*($E197='♀ Förvärvsintensitet utrikes_K'!$E$5:$E$1048576),0),MATCH("Värde",'♀ Förvärvsintensitet utrikes_K'!$B$5:$F$5,0))-INDEX('♀ Förvärvsintensitet utrikes_M'!$B$5:$F$1048576,MATCH(1,($C197='♀ Förvärvsintensitet utrikes_M'!$C$5:$C$1048576)*($E197='♀ Förvärvsintensitet utrikes_M'!$E$5:$E$1048576),0),MATCH("Värde",'♀ Förvärvsintensitet utrikes_M'!$B$5:$F$5,0)),"")</f>
        <v>-6.3000000000000043</v>
      </c>
      <c r="N197" s="78" t="s">
        <v>493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-6.3000000000000043</v>
      </c>
      <c r="R197" s="18" t="s">
        <v>255</v>
      </c>
    </row>
    <row r="198" spans="2:18" x14ac:dyDescent="0.2">
      <c r="B198" s="3" t="s">
        <v>158</v>
      </c>
      <c r="C198" s="3" t="s">
        <v>138</v>
      </c>
      <c r="E198" s="19">
        <v>2019</v>
      </c>
      <c r="F198" s="5" cm="1">
        <f t="array" ref="F198">IFERROR(INDEX('♀ Förvärvsintensitet utrikes_K'!$B$5:$F$1048576,MATCH(1,($C198='♀ Förvärvsintensitet utrikes_K'!$C$5:$C$1048576)*($E198='♀ Förvärvsintensitet utrikes_K'!$E$5:$E$1048576),0),MATCH("Värde",'♀ Förvärvsintensitet utrikes_K'!$B$5:$F$5,0))-INDEX('♀ Förvärvsintensitet utrikes_M'!$B$5:$F$1048576,MATCH(1,($C198='♀ Förvärvsintensitet utrikes_M'!$C$5:$C$1048576)*($E198='♀ Förvärvsintensitet utrikes_M'!$E$5:$E$1048576),0),MATCH("Värde",'♀ Förvärvsintensitet utrikes_M'!$B$5:$F$5,0)),"")</f>
        <v>-2.3999999999999986</v>
      </c>
      <c r="N198" s="78" t="s">
        <v>493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-2.3999999999999986</v>
      </c>
      <c r="R198" s="18" t="s">
        <v>255</v>
      </c>
    </row>
    <row r="199" spans="2:18" x14ac:dyDescent="0.2">
      <c r="B199" s="3" t="s">
        <v>158</v>
      </c>
      <c r="C199" s="3" t="s">
        <v>140</v>
      </c>
      <c r="E199" s="19">
        <v>2019</v>
      </c>
      <c r="F199" s="5" cm="1">
        <f t="array" ref="F199">IFERROR(INDEX('♀ Förvärvsintensitet utrikes_K'!$B$5:$F$1048576,MATCH(1,($C199='♀ Förvärvsintensitet utrikes_K'!$C$5:$C$1048576)*($E199='♀ Förvärvsintensitet utrikes_K'!$E$5:$E$1048576),0),MATCH("Värde",'♀ Förvärvsintensitet utrikes_K'!$B$5:$F$5,0))-INDEX('♀ Förvärvsintensitet utrikes_M'!$B$5:$F$1048576,MATCH(1,($C199='♀ Förvärvsintensitet utrikes_M'!$C$5:$C$1048576)*($E199='♀ Förvärvsintensitet utrikes_M'!$E$5:$E$1048576),0),MATCH("Värde",'♀ Förvärvsintensitet utrikes_M'!$B$5:$F$5,0)),"")</f>
        <v>-6.7000000000000028</v>
      </c>
      <c r="N199" s="78" t="s">
        <v>493</v>
      </c>
      <c r="O199" s="17" t="e">
        <f>INDEX(#REF!,MATCH($C199,#REF!,0),2)</f>
        <v>#REF!</v>
      </c>
      <c r="P199" s="18">
        <f t="shared" ref="P199:P236" si="6">E199</f>
        <v>2019</v>
      </c>
      <c r="Q199" s="28">
        <f t="shared" ref="Q199:Q236" si="7">F199</f>
        <v>-6.7000000000000028</v>
      </c>
      <c r="R199" s="18" t="s">
        <v>255</v>
      </c>
    </row>
    <row r="200" spans="2:18" x14ac:dyDescent="0.2">
      <c r="B200" s="3" t="s">
        <v>158</v>
      </c>
      <c r="C200" s="3" t="s">
        <v>141</v>
      </c>
      <c r="E200" s="19">
        <v>2019</v>
      </c>
      <c r="F200" s="5" cm="1">
        <f t="array" ref="F200">IFERROR(INDEX('♀ Förvärvsintensitet utrikes_K'!$B$5:$F$1048576,MATCH(1,($C200='♀ Förvärvsintensitet utrikes_K'!$C$5:$C$1048576)*($E200='♀ Förvärvsintensitet utrikes_K'!$E$5:$E$1048576),0),MATCH("Värde",'♀ Förvärvsintensitet utrikes_K'!$B$5:$F$5,0))-INDEX('♀ Förvärvsintensitet utrikes_M'!$B$5:$F$1048576,MATCH(1,($C200='♀ Förvärvsintensitet utrikes_M'!$C$5:$C$1048576)*($E200='♀ Förvärvsintensitet utrikes_M'!$E$5:$E$1048576),0),MATCH("Värde",'♀ Förvärvsintensitet utrikes_M'!$B$5:$F$5,0)),"")</f>
        <v>-3.4000000000000057</v>
      </c>
      <c r="N200" s="78" t="s">
        <v>493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-3.4000000000000057</v>
      </c>
      <c r="R200" s="18" t="s">
        <v>255</v>
      </c>
    </row>
    <row r="201" spans="2:18" x14ac:dyDescent="0.2">
      <c r="B201" s="3" t="s">
        <v>158</v>
      </c>
      <c r="C201" s="3" t="s">
        <v>142</v>
      </c>
      <c r="E201" s="19">
        <v>2019</v>
      </c>
      <c r="F201" s="5" cm="1">
        <f t="array" ref="F201">IFERROR(INDEX('♀ Förvärvsintensitet utrikes_K'!$B$5:$F$1048576,MATCH(1,($C201='♀ Förvärvsintensitet utrikes_K'!$C$5:$C$1048576)*($E201='♀ Förvärvsintensitet utrikes_K'!$E$5:$E$1048576),0),MATCH("Värde",'♀ Förvärvsintensitet utrikes_K'!$B$5:$F$5,0))-INDEX('♀ Förvärvsintensitet utrikes_M'!$B$5:$F$1048576,MATCH(1,($C201='♀ Förvärvsintensitet utrikes_M'!$C$5:$C$1048576)*($E201='♀ Förvärvsintensitet utrikes_M'!$E$5:$E$1048576),0),MATCH("Värde",'♀ Förvärvsintensitet utrikes_M'!$B$5:$F$5,0)),"")</f>
        <v>-9.2000000000000028</v>
      </c>
      <c r="N201" s="78" t="s">
        <v>493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-9.2000000000000028</v>
      </c>
      <c r="R201" s="18" t="s">
        <v>255</v>
      </c>
    </row>
    <row r="202" spans="2:18" x14ac:dyDescent="0.2">
      <c r="B202" s="3" t="s">
        <v>158</v>
      </c>
      <c r="C202" s="3" t="s">
        <v>143</v>
      </c>
      <c r="E202" s="19">
        <v>2019</v>
      </c>
      <c r="F202" s="5" cm="1">
        <f t="array" ref="F202">IFERROR(INDEX('♀ Förvärvsintensitet utrikes_K'!$B$5:$F$1048576,MATCH(1,($C202='♀ Förvärvsintensitet utrikes_K'!$C$5:$C$1048576)*($E202='♀ Förvärvsintensitet utrikes_K'!$E$5:$E$1048576),0),MATCH("Värde",'♀ Förvärvsintensitet utrikes_K'!$B$5:$F$5,0))-INDEX('♀ Förvärvsintensitet utrikes_M'!$B$5:$F$1048576,MATCH(1,($C202='♀ Förvärvsintensitet utrikes_M'!$C$5:$C$1048576)*($E202='♀ Förvärvsintensitet utrikes_M'!$E$5:$E$1048576),0),MATCH("Värde",'♀ Förvärvsintensitet utrikes_M'!$B$5:$F$5,0)),"")</f>
        <v>-8.8000000000000043</v>
      </c>
      <c r="N202" s="78" t="s">
        <v>493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-8.8000000000000043</v>
      </c>
      <c r="R202" s="18" t="s">
        <v>255</v>
      </c>
    </row>
    <row r="203" spans="2:18" x14ac:dyDescent="0.2">
      <c r="B203" s="3" t="s">
        <v>158</v>
      </c>
      <c r="C203" s="3" t="s">
        <v>144</v>
      </c>
      <c r="E203" s="19">
        <v>2019</v>
      </c>
      <c r="F203" s="5" cm="1">
        <f t="array" ref="F203">IFERROR(INDEX('♀ Förvärvsintensitet utrikes_K'!$B$5:$F$1048576,MATCH(1,($C203='♀ Förvärvsintensitet utrikes_K'!$C$5:$C$1048576)*($E203='♀ Förvärvsintensitet utrikes_K'!$E$5:$E$1048576),0),MATCH("Värde",'♀ Förvärvsintensitet utrikes_K'!$B$5:$F$5,0))-INDEX('♀ Förvärvsintensitet utrikes_M'!$B$5:$F$1048576,MATCH(1,($C203='♀ Förvärvsintensitet utrikes_M'!$C$5:$C$1048576)*($E203='♀ Förvärvsintensitet utrikes_M'!$E$5:$E$1048576),0),MATCH("Värde",'♀ Förvärvsintensitet utrikes_M'!$B$5:$F$5,0)),"")</f>
        <v>-7.3000000000000043</v>
      </c>
      <c r="N203" s="78" t="s">
        <v>493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-7.3000000000000043</v>
      </c>
      <c r="R203" s="18" t="s">
        <v>255</v>
      </c>
    </row>
    <row r="204" spans="2:18" x14ac:dyDescent="0.2">
      <c r="B204" s="3" t="s">
        <v>158</v>
      </c>
      <c r="C204" s="3" t="s">
        <v>145</v>
      </c>
      <c r="E204" s="19">
        <v>2019</v>
      </c>
      <c r="F204" s="5" cm="1">
        <f t="array" ref="F204">IFERROR(INDEX('♀ Förvärvsintensitet utrikes_K'!$B$5:$F$1048576,MATCH(1,($C204='♀ Förvärvsintensitet utrikes_K'!$C$5:$C$1048576)*($E204='♀ Förvärvsintensitet utrikes_K'!$E$5:$E$1048576),0),MATCH("Värde",'♀ Förvärvsintensitet utrikes_K'!$B$5:$F$5,0))-INDEX('♀ Förvärvsintensitet utrikes_M'!$B$5:$F$1048576,MATCH(1,($C204='♀ Förvärvsintensitet utrikes_M'!$C$5:$C$1048576)*($E204='♀ Förvärvsintensitet utrikes_M'!$E$5:$E$1048576),0),MATCH("Värde",'♀ Förvärvsintensitet utrikes_M'!$B$5:$F$5,0)),"")</f>
        <v>1.8999999999999915</v>
      </c>
      <c r="N204" s="78" t="s">
        <v>493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1.8999999999999915</v>
      </c>
      <c r="R204" s="18" t="s">
        <v>255</v>
      </c>
    </row>
    <row r="205" spans="2:18" x14ac:dyDescent="0.2">
      <c r="B205" s="3" t="s">
        <v>158</v>
      </c>
      <c r="C205" s="3" t="s">
        <v>154</v>
      </c>
      <c r="E205" s="19">
        <v>2019</v>
      </c>
      <c r="F205" s="5" cm="1">
        <f t="array" ref="F205">IFERROR(INDEX('♀ Förvärvsintensitet utrikes_K'!$B$5:$F$1048576,MATCH(1,($C205='♀ Förvärvsintensitet utrikes_K'!$C$5:$C$1048576)*($E205='♀ Förvärvsintensitet utrikes_K'!$E$5:$E$1048576),0),MATCH("Värde",'♀ Förvärvsintensitet utrikes_K'!$B$5:$F$5,0))-INDEX('♀ Förvärvsintensitet utrikes_M'!$B$5:$F$1048576,MATCH(1,($C205='♀ Förvärvsintensitet utrikes_M'!$C$5:$C$1048576)*($E205='♀ Förvärvsintensitet utrikes_M'!$E$5:$E$1048576),0),MATCH("Värde",'♀ Förvärvsintensitet utrikes_M'!$B$5:$F$5,0)),"")</f>
        <v>-7.2000000000000028</v>
      </c>
      <c r="N205" s="78" t="s">
        <v>493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-7.2000000000000028</v>
      </c>
      <c r="R205" s="18" t="s">
        <v>255</v>
      </c>
    </row>
    <row r="206" spans="2:18" x14ac:dyDescent="0.2">
      <c r="B206" s="3" t="s">
        <v>158</v>
      </c>
      <c r="C206" s="3" t="s">
        <v>155</v>
      </c>
      <c r="E206" s="19">
        <v>2019</v>
      </c>
      <c r="F206" s="5" cm="1">
        <f t="array" ref="F206">IFERROR(INDEX('♀ Förvärvsintensitet utrikes_K'!$B$5:$F$1048576,MATCH(1,($C206='♀ Förvärvsintensitet utrikes_K'!$C$5:$C$1048576)*($E206='♀ Förvärvsintensitet utrikes_K'!$E$5:$E$1048576),0),MATCH("Värde",'♀ Förvärvsintensitet utrikes_K'!$B$5:$F$5,0))-INDEX('♀ Förvärvsintensitet utrikes_M'!$B$5:$F$1048576,MATCH(1,($C206='♀ Förvärvsintensitet utrikes_M'!$C$5:$C$1048576)*($E206='♀ Förvärvsintensitet utrikes_M'!$E$5:$E$1048576),0),MATCH("Värde",'♀ Förvärvsintensitet utrikes_M'!$B$5:$F$5,0)),"")</f>
        <v>-7.7000000000000028</v>
      </c>
      <c r="N206" s="78" t="s">
        <v>493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-7.7000000000000028</v>
      </c>
      <c r="R206" s="18" t="s">
        <v>255</v>
      </c>
    </row>
    <row r="207" spans="2:18" x14ac:dyDescent="0.2">
      <c r="B207" s="3" t="s">
        <v>158</v>
      </c>
      <c r="C207" s="3" t="s">
        <v>146</v>
      </c>
      <c r="E207" s="19">
        <v>2019</v>
      </c>
      <c r="F207" s="5" cm="1">
        <f t="array" ref="F207">IFERROR(INDEX('♀ Förvärvsintensitet utrikes_K'!$B$5:$F$1048576,MATCH(1,($C207='♀ Förvärvsintensitet utrikes_K'!$C$5:$C$1048576)*($E207='♀ Förvärvsintensitet utrikes_K'!$E$5:$E$1048576),0),MATCH("Värde",'♀ Förvärvsintensitet utrikes_K'!$B$5:$F$5,0))-INDEX('♀ Förvärvsintensitet utrikes_M'!$B$5:$F$1048576,MATCH(1,($C207='♀ Förvärvsintensitet utrikes_M'!$C$5:$C$1048576)*($E207='♀ Förvärvsintensitet utrikes_M'!$E$5:$E$1048576),0),MATCH("Värde",'♀ Förvärvsintensitet utrikes_M'!$B$5:$F$5,0)),"")</f>
        <v>-4.9000000000000057</v>
      </c>
      <c r="N207" s="78" t="s">
        <v>493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-4.9000000000000057</v>
      </c>
      <c r="R207" s="18" t="s">
        <v>255</v>
      </c>
    </row>
    <row r="208" spans="2:18" x14ac:dyDescent="0.2">
      <c r="B208" s="3" t="s">
        <v>158</v>
      </c>
      <c r="C208" s="3" t="s">
        <v>148</v>
      </c>
      <c r="E208" s="19">
        <v>2019</v>
      </c>
      <c r="F208" s="5" cm="1">
        <f t="array" ref="F208">IFERROR(INDEX('♀ Förvärvsintensitet utrikes_K'!$B$5:$F$1048576,MATCH(1,($C208='♀ Förvärvsintensitet utrikes_K'!$C$5:$C$1048576)*($E208='♀ Förvärvsintensitet utrikes_K'!$E$5:$E$1048576),0),MATCH("Värde",'♀ Förvärvsintensitet utrikes_K'!$B$5:$F$5,0))-INDEX('♀ Förvärvsintensitet utrikes_M'!$B$5:$F$1048576,MATCH(1,($C208='♀ Förvärvsintensitet utrikes_M'!$C$5:$C$1048576)*($E208='♀ Förvärvsintensitet utrikes_M'!$E$5:$E$1048576),0),MATCH("Värde",'♀ Förvärvsintensitet utrikes_M'!$B$5:$F$5,0)),"")</f>
        <v>-8.5</v>
      </c>
      <c r="N208" s="78" t="s">
        <v>493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-8.5</v>
      </c>
      <c r="R208" s="18" t="s">
        <v>255</v>
      </c>
    </row>
    <row r="209" spans="2:18" x14ac:dyDescent="0.2">
      <c r="B209" s="3" t="s">
        <v>158</v>
      </c>
      <c r="C209" s="3" t="s">
        <v>147</v>
      </c>
      <c r="E209" s="19">
        <v>2019</v>
      </c>
      <c r="F209" s="5" cm="1">
        <f t="array" ref="F209">IFERROR(INDEX('♀ Förvärvsintensitet utrikes_K'!$B$5:$F$1048576,MATCH(1,($C209='♀ Förvärvsintensitet utrikes_K'!$C$5:$C$1048576)*($E209='♀ Förvärvsintensitet utrikes_K'!$E$5:$E$1048576),0),MATCH("Värde",'♀ Förvärvsintensitet utrikes_K'!$B$5:$F$5,0))-INDEX('♀ Förvärvsintensitet utrikes_M'!$B$5:$F$1048576,MATCH(1,($C209='♀ Förvärvsintensitet utrikes_M'!$C$5:$C$1048576)*($E209='♀ Förvärvsintensitet utrikes_M'!$E$5:$E$1048576),0),MATCH("Värde",'♀ Förvärvsintensitet utrikes_M'!$B$5:$F$5,0)),"")</f>
        <v>-4.7999999999999972</v>
      </c>
      <c r="N209" s="78" t="s">
        <v>493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-4.7999999999999972</v>
      </c>
      <c r="R209" s="18" t="s">
        <v>255</v>
      </c>
    </row>
    <row r="210" spans="2:18" x14ac:dyDescent="0.2">
      <c r="B210" s="3" t="s">
        <v>158</v>
      </c>
      <c r="C210" s="3" t="s">
        <v>149</v>
      </c>
      <c r="E210" s="19">
        <v>2019</v>
      </c>
      <c r="F210" s="5" cm="1">
        <f t="array" ref="F210">IFERROR(INDEX('♀ Förvärvsintensitet utrikes_K'!$B$5:$F$1048576,MATCH(1,($C210='♀ Förvärvsintensitet utrikes_K'!$C$5:$C$1048576)*($E210='♀ Förvärvsintensitet utrikes_K'!$E$5:$E$1048576),0),MATCH("Värde",'♀ Förvärvsintensitet utrikes_K'!$B$5:$F$5,0))-INDEX('♀ Förvärvsintensitet utrikes_M'!$B$5:$F$1048576,MATCH(1,($C210='♀ Förvärvsintensitet utrikes_M'!$C$5:$C$1048576)*($E210='♀ Förvärvsintensitet utrikes_M'!$E$5:$E$1048576),0),MATCH("Värde",'♀ Förvärvsintensitet utrikes_M'!$B$5:$F$5,0)),"")</f>
        <v>-4.8000000000000043</v>
      </c>
      <c r="N210" s="78" t="s">
        <v>493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-4.8000000000000043</v>
      </c>
      <c r="R210" s="18" t="s">
        <v>255</v>
      </c>
    </row>
    <row r="211" spans="2:18" x14ac:dyDescent="0.2">
      <c r="B211" s="3" t="s">
        <v>158</v>
      </c>
      <c r="C211" s="3" t="s">
        <v>150</v>
      </c>
      <c r="E211" s="19">
        <v>2019</v>
      </c>
      <c r="F211" s="5" cm="1">
        <f t="array" ref="F211">IFERROR(INDEX('♀ Förvärvsintensitet utrikes_K'!$B$5:$F$1048576,MATCH(1,($C211='♀ Förvärvsintensitet utrikes_K'!$C$5:$C$1048576)*($E211='♀ Förvärvsintensitet utrikes_K'!$E$5:$E$1048576),0),MATCH("Värde",'♀ Förvärvsintensitet utrikes_K'!$B$5:$F$5,0))-INDEX('♀ Förvärvsintensitet utrikes_M'!$B$5:$F$1048576,MATCH(1,($C211='♀ Förvärvsintensitet utrikes_M'!$C$5:$C$1048576)*($E211='♀ Förvärvsintensitet utrikes_M'!$E$5:$E$1048576),0),MATCH("Värde",'♀ Förvärvsintensitet utrikes_M'!$B$5:$F$5,0)),"")</f>
        <v>-2.3000000000000043</v>
      </c>
      <c r="N211" s="78" t="s">
        <v>493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-2.3000000000000043</v>
      </c>
      <c r="R211" s="18" t="s">
        <v>255</v>
      </c>
    </row>
    <row r="212" spans="2:18" x14ac:dyDescent="0.2">
      <c r="B212" s="3" t="s">
        <v>158</v>
      </c>
      <c r="C212" s="3" t="s">
        <v>151</v>
      </c>
      <c r="E212" s="19">
        <v>2019</v>
      </c>
      <c r="F212" s="5" cm="1">
        <f t="array" ref="F212">IFERROR(INDEX('♀ Förvärvsintensitet utrikes_K'!$B$5:$F$1048576,MATCH(1,($C212='♀ Förvärvsintensitet utrikes_K'!$C$5:$C$1048576)*($E212='♀ Förvärvsintensitet utrikes_K'!$E$5:$E$1048576),0),MATCH("Värde",'♀ Förvärvsintensitet utrikes_K'!$B$5:$F$5,0))-INDEX('♀ Förvärvsintensitet utrikes_M'!$B$5:$F$1048576,MATCH(1,($C212='♀ Förvärvsintensitet utrikes_M'!$C$5:$C$1048576)*($E212='♀ Förvärvsintensitet utrikes_M'!$E$5:$E$1048576),0),MATCH("Värde",'♀ Förvärvsintensitet utrikes_M'!$B$5:$F$5,0)),"")</f>
        <v>-4.5000000000000071</v>
      </c>
      <c r="N212" s="78" t="s">
        <v>493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-4.5000000000000071</v>
      </c>
      <c r="R212" s="18" t="s">
        <v>255</v>
      </c>
    </row>
    <row r="213" spans="2:18" x14ac:dyDescent="0.2">
      <c r="B213" s="3" t="s">
        <v>158</v>
      </c>
      <c r="C213" s="3" t="s">
        <v>152</v>
      </c>
      <c r="E213" s="19">
        <v>2019</v>
      </c>
      <c r="F213" s="5" cm="1">
        <f t="array" ref="F213">IFERROR(INDEX('♀ Förvärvsintensitet utrikes_K'!$B$5:$F$1048576,MATCH(1,($C213='♀ Förvärvsintensitet utrikes_K'!$C$5:$C$1048576)*($E213='♀ Förvärvsintensitet utrikes_K'!$E$5:$E$1048576),0),MATCH("Värde",'♀ Förvärvsintensitet utrikes_K'!$B$5:$F$5,0))-INDEX('♀ Förvärvsintensitet utrikes_M'!$B$5:$F$1048576,MATCH(1,($C213='♀ Förvärvsintensitet utrikes_M'!$C$5:$C$1048576)*($E213='♀ Förvärvsintensitet utrikes_M'!$E$5:$E$1048576),0),MATCH("Värde",'♀ Förvärvsintensitet utrikes_M'!$B$5:$F$5,0)),"")</f>
        <v>-5.7999999999999972</v>
      </c>
      <c r="N213" s="78" t="s">
        <v>493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-5.7999999999999972</v>
      </c>
      <c r="R213" s="18" t="s">
        <v>255</v>
      </c>
    </row>
    <row r="214" spans="2:18" x14ac:dyDescent="0.2">
      <c r="B214" s="3" t="s">
        <v>158</v>
      </c>
      <c r="C214" s="3" t="s">
        <v>153</v>
      </c>
      <c r="E214" s="19">
        <v>2019</v>
      </c>
      <c r="F214" s="5" cm="1">
        <f t="array" ref="F214">IFERROR(INDEX('♀ Förvärvsintensitet utrikes_K'!$B$5:$F$1048576,MATCH(1,($C214='♀ Förvärvsintensitet utrikes_K'!$C$5:$C$1048576)*($E214='♀ Förvärvsintensitet utrikes_K'!$E$5:$E$1048576),0),MATCH("Värde",'♀ Förvärvsintensitet utrikes_K'!$B$5:$F$5,0))-INDEX('♀ Förvärvsintensitet utrikes_M'!$B$5:$F$1048576,MATCH(1,($C214='♀ Förvärvsintensitet utrikes_M'!$C$5:$C$1048576)*($E214='♀ Förvärvsintensitet utrikes_M'!$E$5:$E$1048576),0),MATCH("Värde",'♀ Förvärvsintensitet utrikes_M'!$B$5:$F$5,0)),"")</f>
        <v>-7.5999999999999943</v>
      </c>
      <c r="N214" s="78" t="s">
        <v>493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-7.5999999999999943</v>
      </c>
      <c r="R214" s="18" t="s">
        <v>255</v>
      </c>
    </row>
    <row r="215" spans="2:18" x14ac:dyDescent="0.2">
      <c r="B215" s="3" t="s">
        <v>158</v>
      </c>
      <c r="C215" s="3" t="s">
        <v>156</v>
      </c>
      <c r="E215" s="19">
        <v>2019</v>
      </c>
      <c r="F215" s="5" cm="1">
        <f t="array" ref="F215">IFERROR(INDEX('♀ Förvärvsintensitet utrikes_K'!$B$5:$F$1048576,MATCH(1,($C215='♀ Förvärvsintensitet utrikes_K'!$C$5:$C$1048576)*($E215='♀ Förvärvsintensitet utrikes_K'!$E$5:$E$1048576),0),MATCH("Värde",'♀ Förvärvsintensitet utrikes_K'!$B$5:$F$5,0))-INDEX('♀ Förvärvsintensitet utrikes_M'!$B$5:$F$1048576,MATCH(1,($C215='♀ Förvärvsintensitet utrikes_M'!$C$5:$C$1048576)*($E215='♀ Förvärvsintensitet utrikes_M'!$E$5:$E$1048576),0),MATCH("Värde",'♀ Förvärvsintensitet utrikes_M'!$B$5:$F$5,0)),"")</f>
        <v>-6.5</v>
      </c>
      <c r="N215" s="78" t="s">
        <v>493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-6.5</v>
      </c>
      <c r="R215" s="18" t="s">
        <v>255</v>
      </c>
    </row>
    <row r="216" spans="2:18" x14ac:dyDescent="0.2">
      <c r="B216" s="3" t="s">
        <v>158</v>
      </c>
      <c r="C216" s="3" t="s">
        <v>136</v>
      </c>
      <c r="E216" s="19">
        <v>2020</v>
      </c>
      <c r="F216" s="5" cm="1">
        <f t="array" ref="F216">IFERROR(INDEX('♀ Förvärvsintensitet utrikes_K'!$B$5:$F$1048576,MATCH(1,($C216='♀ Förvärvsintensitet utrikes_K'!$C$5:$C$1048576)*($E216='♀ Förvärvsintensitet utrikes_K'!$E$5:$E$1048576),0),MATCH("Värde",'♀ Förvärvsintensitet utrikes_K'!$B$5:$F$5,0))-INDEX('♀ Förvärvsintensitet utrikes_M'!$B$5:$F$1048576,MATCH(1,($C216='♀ Förvärvsintensitet utrikes_M'!$C$5:$C$1048576)*($E216='♀ Förvärvsintensitet utrikes_M'!$E$5:$E$1048576),0),MATCH("Värde",'♀ Förvärvsintensitet utrikes_M'!$B$5:$F$5,0)),"")</f>
        <v>-2.9000000000000057</v>
      </c>
      <c r="N216" s="78" t="s">
        <v>493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-2.9000000000000057</v>
      </c>
      <c r="R216" s="18" t="s">
        <v>255</v>
      </c>
    </row>
    <row r="217" spans="2:18" x14ac:dyDescent="0.2">
      <c r="B217" s="3" t="s">
        <v>158</v>
      </c>
      <c r="C217" s="3" t="s">
        <v>137</v>
      </c>
      <c r="E217" s="19">
        <v>2020</v>
      </c>
      <c r="F217" s="5" cm="1">
        <f t="array" ref="F217">IFERROR(INDEX('♀ Förvärvsintensitet utrikes_K'!$B$5:$F$1048576,MATCH(1,($C217='♀ Förvärvsintensitet utrikes_K'!$C$5:$C$1048576)*($E217='♀ Förvärvsintensitet utrikes_K'!$E$5:$E$1048576),0),MATCH("Värde",'♀ Förvärvsintensitet utrikes_K'!$B$5:$F$5,0))-INDEX('♀ Förvärvsintensitet utrikes_M'!$B$5:$F$1048576,MATCH(1,($C217='♀ Förvärvsintensitet utrikes_M'!$C$5:$C$1048576)*($E217='♀ Förvärvsintensitet utrikes_M'!$E$5:$E$1048576),0),MATCH("Värde",'♀ Förvärvsintensitet utrikes_M'!$B$5:$F$5,0)),"")</f>
        <v>-8.3999999999999915</v>
      </c>
      <c r="N217" s="78" t="s">
        <v>493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-8.3999999999999915</v>
      </c>
      <c r="R217" s="18" t="s">
        <v>255</v>
      </c>
    </row>
    <row r="218" spans="2:18" x14ac:dyDescent="0.2">
      <c r="B218" s="3" t="s">
        <v>158</v>
      </c>
      <c r="C218" s="3" t="s">
        <v>139</v>
      </c>
      <c r="E218" s="19">
        <v>2020</v>
      </c>
      <c r="F218" s="5" cm="1">
        <f t="array" ref="F218">IFERROR(INDEX('♀ Förvärvsintensitet utrikes_K'!$B$5:$F$1048576,MATCH(1,($C218='♀ Förvärvsintensitet utrikes_K'!$C$5:$C$1048576)*($E218='♀ Förvärvsintensitet utrikes_K'!$E$5:$E$1048576),0),MATCH("Värde",'♀ Förvärvsintensitet utrikes_K'!$B$5:$F$5,0))-INDEX('♀ Förvärvsintensitet utrikes_M'!$B$5:$F$1048576,MATCH(1,($C218='♀ Förvärvsintensitet utrikes_M'!$C$5:$C$1048576)*($E218='♀ Förvärvsintensitet utrikes_M'!$E$5:$E$1048576),0),MATCH("Värde",'♀ Förvärvsintensitet utrikes_M'!$B$5:$F$5,0)),"")</f>
        <v>-5.5</v>
      </c>
      <c r="N218" s="78" t="s">
        <v>493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-5.5</v>
      </c>
      <c r="R218" s="18" t="s">
        <v>255</v>
      </c>
    </row>
    <row r="219" spans="2:18" x14ac:dyDescent="0.2">
      <c r="B219" s="3" t="s">
        <v>158</v>
      </c>
      <c r="C219" s="3" t="s">
        <v>138</v>
      </c>
      <c r="E219" s="19">
        <v>2020</v>
      </c>
      <c r="F219" s="5" cm="1">
        <f t="array" ref="F219">IFERROR(INDEX('♀ Förvärvsintensitet utrikes_K'!$B$5:$F$1048576,MATCH(1,($C219='♀ Förvärvsintensitet utrikes_K'!$C$5:$C$1048576)*($E219='♀ Förvärvsintensitet utrikes_K'!$E$5:$E$1048576),0),MATCH("Värde",'♀ Förvärvsintensitet utrikes_K'!$B$5:$F$5,0))-INDEX('♀ Förvärvsintensitet utrikes_M'!$B$5:$F$1048576,MATCH(1,($C219='♀ Förvärvsintensitet utrikes_M'!$C$5:$C$1048576)*($E219='♀ Förvärvsintensitet utrikes_M'!$E$5:$E$1048576),0),MATCH("Värde",'♀ Förvärvsintensitet utrikes_M'!$B$5:$F$5,0)),"")</f>
        <v>-0.19999999999999574</v>
      </c>
      <c r="N219" s="78" t="s">
        <v>493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-0.19999999999999574</v>
      </c>
      <c r="R219" s="18" t="s">
        <v>255</v>
      </c>
    </row>
    <row r="220" spans="2:18" x14ac:dyDescent="0.2">
      <c r="B220" s="3" t="s">
        <v>158</v>
      </c>
      <c r="C220" s="3" t="s">
        <v>140</v>
      </c>
      <c r="E220" s="19">
        <v>2020</v>
      </c>
      <c r="F220" s="5" cm="1">
        <f t="array" ref="F220">IFERROR(INDEX('♀ Förvärvsintensitet utrikes_K'!$B$5:$F$1048576,MATCH(1,($C220='♀ Förvärvsintensitet utrikes_K'!$C$5:$C$1048576)*($E220='♀ Förvärvsintensitet utrikes_K'!$E$5:$E$1048576),0),MATCH("Värde",'♀ Förvärvsintensitet utrikes_K'!$B$5:$F$5,0))-INDEX('♀ Förvärvsintensitet utrikes_M'!$B$5:$F$1048576,MATCH(1,($C220='♀ Förvärvsintensitet utrikes_M'!$C$5:$C$1048576)*($E220='♀ Förvärvsintensitet utrikes_M'!$E$5:$E$1048576),0),MATCH("Värde",'♀ Förvärvsintensitet utrikes_M'!$B$5:$F$5,0)),"")</f>
        <v>-5.5</v>
      </c>
      <c r="N220" s="78" t="s">
        <v>493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-5.5</v>
      </c>
      <c r="R220" s="18" t="s">
        <v>255</v>
      </c>
    </row>
    <row r="221" spans="2:18" x14ac:dyDescent="0.2">
      <c r="B221" s="3" t="s">
        <v>158</v>
      </c>
      <c r="C221" s="3" t="s">
        <v>141</v>
      </c>
      <c r="E221" s="19">
        <v>2020</v>
      </c>
      <c r="F221" s="5" cm="1">
        <f t="array" ref="F221">IFERROR(INDEX('♀ Förvärvsintensitet utrikes_K'!$B$5:$F$1048576,MATCH(1,($C221='♀ Förvärvsintensitet utrikes_K'!$C$5:$C$1048576)*($E221='♀ Förvärvsintensitet utrikes_K'!$E$5:$E$1048576),0),MATCH("Värde",'♀ Förvärvsintensitet utrikes_K'!$B$5:$F$5,0))-INDEX('♀ Förvärvsintensitet utrikes_M'!$B$5:$F$1048576,MATCH(1,($C221='♀ Förvärvsintensitet utrikes_M'!$C$5:$C$1048576)*($E221='♀ Förvärvsintensitet utrikes_M'!$E$5:$E$1048576),0),MATCH("Värde",'♀ Förvärvsintensitet utrikes_M'!$B$5:$F$5,0)),"")</f>
        <v>-3.2000000000000028</v>
      </c>
      <c r="N221" s="78" t="s">
        <v>493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-3.2000000000000028</v>
      </c>
      <c r="R221" s="18" t="s">
        <v>255</v>
      </c>
    </row>
    <row r="222" spans="2:18" x14ac:dyDescent="0.2">
      <c r="B222" s="3" t="s">
        <v>158</v>
      </c>
      <c r="C222" s="3" t="s">
        <v>142</v>
      </c>
      <c r="E222" s="19">
        <v>2020</v>
      </c>
      <c r="F222" s="5" cm="1">
        <f t="array" ref="F222">IFERROR(INDEX('♀ Förvärvsintensitet utrikes_K'!$B$5:$F$1048576,MATCH(1,($C222='♀ Förvärvsintensitet utrikes_K'!$C$5:$C$1048576)*($E222='♀ Förvärvsintensitet utrikes_K'!$E$5:$E$1048576),0),MATCH("Värde",'♀ Förvärvsintensitet utrikes_K'!$B$5:$F$5,0))-INDEX('♀ Förvärvsintensitet utrikes_M'!$B$5:$F$1048576,MATCH(1,($C222='♀ Förvärvsintensitet utrikes_M'!$C$5:$C$1048576)*($E222='♀ Förvärvsintensitet utrikes_M'!$E$5:$E$1048576),0),MATCH("Värde",'♀ Förvärvsintensitet utrikes_M'!$B$5:$F$5,0)),"")</f>
        <v>-9.2999999999999972</v>
      </c>
      <c r="N222" s="78" t="s">
        <v>493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-9.2999999999999972</v>
      </c>
      <c r="R222" s="18" t="s">
        <v>255</v>
      </c>
    </row>
    <row r="223" spans="2:18" x14ac:dyDescent="0.2">
      <c r="B223" s="3" t="s">
        <v>158</v>
      </c>
      <c r="C223" s="3" t="s">
        <v>143</v>
      </c>
      <c r="E223" s="19">
        <v>2020</v>
      </c>
      <c r="F223" s="5" cm="1">
        <f t="array" ref="F223">IFERROR(INDEX('♀ Förvärvsintensitet utrikes_K'!$B$5:$F$1048576,MATCH(1,($C223='♀ Förvärvsintensitet utrikes_K'!$C$5:$C$1048576)*($E223='♀ Förvärvsintensitet utrikes_K'!$E$5:$E$1048576),0),MATCH("Värde",'♀ Förvärvsintensitet utrikes_K'!$B$5:$F$5,0))-INDEX('♀ Förvärvsintensitet utrikes_M'!$B$5:$F$1048576,MATCH(1,($C223='♀ Förvärvsintensitet utrikes_M'!$C$5:$C$1048576)*($E223='♀ Förvärvsintensitet utrikes_M'!$E$5:$E$1048576),0),MATCH("Värde",'♀ Förvärvsintensitet utrikes_M'!$B$5:$F$5,0)),"")</f>
        <v>-8.2000000000000028</v>
      </c>
      <c r="N223" s="78" t="s">
        <v>493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-8.2000000000000028</v>
      </c>
      <c r="R223" s="18" t="s">
        <v>255</v>
      </c>
    </row>
    <row r="224" spans="2:18" x14ac:dyDescent="0.2">
      <c r="B224" s="3" t="s">
        <v>158</v>
      </c>
      <c r="C224" s="3" t="s">
        <v>144</v>
      </c>
      <c r="E224" s="19">
        <v>2020</v>
      </c>
      <c r="F224" s="5" cm="1">
        <f t="array" ref="F224">IFERROR(INDEX('♀ Förvärvsintensitet utrikes_K'!$B$5:$F$1048576,MATCH(1,($C224='♀ Förvärvsintensitet utrikes_K'!$C$5:$C$1048576)*($E224='♀ Förvärvsintensitet utrikes_K'!$E$5:$E$1048576),0),MATCH("Värde",'♀ Förvärvsintensitet utrikes_K'!$B$5:$F$5,0))-INDEX('♀ Förvärvsintensitet utrikes_M'!$B$5:$F$1048576,MATCH(1,($C224='♀ Förvärvsintensitet utrikes_M'!$C$5:$C$1048576)*($E224='♀ Förvärvsintensitet utrikes_M'!$E$5:$E$1048576),0),MATCH("Värde",'♀ Förvärvsintensitet utrikes_M'!$B$5:$F$5,0)),"")</f>
        <v>-6.6000000000000085</v>
      </c>
      <c r="N224" s="78" t="s">
        <v>493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-6.6000000000000085</v>
      </c>
      <c r="R224" s="18" t="s">
        <v>255</v>
      </c>
    </row>
    <row r="225" spans="2:18" x14ac:dyDescent="0.2">
      <c r="B225" s="3" t="s">
        <v>158</v>
      </c>
      <c r="C225" s="3" t="s">
        <v>145</v>
      </c>
      <c r="E225" s="19">
        <v>2020</v>
      </c>
      <c r="F225" s="5" cm="1">
        <f t="array" ref="F225">IFERROR(INDEX('♀ Förvärvsintensitet utrikes_K'!$B$5:$F$1048576,MATCH(1,($C225='♀ Förvärvsintensitet utrikes_K'!$C$5:$C$1048576)*($E225='♀ Förvärvsintensitet utrikes_K'!$E$5:$E$1048576),0),MATCH("Värde",'♀ Förvärvsintensitet utrikes_K'!$B$5:$F$5,0))-INDEX('♀ Förvärvsintensitet utrikes_M'!$B$5:$F$1048576,MATCH(1,($C225='♀ Förvärvsintensitet utrikes_M'!$C$5:$C$1048576)*($E225='♀ Förvärvsintensitet utrikes_M'!$E$5:$E$1048576),0),MATCH("Värde",'♀ Förvärvsintensitet utrikes_M'!$B$5:$F$5,0)),"")</f>
        <v>1.2000000000000028</v>
      </c>
      <c r="N225" s="78" t="s">
        <v>493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1.2000000000000028</v>
      </c>
      <c r="R225" s="18" t="s">
        <v>255</v>
      </c>
    </row>
    <row r="226" spans="2:18" x14ac:dyDescent="0.2">
      <c r="B226" s="3" t="s">
        <v>158</v>
      </c>
      <c r="C226" s="3" t="s">
        <v>154</v>
      </c>
      <c r="E226" s="19">
        <v>2020</v>
      </c>
      <c r="F226" s="5" cm="1">
        <f t="array" ref="F226">IFERROR(INDEX('♀ Förvärvsintensitet utrikes_K'!$B$5:$F$1048576,MATCH(1,($C226='♀ Förvärvsintensitet utrikes_K'!$C$5:$C$1048576)*($E226='♀ Förvärvsintensitet utrikes_K'!$E$5:$E$1048576),0),MATCH("Värde",'♀ Förvärvsintensitet utrikes_K'!$B$5:$F$5,0))-INDEX('♀ Förvärvsintensitet utrikes_M'!$B$5:$F$1048576,MATCH(1,($C226='♀ Förvärvsintensitet utrikes_M'!$C$5:$C$1048576)*($E226='♀ Förvärvsintensitet utrikes_M'!$E$5:$E$1048576),0),MATCH("Värde",'♀ Förvärvsintensitet utrikes_M'!$B$5:$F$5,0)),"")</f>
        <v>-7.6000000000000014</v>
      </c>
      <c r="N226" s="78" t="s">
        <v>493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-7.6000000000000014</v>
      </c>
      <c r="R226" s="18" t="s">
        <v>255</v>
      </c>
    </row>
    <row r="227" spans="2:18" x14ac:dyDescent="0.2">
      <c r="B227" s="3" t="s">
        <v>158</v>
      </c>
      <c r="C227" s="3" t="s">
        <v>155</v>
      </c>
      <c r="E227" s="19">
        <v>2020</v>
      </c>
      <c r="F227" s="5" cm="1">
        <f t="array" ref="F227">IFERROR(INDEX('♀ Förvärvsintensitet utrikes_K'!$B$5:$F$1048576,MATCH(1,($C227='♀ Förvärvsintensitet utrikes_K'!$C$5:$C$1048576)*($E227='♀ Förvärvsintensitet utrikes_K'!$E$5:$E$1048576),0),MATCH("Värde",'♀ Förvärvsintensitet utrikes_K'!$B$5:$F$5,0))-INDEX('♀ Förvärvsintensitet utrikes_M'!$B$5:$F$1048576,MATCH(1,($C227='♀ Förvärvsintensitet utrikes_M'!$C$5:$C$1048576)*($E227='♀ Förvärvsintensitet utrikes_M'!$E$5:$E$1048576),0),MATCH("Värde",'♀ Förvärvsintensitet utrikes_M'!$B$5:$F$5,0)),"")</f>
        <v>-7.1000000000000014</v>
      </c>
      <c r="N227" s="78" t="s">
        <v>493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-7.1000000000000014</v>
      </c>
      <c r="R227" s="18" t="s">
        <v>255</v>
      </c>
    </row>
    <row r="228" spans="2:18" x14ac:dyDescent="0.2">
      <c r="B228" s="3" t="s">
        <v>158</v>
      </c>
      <c r="C228" s="3" t="s">
        <v>146</v>
      </c>
      <c r="E228" s="19">
        <v>2020</v>
      </c>
      <c r="F228" s="5" cm="1">
        <f t="array" ref="F228">IFERROR(INDEX('♀ Förvärvsintensitet utrikes_K'!$B$5:$F$1048576,MATCH(1,($C228='♀ Förvärvsintensitet utrikes_K'!$C$5:$C$1048576)*($E228='♀ Förvärvsintensitet utrikes_K'!$E$5:$E$1048576),0),MATCH("Värde",'♀ Förvärvsintensitet utrikes_K'!$B$5:$F$5,0))-INDEX('♀ Förvärvsintensitet utrikes_M'!$B$5:$F$1048576,MATCH(1,($C228='♀ Förvärvsintensitet utrikes_M'!$C$5:$C$1048576)*($E228='♀ Förvärvsintensitet utrikes_M'!$E$5:$E$1048576),0),MATCH("Värde",'♀ Förvärvsintensitet utrikes_M'!$B$5:$F$5,0)),"")</f>
        <v>-5.1000000000000014</v>
      </c>
      <c r="N228" s="78" t="s">
        <v>493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-5.1000000000000014</v>
      </c>
      <c r="R228" s="18" t="s">
        <v>255</v>
      </c>
    </row>
    <row r="229" spans="2:18" x14ac:dyDescent="0.2">
      <c r="B229" s="3" t="s">
        <v>158</v>
      </c>
      <c r="C229" s="3" t="s">
        <v>148</v>
      </c>
      <c r="E229" s="19">
        <v>2020</v>
      </c>
      <c r="F229" s="5" cm="1">
        <f t="array" ref="F229">IFERROR(INDEX('♀ Förvärvsintensitet utrikes_K'!$B$5:$F$1048576,MATCH(1,($C229='♀ Förvärvsintensitet utrikes_K'!$C$5:$C$1048576)*($E229='♀ Förvärvsintensitet utrikes_K'!$E$5:$E$1048576),0),MATCH("Värde",'♀ Förvärvsintensitet utrikes_K'!$B$5:$F$5,0))-INDEX('♀ Förvärvsintensitet utrikes_M'!$B$5:$F$1048576,MATCH(1,($C229='♀ Förvärvsintensitet utrikes_M'!$C$5:$C$1048576)*($E229='♀ Förvärvsintensitet utrikes_M'!$E$5:$E$1048576),0),MATCH("Värde",'♀ Förvärvsintensitet utrikes_M'!$B$5:$F$5,0)),"")</f>
        <v>-7</v>
      </c>
      <c r="N229" s="78" t="s">
        <v>493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-7</v>
      </c>
      <c r="R229" s="18" t="s">
        <v>255</v>
      </c>
    </row>
    <row r="230" spans="2:18" x14ac:dyDescent="0.2">
      <c r="B230" s="3" t="s">
        <v>158</v>
      </c>
      <c r="C230" s="3" t="s">
        <v>147</v>
      </c>
      <c r="E230" s="19">
        <v>2020</v>
      </c>
      <c r="F230" s="5" cm="1">
        <f t="array" ref="F230">IFERROR(INDEX('♀ Förvärvsintensitet utrikes_K'!$B$5:$F$1048576,MATCH(1,($C230='♀ Förvärvsintensitet utrikes_K'!$C$5:$C$1048576)*($E230='♀ Förvärvsintensitet utrikes_K'!$E$5:$E$1048576),0),MATCH("Värde",'♀ Förvärvsintensitet utrikes_K'!$B$5:$F$5,0))-INDEX('♀ Förvärvsintensitet utrikes_M'!$B$5:$F$1048576,MATCH(1,($C230='♀ Förvärvsintensitet utrikes_M'!$C$5:$C$1048576)*($E230='♀ Förvärvsintensitet utrikes_M'!$E$5:$E$1048576),0),MATCH("Värde",'♀ Förvärvsintensitet utrikes_M'!$B$5:$F$5,0)),"")</f>
        <v>-5.1000000000000085</v>
      </c>
      <c r="N230" s="78" t="s">
        <v>493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-5.1000000000000085</v>
      </c>
      <c r="R230" s="18" t="s">
        <v>255</v>
      </c>
    </row>
    <row r="231" spans="2:18" x14ac:dyDescent="0.2">
      <c r="B231" s="3" t="s">
        <v>158</v>
      </c>
      <c r="C231" s="3" t="s">
        <v>149</v>
      </c>
      <c r="E231" s="19">
        <v>2020</v>
      </c>
      <c r="F231" s="5" cm="1">
        <f t="array" ref="F231">IFERROR(INDEX('♀ Förvärvsintensitet utrikes_K'!$B$5:$F$1048576,MATCH(1,($C231='♀ Förvärvsintensitet utrikes_K'!$C$5:$C$1048576)*($E231='♀ Förvärvsintensitet utrikes_K'!$E$5:$E$1048576),0),MATCH("Värde",'♀ Förvärvsintensitet utrikes_K'!$B$5:$F$5,0))-INDEX('♀ Förvärvsintensitet utrikes_M'!$B$5:$F$1048576,MATCH(1,($C231='♀ Förvärvsintensitet utrikes_M'!$C$5:$C$1048576)*($E231='♀ Förvärvsintensitet utrikes_M'!$E$5:$E$1048576),0),MATCH("Värde",'♀ Förvärvsintensitet utrikes_M'!$B$5:$F$5,0)),"")</f>
        <v>-4.4000000000000057</v>
      </c>
      <c r="N231" s="78" t="s">
        <v>493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-4.4000000000000057</v>
      </c>
      <c r="R231" s="18" t="s">
        <v>255</v>
      </c>
    </row>
    <row r="232" spans="2:18" x14ac:dyDescent="0.2">
      <c r="B232" s="3" t="s">
        <v>158</v>
      </c>
      <c r="C232" s="3" t="s">
        <v>150</v>
      </c>
      <c r="E232" s="19">
        <v>2020</v>
      </c>
      <c r="F232" s="5" cm="1">
        <f t="array" ref="F232">IFERROR(INDEX('♀ Förvärvsintensitet utrikes_K'!$B$5:$F$1048576,MATCH(1,($C232='♀ Förvärvsintensitet utrikes_K'!$C$5:$C$1048576)*($E232='♀ Förvärvsintensitet utrikes_K'!$E$5:$E$1048576),0),MATCH("Värde",'♀ Förvärvsintensitet utrikes_K'!$B$5:$F$5,0))-INDEX('♀ Förvärvsintensitet utrikes_M'!$B$5:$F$1048576,MATCH(1,($C232='♀ Förvärvsintensitet utrikes_M'!$C$5:$C$1048576)*($E232='♀ Förvärvsintensitet utrikes_M'!$E$5:$E$1048576),0),MATCH("Värde",'♀ Förvärvsintensitet utrikes_M'!$B$5:$F$5,0)),"")</f>
        <v>-2.2999999999999972</v>
      </c>
      <c r="N232" s="78" t="s">
        <v>493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-2.2999999999999972</v>
      </c>
      <c r="R232" s="18" t="s">
        <v>255</v>
      </c>
    </row>
    <row r="233" spans="2:18" x14ac:dyDescent="0.2">
      <c r="B233" s="3" t="s">
        <v>158</v>
      </c>
      <c r="C233" s="3" t="s">
        <v>151</v>
      </c>
      <c r="E233" s="19">
        <v>2020</v>
      </c>
      <c r="F233" s="5" cm="1">
        <f t="array" ref="F233">IFERROR(INDEX('♀ Förvärvsintensitet utrikes_K'!$B$5:$F$1048576,MATCH(1,($C233='♀ Förvärvsintensitet utrikes_K'!$C$5:$C$1048576)*($E233='♀ Förvärvsintensitet utrikes_K'!$E$5:$E$1048576),0),MATCH("Värde",'♀ Förvärvsintensitet utrikes_K'!$B$5:$F$5,0))-INDEX('♀ Förvärvsintensitet utrikes_M'!$B$5:$F$1048576,MATCH(1,($C233='♀ Förvärvsintensitet utrikes_M'!$C$5:$C$1048576)*($E233='♀ Förvärvsintensitet utrikes_M'!$E$5:$E$1048576),0),MATCH("Värde",'♀ Förvärvsintensitet utrikes_M'!$B$5:$F$5,0)),"")</f>
        <v>-4.6000000000000085</v>
      </c>
      <c r="N233" s="78" t="s">
        <v>493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-4.6000000000000085</v>
      </c>
      <c r="R233" s="18" t="s">
        <v>255</v>
      </c>
    </row>
    <row r="234" spans="2:18" x14ac:dyDescent="0.2">
      <c r="B234" s="3" t="s">
        <v>158</v>
      </c>
      <c r="C234" s="3" t="s">
        <v>152</v>
      </c>
      <c r="E234" s="19">
        <v>2020</v>
      </c>
      <c r="F234" s="5" cm="1">
        <f t="array" ref="F234">IFERROR(INDEX('♀ Förvärvsintensitet utrikes_K'!$B$5:$F$1048576,MATCH(1,($C234='♀ Förvärvsintensitet utrikes_K'!$C$5:$C$1048576)*($E234='♀ Förvärvsintensitet utrikes_K'!$E$5:$E$1048576),0),MATCH("Värde",'♀ Förvärvsintensitet utrikes_K'!$B$5:$F$5,0))-INDEX('♀ Förvärvsintensitet utrikes_M'!$B$5:$F$1048576,MATCH(1,($C234='♀ Förvärvsintensitet utrikes_M'!$C$5:$C$1048576)*($E234='♀ Förvärvsintensitet utrikes_M'!$E$5:$E$1048576),0),MATCH("Värde",'♀ Förvärvsintensitet utrikes_M'!$B$5:$F$5,0)),"")</f>
        <v>-5.2000000000000028</v>
      </c>
      <c r="N234" s="78" t="s">
        <v>493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-5.2000000000000028</v>
      </c>
      <c r="R234" s="18" t="s">
        <v>255</v>
      </c>
    </row>
    <row r="235" spans="2:18" x14ac:dyDescent="0.2">
      <c r="B235" s="3" t="s">
        <v>158</v>
      </c>
      <c r="C235" s="3" t="s">
        <v>153</v>
      </c>
      <c r="E235" s="19">
        <v>2020</v>
      </c>
      <c r="F235" s="5" cm="1">
        <f t="array" ref="F235">IFERROR(INDEX('♀ Förvärvsintensitet utrikes_K'!$B$5:$F$1048576,MATCH(1,($C235='♀ Förvärvsintensitet utrikes_K'!$C$5:$C$1048576)*($E235='♀ Förvärvsintensitet utrikes_K'!$E$5:$E$1048576),0),MATCH("Värde",'♀ Förvärvsintensitet utrikes_K'!$B$5:$F$5,0))-INDEX('♀ Förvärvsintensitet utrikes_M'!$B$5:$F$1048576,MATCH(1,($C235='♀ Förvärvsintensitet utrikes_M'!$C$5:$C$1048576)*($E235='♀ Förvärvsintensitet utrikes_M'!$E$5:$E$1048576),0),MATCH("Värde",'♀ Förvärvsintensitet utrikes_M'!$B$5:$F$5,0)),"")</f>
        <v>-7.6000000000000085</v>
      </c>
      <c r="N235" s="78" t="s">
        <v>493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-7.6000000000000085</v>
      </c>
      <c r="R235" s="18" t="s">
        <v>255</v>
      </c>
    </row>
    <row r="236" spans="2:18" x14ac:dyDescent="0.2">
      <c r="B236" s="3" t="s">
        <v>158</v>
      </c>
      <c r="C236" s="3" t="s">
        <v>156</v>
      </c>
      <c r="E236" s="19">
        <v>2020</v>
      </c>
      <c r="F236" s="5" cm="1">
        <f t="array" ref="F236">IFERROR(INDEX('♀ Förvärvsintensitet utrikes_K'!$B$5:$F$1048576,MATCH(1,($C236='♀ Förvärvsintensitet utrikes_K'!$C$5:$C$1048576)*($E236='♀ Förvärvsintensitet utrikes_K'!$E$5:$E$1048576),0),MATCH("Värde",'♀ Förvärvsintensitet utrikes_K'!$B$5:$F$5,0))-INDEX('♀ Förvärvsintensitet utrikes_M'!$B$5:$F$1048576,MATCH(1,($C236='♀ Förvärvsintensitet utrikes_M'!$C$5:$C$1048576)*($E236='♀ Förvärvsintensitet utrikes_M'!$E$5:$E$1048576),0),MATCH("Värde",'♀ Förvärvsintensitet utrikes_M'!$B$5:$F$5,0)),"")</f>
        <v>-6.5</v>
      </c>
      <c r="N236" s="78" t="s">
        <v>493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-6.5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61D75-C067-4A86-8FE6-11EB4B7B9B65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1.5" style="3" bestFit="1" customWidth="1"/>
    <col min="3" max="3" width="25.33203125" style="3" bestFit="1" customWidth="1"/>
    <col min="4" max="4" width="7.83203125" style="3" bestFit="1" customWidth="1"/>
    <col min="5" max="5" width="7.6640625" style="3" bestFit="1" customWidth="1"/>
    <col min="6" max="6" width="7.1640625" style="3" bestFit="1" customWidth="1"/>
    <col min="7" max="7" width="12.83203125" style="3" bestFit="1" customWidth="1"/>
    <col min="8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478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329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158</v>
      </c>
      <c r="C6" t="s">
        <v>136</v>
      </c>
      <c r="D6" t="s">
        <v>167</v>
      </c>
      <c r="E6">
        <v>2010</v>
      </c>
      <c r="F6">
        <v>47.3</v>
      </c>
      <c r="N6" s="78" t="s">
        <v>491</v>
      </c>
      <c r="O6" s="17" t="e">
        <f>INDEX(#REF!,MATCH(C6,#REF!,0),2)</f>
        <v>#REF!</v>
      </c>
      <c r="P6" s="18">
        <f>E6</f>
        <v>2010</v>
      </c>
      <c r="Q6" s="28">
        <f>F6</f>
        <v>47.3</v>
      </c>
      <c r="R6" s="18" t="s">
        <v>255</v>
      </c>
    </row>
    <row r="7" spans="2:18" x14ac:dyDescent="0.2">
      <c r="B7" t="s">
        <v>158</v>
      </c>
      <c r="C7" t="s">
        <v>137</v>
      </c>
      <c r="D7" t="s">
        <v>167</v>
      </c>
      <c r="E7">
        <v>2010</v>
      </c>
      <c r="F7">
        <v>49.1</v>
      </c>
      <c r="N7" s="78" t="s">
        <v>491</v>
      </c>
      <c r="O7" s="17" t="e">
        <f>INDEX(#REF!,MATCH(C7,#REF!,0),2)</f>
        <v>#REF!</v>
      </c>
      <c r="P7" s="18">
        <f t="shared" ref="P7:P70" si="0">E7</f>
        <v>2010</v>
      </c>
      <c r="Q7" s="28">
        <f t="shared" ref="Q7:Q70" si="1">F7</f>
        <v>49.1</v>
      </c>
      <c r="R7" s="18" t="s">
        <v>255</v>
      </c>
    </row>
    <row r="8" spans="2:18" x14ac:dyDescent="0.2">
      <c r="B8" t="s">
        <v>158</v>
      </c>
      <c r="C8" t="s">
        <v>139</v>
      </c>
      <c r="D8" t="s">
        <v>167</v>
      </c>
      <c r="E8">
        <v>2010</v>
      </c>
      <c r="F8">
        <v>45.7</v>
      </c>
      <c r="N8" s="78" t="s">
        <v>491</v>
      </c>
      <c r="O8" s="17" t="e">
        <f>INDEX(#REF!,MATCH(C8,#REF!,0),2)</f>
        <v>#REF!</v>
      </c>
      <c r="P8" s="18">
        <f t="shared" si="0"/>
        <v>2010</v>
      </c>
      <c r="Q8" s="28">
        <f t="shared" si="1"/>
        <v>45.7</v>
      </c>
      <c r="R8" s="18" t="s">
        <v>255</v>
      </c>
    </row>
    <row r="9" spans="2:18" x14ac:dyDescent="0.2">
      <c r="B9" t="s">
        <v>158</v>
      </c>
      <c r="C9" t="s">
        <v>138</v>
      </c>
      <c r="D9" t="s">
        <v>167</v>
      </c>
      <c r="E9">
        <v>2010</v>
      </c>
      <c r="F9">
        <v>57.5</v>
      </c>
      <c r="N9" s="78" t="s">
        <v>491</v>
      </c>
      <c r="O9" s="17" t="e">
        <f>INDEX(#REF!,MATCH(C9,#REF!,0),2)</f>
        <v>#REF!</v>
      </c>
      <c r="P9" s="18">
        <f t="shared" si="0"/>
        <v>2010</v>
      </c>
      <c r="Q9" s="28">
        <f t="shared" si="1"/>
        <v>57.5</v>
      </c>
      <c r="R9" s="18" t="s">
        <v>255</v>
      </c>
    </row>
    <row r="10" spans="2:18" x14ac:dyDescent="0.2">
      <c r="B10" t="s">
        <v>158</v>
      </c>
      <c r="C10" t="s">
        <v>140</v>
      </c>
      <c r="D10" t="s">
        <v>167</v>
      </c>
      <c r="E10">
        <v>2010</v>
      </c>
      <c r="F10">
        <v>57.7</v>
      </c>
      <c r="N10" s="78" t="s">
        <v>491</v>
      </c>
      <c r="O10" s="17" t="e">
        <f>INDEX(#REF!,MATCH(C10,#REF!,0),2)</f>
        <v>#REF!</v>
      </c>
      <c r="P10" s="18">
        <f t="shared" si="0"/>
        <v>2010</v>
      </c>
      <c r="Q10" s="28">
        <f t="shared" si="1"/>
        <v>57.7</v>
      </c>
      <c r="R10" s="18" t="s">
        <v>255</v>
      </c>
    </row>
    <row r="11" spans="2:18" x14ac:dyDescent="0.2">
      <c r="B11" t="s">
        <v>158</v>
      </c>
      <c r="C11" t="s">
        <v>141</v>
      </c>
      <c r="D11" t="s">
        <v>167</v>
      </c>
      <c r="E11">
        <v>2010</v>
      </c>
      <c r="F11">
        <v>52.8</v>
      </c>
      <c r="N11" s="78" t="s">
        <v>491</v>
      </c>
      <c r="O11" s="17" t="e">
        <f>INDEX(#REF!,MATCH(C11,#REF!,0),2)</f>
        <v>#REF!</v>
      </c>
      <c r="P11" s="18">
        <f t="shared" si="0"/>
        <v>2010</v>
      </c>
      <c r="Q11" s="28">
        <f t="shared" si="1"/>
        <v>52.8</v>
      </c>
      <c r="R11" s="18" t="s">
        <v>255</v>
      </c>
    </row>
    <row r="12" spans="2:18" x14ac:dyDescent="0.2">
      <c r="B12" t="s">
        <v>158</v>
      </c>
      <c r="C12" t="s">
        <v>142</v>
      </c>
      <c r="D12" t="s">
        <v>167</v>
      </c>
      <c r="E12">
        <v>2010</v>
      </c>
      <c r="F12">
        <v>53.7</v>
      </c>
      <c r="N12" s="78" t="s">
        <v>491</v>
      </c>
      <c r="O12" s="17" t="e">
        <f>INDEX(#REF!,MATCH(C12,#REF!,0),2)</f>
        <v>#REF!</v>
      </c>
      <c r="P12" s="18">
        <f t="shared" si="0"/>
        <v>2010</v>
      </c>
      <c r="Q12" s="28">
        <f t="shared" si="1"/>
        <v>53.7</v>
      </c>
      <c r="R12" s="18" t="s">
        <v>255</v>
      </c>
    </row>
    <row r="13" spans="2:18" x14ac:dyDescent="0.2">
      <c r="B13" t="s">
        <v>158</v>
      </c>
      <c r="C13" t="s">
        <v>143</v>
      </c>
      <c r="D13" t="s">
        <v>167</v>
      </c>
      <c r="E13">
        <v>2010</v>
      </c>
      <c r="F13">
        <v>51.8</v>
      </c>
      <c r="N13" s="78" t="s">
        <v>491</v>
      </c>
      <c r="O13" s="17" t="e">
        <f>INDEX(#REF!,MATCH(C13,#REF!,0),2)</f>
        <v>#REF!</v>
      </c>
      <c r="P13" s="18">
        <f t="shared" si="0"/>
        <v>2010</v>
      </c>
      <c r="Q13" s="28">
        <f t="shared" si="1"/>
        <v>51.8</v>
      </c>
      <c r="R13" s="18" t="s">
        <v>255</v>
      </c>
    </row>
    <row r="14" spans="2:18" x14ac:dyDescent="0.2">
      <c r="B14" t="s">
        <v>158</v>
      </c>
      <c r="C14" t="s">
        <v>144</v>
      </c>
      <c r="D14" t="s">
        <v>167</v>
      </c>
      <c r="E14">
        <v>2010</v>
      </c>
      <c r="F14">
        <v>52.1</v>
      </c>
      <c r="N14" s="78" t="s">
        <v>491</v>
      </c>
      <c r="O14" s="17" t="e">
        <f>INDEX(#REF!,MATCH(C14,#REF!,0),2)</f>
        <v>#REF!</v>
      </c>
      <c r="P14" s="18">
        <f t="shared" si="0"/>
        <v>2010</v>
      </c>
      <c r="Q14" s="28">
        <f t="shared" si="1"/>
        <v>52.1</v>
      </c>
      <c r="R14" s="18" t="s">
        <v>255</v>
      </c>
    </row>
    <row r="15" spans="2:18" x14ac:dyDescent="0.2">
      <c r="B15" t="s">
        <v>158</v>
      </c>
      <c r="C15" t="s">
        <v>145</v>
      </c>
      <c r="D15" t="s">
        <v>167</v>
      </c>
      <c r="E15">
        <v>2010</v>
      </c>
      <c r="F15">
        <v>57.9</v>
      </c>
      <c r="N15" s="78" t="s">
        <v>491</v>
      </c>
      <c r="O15" s="17" t="e">
        <f>INDEX(#REF!,MATCH(C15,#REF!,0),2)</f>
        <v>#REF!</v>
      </c>
      <c r="P15" s="18">
        <f t="shared" si="0"/>
        <v>2010</v>
      </c>
      <c r="Q15" s="28">
        <f t="shared" si="1"/>
        <v>57.9</v>
      </c>
      <c r="R15" s="18" t="s">
        <v>255</v>
      </c>
    </row>
    <row r="16" spans="2:18" x14ac:dyDescent="0.2">
      <c r="B16" t="s">
        <v>158</v>
      </c>
      <c r="C16" t="s">
        <v>154</v>
      </c>
      <c r="D16" t="s">
        <v>167</v>
      </c>
      <c r="E16">
        <v>2010</v>
      </c>
      <c r="F16">
        <v>49.7</v>
      </c>
      <c r="N16" s="78" t="s">
        <v>491</v>
      </c>
      <c r="O16" s="17" t="e">
        <f>INDEX(#REF!,MATCH(C16,#REF!,0),2)</f>
        <v>#REF!</v>
      </c>
      <c r="P16" s="18">
        <f t="shared" si="0"/>
        <v>2010</v>
      </c>
      <c r="Q16" s="28">
        <f t="shared" si="1"/>
        <v>49.7</v>
      </c>
      <c r="R16" s="18" t="s">
        <v>255</v>
      </c>
    </row>
    <row r="17" spans="2:18" x14ac:dyDescent="0.2">
      <c r="B17" t="s">
        <v>158</v>
      </c>
      <c r="C17" t="s">
        <v>155</v>
      </c>
      <c r="D17" t="s">
        <v>167</v>
      </c>
      <c r="E17">
        <v>2010</v>
      </c>
      <c r="F17">
        <v>45.7</v>
      </c>
      <c r="N17" s="78" t="s">
        <v>491</v>
      </c>
      <c r="O17" s="17" t="e">
        <f>INDEX(#REF!,MATCH(C17,#REF!,0),2)</f>
        <v>#REF!</v>
      </c>
      <c r="P17" s="18">
        <f t="shared" si="0"/>
        <v>2010</v>
      </c>
      <c r="Q17" s="28">
        <f t="shared" si="1"/>
        <v>45.7</v>
      </c>
      <c r="R17" s="18" t="s">
        <v>255</v>
      </c>
    </row>
    <row r="18" spans="2:18" x14ac:dyDescent="0.2">
      <c r="B18" t="s">
        <v>158</v>
      </c>
      <c r="C18" t="s">
        <v>146</v>
      </c>
      <c r="D18" t="s">
        <v>167</v>
      </c>
      <c r="E18">
        <v>2010</v>
      </c>
      <c r="F18">
        <v>45.4</v>
      </c>
      <c r="N18" s="78" t="s">
        <v>491</v>
      </c>
      <c r="O18" s="17" t="e">
        <f>INDEX(#REF!,MATCH(C18,#REF!,0),2)</f>
        <v>#REF!</v>
      </c>
      <c r="P18" s="18">
        <f t="shared" si="0"/>
        <v>2010</v>
      </c>
      <c r="Q18" s="28">
        <f t="shared" si="1"/>
        <v>45.4</v>
      </c>
      <c r="R18" s="18" t="s">
        <v>255</v>
      </c>
    </row>
    <row r="19" spans="2:18" x14ac:dyDescent="0.2">
      <c r="B19" t="s">
        <v>158</v>
      </c>
      <c r="C19" t="s">
        <v>148</v>
      </c>
      <c r="D19" t="s">
        <v>167</v>
      </c>
      <c r="E19">
        <v>2010</v>
      </c>
      <c r="F19">
        <v>49.3</v>
      </c>
      <c r="N19" s="78" t="s">
        <v>491</v>
      </c>
      <c r="O19" s="17" t="e">
        <f>INDEX(#REF!,MATCH(C19,#REF!,0),2)</f>
        <v>#REF!</v>
      </c>
      <c r="P19" s="18">
        <f t="shared" si="0"/>
        <v>2010</v>
      </c>
      <c r="Q19" s="28">
        <f t="shared" si="1"/>
        <v>49.3</v>
      </c>
      <c r="R19" s="18" t="s">
        <v>255</v>
      </c>
    </row>
    <row r="20" spans="2:18" x14ac:dyDescent="0.2">
      <c r="B20" t="s">
        <v>158</v>
      </c>
      <c r="C20" t="s">
        <v>147</v>
      </c>
      <c r="D20" t="s">
        <v>167</v>
      </c>
      <c r="E20">
        <v>2010</v>
      </c>
      <c r="F20">
        <v>58.3</v>
      </c>
      <c r="N20" s="78" t="s">
        <v>491</v>
      </c>
      <c r="O20" s="17" t="e">
        <f>INDEX(#REF!,MATCH(C20,#REF!,0),2)</f>
        <v>#REF!</v>
      </c>
      <c r="P20" s="18">
        <f t="shared" si="0"/>
        <v>2010</v>
      </c>
      <c r="Q20" s="28">
        <f t="shared" si="1"/>
        <v>58.3</v>
      </c>
      <c r="R20" s="18" t="s">
        <v>255</v>
      </c>
    </row>
    <row r="21" spans="2:18" x14ac:dyDescent="0.2">
      <c r="B21" t="s">
        <v>158</v>
      </c>
      <c r="C21" t="s">
        <v>149</v>
      </c>
      <c r="D21" t="s">
        <v>167</v>
      </c>
      <c r="E21">
        <v>2010</v>
      </c>
      <c r="F21">
        <v>53.7</v>
      </c>
      <c r="N21" s="78" t="s">
        <v>491</v>
      </c>
      <c r="O21" s="17" t="e">
        <f>INDEX(#REF!,MATCH(C21,#REF!,0),2)</f>
        <v>#REF!</v>
      </c>
      <c r="P21" s="18">
        <f t="shared" si="0"/>
        <v>2010</v>
      </c>
      <c r="Q21" s="28">
        <f t="shared" si="1"/>
        <v>53.7</v>
      </c>
      <c r="R21" s="18" t="s">
        <v>255</v>
      </c>
    </row>
    <row r="22" spans="2:18" x14ac:dyDescent="0.2">
      <c r="B22" t="s">
        <v>158</v>
      </c>
      <c r="C22" t="s">
        <v>150</v>
      </c>
      <c r="D22" t="s">
        <v>167</v>
      </c>
      <c r="E22">
        <v>2010</v>
      </c>
      <c r="F22">
        <v>47.5</v>
      </c>
      <c r="N22" s="78" t="s">
        <v>491</v>
      </c>
      <c r="O22" s="17" t="e">
        <f>INDEX(#REF!,MATCH(C22,#REF!,0),2)</f>
        <v>#REF!</v>
      </c>
      <c r="P22" s="18">
        <f t="shared" si="0"/>
        <v>2010</v>
      </c>
      <c r="Q22" s="28">
        <f t="shared" si="1"/>
        <v>47.5</v>
      </c>
      <c r="R22" s="18" t="s">
        <v>255</v>
      </c>
    </row>
    <row r="23" spans="2:18" x14ac:dyDescent="0.2">
      <c r="B23" t="s">
        <v>158</v>
      </c>
      <c r="C23" t="s">
        <v>151</v>
      </c>
      <c r="D23" t="s">
        <v>167</v>
      </c>
      <c r="E23">
        <v>2010</v>
      </c>
      <c r="F23">
        <v>52</v>
      </c>
      <c r="N23" s="78" t="s">
        <v>491</v>
      </c>
      <c r="O23" s="17" t="e">
        <f>INDEX(#REF!,MATCH(C23,#REF!,0),2)</f>
        <v>#REF!</v>
      </c>
      <c r="P23" s="18">
        <f t="shared" si="0"/>
        <v>2010</v>
      </c>
      <c r="Q23" s="28">
        <f t="shared" si="1"/>
        <v>52</v>
      </c>
      <c r="R23" s="18" t="s">
        <v>255</v>
      </c>
    </row>
    <row r="24" spans="2:18" x14ac:dyDescent="0.2">
      <c r="B24" t="s">
        <v>158</v>
      </c>
      <c r="C24" t="s">
        <v>152</v>
      </c>
      <c r="D24" t="s">
        <v>167</v>
      </c>
      <c r="E24">
        <v>2010</v>
      </c>
      <c r="F24">
        <v>50.2</v>
      </c>
      <c r="N24" s="78" t="s">
        <v>491</v>
      </c>
      <c r="O24" s="17" t="e">
        <f>INDEX(#REF!,MATCH(C24,#REF!,0),2)</f>
        <v>#REF!</v>
      </c>
      <c r="P24" s="18">
        <f t="shared" si="0"/>
        <v>2010</v>
      </c>
      <c r="Q24" s="28">
        <f t="shared" si="1"/>
        <v>50.2</v>
      </c>
      <c r="R24" s="18" t="s">
        <v>255</v>
      </c>
    </row>
    <row r="25" spans="2:18" x14ac:dyDescent="0.2">
      <c r="B25" t="s">
        <v>158</v>
      </c>
      <c r="C25" t="s">
        <v>153</v>
      </c>
      <c r="D25" t="s">
        <v>167</v>
      </c>
      <c r="E25">
        <v>2010</v>
      </c>
      <c r="F25">
        <v>51.6</v>
      </c>
      <c r="N25" s="78" t="s">
        <v>491</v>
      </c>
      <c r="O25" s="17" t="e">
        <f>INDEX(#REF!,MATCH(C25,#REF!,0),2)</f>
        <v>#REF!</v>
      </c>
      <c r="P25" s="18">
        <f t="shared" si="0"/>
        <v>2010</v>
      </c>
      <c r="Q25" s="28">
        <f t="shared" si="1"/>
        <v>51.6</v>
      </c>
      <c r="R25" s="18" t="s">
        <v>255</v>
      </c>
    </row>
    <row r="26" spans="2:18" x14ac:dyDescent="0.2">
      <c r="B26" t="s">
        <v>158</v>
      </c>
      <c r="C26" t="s">
        <v>156</v>
      </c>
      <c r="D26" t="s">
        <v>167</v>
      </c>
      <c r="E26">
        <v>2010</v>
      </c>
      <c r="F26">
        <v>51.6</v>
      </c>
      <c r="N26" s="78" t="s">
        <v>491</v>
      </c>
      <c r="O26" s="17" t="e">
        <f>INDEX(#REF!,MATCH(C26,#REF!,0),2)</f>
        <v>#REF!</v>
      </c>
      <c r="P26" s="18">
        <f t="shared" si="0"/>
        <v>2010</v>
      </c>
      <c r="Q26" s="28">
        <f t="shared" si="1"/>
        <v>51.6</v>
      </c>
      <c r="R26" s="18" t="s">
        <v>255</v>
      </c>
    </row>
    <row r="27" spans="2:18" x14ac:dyDescent="0.2">
      <c r="B27" t="s">
        <v>158</v>
      </c>
      <c r="C27" t="s">
        <v>136</v>
      </c>
      <c r="D27" t="s">
        <v>167</v>
      </c>
      <c r="E27">
        <v>2011</v>
      </c>
      <c r="F27">
        <v>47.9</v>
      </c>
      <c r="N27" s="78" t="s">
        <v>491</v>
      </c>
      <c r="O27" s="17" t="e">
        <f>INDEX(#REF!,MATCH(C27,#REF!,0),2)</f>
        <v>#REF!</v>
      </c>
      <c r="P27" s="18">
        <f t="shared" si="0"/>
        <v>2011</v>
      </c>
      <c r="Q27" s="28">
        <f t="shared" si="1"/>
        <v>47.9</v>
      </c>
      <c r="R27" s="18" t="s">
        <v>255</v>
      </c>
    </row>
    <row r="28" spans="2:18" x14ac:dyDescent="0.2">
      <c r="B28" t="s">
        <v>158</v>
      </c>
      <c r="C28" t="s">
        <v>137</v>
      </c>
      <c r="D28" t="s">
        <v>167</v>
      </c>
      <c r="E28">
        <v>2011</v>
      </c>
      <c r="F28">
        <v>49.8</v>
      </c>
      <c r="N28" s="78" t="s">
        <v>491</v>
      </c>
      <c r="O28" s="17" t="e">
        <f>INDEX(#REF!,MATCH(C28,#REF!,0),2)</f>
        <v>#REF!</v>
      </c>
      <c r="P28" s="18">
        <f t="shared" si="0"/>
        <v>2011</v>
      </c>
      <c r="Q28" s="28">
        <f t="shared" si="1"/>
        <v>49.8</v>
      </c>
      <c r="R28" s="18" t="s">
        <v>255</v>
      </c>
    </row>
    <row r="29" spans="2:18" x14ac:dyDescent="0.2">
      <c r="B29" t="s">
        <v>158</v>
      </c>
      <c r="C29" t="s">
        <v>139</v>
      </c>
      <c r="D29" t="s">
        <v>167</v>
      </c>
      <c r="E29">
        <v>2011</v>
      </c>
      <c r="F29">
        <v>46.5</v>
      </c>
      <c r="N29" s="78" t="s">
        <v>491</v>
      </c>
      <c r="O29" s="17" t="e">
        <f>INDEX(#REF!,MATCH(C29,#REF!,0),2)</f>
        <v>#REF!</v>
      </c>
      <c r="P29" s="18">
        <f t="shared" si="0"/>
        <v>2011</v>
      </c>
      <c r="Q29" s="28">
        <f t="shared" si="1"/>
        <v>46.5</v>
      </c>
      <c r="R29" s="18" t="s">
        <v>255</v>
      </c>
    </row>
    <row r="30" spans="2:18" x14ac:dyDescent="0.2">
      <c r="B30" t="s">
        <v>158</v>
      </c>
      <c r="C30" t="s">
        <v>138</v>
      </c>
      <c r="D30" t="s">
        <v>167</v>
      </c>
      <c r="E30">
        <v>2011</v>
      </c>
      <c r="F30">
        <v>58.3</v>
      </c>
      <c r="N30" s="78" t="s">
        <v>491</v>
      </c>
      <c r="O30" s="17" t="e">
        <f>INDEX(#REF!,MATCH(C30,#REF!,0),2)</f>
        <v>#REF!</v>
      </c>
      <c r="P30" s="18">
        <f t="shared" si="0"/>
        <v>2011</v>
      </c>
      <c r="Q30" s="28">
        <f t="shared" si="1"/>
        <v>58.3</v>
      </c>
      <c r="R30" s="18" t="s">
        <v>255</v>
      </c>
    </row>
    <row r="31" spans="2:18" x14ac:dyDescent="0.2">
      <c r="B31" t="s">
        <v>158</v>
      </c>
      <c r="C31" t="s">
        <v>140</v>
      </c>
      <c r="D31" t="s">
        <v>167</v>
      </c>
      <c r="E31">
        <v>2011</v>
      </c>
      <c r="F31">
        <v>58.9</v>
      </c>
      <c r="N31" s="78" t="s">
        <v>491</v>
      </c>
      <c r="O31" s="17" t="e">
        <f>INDEX(#REF!,MATCH(C31,#REF!,0),2)</f>
        <v>#REF!</v>
      </c>
      <c r="P31" s="18">
        <f t="shared" si="0"/>
        <v>2011</v>
      </c>
      <c r="Q31" s="28">
        <f t="shared" si="1"/>
        <v>58.9</v>
      </c>
      <c r="R31" s="18" t="s">
        <v>255</v>
      </c>
    </row>
    <row r="32" spans="2:18" x14ac:dyDescent="0.2">
      <c r="B32" t="s">
        <v>158</v>
      </c>
      <c r="C32" t="s">
        <v>141</v>
      </c>
      <c r="D32" t="s">
        <v>167</v>
      </c>
      <c r="E32">
        <v>2011</v>
      </c>
      <c r="F32">
        <v>55.2</v>
      </c>
      <c r="N32" s="78" t="s">
        <v>491</v>
      </c>
      <c r="O32" s="17" t="e">
        <f>INDEX(#REF!,MATCH(C32,#REF!,0),2)</f>
        <v>#REF!</v>
      </c>
      <c r="P32" s="18">
        <f t="shared" si="0"/>
        <v>2011</v>
      </c>
      <c r="Q32" s="28">
        <f t="shared" si="1"/>
        <v>55.2</v>
      </c>
      <c r="R32" s="18" t="s">
        <v>255</v>
      </c>
    </row>
    <row r="33" spans="2:18" x14ac:dyDescent="0.2">
      <c r="B33" t="s">
        <v>158</v>
      </c>
      <c r="C33" t="s">
        <v>142</v>
      </c>
      <c r="D33" t="s">
        <v>167</v>
      </c>
      <c r="E33">
        <v>2011</v>
      </c>
      <c r="F33">
        <v>55.5</v>
      </c>
      <c r="N33" s="78" t="s">
        <v>491</v>
      </c>
      <c r="O33" s="17" t="e">
        <f>INDEX(#REF!,MATCH(C33,#REF!,0),2)</f>
        <v>#REF!</v>
      </c>
      <c r="P33" s="18">
        <f t="shared" si="0"/>
        <v>2011</v>
      </c>
      <c r="Q33" s="28">
        <f t="shared" si="1"/>
        <v>55.5</v>
      </c>
      <c r="R33" s="18" t="s">
        <v>255</v>
      </c>
    </row>
    <row r="34" spans="2:18" x14ac:dyDescent="0.2">
      <c r="B34" t="s">
        <v>158</v>
      </c>
      <c r="C34" t="s">
        <v>143</v>
      </c>
      <c r="D34" t="s">
        <v>167</v>
      </c>
      <c r="E34">
        <v>2011</v>
      </c>
      <c r="F34">
        <v>52.7</v>
      </c>
      <c r="N34" s="78" t="s">
        <v>491</v>
      </c>
      <c r="O34" s="17" t="e">
        <f>INDEX(#REF!,MATCH(C34,#REF!,0),2)</f>
        <v>#REF!</v>
      </c>
      <c r="P34" s="18">
        <f t="shared" si="0"/>
        <v>2011</v>
      </c>
      <c r="Q34" s="28">
        <f t="shared" si="1"/>
        <v>52.7</v>
      </c>
      <c r="R34" s="18" t="s">
        <v>255</v>
      </c>
    </row>
    <row r="35" spans="2:18" x14ac:dyDescent="0.2">
      <c r="B35" t="s">
        <v>158</v>
      </c>
      <c r="C35" t="s">
        <v>144</v>
      </c>
      <c r="D35" t="s">
        <v>167</v>
      </c>
      <c r="E35">
        <v>2011</v>
      </c>
      <c r="F35">
        <v>53.9</v>
      </c>
      <c r="N35" s="78" t="s">
        <v>491</v>
      </c>
      <c r="O35" s="17" t="e">
        <f>INDEX(#REF!,MATCH(C35,#REF!,0),2)</f>
        <v>#REF!</v>
      </c>
      <c r="P35" s="18">
        <f t="shared" si="0"/>
        <v>2011</v>
      </c>
      <c r="Q35" s="28">
        <f t="shared" si="1"/>
        <v>53.9</v>
      </c>
      <c r="R35" s="18" t="s">
        <v>255</v>
      </c>
    </row>
    <row r="36" spans="2:18" x14ac:dyDescent="0.2">
      <c r="B36" t="s">
        <v>158</v>
      </c>
      <c r="C36" t="s">
        <v>145</v>
      </c>
      <c r="D36" t="s">
        <v>167</v>
      </c>
      <c r="E36">
        <v>2011</v>
      </c>
      <c r="F36">
        <v>59.5</v>
      </c>
      <c r="N36" s="78" t="s">
        <v>491</v>
      </c>
      <c r="O36" s="17" t="e">
        <f>INDEX(#REF!,MATCH(C36,#REF!,0),2)</f>
        <v>#REF!</v>
      </c>
      <c r="P36" s="18">
        <f t="shared" si="0"/>
        <v>2011</v>
      </c>
      <c r="Q36" s="28">
        <f t="shared" si="1"/>
        <v>59.5</v>
      </c>
      <c r="R36" s="18" t="s">
        <v>255</v>
      </c>
    </row>
    <row r="37" spans="2:18" x14ac:dyDescent="0.2">
      <c r="B37" t="s">
        <v>158</v>
      </c>
      <c r="C37" t="s">
        <v>154</v>
      </c>
      <c r="D37" t="s">
        <v>167</v>
      </c>
      <c r="E37">
        <v>2011</v>
      </c>
      <c r="F37">
        <v>50.7</v>
      </c>
      <c r="N37" s="78" t="s">
        <v>491</v>
      </c>
      <c r="O37" s="17" t="e">
        <f>INDEX(#REF!,MATCH(C37,#REF!,0),2)</f>
        <v>#REF!</v>
      </c>
      <c r="P37" s="18">
        <f t="shared" si="0"/>
        <v>2011</v>
      </c>
      <c r="Q37" s="28">
        <f t="shared" si="1"/>
        <v>50.7</v>
      </c>
      <c r="R37" s="18" t="s">
        <v>255</v>
      </c>
    </row>
    <row r="38" spans="2:18" x14ac:dyDescent="0.2">
      <c r="B38" t="s">
        <v>158</v>
      </c>
      <c r="C38" t="s">
        <v>155</v>
      </c>
      <c r="D38" t="s">
        <v>167</v>
      </c>
      <c r="E38">
        <v>2011</v>
      </c>
      <c r="F38">
        <v>47</v>
      </c>
      <c r="N38" s="78" t="s">
        <v>491</v>
      </c>
      <c r="O38" s="17" t="e">
        <f>INDEX(#REF!,MATCH(C38,#REF!,0),2)</f>
        <v>#REF!</v>
      </c>
      <c r="P38" s="18">
        <f t="shared" si="0"/>
        <v>2011</v>
      </c>
      <c r="Q38" s="28">
        <f t="shared" si="1"/>
        <v>47</v>
      </c>
      <c r="R38" s="18" t="s">
        <v>255</v>
      </c>
    </row>
    <row r="39" spans="2:18" x14ac:dyDescent="0.2">
      <c r="B39" t="s">
        <v>158</v>
      </c>
      <c r="C39" t="s">
        <v>146</v>
      </c>
      <c r="D39" t="s">
        <v>167</v>
      </c>
      <c r="E39">
        <v>2011</v>
      </c>
      <c r="F39">
        <v>46.6</v>
      </c>
      <c r="N39" s="78" t="s">
        <v>491</v>
      </c>
      <c r="O39" s="17" t="e">
        <f>INDEX(#REF!,MATCH(C39,#REF!,0),2)</f>
        <v>#REF!</v>
      </c>
      <c r="P39" s="18">
        <f t="shared" si="0"/>
        <v>2011</v>
      </c>
      <c r="Q39" s="28">
        <f t="shared" si="1"/>
        <v>46.6</v>
      </c>
      <c r="R39" s="18" t="s">
        <v>255</v>
      </c>
    </row>
    <row r="40" spans="2:18" x14ac:dyDescent="0.2">
      <c r="B40" t="s">
        <v>158</v>
      </c>
      <c r="C40" t="s">
        <v>148</v>
      </c>
      <c r="D40" t="s">
        <v>167</v>
      </c>
      <c r="E40">
        <v>2011</v>
      </c>
      <c r="F40">
        <v>49.9</v>
      </c>
      <c r="N40" s="78" t="s">
        <v>491</v>
      </c>
      <c r="O40" s="17" t="e">
        <f>INDEX(#REF!,MATCH(C40,#REF!,0),2)</f>
        <v>#REF!</v>
      </c>
      <c r="P40" s="18">
        <f t="shared" si="0"/>
        <v>2011</v>
      </c>
      <c r="Q40" s="28">
        <f t="shared" si="1"/>
        <v>49.9</v>
      </c>
      <c r="R40" s="18" t="s">
        <v>255</v>
      </c>
    </row>
    <row r="41" spans="2:18" x14ac:dyDescent="0.2">
      <c r="B41" t="s">
        <v>158</v>
      </c>
      <c r="C41" t="s">
        <v>147</v>
      </c>
      <c r="D41" t="s">
        <v>167</v>
      </c>
      <c r="E41">
        <v>2011</v>
      </c>
      <c r="F41">
        <v>59.3</v>
      </c>
      <c r="N41" s="78" t="s">
        <v>491</v>
      </c>
      <c r="O41" s="17" t="e">
        <f>INDEX(#REF!,MATCH(C41,#REF!,0),2)</f>
        <v>#REF!</v>
      </c>
      <c r="P41" s="18">
        <f t="shared" si="0"/>
        <v>2011</v>
      </c>
      <c r="Q41" s="28">
        <f t="shared" si="1"/>
        <v>59.3</v>
      </c>
      <c r="R41" s="18" t="s">
        <v>255</v>
      </c>
    </row>
    <row r="42" spans="2:18" x14ac:dyDescent="0.2">
      <c r="B42" t="s">
        <v>158</v>
      </c>
      <c r="C42" t="s">
        <v>149</v>
      </c>
      <c r="D42" t="s">
        <v>167</v>
      </c>
      <c r="E42">
        <v>2011</v>
      </c>
      <c r="F42">
        <v>54.9</v>
      </c>
      <c r="N42" s="78" t="s">
        <v>491</v>
      </c>
      <c r="O42" s="17" t="e">
        <f>INDEX(#REF!,MATCH(C42,#REF!,0),2)</f>
        <v>#REF!</v>
      </c>
      <c r="P42" s="18">
        <f t="shared" si="0"/>
        <v>2011</v>
      </c>
      <c r="Q42" s="28">
        <f t="shared" si="1"/>
        <v>54.9</v>
      </c>
      <c r="R42" s="18" t="s">
        <v>255</v>
      </c>
    </row>
    <row r="43" spans="2:18" x14ac:dyDescent="0.2">
      <c r="B43" t="s">
        <v>158</v>
      </c>
      <c r="C43" t="s">
        <v>150</v>
      </c>
      <c r="D43" t="s">
        <v>167</v>
      </c>
      <c r="E43">
        <v>2011</v>
      </c>
      <c r="F43">
        <v>48.9</v>
      </c>
      <c r="N43" s="78" t="s">
        <v>491</v>
      </c>
      <c r="O43" s="17" t="e">
        <f>INDEX(#REF!,MATCH(C43,#REF!,0),2)</f>
        <v>#REF!</v>
      </c>
      <c r="P43" s="18">
        <f t="shared" si="0"/>
        <v>2011</v>
      </c>
      <c r="Q43" s="28">
        <f t="shared" si="1"/>
        <v>48.9</v>
      </c>
      <c r="R43" s="18" t="s">
        <v>255</v>
      </c>
    </row>
    <row r="44" spans="2:18" x14ac:dyDescent="0.2">
      <c r="B44" t="s">
        <v>158</v>
      </c>
      <c r="C44" t="s">
        <v>151</v>
      </c>
      <c r="D44" t="s">
        <v>167</v>
      </c>
      <c r="E44">
        <v>2011</v>
      </c>
      <c r="F44">
        <v>52.7</v>
      </c>
      <c r="N44" s="78" t="s">
        <v>491</v>
      </c>
      <c r="O44" s="17" t="e">
        <f>INDEX(#REF!,MATCH(C44,#REF!,0),2)</f>
        <v>#REF!</v>
      </c>
      <c r="P44" s="18">
        <f t="shared" si="0"/>
        <v>2011</v>
      </c>
      <c r="Q44" s="28">
        <f t="shared" si="1"/>
        <v>52.7</v>
      </c>
      <c r="R44" s="18" t="s">
        <v>255</v>
      </c>
    </row>
    <row r="45" spans="2:18" x14ac:dyDescent="0.2">
      <c r="B45" t="s">
        <v>158</v>
      </c>
      <c r="C45" t="s">
        <v>152</v>
      </c>
      <c r="D45" t="s">
        <v>167</v>
      </c>
      <c r="E45">
        <v>2011</v>
      </c>
      <c r="F45">
        <v>50.2</v>
      </c>
      <c r="N45" s="78" t="s">
        <v>491</v>
      </c>
      <c r="O45" s="17" t="e">
        <f>INDEX(#REF!,MATCH(C45,#REF!,0),2)</f>
        <v>#REF!</v>
      </c>
      <c r="P45" s="18">
        <f t="shared" si="0"/>
        <v>2011</v>
      </c>
      <c r="Q45" s="28">
        <f t="shared" si="1"/>
        <v>50.2</v>
      </c>
      <c r="R45" s="18" t="s">
        <v>255</v>
      </c>
    </row>
    <row r="46" spans="2:18" x14ac:dyDescent="0.2">
      <c r="B46" t="s">
        <v>158</v>
      </c>
      <c r="C46" t="s">
        <v>153</v>
      </c>
      <c r="D46" t="s">
        <v>167</v>
      </c>
      <c r="E46">
        <v>2011</v>
      </c>
      <c r="F46">
        <v>52.2</v>
      </c>
      <c r="N46" s="78" t="s">
        <v>491</v>
      </c>
      <c r="O46" s="17" t="e">
        <f>INDEX(#REF!,MATCH(C46,#REF!,0),2)</f>
        <v>#REF!</v>
      </c>
      <c r="P46" s="18">
        <f t="shared" si="0"/>
        <v>2011</v>
      </c>
      <c r="Q46" s="28">
        <f t="shared" si="1"/>
        <v>52.2</v>
      </c>
      <c r="R46" s="18" t="s">
        <v>255</v>
      </c>
    </row>
    <row r="47" spans="2:18" x14ac:dyDescent="0.2">
      <c r="B47" t="s">
        <v>158</v>
      </c>
      <c r="C47" t="s">
        <v>156</v>
      </c>
      <c r="D47" t="s">
        <v>167</v>
      </c>
      <c r="E47">
        <v>2011</v>
      </c>
      <c r="F47">
        <v>53.1</v>
      </c>
      <c r="N47" s="78" t="s">
        <v>491</v>
      </c>
      <c r="O47" s="17" t="e">
        <f>INDEX(#REF!,MATCH(C47,#REF!,0),2)</f>
        <v>#REF!</v>
      </c>
      <c r="P47" s="18">
        <f t="shared" si="0"/>
        <v>2011</v>
      </c>
      <c r="Q47" s="28">
        <f t="shared" si="1"/>
        <v>53.1</v>
      </c>
      <c r="R47" s="18" t="s">
        <v>255</v>
      </c>
    </row>
    <row r="48" spans="2:18" x14ac:dyDescent="0.2">
      <c r="B48" t="s">
        <v>158</v>
      </c>
      <c r="C48" t="s">
        <v>136</v>
      </c>
      <c r="D48" t="s">
        <v>167</v>
      </c>
      <c r="E48">
        <v>2012</v>
      </c>
      <c r="F48">
        <v>49</v>
      </c>
      <c r="N48" s="78" t="s">
        <v>491</v>
      </c>
      <c r="O48" s="17" t="e">
        <f>INDEX(#REF!,MATCH(C48,#REF!,0),2)</f>
        <v>#REF!</v>
      </c>
      <c r="P48" s="18">
        <f t="shared" si="0"/>
        <v>2012</v>
      </c>
      <c r="Q48" s="28">
        <f t="shared" si="1"/>
        <v>49</v>
      </c>
      <c r="R48" s="18" t="s">
        <v>255</v>
      </c>
    </row>
    <row r="49" spans="2:18" x14ac:dyDescent="0.2">
      <c r="B49" t="s">
        <v>158</v>
      </c>
      <c r="C49" t="s">
        <v>137</v>
      </c>
      <c r="D49" t="s">
        <v>167</v>
      </c>
      <c r="E49">
        <v>2012</v>
      </c>
      <c r="F49">
        <v>49.8</v>
      </c>
      <c r="N49" s="78" t="s">
        <v>491</v>
      </c>
      <c r="O49" s="17" t="e">
        <f>INDEX(#REF!,MATCH(C49,#REF!,0),2)</f>
        <v>#REF!</v>
      </c>
      <c r="P49" s="18">
        <f t="shared" si="0"/>
        <v>2012</v>
      </c>
      <c r="Q49" s="28">
        <f t="shared" si="1"/>
        <v>49.8</v>
      </c>
      <c r="R49" s="18" t="s">
        <v>255</v>
      </c>
    </row>
    <row r="50" spans="2:18" x14ac:dyDescent="0.2">
      <c r="B50" t="s">
        <v>158</v>
      </c>
      <c r="C50" t="s">
        <v>139</v>
      </c>
      <c r="D50" t="s">
        <v>167</v>
      </c>
      <c r="E50">
        <v>2012</v>
      </c>
      <c r="F50">
        <v>46.4</v>
      </c>
      <c r="N50" s="78" t="s">
        <v>491</v>
      </c>
      <c r="O50" s="17" t="e">
        <f>INDEX(#REF!,MATCH(C50,#REF!,0),2)</f>
        <v>#REF!</v>
      </c>
      <c r="P50" s="18">
        <f t="shared" si="0"/>
        <v>2012</v>
      </c>
      <c r="Q50" s="28">
        <f t="shared" si="1"/>
        <v>46.4</v>
      </c>
      <c r="R50" s="18" t="s">
        <v>255</v>
      </c>
    </row>
    <row r="51" spans="2:18" x14ac:dyDescent="0.2">
      <c r="B51" t="s">
        <v>158</v>
      </c>
      <c r="C51" t="s">
        <v>138</v>
      </c>
      <c r="D51" t="s">
        <v>167</v>
      </c>
      <c r="E51">
        <v>2012</v>
      </c>
      <c r="F51">
        <v>60.3</v>
      </c>
      <c r="N51" s="78" t="s">
        <v>491</v>
      </c>
      <c r="O51" s="17" t="e">
        <f>INDEX(#REF!,MATCH(C51,#REF!,0),2)</f>
        <v>#REF!</v>
      </c>
      <c r="P51" s="18">
        <f t="shared" si="0"/>
        <v>2012</v>
      </c>
      <c r="Q51" s="28">
        <f t="shared" si="1"/>
        <v>60.3</v>
      </c>
      <c r="R51" s="18" t="s">
        <v>255</v>
      </c>
    </row>
    <row r="52" spans="2:18" x14ac:dyDescent="0.2">
      <c r="B52" t="s">
        <v>158</v>
      </c>
      <c r="C52" t="s">
        <v>140</v>
      </c>
      <c r="D52" t="s">
        <v>167</v>
      </c>
      <c r="E52">
        <v>2012</v>
      </c>
      <c r="F52">
        <v>59.3</v>
      </c>
      <c r="N52" s="78" t="s">
        <v>491</v>
      </c>
      <c r="O52" s="17" t="e">
        <f>INDEX(#REF!,MATCH(C52,#REF!,0),2)</f>
        <v>#REF!</v>
      </c>
      <c r="P52" s="18">
        <f t="shared" si="0"/>
        <v>2012</v>
      </c>
      <c r="Q52" s="28">
        <f t="shared" si="1"/>
        <v>59.3</v>
      </c>
      <c r="R52" s="18" t="s">
        <v>255</v>
      </c>
    </row>
    <row r="53" spans="2:18" x14ac:dyDescent="0.2">
      <c r="B53" t="s">
        <v>158</v>
      </c>
      <c r="C53" t="s">
        <v>141</v>
      </c>
      <c r="D53" t="s">
        <v>167</v>
      </c>
      <c r="E53">
        <v>2012</v>
      </c>
      <c r="F53">
        <v>54.7</v>
      </c>
      <c r="N53" s="78" t="s">
        <v>491</v>
      </c>
      <c r="O53" s="17" t="e">
        <f>INDEX(#REF!,MATCH(C53,#REF!,0),2)</f>
        <v>#REF!</v>
      </c>
      <c r="P53" s="18">
        <f t="shared" si="0"/>
        <v>2012</v>
      </c>
      <c r="Q53" s="28">
        <f t="shared" si="1"/>
        <v>54.7</v>
      </c>
      <c r="R53" s="18" t="s">
        <v>255</v>
      </c>
    </row>
    <row r="54" spans="2:18" x14ac:dyDescent="0.2">
      <c r="B54" t="s">
        <v>158</v>
      </c>
      <c r="C54" t="s">
        <v>142</v>
      </c>
      <c r="D54" t="s">
        <v>167</v>
      </c>
      <c r="E54">
        <v>2012</v>
      </c>
      <c r="F54">
        <v>56.1</v>
      </c>
      <c r="N54" s="78" t="s">
        <v>491</v>
      </c>
      <c r="O54" s="17" t="e">
        <f>INDEX(#REF!,MATCH(C54,#REF!,0),2)</f>
        <v>#REF!</v>
      </c>
      <c r="P54" s="18">
        <f t="shared" si="0"/>
        <v>2012</v>
      </c>
      <c r="Q54" s="28">
        <f t="shared" si="1"/>
        <v>56.1</v>
      </c>
      <c r="R54" s="18" t="s">
        <v>255</v>
      </c>
    </row>
    <row r="55" spans="2:18" x14ac:dyDescent="0.2">
      <c r="B55" t="s">
        <v>158</v>
      </c>
      <c r="C55" t="s">
        <v>143</v>
      </c>
      <c r="D55" t="s">
        <v>167</v>
      </c>
      <c r="E55">
        <v>2012</v>
      </c>
      <c r="F55">
        <v>52.4</v>
      </c>
      <c r="N55" s="78" t="s">
        <v>491</v>
      </c>
      <c r="O55" s="17" t="e">
        <f>INDEX(#REF!,MATCH(C55,#REF!,0),2)</f>
        <v>#REF!</v>
      </c>
      <c r="P55" s="18">
        <f t="shared" si="0"/>
        <v>2012</v>
      </c>
      <c r="Q55" s="28">
        <f t="shared" si="1"/>
        <v>52.4</v>
      </c>
      <c r="R55" s="18" t="s">
        <v>255</v>
      </c>
    </row>
    <row r="56" spans="2:18" x14ac:dyDescent="0.2">
      <c r="B56" t="s">
        <v>158</v>
      </c>
      <c r="C56" t="s">
        <v>144</v>
      </c>
      <c r="D56" t="s">
        <v>167</v>
      </c>
      <c r="E56">
        <v>2012</v>
      </c>
      <c r="F56">
        <v>53.2</v>
      </c>
      <c r="N56" s="78" t="s">
        <v>491</v>
      </c>
      <c r="O56" s="17" t="e">
        <f>INDEX(#REF!,MATCH(C56,#REF!,0),2)</f>
        <v>#REF!</v>
      </c>
      <c r="P56" s="18">
        <f t="shared" si="0"/>
        <v>2012</v>
      </c>
      <c r="Q56" s="28">
        <f t="shared" si="1"/>
        <v>53.2</v>
      </c>
      <c r="R56" s="18" t="s">
        <v>255</v>
      </c>
    </row>
    <row r="57" spans="2:18" x14ac:dyDescent="0.2">
      <c r="B57" t="s">
        <v>158</v>
      </c>
      <c r="C57" t="s">
        <v>145</v>
      </c>
      <c r="D57" t="s">
        <v>167</v>
      </c>
      <c r="E57">
        <v>2012</v>
      </c>
      <c r="F57">
        <v>60.3</v>
      </c>
      <c r="N57" s="78" t="s">
        <v>491</v>
      </c>
      <c r="O57" s="17" t="e">
        <f>INDEX(#REF!,MATCH(C57,#REF!,0),2)</f>
        <v>#REF!</v>
      </c>
      <c r="P57" s="18">
        <f t="shared" si="0"/>
        <v>2012</v>
      </c>
      <c r="Q57" s="28">
        <f t="shared" si="1"/>
        <v>60.3</v>
      </c>
      <c r="R57" s="18" t="s">
        <v>255</v>
      </c>
    </row>
    <row r="58" spans="2:18" x14ac:dyDescent="0.2">
      <c r="B58" t="s">
        <v>158</v>
      </c>
      <c r="C58" t="s">
        <v>154</v>
      </c>
      <c r="D58" t="s">
        <v>167</v>
      </c>
      <c r="E58">
        <v>2012</v>
      </c>
      <c r="F58">
        <v>51.4</v>
      </c>
      <c r="N58" s="78" t="s">
        <v>491</v>
      </c>
      <c r="O58" s="17" t="e">
        <f>INDEX(#REF!,MATCH(C58,#REF!,0),2)</f>
        <v>#REF!</v>
      </c>
      <c r="P58" s="18">
        <f t="shared" si="0"/>
        <v>2012</v>
      </c>
      <c r="Q58" s="28">
        <f t="shared" si="1"/>
        <v>51.4</v>
      </c>
      <c r="R58" s="18" t="s">
        <v>255</v>
      </c>
    </row>
    <row r="59" spans="2:18" x14ac:dyDescent="0.2">
      <c r="B59" t="s">
        <v>158</v>
      </c>
      <c r="C59" t="s">
        <v>155</v>
      </c>
      <c r="D59" t="s">
        <v>167</v>
      </c>
      <c r="E59">
        <v>2012</v>
      </c>
      <c r="F59">
        <v>47.7</v>
      </c>
      <c r="N59" s="78" t="s">
        <v>491</v>
      </c>
      <c r="O59" s="17" t="e">
        <f>INDEX(#REF!,MATCH(C59,#REF!,0),2)</f>
        <v>#REF!</v>
      </c>
      <c r="P59" s="18">
        <f t="shared" si="0"/>
        <v>2012</v>
      </c>
      <c r="Q59" s="28">
        <f t="shared" si="1"/>
        <v>47.7</v>
      </c>
      <c r="R59" s="18" t="s">
        <v>255</v>
      </c>
    </row>
    <row r="60" spans="2:18" x14ac:dyDescent="0.2">
      <c r="B60" t="s">
        <v>158</v>
      </c>
      <c r="C60" t="s">
        <v>146</v>
      </c>
      <c r="D60" t="s">
        <v>167</v>
      </c>
      <c r="E60">
        <v>2012</v>
      </c>
      <c r="F60">
        <v>47.3</v>
      </c>
      <c r="N60" s="78" t="s">
        <v>491</v>
      </c>
      <c r="O60" s="17" t="e">
        <f>INDEX(#REF!,MATCH(C60,#REF!,0),2)</f>
        <v>#REF!</v>
      </c>
      <c r="P60" s="18">
        <f t="shared" si="0"/>
        <v>2012</v>
      </c>
      <c r="Q60" s="28">
        <f t="shared" si="1"/>
        <v>47.3</v>
      </c>
      <c r="R60" s="18" t="s">
        <v>255</v>
      </c>
    </row>
    <row r="61" spans="2:18" x14ac:dyDescent="0.2">
      <c r="B61" t="s">
        <v>158</v>
      </c>
      <c r="C61" t="s">
        <v>148</v>
      </c>
      <c r="D61" t="s">
        <v>167</v>
      </c>
      <c r="E61">
        <v>2012</v>
      </c>
      <c r="F61">
        <v>49.5</v>
      </c>
      <c r="N61" s="78" t="s">
        <v>491</v>
      </c>
      <c r="O61" s="17" t="e">
        <f>INDEX(#REF!,MATCH(C61,#REF!,0),2)</f>
        <v>#REF!</v>
      </c>
      <c r="P61" s="18">
        <f t="shared" si="0"/>
        <v>2012</v>
      </c>
      <c r="Q61" s="28">
        <f t="shared" si="1"/>
        <v>49.5</v>
      </c>
      <c r="R61" s="18" t="s">
        <v>255</v>
      </c>
    </row>
    <row r="62" spans="2:18" x14ac:dyDescent="0.2">
      <c r="B62" t="s">
        <v>158</v>
      </c>
      <c r="C62" t="s">
        <v>147</v>
      </c>
      <c r="D62" t="s">
        <v>167</v>
      </c>
      <c r="E62">
        <v>2012</v>
      </c>
      <c r="F62">
        <v>60.2</v>
      </c>
      <c r="N62" s="78" t="s">
        <v>491</v>
      </c>
      <c r="O62" s="17" t="e">
        <f>INDEX(#REF!,MATCH(C62,#REF!,0),2)</f>
        <v>#REF!</v>
      </c>
      <c r="P62" s="18">
        <f t="shared" si="0"/>
        <v>2012</v>
      </c>
      <c r="Q62" s="28">
        <f t="shared" si="1"/>
        <v>60.2</v>
      </c>
      <c r="R62" s="18" t="s">
        <v>255</v>
      </c>
    </row>
    <row r="63" spans="2:18" x14ac:dyDescent="0.2">
      <c r="B63" t="s">
        <v>158</v>
      </c>
      <c r="C63" t="s">
        <v>149</v>
      </c>
      <c r="D63" t="s">
        <v>167</v>
      </c>
      <c r="E63">
        <v>2012</v>
      </c>
      <c r="F63">
        <v>56.2</v>
      </c>
      <c r="N63" s="78" t="s">
        <v>491</v>
      </c>
      <c r="O63" s="17" t="e">
        <f>INDEX(#REF!,MATCH(C63,#REF!,0),2)</f>
        <v>#REF!</v>
      </c>
      <c r="P63" s="18">
        <f t="shared" si="0"/>
        <v>2012</v>
      </c>
      <c r="Q63" s="28">
        <f t="shared" si="1"/>
        <v>56.2</v>
      </c>
      <c r="R63" s="18" t="s">
        <v>255</v>
      </c>
    </row>
    <row r="64" spans="2:18" x14ac:dyDescent="0.2">
      <c r="B64" t="s">
        <v>158</v>
      </c>
      <c r="C64" t="s">
        <v>150</v>
      </c>
      <c r="D64" t="s">
        <v>167</v>
      </c>
      <c r="E64">
        <v>2012</v>
      </c>
      <c r="F64">
        <v>48.8</v>
      </c>
      <c r="N64" s="78" t="s">
        <v>491</v>
      </c>
      <c r="O64" s="17" t="e">
        <f>INDEX(#REF!,MATCH(C64,#REF!,0),2)</f>
        <v>#REF!</v>
      </c>
      <c r="P64" s="18">
        <f t="shared" si="0"/>
        <v>2012</v>
      </c>
      <c r="Q64" s="28">
        <f t="shared" si="1"/>
        <v>48.8</v>
      </c>
      <c r="R64" s="18" t="s">
        <v>255</v>
      </c>
    </row>
    <row r="65" spans="2:18" x14ac:dyDescent="0.2">
      <c r="B65" t="s">
        <v>158</v>
      </c>
      <c r="C65" t="s">
        <v>151</v>
      </c>
      <c r="D65" t="s">
        <v>167</v>
      </c>
      <c r="E65">
        <v>2012</v>
      </c>
      <c r="F65">
        <v>54.1</v>
      </c>
      <c r="N65" s="78" t="s">
        <v>491</v>
      </c>
      <c r="O65" s="17" t="e">
        <f>INDEX(#REF!,MATCH(C65,#REF!,0),2)</f>
        <v>#REF!</v>
      </c>
      <c r="P65" s="18">
        <f t="shared" si="0"/>
        <v>2012</v>
      </c>
      <c r="Q65" s="28">
        <f t="shared" si="1"/>
        <v>54.1</v>
      </c>
      <c r="R65" s="18" t="s">
        <v>255</v>
      </c>
    </row>
    <row r="66" spans="2:18" x14ac:dyDescent="0.2">
      <c r="B66" t="s">
        <v>158</v>
      </c>
      <c r="C66" t="s">
        <v>152</v>
      </c>
      <c r="D66" t="s">
        <v>167</v>
      </c>
      <c r="E66">
        <v>2012</v>
      </c>
      <c r="F66">
        <v>50.4</v>
      </c>
      <c r="N66" s="78" t="s">
        <v>491</v>
      </c>
      <c r="O66" s="17" t="e">
        <f>INDEX(#REF!,MATCH(C66,#REF!,0),2)</f>
        <v>#REF!</v>
      </c>
      <c r="P66" s="18">
        <f t="shared" si="0"/>
        <v>2012</v>
      </c>
      <c r="Q66" s="28">
        <f t="shared" si="1"/>
        <v>50.4</v>
      </c>
      <c r="R66" s="18" t="s">
        <v>255</v>
      </c>
    </row>
    <row r="67" spans="2:18" x14ac:dyDescent="0.2">
      <c r="B67" t="s">
        <v>158</v>
      </c>
      <c r="C67" t="s">
        <v>153</v>
      </c>
      <c r="D67" t="s">
        <v>167</v>
      </c>
      <c r="E67">
        <v>2012</v>
      </c>
      <c r="F67">
        <v>52.3</v>
      </c>
      <c r="N67" s="78" t="s">
        <v>491</v>
      </c>
      <c r="O67" s="17" t="e">
        <f>INDEX(#REF!,MATCH(C67,#REF!,0),2)</f>
        <v>#REF!</v>
      </c>
      <c r="P67" s="18">
        <f t="shared" si="0"/>
        <v>2012</v>
      </c>
      <c r="Q67" s="28">
        <f t="shared" si="1"/>
        <v>52.3</v>
      </c>
      <c r="R67" s="18" t="s">
        <v>255</v>
      </c>
    </row>
    <row r="68" spans="2:18" x14ac:dyDescent="0.2">
      <c r="B68" t="s">
        <v>158</v>
      </c>
      <c r="C68" t="s">
        <v>156</v>
      </c>
      <c r="D68" t="s">
        <v>167</v>
      </c>
      <c r="E68">
        <v>2012</v>
      </c>
      <c r="F68">
        <v>54.3</v>
      </c>
      <c r="N68" s="78" t="s">
        <v>491</v>
      </c>
      <c r="O68" s="17" t="e">
        <f>INDEX(#REF!,MATCH(C68,#REF!,0),2)</f>
        <v>#REF!</v>
      </c>
      <c r="P68" s="18">
        <f t="shared" si="0"/>
        <v>2012</v>
      </c>
      <c r="Q68" s="28">
        <f t="shared" si="1"/>
        <v>54.3</v>
      </c>
      <c r="R68" s="18" t="s">
        <v>255</v>
      </c>
    </row>
    <row r="69" spans="2:18" x14ac:dyDescent="0.2">
      <c r="B69" t="s">
        <v>158</v>
      </c>
      <c r="C69" t="s">
        <v>136</v>
      </c>
      <c r="D69" t="s">
        <v>167</v>
      </c>
      <c r="E69">
        <v>2013</v>
      </c>
      <c r="F69">
        <v>49.9</v>
      </c>
      <c r="N69" s="78" t="s">
        <v>491</v>
      </c>
      <c r="O69" s="17" t="e">
        <f>INDEX(#REF!,MATCH(C69,#REF!,0),2)</f>
        <v>#REF!</v>
      </c>
      <c r="P69" s="18">
        <f t="shared" si="0"/>
        <v>2013</v>
      </c>
      <c r="Q69" s="28">
        <f t="shared" si="1"/>
        <v>49.9</v>
      </c>
      <c r="R69" s="18" t="s">
        <v>255</v>
      </c>
    </row>
    <row r="70" spans="2:18" x14ac:dyDescent="0.2">
      <c r="B70" t="s">
        <v>158</v>
      </c>
      <c r="C70" t="s">
        <v>137</v>
      </c>
      <c r="D70" t="s">
        <v>167</v>
      </c>
      <c r="E70">
        <v>2013</v>
      </c>
      <c r="F70">
        <v>50</v>
      </c>
      <c r="N70" s="78" t="s">
        <v>491</v>
      </c>
      <c r="O70" s="17" t="e">
        <f>INDEX(#REF!,MATCH(C70,#REF!,0),2)</f>
        <v>#REF!</v>
      </c>
      <c r="P70" s="18">
        <f t="shared" si="0"/>
        <v>2013</v>
      </c>
      <c r="Q70" s="28">
        <f t="shared" si="1"/>
        <v>50</v>
      </c>
      <c r="R70" s="18" t="s">
        <v>255</v>
      </c>
    </row>
    <row r="71" spans="2:18" x14ac:dyDescent="0.2">
      <c r="B71" t="s">
        <v>158</v>
      </c>
      <c r="C71" t="s">
        <v>139</v>
      </c>
      <c r="D71" t="s">
        <v>167</v>
      </c>
      <c r="E71">
        <v>2013</v>
      </c>
      <c r="F71">
        <v>46.5</v>
      </c>
      <c r="N71" s="78" t="s">
        <v>491</v>
      </c>
      <c r="O71" s="17" t="e">
        <f>INDEX(#REF!,MATCH(C71,#REF!,0),2)</f>
        <v>#REF!</v>
      </c>
      <c r="P71" s="18">
        <f t="shared" ref="P71:P134" si="2">E71</f>
        <v>2013</v>
      </c>
      <c r="Q71" s="28">
        <f t="shared" ref="Q71:Q134" si="3">F71</f>
        <v>46.5</v>
      </c>
      <c r="R71" s="18" t="s">
        <v>255</v>
      </c>
    </row>
    <row r="72" spans="2:18" x14ac:dyDescent="0.2">
      <c r="B72" t="s">
        <v>158</v>
      </c>
      <c r="C72" t="s">
        <v>138</v>
      </c>
      <c r="D72" t="s">
        <v>167</v>
      </c>
      <c r="E72">
        <v>2013</v>
      </c>
      <c r="F72">
        <v>59.5</v>
      </c>
      <c r="N72" s="78" t="s">
        <v>491</v>
      </c>
      <c r="O72" s="17" t="e">
        <f>INDEX(#REF!,MATCH(C72,#REF!,0),2)</f>
        <v>#REF!</v>
      </c>
      <c r="P72" s="18">
        <f t="shared" si="2"/>
        <v>2013</v>
      </c>
      <c r="Q72" s="28">
        <f t="shared" si="3"/>
        <v>59.5</v>
      </c>
      <c r="R72" s="18" t="s">
        <v>255</v>
      </c>
    </row>
    <row r="73" spans="2:18" x14ac:dyDescent="0.2">
      <c r="B73" t="s">
        <v>158</v>
      </c>
      <c r="C73" t="s">
        <v>140</v>
      </c>
      <c r="D73" t="s">
        <v>167</v>
      </c>
      <c r="E73">
        <v>2013</v>
      </c>
      <c r="F73">
        <v>59.5</v>
      </c>
      <c r="N73" s="78" t="s">
        <v>491</v>
      </c>
      <c r="O73" s="17" t="e">
        <f>INDEX(#REF!,MATCH(C73,#REF!,0),2)</f>
        <v>#REF!</v>
      </c>
      <c r="P73" s="18">
        <f t="shared" si="2"/>
        <v>2013</v>
      </c>
      <c r="Q73" s="28">
        <f t="shared" si="3"/>
        <v>59.5</v>
      </c>
      <c r="R73" s="18" t="s">
        <v>255</v>
      </c>
    </row>
    <row r="74" spans="2:18" x14ac:dyDescent="0.2">
      <c r="B74" t="s">
        <v>158</v>
      </c>
      <c r="C74" t="s">
        <v>141</v>
      </c>
      <c r="D74" t="s">
        <v>167</v>
      </c>
      <c r="E74">
        <v>2013</v>
      </c>
      <c r="F74">
        <v>53.8</v>
      </c>
      <c r="N74" s="78" t="s">
        <v>491</v>
      </c>
      <c r="O74" s="17" t="e">
        <f>INDEX(#REF!,MATCH(C74,#REF!,0),2)</f>
        <v>#REF!</v>
      </c>
      <c r="P74" s="18">
        <f t="shared" si="2"/>
        <v>2013</v>
      </c>
      <c r="Q74" s="28">
        <f t="shared" si="3"/>
        <v>53.8</v>
      </c>
      <c r="R74" s="18" t="s">
        <v>255</v>
      </c>
    </row>
    <row r="75" spans="2:18" x14ac:dyDescent="0.2">
      <c r="B75" t="s">
        <v>158</v>
      </c>
      <c r="C75" t="s">
        <v>142</v>
      </c>
      <c r="D75" t="s">
        <v>167</v>
      </c>
      <c r="E75">
        <v>2013</v>
      </c>
      <c r="F75">
        <v>55.9</v>
      </c>
      <c r="N75" s="78" t="s">
        <v>491</v>
      </c>
      <c r="O75" s="17" t="e">
        <f>INDEX(#REF!,MATCH(C75,#REF!,0),2)</f>
        <v>#REF!</v>
      </c>
      <c r="P75" s="18">
        <f t="shared" si="2"/>
        <v>2013</v>
      </c>
      <c r="Q75" s="28">
        <f t="shared" si="3"/>
        <v>55.9</v>
      </c>
      <c r="R75" s="18" t="s">
        <v>255</v>
      </c>
    </row>
    <row r="76" spans="2:18" x14ac:dyDescent="0.2">
      <c r="B76" t="s">
        <v>158</v>
      </c>
      <c r="C76" t="s">
        <v>143</v>
      </c>
      <c r="D76" t="s">
        <v>167</v>
      </c>
      <c r="E76">
        <v>2013</v>
      </c>
      <c r="F76">
        <v>52.8</v>
      </c>
      <c r="N76" s="78" t="s">
        <v>491</v>
      </c>
      <c r="O76" s="17" t="e">
        <f>INDEX(#REF!,MATCH(C76,#REF!,0),2)</f>
        <v>#REF!</v>
      </c>
      <c r="P76" s="18">
        <f t="shared" si="2"/>
        <v>2013</v>
      </c>
      <c r="Q76" s="28">
        <f t="shared" si="3"/>
        <v>52.8</v>
      </c>
      <c r="R76" s="18" t="s">
        <v>255</v>
      </c>
    </row>
    <row r="77" spans="2:18" x14ac:dyDescent="0.2">
      <c r="B77" t="s">
        <v>158</v>
      </c>
      <c r="C77" t="s">
        <v>144</v>
      </c>
      <c r="D77" t="s">
        <v>167</v>
      </c>
      <c r="E77">
        <v>2013</v>
      </c>
      <c r="F77">
        <v>52.5</v>
      </c>
      <c r="N77" s="78" t="s">
        <v>491</v>
      </c>
      <c r="O77" s="17" t="e">
        <f>INDEX(#REF!,MATCH(C77,#REF!,0),2)</f>
        <v>#REF!</v>
      </c>
      <c r="P77" s="18">
        <f t="shared" si="2"/>
        <v>2013</v>
      </c>
      <c r="Q77" s="28">
        <f t="shared" si="3"/>
        <v>52.5</v>
      </c>
      <c r="R77" s="18" t="s">
        <v>255</v>
      </c>
    </row>
    <row r="78" spans="2:18" x14ac:dyDescent="0.2">
      <c r="B78" t="s">
        <v>158</v>
      </c>
      <c r="C78" t="s">
        <v>145</v>
      </c>
      <c r="D78" t="s">
        <v>167</v>
      </c>
      <c r="E78">
        <v>2013</v>
      </c>
      <c r="F78">
        <v>61.2</v>
      </c>
      <c r="N78" s="78" t="s">
        <v>491</v>
      </c>
      <c r="O78" s="17" t="e">
        <f>INDEX(#REF!,MATCH(C78,#REF!,0),2)</f>
        <v>#REF!</v>
      </c>
      <c r="P78" s="18">
        <f t="shared" si="2"/>
        <v>2013</v>
      </c>
      <c r="Q78" s="28">
        <f t="shared" si="3"/>
        <v>61.2</v>
      </c>
      <c r="R78" s="18" t="s">
        <v>255</v>
      </c>
    </row>
    <row r="79" spans="2:18" x14ac:dyDescent="0.2">
      <c r="B79" t="s">
        <v>158</v>
      </c>
      <c r="C79" t="s">
        <v>154</v>
      </c>
      <c r="D79" t="s">
        <v>167</v>
      </c>
      <c r="E79">
        <v>2013</v>
      </c>
      <c r="F79">
        <v>51.3</v>
      </c>
      <c r="N79" s="78" t="s">
        <v>491</v>
      </c>
      <c r="O79" s="17" t="e">
        <f>INDEX(#REF!,MATCH(C79,#REF!,0),2)</f>
        <v>#REF!</v>
      </c>
      <c r="P79" s="18">
        <f t="shared" si="2"/>
        <v>2013</v>
      </c>
      <c r="Q79" s="28">
        <f t="shared" si="3"/>
        <v>51.3</v>
      </c>
      <c r="R79" s="18" t="s">
        <v>255</v>
      </c>
    </row>
    <row r="80" spans="2:18" x14ac:dyDescent="0.2">
      <c r="B80" t="s">
        <v>158</v>
      </c>
      <c r="C80" t="s">
        <v>155</v>
      </c>
      <c r="D80" t="s">
        <v>167</v>
      </c>
      <c r="E80">
        <v>2013</v>
      </c>
      <c r="F80">
        <v>48</v>
      </c>
      <c r="N80" s="78" t="s">
        <v>491</v>
      </c>
      <c r="O80" s="17" t="e">
        <f>INDEX(#REF!,MATCH(C80,#REF!,0),2)</f>
        <v>#REF!</v>
      </c>
      <c r="P80" s="18">
        <f t="shared" si="2"/>
        <v>2013</v>
      </c>
      <c r="Q80" s="28">
        <f t="shared" si="3"/>
        <v>48</v>
      </c>
      <c r="R80" s="18" t="s">
        <v>255</v>
      </c>
    </row>
    <row r="81" spans="2:18" x14ac:dyDescent="0.2">
      <c r="B81" t="s">
        <v>158</v>
      </c>
      <c r="C81" t="s">
        <v>146</v>
      </c>
      <c r="D81" t="s">
        <v>167</v>
      </c>
      <c r="E81">
        <v>2013</v>
      </c>
      <c r="F81">
        <v>48</v>
      </c>
      <c r="N81" s="78" t="s">
        <v>491</v>
      </c>
      <c r="O81" s="17" t="e">
        <f>INDEX(#REF!,MATCH(C81,#REF!,0),2)</f>
        <v>#REF!</v>
      </c>
      <c r="P81" s="18">
        <f t="shared" si="2"/>
        <v>2013</v>
      </c>
      <c r="Q81" s="28">
        <f t="shared" si="3"/>
        <v>48</v>
      </c>
      <c r="R81" s="18" t="s">
        <v>255</v>
      </c>
    </row>
    <row r="82" spans="2:18" x14ac:dyDescent="0.2">
      <c r="B82" t="s">
        <v>158</v>
      </c>
      <c r="C82" t="s">
        <v>148</v>
      </c>
      <c r="D82" t="s">
        <v>167</v>
      </c>
      <c r="E82">
        <v>2013</v>
      </c>
      <c r="F82">
        <v>49.5</v>
      </c>
      <c r="N82" s="78" t="s">
        <v>491</v>
      </c>
      <c r="O82" s="17" t="e">
        <f>INDEX(#REF!,MATCH(C82,#REF!,0),2)</f>
        <v>#REF!</v>
      </c>
      <c r="P82" s="18">
        <f t="shared" si="2"/>
        <v>2013</v>
      </c>
      <c r="Q82" s="28">
        <f t="shared" si="3"/>
        <v>49.5</v>
      </c>
      <c r="R82" s="18" t="s">
        <v>255</v>
      </c>
    </row>
    <row r="83" spans="2:18" x14ac:dyDescent="0.2">
      <c r="B83" t="s">
        <v>158</v>
      </c>
      <c r="C83" t="s">
        <v>147</v>
      </c>
      <c r="D83" t="s">
        <v>167</v>
      </c>
      <c r="E83">
        <v>2013</v>
      </c>
      <c r="F83">
        <v>60.6</v>
      </c>
      <c r="N83" s="78" t="s">
        <v>491</v>
      </c>
      <c r="O83" s="17" t="e">
        <f>INDEX(#REF!,MATCH(C83,#REF!,0),2)</f>
        <v>#REF!</v>
      </c>
      <c r="P83" s="18">
        <f t="shared" si="2"/>
        <v>2013</v>
      </c>
      <c r="Q83" s="28">
        <f t="shared" si="3"/>
        <v>60.6</v>
      </c>
      <c r="R83" s="18" t="s">
        <v>255</v>
      </c>
    </row>
    <row r="84" spans="2:18" x14ac:dyDescent="0.2">
      <c r="B84" t="s">
        <v>158</v>
      </c>
      <c r="C84" t="s">
        <v>149</v>
      </c>
      <c r="D84" t="s">
        <v>167</v>
      </c>
      <c r="E84">
        <v>2013</v>
      </c>
      <c r="F84">
        <v>56.2</v>
      </c>
      <c r="N84" s="78" t="s">
        <v>491</v>
      </c>
      <c r="O84" s="17" t="e">
        <f>INDEX(#REF!,MATCH(C84,#REF!,0),2)</f>
        <v>#REF!</v>
      </c>
      <c r="P84" s="18">
        <f t="shared" si="2"/>
        <v>2013</v>
      </c>
      <c r="Q84" s="28">
        <f t="shared" si="3"/>
        <v>56.2</v>
      </c>
      <c r="R84" s="18" t="s">
        <v>255</v>
      </c>
    </row>
    <row r="85" spans="2:18" x14ac:dyDescent="0.2">
      <c r="B85" t="s">
        <v>158</v>
      </c>
      <c r="C85" t="s">
        <v>150</v>
      </c>
      <c r="D85" t="s">
        <v>167</v>
      </c>
      <c r="E85">
        <v>2013</v>
      </c>
      <c r="F85">
        <v>48.5</v>
      </c>
      <c r="N85" s="78" t="s">
        <v>491</v>
      </c>
      <c r="O85" s="17" t="e">
        <f>INDEX(#REF!,MATCH(C85,#REF!,0),2)</f>
        <v>#REF!</v>
      </c>
      <c r="P85" s="18">
        <f t="shared" si="2"/>
        <v>2013</v>
      </c>
      <c r="Q85" s="28">
        <f t="shared" si="3"/>
        <v>48.5</v>
      </c>
      <c r="R85" s="18" t="s">
        <v>255</v>
      </c>
    </row>
    <row r="86" spans="2:18" x14ac:dyDescent="0.2">
      <c r="B86" t="s">
        <v>158</v>
      </c>
      <c r="C86" t="s">
        <v>151</v>
      </c>
      <c r="D86" t="s">
        <v>167</v>
      </c>
      <c r="E86">
        <v>2013</v>
      </c>
      <c r="F86">
        <v>54.3</v>
      </c>
      <c r="N86" s="78" t="s">
        <v>491</v>
      </c>
      <c r="O86" s="17" t="e">
        <f>INDEX(#REF!,MATCH(C86,#REF!,0),2)</f>
        <v>#REF!</v>
      </c>
      <c r="P86" s="18">
        <f t="shared" si="2"/>
        <v>2013</v>
      </c>
      <c r="Q86" s="28">
        <f t="shared" si="3"/>
        <v>54.3</v>
      </c>
      <c r="R86" s="18" t="s">
        <v>255</v>
      </c>
    </row>
    <row r="87" spans="2:18" x14ac:dyDescent="0.2">
      <c r="B87" t="s">
        <v>158</v>
      </c>
      <c r="C87" t="s">
        <v>152</v>
      </c>
      <c r="D87" t="s">
        <v>167</v>
      </c>
      <c r="E87">
        <v>2013</v>
      </c>
      <c r="F87">
        <v>50.8</v>
      </c>
      <c r="N87" s="78" t="s">
        <v>491</v>
      </c>
      <c r="O87" s="17" t="e">
        <f>INDEX(#REF!,MATCH(C87,#REF!,0),2)</f>
        <v>#REF!</v>
      </c>
      <c r="P87" s="18">
        <f t="shared" si="2"/>
        <v>2013</v>
      </c>
      <c r="Q87" s="28">
        <f t="shared" si="3"/>
        <v>50.8</v>
      </c>
      <c r="R87" s="18" t="s">
        <v>255</v>
      </c>
    </row>
    <row r="88" spans="2:18" x14ac:dyDescent="0.2">
      <c r="B88" t="s">
        <v>158</v>
      </c>
      <c r="C88" t="s">
        <v>153</v>
      </c>
      <c r="D88" t="s">
        <v>167</v>
      </c>
      <c r="E88">
        <v>2013</v>
      </c>
      <c r="F88">
        <v>51.8</v>
      </c>
      <c r="N88" s="78" t="s">
        <v>491</v>
      </c>
      <c r="O88" s="17" t="e">
        <f>INDEX(#REF!,MATCH(C88,#REF!,0),2)</f>
        <v>#REF!</v>
      </c>
      <c r="P88" s="18">
        <f t="shared" si="2"/>
        <v>2013</v>
      </c>
      <c r="Q88" s="28">
        <f t="shared" si="3"/>
        <v>51.8</v>
      </c>
      <c r="R88" s="18" t="s">
        <v>255</v>
      </c>
    </row>
    <row r="89" spans="2:18" x14ac:dyDescent="0.2">
      <c r="B89" t="s">
        <v>158</v>
      </c>
      <c r="C89" t="s">
        <v>156</v>
      </c>
      <c r="D89" t="s">
        <v>167</v>
      </c>
      <c r="E89">
        <v>2013</v>
      </c>
      <c r="F89">
        <v>54.6</v>
      </c>
      <c r="N89" s="78" t="s">
        <v>491</v>
      </c>
      <c r="O89" s="17" t="e">
        <f>INDEX(#REF!,MATCH(C89,#REF!,0),2)</f>
        <v>#REF!</v>
      </c>
      <c r="P89" s="18">
        <f t="shared" si="2"/>
        <v>2013</v>
      </c>
      <c r="Q89" s="28">
        <f t="shared" si="3"/>
        <v>54.6</v>
      </c>
      <c r="R89" s="18" t="s">
        <v>255</v>
      </c>
    </row>
    <row r="90" spans="2:18" x14ac:dyDescent="0.2">
      <c r="B90" t="s">
        <v>158</v>
      </c>
      <c r="C90" t="s">
        <v>136</v>
      </c>
      <c r="D90" t="s">
        <v>167</v>
      </c>
      <c r="E90">
        <v>2014</v>
      </c>
      <c r="F90">
        <v>49.8</v>
      </c>
      <c r="N90" s="78" t="s">
        <v>491</v>
      </c>
      <c r="O90" s="17" t="e">
        <f>INDEX(#REF!,MATCH(C90,#REF!,0),2)</f>
        <v>#REF!</v>
      </c>
      <c r="P90" s="18">
        <f t="shared" si="2"/>
        <v>2014</v>
      </c>
      <c r="Q90" s="28">
        <f t="shared" si="3"/>
        <v>49.8</v>
      </c>
      <c r="R90" s="18" t="s">
        <v>255</v>
      </c>
    </row>
    <row r="91" spans="2:18" x14ac:dyDescent="0.2">
      <c r="B91" t="s">
        <v>158</v>
      </c>
      <c r="C91" t="s">
        <v>137</v>
      </c>
      <c r="D91" t="s">
        <v>167</v>
      </c>
      <c r="E91">
        <v>2014</v>
      </c>
      <c r="F91">
        <v>50.7</v>
      </c>
      <c r="N91" s="78" t="s">
        <v>491</v>
      </c>
      <c r="O91" s="17" t="e">
        <f>INDEX(#REF!,MATCH(C91,#REF!,0),2)</f>
        <v>#REF!</v>
      </c>
      <c r="P91" s="18">
        <f t="shared" si="2"/>
        <v>2014</v>
      </c>
      <c r="Q91" s="28">
        <f t="shared" si="3"/>
        <v>50.7</v>
      </c>
      <c r="R91" s="18" t="s">
        <v>255</v>
      </c>
    </row>
    <row r="92" spans="2:18" x14ac:dyDescent="0.2">
      <c r="B92" t="s">
        <v>158</v>
      </c>
      <c r="C92" t="s">
        <v>139</v>
      </c>
      <c r="D92" t="s">
        <v>167</v>
      </c>
      <c r="E92">
        <v>2014</v>
      </c>
      <c r="F92">
        <v>45.4</v>
      </c>
      <c r="N92" s="78" t="s">
        <v>491</v>
      </c>
      <c r="O92" s="17" t="e">
        <f>INDEX(#REF!,MATCH(C92,#REF!,0),2)</f>
        <v>#REF!</v>
      </c>
      <c r="P92" s="18">
        <f t="shared" si="2"/>
        <v>2014</v>
      </c>
      <c r="Q92" s="28">
        <f t="shared" si="3"/>
        <v>45.4</v>
      </c>
      <c r="R92" s="18" t="s">
        <v>255</v>
      </c>
    </row>
    <row r="93" spans="2:18" x14ac:dyDescent="0.2">
      <c r="B93" t="s">
        <v>158</v>
      </c>
      <c r="C93" t="s">
        <v>138</v>
      </c>
      <c r="D93" t="s">
        <v>167</v>
      </c>
      <c r="E93">
        <v>2014</v>
      </c>
      <c r="F93">
        <v>61.5</v>
      </c>
      <c r="N93" s="78" t="s">
        <v>491</v>
      </c>
      <c r="O93" s="17" t="e">
        <f>INDEX(#REF!,MATCH(C93,#REF!,0),2)</f>
        <v>#REF!</v>
      </c>
      <c r="P93" s="18">
        <f t="shared" si="2"/>
        <v>2014</v>
      </c>
      <c r="Q93" s="28">
        <f t="shared" si="3"/>
        <v>61.5</v>
      </c>
      <c r="R93" s="18" t="s">
        <v>255</v>
      </c>
    </row>
    <row r="94" spans="2:18" x14ac:dyDescent="0.2">
      <c r="B94" t="s">
        <v>158</v>
      </c>
      <c r="C94" t="s">
        <v>140</v>
      </c>
      <c r="D94" t="s">
        <v>167</v>
      </c>
      <c r="E94">
        <v>2014</v>
      </c>
      <c r="F94">
        <v>60.1</v>
      </c>
      <c r="N94" s="78" t="s">
        <v>491</v>
      </c>
      <c r="O94" s="17" t="e">
        <f>INDEX(#REF!,MATCH(C94,#REF!,0),2)</f>
        <v>#REF!</v>
      </c>
      <c r="P94" s="18">
        <f t="shared" si="2"/>
        <v>2014</v>
      </c>
      <c r="Q94" s="28">
        <f t="shared" si="3"/>
        <v>60.1</v>
      </c>
      <c r="R94" s="18" t="s">
        <v>255</v>
      </c>
    </row>
    <row r="95" spans="2:18" x14ac:dyDescent="0.2">
      <c r="B95" t="s">
        <v>158</v>
      </c>
      <c r="C95" t="s">
        <v>141</v>
      </c>
      <c r="D95" t="s">
        <v>167</v>
      </c>
      <c r="E95">
        <v>2014</v>
      </c>
      <c r="F95">
        <v>54.3</v>
      </c>
      <c r="N95" s="78" t="s">
        <v>491</v>
      </c>
      <c r="O95" s="17" t="e">
        <f>INDEX(#REF!,MATCH(C95,#REF!,0),2)</f>
        <v>#REF!</v>
      </c>
      <c r="P95" s="18">
        <f t="shared" si="2"/>
        <v>2014</v>
      </c>
      <c r="Q95" s="28">
        <f t="shared" si="3"/>
        <v>54.3</v>
      </c>
      <c r="R95" s="18" t="s">
        <v>255</v>
      </c>
    </row>
    <row r="96" spans="2:18" x14ac:dyDescent="0.2">
      <c r="B96" t="s">
        <v>158</v>
      </c>
      <c r="C96" t="s">
        <v>142</v>
      </c>
      <c r="D96" t="s">
        <v>167</v>
      </c>
      <c r="E96">
        <v>2014</v>
      </c>
      <c r="F96">
        <v>56</v>
      </c>
      <c r="N96" s="78" t="s">
        <v>491</v>
      </c>
      <c r="O96" s="17" t="e">
        <f>INDEX(#REF!,MATCH(C96,#REF!,0),2)</f>
        <v>#REF!</v>
      </c>
      <c r="P96" s="18">
        <f t="shared" si="2"/>
        <v>2014</v>
      </c>
      <c r="Q96" s="28">
        <f t="shared" si="3"/>
        <v>56</v>
      </c>
      <c r="R96" s="18" t="s">
        <v>255</v>
      </c>
    </row>
    <row r="97" spans="2:18" x14ac:dyDescent="0.2">
      <c r="B97" t="s">
        <v>158</v>
      </c>
      <c r="C97" t="s">
        <v>143</v>
      </c>
      <c r="D97" t="s">
        <v>167</v>
      </c>
      <c r="E97">
        <v>2014</v>
      </c>
      <c r="F97">
        <v>52.3</v>
      </c>
      <c r="N97" s="78" t="s">
        <v>491</v>
      </c>
      <c r="O97" s="17" t="e">
        <f>INDEX(#REF!,MATCH(C97,#REF!,0),2)</f>
        <v>#REF!</v>
      </c>
      <c r="P97" s="18">
        <f t="shared" si="2"/>
        <v>2014</v>
      </c>
      <c r="Q97" s="28">
        <f t="shared" si="3"/>
        <v>52.3</v>
      </c>
      <c r="R97" s="18" t="s">
        <v>255</v>
      </c>
    </row>
    <row r="98" spans="2:18" x14ac:dyDescent="0.2">
      <c r="B98" t="s">
        <v>158</v>
      </c>
      <c r="C98" t="s">
        <v>144</v>
      </c>
      <c r="D98" t="s">
        <v>167</v>
      </c>
      <c r="E98">
        <v>2014</v>
      </c>
      <c r="F98">
        <v>52.7</v>
      </c>
      <c r="N98" s="78" t="s">
        <v>491</v>
      </c>
      <c r="O98" s="17" t="e">
        <f>INDEX(#REF!,MATCH(C98,#REF!,0),2)</f>
        <v>#REF!</v>
      </c>
      <c r="P98" s="18">
        <f t="shared" si="2"/>
        <v>2014</v>
      </c>
      <c r="Q98" s="28">
        <f t="shared" si="3"/>
        <v>52.7</v>
      </c>
      <c r="R98" s="18" t="s">
        <v>255</v>
      </c>
    </row>
    <row r="99" spans="2:18" x14ac:dyDescent="0.2">
      <c r="B99" t="s">
        <v>158</v>
      </c>
      <c r="C99" t="s">
        <v>145</v>
      </c>
      <c r="D99" t="s">
        <v>167</v>
      </c>
      <c r="E99">
        <v>2014</v>
      </c>
      <c r="F99">
        <v>62.6</v>
      </c>
      <c r="N99" s="78" t="s">
        <v>491</v>
      </c>
      <c r="O99" s="17" t="e">
        <f>INDEX(#REF!,MATCH(C99,#REF!,0),2)</f>
        <v>#REF!</v>
      </c>
      <c r="P99" s="18">
        <f t="shared" si="2"/>
        <v>2014</v>
      </c>
      <c r="Q99" s="28">
        <f t="shared" si="3"/>
        <v>62.6</v>
      </c>
      <c r="R99" s="18" t="s">
        <v>255</v>
      </c>
    </row>
    <row r="100" spans="2:18" x14ac:dyDescent="0.2">
      <c r="B100" t="s">
        <v>158</v>
      </c>
      <c r="C100" t="s">
        <v>154</v>
      </c>
      <c r="D100" t="s">
        <v>167</v>
      </c>
      <c r="E100">
        <v>2014</v>
      </c>
      <c r="F100">
        <v>51.9</v>
      </c>
      <c r="N100" s="78" t="s">
        <v>491</v>
      </c>
      <c r="O100" s="17" t="e">
        <f>INDEX(#REF!,MATCH(C100,#REF!,0),2)</f>
        <v>#REF!</v>
      </c>
      <c r="P100" s="18">
        <f t="shared" si="2"/>
        <v>2014</v>
      </c>
      <c r="Q100" s="28">
        <f t="shared" si="3"/>
        <v>51.9</v>
      </c>
      <c r="R100" s="18" t="s">
        <v>255</v>
      </c>
    </row>
    <row r="101" spans="2:18" x14ac:dyDescent="0.2">
      <c r="B101" t="s">
        <v>158</v>
      </c>
      <c r="C101" t="s">
        <v>155</v>
      </c>
      <c r="D101" t="s">
        <v>167</v>
      </c>
      <c r="E101">
        <v>2014</v>
      </c>
      <c r="F101">
        <v>48.7</v>
      </c>
      <c r="N101" s="78" t="s">
        <v>491</v>
      </c>
      <c r="O101" s="17" t="e">
        <f>INDEX(#REF!,MATCH(C101,#REF!,0),2)</f>
        <v>#REF!</v>
      </c>
      <c r="P101" s="18">
        <f t="shared" si="2"/>
        <v>2014</v>
      </c>
      <c r="Q101" s="28">
        <f t="shared" si="3"/>
        <v>48.7</v>
      </c>
      <c r="R101" s="18" t="s">
        <v>255</v>
      </c>
    </row>
    <row r="102" spans="2:18" x14ac:dyDescent="0.2">
      <c r="B102" t="s">
        <v>158</v>
      </c>
      <c r="C102" t="s">
        <v>146</v>
      </c>
      <c r="D102" t="s">
        <v>167</v>
      </c>
      <c r="E102">
        <v>2014</v>
      </c>
      <c r="F102">
        <v>49.1</v>
      </c>
      <c r="N102" s="78" t="s">
        <v>491</v>
      </c>
      <c r="O102" s="17" t="e">
        <f>INDEX(#REF!,MATCH(C102,#REF!,0),2)</f>
        <v>#REF!</v>
      </c>
      <c r="P102" s="18">
        <f t="shared" si="2"/>
        <v>2014</v>
      </c>
      <c r="Q102" s="28">
        <f t="shared" si="3"/>
        <v>49.1</v>
      </c>
      <c r="R102" s="18" t="s">
        <v>255</v>
      </c>
    </row>
    <row r="103" spans="2:18" x14ac:dyDescent="0.2">
      <c r="B103" t="s">
        <v>158</v>
      </c>
      <c r="C103" t="s">
        <v>148</v>
      </c>
      <c r="D103" t="s">
        <v>167</v>
      </c>
      <c r="E103">
        <v>2014</v>
      </c>
      <c r="F103">
        <v>50</v>
      </c>
      <c r="N103" s="78" t="s">
        <v>491</v>
      </c>
      <c r="O103" s="17" t="e">
        <f>INDEX(#REF!,MATCH(C103,#REF!,0),2)</f>
        <v>#REF!</v>
      </c>
      <c r="P103" s="18">
        <f t="shared" si="2"/>
        <v>2014</v>
      </c>
      <c r="Q103" s="28">
        <f t="shared" si="3"/>
        <v>50</v>
      </c>
      <c r="R103" s="18" t="s">
        <v>255</v>
      </c>
    </row>
    <row r="104" spans="2:18" x14ac:dyDescent="0.2">
      <c r="B104" t="s">
        <v>158</v>
      </c>
      <c r="C104" t="s">
        <v>147</v>
      </c>
      <c r="D104" t="s">
        <v>167</v>
      </c>
      <c r="E104">
        <v>2014</v>
      </c>
      <c r="F104">
        <v>61.8</v>
      </c>
      <c r="N104" s="78" t="s">
        <v>491</v>
      </c>
      <c r="O104" s="17" t="e">
        <f>INDEX(#REF!,MATCH(C104,#REF!,0),2)</f>
        <v>#REF!</v>
      </c>
      <c r="P104" s="18">
        <f t="shared" si="2"/>
        <v>2014</v>
      </c>
      <c r="Q104" s="28">
        <f t="shared" si="3"/>
        <v>61.8</v>
      </c>
      <c r="R104" s="18" t="s">
        <v>255</v>
      </c>
    </row>
    <row r="105" spans="2:18" x14ac:dyDescent="0.2">
      <c r="B105" t="s">
        <v>158</v>
      </c>
      <c r="C105" t="s">
        <v>149</v>
      </c>
      <c r="D105" t="s">
        <v>167</v>
      </c>
      <c r="E105">
        <v>2014</v>
      </c>
      <c r="F105">
        <v>58.2</v>
      </c>
      <c r="N105" s="78" t="s">
        <v>491</v>
      </c>
      <c r="O105" s="17" t="e">
        <f>INDEX(#REF!,MATCH(C105,#REF!,0),2)</f>
        <v>#REF!</v>
      </c>
      <c r="P105" s="18">
        <f t="shared" si="2"/>
        <v>2014</v>
      </c>
      <c r="Q105" s="28">
        <f t="shared" si="3"/>
        <v>58.2</v>
      </c>
      <c r="R105" s="18" t="s">
        <v>255</v>
      </c>
    </row>
    <row r="106" spans="2:18" x14ac:dyDescent="0.2">
      <c r="B106" t="s">
        <v>158</v>
      </c>
      <c r="C106" t="s">
        <v>150</v>
      </c>
      <c r="D106" t="s">
        <v>167</v>
      </c>
      <c r="E106">
        <v>2014</v>
      </c>
      <c r="F106">
        <v>49.2</v>
      </c>
      <c r="N106" s="78" t="s">
        <v>491</v>
      </c>
      <c r="O106" s="17" t="e">
        <f>INDEX(#REF!,MATCH(C106,#REF!,0),2)</f>
        <v>#REF!</v>
      </c>
      <c r="P106" s="18">
        <f t="shared" si="2"/>
        <v>2014</v>
      </c>
      <c r="Q106" s="28">
        <f t="shared" si="3"/>
        <v>49.2</v>
      </c>
      <c r="R106" s="18" t="s">
        <v>255</v>
      </c>
    </row>
    <row r="107" spans="2:18" x14ac:dyDescent="0.2">
      <c r="B107" t="s">
        <v>158</v>
      </c>
      <c r="C107" t="s">
        <v>151</v>
      </c>
      <c r="D107" t="s">
        <v>167</v>
      </c>
      <c r="E107">
        <v>2014</v>
      </c>
      <c r="F107">
        <v>55</v>
      </c>
      <c r="N107" s="78" t="s">
        <v>491</v>
      </c>
      <c r="O107" s="17" t="e">
        <f>INDEX(#REF!,MATCH(C107,#REF!,0),2)</f>
        <v>#REF!</v>
      </c>
      <c r="P107" s="18">
        <f t="shared" si="2"/>
        <v>2014</v>
      </c>
      <c r="Q107" s="28">
        <f t="shared" si="3"/>
        <v>55</v>
      </c>
      <c r="R107" s="18" t="s">
        <v>255</v>
      </c>
    </row>
    <row r="108" spans="2:18" x14ac:dyDescent="0.2">
      <c r="B108" t="s">
        <v>158</v>
      </c>
      <c r="C108" t="s">
        <v>152</v>
      </c>
      <c r="D108" t="s">
        <v>167</v>
      </c>
      <c r="E108">
        <v>2014</v>
      </c>
      <c r="F108">
        <v>51</v>
      </c>
      <c r="N108" s="78" t="s">
        <v>491</v>
      </c>
      <c r="O108" s="17" t="e">
        <f>INDEX(#REF!,MATCH(C108,#REF!,0),2)</f>
        <v>#REF!</v>
      </c>
      <c r="P108" s="18">
        <f t="shared" si="2"/>
        <v>2014</v>
      </c>
      <c r="Q108" s="28">
        <f t="shared" si="3"/>
        <v>51</v>
      </c>
      <c r="R108" s="18" t="s">
        <v>255</v>
      </c>
    </row>
    <row r="109" spans="2:18" x14ac:dyDescent="0.2">
      <c r="B109" t="s">
        <v>158</v>
      </c>
      <c r="C109" t="s">
        <v>153</v>
      </c>
      <c r="D109" t="s">
        <v>167</v>
      </c>
      <c r="E109">
        <v>2014</v>
      </c>
      <c r="F109">
        <v>52.7</v>
      </c>
      <c r="N109" s="78" t="s">
        <v>491</v>
      </c>
      <c r="O109" s="17" t="e">
        <f>INDEX(#REF!,MATCH(C109,#REF!,0),2)</f>
        <v>#REF!</v>
      </c>
      <c r="P109" s="18">
        <f t="shared" si="2"/>
        <v>2014</v>
      </c>
      <c r="Q109" s="28">
        <f t="shared" si="3"/>
        <v>52.7</v>
      </c>
      <c r="R109" s="18" t="s">
        <v>255</v>
      </c>
    </row>
    <row r="110" spans="2:18" x14ac:dyDescent="0.2">
      <c r="B110" t="s">
        <v>158</v>
      </c>
      <c r="C110" t="s">
        <v>156</v>
      </c>
      <c r="D110" t="s">
        <v>167</v>
      </c>
      <c r="E110">
        <v>2014</v>
      </c>
      <c r="F110">
        <v>55.4</v>
      </c>
      <c r="N110" s="78" t="s">
        <v>491</v>
      </c>
      <c r="O110" s="17" t="e">
        <f>INDEX(#REF!,MATCH(C110,#REF!,0),2)</f>
        <v>#REF!</v>
      </c>
      <c r="P110" s="18">
        <f t="shared" si="2"/>
        <v>2014</v>
      </c>
      <c r="Q110" s="28">
        <f t="shared" si="3"/>
        <v>55.4</v>
      </c>
      <c r="R110" s="18" t="s">
        <v>255</v>
      </c>
    </row>
    <row r="111" spans="2:18" x14ac:dyDescent="0.2">
      <c r="B111" t="s">
        <v>158</v>
      </c>
      <c r="C111" t="s">
        <v>136</v>
      </c>
      <c r="D111" t="s">
        <v>167</v>
      </c>
      <c r="E111">
        <v>2015</v>
      </c>
      <c r="F111">
        <v>49.4</v>
      </c>
      <c r="N111" s="78" t="s">
        <v>491</v>
      </c>
      <c r="O111" s="17" t="e">
        <f>INDEX(#REF!,MATCH(C111,#REF!,0),2)</f>
        <v>#REF!</v>
      </c>
      <c r="P111" s="18">
        <f t="shared" si="2"/>
        <v>2015</v>
      </c>
      <c r="Q111" s="28">
        <f t="shared" si="3"/>
        <v>49.4</v>
      </c>
      <c r="R111" s="18" t="s">
        <v>255</v>
      </c>
    </row>
    <row r="112" spans="2:18" x14ac:dyDescent="0.2">
      <c r="B112" t="s">
        <v>158</v>
      </c>
      <c r="C112" t="s">
        <v>137</v>
      </c>
      <c r="D112" t="s">
        <v>167</v>
      </c>
      <c r="E112">
        <v>2015</v>
      </c>
      <c r="F112">
        <v>50.6</v>
      </c>
      <c r="N112" s="78" t="s">
        <v>491</v>
      </c>
      <c r="O112" s="17" t="e">
        <f>INDEX(#REF!,MATCH(C112,#REF!,0),2)</f>
        <v>#REF!</v>
      </c>
      <c r="P112" s="18">
        <f t="shared" si="2"/>
        <v>2015</v>
      </c>
      <c r="Q112" s="28">
        <f t="shared" si="3"/>
        <v>50.6</v>
      </c>
      <c r="R112" s="18" t="s">
        <v>255</v>
      </c>
    </row>
    <row r="113" spans="2:18" x14ac:dyDescent="0.2">
      <c r="B113" t="s">
        <v>158</v>
      </c>
      <c r="C113" t="s">
        <v>139</v>
      </c>
      <c r="D113" t="s">
        <v>167</v>
      </c>
      <c r="E113">
        <v>2015</v>
      </c>
      <c r="F113">
        <v>47</v>
      </c>
      <c r="N113" s="78" t="s">
        <v>491</v>
      </c>
      <c r="O113" s="17" t="e">
        <f>INDEX(#REF!,MATCH(C113,#REF!,0),2)</f>
        <v>#REF!</v>
      </c>
      <c r="P113" s="18">
        <f t="shared" si="2"/>
        <v>2015</v>
      </c>
      <c r="Q113" s="28">
        <f t="shared" si="3"/>
        <v>47</v>
      </c>
      <c r="R113" s="18" t="s">
        <v>255</v>
      </c>
    </row>
    <row r="114" spans="2:18" x14ac:dyDescent="0.2">
      <c r="B114" t="s">
        <v>158</v>
      </c>
      <c r="C114" t="s">
        <v>138</v>
      </c>
      <c r="D114" t="s">
        <v>167</v>
      </c>
      <c r="E114">
        <v>2015</v>
      </c>
      <c r="F114">
        <v>61.7</v>
      </c>
      <c r="N114" s="78" t="s">
        <v>491</v>
      </c>
      <c r="O114" s="17" t="e">
        <f>INDEX(#REF!,MATCH(C114,#REF!,0),2)</f>
        <v>#REF!</v>
      </c>
      <c r="P114" s="18">
        <f t="shared" si="2"/>
        <v>2015</v>
      </c>
      <c r="Q114" s="28">
        <f t="shared" si="3"/>
        <v>61.7</v>
      </c>
      <c r="R114" s="18" t="s">
        <v>255</v>
      </c>
    </row>
    <row r="115" spans="2:18" x14ac:dyDescent="0.2">
      <c r="B115" t="s">
        <v>158</v>
      </c>
      <c r="C115" t="s">
        <v>140</v>
      </c>
      <c r="D115" t="s">
        <v>167</v>
      </c>
      <c r="E115">
        <v>2015</v>
      </c>
      <c r="F115">
        <v>60.5</v>
      </c>
      <c r="N115" s="78" t="s">
        <v>491</v>
      </c>
      <c r="O115" s="17" t="e">
        <f>INDEX(#REF!,MATCH(C115,#REF!,0),2)</f>
        <v>#REF!</v>
      </c>
      <c r="P115" s="18">
        <f t="shared" si="2"/>
        <v>2015</v>
      </c>
      <c r="Q115" s="28">
        <f t="shared" si="3"/>
        <v>60.5</v>
      </c>
      <c r="R115" s="18" t="s">
        <v>255</v>
      </c>
    </row>
    <row r="116" spans="2:18" x14ac:dyDescent="0.2">
      <c r="B116" t="s">
        <v>158</v>
      </c>
      <c r="C116" t="s">
        <v>141</v>
      </c>
      <c r="D116" t="s">
        <v>167</v>
      </c>
      <c r="E116">
        <v>2015</v>
      </c>
      <c r="F116">
        <v>54.9</v>
      </c>
      <c r="N116" s="78" t="s">
        <v>491</v>
      </c>
      <c r="O116" s="17" t="e">
        <f>INDEX(#REF!,MATCH(C116,#REF!,0),2)</f>
        <v>#REF!</v>
      </c>
      <c r="P116" s="18">
        <f t="shared" si="2"/>
        <v>2015</v>
      </c>
      <c r="Q116" s="28">
        <f t="shared" si="3"/>
        <v>54.9</v>
      </c>
      <c r="R116" s="18" t="s">
        <v>255</v>
      </c>
    </row>
    <row r="117" spans="2:18" x14ac:dyDescent="0.2">
      <c r="B117" t="s">
        <v>158</v>
      </c>
      <c r="C117" t="s">
        <v>142</v>
      </c>
      <c r="D117" t="s">
        <v>167</v>
      </c>
      <c r="E117">
        <v>2015</v>
      </c>
      <c r="F117">
        <v>56.9</v>
      </c>
      <c r="N117" s="78" t="s">
        <v>491</v>
      </c>
      <c r="O117" s="17" t="e">
        <f>INDEX(#REF!,MATCH(C117,#REF!,0),2)</f>
        <v>#REF!</v>
      </c>
      <c r="P117" s="18">
        <f t="shared" si="2"/>
        <v>2015</v>
      </c>
      <c r="Q117" s="28">
        <f t="shared" si="3"/>
        <v>56.9</v>
      </c>
      <c r="R117" s="18" t="s">
        <v>255</v>
      </c>
    </row>
    <row r="118" spans="2:18" x14ac:dyDescent="0.2">
      <c r="B118" t="s">
        <v>158</v>
      </c>
      <c r="C118" t="s">
        <v>143</v>
      </c>
      <c r="D118" t="s">
        <v>167</v>
      </c>
      <c r="E118">
        <v>2015</v>
      </c>
      <c r="F118">
        <v>53.2</v>
      </c>
      <c r="N118" s="78" t="s">
        <v>491</v>
      </c>
      <c r="O118" s="17" t="e">
        <f>INDEX(#REF!,MATCH(C118,#REF!,0),2)</f>
        <v>#REF!</v>
      </c>
      <c r="P118" s="18">
        <f t="shared" si="2"/>
        <v>2015</v>
      </c>
      <c r="Q118" s="28">
        <f t="shared" si="3"/>
        <v>53.2</v>
      </c>
      <c r="R118" s="18" t="s">
        <v>255</v>
      </c>
    </row>
    <row r="119" spans="2:18" x14ac:dyDescent="0.2">
      <c r="B119" t="s">
        <v>158</v>
      </c>
      <c r="C119" t="s">
        <v>144</v>
      </c>
      <c r="D119" t="s">
        <v>167</v>
      </c>
      <c r="E119">
        <v>2015</v>
      </c>
      <c r="F119">
        <v>53.5</v>
      </c>
      <c r="N119" s="78" t="s">
        <v>491</v>
      </c>
      <c r="O119" s="17" t="e">
        <f>INDEX(#REF!,MATCH(C119,#REF!,0),2)</f>
        <v>#REF!</v>
      </c>
      <c r="P119" s="18">
        <f t="shared" si="2"/>
        <v>2015</v>
      </c>
      <c r="Q119" s="28">
        <f t="shared" si="3"/>
        <v>53.5</v>
      </c>
      <c r="R119" s="18" t="s">
        <v>255</v>
      </c>
    </row>
    <row r="120" spans="2:18" x14ac:dyDescent="0.2">
      <c r="B120" t="s">
        <v>158</v>
      </c>
      <c r="C120" t="s">
        <v>145</v>
      </c>
      <c r="D120" t="s">
        <v>167</v>
      </c>
      <c r="E120">
        <v>2015</v>
      </c>
      <c r="F120">
        <v>64.400000000000006</v>
      </c>
      <c r="N120" s="78" t="s">
        <v>491</v>
      </c>
      <c r="O120" s="17" t="e">
        <f>INDEX(#REF!,MATCH(C120,#REF!,0),2)</f>
        <v>#REF!</v>
      </c>
      <c r="P120" s="18">
        <f t="shared" si="2"/>
        <v>2015</v>
      </c>
      <c r="Q120" s="28">
        <f t="shared" si="3"/>
        <v>64.400000000000006</v>
      </c>
      <c r="R120" s="18" t="s">
        <v>255</v>
      </c>
    </row>
    <row r="121" spans="2:18" x14ac:dyDescent="0.2">
      <c r="B121" t="s">
        <v>158</v>
      </c>
      <c r="C121" t="s">
        <v>154</v>
      </c>
      <c r="D121" t="s">
        <v>167</v>
      </c>
      <c r="E121">
        <v>2015</v>
      </c>
      <c r="F121">
        <v>53.1</v>
      </c>
      <c r="N121" s="78" t="s">
        <v>491</v>
      </c>
      <c r="O121" s="17" t="e">
        <f>INDEX(#REF!,MATCH(C121,#REF!,0),2)</f>
        <v>#REF!</v>
      </c>
      <c r="P121" s="18">
        <f t="shared" si="2"/>
        <v>2015</v>
      </c>
      <c r="Q121" s="28">
        <f t="shared" si="3"/>
        <v>53.1</v>
      </c>
      <c r="R121" s="18" t="s">
        <v>255</v>
      </c>
    </row>
    <row r="122" spans="2:18" x14ac:dyDescent="0.2">
      <c r="B122" t="s">
        <v>158</v>
      </c>
      <c r="C122" t="s">
        <v>155</v>
      </c>
      <c r="D122" t="s">
        <v>167</v>
      </c>
      <c r="E122">
        <v>2015</v>
      </c>
      <c r="F122">
        <v>50.3</v>
      </c>
      <c r="N122" s="78" t="s">
        <v>491</v>
      </c>
      <c r="O122" s="17" t="e">
        <f>INDEX(#REF!,MATCH(C122,#REF!,0),2)</f>
        <v>#REF!</v>
      </c>
      <c r="P122" s="18">
        <f t="shared" si="2"/>
        <v>2015</v>
      </c>
      <c r="Q122" s="28">
        <f t="shared" si="3"/>
        <v>50.3</v>
      </c>
      <c r="R122" s="18" t="s">
        <v>255</v>
      </c>
    </row>
    <row r="123" spans="2:18" x14ac:dyDescent="0.2">
      <c r="B123" t="s">
        <v>158</v>
      </c>
      <c r="C123" t="s">
        <v>146</v>
      </c>
      <c r="D123" t="s">
        <v>167</v>
      </c>
      <c r="E123">
        <v>2015</v>
      </c>
      <c r="F123">
        <v>50.9</v>
      </c>
      <c r="N123" s="78" t="s">
        <v>491</v>
      </c>
      <c r="O123" s="17" t="e">
        <f>INDEX(#REF!,MATCH(C123,#REF!,0),2)</f>
        <v>#REF!</v>
      </c>
      <c r="P123" s="18">
        <f t="shared" si="2"/>
        <v>2015</v>
      </c>
      <c r="Q123" s="28">
        <f t="shared" si="3"/>
        <v>50.9</v>
      </c>
      <c r="R123" s="18" t="s">
        <v>255</v>
      </c>
    </row>
    <row r="124" spans="2:18" x14ac:dyDescent="0.2">
      <c r="B124" t="s">
        <v>158</v>
      </c>
      <c r="C124" t="s">
        <v>148</v>
      </c>
      <c r="D124" t="s">
        <v>167</v>
      </c>
      <c r="E124">
        <v>2015</v>
      </c>
      <c r="F124">
        <v>50.8</v>
      </c>
      <c r="N124" s="78" t="s">
        <v>491</v>
      </c>
      <c r="O124" s="17" t="e">
        <f>INDEX(#REF!,MATCH(C124,#REF!,0),2)</f>
        <v>#REF!</v>
      </c>
      <c r="P124" s="18">
        <f t="shared" si="2"/>
        <v>2015</v>
      </c>
      <c r="Q124" s="28">
        <f t="shared" si="3"/>
        <v>50.8</v>
      </c>
      <c r="R124" s="18" t="s">
        <v>255</v>
      </c>
    </row>
    <row r="125" spans="2:18" x14ac:dyDescent="0.2">
      <c r="B125" t="s">
        <v>158</v>
      </c>
      <c r="C125" t="s">
        <v>147</v>
      </c>
      <c r="D125" t="s">
        <v>167</v>
      </c>
      <c r="E125">
        <v>2015</v>
      </c>
      <c r="F125">
        <v>63.2</v>
      </c>
      <c r="N125" s="78" t="s">
        <v>491</v>
      </c>
      <c r="O125" s="17" t="e">
        <f>INDEX(#REF!,MATCH(C125,#REF!,0),2)</f>
        <v>#REF!</v>
      </c>
      <c r="P125" s="18">
        <f t="shared" si="2"/>
        <v>2015</v>
      </c>
      <c r="Q125" s="28">
        <f t="shared" si="3"/>
        <v>63.2</v>
      </c>
      <c r="R125" s="18" t="s">
        <v>255</v>
      </c>
    </row>
    <row r="126" spans="2:18" x14ac:dyDescent="0.2">
      <c r="B126" t="s">
        <v>158</v>
      </c>
      <c r="C126" t="s">
        <v>149</v>
      </c>
      <c r="D126" t="s">
        <v>167</v>
      </c>
      <c r="E126">
        <v>2015</v>
      </c>
      <c r="F126">
        <v>58.9</v>
      </c>
      <c r="N126" s="78" t="s">
        <v>491</v>
      </c>
      <c r="O126" s="17" t="e">
        <f>INDEX(#REF!,MATCH(C126,#REF!,0),2)</f>
        <v>#REF!</v>
      </c>
      <c r="P126" s="18">
        <f t="shared" si="2"/>
        <v>2015</v>
      </c>
      <c r="Q126" s="28">
        <f t="shared" si="3"/>
        <v>58.9</v>
      </c>
      <c r="R126" s="18" t="s">
        <v>255</v>
      </c>
    </row>
    <row r="127" spans="2:18" x14ac:dyDescent="0.2">
      <c r="B127" t="s">
        <v>158</v>
      </c>
      <c r="C127" t="s">
        <v>150</v>
      </c>
      <c r="D127" t="s">
        <v>167</v>
      </c>
      <c r="E127">
        <v>2015</v>
      </c>
      <c r="F127">
        <v>50.3</v>
      </c>
      <c r="N127" s="78" t="s">
        <v>491</v>
      </c>
      <c r="O127" s="17" t="e">
        <f>INDEX(#REF!,MATCH(C127,#REF!,0),2)</f>
        <v>#REF!</v>
      </c>
      <c r="P127" s="18">
        <f t="shared" si="2"/>
        <v>2015</v>
      </c>
      <c r="Q127" s="28">
        <f t="shared" si="3"/>
        <v>50.3</v>
      </c>
      <c r="R127" s="18" t="s">
        <v>255</v>
      </c>
    </row>
    <row r="128" spans="2:18" x14ac:dyDescent="0.2">
      <c r="B128" t="s">
        <v>158</v>
      </c>
      <c r="C128" t="s">
        <v>151</v>
      </c>
      <c r="D128" t="s">
        <v>167</v>
      </c>
      <c r="E128">
        <v>2015</v>
      </c>
      <c r="F128">
        <v>57</v>
      </c>
      <c r="N128" s="78" t="s">
        <v>491</v>
      </c>
      <c r="O128" s="17" t="e">
        <f>INDEX(#REF!,MATCH(C128,#REF!,0),2)</f>
        <v>#REF!</v>
      </c>
      <c r="P128" s="18">
        <f t="shared" si="2"/>
        <v>2015</v>
      </c>
      <c r="Q128" s="28">
        <f t="shared" si="3"/>
        <v>57</v>
      </c>
      <c r="R128" s="18" t="s">
        <v>255</v>
      </c>
    </row>
    <row r="129" spans="2:18" x14ac:dyDescent="0.2">
      <c r="B129" t="s">
        <v>158</v>
      </c>
      <c r="C129" t="s">
        <v>152</v>
      </c>
      <c r="D129" t="s">
        <v>167</v>
      </c>
      <c r="E129">
        <v>2015</v>
      </c>
      <c r="F129">
        <v>51.8</v>
      </c>
      <c r="N129" s="78" t="s">
        <v>491</v>
      </c>
      <c r="O129" s="17" t="e">
        <f>INDEX(#REF!,MATCH(C129,#REF!,0),2)</f>
        <v>#REF!</v>
      </c>
      <c r="P129" s="18">
        <f t="shared" si="2"/>
        <v>2015</v>
      </c>
      <c r="Q129" s="28">
        <f t="shared" si="3"/>
        <v>51.8</v>
      </c>
      <c r="R129" s="18" t="s">
        <v>255</v>
      </c>
    </row>
    <row r="130" spans="2:18" x14ac:dyDescent="0.2">
      <c r="B130" t="s">
        <v>158</v>
      </c>
      <c r="C130" t="s">
        <v>153</v>
      </c>
      <c r="D130" t="s">
        <v>167</v>
      </c>
      <c r="E130">
        <v>2015</v>
      </c>
      <c r="F130">
        <v>53.8</v>
      </c>
      <c r="N130" s="78" t="s">
        <v>491</v>
      </c>
      <c r="O130" s="17" t="e">
        <f>INDEX(#REF!,MATCH(C130,#REF!,0),2)</f>
        <v>#REF!</v>
      </c>
      <c r="P130" s="18">
        <f t="shared" si="2"/>
        <v>2015</v>
      </c>
      <c r="Q130" s="28">
        <f t="shared" si="3"/>
        <v>53.8</v>
      </c>
      <c r="R130" s="18" t="s">
        <v>255</v>
      </c>
    </row>
    <row r="131" spans="2:18" x14ac:dyDescent="0.2">
      <c r="B131" t="s">
        <v>158</v>
      </c>
      <c r="C131" t="s">
        <v>156</v>
      </c>
      <c r="D131" t="s">
        <v>167</v>
      </c>
      <c r="E131">
        <v>2015</v>
      </c>
      <c r="F131">
        <v>57</v>
      </c>
      <c r="N131" s="78" t="s">
        <v>491</v>
      </c>
      <c r="O131" s="17" t="e">
        <f>INDEX(#REF!,MATCH(C131,#REF!,0),2)</f>
        <v>#REF!</v>
      </c>
      <c r="P131" s="18">
        <f t="shared" si="2"/>
        <v>2015</v>
      </c>
      <c r="Q131" s="28">
        <f t="shared" si="3"/>
        <v>57</v>
      </c>
      <c r="R131" s="18" t="s">
        <v>255</v>
      </c>
    </row>
    <row r="132" spans="2:18" x14ac:dyDescent="0.2">
      <c r="B132" t="s">
        <v>158</v>
      </c>
      <c r="C132" t="s">
        <v>136</v>
      </c>
      <c r="D132" t="s">
        <v>167</v>
      </c>
      <c r="E132">
        <v>2016</v>
      </c>
      <c r="F132">
        <v>51.5</v>
      </c>
      <c r="N132" s="78" t="s">
        <v>491</v>
      </c>
      <c r="O132" s="17" t="e">
        <f>INDEX(#REF!,MATCH(C132,#REF!,0),2)</f>
        <v>#REF!</v>
      </c>
      <c r="P132" s="18">
        <f t="shared" si="2"/>
        <v>2016</v>
      </c>
      <c r="Q132" s="28">
        <f t="shared" si="3"/>
        <v>51.5</v>
      </c>
      <c r="R132" s="18" t="s">
        <v>255</v>
      </c>
    </row>
    <row r="133" spans="2:18" x14ac:dyDescent="0.2">
      <c r="B133" t="s">
        <v>158</v>
      </c>
      <c r="C133" t="s">
        <v>137</v>
      </c>
      <c r="D133" t="s">
        <v>167</v>
      </c>
      <c r="E133">
        <v>2016</v>
      </c>
      <c r="F133">
        <v>50.7</v>
      </c>
      <c r="N133" s="78" t="s">
        <v>491</v>
      </c>
      <c r="O133" s="17" t="e">
        <f>INDEX(#REF!,MATCH(C133,#REF!,0),2)</f>
        <v>#REF!</v>
      </c>
      <c r="P133" s="18">
        <f t="shared" si="2"/>
        <v>2016</v>
      </c>
      <c r="Q133" s="28">
        <f t="shared" si="3"/>
        <v>50.7</v>
      </c>
      <c r="R133" s="18" t="s">
        <v>255</v>
      </c>
    </row>
    <row r="134" spans="2:18" x14ac:dyDescent="0.2">
      <c r="B134" t="s">
        <v>158</v>
      </c>
      <c r="C134" t="s">
        <v>139</v>
      </c>
      <c r="D134" t="s">
        <v>167</v>
      </c>
      <c r="E134">
        <v>2016</v>
      </c>
      <c r="F134">
        <v>48.5</v>
      </c>
      <c r="N134" s="78" t="s">
        <v>491</v>
      </c>
      <c r="O134" s="17" t="e">
        <f>INDEX(#REF!,MATCH(C134,#REF!,0),2)</f>
        <v>#REF!</v>
      </c>
      <c r="P134" s="18">
        <f t="shared" si="2"/>
        <v>2016</v>
      </c>
      <c r="Q134" s="28">
        <f t="shared" si="3"/>
        <v>48.5</v>
      </c>
      <c r="R134" s="18" t="s">
        <v>255</v>
      </c>
    </row>
    <row r="135" spans="2:18" x14ac:dyDescent="0.2">
      <c r="B135" t="s">
        <v>158</v>
      </c>
      <c r="C135" t="s">
        <v>138</v>
      </c>
      <c r="D135" t="s">
        <v>167</v>
      </c>
      <c r="E135">
        <v>2016</v>
      </c>
      <c r="F135">
        <v>60.6</v>
      </c>
      <c r="N135" s="78" t="s">
        <v>491</v>
      </c>
      <c r="O135" s="17" t="e">
        <f>INDEX(#REF!,MATCH(C135,#REF!,0),2)</f>
        <v>#REF!</v>
      </c>
      <c r="P135" s="18">
        <f t="shared" ref="P135:P198" si="4">E135</f>
        <v>2016</v>
      </c>
      <c r="Q135" s="28">
        <f t="shared" ref="Q135:Q198" si="5">F135</f>
        <v>60.6</v>
      </c>
      <c r="R135" s="18" t="s">
        <v>255</v>
      </c>
    </row>
    <row r="136" spans="2:18" x14ac:dyDescent="0.2">
      <c r="B136" t="s">
        <v>158</v>
      </c>
      <c r="C136" t="s">
        <v>140</v>
      </c>
      <c r="D136" t="s">
        <v>167</v>
      </c>
      <c r="E136">
        <v>2016</v>
      </c>
      <c r="F136">
        <v>61.4</v>
      </c>
      <c r="N136" s="78" t="s">
        <v>491</v>
      </c>
      <c r="O136" s="17" t="e">
        <f>INDEX(#REF!,MATCH(C136,#REF!,0),2)</f>
        <v>#REF!</v>
      </c>
      <c r="P136" s="18">
        <f t="shared" si="4"/>
        <v>2016</v>
      </c>
      <c r="Q136" s="28">
        <f t="shared" si="5"/>
        <v>61.4</v>
      </c>
      <c r="R136" s="18" t="s">
        <v>255</v>
      </c>
    </row>
    <row r="137" spans="2:18" x14ac:dyDescent="0.2">
      <c r="B137" t="s">
        <v>158</v>
      </c>
      <c r="C137" t="s">
        <v>141</v>
      </c>
      <c r="D137" t="s">
        <v>167</v>
      </c>
      <c r="E137">
        <v>2016</v>
      </c>
      <c r="F137">
        <v>55.9</v>
      </c>
      <c r="N137" s="78" t="s">
        <v>491</v>
      </c>
      <c r="O137" s="17" t="e">
        <f>INDEX(#REF!,MATCH(C137,#REF!,0),2)</f>
        <v>#REF!</v>
      </c>
      <c r="P137" s="18">
        <f t="shared" si="4"/>
        <v>2016</v>
      </c>
      <c r="Q137" s="28">
        <f t="shared" si="5"/>
        <v>55.9</v>
      </c>
      <c r="R137" s="18" t="s">
        <v>255</v>
      </c>
    </row>
    <row r="138" spans="2:18" x14ac:dyDescent="0.2">
      <c r="B138" t="s">
        <v>158</v>
      </c>
      <c r="C138" t="s">
        <v>142</v>
      </c>
      <c r="D138" t="s">
        <v>167</v>
      </c>
      <c r="E138">
        <v>2016</v>
      </c>
      <c r="F138">
        <v>58.3</v>
      </c>
      <c r="N138" s="78" t="s">
        <v>491</v>
      </c>
      <c r="O138" s="17" t="e">
        <f>INDEX(#REF!,MATCH(C138,#REF!,0),2)</f>
        <v>#REF!</v>
      </c>
      <c r="P138" s="18">
        <f t="shared" si="4"/>
        <v>2016</v>
      </c>
      <c r="Q138" s="28">
        <f t="shared" si="5"/>
        <v>58.3</v>
      </c>
      <c r="R138" s="18" t="s">
        <v>255</v>
      </c>
    </row>
    <row r="139" spans="2:18" x14ac:dyDescent="0.2">
      <c r="B139" t="s">
        <v>158</v>
      </c>
      <c r="C139" t="s">
        <v>143</v>
      </c>
      <c r="D139" t="s">
        <v>167</v>
      </c>
      <c r="E139">
        <v>2016</v>
      </c>
      <c r="F139">
        <v>51.1</v>
      </c>
      <c r="N139" s="78" t="s">
        <v>491</v>
      </c>
      <c r="O139" s="17" t="e">
        <f>INDEX(#REF!,MATCH(C139,#REF!,0),2)</f>
        <v>#REF!</v>
      </c>
      <c r="P139" s="18">
        <f t="shared" si="4"/>
        <v>2016</v>
      </c>
      <c r="Q139" s="28">
        <f t="shared" si="5"/>
        <v>51.1</v>
      </c>
      <c r="R139" s="18" t="s">
        <v>255</v>
      </c>
    </row>
    <row r="140" spans="2:18" x14ac:dyDescent="0.2">
      <c r="B140" t="s">
        <v>158</v>
      </c>
      <c r="C140" t="s">
        <v>144</v>
      </c>
      <c r="D140" t="s">
        <v>167</v>
      </c>
      <c r="E140">
        <v>2016</v>
      </c>
      <c r="F140">
        <v>54.7</v>
      </c>
      <c r="N140" s="78" t="s">
        <v>491</v>
      </c>
      <c r="O140" s="17" t="e">
        <f>INDEX(#REF!,MATCH(C140,#REF!,0),2)</f>
        <v>#REF!</v>
      </c>
      <c r="P140" s="18">
        <f t="shared" si="4"/>
        <v>2016</v>
      </c>
      <c r="Q140" s="28">
        <f t="shared" si="5"/>
        <v>54.7</v>
      </c>
      <c r="R140" s="18" t="s">
        <v>255</v>
      </c>
    </row>
    <row r="141" spans="2:18" x14ac:dyDescent="0.2">
      <c r="B141" t="s">
        <v>158</v>
      </c>
      <c r="C141" t="s">
        <v>145</v>
      </c>
      <c r="D141" t="s">
        <v>167</v>
      </c>
      <c r="E141">
        <v>2016</v>
      </c>
      <c r="F141">
        <v>65.8</v>
      </c>
      <c r="N141" s="78" t="s">
        <v>491</v>
      </c>
      <c r="O141" s="17" t="e">
        <f>INDEX(#REF!,MATCH(C141,#REF!,0),2)</f>
        <v>#REF!</v>
      </c>
      <c r="P141" s="18">
        <f t="shared" si="4"/>
        <v>2016</v>
      </c>
      <c r="Q141" s="28">
        <f t="shared" si="5"/>
        <v>65.8</v>
      </c>
      <c r="R141" s="18" t="s">
        <v>255</v>
      </c>
    </row>
    <row r="142" spans="2:18" x14ac:dyDescent="0.2">
      <c r="B142" t="s">
        <v>158</v>
      </c>
      <c r="C142" t="s">
        <v>154</v>
      </c>
      <c r="D142" t="s">
        <v>167</v>
      </c>
      <c r="E142">
        <v>2016</v>
      </c>
      <c r="F142">
        <v>54.4</v>
      </c>
      <c r="N142" s="78" t="s">
        <v>491</v>
      </c>
      <c r="O142" s="17" t="e">
        <f>INDEX(#REF!,MATCH(C142,#REF!,0),2)</f>
        <v>#REF!</v>
      </c>
      <c r="P142" s="18">
        <f t="shared" si="4"/>
        <v>2016</v>
      </c>
      <c r="Q142" s="28">
        <f t="shared" si="5"/>
        <v>54.4</v>
      </c>
      <c r="R142" s="18" t="s">
        <v>255</v>
      </c>
    </row>
    <row r="143" spans="2:18" x14ac:dyDescent="0.2">
      <c r="B143" t="s">
        <v>158</v>
      </c>
      <c r="C143" t="s">
        <v>155</v>
      </c>
      <c r="D143" t="s">
        <v>167</v>
      </c>
      <c r="E143">
        <v>2016</v>
      </c>
      <c r="F143">
        <v>52.1</v>
      </c>
      <c r="N143" s="78" t="s">
        <v>491</v>
      </c>
      <c r="O143" s="17" t="e">
        <f>INDEX(#REF!,MATCH(C143,#REF!,0),2)</f>
        <v>#REF!</v>
      </c>
      <c r="P143" s="18">
        <f t="shared" si="4"/>
        <v>2016</v>
      </c>
      <c r="Q143" s="28">
        <f t="shared" si="5"/>
        <v>52.1</v>
      </c>
      <c r="R143" s="18" t="s">
        <v>255</v>
      </c>
    </row>
    <row r="144" spans="2:18" x14ac:dyDescent="0.2">
      <c r="B144" t="s">
        <v>158</v>
      </c>
      <c r="C144" t="s">
        <v>146</v>
      </c>
      <c r="D144" t="s">
        <v>167</v>
      </c>
      <c r="E144">
        <v>2016</v>
      </c>
      <c r="F144">
        <v>52.1</v>
      </c>
      <c r="N144" s="78" t="s">
        <v>491</v>
      </c>
      <c r="O144" s="17" t="e">
        <f>INDEX(#REF!,MATCH(C144,#REF!,0),2)</f>
        <v>#REF!</v>
      </c>
      <c r="P144" s="18">
        <f t="shared" si="4"/>
        <v>2016</v>
      </c>
      <c r="Q144" s="28">
        <f t="shared" si="5"/>
        <v>52.1</v>
      </c>
      <c r="R144" s="18" t="s">
        <v>255</v>
      </c>
    </row>
    <row r="145" spans="2:18" x14ac:dyDescent="0.2">
      <c r="B145" t="s">
        <v>158</v>
      </c>
      <c r="C145" t="s">
        <v>148</v>
      </c>
      <c r="D145" t="s">
        <v>167</v>
      </c>
      <c r="E145">
        <v>2016</v>
      </c>
      <c r="F145">
        <v>52</v>
      </c>
      <c r="N145" s="78" t="s">
        <v>491</v>
      </c>
      <c r="O145" s="17" t="e">
        <f>INDEX(#REF!,MATCH(C145,#REF!,0),2)</f>
        <v>#REF!</v>
      </c>
      <c r="P145" s="18">
        <f t="shared" si="4"/>
        <v>2016</v>
      </c>
      <c r="Q145" s="28">
        <f t="shared" si="5"/>
        <v>52</v>
      </c>
      <c r="R145" s="18" t="s">
        <v>255</v>
      </c>
    </row>
    <row r="146" spans="2:18" x14ac:dyDescent="0.2">
      <c r="B146" t="s">
        <v>158</v>
      </c>
      <c r="C146" t="s">
        <v>147</v>
      </c>
      <c r="D146" t="s">
        <v>167</v>
      </c>
      <c r="E146">
        <v>2016</v>
      </c>
      <c r="F146">
        <v>64.599999999999994</v>
      </c>
      <c r="N146" s="78" t="s">
        <v>491</v>
      </c>
      <c r="O146" s="17" t="e">
        <f>INDEX(#REF!,MATCH(C146,#REF!,0),2)</f>
        <v>#REF!</v>
      </c>
      <c r="P146" s="18">
        <f t="shared" si="4"/>
        <v>2016</v>
      </c>
      <c r="Q146" s="28">
        <f t="shared" si="5"/>
        <v>64.599999999999994</v>
      </c>
      <c r="R146" s="18" t="s">
        <v>255</v>
      </c>
    </row>
    <row r="147" spans="2:18" x14ac:dyDescent="0.2">
      <c r="B147" t="s">
        <v>158</v>
      </c>
      <c r="C147" t="s">
        <v>149</v>
      </c>
      <c r="D147" t="s">
        <v>167</v>
      </c>
      <c r="E147">
        <v>2016</v>
      </c>
      <c r="F147">
        <v>59.5</v>
      </c>
      <c r="N147" s="78" t="s">
        <v>491</v>
      </c>
      <c r="O147" s="17" t="e">
        <f>INDEX(#REF!,MATCH(C147,#REF!,0),2)</f>
        <v>#REF!</v>
      </c>
      <c r="P147" s="18">
        <f t="shared" si="4"/>
        <v>2016</v>
      </c>
      <c r="Q147" s="28">
        <f t="shared" si="5"/>
        <v>59.5</v>
      </c>
      <c r="R147" s="18" t="s">
        <v>255</v>
      </c>
    </row>
    <row r="148" spans="2:18" x14ac:dyDescent="0.2">
      <c r="B148" t="s">
        <v>158</v>
      </c>
      <c r="C148" t="s">
        <v>150</v>
      </c>
      <c r="D148" t="s">
        <v>167</v>
      </c>
      <c r="E148">
        <v>2016</v>
      </c>
      <c r="F148">
        <v>50.3</v>
      </c>
      <c r="N148" s="78" t="s">
        <v>491</v>
      </c>
      <c r="O148" s="17" t="e">
        <f>INDEX(#REF!,MATCH(C148,#REF!,0),2)</f>
        <v>#REF!</v>
      </c>
      <c r="P148" s="18">
        <f t="shared" si="4"/>
        <v>2016</v>
      </c>
      <c r="Q148" s="28">
        <f t="shared" si="5"/>
        <v>50.3</v>
      </c>
      <c r="R148" s="18" t="s">
        <v>255</v>
      </c>
    </row>
    <row r="149" spans="2:18" x14ac:dyDescent="0.2">
      <c r="B149" t="s">
        <v>158</v>
      </c>
      <c r="C149" t="s">
        <v>151</v>
      </c>
      <c r="D149" t="s">
        <v>167</v>
      </c>
      <c r="E149">
        <v>2016</v>
      </c>
      <c r="F149">
        <v>57.8</v>
      </c>
      <c r="N149" s="78" t="s">
        <v>491</v>
      </c>
      <c r="O149" s="17" t="e">
        <f>INDEX(#REF!,MATCH(C149,#REF!,0),2)</f>
        <v>#REF!</v>
      </c>
      <c r="P149" s="18">
        <f t="shared" si="4"/>
        <v>2016</v>
      </c>
      <c r="Q149" s="28">
        <f t="shared" si="5"/>
        <v>57.8</v>
      </c>
      <c r="R149" s="18" t="s">
        <v>255</v>
      </c>
    </row>
    <row r="150" spans="2:18" x14ac:dyDescent="0.2">
      <c r="B150" t="s">
        <v>158</v>
      </c>
      <c r="C150" t="s">
        <v>152</v>
      </c>
      <c r="D150" t="s">
        <v>167</v>
      </c>
      <c r="E150">
        <v>2016</v>
      </c>
      <c r="F150">
        <v>52.6</v>
      </c>
      <c r="N150" s="78" t="s">
        <v>491</v>
      </c>
      <c r="O150" s="17" t="e">
        <f>INDEX(#REF!,MATCH(C150,#REF!,0),2)</f>
        <v>#REF!</v>
      </c>
      <c r="P150" s="18">
        <f t="shared" si="4"/>
        <v>2016</v>
      </c>
      <c r="Q150" s="28">
        <f t="shared" si="5"/>
        <v>52.6</v>
      </c>
      <c r="R150" s="18" t="s">
        <v>255</v>
      </c>
    </row>
    <row r="151" spans="2:18" x14ac:dyDescent="0.2">
      <c r="B151" t="s">
        <v>158</v>
      </c>
      <c r="C151" t="s">
        <v>153</v>
      </c>
      <c r="D151" t="s">
        <v>167</v>
      </c>
      <c r="E151">
        <v>2016</v>
      </c>
      <c r="F151">
        <v>55.1</v>
      </c>
      <c r="N151" s="78" t="s">
        <v>491</v>
      </c>
      <c r="O151" s="17" t="e">
        <f>INDEX(#REF!,MATCH(C151,#REF!,0),2)</f>
        <v>#REF!</v>
      </c>
      <c r="P151" s="18">
        <f t="shared" si="4"/>
        <v>2016</v>
      </c>
      <c r="Q151" s="28">
        <f t="shared" si="5"/>
        <v>55.1</v>
      </c>
      <c r="R151" s="18" t="s">
        <v>255</v>
      </c>
    </row>
    <row r="152" spans="2:18" x14ac:dyDescent="0.2">
      <c r="B152" t="s">
        <v>158</v>
      </c>
      <c r="C152" t="s">
        <v>156</v>
      </c>
      <c r="D152" t="s">
        <v>167</v>
      </c>
      <c r="E152">
        <v>2016</v>
      </c>
      <c r="F152">
        <v>58.9</v>
      </c>
      <c r="N152" s="78" t="s">
        <v>491</v>
      </c>
      <c r="O152" s="17" t="e">
        <f>INDEX(#REF!,MATCH(C152,#REF!,0),2)</f>
        <v>#REF!</v>
      </c>
      <c r="P152" s="18">
        <f t="shared" si="4"/>
        <v>2016</v>
      </c>
      <c r="Q152" s="28">
        <f t="shared" si="5"/>
        <v>58.9</v>
      </c>
      <c r="R152" s="18" t="s">
        <v>255</v>
      </c>
    </row>
    <row r="153" spans="2:18" x14ac:dyDescent="0.2">
      <c r="B153" t="s">
        <v>158</v>
      </c>
      <c r="C153" t="s">
        <v>136</v>
      </c>
      <c r="D153" t="s">
        <v>167</v>
      </c>
      <c r="E153">
        <v>2017</v>
      </c>
      <c r="F153">
        <v>51.8</v>
      </c>
      <c r="N153" s="78" t="s">
        <v>491</v>
      </c>
      <c r="O153" s="17" t="e">
        <f>INDEX(#REF!,MATCH(C153,#REF!,0),2)</f>
        <v>#REF!</v>
      </c>
      <c r="P153" s="18">
        <f t="shared" si="4"/>
        <v>2017</v>
      </c>
      <c r="Q153" s="28">
        <f t="shared" si="5"/>
        <v>51.8</v>
      </c>
      <c r="R153" s="18" t="s">
        <v>255</v>
      </c>
    </row>
    <row r="154" spans="2:18" x14ac:dyDescent="0.2">
      <c r="B154" t="s">
        <v>158</v>
      </c>
      <c r="C154" t="s">
        <v>137</v>
      </c>
      <c r="D154" t="s">
        <v>167</v>
      </c>
      <c r="E154">
        <v>2017</v>
      </c>
      <c r="F154">
        <v>52.1</v>
      </c>
      <c r="N154" s="78" t="s">
        <v>491</v>
      </c>
      <c r="O154" s="17" t="e">
        <f>INDEX(#REF!,MATCH(C154,#REF!,0),2)</f>
        <v>#REF!</v>
      </c>
      <c r="P154" s="18">
        <f t="shared" si="4"/>
        <v>2017</v>
      </c>
      <c r="Q154" s="28">
        <f t="shared" si="5"/>
        <v>52.1</v>
      </c>
      <c r="R154" s="18" t="s">
        <v>255</v>
      </c>
    </row>
    <row r="155" spans="2:18" x14ac:dyDescent="0.2">
      <c r="B155" t="s">
        <v>158</v>
      </c>
      <c r="C155" t="s">
        <v>139</v>
      </c>
      <c r="D155" t="s">
        <v>167</v>
      </c>
      <c r="E155">
        <v>2017</v>
      </c>
      <c r="F155">
        <v>50.6</v>
      </c>
      <c r="N155" s="78" t="s">
        <v>491</v>
      </c>
      <c r="O155" s="17" t="e">
        <f>INDEX(#REF!,MATCH(C155,#REF!,0),2)</f>
        <v>#REF!</v>
      </c>
      <c r="P155" s="18">
        <f t="shared" si="4"/>
        <v>2017</v>
      </c>
      <c r="Q155" s="28">
        <f t="shared" si="5"/>
        <v>50.6</v>
      </c>
      <c r="R155" s="18" t="s">
        <v>255</v>
      </c>
    </row>
    <row r="156" spans="2:18" x14ac:dyDescent="0.2">
      <c r="B156" t="s">
        <v>158</v>
      </c>
      <c r="C156" t="s">
        <v>138</v>
      </c>
      <c r="D156" t="s">
        <v>167</v>
      </c>
      <c r="E156">
        <v>2017</v>
      </c>
      <c r="F156">
        <v>60.7</v>
      </c>
      <c r="N156" s="78" t="s">
        <v>491</v>
      </c>
      <c r="O156" s="17" t="e">
        <f>INDEX(#REF!,MATCH(C156,#REF!,0),2)</f>
        <v>#REF!</v>
      </c>
      <c r="P156" s="18">
        <f t="shared" si="4"/>
        <v>2017</v>
      </c>
      <c r="Q156" s="28">
        <f t="shared" si="5"/>
        <v>60.7</v>
      </c>
      <c r="R156" s="18" t="s">
        <v>255</v>
      </c>
    </row>
    <row r="157" spans="2:18" x14ac:dyDescent="0.2">
      <c r="B157" t="s">
        <v>158</v>
      </c>
      <c r="C157" t="s">
        <v>140</v>
      </c>
      <c r="D157" t="s">
        <v>167</v>
      </c>
      <c r="E157">
        <v>2017</v>
      </c>
      <c r="F157">
        <v>62.1</v>
      </c>
      <c r="N157" s="78" t="s">
        <v>491</v>
      </c>
      <c r="O157" s="17" t="e">
        <f>INDEX(#REF!,MATCH(C157,#REF!,0),2)</f>
        <v>#REF!</v>
      </c>
      <c r="P157" s="18">
        <f t="shared" si="4"/>
        <v>2017</v>
      </c>
      <c r="Q157" s="28">
        <f t="shared" si="5"/>
        <v>62.1</v>
      </c>
      <c r="R157" s="18" t="s">
        <v>255</v>
      </c>
    </row>
    <row r="158" spans="2:18" x14ac:dyDescent="0.2">
      <c r="B158" t="s">
        <v>158</v>
      </c>
      <c r="C158" t="s">
        <v>141</v>
      </c>
      <c r="D158" t="s">
        <v>167</v>
      </c>
      <c r="E158">
        <v>2017</v>
      </c>
      <c r="F158">
        <v>57</v>
      </c>
      <c r="N158" s="78" t="s">
        <v>491</v>
      </c>
      <c r="O158" s="17" t="e">
        <f>INDEX(#REF!,MATCH(C158,#REF!,0),2)</f>
        <v>#REF!</v>
      </c>
      <c r="P158" s="18">
        <f t="shared" si="4"/>
        <v>2017</v>
      </c>
      <c r="Q158" s="28">
        <f t="shared" si="5"/>
        <v>57</v>
      </c>
      <c r="R158" s="18" t="s">
        <v>255</v>
      </c>
    </row>
    <row r="159" spans="2:18" x14ac:dyDescent="0.2">
      <c r="B159" t="s">
        <v>158</v>
      </c>
      <c r="C159" t="s">
        <v>142</v>
      </c>
      <c r="D159" t="s">
        <v>167</v>
      </c>
      <c r="E159">
        <v>2017</v>
      </c>
      <c r="F159">
        <v>59.5</v>
      </c>
      <c r="N159" s="78" t="s">
        <v>491</v>
      </c>
      <c r="O159" s="17" t="e">
        <f>INDEX(#REF!,MATCH(C159,#REF!,0),2)</f>
        <v>#REF!</v>
      </c>
      <c r="P159" s="18">
        <f t="shared" si="4"/>
        <v>2017</v>
      </c>
      <c r="Q159" s="28">
        <f t="shared" si="5"/>
        <v>59.5</v>
      </c>
      <c r="R159" s="18" t="s">
        <v>255</v>
      </c>
    </row>
    <row r="160" spans="2:18" x14ac:dyDescent="0.2">
      <c r="B160" t="s">
        <v>158</v>
      </c>
      <c r="C160" t="s">
        <v>143</v>
      </c>
      <c r="D160" t="s">
        <v>167</v>
      </c>
      <c r="E160">
        <v>2017</v>
      </c>
      <c r="F160">
        <v>52.3</v>
      </c>
      <c r="N160" s="78" t="s">
        <v>491</v>
      </c>
      <c r="O160" s="17" t="e">
        <f>INDEX(#REF!,MATCH(C160,#REF!,0),2)</f>
        <v>#REF!</v>
      </c>
      <c r="P160" s="18">
        <f t="shared" si="4"/>
        <v>2017</v>
      </c>
      <c r="Q160" s="28">
        <f t="shared" si="5"/>
        <v>52.3</v>
      </c>
      <c r="R160" s="18" t="s">
        <v>255</v>
      </c>
    </row>
    <row r="161" spans="2:18" x14ac:dyDescent="0.2">
      <c r="B161" t="s">
        <v>158</v>
      </c>
      <c r="C161" t="s">
        <v>144</v>
      </c>
      <c r="D161" t="s">
        <v>167</v>
      </c>
      <c r="E161">
        <v>2017</v>
      </c>
      <c r="F161">
        <v>55.6</v>
      </c>
      <c r="N161" s="78" t="s">
        <v>491</v>
      </c>
      <c r="O161" s="17" t="e">
        <f>INDEX(#REF!,MATCH(C161,#REF!,0),2)</f>
        <v>#REF!</v>
      </c>
      <c r="P161" s="18">
        <f t="shared" si="4"/>
        <v>2017</v>
      </c>
      <c r="Q161" s="28">
        <f t="shared" si="5"/>
        <v>55.6</v>
      </c>
      <c r="R161" s="18" t="s">
        <v>255</v>
      </c>
    </row>
    <row r="162" spans="2:18" x14ac:dyDescent="0.2">
      <c r="B162" t="s">
        <v>158</v>
      </c>
      <c r="C162" t="s">
        <v>145</v>
      </c>
      <c r="D162" t="s">
        <v>167</v>
      </c>
      <c r="E162">
        <v>2017</v>
      </c>
      <c r="F162">
        <v>66.3</v>
      </c>
      <c r="N162" s="78" t="s">
        <v>491</v>
      </c>
      <c r="O162" s="17" t="e">
        <f>INDEX(#REF!,MATCH(C162,#REF!,0),2)</f>
        <v>#REF!</v>
      </c>
      <c r="P162" s="18">
        <f t="shared" si="4"/>
        <v>2017</v>
      </c>
      <c r="Q162" s="28">
        <f t="shared" si="5"/>
        <v>66.3</v>
      </c>
      <c r="R162" s="18" t="s">
        <v>255</v>
      </c>
    </row>
    <row r="163" spans="2:18" x14ac:dyDescent="0.2">
      <c r="B163" t="s">
        <v>158</v>
      </c>
      <c r="C163" t="s">
        <v>154</v>
      </c>
      <c r="D163" t="s">
        <v>167</v>
      </c>
      <c r="E163">
        <v>2017</v>
      </c>
      <c r="F163">
        <v>55.4</v>
      </c>
      <c r="N163" s="78" t="s">
        <v>491</v>
      </c>
      <c r="O163" s="17" t="e">
        <f>INDEX(#REF!,MATCH(C163,#REF!,0),2)</f>
        <v>#REF!</v>
      </c>
      <c r="P163" s="18">
        <f t="shared" si="4"/>
        <v>2017</v>
      </c>
      <c r="Q163" s="28">
        <f t="shared" si="5"/>
        <v>55.4</v>
      </c>
      <c r="R163" s="18" t="s">
        <v>255</v>
      </c>
    </row>
    <row r="164" spans="2:18" x14ac:dyDescent="0.2">
      <c r="B164" t="s">
        <v>158</v>
      </c>
      <c r="C164" t="s">
        <v>155</v>
      </c>
      <c r="D164" t="s">
        <v>167</v>
      </c>
      <c r="E164">
        <v>2017</v>
      </c>
      <c r="F164">
        <v>52.6</v>
      </c>
      <c r="N164" s="78" t="s">
        <v>491</v>
      </c>
      <c r="O164" s="17" t="e">
        <f>INDEX(#REF!,MATCH(C164,#REF!,0),2)</f>
        <v>#REF!</v>
      </c>
      <c r="P164" s="18">
        <f t="shared" si="4"/>
        <v>2017</v>
      </c>
      <c r="Q164" s="28">
        <f t="shared" si="5"/>
        <v>52.6</v>
      </c>
      <c r="R164" s="18" t="s">
        <v>255</v>
      </c>
    </row>
    <row r="165" spans="2:18" x14ac:dyDescent="0.2">
      <c r="B165" t="s">
        <v>158</v>
      </c>
      <c r="C165" t="s">
        <v>146</v>
      </c>
      <c r="D165" t="s">
        <v>167</v>
      </c>
      <c r="E165">
        <v>2017</v>
      </c>
      <c r="F165">
        <v>52.8</v>
      </c>
      <c r="N165" s="78" t="s">
        <v>491</v>
      </c>
      <c r="O165" s="17" t="e">
        <f>INDEX(#REF!,MATCH(C165,#REF!,0),2)</f>
        <v>#REF!</v>
      </c>
      <c r="P165" s="18">
        <f t="shared" si="4"/>
        <v>2017</v>
      </c>
      <c r="Q165" s="28">
        <f t="shared" si="5"/>
        <v>52.8</v>
      </c>
      <c r="R165" s="18" t="s">
        <v>255</v>
      </c>
    </row>
    <row r="166" spans="2:18" x14ac:dyDescent="0.2">
      <c r="B166" t="s">
        <v>158</v>
      </c>
      <c r="C166" t="s">
        <v>148</v>
      </c>
      <c r="D166" t="s">
        <v>167</v>
      </c>
      <c r="E166">
        <v>2017</v>
      </c>
      <c r="F166">
        <v>53.5</v>
      </c>
      <c r="N166" s="78" t="s">
        <v>491</v>
      </c>
      <c r="O166" s="17" t="e">
        <f>INDEX(#REF!,MATCH(C166,#REF!,0),2)</f>
        <v>#REF!</v>
      </c>
      <c r="P166" s="18">
        <f t="shared" si="4"/>
        <v>2017</v>
      </c>
      <c r="Q166" s="28">
        <f t="shared" si="5"/>
        <v>53.5</v>
      </c>
      <c r="R166" s="18" t="s">
        <v>255</v>
      </c>
    </row>
    <row r="167" spans="2:18" x14ac:dyDescent="0.2">
      <c r="B167" t="s">
        <v>158</v>
      </c>
      <c r="C167" t="s">
        <v>147</v>
      </c>
      <c r="D167" t="s">
        <v>167</v>
      </c>
      <c r="E167">
        <v>2017</v>
      </c>
      <c r="F167">
        <v>64.900000000000006</v>
      </c>
      <c r="N167" s="78" t="s">
        <v>491</v>
      </c>
      <c r="O167" s="17" t="e">
        <f>INDEX(#REF!,MATCH(C167,#REF!,0),2)</f>
        <v>#REF!</v>
      </c>
      <c r="P167" s="18">
        <f t="shared" si="4"/>
        <v>2017</v>
      </c>
      <c r="Q167" s="28">
        <f t="shared" si="5"/>
        <v>64.900000000000006</v>
      </c>
      <c r="R167" s="18" t="s">
        <v>255</v>
      </c>
    </row>
    <row r="168" spans="2:18" x14ac:dyDescent="0.2">
      <c r="B168" t="s">
        <v>158</v>
      </c>
      <c r="C168" t="s">
        <v>149</v>
      </c>
      <c r="D168" t="s">
        <v>167</v>
      </c>
      <c r="E168">
        <v>2017</v>
      </c>
      <c r="F168">
        <v>59.3</v>
      </c>
      <c r="N168" s="78" t="s">
        <v>491</v>
      </c>
      <c r="O168" s="17" t="e">
        <f>INDEX(#REF!,MATCH(C168,#REF!,0),2)</f>
        <v>#REF!</v>
      </c>
      <c r="P168" s="18">
        <f t="shared" si="4"/>
        <v>2017</v>
      </c>
      <c r="Q168" s="28">
        <f t="shared" si="5"/>
        <v>59.3</v>
      </c>
      <c r="R168" s="18" t="s">
        <v>255</v>
      </c>
    </row>
    <row r="169" spans="2:18" x14ac:dyDescent="0.2">
      <c r="B169" t="s">
        <v>158</v>
      </c>
      <c r="C169" t="s">
        <v>150</v>
      </c>
      <c r="D169" t="s">
        <v>167</v>
      </c>
      <c r="E169">
        <v>2017</v>
      </c>
      <c r="F169">
        <v>51.7</v>
      </c>
      <c r="N169" s="78" t="s">
        <v>491</v>
      </c>
      <c r="O169" s="17" t="e">
        <f>INDEX(#REF!,MATCH(C169,#REF!,0),2)</f>
        <v>#REF!</v>
      </c>
      <c r="P169" s="18">
        <f t="shared" si="4"/>
        <v>2017</v>
      </c>
      <c r="Q169" s="28">
        <f t="shared" si="5"/>
        <v>51.7</v>
      </c>
      <c r="R169" s="18" t="s">
        <v>255</v>
      </c>
    </row>
    <row r="170" spans="2:18" x14ac:dyDescent="0.2">
      <c r="B170" t="s">
        <v>158</v>
      </c>
      <c r="C170" t="s">
        <v>151</v>
      </c>
      <c r="D170" t="s">
        <v>167</v>
      </c>
      <c r="E170">
        <v>2017</v>
      </c>
      <c r="F170">
        <v>57.7</v>
      </c>
      <c r="N170" s="78" t="s">
        <v>491</v>
      </c>
      <c r="O170" s="17" t="e">
        <f>INDEX(#REF!,MATCH(C170,#REF!,0),2)</f>
        <v>#REF!</v>
      </c>
      <c r="P170" s="18">
        <f t="shared" si="4"/>
        <v>2017</v>
      </c>
      <c r="Q170" s="28">
        <f t="shared" si="5"/>
        <v>57.7</v>
      </c>
      <c r="R170" s="18" t="s">
        <v>255</v>
      </c>
    </row>
    <row r="171" spans="2:18" x14ac:dyDescent="0.2">
      <c r="B171" t="s">
        <v>158</v>
      </c>
      <c r="C171" t="s">
        <v>152</v>
      </c>
      <c r="D171" t="s">
        <v>167</v>
      </c>
      <c r="E171">
        <v>2017</v>
      </c>
      <c r="F171">
        <v>53.6</v>
      </c>
      <c r="N171" s="78" t="s">
        <v>491</v>
      </c>
      <c r="O171" s="17" t="e">
        <f>INDEX(#REF!,MATCH(C171,#REF!,0),2)</f>
        <v>#REF!</v>
      </c>
      <c r="P171" s="18">
        <f t="shared" si="4"/>
        <v>2017</v>
      </c>
      <c r="Q171" s="28">
        <f t="shared" si="5"/>
        <v>53.6</v>
      </c>
      <c r="R171" s="18" t="s">
        <v>255</v>
      </c>
    </row>
    <row r="172" spans="2:18" x14ac:dyDescent="0.2">
      <c r="B172" t="s">
        <v>158</v>
      </c>
      <c r="C172" t="s">
        <v>153</v>
      </c>
      <c r="D172" t="s">
        <v>167</v>
      </c>
      <c r="E172">
        <v>2017</v>
      </c>
      <c r="F172">
        <v>56</v>
      </c>
      <c r="N172" s="78" t="s">
        <v>491</v>
      </c>
      <c r="O172" s="17" t="e">
        <f>INDEX(#REF!,MATCH(C172,#REF!,0),2)</f>
        <v>#REF!</v>
      </c>
      <c r="P172" s="18">
        <f t="shared" si="4"/>
        <v>2017</v>
      </c>
      <c r="Q172" s="28">
        <f t="shared" si="5"/>
        <v>56</v>
      </c>
      <c r="R172" s="18" t="s">
        <v>255</v>
      </c>
    </row>
    <row r="173" spans="2:18" x14ac:dyDescent="0.2">
      <c r="B173" t="s">
        <v>158</v>
      </c>
      <c r="C173" t="s">
        <v>156</v>
      </c>
      <c r="D173" t="s">
        <v>167</v>
      </c>
      <c r="E173">
        <v>2017</v>
      </c>
      <c r="F173">
        <v>59.8</v>
      </c>
      <c r="N173" s="78" t="s">
        <v>491</v>
      </c>
      <c r="O173" s="17" t="e">
        <f>INDEX(#REF!,MATCH(C173,#REF!,0),2)</f>
        <v>#REF!</v>
      </c>
      <c r="P173" s="18">
        <f t="shared" si="4"/>
        <v>2017</v>
      </c>
      <c r="Q173" s="28">
        <f t="shared" si="5"/>
        <v>59.8</v>
      </c>
      <c r="R173" s="18" t="s">
        <v>255</v>
      </c>
    </row>
    <row r="174" spans="2:18" x14ac:dyDescent="0.2">
      <c r="B174" t="s">
        <v>158</v>
      </c>
      <c r="C174" t="s">
        <v>136</v>
      </c>
      <c r="D174" t="s">
        <v>167</v>
      </c>
      <c r="E174">
        <v>2018</v>
      </c>
      <c r="F174">
        <v>52</v>
      </c>
      <c r="N174" s="78" t="s">
        <v>491</v>
      </c>
      <c r="O174" s="17" t="e">
        <f>INDEX(#REF!,MATCH(C174,#REF!,0),2)</f>
        <v>#REF!</v>
      </c>
      <c r="P174" s="18">
        <f t="shared" si="4"/>
        <v>2018</v>
      </c>
      <c r="Q174" s="28">
        <f t="shared" si="5"/>
        <v>52</v>
      </c>
      <c r="R174" s="18" t="s">
        <v>255</v>
      </c>
    </row>
    <row r="175" spans="2:18" x14ac:dyDescent="0.2">
      <c r="B175" t="s">
        <v>158</v>
      </c>
      <c r="C175" t="s">
        <v>137</v>
      </c>
      <c r="D175" t="s">
        <v>167</v>
      </c>
      <c r="E175">
        <v>2018</v>
      </c>
      <c r="F175">
        <v>53.6</v>
      </c>
      <c r="N175" s="78" t="s">
        <v>491</v>
      </c>
      <c r="O175" s="17" t="e">
        <f>INDEX(#REF!,MATCH(C175,#REF!,0),2)</f>
        <v>#REF!</v>
      </c>
      <c r="P175" s="18">
        <f t="shared" si="4"/>
        <v>2018</v>
      </c>
      <c r="Q175" s="28">
        <f t="shared" si="5"/>
        <v>53.6</v>
      </c>
      <c r="R175" s="18" t="s">
        <v>255</v>
      </c>
    </row>
    <row r="176" spans="2:18" x14ac:dyDescent="0.2">
      <c r="B176" t="s">
        <v>158</v>
      </c>
      <c r="C176" t="s">
        <v>139</v>
      </c>
      <c r="D176" t="s">
        <v>167</v>
      </c>
      <c r="E176">
        <v>2018</v>
      </c>
      <c r="F176">
        <v>53.3</v>
      </c>
      <c r="N176" s="78" t="s">
        <v>491</v>
      </c>
      <c r="O176" s="17" t="e">
        <f>INDEX(#REF!,MATCH(C176,#REF!,0),2)</f>
        <v>#REF!</v>
      </c>
      <c r="P176" s="18">
        <f t="shared" si="4"/>
        <v>2018</v>
      </c>
      <c r="Q176" s="28">
        <f t="shared" si="5"/>
        <v>53.3</v>
      </c>
      <c r="R176" s="18" t="s">
        <v>255</v>
      </c>
    </row>
    <row r="177" spans="2:18" x14ac:dyDescent="0.2">
      <c r="B177" t="s">
        <v>158</v>
      </c>
      <c r="C177" t="s">
        <v>138</v>
      </c>
      <c r="D177" t="s">
        <v>167</v>
      </c>
      <c r="E177">
        <v>2018</v>
      </c>
      <c r="F177">
        <v>58.8</v>
      </c>
      <c r="N177" s="78" t="s">
        <v>491</v>
      </c>
      <c r="O177" s="17" t="e">
        <f>INDEX(#REF!,MATCH(C177,#REF!,0),2)</f>
        <v>#REF!</v>
      </c>
      <c r="P177" s="18">
        <f t="shared" si="4"/>
        <v>2018</v>
      </c>
      <c r="Q177" s="28">
        <f t="shared" si="5"/>
        <v>58.8</v>
      </c>
      <c r="R177" s="18" t="s">
        <v>255</v>
      </c>
    </row>
    <row r="178" spans="2:18" x14ac:dyDescent="0.2">
      <c r="B178" t="s">
        <v>158</v>
      </c>
      <c r="C178" t="s">
        <v>140</v>
      </c>
      <c r="D178" t="s">
        <v>167</v>
      </c>
      <c r="E178">
        <v>2018</v>
      </c>
      <c r="F178">
        <v>62.5</v>
      </c>
      <c r="N178" s="78" t="s">
        <v>491</v>
      </c>
      <c r="O178" s="17" t="e">
        <f>INDEX(#REF!,MATCH(C178,#REF!,0),2)</f>
        <v>#REF!</v>
      </c>
      <c r="P178" s="18">
        <f t="shared" si="4"/>
        <v>2018</v>
      </c>
      <c r="Q178" s="28">
        <f t="shared" si="5"/>
        <v>62.5</v>
      </c>
      <c r="R178" s="18" t="s">
        <v>255</v>
      </c>
    </row>
    <row r="179" spans="2:18" x14ac:dyDescent="0.2">
      <c r="B179" t="s">
        <v>158</v>
      </c>
      <c r="C179" t="s">
        <v>141</v>
      </c>
      <c r="D179" t="s">
        <v>167</v>
      </c>
      <c r="E179">
        <v>2018</v>
      </c>
      <c r="F179">
        <v>60.1</v>
      </c>
      <c r="N179" s="78" t="s">
        <v>491</v>
      </c>
      <c r="O179" s="17" t="e">
        <f>INDEX(#REF!,MATCH(C179,#REF!,0),2)</f>
        <v>#REF!</v>
      </c>
      <c r="P179" s="18">
        <f t="shared" si="4"/>
        <v>2018</v>
      </c>
      <c r="Q179" s="28">
        <f t="shared" si="5"/>
        <v>60.1</v>
      </c>
      <c r="R179" s="18" t="s">
        <v>255</v>
      </c>
    </row>
    <row r="180" spans="2:18" x14ac:dyDescent="0.2">
      <c r="B180" t="s">
        <v>158</v>
      </c>
      <c r="C180" t="s">
        <v>142</v>
      </c>
      <c r="D180" t="s">
        <v>167</v>
      </c>
      <c r="E180">
        <v>2018</v>
      </c>
      <c r="F180">
        <v>61</v>
      </c>
      <c r="N180" s="78" t="s">
        <v>491</v>
      </c>
      <c r="O180" s="17" t="e">
        <f>INDEX(#REF!,MATCH(C180,#REF!,0),2)</f>
        <v>#REF!</v>
      </c>
      <c r="P180" s="18">
        <f t="shared" si="4"/>
        <v>2018</v>
      </c>
      <c r="Q180" s="28">
        <f t="shared" si="5"/>
        <v>61</v>
      </c>
      <c r="R180" s="18" t="s">
        <v>255</v>
      </c>
    </row>
    <row r="181" spans="2:18" x14ac:dyDescent="0.2">
      <c r="B181" t="s">
        <v>158</v>
      </c>
      <c r="C181" t="s">
        <v>143</v>
      </c>
      <c r="D181" t="s">
        <v>167</v>
      </c>
      <c r="E181">
        <v>2018</v>
      </c>
      <c r="F181">
        <v>53.4</v>
      </c>
      <c r="N181" s="78" t="s">
        <v>491</v>
      </c>
      <c r="O181" s="17" t="e">
        <f>INDEX(#REF!,MATCH(C181,#REF!,0),2)</f>
        <v>#REF!</v>
      </c>
      <c r="P181" s="18">
        <f t="shared" si="4"/>
        <v>2018</v>
      </c>
      <c r="Q181" s="28">
        <f t="shared" si="5"/>
        <v>53.4</v>
      </c>
      <c r="R181" s="18" t="s">
        <v>255</v>
      </c>
    </row>
    <row r="182" spans="2:18" x14ac:dyDescent="0.2">
      <c r="B182" t="s">
        <v>158</v>
      </c>
      <c r="C182" t="s">
        <v>144</v>
      </c>
      <c r="D182" t="s">
        <v>167</v>
      </c>
      <c r="E182">
        <v>2018</v>
      </c>
      <c r="F182">
        <v>57</v>
      </c>
      <c r="N182" s="78" t="s">
        <v>491</v>
      </c>
      <c r="O182" s="17" t="e">
        <f>INDEX(#REF!,MATCH(C182,#REF!,0),2)</f>
        <v>#REF!</v>
      </c>
      <c r="P182" s="18">
        <f t="shared" si="4"/>
        <v>2018</v>
      </c>
      <c r="Q182" s="28">
        <f t="shared" si="5"/>
        <v>57</v>
      </c>
      <c r="R182" s="18" t="s">
        <v>255</v>
      </c>
    </row>
    <row r="183" spans="2:18" x14ac:dyDescent="0.2">
      <c r="B183" t="s">
        <v>158</v>
      </c>
      <c r="C183" t="s">
        <v>145</v>
      </c>
      <c r="D183" t="s">
        <v>167</v>
      </c>
      <c r="E183">
        <v>2018</v>
      </c>
      <c r="F183">
        <v>67.8</v>
      </c>
      <c r="N183" s="78" t="s">
        <v>491</v>
      </c>
      <c r="O183" s="17" t="e">
        <f>INDEX(#REF!,MATCH(C183,#REF!,0),2)</f>
        <v>#REF!</v>
      </c>
      <c r="P183" s="18">
        <f t="shared" si="4"/>
        <v>2018</v>
      </c>
      <c r="Q183" s="28">
        <f t="shared" si="5"/>
        <v>67.8</v>
      </c>
      <c r="R183" s="18" t="s">
        <v>255</v>
      </c>
    </row>
    <row r="184" spans="2:18" x14ac:dyDescent="0.2">
      <c r="B184" t="s">
        <v>158</v>
      </c>
      <c r="C184" t="s">
        <v>154</v>
      </c>
      <c r="D184" t="s">
        <v>167</v>
      </c>
      <c r="E184">
        <v>2018</v>
      </c>
      <c r="F184">
        <v>56.3</v>
      </c>
      <c r="N184" s="78" t="s">
        <v>491</v>
      </c>
      <c r="O184" s="17" t="e">
        <f>INDEX(#REF!,MATCH(C184,#REF!,0),2)</f>
        <v>#REF!</v>
      </c>
      <c r="P184" s="18">
        <f t="shared" si="4"/>
        <v>2018</v>
      </c>
      <c r="Q184" s="28">
        <f t="shared" si="5"/>
        <v>56.3</v>
      </c>
      <c r="R184" s="18" t="s">
        <v>255</v>
      </c>
    </row>
    <row r="185" spans="2:18" x14ac:dyDescent="0.2">
      <c r="B185" t="s">
        <v>158</v>
      </c>
      <c r="C185" t="s">
        <v>155</v>
      </c>
      <c r="D185" t="s">
        <v>167</v>
      </c>
      <c r="E185">
        <v>2018</v>
      </c>
      <c r="F185">
        <v>54.4</v>
      </c>
      <c r="N185" s="78" t="s">
        <v>491</v>
      </c>
      <c r="O185" s="17" t="e">
        <f>INDEX(#REF!,MATCH(C185,#REF!,0),2)</f>
        <v>#REF!</v>
      </c>
      <c r="P185" s="18">
        <f t="shared" si="4"/>
        <v>2018</v>
      </c>
      <c r="Q185" s="28">
        <f t="shared" si="5"/>
        <v>54.4</v>
      </c>
      <c r="R185" s="18" t="s">
        <v>255</v>
      </c>
    </row>
    <row r="186" spans="2:18" x14ac:dyDescent="0.2">
      <c r="B186" t="s">
        <v>158</v>
      </c>
      <c r="C186" t="s">
        <v>146</v>
      </c>
      <c r="D186" t="s">
        <v>167</v>
      </c>
      <c r="E186">
        <v>2018</v>
      </c>
      <c r="F186">
        <v>53.8</v>
      </c>
      <c r="N186" s="78" t="s">
        <v>491</v>
      </c>
      <c r="O186" s="17" t="e">
        <f>INDEX(#REF!,MATCH(C186,#REF!,0),2)</f>
        <v>#REF!</v>
      </c>
      <c r="P186" s="18">
        <f t="shared" si="4"/>
        <v>2018</v>
      </c>
      <c r="Q186" s="28">
        <f t="shared" si="5"/>
        <v>53.8</v>
      </c>
      <c r="R186" s="18" t="s">
        <v>255</v>
      </c>
    </row>
    <row r="187" spans="2:18" x14ac:dyDescent="0.2">
      <c r="B187" t="s">
        <v>158</v>
      </c>
      <c r="C187" t="s">
        <v>148</v>
      </c>
      <c r="D187" t="s">
        <v>167</v>
      </c>
      <c r="E187">
        <v>2018</v>
      </c>
      <c r="F187">
        <v>54.2</v>
      </c>
      <c r="N187" s="78" t="s">
        <v>491</v>
      </c>
      <c r="O187" s="17" t="e">
        <f>INDEX(#REF!,MATCH(C187,#REF!,0),2)</f>
        <v>#REF!</v>
      </c>
      <c r="P187" s="18">
        <f t="shared" si="4"/>
        <v>2018</v>
      </c>
      <c r="Q187" s="28">
        <f t="shared" si="5"/>
        <v>54.2</v>
      </c>
      <c r="R187" s="18" t="s">
        <v>255</v>
      </c>
    </row>
    <row r="188" spans="2:18" x14ac:dyDescent="0.2">
      <c r="B188" t="s">
        <v>158</v>
      </c>
      <c r="C188" t="s">
        <v>147</v>
      </c>
      <c r="D188" t="s">
        <v>167</v>
      </c>
      <c r="E188">
        <v>2018</v>
      </c>
      <c r="F188">
        <v>66</v>
      </c>
      <c r="N188" s="78" t="s">
        <v>491</v>
      </c>
      <c r="O188" s="17" t="e">
        <f>INDEX(#REF!,MATCH(C188,#REF!,0),2)</f>
        <v>#REF!</v>
      </c>
      <c r="P188" s="18">
        <f t="shared" si="4"/>
        <v>2018</v>
      </c>
      <c r="Q188" s="28">
        <f t="shared" si="5"/>
        <v>66</v>
      </c>
      <c r="R188" s="18" t="s">
        <v>255</v>
      </c>
    </row>
    <row r="189" spans="2:18" x14ac:dyDescent="0.2">
      <c r="B189" t="s">
        <v>158</v>
      </c>
      <c r="C189" t="s">
        <v>149</v>
      </c>
      <c r="D189" t="s">
        <v>167</v>
      </c>
      <c r="E189">
        <v>2018</v>
      </c>
      <c r="F189">
        <v>60.1</v>
      </c>
      <c r="N189" s="78" t="s">
        <v>491</v>
      </c>
      <c r="O189" s="17" t="e">
        <f>INDEX(#REF!,MATCH(C189,#REF!,0),2)</f>
        <v>#REF!</v>
      </c>
      <c r="P189" s="18">
        <f t="shared" si="4"/>
        <v>2018</v>
      </c>
      <c r="Q189" s="28">
        <f t="shared" si="5"/>
        <v>60.1</v>
      </c>
      <c r="R189" s="18" t="s">
        <v>255</v>
      </c>
    </row>
    <row r="190" spans="2:18" x14ac:dyDescent="0.2">
      <c r="B190" t="s">
        <v>158</v>
      </c>
      <c r="C190" t="s">
        <v>150</v>
      </c>
      <c r="D190" t="s">
        <v>167</v>
      </c>
      <c r="E190">
        <v>2018</v>
      </c>
      <c r="F190">
        <v>53.5</v>
      </c>
      <c r="N190" s="78" t="s">
        <v>491</v>
      </c>
      <c r="O190" s="17" t="e">
        <f>INDEX(#REF!,MATCH(C190,#REF!,0),2)</f>
        <v>#REF!</v>
      </c>
      <c r="P190" s="18">
        <f t="shared" si="4"/>
        <v>2018</v>
      </c>
      <c r="Q190" s="28">
        <f t="shared" si="5"/>
        <v>53.5</v>
      </c>
      <c r="R190" s="18" t="s">
        <v>255</v>
      </c>
    </row>
    <row r="191" spans="2:18" x14ac:dyDescent="0.2">
      <c r="B191" t="s">
        <v>158</v>
      </c>
      <c r="C191" t="s">
        <v>151</v>
      </c>
      <c r="D191" t="s">
        <v>167</v>
      </c>
      <c r="E191">
        <v>2018</v>
      </c>
      <c r="F191">
        <v>59.5</v>
      </c>
      <c r="N191" s="78" t="s">
        <v>491</v>
      </c>
      <c r="O191" s="17" t="e">
        <f>INDEX(#REF!,MATCH(C191,#REF!,0),2)</f>
        <v>#REF!</v>
      </c>
      <c r="P191" s="18">
        <f t="shared" si="4"/>
        <v>2018</v>
      </c>
      <c r="Q191" s="28">
        <f t="shared" si="5"/>
        <v>59.5</v>
      </c>
      <c r="R191" s="18" t="s">
        <v>255</v>
      </c>
    </row>
    <row r="192" spans="2:18" x14ac:dyDescent="0.2">
      <c r="B192" t="s">
        <v>158</v>
      </c>
      <c r="C192" t="s">
        <v>152</v>
      </c>
      <c r="D192" t="s">
        <v>167</v>
      </c>
      <c r="E192">
        <v>2018</v>
      </c>
      <c r="F192">
        <v>55.7</v>
      </c>
      <c r="N192" s="78" t="s">
        <v>491</v>
      </c>
      <c r="O192" s="17" t="e">
        <f>INDEX(#REF!,MATCH(C192,#REF!,0),2)</f>
        <v>#REF!</v>
      </c>
      <c r="P192" s="18">
        <f t="shared" si="4"/>
        <v>2018</v>
      </c>
      <c r="Q192" s="28">
        <f t="shared" si="5"/>
        <v>55.7</v>
      </c>
      <c r="R192" s="18" t="s">
        <v>255</v>
      </c>
    </row>
    <row r="193" spans="2:18" x14ac:dyDescent="0.2">
      <c r="B193" t="s">
        <v>158</v>
      </c>
      <c r="C193" t="s">
        <v>153</v>
      </c>
      <c r="D193" t="s">
        <v>167</v>
      </c>
      <c r="E193">
        <v>2018</v>
      </c>
      <c r="F193">
        <v>57.1</v>
      </c>
      <c r="N193" s="78" t="s">
        <v>491</v>
      </c>
      <c r="O193" s="17" t="e">
        <f>INDEX(#REF!,MATCH(C193,#REF!,0),2)</f>
        <v>#REF!</v>
      </c>
      <c r="P193" s="18">
        <f t="shared" si="4"/>
        <v>2018</v>
      </c>
      <c r="Q193" s="28">
        <f t="shared" si="5"/>
        <v>57.1</v>
      </c>
      <c r="R193" s="18" t="s">
        <v>255</v>
      </c>
    </row>
    <row r="194" spans="2:18" x14ac:dyDescent="0.2">
      <c r="B194" t="s">
        <v>158</v>
      </c>
      <c r="C194" t="s">
        <v>156</v>
      </c>
      <c r="D194" t="s">
        <v>167</v>
      </c>
      <c r="E194">
        <v>2018</v>
      </c>
      <c r="F194">
        <v>60.8</v>
      </c>
      <c r="N194" s="78" t="s">
        <v>491</v>
      </c>
      <c r="O194" s="17" t="e">
        <f>INDEX(#REF!,MATCH(C194,#REF!,0),2)</f>
        <v>#REF!</v>
      </c>
      <c r="P194" s="18">
        <f t="shared" si="4"/>
        <v>2018</v>
      </c>
      <c r="Q194" s="28">
        <f t="shared" si="5"/>
        <v>60.8</v>
      </c>
      <c r="R194" s="18" t="s">
        <v>255</v>
      </c>
    </row>
    <row r="195" spans="2:18" x14ac:dyDescent="0.2">
      <c r="B195" t="s">
        <v>158</v>
      </c>
      <c r="C195" t="s">
        <v>136</v>
      </c>
      <c r="D195" t="s">
        <v>167</v>
      </c>
      <c r="E195">
        <v>2019</v>
      </c>
      <c r="F195">
        <v>54.7</v>
      </c>
      <c r="N195" s="78" t="s">
        <v>491</v>
      </c>
      <c r="O195" s="17" t="e">
        <f>INDEX(#REF!,MATCH(C195,#REF!,0),2)</f>
        <v>#REF!</v>
      </c>
      <c r="P195" s="18">
        <f t="shared" si="4"/>
        <v>2019</v>
      </c>
      <c r="Q195" s="28">
        <f t="shared" si="5"/>
        <v>54.7</v>
      </c>
      <c r="R195" s="18" t="s">
        <v>255</v>
      </c>
    </row>
    <row r="196" spans="2:18" x14ac:dyDescent="0.2">
      <c r="B196" t="s">
        <v>158</v>
      </c>
      <c r="C196" t="s">
        <v>137</v>
      </c>
      <c r="D196" t="s">
        <v>167</v>
      </c>
      <c r="E196">
        <v>2019</v>
      </c>
      <c r="F196">
        <v>56.1</v>
      </c>
      <c r="N196" s="78" t="s">
        <v>491</v>
      </c>
      <c r="O196" s="17" t="e">
        <f>INDEX(#REF!,MATCH(C196,#REF!,0),2)</f>
        <v>#REF!</v>
      </c>
      <c r="P196" s="18">
        <f t="shared" si="4"/>
        <v>2019</v>
      </c>
      <c r="Q196" s="28">
        <f t="shared" si="5"/>
        <v>56.1</v>
      </c>
      <c r="R196" s="18" t="s">
        <v>255</v>
      </c>
    </row>
    <row r="197" spans="2:18" x14ac:dyDescent="0.2">
      <c r="B197" t="s">
        <v>158</v>
      </c>
      <c r="C197" t="s">
        <v>139</v>
      </c>
      <c r="D197" t="s">
        <v>167</v>
      </c>
      <c r="E197">
        <v>2019</v>
      </c>
      <c r="F197">
        <v>54.9</v>
      </c>
      <c r="N197" s="78" t="s">
        <v>491</v>
      </c>
      <c r="O197" s="17" t="e">
        <f>INDEX(#REF!,MATCH(C197,#REF!,0),2)</f>
        <v>#REF!</v>
      </c>
      <c r="P197" s="18">
        <f t="shared" si="4"/>
        <v>2019</v>
      </c>
      <c r="Q197" s="28">
        <f t="shared" si="5"/>
        <v>54.9</v>
      </c>
      <c r="R197" s="18" t="s">
        <v>255</v>
      </c>
    </row>
    <row r="198" spans="2:18" x14ac:dyDescent="0.2">
      <c r="B198" t="s">
        <v>158</v>
      </c>
      <c r="C198" t="s">
        <v>138</v>
      </c>
      <c r="D198" t="s">
        <v>167</v>
      </c>
      <c r="E198">
        <v>2019</v>
      </c>
      <c r="F198">
        <v>56.7</v>
      </c>
      <c r="N198" s="78" t="s">
        <v>491</v>
      </c>
      <c r="O198" s="17" t="e">
        <f>INDEX(#REF!,MATCH(C198,#REF!,0),2)</f>
        <v>#REF!</v>
      </c>
      <c r="P198" s="18">
        <f t="shared" si="4"/>
        <v>2019</v>
      </c>
      <c r="Q198" s="28">
        <f t="shared" si="5"/>
        <v>56.7</v>
      </c>
      <c r="R198" s="18" t="s">
        <v>255</v>
      </c>
    </row>
    <row r="199" spans="2:18" x14ac:dyDescent="0.2">
      <c r="B199" t="s">
        <v>158</v>
      </c>
      <c r="C199" t="s">
        <v>140</v>
      </c>
      <c r="D199" t="s">
        <v>167</v>
      </c>
      <c r="E199">
        <v>2019</v>
      </c>
      <c r="F199">
        <v>63.7</v>
      </c>
      <c r="N199" s="78" t="s">
        <v>491</v>
      </c>
      <c r="O199" s="17" t="e">
        <f>INDEX(#REF!,MATCH(C199,#REF!,0),2)</f>
        <v>#REF!</v>
      </c>
      <c r="P199" s="18">
        <f t="shared" ref="P199:P236" si="6">E199</f>
        <v>2019</v>
      </c>
      <c r="Q199" s="28">
        <f t="shared" ref="Q199:Q236" si="7">F199</f>
        <v>63.7</v>
      </c>
      <c r="R199" s="18" t="s">
        <v>255</v>
      </c>
    </row>
    <row r="200" spans="2:18" x14ac:dyDescent="0.2">
      <c r="B200" t="s">
        <v>158</v>
      </c>
      <c r="C200" t="s">
        <v>141</v>
      </c>
      <c r="D200" t="s">
        <v>167</v>
      </c>
      <c r="E200">
        <v>2019</v>
      </c>
      <c r="F200">
        <v>62.5</v>
      </c>
      <c r="N200" s="78" t="s">
        <v>491</v>
      </c>
      <c r="O200" s="17" t="e">
        <f>INDEX(#REF!,MATCH(C200,#REF!,0),2)</f>
        <v>#REF!</v>
      </c>
      <c r="P200" s="18">
        <f t="shared" si="6"/>
        <v>2019</v>
      </c>
      <c r="Q200" s="28">
        <f t="shared" si="7"/>
        <v>62.5</v>
      </c>
      <c r="R200" s="18" t="s">
        <v>255</v>
      </c>
    </row>
    <row r="201" spans="2:18" x14ac:dyDescent="0.2">
      <c r="B201" t="s">
        <v>158</v>
      </c>
      <c r="C201" t="s">
        <v>142</v>
      </c>
      <c r="D201" t="s">
        <v>167</v>
      </c>
      <c r="E201">
        <v>2019</v>
      </c>
      <c r="F201">
        <v>62.3</v>
      </c>
      <c r="N201" s="78" t="s">
        <v>491</v>
      </c>
      <c r="O201" s="17" t="e">
        <f>INDEX(#REF!,MATCH(C201,#REF!,0),2)</f>
        <v>#REF!</v>
      </c>
      <c r="P201" s="18">
        <f t="shared" si="6"/>
        <v>2019</v>
      </c>
      <c r="Q201" s="28">
        <f t="shared" si="7"/>
        <v>62.3</v>
      </c>
      <c r="R201" s="18" t="s">
        <v>255</v>
      </c>
    </row>
    <row r="202" spans="2:18" x14ac:dyDescent="0.2">
      <c r="B202" t="s">
        <v>158</v>
      </c>
      <c r="C202" t="s">
        <v>143</v>
      </c>
      <c r="D202" t="s">
        <v>167</v>
      </c>
      <c r="E202">
        <v>2019</v>
      </c>
      <c r="F202">
        <v>57.1</v>
      </c>
      <c r="N202" s="78" t="s">
        <v>491</v>
      </c>
      <c r="O202" s="17" t="e">
        <f>INDEX(#REF!,MATCH(C202,#REF!,0),2)</f>
        <v>#REF!</v>
      </c>
      <c r="P202" s="18">
        <f t="shared" si="6"/>
        <v>2019</v>
      </c>
      <c r="Q202" s="28">
        <f t="shared" si="7"/>
        <v>57.1</v>
      </c>
      <c r="R202" s="18" t="s">
        <v>255</v>
      </c>
    </row>
    <row r="203" spans="2:18" x14ac:dyDescent="0.2">
      <c r="B203" t="s">
        <v>158</v>
      </c>
      <c r="C203" t="s">
        <v>144</v>
      </c>
      <c r="D203" t="s">
        <v>167</v>
      </c>
      <c r="E203">
        <v>2019</v>
      </c>
      <c r="F203">
        <v>58.9</v>
      </c>
      <c r="N203" s="78" t="s">
        <v>491</v>
      </c>
      <c r="O203" s="17" t="e">
        <f>INDEX(#REF!,MATCH(C203,#REF!,0),2)</f>
        <v>#REF!</v>
      </c>
      <c r="P203" s="18">
        <f t="shared" si="6"/>
        <v>2019</v>
      </c>
      <c r="Q203" s="28">
        <f t="shared" si="7"/>
        <v>58.9</v>
      </c>
      <c r="R203" s="18" t="s">
        <v>255</v>
      </c>
    </row>
    <row r="204" spans="2:18" x14ac:dyDescent="0.2">
      <c r="B204" t="s">
        <v>158</v>
      </c>
      <c r="C204" t="s">
        <v>145</v>
      </c>
      <c r="D204" t="s">
        <v>167</v>
      </c>
      <c r="E204">
        <v>2019</v>
      </c>
      <c r="F204">
        <v>68.8</v>
      </c>
      <c r="N204" s="78" t="s">
        <v>491</v>
      </c>
      <c r="O204" s="17" t="e">
        <f>INDEX(#REF!,MATCH(C204,#REF!,0),2)</f>
        <v>#REF!</v>
      </c>
      <c r="P204" s="18">
        <f t="shared" si="6"/>
        <v>2019</v>
      </c>
      <c r="Q204" s="28">
        <f t="shared" si="7"/>
        <v>68.8</v>
      </c>
      <c r="R204" s="18" t="s">
        <v>255</v>
      </c>
    </row>
    <row r="205" spans="2:18" x14ac:dyDescent="0.2">
      <c r="B205" t="s">
        <v>158</v>
      </c>
      <c r="C205" t="s">
        <v>154</v>
      </c>
      <c r="D205" t="s">
        <v>167</v>
      </c>
      <c r="E205">
        <v>2019</v>
      </c>
      <c r="F205">
        <v>58.2</v>
      </c>
      <c r="N205" s="78" t="s">
        <v>491</v>
      </c>
      <c r="O205" s="17" t="e">
        <f>INDEX(#REF!,MATCH(C205,#REF!,0),2)</f>
        <v>#REF!</v>
      </c>
      <c r="P205" s="18">
        <f t="shared" si="6"/>
        <v>2019</v>
      </c>
      <c r="Q205" s="28">
        <f t="shared" si="7"/>
        <v>58.2</v>
      </c>
      <c r="R205" s="18" t="s">
        <v>255</v>
      </c>
    </row>
    <row r="206" spans="2:18" x14ac:dyDescent="0.2">
      <c r="B206" t="s">
        <v>158</v>
      </c>
      <c r="C206" t="s">
        <v>155</v>
      </c>
      <c r="D206" t="s">
        <v>167</v>
      </c>
      <c r="E206">
        <v>2019</v>
      </c>
      <c r="F206">
        <v>57</v>
      </c>
      <c r="N206" s="78" t="s">
        <v>491</v>
      </c>
      <c r="O206" s="17" t="e">
        <f>INDEX(#REF!,MATCH(C206,#REF!,0),2)</f>
        <v>#REF!</v>
      </c>
      <c r="P206" s="18">
        <f t="shared" si="6"/>
        <v>2019</v>
      </c>
      <c r="Q206" s="28">
        <f t="shared" si="7"/>
        <v>57</v>
      </c>
      <c r="R206" s="18" t="s">
        <v>255</v>
      </c>
    </row>
    <row r="207" spans="2:18" x14ac:dyDescent="0.2">
      <c r="B207" t="s">
        <v>158</v>
      </c>
      <c r="C207" t="s">
        <v>146</v>
      </c>
      <c r="D207" t="s">
        <v>167</v>
      </c>
      <c r="E207">
        <v>2019</v>
      </c>
      <c r="F207">
        <v>55.8</v>
      </c>
      <c r="N207" s="78" t="s">
        <v>491</v>
      </c>
      <c r="O207" s="17" t="e">
        <f>INDEX(#REF!,MATCH(C207,#REF!,0),2)</f>
        <v>#REF!</v>
      </c>
      <c r="P207" s="18">
        <f t="shared" si="6"/>
        <v>2019</v>
      </c>
      <c r="Q207" s="28">
        <f t="shared" si="7"/>
        <v>55.8</v>
      </c>
      <c r="R207" s="18" t="s">
        <v>255</v>
      </c>
    </row>
    <row r="208" spans="2:18" x14ac:dyDescent="0.2">
      <c r="B208" t="s">
        <v>158</v>
      </c>
      <c r="C208" t="s">
        <v>148</v>
      </c>
      <c r="D208" t="s">
        <v>167</v>
      </c>
      <c r="E208">
        <v>2019</v>
      </c>
      <c r="F208">
        <v>56.5</v>
      </c>
      <c r="N208" s="78" t="s">
        <v>491</v>
      </c>
      <c r="O208" s="17" t="e">
        <f>INDEX(#REF!,MATCH(C208,#REF!,0),2)</f>
        <v>#REF!</v>
      </c>
      <c r="P208" s="18">
        <f t="shared" si="6"/>
        <v>2019</v>
      </c>
      <c r="Q208" s="28">
        <f t="shared" si="7"/>
        <v>56.5</v>
      </c>
      <c r="R208" s="18" t="s">
        <v>255</v>
      </c>
    </row>
    <row r="209" spans="2:18" x14ac:dyDescent="0.2">
      <c r="B209" t="s">
        <v>158</v>
      </c>
      <c r="C209" t="s">
        <v>147</v>
      </c>
      <c r="D209" t="s">
        <v>167</v>
      </c>
      <c r="E209">
        <v>2019</v>
      </c>
      <c r="F209">
        <v>67.5</v>
      </c>
      <c r="N209" s="78" t="s">
        <v>491</v>
      </c>
      <c r="O209" s="17" t="e">
        <f>INDEX(#REF!,MATCH(C209,#REF!,0),2)</f>
        <v>#REF!</v>
      </c>
      <c r="P209" s="18">
        <f t="shared" si="6"/>
        <v>2019</v>
      </c>
      <c r="Q209" s="28">
        <f t="shared" si="7"/>
        <v>67.5</v>
      </c>
      <c r="R209" s="18" t="s">
        <v>255</v>
      </c>
    </row>
    <row r="210" spans="2:18" x14ac:dyDescent="0.2">
      <c r="B210" t="s">
        <v>158</v>
      </c>
      <c r="C210" t="s">
        <v>149</v>
      </c>
      <c r="D210" t="s">
        <v>167</v>
      </c>
      <c r="E210">
        <v>2019</v>
      </c>
      <c r="F210">
        <v>62.4</v>
      </c>
      <c r="N210" s="78" t="s">
        <v>491</v>
      </c>
      <c r="O210" s="17" t="e">
        <f>INDEX(#REF!,MATCH(C210,#REF!,0),2)</f>
        <v>#REF!</v>
      </c>
      <c r="P210" s="18">
        <f t="shared" si="6"/>
        <v>2019</v>
      </c>
      <c r="Q210" s="28">
        <f t="shared" si="7"/>
        <v>62.4</v>
      </c>
      <c r="R210" s="18" t="s">
        <v>255</v>
      </c>
    </row>
    <row r="211" spans="2:18" x14ac:dyDescent="0.2">
      <c r="B211" t="s">
        <v>158</v>
      </c>
      <c r="C211" t="s">
        <v>150</v>
      </c>
      <c r="D211" t="s">
        <v>167</v>
      </c>
      <c r="E211">
        <v>2019</v>
      </c>
      <c r="F211">
        <v>55.9</v>
      </c>
      <c r="N211" s="78" t="s">
        <v>491</v>
      </c>
      <c r="O211" s="17" t="e">
        <f>INDEX(#REF!,MATCH(C211,#REF!,0),2)</f>
        <v>#REF!</v>
      </c>
      <c r="P211" s="18">
        <f t="shared" si="6"/>
        <v>2019</v>
      </c>
      <c r="Q211" s="28">
        <f t="shared" si="7"/>
        <v>55.9</v>
      </c>
      <c r="R211" s="18" t="s">
        <v>255</v>
      </c>
    </row>
    <row r="212" spans="2:18" x14ac:dyDescent="0.2">
      <c r="B212" t="s">
        <v>158</v>
      </c>
      <c r="C212" t="s">
        <v>151</v>
      </c>
      <c r="D212" t="s">
        <v>167</v>
      </c>
      <c r="E212">
        <v>2019</v>
      </c>
      <c r="F212">
        <v>62.4</v>
      </c>
      <c r="N212" s="78" t="s">
        <v>491</v>
      </c>
      <c r="O212" s="17" t="e">
        <f>INDEX(#REF!,MATCH(C212,#REF!,0),2)</f>
        <v>#REF!</v>
      </c>
      <c r="P212" s="18">
        <f t="shared" si="6"/>
        <v>2019</v>
      </c>
      <c r="Q212" s="28">
        <f t="shared" si="7"/>
        <v>62.4</v>
      </c>
      <c r="R212" s="18" t="s">
        <v>255</v>
      </c>
    </row>
    <row r="213" spans="2:18" x14ac:dyDescent="0.2">
      <c r="B213" t="s">
        <v>158</v>
      </c>
      <c r="C213" t="s">
        <v>152</v>
      </c>
      <c r="D213" t="s">
        <v>167</v>
      </c>
      <c r="E213">
        <v>2019</v>
      </c>
      <c r="F213">
        <v>57.6</v>
      </c>
      <c r="N213" s="78" t="s">
        <v>491</v>
      </c>
      <c r="O213" s="17" t="e">
        <f>INDEX(#REF!,MATCH(C213,#REF!,0),2)</f>
        <v>#REF!</v>
      </c>
      <c r="P213" s="18">
        <f t="shared" si="6"/>
        <v>2019</v>
      </c>
      <c r="Q213" s="28">
        <f t="shared" si="7"/>
        <v>57.6</v>
      </c>
      <c r="R213" s="18" t="s">
        <v>255</v>
      </c>
    </row>
    <row r="214" spans="2:18" x14ac:dyDescent="0.2">
      <c r="B214" t="s">
        <v>158</v>
      </c>
      <c r="C214" t="s">
        <v>153</v>
      </c>
      <c r="D214" t="s">
        <v>167</v>
      </c>
      <c r="E214">
        <v>2019</v>
      </c>
      <c r="F214">
        <v>60.2</v>
      </c>
      <c r="N214" s="78" t="s">
        <v>491</v>
      </c>
      <c r="O214" s="17" t="e">
        <f>INDEX(#REF!,MATCH(C214,#REF!,0),2)</f>
        <v>#REF!</v>
      </c>
      <c r="P214" s="18">
        <f t="shared" si="6"/>
        <v>2019</v>
      </c>
      <c r="Q214" s="28">
        <f t="shared" si="7"/>
        <v>60.2</v>
      </c>
      <c r="R214" s="18" t="s">
        <v>255</v>
      </c>
    </row>
    <row r="215" spans="2:18" x14ac:dyDescent="0.2">
      <c r="B215" t="s">
        <v>158</v>
      </c>
      <c r="C215" t="s">
        <v>156</v>
      </c>
      <c r="D215" t="s">
        <v>167</v>
      </c>
      <c r="E215">
        <v>2019</v>
      </c>
      <c r="F215">
        <v>62.7</v>
      </c>
      <c r="N215" s="78" t="s">
        <v>491</v>
      </c>
      <c r="O215" s="17" t="e">
        <f>INDEX(#REF!,MATCH(C215,#REF!,0),2)</f>
        <v>#REF!</v>
      </c>
      <c r="P215" s="18">
        <f t="shared" si="6"/>
        <v>2019</v>
      </c>
      <c r="Q215" s="28">
        <f t="shared" si="7"/>
        <v>62.7</v>
      </c>
      <c r="R215" s="18" t="s">
        <v>255</v>
      </c>
    </row>
    <row r="216" spans="2:18" x14ac:dyDescent="0.2">
      <c r="B216" t="s">
        <v>158</v>
      </c>
      <c r="C216" t="s">
        <v>136</v>
      </c>
      <c r="D216" t="s">
        <v>167</v>
      </c>
      <c r="E216">
        <v>2020</v>
      </c>
      <c r="F216">
        <v>55.8</v>
      </c>
      <c r="N216" s="78" t="s">
        <v>491</v>
      </c>
      <c r="O216" s="17" t="e">
        <f>INDEX(#REF!,MATCH(C216,#REF!,0),2)</f>
        <v>#REF!</v>
      </c>
      <c r="P216" s="18">
        <f t="shared" si="6"/>
        <v>2020</v>
      </c>
      <c r="Q216" s="28">
        <f t="shared" si="7"/>
        <v>55.8</v>
      </c>
      <c r="R216" s="18" t="s">
        <v>255</v>
      </c>
    </row>
    <row r="217" spans="2:18" x14ac:dyDescent="0.2">
      <c r="B217" t="s">
        <v>158</v>
      </c>
      <c r="C217" t="s">
        <v>137</v>
      </c>
      <c r="D217" t="s">
        <v>167</v>
      </c>
      <c r="E217">
        <v>2020</v>
      </c>
      <c r="F217">
        <v>56.2</v>
      </c>
      <c r="N217" s="78" t="s">
        <v>491</v>
      </c>
      <c r="O217" s="17" t="e">
        <f>INDEX(#REF!,MATCH(C217,#REF!,0),2)</f>
        <v>#REF!</v>
      </c>
      <c r="P217" s="18">
        <f t="shared" si="6"/>
        <v>2020</v>
      </c>
      <c r="Q217" s="28">
        <f t="shared" si="7"/>
        <v>56.2</v>
      </c>
      <c r="R217" s="18" t="s">
        <v>255</v>
      </c>
    </row>
    <row r="218" spans="2:18" x14ac:dyDescent="0.2">
      <c r="B218" t="s">
        <v>158</v>
      </c>
      <c r="C218" t="s">
        <v>139</v>
      </c>
      <c r="D218" t="s">
        <v>167</v>
      </c>
      <c r="E218">
        <v>2020</v>
      </c>
      <c r="F218">
        <v>57.9</v>
      </c>
      <c r="N218" s="78" t="s">
        <v>491</v>
      </c>
      <c r="O218" s="17" t="e">
        <f>INDEX(#REF!,MATCH(C218,#REF!,0),2)</f>
        <v>#REF!</v>
      </c>
      <c r="P218" s="18">
        <f t="shared" si="6"/>
        <v>2020</v>
      </c>
      <c r="Q218" s="28">
        <f t="shared" si="7"/>
        <v>57.9</v>
      </c>
      <c r="R218" s="18" t="s">
        <v>255</v>
      </c>
    </row>
    <row r="219" spans="2:18" x14ac:dyDescent="0.2">
      <c r="B219" t="s">
        <v>158</v>
      </c>
      <c r="C219" t="s">
        <v>138</v>
      </c>
      <c r="D219" t="s">
        <v>167</v>
      </c>
      <c r="E219">
        <v>2020</v>
      </c>
      <c r="F219">
        <v>60.1</v>
      </c>
      <c r="N219" s="78" t="s">
        <v>491</v>
      </c>
      <c r="O219" s="17" t="e">
        <f>INDEX(#REF!,MATCH(C219,#REF!,0),2)</f>
        <v>#REF!</v>
      </c>
      <c r="P219" s="18">
        <f t="shared" si="6"/>
        <v>2020</v>
      </c>
      <c r="Q219" s="28">
        <f t="shared" si="7"/>
        <v>60.1</v>
      </c>
      <c r="R219" s="18" t="s">
        <v>255</v>
      </c>
    </row>
    <row r="220" spans="2:18" x14ac:dyDescent="0.2">
      <c r="B220" t="s">
        <v>158</v>
      </c>
      <c r="C220" t="s">
        <v>140</v>
      </c>
      <c r="D220" t="s">
        <v>167</v>
      </c>
      <c r="E220">
        <v>2020</v>
      </c>
      <c r="F220">
        <v>64.2</v>
      </c>
      <c r="N220" s="78" t="s">
        <v>491</v>
      </c>
      <c r="O220" s="17" t="e">
        <f>INDEX(#REF!,MATCH(C220,#REF!,0),2)</f>
        <v>#REF!</v>
      </c>
      <c r="P220" s="18">
        <f t="shared" si="6"/>
        <v>2020</v>
      </c>
      <c r="Q220" s="28">
        <f t="shared" si="7"/>
        <v>64.2</v>
      </c>
      <c r="R220" s="18" t="s">
        <v>255</v>
      </c>
    </row>
    <row r="221" spans="2:18" x14ac:dyDescent="0.2">
      <c r="B221" t="s">
        <v>158</v>
      </c>
      <c r="C221" t="s">
        <v>141</v>
      </c>
      <c r="D221" t="s">
        <v>167</v>
      </c>
      <c r="E221">
        <v>2020</v>
      </c>
      <c r="F221">
        <v>63.3</v>
      </c>
      <c r="N221" s="78" t="s">
        <v>491</v>
      </c>
      <c r="O221" s="17" t="e">
        <f>INDEX(#REF!,MATCH(C221,#REF!,0),2)</f>
        <v>#REF!</v>
      </c>
      <c r="P221" s="18">
        <f t="shared" si="6"/>
        <v>2020</v>
      </c>
      <c r="Q221" s="28">
        <f t="shared" si="7"/>
        <v>63.3</v>
      </c>
      <c r="R221" s="18" t="s">
        <v>255</v>
      </c>
    </row>
    <row r="222" spans="2:18" x14ac:dyDescent="0.2">
      <c r="B222" t="s">
        <v>158</v>
      </c>
      <c r="C222" t="s">
        <v>142</v>
      </c>
      <c r="D222" t="s">
        <v>167</v>
      </c>
      <c r="E222">
        <v>2020</v>
      </c>
      <c r="F222">
        <v>61.2</v>
      </c>
      <c r="N222" s="78" t="s">
        <v>491</v>
      </c>
      <c r="O222" s="17" t="e">
        <f>INDEX(#REF!,MATCH(C222,#REF!,0),2)</f>
        <v>#REF!</v>
      </c>
      <c r="P222" s="18">
        <f t="shared" si="6"/>
        <v>2020</v>
      </c>
      <c r="Q222" s="28">
        <f t="shared" si="7"/>
        <v>61.2</v>
      </c>
      <c r="R222" s="18" t="s">
        <v>255</v>
      </c>
    </row>
    <row r="223" spans="2:18" x14ac:dyDescent="0.2">
      <c r="B223" t="s">
        <v>158</v>
      </c>
      <c r="C223" t="s">
        <v>143</v>
      </c>
      <c r="D223" t="s">
        <v>167</v>
      </c>
      <c r="E223">
        <v>2020</v>
      </c>
      <c r="F223">
        <v>58.5</v>
      </c>
      <c r="N223" s="78" t="s">
        <v>491</v>
      </c>
      <c r="O223" s="17" t="e">
        <f>INDEX(#REF!,MATCH(C223,#REF!,0),2)</f>
        <v>#REF!</v>
      </c>
      <c r="P223" s="18">
        <f t="shared" si="6"/>
        <v>2020</v>
      </c>
      <c r="Q223" s="28">
        <f t="shared" si="7"/>
        <v>58.5</v>
      </c>
      <c r="R223" s="18" t="s">
        <v>255</v>
      </c>
    </row>
    <row r="224" spans="2:18" x14ac:dyDescent="0.2">
      <c r="B224" t="s">
        <v>158</v>
      </c>
      <c r="C224" t="s">
        <v>144</v>
      </c>
      <c r="D224" t="s">
        <v>167</v>
      </c>
      <c r="E224">
        <v>2020</v>
      </c>
      <c r="F224">
        <v>58.8</v>
      </c>
      <c r="N224" s="78" t="s">
        <v>491</v>
      </c>
      <c r="O224" s="17" t="e">
        <f>INDEX(#REF!,MATCH(C224,#REF!,0),2)</f>
        <v>#REF!</v>
      </c>
      <c r="P224" s="18">
        <f t="shared" si="6"/>
        <v>2020</v>
      </c>
      <c r="Q224" s="28">
        <f t="shared" si="7"/>
        <v>58.8</v>
      </c>
      <c r="R224" s="18" t="s">
        <v>255</v>
      </c>
    </row>
    <row r="225" spans="2:18" x14ac:dyDescent="0.2">
      <c r="B225" t="s">
        <v>158</v>
      </c>
      <c r="C225" t="s">
        <v>145</v>
      </c>
      <c r="D225" t="s">
        <v>167</v>
      </c>
      <c r="E225">
        <v>2020</v>
      </c>
      <c r="F225">
        <v>69.900000000000006</v>
      </c>
      <c r="N225" s="78" t="s">
        <v>491</v>
      </c>
      <c r="O225" s="17" t="e">
        <f>INDEX(#REF!,MATCH(C225,#REF!,0),2)</f>
        <v>#REF!</v>
      </c>
      <c r="P225" s="18">
        <f t="shared" si="6"/>
        <v>2020</v>
      </c>
      <c r="Q225" s="28">
        <f t="shared" si="7"/>
        <v>69.900000000000006</v>
      </c>
      <c r="R225" s="18" t="s">
        <v>255</v>
      </c>
    </row>
    <row r="226" spans="2:18" x14ac:dyDescent="0.2">
      <c r="B226" t="s">
        <v>158</v>
      </c>
      <c r="C226" t="s">
        <v>154</v>
      </c>
      <c r="D226" t="s">
        <v>167</v>
      </c>
      <c r="E226">
        <v>2020</v>
      </c>
      <c r="F226">
        <v>57.6</v>
      </c>
      <c r="N226" s="78" t="s">
        <v>491</v>
      </c>
      <c r="O226" s="17" t="e">
        <f>INDEX(#REF!,MATCH(C226,#REF!,0),2)</f>
        <v>#REF!</v>
      </c>
      <c r="P226" s="18">
        <f t="shared" si="6"/>
        <v>2020</v>
      </c>
      <c r="Q226" s="28">
        <f t="shared" si="7"/>
        <v>57.6</v>
      </c>
      <c r="R226" s="18" t="s">
        <v>255</v>
      </c>
    </row>
    <row r="227" spans="2:18" x14ac:dyDescent="0.2">
      <c r="B227" t="s">
        <v>158</v>
      </c>
      <c r="C227" t="s">
        <v>155</v>
      </c>
      <c r="D227" t="s">
        <v>167</v>
      </c>
      <c r="E227">
        <v>2020</v>
      </c>
      <c r="F227">
        <v>57.4</v>
      </c>
      <c r="N227" s="78" t="s">
        <v>491</v>
      </c>
      <c r="O227" s="17" t="e">
        <f>INDEX(#REF!,MATCH(C227,#REF!,0),2)</f>
        <v>#REF!</v>
      </c>
      <c r="P227" s="18">
        <f t="shared" si="6"/>
        <v>2020</v>
      </c>
      <c r="Q227" s="28">
        <f t="shared" si="7"/>
        <v>57.4</v>
      </c>
      <c r="R227" s="18" t="s">
        <v>255</v>
      </c>
    </row>
    <row r="228" spans="2:18" x14ac:dyDescent="0.2">
      <c r="B228" t="s">
        <v>158</v>
      </c>
      <c r="C228" t="s">
        <v>146</v>
      </c>
      <c r="D228" t="s">
        <v>167</v>
      </c>
      <c r="E228">
        <v>2020</v>
      </c>
      <c r="F228">
        <v>55.9</v>
      </c>
      <c r="N228" s="78" t="s">
        <v>491</v>
      </c>
      <c r="O228" s="17" t="e">
        <f>INDEX(#REF!,MATCH(C228,#REF!,0),2)</f>
        <v>#REF!</v>
      </c>
      <c r="P228" s="18">
        <f t="shared" si="6"/>
        <v>2020</v>
      </c>
      <c r="Q228" s="28">
        <f t="shared" si="7"/>
        <v>55.9</v>
      </c>
      <c r="R228" s="18" t="s">
        <v>255</v>
      </c>
    </row>
    <row r="229" spans="2:18" x14ac:dyDescent="0.2">
      <c r="B229" t="s">
        <v>158</v>
      </c>
      <c r="C229" t="s">
        <v>148</v>
      </c>
      <c r="D229" t="s">
        <v>167</v>
      </c>
      <c r="E229">
        <v>2020</v>
      </c>
      <c r="F229">
        <v>56.1</v>
      </c>
      <c r="N229" s="78" t="s">
        <v>491</v>
      </c>
      <c r="O229" s="17" t="e">
        <f>INDEX(#REF!,MATCH(C229,#REF!,0),2)</f>
        <v>#REF!</v>
      </c>
      <c r="P229" s="18">
        <f t="shared" si="6"/>
        <v>2020</v>
      </c>
      <c r="Q229" s="28">
        <f t="shared" si="7"/>
        <v>56.1</v>
      </c>
      <c r="R229" s="18" t="s">
        <v>255</v>
      </c>
    </row>
    <row r="230" spans="2:18" x14ac:dyDescent="0.2">
      <c r="B230" t="s">
        <v>158</v>
      </c>
      <c r="C230" t="s">
        <v>147</v>
      </c>
      <c r="D230" t="s">
        <v>167</v>
      </c>
      <c r="E230">
        <v>2020</v>
      </c>
      <c r="F230">
        <v>66.3</v>
      </c>
      <c r="N230" s="78" t="s">
        <v>491</v>
      </c>
      <c r="O230" s="17" t="e">
        <f>INDEX(#REF!,MATCH(C230,#REF!,0),2)</f>
        <v>#REF!</v>
      </c>
      <c r="P230" s="18">
        <f t="shared" si="6"/>
        <v>2020</v>
      </c>
      <c r="Q230" s="28">
        <f t="shared" si="7"/>
        <v>66.3</v>
      </c>
      <c r="R230" s="18" t="s">
        <v>255</v>
      </c>
    </row>
    <row r="231" spans="2:18" x14ac:dyDescent="0.2">
      <c r="B231" t="s">
        <v>158</v>
      </c>
      <c r="C231" t="s">
        <v>149</v>
      </c>
      <c r="D231" t="s">
        <v>167</v>
      </c>
      <c r="E231">
        <v>2020</v>
      </c>
      <c r="F231">
        <v>61.3</v>
      </c>
      <c r="N231" s="78" t="s">
        <v>491</v>
      </c>
      <c r="O231" s="17" t="e">
        <f>INDEX(#REF!,MATCH(C231,#REF!,0),2)</f>
        <v>#REF!</v>
      </c>
      <c r="P231" s="18">
        <f t="shared" si="6"/>
        <v>2020</v>
      </c>
      <c r="Q231" s="28">
        <f t="shared" si="7"/>
        <v>61.3</v>
      </c>
      <c r="R231" s="18" t="s">
        <v>255</v>
      </c>
    </row>
    <row r="232" spans="2:18" x14ac:dyDescent="0.2">
      <c r="B232" t="s">
        <v>158</v>
      </c>
      <c r="C232" t="s">
        <v>150</v>
      </c>
      <c r="D232" t="s">
        <v>167</v>
      </c>
      <c r="E232">
        <v>2020</v>
      </c>
      <c r="F232">
        <v>55.7</v>
      </c>
      <c r="N232" s="78" t="s">
        <v>491</v>
      </c>
      <c r="O232" s="17" t="e">
        <f>INDEX(#REF!,MATCH(C232,#REF!,0),2)</f>
        <v>#REF!</v>
      </c>
      <c r="P232" s="18">
        <f t="shared" si="6"/>
        <v>2020</v>
      </c>
      <c r="Q232" s="28">
        <f t="shared" si="7"/>
        <v>55.7</v>
      </c>
      <c r="R232" s="18" t="s">
        <v>255</v>
      </c>
    </row>
    <row r="233" spans="2:18" x14ac:dyDescent="0.2">
      <c r="B233" t="s">
        <v>158</v>
      </c>
      <c r="C233" t="s">
        <v>151</v>
      </c>
      <c r="D233" t="s">
        <v>167</v>
      </c>
      <c r="E233">
        <v>2020</v>
      </c>
      <c r="F233">
        <v>62.8</v>
      </c>
      <c r="N233" s="78" t="s">
        <v>491</v>
      </c>
      <c r="O233" s="17" t="e">
        <f>INDEX(#REF!,MATCH(C233,#REF!,0),2)</f>
        <v>#REF!</v>
      </c>
      <c r="P233" s="18">
        <f t="shared" si="6"/>
        <v>2020</v>
      </c>
      <c r="Q233" s="28">
        <f t="shared" si="7"/>
        <v>62.8</v>
      </c>
      <c r="R233" s="18" t="s">
        <v>255</v>
      </c>
    </row>
    <row r="234" spans="2:18" x14ac:dyDescent="0.2">
      <c r="B234" t="s">
        <v>158</v>
      </c>
      <c r="C234" t="s">
        <v>152</v>
      </c>
      <c r="D234" t="s">
        <v>167</v>
      </c>
      <c r="E234">
        <v>2020</v>
      </c>
      <c r="F234">
        <v>59.8</v>
      </c>
      <c r="N234" s="78" t="s">
        <v>491</v>
      </c>
      <c r="O234" s="17" t="e">
        <f>INDEX(#REF!,MATCH(C234,#REF!,0),2)</f>
        <v>#REF!</v>
      </c>
      <c r="P234" s="18">
        <f t="shared" si="6"/>
        <v>2020</v>
      </c>
      <c r="Q234" s="28">
        <f t="shared" si="7"/>
        <v>59.8</v>
      </c>
      <c r="R234" s="18" t="s">
        <v>255</v>
      </c>
    </row>
    <row r="235" spans="2:18" x14ac:dyDescent="0.2">
      <c r="B235" t="s">
        <v>158</v>
      </c>
      <c r="C235" t="s">
        <v>153</v>
      </c>
      <c r="D235" t="s">
        <v>167</v>
      </c>
      <c r="E235">
        <v>2020</v>
      </c>
      <c r="F235">
        <v>59.8</v>
      </c>
      <c r="N235" s="78" t="s">
        <v>491</v>
      </c>
      <c r="O235" s="17" t="e">
        <f>INDEX(#REF!,MATCH(C235,#REF!,0),2)</f>
        <v>#REF!</v>
      </c>
      <c r="P235" s="18">
        <f t="shared" si="6"/>
        <v>2020</v>
      </c>
      <c r="Q235" s="28">
        <f t="shared" si="7"/>
        <v>59.8</v>
      </c>
      <c r="R235" s="18" t="s">
        <v>255</v>
      </c>
    </row>
    <row r="236" spans="2:18" x14ac:dyDescent="0.2">
      <c r="B236" t="s">
        <v>158</v>
      </c>
      <c r="C236" t="s">
        <v>156</v>
      </c>
      <c r="D236" t="s">
        <v>167</v>
      </c>
      <c r="E236">
        <v>2020</v>
      </c>
      <c r="F236">
        <v>61.8</v>
      </c>
      <c r="N236" s="78" t="s">
        <v>491</v>
      </c>
      <c r="O236" s="17" t="e">
        <f>INDEX(#REF!,MATCH(C236,#REF!,0),2)</f>
        <v>#REF!</v>
      </c>
      <c r="P236" s="18">
        <f t="shared" si="6"/>
        <v>2020</v>
      </c>
      <c r="Q236" s="28">
        <f t="shared" si="7"/>
        <v>61.8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332C2-E682-4E1D-A0FF-A49F0A9511C8}">
  <sheetPr>
    <tabColor rgb="FFF35FD3"/>
  </sheetPr>
  <dimension ref="B1:R236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1.5" style="3" bestFit="1" customWidth="1"/>
    <col min="3" max="3" width="25.33203125" style="3" bestFit="1" customWidth="1"/>
    <col min="4" max="4" width="7.83203125" style="3" bestFit="1" customWidth="1"/>
    <col min="5" max="5" width="7.6640625" style="3" bestFit="1" customWidth="1"/>
    <col min="6" max="6" width="7.1640625" style="3" bestFit="1" customWidth="1"/>
    <col min="7" max="7" width="12.83203125" style="3" bestFit="1" customWidth="1"/>
    <col min="8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478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329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2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158</v>
      </c>
      <c r="C6" s="3" t="s">
        <v>136</v>
      </c>
      <c r="D6" s="3" t="s">
        <v>168</v>
      </c>
      <c r="E6" s="19">
        <v>2010</v>
      </c>
      <c r="F6" s="3">
        <v>41.4</v>
      </c>
      <c r="N6" s="78" t="s">
        <v>492</v>
      </c>
      <c r="O6" s="17" t="e">
        <f>INDEX(#REF!,MATCH(C6,#REF!,0),2)</f>
        <v>#REF!</v>
      </c>
      <c r="P6" s="18">
        <f>E6</f>
        <v>2010</v>
      </c>
      <c r="Q6" s="28">
        <f>F6</f>
        <v>41.4</v>
      </c>
      <c r="R6" s="18" t="s">
        <v>255</v>
      </c>
    </row>
    <row r="7" spans="2:18" x14ac:dyDescent="0.2">
      <c r="B7" s="3" t="s">
        <v>158</v>
      </c>
      <c r="C7" s="3" t="s">
        <v>137</v>
      </c>
      <c r="D7" s="3" t="s">
        <v>168</v>
      </c>
      <c r="E7" s="19">
        <v>2010</v>
      </c>
      <c r="F7" s="3">
        <v>53.9</v>
      </c>
      <c r="N7" s="78" t="s">
        <v>492</v>
      </c>
      <c r="O7" s="17" t="e">
        <f>INDEX(#REF!,MATCH(C7,#REF!,0),2)</f>
        <v>#REF!</v>
      </c>
      <c r="P7" s="18">
        <f t="shared" ref="P7:Q70" si="0">E7</f>
        <v>2010</v>
      </c>
      <c r="Q7" s="28">
        <f t="shared" si="0"/>
        <v>53.9</v>
      </c>
      <c r="R7" s="18" t="s">
        <v>255</v>
      </c>
    </row>
    <row r="8" spans="2:18" x14ac:dyDescent="0.2">
      <c r="B8" s="3" t="s">
        <v>158</v>
      </c>
      <c r="C8" s="3" t="s">
        <v>139</v>
      </c>
      <c r="D8" s="3" t="s">
        <v>168</v>
      </c>
      <c r="E8" s="19">
        <v>2010</v>
      </c>
      <c r="F8" s="3">
        <v>52.5</v>
      </c>
      <c r="N8" s="78" t="s">
        <v>492</v>
      </c>
      <c r="O8" s="17" t="e">
        <f>INDEX(#REF!,MATCH(C8,#REF!,0),2)</f>
        <v>#REF!</v>
      </c>
      <c r="P8" s="18">
        <f t="shared" si="0"/>
        <v>2010</v>
      </c>
      <c r="Q8" s="28">
        <f t="shared" si="0"/>
        <v>52.5</v>
      </c>
      <c r="R8" s="18" t="s">
        <v>255</v>
      </c>
    </row>
    <row r="9" spans="2:18" x14ac:dyDescent="0.2">
      <c r="B9" s="3" t="s">
        <v>158</v>
      </c>
      <c r="C9" s="3" t="s">
        <v>138</v>
      </c>
      <c r="D9" s="3" t="s">
        <v>168</v>
      </c>
      <c r="E9" s="19">
        <v>2010</v>
      </c>
      <c r="F9" s="3">
        <v>57.9</v>
      </c>
      <c r="N9" s="78" t="s">
        <v>492</v>
      </c>
      <c r="O9" s="17" t="e">
        <f>INDEX(#REF!,MATCH(C9,#REF!,0),2)</f>
        <v>#REF!</v>
      </c>
      <c r="P9" s="18">
        <f t="shared" si="0"/>
        <v>2010</v>
      </c>
      <c r="Q9" s="28">
        <f t="shared" si="0"/>
        <v>57.9</v>
      </c>
      <c r="R9" s="18" t="s">
        <v>255</v>
      </c>
    </row>
    <row r="10" spans="2:18" x14ac:dyDescent="0.2">
      <c r="B10" s="3" t="s">
        <v>158</v>
      </c>
      <c r="C10" s="3" t="s">
        <v>140</v>
      </c>
      <c r="D10" s="3" t="s">
        <v>168</v>
      </c>
      <c r="E10" s="19">
        <v>2010</v>
      </c>
      <c r="F10" s="3">
        <v>62.9</v>
      </c>
      <c r="N10" s="78" t="s">
        <v>492</v>
      </c>
      <c r="O10" s="17" t="e">
        <f>INDEX(#REF!,MATCH(C10,#REF!,0),2)</f>
        <v>#REF!</v>
      </c>
      <c r="P10" s="18">
        <f t="shared" si="0"/>
        <v>2010</v>
      </c>
      <c r="Q10" s="28">
        <f t="shared" si="0"/>
        <v>62.9</v>
      </c>
      <c r="R10" s="18" t="s">
        <v>255</v>
      </c>
    </row>
    <row r="11" spans="2:18" x14ac:dyDescent="0.2">
      <c r="B11" s="3" t="s">
        <v>158</v>
      </c>
      <c r="C11" s="3" t="s">
        <v>141</v>
      </c>
      <c r="D11" s="3" t="s">
        <v>168</v>
      </c>
      <c r="E11" s="19">
        <v>2010</v>
      </c>
      <c r="F11" s="3">
        <v>53.2</v>
      </c>
      <c r="N11" s="78" t="s">
        <v>492</v>
      </c>
      <c r="O11" s="17" t="e">
        <f>INDEX(#REF!,MATCH(C11,#REF!,0),2)</f>
        <v>#REF!</v>
      </c>
      <c r="P11" s="18">
        <f t="shared" si="0"/>
        <v>2010</v>
      </c>
      <c r="Q11" s="28">
        <f t="shared" si="0"/>
        <v>53.2</v>
      </c>
      <c r="R11" s="18" t="s">
        <v>255</v>
      </c>
    </row>
    <row r="12" spans="2:18" x14ac:dyDescent="0.2">
      <c r="B12" s="3" t="s">
        <v>158</v>
      </c>
      <c r="C12" s="3" t="s">
        <v>142</v>
      </c>
      <c r="D12" s="3" t="s">
        <v>168</v>
      </c>
      <c r="E12" s="19">
        <v>2010</v>
      </c>
      <c r="F12" s="3">
        <v>63.3</v>
      </c>
      <c r="N12" s="78" t="s">
        <v>492</v>
      </c>
      <c r="O12" s="17" t="e">
        <f>INDEX(#REF!,MATCH(C12,#REF!,0),2)</f>
        <v>#REF!</v>
      </c>
      <c r="P12" s="18">
        <f t="shared" si="0"/>
        <v>2010</v>
      </c>
      <c r="Q12" s="28">
        <f t="shared" si="0"/>
        <v>63.3</v>
      </c>
      <c r="R12" s="18" t="s">
        <v>255</v>
      </c>
    </row>
    <row r="13" spans="2:18" x14ac:dyDescent="0.2">
      <c r="B13" s="3" t="s">
        <v>158</v>
      </c>
      <c r="C13" s="3" t="s">
        <v>143</v>
      </c>
      <c r="D13" s="3" t="s">
        <v>168</v>
      </c>
      <c r="E13" s="19">
        <v>2010</v>
      </c>
      <c r="F13" s="3">
        <v>59.7</v>
      </c>
      <c r="N13" s="78" t="s">
        <v>492</v>
      </c>
      <c r="O13" s="17" t="e">
        <f>INDEX(#REF!,MATCH(C13,#REF!,0),2)</f>
        <v>#REF!</v>
      </c>
      <c r="P13" s="18">
        <f t="shared" si="0"/>
        <v>2010</v>
      </c>
      <c r="Q13" s="28">
        <f t="shared" si="0"/>
        <v>59.7</v>
      </c>
      <c r="R13" s="18" t="s">
        <v>255</v>
      </c>
    </row>
    <row r="14" spans="2:18" x14ac:dyDescent="0.2">
      <c r="B14" s="3" t="s">
        <v>158</v>
      </c>
      <c r="C14" s="3" t="s">
        <v>144</v>
      </c>
      <c r="D14" s="3" t="s">
        <v>168</v>
      </c>
      <c r="E14" s="19">
        <v>2010</v>
      </c>
      <c r="F14" s="3">
        <v>56.8</v>
      </c>
      <c r="N14" s="78" t="s">
        <v>492</v>
      </c>
      <c r="O14" s="17" t="e">
        <f>INDEX(#REF!,MATCH(C14,#REF!,0),2)</f>
        <v>#REF!</v>
      </c>
      <c r="P14" s="18">
        <f t="shared" si="0"/>
        <v>2010</v>
      </c>
      <c r="Q14" s="28">
        <f t="shared" si="0"/>
        <v>56.8</v>
      </c>
      <c r="R14" s="18" t="s">
        <v>255</v>
      </c>
    </row>
    <row r="15" spans="2:18" x14ac:dyDescent="0.2">
      <c r="B15" s="3" t="s">
        <v>158</v>
      </c>
      <c r="C15" s="3" t="s">
        <v>145</v>
      </c>
      <c r="D15" s="3" t="s">
        <v>168</v>
      </c>
      <c r="E15" s="19">
        <v>2010</v>
      </c>
      <c r="F15" s="3">
        <v>53.1</v>
      </c>
      <c r="N15" s="78" t="s">
        <v>492</v>
      </c>
      <c r="O15" s="17" t="e">
        <f>INDEX(#REF!,MATCH(C15,#REF!,0),2)</f>
        <v>#REF!</v>
      </c>
      <c r="P15" s="18">
        <f t="shared" si="0"/>
        <v>2010</v>
      </c>
      <c r="Q15" s="28">
        <f t="shared" si="0"/>
        <v>53.1</v>
      </c>
      <c r="R15" s="18" t="s">
        <v>255</v>
      </c>
    </row>
    <row r="16" spans="2:18" x14ac:dyDescent="0.2">
      <c r="B16" s="3" t="s">
        <v>158</v>
      </c>
      <c r="C16" s="3" t="s">
        <v>154</v>
      </c>
      <c r="D16" s="3" t="s">
        <v>168</v>
      </c>
      <c r="E16" s="19">
        <v>2010</v>
      </c>
      <c r="F16" s="3">
        <v>55.9</v>
      </c>
      <c r="N16" s="78" t="s">
        <v>492</v>
      </c>
      <c r="O16" s="17" t="e">
        <f>INDEX(#REF!,MATCH(C16,#REF!,0),2)</f>
        <v>#REF!</v>
      </c>
      <c r="P16" s="18">
        <f t="shared" si="0"/>
        <v>2010</v>
      </c>
      <c r="Q16" s="28">
        <f t="shared" si="0"/>
        <v>55.9</v>
      </c>
      <c r="R16" s="18" t="s">
        <v>255</v>
      </c>
    </row>
    <row r="17" spans="2:18" x14ac:dyDescent="0.2">
      <c r="B17" s="3" t="s">
        <v>158</v>
      </c>
      <c r="C17" s="3" t="s">
        <v>155</v>
      </c>
      <c r="D17" s="3" t="s">
        <v>168</v>
      </c>
      <c r="E17" s="19">
        <v>2010</v>
      </c>
      <c r="F17" s="3">
        <v>52.2</v>
      </c>
      <c r="N17" s="78" t="s">
        <v>492</v>
      </c>
      <c r="O17" s="17" t="e">
        <f>INDEX(#REF!,MATCH(C17,#REF!,0),2)</f>
        <v>#REF!</v>
      </c>
      <c r="P17" s="18">
        <f t="shared" si="0"/>
        <v>2010</v>
      </c>
      <c r="Q17" s="28">
        <f t="shared" si="0"/>
        <v>52.2</v>
      </c>
      <c r="R17" s="18" t="s">
        <v>255</v>
      </c>
    </row>
    <row r="18" spans="2:18" x14ac:dyDescent="0.2">
      <c r="B18" s="3" t="s">
        <v>158</v>
      </c>
      <c r="C18" s="3" t="s">
        <v>146</v>
      </c>
      <c r="D18" s="3" t="s">
        <v>168</v>
      </c>
      <c r="E18" s="19">
        <v>2010</v>
      </c>
      <c r="F18" s="3">
        <v>48.1</v>
      </c>
      <c r="N18" s="78" t="s">
        <v>492</v>
      </c>
      <c r="O18" s="17" t="e">
        <f>INDEX(#REF!,MATCH(C18,#REF!,0),2)</f>
        <v>#REF!</v>
      </c>
      <c r="P18" s="18">
        <f t="shared" si="0"/>
        <v>2010</v>
      </c>
      <c r="Q18" s="28">
        <f t="shared" si="0"/>
        <v>48.1</v>
      </c>
      <c r="R18" s="18" t="s">
        <v>255</v>
      </c>
    </row>
    <row r="19" spans="2:18" x14ac:dyDescent="0.2">
      <c r="B19" s="3" t="s">
        <v>158</v>
      </c>
      <c r="C19" s="3" t="s">
        <v>148</v>
      </c>
      <c r="D19" s="3" t="s">
        <v>168</v>
      </c>
      <c r="E19" s="19">
        <v>2010</v>
      </c>
      <c r="F19" s="3">
        <v>56</v>
      </c>
      <c r="N19" s="78" t="s">
        <v>492</v>
      </c>
      <c r="O19" s="17" t="e">
        <f>INDEX(#REF!,MATCH(C19,#REF!,0),2)</f>
        <v>#REF!</v>
      </c>
      <c r="P19" s="18">
        <f t="shared" si="0"/>
        <v>2010</v>
      </c>
      <c r="Q19" s="28">
        <f t="shared" si="0"/>
        <v>56</v>
      </c>
      <c r="R19" s="18" t="s">
        <v>255</v>
      </c>
    </row>
    <row r="20" spans="2:18" x14ac:dyDescent="0.2">
      <c r="B20" s="3" t="s">
        <v>158</v>
      </c>
      <c r="C20" s="3" t="s">
        <v>147</v>
      </c>
      <c r="D20" s="3" t="s">
        <v>168</v>
      </c>
      <c r="E20" s="19">
        <v>2010</v>
      </c>
      <c r="F20" s="3">
        <v>63.6</v>
      </c>
      <c r="N20" s="78" t="s">
        <v>492</v>
      </c>
      <c r="O20" s="17" t="e">
        <f>INDEX(#REF!,MATCH(C20,#REF!,0),2)</f>
        <v>#REF!</v>
      </c>
      <c r="P20" s="18">
        <f t="shared" si="0"/>
        <v>2010</v>
      </c>
      <c r="Q20" s="28">
        <f t="shared" si="0"/>
        <v>63.6</v>
      </c>
      <c r="R20" s="18" t="s">
        <v>255</v>
      </c>
    </row>
    <row r="21" spans="2:18" x14ac:dyDescent="0.2">
      <c r="B21" s="3" t="s">
        <v>158</v>
      </c>
      <c r="C21" s="3" t="s">
        <v>149</v>
      </c>
      <c r="D21" s="3" t="s">
        <v>168</v>
      </c>
      <c r="E21" s="19">
        <v>2010</v>
      </c>
      <c r="F21" s="3">
        <v>57.3</v>
      </c>
      <c r="N21" s="78" t="s">
        <v>492</v>
      </c>
      <c r="O21" s="17" t="e">
        <f>INDEX(#REF!,MATCH(C21,#REF!,0),2)</f>
        <v>#REF!</v>
      </c>
      <c r="P21" s="18">
        <f t="shared" si="0"/>
        <v>2010</v>
      </c>
      <c r="Q21" s="28">
        <f t="shared" si="0"/>
        <v>57.3</v>
      </c>
      <c r="R21" s="18" t="s">
        <v>255</v>
      </c>
    </row>
    <row r="22" spans="2:18" x14ac:dyDescent="0.2">
      <c r="B22" s="3" t="s">
        <v>158</v>
      </c>
      <c r="C22" s="3" t="s">
        <v>150</v>
      </c>
      <c r="D22" s="3" t="s">
        <v>168</v>
      </c>
      <c r="E22" s="19">
        <v>2010</v>
      </c>
      <c r="F22" s="3">
        <v>50</v>
      </c>
      <c r="N22" s="78" t="s">
        <v>492</v>
      </c>
      <c r="O22" s="17" t="e">
        <f>INDEX(#REF!,MATCH(C22,#REF!,0),2)</f>
        <v>#REF!</v>
      </c>
      <c r="P22" s="18">
        <f t="shared" si="0"/>
        <v>2010</v>
      </c>
      <c r="Q22" s="28">
        <f t="shared" si="0"/>
        <v>50</v>
      </c>
      <c r="R22" s="18" t="s">
        <v>255</v>
      </c>
    </row>
    <row r="23" spans="2:18" x14ac:dyDescent="0.2">
      <c r="B23" s="3" t="s">
        <v>158</v>
      </c>
      <c r="C23" s="3" t="s">
        <v>151</v>
      </c>
      <c r="D23" s="3" t="s">
        <v>168</v>
      </c>
      <c r="E23" s="19">
        <v>2010</v>
      </c>
      <c r="F23" s="3">
        <v>49.6</v>
      </c>
      <c r="N23" s="78" t="s">
        <v>492</v>
      </c>
      <c r="O23" s="17" t="e">
        <f>INDEX(#REF!,MATCH(C23,#REF!,0),2)</f>
        <v>#REF!</v>
      </c>
      <c r="P23" s="18">
        <f t="shared" si="0"/>
        <v>2010</v>
      </c>
      <c r="Q23" s="28">
        <f t="shared" si="0"/>
        <v>49.6</v>
      </c>
      <c r="R23" s="18" t="s">
        <v>255</v>
      </c>
    </row>
    <row r="24" spans="2:18" x14ac:dyDescent="0.2">
      <c r="B24" s="3" t="s">
        <v>158</v>
      </c>
      <c r="C24" s="3" t="s">
        <v>152</v>
      </c>
      <c r="D24" s="3" t="s">
        <v>168</v>
      </c>
      <c r="E24" s="19">
        <v>2010</v>
      </c>
      <c r="F24" s="3">
        <v>51.4</v>
      </c>
      <c r="N24" s="78" t="s">
        <v>492</v>
      </c>
      <c r="O24" s="17" t="e">
        <f>INDEX(#REF!,MATCH(C24,#REF!,0),2)</f>
        <v>#REF!</v>
      </c>
      <c r="P24" s="18">
        <f t="shared" si="0"/>
        <v>2010</v>
      </c>
      <c r="Q24" s="28">
        <f t="shared" si="0"/>
        <v>51.4</v>
      </c>
      <c r="R24" s="18" t="s">
        <v>255</v>
      </c>
    </row>
    <row r="25" spans="2:18" x14ac:dyDescent="0.2">
      <c r="B25" s="3" t="s">
        <v>158</v>
      </c>
      <c r="C25" s="3" t="s">
        <v>153</v>
      </c>
      <c r="D25" s="3" t="s">
        <v>168</v>
      </c>
      <c r="E25" s="19">
        <v>2010</v>
      </c>
      <c r="F25" s="3">
        <v>58.7</v>
      </c>
      <c r="N25" s="78" t="s">
        <v>492</v>
      </c>
      <c r="O25" s="17" t="e">
        <f>INDEX(#REF!,MATCH(C25,#REF!,0),2)</f>
        <v>#REF!</v>
      </c>
      <c r="P25" s="18">
        <f t="shared" si="0"/>
        <v>2010</v>
      </c>
      <c r="Q25" s="28">
        <f t="shared" si="0"/>
        <v>58.7</v>
      </c>
      <c r="R25" s="18" t="s">
        <v>255</v>
      </c>
    </row>
    <row r="26" spans="2:18" x14ac:dyDescent="0.2">
      <c r="B26" s="3" t="s">
        <v>158</v>
      </c>
      <c r="C26" s="3" t="s">
        <v>156</v>
      </c>
      <c r="D26" s="3" t="s">
        <v>168</v>
      </c>
      <c r="E26" s="19">
        <v>2010</v>
      </c>
      <c r="F26" s="3">
        <v>56.4</v>
      </c>
      <c r="N26" s="78" t="s">
        <v>492</v>
      </c>
      <c r="O26" s="17" t="e">
        <f>INDEX(#REF!,MATCH(C26,#REF!,0),2)</f>
        <v>#REF!</v>
      </c>
      <c r="P26" s="18">
        <f t="shared" si="0"/>
        <v>2010</v>
      </c>
      <c r="Q26" s="28">
        <f t="shared" si="0"/>
        <v>56.4</v>
      </c>
      <c r="R26" s="18" t="s">
        <v>255</v>
      </c>
    </row>
    <row r="27" spans="2:18" x14ac:dyDescent="0.2">
      <c r="B27" s="3" t="s">
        <v>158</v>
      </c>
      <c r="C27" s="3" t="s">
        <v>136</v>
      </c>
      <c r="D27" s="3" t="s">
        <v>168</v>
      </c>
      <c r="E27" s="19">
        <v>2011</v>
      </c>
      <c r="F27" s="3">
        <v>44.1</v>
      </c>
      <c r="N27" s="78" t="s">
        <v>492</v>
      </c>
      <c r="O27" s="17" t="e">
        <f>INDEX(#REF!,MATCH(C27,#REF!,0),2)</f>
        <v>#REF!</v>
      </c>
      <c r="P27" s="18">
        <f t="shared" si="0"/>
        <v>2011</v>
      </c>
      <c r="Q27" s="28">
        <f t="shared" si="0"/>
        <v>44.1</v>
      </c>
      <c r="R27" s="18" t="s">
        <v>255</v>
      </c>
    </row>
    <row r="28" spans="2:18" x14ac:dyDescent="0.2">
      <c r="B28" s="3" t="s">
        <v>158</v>
      </c>
      <c r="C28" s="3" t="s">
        <v>137</v>
      </c>
      <c r="D28" s="3" t="s">
        <v>168</v>
      </c>
      <c r="E28" s="19">
        <v>2011</v>
      </c>
      <c r="F28" s="3">
        <v>56.9</v>
      </c>
      <c r="N28" s="78" t="s">
        <v>492</v>
      </c>
      <c r="O28" s="17" t="e">
        <f>INDEX(#REF!,MATCH(C28,#REF!,0),2)</f>
        <v>#REF!</v>
      </c>
      <c r="P28" s="18">
        <f t="shared" si="0"/>
        <v>2011</v>
      </c>
      <c r="Q28" s="28">
        <f t="shared" si="0"/>
        <v>56.9</v>
      </c>
      <c r="R28" s="18" t="s">
        <v>255</v>
      </c>
    </row>
    <row r="29" spans="2:18" x14ac:dyDescent="0.2">
      <c r="B29" s="3" t="s">
        <v>158</v>
      </c>
      <c r="C29" s="3" t="s">
        <v>139</v>
      </c>
      <c r="D29" s="3" t="s">
        <v>168</v>
      </c>
      <c r="E29" s="19">
        <v>2011</v>
      </c>
      <c r="F29" s="3">
        <v>54.2</v>
      </c>
      <c r="N29" s="78" t="s">
        <v>492</v>
      </c>
      <c r="O29" s="17" t="e">
        <f>INDEX(#REF!,MATCH(C29,#REF!,0),2)</f>
        <v>#REF!</v>
      </c>
      <c r="P29" s="18">
        <f t="shared" si="0"/>
        <v>2011</v>
      </c>
      <c r="Q29" s="28">
        <f t="shared" si="0"/>
        <v>54.2</v>
      </c>
      <c r="R29" s="18" t="s">
        <v>255</v>
      </c>
    </row>
    <row r="30" spans="2:18" x14ac:dyDescent="0.2">
      <c r="B30" s="3" t="s">
        <v>158</v>
      </c>
      <c r="C30" s="3" t="s">
        <v>138</v>
      </c>
      <c r="D30" s="3" t="s">
        <v>168</v>
      </c>
      <c r="E30" s="19">
        <v>2011</v>
      </c>
      <c r="F30" s="3">
        <v>58.2</v>
      </c>
      <c r="N30" s="78" t="s">
        <v>492</v>
      </c>
      <c r="O30" s="17" t="e">
        <f>INDEX(#REF!,MATCH(C30,#REF!,0),2)</f>
        <v>#REF!</v>
      </c>
      <c r="P30" s="18">
        <f t="shared" si="0"/>
        <v>2011</v>
      </c>
      <c r="Q30" s="28">
        <f t="shared" si="0"/>
        <v>58.2</v>
      </c>
      <c r="R30" s="18" t="s">
        <v>255</v>
      </c>
    </row>
    <row r="31" spans="2:18" x14ac:dyDescent="0.2">
      <c r="B31" s="3" t="s">
        <v>158</v>
      </c>
      <c r="C31" s="3" t="s">
        <v>140</v>
      </c>
      <c r="D31" s="3" t="s">
        <v>168</v>
      </c>
      <c r="E31" s="19">
        <v>2011</v>
      </c>
      <c r="F31" s="3">
        <v>66.7</v>
      </c>
      <c r="N31" s="78" t="s">
        <v>492</v>
      </c>
      <c r="O31" s="17" t="e">
        <f>INDEX(#REF!,MATCH(C31,#REF!,0),2)</f>
        <v>#REF!</v>
      </c>
      <c r="P31" s="18">
        <f t="shared" si="0"/>
        <v>2011</v>
      </c>
      <c r="Q31" s="28">
        <f t="shared" si="0"/>
        <v>66.7</v>
      </c>
      <c r="R31" s="18" t="s">
        <v>255</v>
      </c>
    </row>
    <row r="32" spans="2:18" x14ac:dyDescent="0.2">
      <c r="B32" s="3" t="s">
        <v>158</v>
      </c>
      <c r="C32" s="3" t="s">
        <v>141</v>
      </c>
      <c r="D32" s="3" t="s">
        <v>168</v>
      </c>
      <c r="E32" s="19">
        <v>2011</v>
      </c>
      <c r="F32" s="3">
        <v>55</v>
      </c>
      <c r="N32" s="78" t="s">
        <v>492</v>
      </c>
      <c r="O32" s="17" t="e">
        <f>INDEX(#REF!,MATCH(C32,#REF!,0),2)</f>
        <v>#REF!</v>
      </c>
      <c r="P32" s="18">
        <f t="shared" si="0"/>
        <v>2011</v>
      </c>
      <c r="Q32" s="28">
        <f t="shared" si="0"/>
        <v>55</v>
      </c>
      <c r="R32" s="18" t="s">
        <v>255</v>
      </c>
    </row>
    <row r="33" spans="2:18" x14ac:dyDescent="0.2">
      <c r="B33" s="3" t="s">
        <v>158</v>
      </c>
      <c r="C33" s="3" t="s">
        <v>142</v>
      </c>
      <c r="D33" s="3" t="s">
        <v>168</v>
      </c>
      <c r="E33" s="19">
        <v>2011</v>
      </c>
      <c r="F33" s="3">
        <v>66.900000000000006</v>
      </c>
      <c r="N33" s="78" t="s">
        <v>492</v>
      </c>
      <c r="O33" s="17" t="e">
        <f>INDEX(#REF!,MATCH(C33,#REF!,0),2)</f>
        <v>#REF!</v>
      </c>
      <c r="P33" s="18">
        <f t="shared" si="0"/>
        <v>2011</v>
      </c>
      <c r="Q33" s="28">
        <f t="shared" si="0"/>
        <v>66.900000000000006</v>
      </c>
      <c r="R33" s="18" t="s">
        <v>255</v>
      </c>
    </row>
    <row r="34" spans="2:18" x14ac:dyDescent="0.2">
      <c r="B34" s="3" t="s">
        <v>158</v>
      </c>
      <c r="C34" s="3" t="s">
        <v>143</v>
      </c>
      <c r="D34" s="3" t="s">
        <v>168</v>
      </c>
      <c r="E34" s="19">
        <v>2011</v>
      </c>
      <c r="F34" s="3">
        <v>61.5</v>
      </c>
      <c r="N34" s="78" t="s">
        <v>492</v>
      </c>
      <c r="O34" s="17" t="e">
        <f>INDEX(#REF!,MATCH(C34,#REF!,0),2)</f>
        <v>#REF!</v>
      </c>
      <c r="P34" s="18">
        <f t="shared" si="0"/>
        <v>2011</v>
      </c>
      <c r="Q34" s="28">
        <f t="shared" si="0"/>
        <v>61.5</v>
      </c>
      <c r="R34" s="18" t="s">
        <v>255</v>
      </c>
    </row>
    <row r="35" spans="2:18" x14ac:dyDescent="0.2">
      <c r="B35" s="3" t="s">
        <v>158</v>
      </c>
      <c r="C35" s="3" t="s">
        <v>144</v>
      </c>
      <c r="D35" s="3" t="s">
        <v>168</v>
      </c>
      <c r="E35" s="19">
        <v>2011</v>
      </c>
      <c r="F35" s="3">
        <v>60.2</v>
      </c>
      <c r="N35" s="78" t="s">
        <v>492</v>
      </c>
      <c r="O35" s="17" t="e">
        <f>INDEX(#REF!,MATCH(C35,#REF!,0),2)</f>
        <v>#REF!</v>
      </c>
      <c r="P35" s="18">
        <f t="shared" si="0"/>
        <v>2011</v>
      </c>
      <c r="Q35" s="28">
        <f t="shared" si="0"/>
        <v>60.2</v>
      </c>
      <c r="R35" s="18" t="s">
        <v>255</v>
      </c>
    </row>
    <row r="36" spans="2:18" x14ac:dyDescent="0.2">
      <c r="B36" s="3" t="s">
        <v>158</v>
      </c>
      <c r="C36" s="3" t="s">
        <v>145</v>
      </c>
      <c r="D36" s="3" t="s">
        <v>168</v>
      </c>
      <c r="E36" s="19">
        <v>2011</v>
      </c>
      <c r="F36" s="3">
        <v>56.1</v>
      </c>
      <c r="N36" s="78" t="s">
        <v>492</v>
      </c>
      <c r="O36" s="17" t="e">
        <f>INDEX(#REF!,MATCH(C36,#REF!,0),2)</f>
        <v>#REF!</v>
      </c>
      <c r="P36" s="18">
        <f t="shared" si="0"/>
        <v>2011</v>
      </c>
      <c r="Q36" s="28">
        <f t="shared" si="0"/>
        <v>56.1</v>
      </c>
      <c r="R36" s="18" t="s">
        <v>255</v>
      </c>
    </row>
    <row r="37" spans="2:18" x14ac:dyDescent="0.2">
      <c r="B37" s="3" t="s">
        <v>158</v>
      </c>
      <c r="C37" s="3" t="s">
        <v>154</v>
      </c>
      <c r="D37" s="3" t="s">
        <v>168</v>
      </c>
      <c r="E37" s="19">
        <v>2011</v>
      </c>
      <c r="F37" s="3">
        <v>58.5</v>
      </c>
      <c r="N37" s="78" t="s">
        <v>492</v>
      </c>
      <c r="O37" s="17" t="e">
        <f>INDEX(#REF!,MATCH(C37,#REF!,0),2)</f>
        <v>#REF!</v>
      </c>
      <c r="P37" s="18">
        <f t="shared" si="0"/>
        <v>2011</v>
      </c>
      <c r="Q37" s="28">
        <f t="shared" si="0"/>
        <v>58.5</v>
      </c>
      <c r="R37" s="18" t="s">
        <v>255</v>
      </c>
    </row>
    <row r="38" spans="2:18" x14ac:dyDescent="0.2">
      <c r="B38" s="3" t="s">
        <v>158</v>
      </c>
      <c r="C38" s="3" t="s">
        <v>155</v>
      </c>
      <c r="D38" s="3" t="s">
        <v>168</v>
      </c>
      <c r="E38" s="19">
        <v>2011</v>
      </c>
      <c r="F38" s="3">
        <v>55.1</v>
      </c>
      <c r="N38" s="78" t="s">
        <v>492</v>
      </c>
      <c r="O38" s="17" t="e">
        <f>INDEX(#REF!,MATCH(C38,#REF!,0),2)</f>
        <v>#REF!</v>
      </c>
      <c r="P38" s="18">
        <f t="shared" si="0"/>
        <v>2011</v>
      </c>
      <c r="Q38" s="28">
        <f t="shared" si="0"/>
        <v>55.1</v>
      </c>
      <c r="R38" s="18" t="s">
        <v>255</v>
      </c>
    </row>
    <row r="39" spans="2:18" x14ac:dyDescent="0.2">
      <c r="B39" s="3" t="s">
        <v>158</v>
      </c>
      <c r="C39" s="3" t="s">
        <v>146</v>
      </c>
      <c r="D39" s="3" t="s">
        <v>168</v>
      </c>
      <c r="E39" s="19">
        <v>2011</v>
      </c>
      <c r="F39" s="3">
        <v>50.6</v>
      </c>
      <c r="N39" s="78" t="s">
        <v>492</v>
      </c>
      <c r="O39" s="17" t="e">
        <f>INDEX(#REF!,MATCH(C39,#REF!,0),2)</f>
        <v>#REF!</v>
      </c>
      <c r="P39" s="18">
        <f t="shared" si="0"/>
        <v>2011</v>
      </c>
      <c r="Q39" s="28">
        <f t="shared" si="0"/>
        <v>50.6</v>
      </c>
      <c r="R39" s="18" t="s">
        <v>255</v>
      </c>
    </row>
    <row r="40" spans="2:18" x14ac:dyDescent="0.2">
      <c r="B40" s="3" t="s">
        <v>158</v>
      </c>
      <c r="C40" s="3" t="s">
        <v>148</v>
      </c>
      <c r="D40" s="3" t="s">
        <v>168</v>
      </c>
      <c r="E40" s="19">
        <v>2011</v>
      </c>
      <c r="F40" s="3">
        <v>58</v>
      </c>
      <c r="N40" s="78" t="s">
        <v>492</v>
      </c>
      <c r="O40" s="17" t="e">
        <f>INDEX(#REF!,MATCH(C40,#REF!,0),2)</f>
        <v>#REF!</v>
      </c>
      <c r="P40" s="18">
        <f t="shared" si="0"/>
        <v>2011</v>
      </c>
      <c r="Q40" s="28">
        <f t="shared" si="0"/>
        <v>58</v>
      </c>
      <c r="R40" s="18" t="s">
        <v>255</v>
      </c>
    </row>
    <row r="41" spans="2:18" x14ac:dyDescent="0.2">
      <c r="B41" s="3" t="s">
        <v>158</v>
      </c>
      <c r="C41" s="3" t="s">
        <v>147</v>
      </c>
      <c r="D41" s="3" t="s">
        <v>168</v>
      </c>
      <c r="E41" s="19">
        <v>2011</v>
      </c>
      <c r="F41" s="3">
        <v>65.599999999999994</v>
      </c>
      <c r="N41" s="78" t="s">
        <v>492</v>
      </c>
      <c r="O41" s="17" t="e">
        <f>INDEX(#REF!,MATCH(C41,#REF!,0),2)</f>
        <v>#REF!</v>
      </c>
      <c r="P41" s="18">
        <f t="shared" si="0"/>
        <v>2011</v>
      </c>
      <c r="Q41" s="28">
        <f t="shared" si="0"/>
        <v>65.599999999999994</v>
      </c>
      <c r="R41" s="18" t="s">
        <v>255</v>
      </c>
    </row>
    <row r="42" spans="2:18" x14ac:dyDescent="0.2">
      <c r="B42" s="3" t="s">
        <v>158</v>
      </c>
      <c r="C42" s="3" t="s">
        <v>149</v>
      </c>
      <c r="D42" s="3" t="s">
        <v>168</v>
      </c>
      <c r="E42" s="19">
        <v>2011</v>
      </c>
      <c r="F42" s="3">
        <v>59.6</v>
      </c>
      <c r="N42" s="78" t="s">
        <v>492</v>
      </c>
      <c r="O42" s="17" t="e">
        <f>INDEX(#REF!,MATCH(C42,#REF!,0),2)</f>
        <v>#REF!</v>
      </c>
      <c r="P42" s="18">
        <f t="shared" si="0"/>
        <v>2011</v>
      </c>
      <c r="Q42" s="28">
        <f t="shared" si="0"/>
        <v>59.6</v>
      </c>
      <c r="R42" s="18" t="s">
        <v>255</v>
      </c>
    </row>
    <row r="43" spans="2:18" x14ac:dyDescent="0.2">
      <c r="B43" s="3" t="s">
        <v>158</v>
      </c>
      <c r="C43" s="3" t="s">
        <v>150</v>
      </c>
      <c r="D43" s="3" t="s">
        <v>168</v>
      </c>
      <c r="E43" s="19">
        <v>2011</v>
      </c>
      <c r="F43" s="3">
        <v>51.4</v>
      </c>
      <c r="N43" s="78" t="s">
        <v>492</v>
      </c>
      <c r="O43" s="17" t="e">
        <f>INDEX(#REF!,MATCH(C43,#REF!,0),2)</f>
        <v>#REF!</v>
      </c>
      <c r="P43" s="18">
        <f t="shared" si="0"/>
        <v>2011</v>
      </c>
      <c r="Q43" s="28">
        <f t="shared" si="0"/>
        <v>51.4</v>
      </c>
      <c r="R43" s="18" t="s">
        <v>255</v>
      </c>
    </row>
    <row r="44" spans="2:18" x14ac:dyDescent="0.2">
      <c r="B44" s="3" t="s">
        <v>158</v>
      </c>
      <c r="C44" s="3" t="s">
        <v>151</v>
      </c>
      <c r="D44" s="3" t="s">
        <v>168</v>
      </c>
      <c r="E44" s="19">
        <v>2011</v>
      </c>
      <c r="F44" s="3">
        <v>52.9</v>
      </c>
      <c r="N44" s="78" t="s">
        <v>492</v>
      </c>
      <c r="O44" s="17" t="e">
        <f>INDEX(#REF!,MATCH(C44,#REF!,0),2)</f>
        <v>#REF!</v>
      </c>
      <c r="P44" s="18">
        <f t="shared" si="0"/>
        <v>2011</v>
      </c>
      <c r="Q44" s="28">
        <f t="shared" si="0"/>
        <v>52.9</v>
      </c>
      <c r="R44" s="18" t="s">
        <v>255</v>
      </c>
    </row>
    <row r="45" spans="2:18" x14ac:dyDescent="0.2">
      <c r="B45" s="3" t="s">
        <v>158</v>
      </c>
      <c r="C45" s="3" t="s">
        <v>152</v>
      </c>
      <c r="D45" s="3" t="s">
        <v>168</v>
      </c>
      <c r="E45" s="19">
        <v>2011</v>
      </c>
      <c r="F45" s="3">
        <v>52.4</v>
      </c>
      <c r="N45" s="78" t="s">
        <v>492</v>
      </c>
      <c r="O45" s="17" t="e">
        <f>INDEX(#REF!,MATCH(C45,#REF!,0),2)</f>
        <v>#REF!</v>
      </c>
      <c r="P45" s="18">
        <f t="shared" si="0"/>
        <v>2011</v>
      </c>
      <c r="Q45" s="28">
        <f t="shared" si="0"/>
        <v>52.4</v>
      </c>
      <c r="R45" s="18" t="s">
        <v>255</v>
      </c>
    </row>
    <row r="46" spans="2:18" x14ac:dyDescent="0.2">
      <c r="B46" s="3" t="s">
        <v>158</v>
      </c>
      <c r="C46" s="3" t="s">
        <v>153</v>
      </c>
      <c r="D46" s="3" t="s">
        <v>168</v>
      </c>
      <c r="E46" s="19">
        <v>2011</v>
      </c>
      <c r="F46" s="3">
        <v>61.1</v>
      </c>
      <c r="N46" s="78" t="s">
        <v>492</v>
      </c>
      <c r="O46" s="17" t="e">
        <f>INDEX(#REF!,MATCH(C46,#REF!,0),2)</f>
        <v>#REF!</v>
      </c>
      <c r="P46" s="18">
        <f t="shared" si="0"/>
        <v>2011</v>
      </c>
      <c r="Q46" s="28">
        <f t="shared" si="0"/>
        <v>61.1</v>
      </c>
      <c r="R46" s="18" t="s">
        <v>255</v>
      </c>
    </row>
    <row r="47" spans="2:18" x14ac:dyDescent="0.2">
      <c r="B47" s="3" t="s">
        <v>158</v>
      </c>
      <c r="C47" s="3" t="s">
        <v>156</v>
      </c>
      <c r="D47" s="3" t="s">
        <v>168</v>
      </c>
      <c r="E47" s="19">
        <v>2011</v>
      </c>
      <c r="F47" s="3">
        <v>59.2</v>
      </c>
      <c r="N47" s="78" t="s">
        <v>492</v>
      </c>
      <c r="O47" s="17" t="e">
        <f>INDEX(#REF!,MATCH(C47,#REF!,0),2)</f>
        <v>#REF!</v>
      </c>
      <c r="P47" s="18">
        <f t="shared" si="0"/>
        <v>2011</v>
      </c>
      <c r="Q47" s="28">
        <f t="shared" si="0"/>
        <v>59.2</v>
      </c>
      <c r="R47" s="18" t="s">
        <v>255</v>
      </c>
    </row>
    <row r="48" spans="2:18" x14ac:dyDescent="0.2">
      <c r="B48" s="3" t="s">
        <v>158</v>
      </c>
      <c r="C48" s="3" t="s">
        <v>136</v>
      </c>
      <c r="D48" s="3" t="s">
        <v>168</v>
      </c>
      <c r="E48" s="19">
        <v>2012</v>
      </c>
      <c r="F48" s="3">
        <v>48.2</v>
      </c>
      <c r="N48" s="78" t="s">
        <v>492</v>
      </c>
      <c r="O48" s="17" t="e">
        <f>INDEX(#REF!,MATCH(C48,#REF!,0),2)</f>
        <v>#REF!</v>
      </c>
      <c r="P48" s="18">
        <f t="shared" si="0"/>
        <v>2012</v>
      </c>
      <c r="Q48" s="28">
        <f t="shared" si="0"/>
        <v>48.2</v>
      </c>
      <c r="R48" s="18" t="s">
        <v>255</v>
      </c>
    </row>
    <row r="49" spans="2:18" x14ac:dyDescent="0.2">
      <c r="B49" s="3" t="s">
        <v>158</v>
      </c>
      <c r="C49" s="3" t="s">
        <v>137</v>
      </c>
      <c r="D49" s="3" t="s">
        <v>168</v>
      </c>
      <c r="E49" s="19">
        <v>2012</v>
      </c>
      <c r="F49" s="3">
        <v>57.2</v>
      </c>
      <c r="N49" s="78" t="s">
        <v>492</v>
      </c>
      <c r="O49" s="17" t="e">
        <f>INDEX(#REF!,MATCH(C49,#REF!,0),2)</f>
        <v>#REF!</v>
      </c>
      <c r="P49" s="18">
        <f t="shared" si="0"/>
        <v>2012</v>
      </c>
      <c r="Q49" s="28">
        <f t="shared" si="0"/>
        <v>57.2</v>
      </c>
      <c r="R49" s="18" t="s">
        <v>255</v>
      </c>
    </row>
    <row r="50" spans="2:18" x14ac:dyDescent="0.2">
      <c r="B50" s="3" t="s">
        <v>158</v>
      </c>
      <c r="C50" s="3" t="s">
        <v>139</v>
      </c>
      <c r="D50" s="3" t="s">
        <v>168</v>
      </c>
      <c r="E50" s="19">
        <v>2012</v>
      </c>
      <c r="F50" s="3">
        <v>53.8</v>
      </c>
      <c r="N50" s="78" t="s">
        <v>492</v>
      </c>
      <c r="O50" s="17" t="e">
        <f>INDEX(#REF!,MATCH(C50,#REF!,0),2)</f>
        <v>#REF!</v>
      </c>
      <c r="P50" s="18">
        <f t="shared" si="0"/>
        <v>2012</v>
      </c>
      <c r="Q50" s="28">
        <f t="shared" si="0"/>
        <v>53.8</v>
      </c>
      <c r="R50" s="18" t="s">
        <v>255</v>
      </c>
    </row>
    <row r="51" spans="2:18" x14ac:dyDescent="0.2">
      <c r="B51" s="3" t="s">
        <v>158</v>
      </c>
      <c r="C51" s="3" t="s">
        <v>138</v>
      </c>
      <c r="D51" s="3" t="s">
        <v>168</v>
      </c>
      <c r="E51" s="19">
        <v>2012</v>
      </c>
      <c r="F51" s="3">
        <v>59.6</v>
      </c>
      <c r="N51" s="78" t="s">
        <v>492</v>
      </c>
      <c r="O51" s="17" t="e">
        <f>INDEX(#REF!,MATCH(C51,#REF!,0),2)</f>
        <v>#REF!</v>
      </c>
      <c r="P51" s="18">
        <f t="shared" si="0"/>
        <v>2012</v>
      </c>
      <c r="Q51" s="28">
        <f t="shared" si="0"/>
        <v>59.6</v>
      </c>
      <c r="R51" s="18" t="s">
        <v>255</v>
      </c>
    </row>
    <row r="52" spans="2:18" x14ac:dyDescent="0.2">
      <c r="B52" s="3" t="s">
        <v>158</v>
      </c>
      <c r="C52" s="3" t="s">
        <v>140</v>
      </c>
      <c r="D52" s="3" t="s">
        <v>168</v>
      </c>
      <c r="E52" s="19">
        <v>2012</v>
      </c>
      <c r="F52" s="3">
        <v>67.3</v>
      </c>
      <c r="N52" s="78" t="s">
        <v>492</v>
      </c>
      <c r="O52" s="17" t="e">
        <f>INDEX(#REF!,MATCH(C52,#REF!,0),2)</f>
        <v>#REF!</v>
      </c>
      <c r="P52" s="18">
        <f t="shared" si="0"/>
        <v>2012</v>
      </c>
      <c r="Q52" s="28">
        <f t="shared" si="0"/>
        <v>67.3</v>
      </c>
      <c r="R52" s="18" t="s">
        <v>255</v>
      </c>
    </row>
    <row r="53" spans="2:18" x14ac:dyDescent="0.2">
      <c r="B53" s="3" t="s">
        <v>158</v>
      </c>
      <c r="C53" s="3" t="s">
        <v>141</v>
      </c>
      <c r="D53" s="3" t="s">
        <v>168</v>
      </c>
      <c r="E53" s="19">
        <v>2012</v>
      </c>
      <c r="F53" s="3">
        <v>55.5</v>
      </c>
      <c r="N53" s="78" t="s">
        <v>492</v>
      </c>
      <c r="O53" s="17" t="e">
        <f>INDEX(#REF!,MATCH(C53,#REF!,0),2)</f>
        <v>#REF!</v>
      </c>
      <c r="P53" s="18">
        <f t="shared" si="0"/>
        <v>2012</v>
      </c>
      <c r="Q53" s="28">
        <f t="shared" si="0"/>
        <v>55.5</v>
      </c>
      <c r="R53" s="18" t="s">
        <v>255</v>
      </c>
    </row>
    <row r="54" spans="2:18" x14ac:dyDescent="0.2">
      <c r="B54" s="3" t="s">
        <v>158</v>
      </c>
      <c r="C54" s="3" t="s">
        <v>142</v>
      </c>
      <c r="D54" s="3" t="s">
        <v>168</v>
      </c>
      <c r="E54" s="19">
        <v>2012</v>
      </c>
      <c r="F54" s="3">
        <v>66</v>
      </c>
      <c r="N54" s="78" t="s">
        <v>492</v>
      </c>
      <c r="O54" s="17" t="e">
        <f>INDEX(#REF!,MATCH(C54,#REF!,0),2)</f>
        <v>#REF!</v>
      </c>
      <c r="P54" s="18">
        <f t="shared" si="0"/>
        <v>2012</v>
      </c>
      <c r="Q54" s="28">
        <f t="shared" si="0"/>
        <v>66</v>
      </c>
      <c r="R54" s="18" t="s">
        <v>255</v>
      </c>
    </row>
    <row r="55" spans="2:18" x14ac:dyDescent="0.2">
      <c r="B55" s="3" t="s">
        <v>158</v>
      </c>
      <c r="C55" s="3" t="s">
        <v>143</v>
      </c>
      <c r="D55" s="3" t="s">
        <v>168</v>
      </c>
      <c r="E55" s="19">
        <v>2012</v>
      </c>
      <c r="F55" s="3">
        <v>59.9</v>
      </c>
      <c r="N55" s="78" t="s">
        <v>492</v>
      </c>
      <c r="O55" s="17" t="e">
        <f>INDEX(#REF!,MATCH(C55,#REF!,0),2)</f>
        <v>#REF!</v>
      </c>
      <c r="P55" s="18">
        <f t="shared" si="0"/>
        <v>2012</v>
      </c>
      <c r="Q55" s="28">
        <f t="shared" si="0"/>
        <v>59.9</v>
      </c>
      <c r="R55" s="18" t="s">
        <v>255</v>
      </c>
    </row>
    <row r="56" spans="2:18" x14ac:dyDescent="0.2">
      <c r="B56" s="3" t="s">
        <v>158</v>
      </c>
      <c r="C56" s="3" t="s">
        <v>144</v>
      </c>
      <c r="D56" s="3" t="s">
        <v>168</v>
      </c>
      <c r="E56" s="19">
        <v>2012</v>
      </c>
      <c r="F56" s="3">
        <v>59.2</v>
      </c>
      <c r="N56" s="78" t="s">
        <v>492</v>
      </c>
      <c r="O56" s="17" t="e">
        <f>INDEX(#REF!,MATCH(C56,#REF!,0),2)</f>
        <v>#REF!</v>
      </c>
      <c r="P56" s="18">
        <f t="shared" si="0"/>
        <v>2012</v>
      </c>
      <c r="Q56" s="28">
        <f t="shared" si="0"/>
        <v>59.2</v>
      </c>
      <c r="R56" s="18" t="s">
        <v>255</v>
      </c>
    </row>
    <row r="57" spans="2:18" x14ac:dyDescent="0.2">
      <c r="B57" s="3" t="s">
        <v>158</v>
      </c>
      <c r="C57" s="3" t="s">
        <v>145</v>
      </c>
      <c r="D57" s="3" t="s">
        <v>168</v>
      </c>
      <c r="E57" s="19">
        <v>2012</v>
      </c>
      <c r="F57" s="3">
        <v>57.8</v>
      </c>
      <c r="N57" s="78" t="s">
        <v>492</v>
      </c>
      <c r="O57" s="17" t="e">
        <f>INDEX(#REF!,MATCH(C57,#REF!,0),2)</f>
        <v>#REF!</v>
      </c>
      <c r="P57" s="18">
        <f t="shared" si="0"/>
        <v>2012</v>
      </c>
      <c r="Q57" s="28">
        <f t="shared" si="0"/>
        <v>57.8</v>
      </c>
      <c r="R57" s="18" t="s">
        <v>255</v>
      </c>
    </row>
    <row r="58" spans="2:18" x14ac:dyDescent="0.2">
      <c r="B58" s="3" t="s">
        <v>158</v>
      </c>
      <c r="C58" s="3" t="s">
        <v>154</v>
      </c>
      <c r="D58" s="3" t="s">
        <v>168</v>
      </c>
      <c r="E58" s="19">
        <v>2012</v>
      </c>
      <c r="F58" s="3">
        <v>58.3</v>
      </c>
      <c r="N58" s="78" t="s">
        <v>492</v>
      </c>
      <c r="O58" s="17" t="e">
        <f>INDEX(#REF!,MATCH(C58,#REF!,0),2)</f>
        <v>#REF!</v>
      </c>
      <c r="P58" s="18">
        <f t="shared" si="0"/>
        <v>2012</v>
      </c>
      <c r="Q58" s="28">
        <f t="shared" si="0"/>
        <v>58.3</v>
      </c>
      <c r="R58" s="18" t="s">
        <v>255</v>
      </c>
    </row>
    <row r="59" spans="2:18" x14ac:dyDescent="0.2">
      <c r="B59" s="3" t="s">
        <v>158</v>
      </c>
      <c r="C59" s="3" t="s">
        <v>155</v>
      </c>
      <c r="D59" s="3" t="s">
        <v>168</v>
      </c>
      <c r="E59" s="19">
        <v>2012</v>
      </c>
      <c r="F59" s="3">
        <v>55.5</v>
      </c>
      <c r="N59" s="78" t="s">
        <v>492</v>
      </c>
      <c r="O59" s="17" t="e">
        <f>INDEX(#REF!,MATCH(C59,#REF!,0),2)</f>
        <v>#REF!</v>
      </c>
      <c r="P59" s="18">
        <f t="shared" si="0"/>
        <v>2012</v>
      </c>
      <c r="Q59" s="28">
        <f t="shared" si="0"/>
        <v>55.5</v>
      </c>
      <c r="R59" s="18" t="s">
        <v>255</v>
      </c>
    </row>
    <row r="60" spans="2:18" x14ac:dyDescent="0.2">
      <c r="B60" s="3" t="s">
        <v>158</v>
      </c>
      <c r="C60" s="3" t="s">
        <v>146</v>
      </c>
      <c r="D60" s="3" t="s">
        <v>168</v>
      </c>
      <c r="E60" s="19">
        <v>2012</v>
      </c>
      <c r="F60" s="3">
        <v>51.4</v>
      </c>
      <c r="N60" s="78" t="s">
        <v>492</v>
      </c>
      <c r="O60" s="17" t="e">
        <f>INDEX(#REF!,MATCH(C60,#REF!,0),2)</f>
        <v>#REF!</v>
      </c>
      <c r="P60" s="18">
        <f t="shared" si="0"/>
        <v>2012</v>
      </c>
      <c r="Q60" s="28">
        <f t="shared" si="0"/>
        <v>51.4</v>
      </c>
      <c r="R60" s="18" t="s">
        <v>255</v>
      </c>
    </row>
    <row r="61" spans="2:18" x14ac:dyDescent="0.2">
      <c r="B61" s="3" t="s">
        <v>158</v>
      </c>
      <c r="C61" s="3" t="s">
        <v>148</v>
      </c>
      <c r="D61" s="3" t="s">
        <v>168</v>
      </c>
      <c r="E61" s="19">
        <v>2012</v>
      </c>
      <c r="F61" s="3">
        <v>57.7</v>
      </c>
      <c r="N61" s="78" t="s">
        <v>492</v>
      </c>
      <c r="O61" s="17" t="e">
        <f>INDEX(#REF!,MATCH(C61,#REF!,0),2)</f>
        <v>#REF!</v>
      </c>
      <c r="P61" s="18">
        <f t="shared" si="0"/>
        <v>2012</v>
      </c>
      <c r="Q61" s="28">
        <f t="shared" si="0"/>
        <v>57.7</v>
      </c>
      <c r="R61" s="18" t="s">
        <v>255</v>
      </c>
    </row>
    <row r="62" spans="2:18" x14ac:dyDescent="0.2">
      <c r="B62" s="3" t="s">
        <v>158</v>
      </c>
      <c r="C62" s="3" t="s">
        <v>147</v>
      </c>
      <c r="D62" s="3" t="s">
        <v>168</v>
      </c>
      <c r="E62" s="19">
        <v>2012</v>
      </c>
      <c r="F62" s="3">
        <v>66.8</v>
      </c>
      <c r="N62" s="78" t="s">
        <v>492</v>
      </c>
      <c r="O62" s="17" t="e">
        <f>INDEX(#REF!,MATCH(C62,#REF!,0),2)</f>
        <v>#REF!</v>
      </c>
      <c r="P62" s="18">
        <f t="shared" si="0"/>
        <v>2012</v>
      </c>
      <c r="Q62" s="28">
        <f t="shared" si="0"/>
        <v>66.8</v>
      </c>
      <c r="R62" s="18" t="s">
        <v>255</v>
      </c>
    </row>
    <row r="63" spans="2:18" x14ac:dyDescent="0.2">
      <c r="B63" s="3" t="s">
        <v>158</v>
      </c>
      <c r="C63" s="3" t="s">
        <v>149</v>
      </c>
      <c r="D63" s="3" t="s">
        <v>168</v>
      </c>
      <c r="E63" s="19">
        <v>2012</v>
      </c>
      <c r="F63" s="3">
        <v>61.7</v>
      </c>
      <c r="N63" s="78" t="s">
        <v>492</v>
      </c>
      <c r="O63" s="17" t="e">
        <f>INDEX(#REF!,MATCH(C63,#REF!,0),2)</f>
        <v>#REF!</v>
      </c>
      <c r="P63" s="18">
        <f t="shared" si="0"/>
        <v>2012</v>
      </c>
      <c r="Q63" s="28">
        <f t="shared" si="0"/>
        <v>61.7</v>
      </c>
      <c r="R63" s="18" t="s">
        <v>255</v>
      </c>
    </row>
    <row r="64" spans="2:18" x14ac:dyDescent="0.2">
      <c r="B64" s="3" t="s">
        <v>158</v>
      </c>
      <c r="C64" s="3" t="s">
        <v>150</v>
      </c>
      <c r="D64" s="3" t="s">
        <v>168</v>
      </c>
      <c r="E64" s="19">
        <v>2012</v>
      </c>
      <c r="F64" s="3">
        <v>52.2</v>
      </c>
      <c r="N64" s="78" t="s">
        <v>492</v>
      </c>
      <c r="O64" s="17" t="e">
        <f>INDEX(#REF!,MATCH(C64,#REF!,0),2)</f>
        <v>#REF!</v>
      </c>
      <c r="P64" s="18">
        <f t="shared" si="0"/>
        <v>2012</v>
      </c>
      <c r="Q64" s="28">
        <f t="shared" si="0"/>
        <v>52.2</v>
      </c>
      <c r="R64" s="18" t="s">
        <v>255</v>
      </c>
    </row>
    <row r="65" spans="2:18" x14ac:dyDescent="0.2">
      <c r="B65" s="3" t="s">
        <v>158</v>
      </c>
      <c r="C65" s="3" t="s">
        <v>151</v>
      </c>
      <c r="D65" s="3" t="s">
        <v>168</v>
      </c>
      <c r="E65" s="19">
        <v>2012</v>
      </c>
      <c r="F65" s="3">
        <v>56.1</v>
      </c>
      <c r="N65" s="78" t="s">
        <v>492</v>
      </c>
      <c r="O65" s="17" t="e">
        <f>INDEX(#REF!,MATCH(C65,#REF!,0),2)</f>
        <v>#REF!</v>
      </c>
      <c r="P65" s="18">
        <f t="shared" si="0"/>
        <v>2012</v>
      </c>
      <c r="Q65" s="28">
        <f t="shared" si="0"/>
        <v>56.1</v>
      </c>
      <c r="R65" s="18" t="s">
        <v>255</v>
      </c>
    </row>
    <row r="66" spans="2:18" x14ac:dyDescent="0.2">
      <c r="B66" s="3" t="s">
        <v>158</v>
      </c>
      <c r="C66" s="3" t="s">
        <v>152</v>
      </c>
      <c r="D66" s="3" t="s">
        <v>168</v>
      </c>
      <c r="E66" s="19">
        <v>2012</v>
      </c>
      <c r="F66" s="3">
        <v>53.4</v>
      </c>
      <c r="N66" s="78" t="s">
        <v>492</v>
      </c>
      <c r="O66" s="17" t="e">
        <f>INDEX(#REF!,MATCH(C66,#REF!,0),2)</f>
        <v>#REF!</v>
      </c>
      <c r="P66" s="18">
        <f t="shared" si="0"/>
        <v>2012</v>
      </c>
      <c r="Q66" s="28">
        <f t="shared" si="0"/>
        <v>53.4</v>
      </c>
      <c r="R66" s="18" t="s">
        <v>255</v>
      </c>
    </row>
    <row r="67" spans="2:18" x14ac:dyDescent="0.2">
      <c r="B67" s="3" t="s">
        <v>158</v>
      </c>
      <c r="C67" s="3" t="s">
        <v>153</v>
      </c>
      <c r="D67" s="3" t="s">
        <v>168</v>
      </c>
      <c r="E67" s="19">
        <v>2012</v>
      </c>
      <c r="F67" s="3">
        <v>61.6</v>
      </c>
      <c r="N67" s="78" t="s">
        <v>492</v>
      </c>
      <c r="O67" s="17" t="e">
        <f>INDEX(#REF!,MATCH(C67,#REF!,0),2)</f>
        <v>#REF!</v>
      </c>
      <c r="P67" s="18">
        <f t="shared" si="0"/>
        <v>2012</v>
      </c>
      <c r="Q67" s="28">
        <f t="shared" si="0"/>
        <v>61.6</v>
      </c>
      <c r="R67" s="18" t="s">
        <v>255</v>
      </c>
    </row>
    <row r="68" spans="2:18" x14ac:dyDescent="0.2">
      <c r="B68" s="3" t="s">
        <v>158</v>
      </c>
      <c r="C68" s="3" t="s">
        <v>156</v>
      </c>
      <c r="D68" s="3" t="s">
        <v>168</v>
      </c>
      <c r="E68" s="19">
        <v>2012</v>
      </c>
      <c r="F68" s="3">
        <v>60.6</v>
      </c>
      <c r="N68" s="78" t="s">
        <v>492</v>
      </c>
      <c r="O68" s="17" t="e">
        <f>INDEX(#REF!,MATCH(C68,#REF!,0),2)</f>
        <v>#REF!</v>
      </c>
      <c r="P68" s="18">
        <f t="shared" si="0"/>
        <v>2012</v>
      </c>
      <c r="Q68" s="28">
        <f t="shared" si="0"/>
        <v>60.6</v>
      </c>
      <c r="R68" s="18" t="s">
        <v>255</v>
      </c>
    </row>
    <row r="69" spans="2:18" x14ac:dyDescent="0.2">
      <c r="B69" s="3" t="s">
        <v>158</v>
      </c>
      <c r="C69" s="3" t="s">
        <v>136</v>
      </c>
      <c r="D69" s="3" t="s">
        <v>168</v>
      </c>
      <c r="E69" s="19">
        <v>2013</v>
      </c>
      <c r="F69" s="3">
        <v>50.6</v>
      </c>
      <c r="N69" s="78" t="s">
        <v>492</v>
      </c>
      <c r="O69" s="17" t="e">
        <f>INDEX(#REF!,MATCH(C69,#REF!,0),2)</f>
        <v>#REF!</v>
      </c>
      <c r="P69" s="18">
        <f t="shared" si="0"/>
        <v>2013</v>
      </c>
      <c r="Q69" s="28">
        <f t="shared" si="0"/>
        <v>50.6</v>
      </c>
      <c r="R69" s="18" t="s">
        <v>255</v>
      </c>
    </row>
    <row r="70" spans="2:18" x14ac:dyDescent="0.2">
      <c r="B70" s="3" t="s">
        <v>158</v>
      </c>
      <c r="C70" s="3" t="s">
        <v>137</v>
      </c>
      <c r="D70" s="3" t="s">
        <v>168</v>
      </c>
      <c r="E70" s="19">
        <v>2013</v>
      </c>
      <c r="F70" s="3">
        <v>57.3</v>
      </c>
      <c r="N70" s="78" t="s">
        <v>492</v>
      </c>
      <c r="O70" s="17" t="e">
        <f>INDEX(#REF!,MATCH(C70,#REF!,0),2)</f>
        <v>#REF!</v>
      </c>
      <c r="P70" s="18">
        <f t="shared" si="0"/>
        <v>2013</v>
      </c>
      <c r="Q70" s="28">
        <f t="shared" si="0"/>
        <v>57.3</v>
      </c>
      <c r="R70" s="18" t="s">
        <v>255</v>
      </c>
    </row>
    <row r="71" spans="2:18" x14ac:dyDescent="0.2">
      <c r="B71" s="3" t="s">
        <v>158</v>
      </c>
      <c r="C71" s="3" t="s">
        <v>139</v>
      </c>
      <c r="D71" s="3" t="s">
        <v>168</v>
      </c>
      <c r="E71" s="19">
        <v>2013</v>
      </c>
      <c r="F71" s="3">
        <v>52.7</v>
      </c>
      <c r="N71" s="78" t="s">
        <v>492</v>
      </c>
      <c r="O71" s="17" t="e">
        <f>INDEX(#REF!,MATCH(C71,#REF!,0),2)</f>
        <v>#REF!</v>
      </c>
      <c r="P71" s="18">
        <f t="shared" ref="P71:Q134" si="1">E71</f>
        <v>2013</v>
      </c>
      <c r="Q71" s="28">
        <f t="shared" si="1"/>
        <v>52.7</v>
      </c>
      <c r="R71" s="18" t="s">
        <v>255</v>
      </c>
    </row>
    <row r="72" spans="2:18" x14ac:dyDescent="0.2">
      <c r="B72" s="3" t="s">
        <v>158</v>
      </c>
      <c r="C72" s="3" t="s">
        <v>138</v>
      </c>
      <c r="D72" s="3" t="s">
        <v>168</v>
      </c>
      <c r="E72" s="19">
        <v>2013</v>
      </c>
      <c r="F72" s="3">
        <v>61.2</v>
      </c>
      <c r="N72" s="78" t="s">
        <v>492</v>
      </c>
      <c r="O72" s="17" t="e">
        <f>INDEX(#REF!,MATCH(C72,#REF!,0),2)</f>
        <v>#REF!</v>
      </c>
      <c r="P72" s="18">
        <f t="shared" si="1"/>
        <v>2013</v>
      </c>
      <c r="Q72" s="28">
        <f t="shared" si="1"/>
        <v>61.2</v>
      </c>
      <c r="R72" s="18" t="s">
        <v>255</v>
      </c>
    </row>
    <row r="73" spans="2:18" x14ac:dyDescent="0.2">
      <c r="B73" s="3" t="s">
        <v>158</v>
      </c>
      <c r="C73" s="3" t="s">
        <v>140</v>
      </c>
      <c r="D73" s="3" t="s">
        <v>168</v>
      </c>
      <c r="E73" s="19">
        <v>2013</v>
      </c>
      <c r="F73" s="3">
        <v>66.400000000000006</v>
      </c>
      <c r="N73" s="78" t="s">
        <v>492</v>
      </c>
      <c r="O73" s="17" t="e">
        <f>INDEX(#REF!,MATCH(C73,#REF!,0),2)</f>
        <v>#REF!</v>
      </c>
      <c r="P73" s="18">
        <f t="shared" si="1"/>
        <v>2013</v>
      </c>
      <c r="Q73" s="28">
        <f t="shared" si="1"/>
        <v>66.400000000000006</v>
      </c>
      <c r="R73" s="18" t="s">
        <v>255</v>
      </c>
    </row>
    <row r="74" spans="2:18" x14ac:dyDescent="0.2">
      <c r="B74" s="3" t="s">
        <v>158</v>
      </c>
      <c r="C74" s="3" t="s">
        <v>141</v>
      </c>
      <c r="D74" s="3" t="s">
        <v>168</v>
      </c>
      <c r="E74" s="19">
        <v>2013</v>
      </c>
      <c r="F74" s="3">
        <v>54.1</v>
      </c>
      <c r="N74" s="78" t="s">
        <v>492</v>
      </c>
      <c r="O74" s="17" t="e">
        <f>INDEX(#REF!,MATCH(C74,#REF!,0),2)</f>
        <v>#REF!</v>
      </c>
      <c r="P74" s="18">
        <f t="shared" si="1"/>
        <v>2013</v>
      </c>
      <c r="Q74" s="28">
        <f t="shared" si="1"/>
        <v>54.1</v>
      </c>
      <c r="R74" s="18" t="s">
        <v>255</v>
      </c>
    </row>
    <row r="75" spans="2:18" x14ac:dyDescent="0.2">
      <c r="B75" s="3" t="s">
        <v>158</v>
      </c>
      <c r="C75" s="3" t="s">
        <v>142</v>
      </c>
      <c r="D75" s="3" t="s">
        <v>168</v>
      </c>
      <c r="E75" s="19">
        <v>2013</v>
      </c>
      <c r="F75" s="3">
        <v>64.7</v>
      </c>
      <c r="N75" s="78" t="s">
        <v>492</v>
      </c>
      <c r="O75" s="17" t="e">
        <f>INDEX(#REF!,MATCH(C75,#REF!,0),2)</f>
        <v>#REF!</v>
      </c>
      <c r="P75" s="18">
        <f t="shared" si="1"/>
        <v>2013</v>
      </c>
      <c r="Q75" s="28">
        <f t="shared" si="1"/>
        <v>64.7</v>
      </c>
      <c r="R75" s="18" t="s">
        <v>255</v>
      </c>
    </row>
    <row r="76" spans="2:18" x14ac:dyDescent="0.2">
      <c r="B76" s="3" t="s">
        <v>158</v>
      </c>
      <c r="C76" s="3" t="s">
        <v>143</v>
      </c>
      <c r="D76" s="3" t="s">
        <v>168</v>
      </c>
      <c r="E76" s="19">
        <v>2013</v>
      </c>
      <c r="F76" s="3">
        <v>60</v>
      </c>
      <c r="N76" s="78" t="s">
        <v>492</v>
      </c>
      <c r="O76" s="17" t="e">
        <f>INDEX(#REF!,MATCH(C76,#REF!,0),2)</f>
        <v>#REF!</v>
      </c>
      <c r="P76" s="18">
        <f t="shared" si="1"/>
        <v>2013</v>
      </c>
      <c r="Q76" s="28">
        <f t="shared" si="1"/>
        <v>60</v>
      </c>
      <c r="R76" s="18" t="s">
        <v>255</v>
      </c>
    </row>
    <row r="77" spans="2:18" x14ac:dyDescent="0.2">
      <c r="B77" s="3" t="s">
        <v>158</v>
      </c>
      <c r="C77" s="3" t="s">
        <v>144</v>
      </c>
      <c r="D77" s="3" t="s">
        <v>168</v>
      </c>
      <c r="E77" s="19">
        <v>2013</v>
      </c>
      <c r="F77" s="3">
        <v>58.4</v>
      </c>
      <c r="N77" s="78" t="s">
        <v>492</v>
      </c>
      <c r="O77" s="17" t="e">
        <f>INDEX(#REF!,MATCH(C77,#REF!,0),2)</f>
        <v>#REF!</v>
      </c>
      <c r="P77" s="18">
        <f t="shared" si="1"/>
        <v>2013</v>
      </c>
      <c r="Q77" s="28">
        <f t="shared" si="1"/>
        <v>58.4</v>
      </c>
      <c r="R77" s="18" t="s">
        <v>255</v>
      </c>
    </row>
    <row r="78" spans="2:18" x14ac:dyDescent="0.2">
      <c r="B78" s="3" t="s">
        <v>158</v>
      </c>
      <c r="C78" s="3" t="s">
        <v>145</v>
      </c>
      <c r="D78" s="3" t="s">
        <v>168</v>
      </c>
      <c r="E78" s="19">
        <v>2013</v>
      </c>
      <c r="F78" s="3">
        <v>58.4</v>
      </c>
      <c r="N78" s="78" t="s">
        <v>492</v>
      </c>
      <c r="O78" s="17" t="e">
        <f>INDEX(#REF!,MATCH(C78,#REF!,0),2)</f>
        <v>#REF!</v>
      </c>
      <c r="P78" s="18">
        <f t="shared" si="1"/>
        <v>2013</v>
      </c>
      <c r="Q78" s="28">
        <f t="shared" si="1"/>
        <v>58.4</v>
      </c>
      <c r="R78" s="18" t="s">
        <v>255</v>
      </c>
    </row>
    <row r="79" spans="2:18" x14ac:dyDescent="0.2">
      <c r="B79" s="3" t="s">
        <v>158</v>
      </c>
      <c r="C79" s="3" t="s">
        <v>154</v>
      </c>
      <c r="D79" s="3" t="s">
        <v>168</v>
      </c>
      <c r="E79" s="19">
        <v>2013</v>
      </c>
      <c r="F79" s="3">
        <v>57.6</v>
      </c>
      <c r="N79" s="78" t="s">
        <v>492</v>
      </c>
      <c r="O79" s="17" t="e">
        <f>INDEX(#REF!,MATCH(C79,#REF!,0),2)</f>
        <v>#REF!</v>
      </c>
      <c r="P79" s="18">
        <f t="shared" si="1"/>
        <v>2013</v>
      </c>
      <c r="Q79" s="28">
        <f t="shared" si="1"/>
        <v>57.6</v>
      </c>
      <c r="R79" s="18" t="s">
        <v>255</v>
      </c>
    </row>
    <row r="80" spans="2:18" x14ac:dyDescent="0.2">
      <c r="B80" s="3" t="s">
        <v>158</v>
      </c>
      <c r="C80" s="3" t="s">
        <v>155</v>
      </c>
      <c r="D80" s="3" t="s">
        <v>168</v>
      </c>
      <c r="E80" s="19">
        <v>2013</v>
      </c>
      <c r="F80" s="3">
        <v>56.4</v>
      </c>
      <c r="N80" s="78" t="s">
        <v>492</v>
      </c>
      <c r="O80" s="17" t="e">
        <f>INDEX(#REF!,MATCH(C80,#REF!,0),2)</f>
        <v>#REF!</v>
      </c>
      <c r="P80" s="18">
        <f t="shared" si="1"/>
        <v>2013</v>
      </c>
      <c r="Q80" s="28">
        <f t="shared" si="1"/>
        <v>56.4</v>
      </c>
      <c r="R80" s="18" t="s">
        <v>255</v>
      </c>
    </row>
    <row r="81" spans="2:18" x14ac:dyDescent="0.2">
      <c r="B81" s="3" t="s">
        <v>158</v>
      </c>
      <c r="C81" s="3" t="s">
        <v>146</v>
      </c>
      <c r="D81" s="3" t="s">
        <v>168</v>
      </c>
      <c r="E81" s="19">
        <v>2013</v>
      </c>
      <c r="F81" s="3">
        <v>52.4</v>
      </c>
      <c r="N81" s="78" t="s">
        <v>492</v>
      </c>
      <c r="O81" s="17" t="e">
        <f>INDEX(#REF!,MATCH(C81,#REF!,0),2)</f>
        <v>#REF!</v>
      </c>
      <c r="P81" s="18">
        <f t="shared" si="1"/>
        <v>2013</v>
      </c>
      <c r="Q81" s="28">
        <f t="shared" si="1"/>
        <v>52.4</v>
      </c>
      <c r="R81" s="18" t="s">
        <v>255</v>
      </c>
    </row>
    <row r="82" spans="2:18" x14ac:dyDescent="0.2">
      <c r="B82" s="3" t="s">
        <v>158</v>
      </c>
      <c r="C82" s="3" t="s">
        <v>148</v>
      </c>
      <c r="D82" s="3" t="s">
        <v>168</v>
      </c>
      <c r="E82" s="19">
        <v>2013</v>
      </c>
      <c r="F82" s="3">
        <v>58.7</v>
      </c>
      <c r="N82" s="78" t="s">
        <v>492</v>
      </c>
      <c r="O82" s="17" t="e">
        <f>INDEX(#REF!,MATCH(C82,#REF!,0),2)</f>
        <v>#REF!</v>
      </c>
      <c r="P82" s="18">
        <f t="shared" si="1"/>
        <v>2013</v>
      </c>
      <c r="Q82" s="28">
        <f t="shared" si="1"/>
        <v>58.7</v>
      </c>
      <c r="R82" s="18" t="s">
        <v>255</v>
      </c>
    </row>
    <row r="83" spans="2:18" x14ac:dyDescent="0.2">
      <c r="B83" s="3" t="s">
        <v>158</v>
      </c>
      <c r="C83" s="3" t="s">
        <v>147</v>
      </c>
      <c r="D83" s="3" t="s">
        <v>168</v>
      </c>
      <c r="E83" s="19">
        <v>2013</v>
      </c>
      <c r="F83" s="3">
        <v>67.900000000000006</v>
      </c>
      <c r="N83" s="78" t="s">
        <v>492</v>
      </c>
      <c r="O83" s="17" t="e">
        <f>INDEX(#REF!,MATCH(C83,#REF!,0),2)</f>
        <v>#REF!</v>
      </c>
      <c r="P83" s="18">
        <f t="shared" si="1"/>
        <v>2013</v>
      </c>
      <c r="Q83" s="28">
        <f t="shared" si="1"/>
        <v>67.900000000000006</v>
      </c>
      <c r="R83" s="18" t="s">
        <v>255</v>
      </c>
    </row>
    <row r="84" spans="2:18" x14ac:dyDescent="0.2">
      <c r="B84" s="3" t="s">
        <v>158</v>
      </c>
      <c r="C84" s="3" t="s">
        <v>149</v>
      </c>
      <c r="D84" s="3" t="s">
        <v>168</v>
      </c>
      <c r="E84" s="19">
        <v>2013</v>
      </c>
      <c r="F84" s="3">
        <v>62.5</v>
      </c>
      <c r="N84" s="78" t="s">
        <v>492</v>
      </c>
      <c r="O84" s="17" t="e">
        <f>INDEX(#REF!,MATCH(C84,#REF!,0),2)</f>
        <v>#REF!</v>
      </c>
      <c r="P84" s="18">
        <f t="shared" si="1"/>
        <v>2013</v>
      </c>
      <c r="Q84" s="28">
        <f t="shared" si="1"/>
        <v>62.5</v>
      </c>
      <c r="R84" s="18" t="s">
        <v>255</v>
      </c>
    </row>
    <row r="85" spans="2:18" x14ac:dyDescent="0.2">
      <c r="B85" s="3" t="s">
        <v>158</v>
      </c>
      <c r="C85" s="3" t="s">
        <v>150</v>
      </c>
      <c r="D85" s="3" t="s">
        <v>168</v>
      </c>
      <c r="E85" s="19">
        <v>2013</v>
      </c>
      <c r="F85" s="3">
        <v>50.8</v>
      </c>
      <c r="N85" s="78" t="s">
        <v>492</v>
      </c>
      <c r="O85" s="17" t="e">
        <f>INDEX(#REF!,MATCH(C85,#REF!,0),2)</f>
        <v>#REF!</v>
      </c>
      <c r="P85" s="18">
        <f t="shared" si="1"/>
        <v>2013</v>
      </c>
      <c r="Q85" s="28">
        <f t="shared" si="1"/>
        <v>50.8</v>
      </c>
      <c r="R85" s="18" t="s">
        <v>255</v>
      </c>
    </row>
    <row r="86" spans="2:18" x14ac:dyDescent="0.2">
      <c r="B86" s="3" t="s">
        <v>158</v>
      </c>
      <c r="C86" s="3" t="s">
        <v>151</v>
      </c>
      <c r="D86" s="3" t="s">
        <v>168</v>
      </c>
      <c r="E86" s="19">
        <v>2013</v>
      </c>
      <c r="F86" s="3">
        <v>56.8</v>
      </c>
      <c r="N86" s="78" t="s">
        <v>492</v>
      </c>
      <c r="O86" s="17" t="e">
        <f>INDEX(#REF!,MATCH(C86,#REF!,0),2)</f>
        <v>#REF!</v>
      </c>
      <c r="P86" s="18">
        <f t="shared" si="1"/>
        <v>2013</v>
      </c>
      <c r="Q86" s="28">
        <f t="shared" si="1"/>
        <v>56.8</v>
      </c>
      <c r="R86" s="18" t="s">
        <v>255</v>
      </c>
    </row>
    <row r="87" spans="2:18" x14ac:dyDescent="0.2">
      <c r="B87" s="3" t="s">
        <v>158</v>
      </c>
      <c r="C87" s="3" t="s">
        <v>152</v>
      </c>
      <c r="D87" s="3" t="s">
        <v>168</v>
      </c>
      <c r="E87" s="19">
        <v>2013</v>
      </c>
      <c r="F87" s="3">
        <v>53.3</v>
      </c>
      <c r="N87" s="78" t="s">
        <v>492</v>
      </c>
      <c r="O87" s="17" t="e">
        <f>INDEX(#REF!,MATCH(C87,#REF!,0),2)</f>
        <v>#REF!</v>
      </c>
      <c r="P87" s="18">
        <f t="shared" si="1"/>
        <v>2013</v>
      </c>
      <c r="Q87" s="28">
        <f t="shared" si="1"/>
        <v>53.3</v>
      </c>
      <c r="R87" s="18" t="s">
        <v>255</v>
      </c>
    </row>
    <row r="88" spans="2:18" x14ac:dyDescent="0.2">
      <c r="B88" s="3" t="s">
        <v>158</v>
      </c>
      <c r="C88" s="3" t="s">
        <v>153</v>
      </c>
      <c r="D88" s="3" t="s">
        <v>168</v>
      </c>
      <c r="E88" s="19">
        <v>2013</v>
      </c>
      <c r="F88" s="3">
        <v>62.1</v>
      </c>
      <c r="N88" s="78" t="s">
        <v>492</v>
      </c>
      <c r="O88" s="17" t="e">
        <f>INDEX(#REF!,MATCH(C88,#REF!,0),2)</f>
        <v>#REF!</v>
      </c>
      <c r="P88" s="18">
        <f t="shared" si="1"/>
        <v>2013</v>
      </c>
      <c r="Q88" s="28">
        <f t="shared" si="1"/>
        <v>62.1</v>
      </c>
      <c r="R88" s="18" t="s">
        <v>255</v>
      </c>
    </row>
    <row r="89" spans="2:18" x14ac:dyDescent="0.2">
      <c r="B89" s="3" t="s">
        <v>158</v>
      </c>
      <c r="C89" s="3" t="s">
        <v>156</v>
      </c>
      <c r="D89" s="3" t="s">
        <v>168</v>
      </c>
      <c r="E89" s="19">
        <v>2013</v>
      </c>
      <c r="F89" s="3">
        <v>61</v>
      </c>
      <c r="N89" s="78" t="s">
        <v>492</v>
      </c>
      <c r="O89" s="17" t="e">
        <f>INDEX(#REF!,MATCH(C89,#REF!,0),2)</f>
        <v>#REF!</v>
      </c>
      <c r="P89" s="18">
        <f t="shared" si="1"/>
        <v>2013</v>
      </c>
      <c r="Q89" s="28">
        <f t="shared" si="1"/>
        <v>61</v>
      </c>
      <c r="R89" s="18" t="s">
        <v>255</v>
      </c>
    </row>
    <row r="90" spans="2:18" x14ac:dyDescent="0.2">
      <c r="B90" s="3" t="s">
        <v>158</v>
      </c>
      <c r="C90" s="3" t="s">
        <v>136</v>
      </c>
      <c r="D90" s="3" t="s">
        <v>168</v>
      </c>
      <c r="E90" s="19">
        <v>2014</v>
      </c>
      <c r="F90" s="3">
        <v>49</v>
      </c>
      <c r="N90" s="78" t="s">
        <v>492</v>
      </c>
      <c r="O90" s="17" t="e">
        <f>INDEX(#REF!,MATCH(C90,#REF!,0),2)</f>
        <v>#REF!</v>
      </c>
      <c r="P90" s="18">
        <f t="shared" si="1"/>
        <v>2014</v>
      </c>
      <c r="Q90" s="28">
        <f t="shared" si="1"/>
        <v>49</v>
      </c>
      <c r="R90" s="18" t="s">
        <v>255</v>
      </c>
    </row>
    <row r="91" spans="2:18" x14ac:dyDescent="0.2">
      <c r="B91" s="3" t="s">
        <v>158</v>
      </c>
      <c r="C91" s="3" t="s">
        <v>137</v>
      </c>
      <c r="D91" s="3" t="s">
        <v>168</v>
      </c>
      <c r="E91" s="19">
        <v>2014</v>
      </c>
      <c r="F91" s="3">
        <v>55.9</v>
      </c>
      <c r="N91" s="78" t="s">
        <v>492</v>
      </c>
      <c r="O91" s="17" t="e">
        <f>INDEX(#REF!,MATCH(C91,#REF!,0),2)</f>
        <v>#REF!</v>
      </c>
      <c r="P91" s="18">
        <f t="shared" si="1"/>
        <v>2014</v>
      </c>
      <c r="Q91" s="28">
        <f t="shared" si="1"/>
        <v>55.9</v>
      </c>
      <c r="R91" s="18" t="s">
        <v>255</v>
      </c>
    </row>
    <row r="92" spans="2:18" x14ac:dyDescent="0.2">
      <c r="B92" s="3" t="s">
        <v>158</v>
      </c>
      <c r="C92" s="3" t="s">
        <v>139</v>
      </c>
      <c r="D92" s="3" t="s">
        <v>168</v>
      </c>
      <c r="E92" s="19">
        <v>2014</v>
      </c>
      <c r="F92" s="3">
        <v>50</v>
      </c>
      <c r="N92" s="78" t="s">
        <v>492</v>
      </c>
      <c r="O92" s="17" t="e">
        <f>INDEX(#REF!,MATCH(C92,#REF!,0),2)</f>
        <v>#REF!</v>
      </c>
      <c r="P92" s="18">
        <f t="shared" si="1"/>
        <v>2014</v>
      </c>
      <c r="Q92" s="28">
        <f t="shared" si="1"/>
        <v>50</v>
      </c>
      <c r="R92" s="18" t="s">
        <v>255</v>
      </c>
    </row>
    <row r="93" spans="2:18" x14ac:dyDescent="0.2">
      <c r="B93" s="3" t="s">
        <v>158</v>
      </c>
      <c r="C93" s="3" t="s">
        <v>138</v>
      </c>
      <c r="D93" s="3" t="s">
        <v>168</v>
      </c>
      <c r="E93" s="19">
        <v>2014</v>
      </c>
      <c r="F93" s="3">
        <v>60.6</v>
      </c>
      <c r="N93" s="78" t="s">
        <v>492</v>
      </c>
      <c r="O93" s="17" t="e">
        <f>INDEX(#REF!,MATCH(C93,#REF!,0),2)</f>
        <v>#REF!</v>
      </c>
      <c r="P93" s="18">
        <f t="shared" si="1"/>
        <v>2014</v>
      </c>
      <c r="Q93" s="28">
        <f t="shared" si="1"/>
        <v>60.6</v>
      </c>
      <c r="R93" s="18" t="s">
        <v>255</v>
      </c>
    </row>
    <row r="94" spans="2:18" x14ac:dyDescent="0.2">
      <c r="B94" s="3" t="s">
        <v>158</v>
      </c>
      <c r="C94" s="3" t="s">
        <v>140</v>
      </c>
      <c r="D94" s="3" t="s">
        <v>168</v>
      </c>
      <c r="E94" s="19">
        <v>2014</v>
      </c>
      <c r="F94" s="3">
        <v>64.8</v>
      </c>
      <c r="N94" s="78" t="s">
        <v>492</v>
      </c>
      <c r="O94" s="17" t="e">
        <f>INDEX(#REF!,MATCH(C94,#REF!,0),2)</f>
        <v>#REF!</v>
      </c>
      <c r="P94" s="18">
        <f t="shared" si="1"/>
        <v>2014</v>
      </c>
      <c r="Q94" s="28">
        <f t="shared" si="1"/>
        <v>64.8</v>
      </c>
      <c r="R94" s="18" t="s">
        <v>255</v>
      </c>
    </row>
    <row r="95" spans="2:18" x14ac:dyDescent="0.2">
      <c r="B95" s="3" t="s">
        <v>158</v>
      </c>
      <c r="C95" s="3" t="s">
        <v>141</v>
      </c>
      <c r="D95" s="3" t="s">
        <v>168</v>
      </c>
      <c r="E95" s="19">
        <v>2014</v>
      </c>
      <c r="F95" s="3">
        <v>52.4</v>
      </c>
      <c r="N95" s="78" t="s">
        <v>492</v>
      </c>
      <c r="O95" s="17" t="e">
        <f>INDEX(#REF!,MATCH(C95,#REF!,0),2)</f>
        <v>#REF!</v>
      </c>
      <c r="P95" s="18">
        <f t="shared" si="1"/>
        <v>2014</v>
      </c>
      <c r="Q95" s="28">
        <f t="shared" si="1"/>
        <v>52.4</v>
      </c>
      <c r="R95" s="18" t="s">
        <v>255</v>
      </c>
    </row>
    <row r="96" spans="2:18" x14ac:dyDescent="0.2">
      <c r="B96" s="3" t="s">
        <v>158</v>
      </c>
      <c r="C96" s="3" t="s">
        <v>142</v>
      </c>
      <c r="D96" s="3" t="s">
        <v>168</v>
      </c>
      <c r="E96" s="19">
        <v>2014</v>
      </c>
      <c r="F96" s="3">
        <v>64.2</v>
      </c>
      <c r="N96" s="78" t="s">
        <v>492</v>
      </c>
      <c r="O96" s="17" t="e">
        <f>INDEX(#REF!,MATCH(C96,#REF!,0),2)</f>
        <v>#REF!</v>
      </c>
      <c r="P96" s="18">
        <f t="shared" si="1"/>
        <v>2014</v>
      </c>
      <c r="Q96" s="28">
        <f t="shared" si="1"/>
        <v>64.2</v>
      </c>
      <c r="R96" s="18" t="s">
        <v>255</v>
      </c>
    </row>
    <row r="97" spans="2:18" x14ac:dyDescent="0.2">
      <c r="B97" s="3" t="s">
        <v>158</v>
      </c>
      <c r="C97" s="3" t="s">
        <v>143</v>
      </c>
      <c r="D97" s="3" t="s">
        <v>168</v>
      </c>
      <c r="E97" s="19">
        <v>2014</v>
      </c>
      <c r="F97" s="3">
        <v>57.9</v>
      </c>
      <c r="N97" s="78" t="s">
        <v>492</v>
      </c>
      <c r="O97" s="17" t="e">
        <f>INDEX(#REF!,MATCH(C97,#REF!,0),2)</f>
        <v>#REF!</v>
      </c>
      <c r="P97" s="18">
        <f t="shared" si="1"/>
        <v>2014</v>
      </c>
      <c r="Q97" s="28">
        <f t="shared" si="1"/>
        <v>57.9</v>
      </c>
      <c r="R97" s="18" t="s">
        <v>255</v>
      </c>
    </row>
    <row r="98" spans="2:18" x14ac:dyDescent="0.2">
      <c r="B98" s="3" t="s">
        <v>158</v>
      </c>
      <c r="C98" s="3" t="s">
        <v>144</v>
      </c>
      <c r="D98" s="3" t="s">
        <v>168</v>
      </c>
      <c r="E98" s="19">
        <v>2014</v>
      </c>
      <c r="F98" s="3">
        <v>58.4</v>
      </c>
      <c r="N98" s="78" t="s">
        <v>492</v>
      </c>
      <c r="O98" s="17" t="e">
        <f>INDEX(#REF!,MATCH(C98,#REF!,0),2)</f>
        <v>#REF!</v>
      </c>
      <c r="P98" s="18">
        <f t="shared" si="1"/>
        <v>2014</v>
      </c>
      <c r="Q98" s="28">
        <f t="shared" si="1"/>
        <v>58.4</v>
      </c>
      <c r="R98" s="18" t="s">
        <v>255</v>
      </c>
    </row>
    <row r="99" spans="2:18" x14ac:dyDescent="0.2">
      <c r="B99" s="3" t="s">
        <v>158</v>
      </c>
      <c r="C99" s="3" t="s">
        <v>145</v>
      </c>
      <c r="D99" s="3" t="s">
        <v>168</v>
      </c>
      <c r="E99" s="19">
        <v>2014</v>
      </c>
      <c r="F99" s="3">
        <v>59.2</v>
      </c>
      <c r="N99" s="78" t="s">
        <v>492</v>
      </c>
      <c r="O99" s="17" t="e">
        <f>INDEX(#REF!,MATCH(C99,#REF!,0),2)</f>
        <v>#REF!</v>
      </c>
      <c r="P99" s="18">
        <f t="shared" si="1"/>
        <v>2014</v>
      </c>
      <c r="Q99" s="28">
        <f t="shared" si="1"/>
        <v>59.2</v>
      </c>
      <c r="R99" s="18" t="s">
        <v>255</v>
      </c>
    </row>
    <row r="100" spans="2:18" x14ac:dyDescent="0.2">
      <c r="B100" s="3" t="s">
        <v>158</v>
      </c>
      <c r="C100" s="3" t="s">
        <v>154</v>
      </c>
      <c r="D100" s="3" t="s">
        <v>168</v>
      </c>
      <c r="E100" s="19">
        <v>2014</v>
      </c>
      <c r="F100" s="3">
        <v>57.1</v>
      </c>
      <c r="N100" s="78" t="s">
        <v>492</v>
      </c>
      <c r="O100" s="17" t="e">
        <f>INDEX(#REF!,MATCH(C100,#REF!,0),2)</f>
        <v>#REF!</v>
      </c>
      <c r="P100" s="18">
        <f t="shared" si="1"/>
        <v>2014</v>
      </c>
      <c r="Q100" s="28">
        <f t="shared" si="1"/>
        <v>57.1</v>
      </c>
      <c r="R100" s="18" t="s">
        <v>255</v>
      </c>
    </row>
    <row r="101" spans="2:18" x14ac:dyDescent="0.2">
      <c r="B101" s="3" t="s">
        <v>158</v>
      </c>
      <c r="C101" s="3" t="s">
        <v>155</v>
      </c>
      <c r="D101" s="3" t="s">
        <v>168</v>
      </c>
      <c r="E101" s="19">
        <v>2014</v>
      </c>
      <c r="F101" s="3">
        <v>56.9</v>
      </c>
      <c r="N101" s="78" t="s">
        <v>492</v>
      </c>
      <c r="O101" s="17" t="e">
        <f>INDEX(#REF!,MATCH(C101,#REF!,0),2)</f>
        <v>#REF!</v>
      </c>
      <c r="P101" s="18">
        <f t="shared" si="1"/>
        <v>2014</v>
      </c>
      <c r="Q101" s="28">
        <f t="shared" si="1"/>
        <v>56.9</v>
      </c>
      <c r="R101" s="18" t="s">
        <v>255</v>
      </c>
    </row>
    <row r="102" spans="2:18" x14ac:dyDescent="0.2">
      <c r="B102" s="3" t="s">
        <v>158</v>
      </c>
      <c r="C102" s="3" t="s">
        <v>146</v>
      </c>
      <c r="D102" s="3" t="s">
        <v>168</v>
      </c>
      <c r="E102" s="19">
        <v>2014</v>
      </c>
      <c r="F102" s="3">
        <v>53.2</v>
      </c>
      <c r="N102" s="78" t="s">
        <v>492</v>
      </c>
      <c r="O102" s="17" t="e">
        <f>INDEX(#REF!,MATCH(C102,#REF!,0),2)</f>
        <v>#REF!</v>
      </c>
      <c r="P102" s="18">
        <f t="shared" si="1"/>
        <v>2014</v>
      </c>
      <c r="Q102" s="28">
        <f t="shared" si="1"/>
        <v>53.2</v>
      </c>
      <c r="R102" s="18" t="s">
        <v>255</v>
      </c>
    </row>
    <row r="103" spans="2:18" x14ac:dyDescent="0.2">
      <c r="B103" s="3" t="s">
        <v>158</v>
      </c>
      <c r="C103" s="3" t="s">
        <v>148</v>
      </c>
      <c r="D103" s="3" t="s">
        <v>168</v>
      </c>
      <c r="E103" s="19">
        <v>2014</v>
      </c>
      <c r="F103" s="3">
        <v>56.8</v>
      </c>
      <c r="N103" s="78" t="s">
        <v>492</v>
      </c>
      <c r="O103" s="17" t="e">
        <f>INDEX(#REF!,MATCH(C103,#REF!,0),2)</f>
        <v>#REF!</v>
      </c>
      <c r="P103" s="18">
        <f t="shared" si="1"/>
        <v>2014</v>
      </c>
      <c r="Q103" s="28">
        <f t="shared" si="1"/>
        <v>56.8</v>
      </c>
      <c r="R103" s="18" t="s">
        <v>255</v>
      </c>
    </row>
    <row r="104" spans="2:18" x14ac:dyDescent="0.2">
      <c r="B104" s="3" t="s">
        <v>158</v>
      </c>
      <c r="C104" s="3" t="s">
        <v>147</v>
      </c>
      <c r="D104" s="3" t="s">
        <v>168</v>
      </c>
      <c r="E104" s="19">
        <v>2014</v>
      </c>
      <c r="F104" s="3">
        <v>68.7</v>
      </c>
      <c r="N104" s="78" t="s">
        <v>492</v>
      </c>
      <c r="O104" s="17" t="e">
        <f>INDEX(#REF!,MATCH(C104,#REF!,0),2)</f>
        <v>#REF!</v>
      </c>
      <c r="P104" s="18">
        <f t="shared" si="1"/>
        <v>2014</v>
      </c>
      <c r="Q104" s="28">
        <f t="shared" si="1"/>
        <v>68.7</v>
      </c>
      <c r="R104" s="18" t="s">
        <v>255</v>
      </c>
    </row>
    <row r="105" spans="2:18" x14ac:dyDescent="0.2">
      <c r="B105" s="3" t="s">
        <v>158</v>
      </c>
      <c r="C105" s="3" t="s">
        <v>149</v>
      </c>
      <c r="D105" s="3" t="s">
        <v>168</v>
      </c>
      <c r="E105" s="19">
        <v>2014</v>
      </c>
      <c r="F105" s="3">
        <v>63.6</v>
      </c>
      <c r="N105" s="78" t="s">
        <v>492</v>
      </c>
      <c r="O105" s="17" t="e">
        <f>INDEX(#REF!,MATCH(C105,#REF!,0),2)</f>
        <v>#REF!</v>
      </c>
      <c r="P105" s="18">
        <f t="shared" si="1"/>
        <v>2014</v>
      </c>
      <c r="Q105" s="28">
        <f t="shared" si="1"/>
        <v>63.6</v>
      </c>
      <c r="R105" s="18" t="s">
        <v>255</v>
      </c>
    </row>
    <row r="106" spans="2:18" x14ac:dyDescent="0.2">
      <c r="B106" s="3" t="s">
        <v>158</v>
      </c>
      <c r="C106" s="3" t="s">
        <v>150</v>
      </c>
      <c r="D106" s="3" t="s">
        <v>168</v>
      </c>
      <c r="E106" s="19">
        <v>2014</v>
      </c>
      <c r="F106" s="3">
        <v>49.4</v>
      </c>
      <c r="N106" s="78" t="s">
        <v>492</v>
      </c>
      <c r="O106" s="17" t="e">
        <f>INDEX(#REF!,MATCH(C106,#REF!,0),2)</f>
        <v>#REF!</v>
      </c>
      <c r="P106" s="18">
        <f t="shared" si="1"/>
        <v>2014</v>
      </c>
      <c r="Q106" s="28">
        <f t="shared" si="1"/>
        <v>49.4</v>
      </c>
      <c r="R106" s="18" t="s">
        <v>255</v>
      </c>
    </row>
    <row r="107" spans="2:18" x14ac:dyDescent="0.2">
      <c r="B107" s="3" t="s">
        <v>158</v>
      </c>
      <c r="C107" s="3" t="s">
        <v>151</v>
      </c>
      <c r="D107" s="3" t="s">
        <v>168</v>
      </c>
      <c r="E107" s="19">
        <v>2014</v>
      </c>
      <c r="F107" s="3">
        <v>56.3</v>
      </c>
      <c r="N107" s="78" t="s">
        <v>492</v>
      </c>
      <c r="O107" s="17" t="e">
        <f>INDEX(#REF!,MATCH(C107,#REF!,0),2)</f>
        <v>#REF!</v>
      </c>
      <c r="P107" s="18">
        <f t="shared" si="1"/>
        <v>2014</v>
      </c>
      <c r="Q107" s="28">
        <f t="shared" si="1"/>
        <v>56.3</v>
      </c>
      <c r="R107" s="18" t="s">
        <v>255</v>
      </c>
    </row>
    <row r="108" spans="2:18" x14ac:dyDescent="0.2">
      <c r="B108" s="3" t="s">
        <v>158</v>
      </c>
      <c r="C108" s="3" t="s">
        <v>152</v>
      </c>
      <c r="D108" s="3" t="s">
        <v>168</v>
      </c>
      <c r="E108" s="19">
        <v>2014</v>
      </c>
      <c r="F108" s="3">
        <v>52.6</v>
      </c>
      <c r="N108" s="78" t="s">
        <v>492</v>
      </c>
      <c r="O108" s="17" t="e">
        <f>INDEX(#REF!,MATCH(C108,#REF!,0),2)</f>
        <v>#REF!</v>
      </c>
      <c r="P108" s="18">
        <f t="shared" si="1"/>
        <v>2014</v>
      </c>
      <c r="Q108" s="28">
        <f t="shared" si="1"/>
        <v>52.6</v>
      </c>
      <c r="R108" s="18" t="s">
        <v>255</v>
      </c>
    </row>
    <row r="109" spans="2:18" x14ac:dyDescent="0.2">
      <c r="B109" s="3" t="s">
        <v>158</v>
      </c>
      <c r="C109" s="3" t="s">
        <v>153</v>
      </c>
      <c r="D109" s="3" t="s">
        <v>168</v>
      </c>
      <c r="E109" s="19">
        <v>2014</v>
      </c>
      <c r="F109" s="3">
        <v>61.1</v>
      </c>
      <c r="N109" s="78" t="s">
        <v>492</v>
      </c>
      <c r="O109" s="17" t="e">
        <f>INDEX(#REF!,MATCH(C109,#REF!,0),2)</f>
        <v>#REF!</v>
      </c>
      <c r="P109" s="18">
        <f t="shared" si="1"/>
        <v>2014</v>
      </c>
      <c r="Q109" s="28">
        <f t="shared" si="1"/>
        <v>61.1</v>
      </c>
      <c r="R109" s="18" t="s">
        <v>255</v>
      </c>
    </row>
    <row r="110" spans="2:18" x14ac:dyDescent="0.2">
      <c r="B110" s="3" t="s">
        <v>158</v>
      </c>
      <c r="C110" s="3" t="s">
        <v>156</v>
      </c>
      <c r="D110" s="3" t="s">
        <v>168</v>
      </c>
      <c r="E110" s="19">
        <v>2014</v>
      </c>
      <c r="F110" s="3">
        <v>61.3</v>
      </c>
      <c r="N110" s="78" t="s">
        <v>492</v>
      </c>
      <c r="O110" s="17" t="e">
        <f>INDEX(#REF!,MATCH(C110,#REF!,0),2)</f>
        <v>#REF!</v>
      </c>
      <c r="P110" s="18">
        <f t="shared" si="1"/>
        <v>2014</v>
      </c>
      <c r="Q110" s="28">
        <f t="shared" si="1"/>
        <v>61.3</v>
      </c>
      <c r="R110" s="18" t="s">
        <v>255</v>
      </c>
    </row>
    <row r="111" spans="2:18" x14ac:dyDescent="0.2">
      <c r="B111" s="3" t="s">
        <v>158</v>
      </c>
      <c r="C111" s="3" t="s">
        <v>136</v>
      </c>
      <c r="D111" s="3" t="s">
        <v>168</v>
      </c>
      <c r="E111" s="19">
        <v>2015</v>
      </c>
      <c r="F111" s="3">
        <v>47.1</v>
      </c>
      <c r="N111" s="78" t="s">
        <v>492</v>
      </c>
      <c r="O111" s="17" t="e">
        <f>INDEX(#REF!,MATCH(C111,#REF!,0),2)</f>
        <v>#REF!</v>
      </c>
      <c r="P111" s="18">
        <f t="shared" si="1"/>
        <v>2015</v>
      </c>
      <c r="Q111" s="28">
        <f t="shared" si="1"/>
        <v>47.1</v>
      </c>
      <c r="R111" s="18" t="s">
        <v>255</v>
      </c>
    </row>
    <row r="112" spans="2:18" x14ac:dyDescent="0.2">
      <c r="B112" s="3" t="s">
        <v>158</v>
      </c>
      <c r="C112" s="3" t="s">
        <v>137</v>
      </c>
      <c r="D112" s="3" t="s">
        <v>168</v>
      </c>
      <c r="E112" s="19">
        <v>2015</v>
      </c>
      <c r="F112" s="3">
        <v>53.4</v>
      </c>
      <c r="N112" s="78" t="s">
        <v>492</v>
      </c>
      <c r="O112" s="17" t="e">
        <f>INDEX(#REF!,MATCH(C112,#REF!,0),2)</f>
        <v>#REF!</v>
      </c>
      <c r="P112" s="18">
        <f t="shared" si="1"/>
        <v>2015</v>
      </c>
      <c r="Q112" s="28">
        <f t="shared" si="1"/>
        <v>53.4</v>
      </c>
      <c r="R112" s="18" t="s">
        <v>255</v>
      </c>
    </row>
    <row r="113" spans="2:18" x14ac:dyDescent="0.2">
      <c r="B113" s="3" t="s">
        <v>158</v>
      </c>
      <c r="C113" s="3" t="s">
        <v>139</v>
      </c>
      <c r="D113" s="3" t="s">
        <v>168</v>
      </c>
      <c r="E113" s="19">
        <v>2015</v>
      </c>
      <c r="F113" s="3">
        <v>50</v>
      </c>
      <c r="N113" s="78" t="s">
        <v>492</v>
      </c>
      <c r="O113" s="17" t="e">
        <f>INDEX(#REF!,MATCH(C113,#REF!,0),2)</f>
        <v>#REF!</v>
      </c>
      <c r="P113" s="18">
        <f t="shared" si="1"/>
        <v>2015</v>
      </c>
      <c r="Q113" s="28">
        <f t="shared" si="1"/>
        <v>50</v>
      </c>
      <c r="R113" s="18" t="s">
        <v>255</v>
      </c>
    </row>
    <row r="114" spans="2:18" x14ac:dyDescent="0.2">
      <c r="B114" s="3" t="s">
        <v>158</v>
      </c>
      <c r="C114" s="3" t="s">
        <v>138</v>
      </c>
      <c r="D114" s="3" t="s">
        <v>168</v>
      </c>
      <c r="E114" s="19">
        <v>2015</v>
      </c>
      <c r="F114" s="3">
        <v>61.9</v>
      </c>
      <c r="N114" s="78" t="s">
        <v>492</v>
      </c>
      <c r="O114" s="17" t="e">
        <f>INDEX(#REF!,MATCH(C114,#REF!,0),2)</f>
        <v>#REF!</v>
      </c>
      <c r="P114" s="18">
        <f t="shared" si="1"/>
        <v>2015</v>
      </c>
      <c r="Q114" s="28">
        <f t="shared" si="1"/>
        <v>61.9</v>
      </c>
      <c r="R114" s="18" t="s">
        <v>255</v>
      </c>
    </row>
    <row r="115" spans="2:18" x14ac:dyDescent="0.2">
      <c r="B115" s="3" t="s">
        <v>158</v>
      </c>
      <c r="C115" s="3" t="s">
        <v>140</v>
      </c>
      <c r="D115" s="3" t="s">
        <v>168</v>
      </c>
      <c r="E115" s="19">
        <v>2015</v>
      </c>
      <c r="F115" s="3">
        <v>64.5</v>
      </c>
      <c r="N115" s="78" t="s">
        <v>492</v>
      </c>
      <c r="O115" s="17" t="e">
        <f>INDEX(#REF!,MATCH(C115,#REF!,0),2)</f>
        <v>#REF!</v>
      </c>
      <c r="P115" s="18">
        <f t="shared" si="1"/>
        <v>2015</v>
      </c>
      <c r="Q115" s="28">
        <f t="shared" si="1"/>
        <v>64.5</v>
      </c>
      <c r="R115" s="18" t="s">
        <v>255</v>
      </c>
    </row>
    <row r="116" spans="2:18" x14ac:dyDescent="0.2">
      <c r="B116" s="3" t="s">
        <v>158</v>
      </c>
      <c r="C116" s="3" t="s">
        <v>141</v>
      </c>
      <c r="D116" s="3" t="s">
        <v>168</v>
      </c>
      <c r="E116" s="19">
        <v>2015</v>
      </c>
      <c r="F116" s="3">
        <v>54.8</v>
      </c>
      <c r="N116" s="78" t="s">
        <v>492</v>
      </c>
      <c r="O116" s="17" t="e">
        <f>INDEX(#REF!,MATCH(C116,#REF!,0),2)</f>
        <v>#REF!</v>
      </c>
      <c r="P116" s="18">
        <f t="shared" si="1"/>
        <v>2015</v>
      </c>
      <c r="Q116" s="28">
        <f t="shared" si="1"/>
        <v>54.8</v>
      </c>
      <c r="R116" s="18" t="s">
        <v>255</v>
      </c>
    </row>
    <row r="117" spans="2:18" x14ac:dyDescent="0.2">
      <c r="B117" s="3" t="s">
        <v>158</v>
      </c>
      <c r="C117" s="3" t="s">
        <v>142</v>
      </c>
      <c r="D117" s="3" t="s">
        <v>168</v>
      </c>
      <c r="E117" s="19">
        <v>2015</v>
      </c>
      <c r="F117" s="3">
        <v>64.7</v>
      </c>
      <c r="N117" s="78" t="s">
        <v>492</v>
      </c>
      <c r="O117" s="17" t="e">
        <f>INDEX(#REF!,MATCH(C117,#REF!,0),2)</f>
        <v>#REF!</v>
      </c>
      <c r="P117" s="18">
        <f t="shared" si="1"/>
        <v>2015</v>
      </c>
      <c r="Q117" s="28">
        <f t="shared" si="1"/>
        <v>64.7</v>
      </c>
      <c r="R117" s="18" t="s">
        <v>255</v>
      </c>
    </row>
    <row r="118" spans="2:18" x14ac:dyDescent="0.2">
      <c r="B118" s="3" t="s">
        <v>158</v>
      </c>
      <c r="C118" s="3" t="s">
        <v>143</v>
      </c>
      <c r="D118" s="3" t="s">
        <v>168</v>
      </c>
      <c r="E118" s="19">
        <v>2015</v>
      </c>
      <c r="F118" s="3">
        <v>57</v>
      </c>
      <c r="N118" s="78" t="s">
        <v>492</v>
      </c>
      <c r="O118" s="17" t="e">
        <f>INDEX(#REF!,MATCH(C118,#REF!,0),2)</f>
        <v>#REF!</v>
      </c>
      <c r="P118" s="18">
        <f t="shared" si="1"/>
        <v>2015</v>
      </c>
      <c r="Q118" s="28">
        <f t="shared" si="1"/>
        <v>57</v>
      </c>
      <c r="R118" s="18" t="s">
        <v>255</v>
      </c>
    </row>
    <row r="119" spans="2:18" x14ac:dyDescent="0.2">
      <c r="B119" s="3" t="s">
        <v>158</v>
      </c>
      <c r="C119" s="3" t="s">
        <v>144</v>
      </c>
      <c r="D119" s="3" t="s">
        <v>168</v>
      </c>
      <c r="E119" s="19">
        <v>2015</v>
      </c>
      <c r="F119" s="3">
        <v>58.3</v>
      </c>
      <c r="N119" s="78" t="s">
        <v>492</v>
      </c>
      <c r="O119" s="17" t="e">
        <f>INDEX(#REF!,MATCH(C119,#REF!,0),2)</f>
        <v>#REF!</v>
      </c>
      <c r="P119" s="18">
        <f t="shared" si="1"/>
        <v>2015</v>
      </c>
      <c r="Q119" s="28">
        <f t="shared" si="1"/>
        <v>58.3</v>
      </c>
      <c r="R119" s="18" t="s">
        <v>255</v>
      </c>
    </row>
    <row r="120" spans="2:18" x14ac:dyDescent="0.2">
      <c r="B120" s="3" t="s">
        <v>158</v>
      </c>
      <c r="C120" s="3" t="s">
        <v>145</v>
      </c>
      <c r="D120" s="3" t="s">
        <v>168</v>
      </c>
      <c r="E120" s="19">
        <v>2015</v>
      </c>
      <c r="F120" s="3">
        <v>61.8</v>
      </c>
      <c r="N120" s="78" t="s">
        <v>492</v>
      </c>
      <c r="O120" s="17" t="e">
        <f>INDEX(#REF!,MATCH(C120,#REF!,0),2)</f>
        <v>#REF!</v>
      </c>
      <c r="P120" s="18">
        <f t="shared" si="1"/>
        <v>2015</v>
      </c>
      <c r="Q120" s="28">
        <f t="shared" si="1"/>
        <v>61.8</v>
      </c>
      <c r="R120" s="18" t="s">
        <v>255</v>
      </c>
    </row>
    <row r="121" spans="2:18" x14ac:dyDescent="0.2">
      <c r="B121" s="3" t="s">
        <v>158</v>
      </c>
      <c r="C121" s="3" t="s">
        <v>154</v>
      </c>
      <c r="D121" s="3" t="s">
        <v>168</v>
      </c>
      <c r="E121" s="19">
        <v>2015</v>
      </c>
      <c r="F121" s="3">
        <v>57.5</v>
      </c>
      <c r="N121" s="78" t="s">
        <v>492</v>
      </c>
      <c r="O121" s="17" t="e">
        <f>INDEX(#REF!,MATCH(C121,#REF!,0),2)</f>
        <v>#REF!</v>
      </c>
      <c r="P121" s="18">
        <f t="shared" si="1"/>
        <v>2015</v>
      </c>
      <c r="Q121" s="28">
        <f t="shared" si="1"/>
        <v>57.5</v>
      </c>
      <c r="R121" s="18" t="s">
        <v>255</v>
      </c>
    </row>
    <row r="122" spans="2:18" x14ac:dyDescent="0.2">
      <c r="B122" s="3" t="s">
        <v>158</v>
      </c>
      <c r="C122" s="3" t="s">
        <v>155</v>
      </c>
      <c r="D122" s="3" t="s">
        <v>168</v>
      </c>
      <c r="E122" s="19">
        <v>2015</v>
      </c>
      <c r="F122" s="3">
        <v>58.6</v>
      </c>
      <c r="N122" s="78" t="s">
        <v>492</v>
      </c>
      <c r="O122" s="17" t="e">
        <f>INDEX(#REF!,MATCH(C122,#REF!,0),2)</f>
        <v>#REF!</v>
      </c>
      <c r="P122" s="18">
        <f t="shared" si="1"/>
        <v>2015</v>
      </c>
      <c r="Q122" s="28">
        <f t="shared" si="1"/>
        <v>58.6</v>
      </c>
      <c r="R122" s="18" t="s">
        <v>255</v>
      </c>
    </row>
    <row r="123" spans="2:18" x14ac:dyDescent="0.2">
      <c r="B123" s="3" t="s">
        <v>158</v>
      </c>
      <c r="C123" s="3" t="s">
        <v>146</v>
      </c>
      <c r="D123" s="3" t="s">
        <v>168</v>
      </c>
      <c r="E123" s="19">
        <v>2015</v>
      </c>
      <c r="F123" s="3">
        <v>54.5</v>
      </c>
      <c r="N123" s="78" t="s">
        <v>492</v>
      </c>
      <c r="O123" s="17" t="e">
        <f>INDEX(#REF!,MATCH(C123,#REF!,0),2)</f>
        <v>#REF!</v>
      </c>
      <c r="P123" s="18">
        <f t="shared" si="1"/>
        <v>2015</v>
      </c>
      <c r="Q123" s="28">
        <f t="shared" si="1"/>
        <v>54.5</v>
      </c>
      <c r="R123" s="18" t="s">
        <v>255</v>
      </c>
    </row>
    <row r="124" spans="2:18" x14ac:dyDescent="0.2">
      <c r="B124" s="3" t="s">
        <v>158</v>
      </c>
      <c r="C124" s="3" t="s">
        <v>148</v>
      </c>
      <c r="D124" s="3" t="s">
        <v>168</v>
      </c>
      <c r="E124" s="19">
        <v>2015</v>
      </c>
      <c r="F124" s="3">
        <v>57.8</v>
      </c>
      <c r="N124" s="78" t="s">
        <v>492</v>
      </c>
      <c r="O124" s="17" t="e">
        <f>INDEX(#REF!,MATCH(C124,#REF!,0),2)</f>
        <v>#REF!</v>
      </c>
      <c r="P124" s="18">
        <f t="shared" si="1"/>
        <v>2015</v>
      </c>
      <c r="Q124" s="28">
        <f t="shared" si="1"/>
        <v>57.8</v>
      </c>
      <c r="R124" s="18" t="s">
        <v>255</v>
      </c>
    </row>
    <row r="125" spans="2:18" x14ac:dyDescent="0.2">
      <c r="B125" s="3" t="s">
        <v>158</v>
      </c>
      <c r="C125" s="3" t="s">
        <v>147</v>
      </c>
      <c r="D125" s="3" t="s">
        <v>168</v>
      </c>
      <c r="E125" s="19">
        <v>2015</v>
      </c>
      <c r="F125" s="3">
        <v>69.7</v>
      </c>
      <c r="N125" s="78" t="s">
        <v>492</v>
      </c>
      <c r="O125" s="17" t="e">
        <f>INDEX(#REF!,MATCH(C125,#REF!,0),2)</f>
        <v>#REF!</v>
      </c>
      <c r="P125" s="18">
        <f t="shared" si="1"/>
        <v>2015</v>
      </c>
      <c r="Q125" s="28">
        <f t="shared" si="1"/>
        <v>69.7</v>
      </c>
      <c r="R125" s="18" t="s">
        <v>255</v>
      </c>
    </row>
    <row r="126" spans="2:18" x14ac:dyDescent="0.2">
      <c r="B126" s="3" t="s">
        <v>158</v>
      </c>
      <c r="C126" s="3" t="s">
        <v>149</v>
      </c>
      <c r="D126" s="3" t="s">
        <v>168</v>
      </c>
      <c r="E126" s="19">
        <v>2015</v>
      </c>
      <c r="F126" s="3">
        <v>64.8</v>
      </c>
      <c r="N126" s="78" t="s">
        <v>492</v>
      </c>
      <c r="O126" s="17" t="e">
        <f>INDEX(#REF!,MATCH(C126,#REF!,0),2)</f>
        <v>#REF!</v>
      </c>
      <c r="P126" s="18">
        <f t="shared" si="1"/>
        <v>2015</v>
      </c>
      <c r="Q126" s="28">
        <f t="shared" si="1"/>
        <v>64.8</v>
      </c>
      <c r="R126" s="18" t="s">
        <v>255</v>
      </c>
    </row>
    <row r="127" spans="2:18" x14ac:dyDescent="0.2">
      <c r="B127" s="3" t="s">
        <v>158</v>
      </c>
      <c r="C127" s="3" t="s">
        <v>150</v>
      </c>
      <c r="D127" s="3" t="s">
        <v>168</v>
      </c>
      <c r="E127" s="19">
        <v>2015</v>
      </c>
      <c r="F127" s="3">
        <v>50.3</v>
      </c>
      <c r="N127" s="78" t="s">
        <v>492</v>
      </c>
      <c r="O127" s="17" t="e">
        <f>INDEX(#REF!,MATCH(C127,#REF!,0),2)</f>
        <v>#REF!</v>
      </c>
      <c r="P127" s="18">
        <f t="shared" si="1"/>
        <v>2015</v>
      </c>
      <c r="Q127" s="28">
        <f t="shared" si="1"/>
        <v>50.3</v>
      </c>
      <c r="R127" s="18" t="s">
        <v>255</v>
      </c>
    </row>
    <row r="128" spans="2:18" x14ac:dyDescent="0.2">
      <c r="B128" s="3" t="s">
        <v>158</v>
      </c>
      <c r="C128" s="3" t="s">
        <v>151</v>
      </c>
      <c r="D128" s="3" t="s">
        <v>168</v>
      </c>
      <c r="E128" s="19">
        <v>2015</v>
      </c>
      <c r="F128" s="3">
        <v>59.5</v>
      </c>
      <c r="N128" s="78" t="s">
        <v>492</v>
      </c>
      <c r="O128" s="17" t="e">
        <f>INDEX(#REF!,MATCH(C128,#REF!,0),2)</f>
        <v>#REF!</v>
      </c>
      <c r="P128" s="18">
        <f t="shared" si="1"/>
        <v>2015</v>
      </c>
      <c r="Q128" s="28">
        <f t="shared" si="1"/>
        <v>59.5</v>
      </c>
      <c r="R128" s="18" t="s">
        <v>255</v>
      </c>
    </row>
    <row r="129" spans="2:18" x14ac:dyDescent="0.2">
      <c r="B129" s="3" t="s">
        <v>158</v>
      </c>
      <c r="C129" s="3" t="s">
        <v>152</v>
      </c>
      <c r="D129" s="3" t="s">
        <v>168</v>
      </c>
      <c r="E129" s="19">
        <v>2015</v>
      </c>
      <c r="F129" s="3">
        <v>53.1</v>
      </c>
      <c r="N129" s="78" t="s">
        <v>492</v>
      </c>
      <c r="O129" s="17" t="e">
        <f>INDEX(#REF!,MATCH(C129,#REF!,0),2)</f>
        <v>#REF!</v>
      </c>
      <c r="P129" s="18">
        <f t="shared" si="1"/>
        <v>2015</v>
      </c>
      <c r="Q129" s="28">
        <f t="shared" si="1"/>
        <v>53.1</v>
      </c>
      <c r="R129" s="18" t="s">
        <v>255</v>
      </c>
    </row>
    <row r="130" spans="2:18" x14ac:dyDescent="0.2">
      <c r="B130" s="3" t="s">
        <v>158</v>
      </c>
      <c r="C130" s="3" t="s">
        <v>153</v>
      </c>
      <c r="D130" s="3" t="s">
        <v>168</v>
      </c>
      <c r="E130" s="19">
        <v>2015</v>
      </c>
      <c r="F130" s="3">
        <v>61.8</v>
      </c>
      <c r="N130" s="78" t="s">
        <v>492</v>
      </c>
      <c r="O130" s="17" t="e">
        <f>INDEX(#REF!,MATCH(C130,#REF!,0),2)</f>
        <v>#REF!</v>
      </c>
      <c r="P130" s="18">
        <f t="shared" si="1"/>
        <v>2015</v>
      </c>
      <c r="Q130" s="28">
        <f t="shared" si="1"/>
        <v>61.8</v>
      </c>
      <c r="R130" s="18" t="s">
        <v>255</v>
      </c>
    </row>
    <row r="131" spans="2:18" x14ac:dyDescent="0.2">
      <c r="B131" s="3" t="s">
        <v>158</v>
      </c>
      <c r="C131" s="3" t="s">
        <v>156</v>
      </c>
      <c r="D131" s="3" t="s">
        <v>168</v>
      </c>
      <c r="E131" s="19">
        <v>2015</v>
      </c>
      <c r="F131" s="3">
        <v>62.9</v>
      </c>
      <c r="N131" s="78" t="s">
        <v>492</v>
      </c>
      <c r="O131" s="17" t="e">
        <f>INDEX(#REF!,MATCH(C131,#REF!,0),2)</f>
        <v>#REF!</v>
      </c>
      <c r="P131" s="18">
        <f t="shared" si="1"/>
        <v>2015</v>
      </c>
      <c r="Q131" s="28">
        <f t="shared" si="1"/>
        <v>62.9</v>
      </c>
      <c r="R131" s="18" t="s">
        <v>255</v>
      </c>
    </row>
    <row r="132" spans="2:18" x14ac:dyDescent="0.2">
      <c r="B132" s="3" t="s">
        <v>158</v>
      </c>
      <c r="C132" s="3" t="s">
        <v>136</v>
      </c>
      <c r="D132" s="3" t="s">
        <v>168</v>
      </c>
      <c r="E132" s="19">
        <v>2016</v>
      </c>
      <c r="F132" s="3">
        <v>48.5</v>
      </c>
      <c r="N132" s="78" t="s">
        <v>492</v>
      </c>
      <c r="O132" s="17" t="e">
        <f>INDEX(#REF!,MATCH(C132,#REF!,0),2)</f>
        <v>#REF!</v>
      </c>
      <c r="P132" s="18">
        <f t="shared" si="1"/>
        <v>2016</v>
      </c>
      <c r="Q132" s="28">
        <f t="shared" si="1"/>
        <v>48.5</v>
      </c>
      <c r="R132" s="18" t="s">
        <v>255</v>
      </c>
    </row>
    <row r="133" spans="2:18" x14ac:dyDescent="0.2">
      <c r="B133" s="3" t="s">
        <v>158</v>
      </c>
      <c r="C133" s="3" t="s">
        <v>137</v>
      </c>
      <c r="D133" s="3" t="s">
        <v>168</v>
      </c>
      <c r="E133" s="19">
        <v>2016</v>
      </c>
      <c r="F133" s="3">
        <v>54.2</v>
      </c>
      <c r="N133" s="78" t="s">
        <v>492</v>
      </c>
      <c r="O133" s="17" t="e">
        <f>INDEX(#REF!,MATCH(C133,#REF!,0),2)</f>
        <v>#REF!</v>
      </c>
      <c r="P133" s="18">
        <f t="shared" si="1"/>
        <v>2016</v>
      </c>
      <c r="Q133" s="28">
        <f t="shared" si="1"/>
        <v>54.2</v>
      </c>
      <c r="R133" s="18" t="s">
        <v>255</v>
      </c>
    </row>
    <row r="134" spans="2:18" x14ac:dyDescent="0.2">
      <c r="B134" s="3" t="s">
        <v>158</v>
      </c>
      <c r="C134" s="3" t="s">
        <v>139</v>
      </c>
      <c r="D134" s="3" t="s">
        <v>168</v>
      </c>
      <c r="E134" s="19">
        <v>2016</v>
      </c>
      <c r="F134" s="3">
        <v>51</v>
      </c>
      <c r="N134" s="78" t="s">
        <v>492</v>
      </c>
      <c r="O134" s="17" t="e">
        <f>INDEX(#REF!,MATCH(C134,#REF!,0),2)</f>
        <v>#REF!</v>
      </c>
      <c r="P134" s="18">
        <f t="shared" si="1"/>
        <v>2016</v>
      </c>
      <c r="Q134" s="28">
        <f t="shared" si="1"/>
        <v>51</v>
      </c>
      <c r="R134" s="18" t="s">
        <v>255</v>
      </c>
    </row>
    <row r="135" spans="2:18" x14ac:dyDescent="0.2">
      <c r="B135" s="3" t="s">
        <v>158</v>
      </c>
      <c r="C135" s="3" t="s">
        <v>138</v>
      </c>
      <c r="D135" s="3" t="s">
        <v>168</v>
      </c>
      <c r="E135" s="19">
        <v>2016</v>
      </c>
      <c r="F135" s="3">
        <v>59.8</v>
      </c>
      <c r="N135" s="78" t="s">
        <v>492</v>
      </c>
      <c r="O135" s="17" t="e">
        <f>INDEX(#REF!,MATCH(C135,#REF!,0),2)</f>
        <v>#REF!</v>
      </c>
      <c r="P135" s="18">
        <f t="shared" ref="P135:Q198" si="2">E135</f>
        <v>2016</v>
      </c>
      <c r="Q135" s="28">
        <f t="shared" si="2"/>
        <v>59.8</v>
      </c>
      <c r="R135" s="18" t="s">
        <v>255</v>
      </c>
    </row>
    <row r="136" spans="2:18" x14ac:dyDescent="0.2">
      <c r="B136" s="3" t="s">
        <v>158</v>
      </c>
      <c r="C136" s="3" t="s">
        <v>140</v>
      </c>
      <c r="D136" s="3" t="s">
        <v>168</v>
      </c>
      <c r="E136" s="19">
        <v>2016</v>
      </c>
      <c r="F136" s="3">
        <v>64.3</v>
      </c>
      <c r="N136" s="78" t="s">
        <v>492</v>
      </c>
      <c r="O136" s="17" t="e">
        <f>INDEX(#REF!,MATCH(C136,#REF!,0),2)</f>
        <v>#REF!</v>
      </c>
      <c r="P136" s="18">
        <f t="shared" si="2"/>
        <v>2016</v>
      </c>
      <c r="Q136" s="28">
        <f t="shared" si="2"/>
        <v>64.3</v>
      </c>
      <c r="R136" s="18" t="s">
        <v>255</v>
      </c>
    </row>
    <row r="137" spans="2:18" x14ac:dyDescent="0.2">
      <c r="B137" s="3" t="s">
        <v>158</v>
      </c>
      <c r="C137" s="3" t="s">
        <v>141</v>
      </c>
      <c r="D137" s="3" t="s">
        <v>168</v>
      </c>
      <c r="E137" s="19">
        <v>2016</v>
      </c>
      <c r="F137" s="3">
        <v>57.9</v>
      </c>
      <c r="N137" s="78" t="s">
        <v>492</v>
      </c>
      <c r="O137" s="17" t="e">
        <f>INDEX(#REF!,MATCH(C137,#REF!,0),2)</f>
        <v>#REF!</v>
      </c>
      <c r="P137" s="18">
        <f t="shared" si="2"/>
        <v>2016</v>
      </c>
      <c r="Q137" s="28">
        <f t="shared" si="2"/>
        <v>57.9</v>
      </c>
      <c r="R137" s="18" t="s">
        <v>255</v>
      </c>
    </row>
    <row r="138" spans="2:18" x14ac:dyDescent="0.2">
      <c r="B138" s="3" t="s">
        <v>158</v>
      </c>
      <c r="C138" s="3" t="s">
        <v>142</v>
      </c>
      <c r="D138" s="3" t="s">
        <v>168</v>
      </c>
      <c r="E138" s="19">
        <v>2016</v>
      </c>
      <c r="F138" s="3">
        <v>65.7</v>
      </c>
      <c r="N138" s="78" t="s">
        <v>492</v>
      </c>
      <c r="O138" s="17" t="e">
        <f>INDEX(#REF!,MATCH(C138,#REF!,0),2)</f>
        <v>#REF!</v>
      </c>
      <c r="P138" s="18">
        <f t="shared" si="2"/>
        <v>2016</v>
      </c>
      <c r="Q138" s="28">
        <f t="shared" si="2"/>
        <v>65.7</v>
      </c>
      <c r="R138" s="18" t="s">
        <v>255</v>
      </c>
    </row>
    <row r="139" spans="2:18" x14ac:dyDescent="0.2">
      <c r="B139" s="3" t="s">
        <v>158</v>
      </c>
      <c r="C139" s="3" t="s">
        <v>143</v>
      </c>
      <c r="D139" s="3" t="s">
        <v>168</v>
      </c>
      <c r="E139" s="19">
        <v>2016</v>
      </c>
      <c r="F139" s="3">
        <v>53.7</v>
      </c>
      <c r="N139" s="78" t="s">
        <v>492</v>
      </c>
      <c r="O139" s="17" t="e">
        <f>INDEX(#REF!,MATCH(C139,#REF!,0),2)</f>
        <v>#REF!</v>
      </c>
      <c r="P139" s="18">
        <f t="shared" si="2"/>
        <v>2016</v>
      </c>
      <c r="Q139" s="28">
        <f t="shared" si="2"/>
        <v>53.7</v>
      </c>
      <c r="R139" s="18" t="s">
        <v>255</v>
      </c>
    </row>
    <row r="140" spans="2:18" x14ac:dyDescent="0.2">
      <c r="B140" s="3" t="s">
        <v>158</v>
      </c>
      <c r="C140" s="3" t="s">
        <v>144</v>
      </c>
      <c r="D140" s="3" t="s">
        <v>168</v>
      </c>
      <c r="E140" s="19">
        <v>2016</v>
      </c>
      <c r="F140" s="3">
        <v>59.1</v>
      </c>
      <c r="N140" s="78" t="s">
        <v>492</v>
      </c>
      <c r="O140" s="17" t="e">
        <f>INDEX(#REF!,MATCH(C140,#REF!,0),2)</f>
        <v>#REF!</v>
      </c>
      <c r="P140" s="18">
        <f t="shared" si="2"/>
        <v>2016</v>
      </c>
      <c r="Q140" s="28">
        <f t="shared" si="2"/>
        <v>59.1</v>
      </c>
      <c r="R140" s="18" t="s">
        <v>255</v>
      </c>
    </row>
    <row r="141" spans="2:18" x14ac:dyDescent="0.2">
      <c r="B141" s="3" t="s">
        <v>158</v>
      </c>
      <c r="C141" s="3" t="s">
        <v>145</v>
      </c>
      <c r="D141" s="3" t="s">
        <v>168</v>
      </c>
      <c r="E141" s="19">
        <v>2016</v>
      </c>
      <c r="F141" s="3">
        <v>61.5</v>
      </c>
      <c r="N141" s="78" t="s">
        <v>492</v>
      </c>
      <c r="O141" s="17" t="e">
        <f>INDEX(#REF!,MATCH(C141,#REF!,0),2)</f>
        <v>#REF!</v>
      </c>
      <c r="P141" s="18">
        <f t="shared" si="2"/>
        <v>2016</v>
      </c>
      <c r="Q141" s="28">
        <f t="shared" si="2"/>
        <v>61.5</v>
      </c>
      <c r="R141" s="18" t="s">
        <v>255</v>
      </c>
    </row>
    <row r="142" spans="2:18" x14ac:dyDescent="0.2">
      <c r="B142" s="3" t="s">
        <v>158</v>
      </c>
      <c r="C142" s="3" t="s">
        <v>154</v>
      </c>
      <c r="D142" s="3" t="s">
        <v>168</v>
      </c>
      <c r="E142" s="19">
        <v>2016</v>
      </c>
      <c r="F142" s="3">
        <v>58.8</v>
      </c>
      <c r="N142" s="78" t="s">
        <v>492</v>
      </c>
      <c r="O142" s="17" t="e">
        <f>INDEX(#REF!,MATCH(C142,#REF!,0),2)</f>
        <v>#REF!</v>
      </c>
      <c r="P142" s="18">
        <f t="shared" si="2"/>
        <v>2016</v>
      </c>
      <c r="Q142" s="28">
        <f t="shared" si="2"/>
        <v>58.8</v>
      </c>
      <c r="R142" s="18" t="s">
        <v>255</v>
      </c>
    </row>
    <row r="143" spans="2:18" x14ac:dyDescent="0.2">
      <c r="B143" s="3" t="s">
        <v>158</v>
      </c>
      <c r="C143" s="3" t="s">
        <v>155</v>
      </c>
      <c r="D143" s="3" t="s">
        <v>168</v>
      </c>
      <c r="E143" s="19">
        <v>2016</v>
      </c>
      <c r="F143" s="3">
        <v>58.9</v>
      </c>
      <c r="N143" s="78" t="s">
        <v>492</v>
      </c>
      <c r="O143" s="17" t="e">
        <f>INDEX(#REF!,MATCH(C143,#REF!,0),2)</f>
        <v>#REF!</v>
      </c>
      <c r="P143" s="18">
        <f t="shared" si="2"/>
        <v>2016</v>
      </c>
      <c r="Q143" s="28">
        <f t="shared" si="2"/>
        <v>58.9</v>
      </c>
      <c r="R143" s="18" t="s">
        <v>255</v>
      </c>
    </row>
    <row r="144" spans="2:18" x14ac:dyDescent="0.2">
      <c r="B144" s="3" t="s">
        <v>158</v>
      </c>
      <c r="C144" s="3" t="s">
        <v>146</v>
      </c>
      <c r="D144" s="3" t="s">
        <v>168</v>
      </c>
      <c r="E144" s="19">
        <v>2016</v>
      </c>
      <c r="F144" s="3">
        <v>55.5</v>
      </c>
      <c r="N144" s="78" t="s">
        <v>492</v>
      </c>
      <c r="O144" s="17" t="e">
        <f>INDEX(#REF!,MATCH(C144,#REF!,0),2)</f>
        <v>#REF!</v>
      </c>
      <c r="P144" s="18">
        <f t="shared" si="2"/>
        <v>2016</v>
      </c>
      <c r="Q144" s="28">
        <f t="shared" si="2"/>
        <v>55.5</v>
      </c>
      <c r="R144" s="18" t="s">
        <v>255</v>
      </c>
    </row>
    <row r="145" spans="2:18" x14ac:dyDescent="0.2">
      <c r="B145" s="3" t="s">
        <v>158</v>
      </c>
      <c r="C145" s="3" t="s">
        <v>148</v>
      </c>
      <c r="D145" s="3" t="s">
        <v>168</v>
      </c>
      <c r="E145" s="19">
        <v>2016</v>
      </c>
      <c r="F145" s="3">
        <v>58.7</v>
      </c>
      <c r="N145" s="78" t="s">
        <v>492</v>
      </c>
      <c r="O145" s="17" t="e">
        <f>INDEX(#REF!,MATCH(C145,#REF!,0),2)</f>
        <v>#REF!</v>
      </c>
      <c r="P145" s="18">
        <f t="shared" si="2"/>
        <v>2016</v>
      </c>
      <c r="Q145" s="28">
        <f t="shared" si="2"/>
        <v>58.7</v>
      </c>
      <c r="R145" s="18" t="s">
        <v>255</v>
      </c>
    </row>
    <row r="146" spans="2:18" x14ac:dyDescent="0.2">
      <c r="B146" s="3" t="s">
        <v>158</v>
      </c>
      <c r="C146" s="3" t="s">
        <v>147</v>
      </c>
      <c r="D146" s="3" t="s">
        <v>168</v>
      </c>
      <c r="E146" s="19">
        <v>2016</v>
      </c>
      <c r="F146" s="3">
        <v>70.400000000000006</v>
      </c>
      <c r="N146" s="78" t="s">
        <v>492</v>
      </c>
      <c r="O146" s="17" t="e">
        <f>INDEX(#REF!,MATCH(C146,#REF!,0),2)</f>
        <v>#REF!</v>
      </c>
      <c r="P146" s="18">
        <f t="shared" si="2"/>
        <v>2016</v>
      </c>
      <c r="Q146" s="28">
        <f t="shared" si="2"/>
        <v>70.400000000000006</v>
      </c>
      <c r="R146" s="18" t="s">
        <v>255</v>
      </c>
    </row>
    <row r="147" spans="2:18" x14ac:dyDescent="0.2">
      <c r="B147" s="3" t="s">
        <v>158</v>
      </c>
      <c r="C147" s="3" t="s">
        <v>149</v>
      </c>
      <c r="D147" s="3" t="s">
        <v>168</v>
      </c>
      <c r="E147" s="19">
        <v>2016</v>
      </c>
      <c r="F147" s="3">
        <v>64.599999999999994</v>
      </c>
      <c r="N147" s="78" t="s">
        <v>492</v>
      </c>
      <c r="O147" s="17" t="e">
        <f>INDEX(#REF!,MATCH(C147,#REF!,0),2)</f>
        <v>#REF!</v>
      </c>
      <c r="P147" s="18">
        <f t="shared" si="2"/>
        <v>2016</v>
      </c>
      <c r="Q147" s="28">
        <f t="shared" si="2"/>
        <v>64.599999999999994</v>
      </c>
      <c r="R147" s="18" t="s">
        <v>255</v>
      </c>
    </row>
    <row r="148" spans="2:18" x14ac:dyDescent="0.2">
      <c r="B148" s="3" t="s">
        <v>158</v>
      </c>
      <c r="C148" s="3" t="s">
        <v>150</v>
      </c>
      <c r="D148" s="3" t="s">
        <v>168</v>
      </c>
      <c r="E148" s="19">
        <v>2016</v>
      </c>
      <c r="F148" s="3">
        <v>50.3</v>
      </c>
      <c r="N148" s="78" t="s">
        <v>492</v>
      </c>
      <c r="O148" s="17" t="e">
        <f>INDEX(#REF!,MATCH(C148,#REF!,0),2)</f>
        <v>#REF!</v>
      </c>
      <c r="P148" s="18">
        <f t="shared" si="2"/>
        <v>2016</v>
      </c>
      <c r="Q148" s="28">
        <f t="shared" si="2"/>
        <v>50.3</v>
      </c>
      <c r="R148" s="18" t="s">
        <v>255</v>
      </c>
    </row>
    <row r="149" spans="2:18" x14ac:dyDescent="0.2">
      <c r="B149" s="3" t="s">
        <v>158</v>
      </c>
      <c r="C149" s="3" t="s">
        <v>151</v>
      </c>
      <c r="D149" s="3" t="s">
        <v>168</v>
      </c>
      <c r="E149" s="19">
        <v>2016</v>
      </c>
      <c r="F149" s="3">
        <v>61.1</v>
      </c>
      <c r="N149" s="78" t="s">
        <v>492</v>
      </c>
      <c r="O149" s="17" t="e">
        <f>INDEX(#REF!,MATCH(C149,#REF!,0),2)</f>
        <v>#REF!</v>
      </c>
      <c r="P149" s="18">
        <f t="shared" si="2"/>
        <v>2016</v>
      </c>
      <c r="Q149" s="28">
        <f t="shared" si="2"/>
        <v>61.1</v>
      </c>
      <c r="R149" s="18" t="s">
        <v>255</v>
      </c>
    </row>
    <row r="150" spans="2:18" x14ac:dyDescent="0.2">
      <c r="B150" s="3" t="s">
        <v>158</v>
      </c>
      <c r="C150" s="3" t="s">
        <v>152</v>
      </c>
      <c r="D150" s="3" t="s">
        <v>168</v>
      </c>
      <c r="E150" s="19">
        <v>2016</v>
      </c>
      <c r="F150" s="3">
        <v>54.1</v>
      </c>
      <c r="N150" s="78" t="s">
        <v>492</v>
      </c>
      <c r="O150" s="17" t="e">
        <f>INDEX(#REF!,MATCH(C150,#REF!,0),2)</f>
        <v>#REF!</v>
      </c>
      <c r="P150" s="18">
        <f t="shared" si="2"/>
        <v>2016</v>
      </c>
      <c r="Q150" s="28">
        <f t="shared" si="2"/>
        <v>54.1</v>
      </c>
      <c r="R150" s="18" t="s">
        <v>255</v>
      </c>
    </row>
    <row r="151" spans="2:18" x14ac:dyDescent="0.2">
      <c r="B151" s="3" t="s">
        <v>158</v>
      </c>
      <c r="C151" s="3" t="s">
        <v>153</v>
      </c>
      <c r="D151" s="3" t="s">
        <v>168</v>
      </c>
      <c r="E151" s="19">
        <v>2016</v>
      </c>
      <c r="F151" s="3">
        <v>62.3</v>
      </c>
      <c r="N151" s="78" t="s">
        <v>492</v>
      </c>
      <c r="O151" s="17" t="e">
        <f>INDEX(#REF!,MATCH(C151,#REF!,0),2)</f>
        <v>#REF!</v>
      </c>
      <c r="P151" s="18">
        <f t="shared" si="2"/>
        <v>2016</v>
      </c>
      <c r="Q151" s="28">
        <f t="shared" si="2"/>
        <v>62.3</v>
      </c>
      <c r="R151" s="18" t="s">
        <v>255</v>
      </c>
    </row>
    <row r="152" spans="2:18" x14ac:dyDescent="0.2">
      <c r="B152" s="3" t="s">
        <v>158</v>
      </c>
      <c r="C152" s="3" t="s">
        <v>156</v>
      </c>
      <c r="D152" s="3" t="s">
        <v>168</v>
      </c>
      <c r="E152" s="19">
        <v>2016</v>
      </c>
      <c r="F152" s="3">
        <v>64.599999999999994</v>
      </c>
      <c r="N152" s="78" t="s">
        <v>492</v>
      </c>
      <c r="O152" s="17" t="e">
        <f>INDEX(#REF!,MATCH(C152,#REF!,0),2)</f>
        <v>#REF!</v>
      </c>
      <c r="P152" s="18">
        <f t="shared" si="2"/>
        <v>2016</v>
      </c>
      <c r="Q152" s="28">
        <f t="shared" si="2"/>
        <v>64.599999999999994</v>
      </c>
      <c r="R152" s="18" t="s">
        <v>255</v>
      </c>
    </row>
    <row r="153" spans="2:18" x14ac:dyDescent="0.2">
      <c r="B153" s="3" t="s">
        <v>158</v>
      </c>
      <c r="C153" s="3" t="s">
        <v>136</v>
      </c>
      <c r="D153" s="3" t="s">
        <v>168</v>
      </c>
      <c r="E153" s="19">
        <v>2017</v>
      </c>
      <c r="F153" s="3">
        <v>53.4</v>
      </c>
      <c r="N153" s="78" t="s">
        <v>492</v>
      </c>
      <c r="O153" s="17" t="e">
        <f>INDEX(#REF!,MATCH(C153,#REF!,0),2)</f>
        <v>#REF!</v>
      </c>
      <c r="P153" s="18">
        <f t="shared" si="2"/>
        <v>2017</v>
      </c>
      <c r="Q153" s="28">
        <f t="shared" si="2"/>
        <v>53.4</v>
      </c>
      <c r="R153" s="18" t="s">
        <v>255</v>
      </c>
    </row>
    <row r="154" spans="2:18" x14ac:dyDescent="0.2">
      <c r="B154" s="3" t="s">
        <v>158</v>
      </c>
      <c r="C154" s="3" t="s">
        <v>137</v>
      </c>
      <c r="D154" s="3" t="s">
        <v>168</v>
      </c>
      <c r="E154" s="19">
        <v>2017</v>
      </c>
      <c r="F154" s="3">
        <v>58</v>
      </c>
      <c r="N154" s="78" t="s">
        <v>492</v>
      </c>
      <c r="O154" s="17" t="e">
        <f>INDEX(#REF!,MATCH(C154,#REF!,0),2)</f>
        <v>#REF!</v>
      </c>
      <c r="P154" s="18">
        <f t="shared" si="2"/>
        <v>2017</v>
      </c>
      <c r="Q154" s="28">
        <f t="shared" si="2"/>
        <v>58</v>
      </c>
      <c r="R154" s="18" t="s">
        <v>255</v>
      </c>
    </row>
    <row r="155" spans="2:18" x14ac:dyDescent="0.2">
      <c r="B155" s="3" t="s">
        <v>158</v>
      </c>
      <c r="C155" s="3" t="s">
        <v>139</v>
      </c>
      <c r="D155" s="3" t="s">
        <v>168</v>
      </c>
      <c r="E155" s="19">
        <v>2017</v>
      </c>
      <c r="F155" s="3">
        <v>56.1</v>
      </c>
      <c r="N155" s="78" t="s">
        <v>492</v>
      </c>
      <c r="O155" s="17" t="e">
        <f>INDEX(#REF!,MATCH(C155,#REF!,0),2)</f>
        <v>#REF!</v>
      </c>
      <c r="P155" s="18">
        <f t="shared" si="2"/>
        <v>2017</v>
      </c>
      <c r="Q155" s="28">
        <f t="shared" si="2"/>
        <v>56.1</v>
      </c>
      <c r="R155" s="18" t="s">
        <v>255</v>
      </c>
    </row>
    <row r="156" spans="2:18" x14ac:dyDescent="0.2">
      <c r="B156" s="3" t="s">
        <v>158</v>
      </c>
      <c r="C156" s="3" t="s">
        <v>138</v>
      </c>
      <c r="D156" s="3" t="s">
        <v>168</v>
      </c>
      <c r="E156" s="19">
        <v>2017</v>
      </c>
      <c r="F156" s="3">
        <v>59.9</v>
      </c>
      <c r="N156" s="78" t="s">
        <v>492</v>
      </c>
      <c r="O156" s="17" t="e">
        <f>INDEX(#REF!,MATCH(C156,#REF!,0),2)</f>
        <v>#REF!</v>
      </c>
      <c r="P156" s="18">
        <f t="shared" si="2"/>
        <v>2017</v>
      </c>
      <c r="Q156" s="28">
        <f t="shared" si="2"/>
        <v>59.9</v>
      </c>
      <c r="R156" s="18" t="s">
        <v>255</v>
      </c>
    </row>
    <row r="157" spans="2:18" x14ac:dyDescent="0.2">
      <c r="B157" s="3" t="s">
        <v>158</v>
      </c>
      <c r="C157" s="3" t="s">
        <v>140</v>
      </c>
      <c r="D157" s="3" t="s">
        <v>168</v>
      </c>
      <c r="E157" s="19">
        <v>2017</v>
      </c>
      <c r="F157" s="3">
        <v>67.900000000000006</v>
      </c>
      <c r="N157" s="78" t="s">
        <v>492</v>
      </c>
      <c r="O157" s="17" t="e">
        <f>INDEX(#REF!,MATCH(C157,#REF!,0),2)</f>
        <v>#REF!</v>
      </c>
      <c r="P157" s="18">
        <f t="shared" si="2"/>
        <v>2017</v>
      </c>
      <c r="Q157" s="28">
        <f t="shared" si="2"/>
        <v>67.900000000000006</v>
      </c>
      <c r="R157" s="18" t="s">
        <v>255</v>
      </c>
    </row>
    <row r="158" spans="2:18" x14ac:dyDescent="0.2">
      <c r="B158" s="3" t="s">
        <v>158</v>
      </c>
      <c r="C158" s="3" t="s">
        <v>141</v>
      </c>
      <c r="D158" s="3" t="s">
        <v>168</v>
      </c>
      <c r="E158" s="19">
        <v>2017</v>
      </c>
      <c r="F158" s="3">
        <v>60.9</v>
      </c>
      <c r="N158" s="78" t="s">
        <v>492</v>
      </c>
      <c r="O158" s="17" t="e">
        <f>INDEX(#REF!,MATCH(C158,#REF!,0),2)</f>
        <v>#REF!</v>
      </c>
      <c r="P158" s="18">
        <f t="shared" si="2"/>
        <v>2017</v>
      </c>
      <c r="Q158" s="28">
        <f t="shared" si="2"/>
        <v>60.9</v>
      </c>
      <c r="R158" s="18" t="s">
        <v>255</v>
      </c>
    </row>
    <row r="159" spans="2:18" x14ac:dyDescent="0.2">
      <c r="B159" s="3" t="s">
        <v>158</v>
      </c>
      <c r="C159" s="3" t="s">
        <v>142</v>
      </c>
      <c r="D159" s="3" t="s">
        <v>168</v>
      </c>
      <c r="E159" s="19">
        <v>2017</v>
      </c>
      <c r="F159" s="3">
        <v>68.8</v>
      </c>
      <c r="N159" s="78" t="s">
        <v>492</v>
      </c>
      <c r="O159" s="17" t="e">
        <f>INDEX(#REF!,MATCH(C159,#REF!,0),2)</f>
        <v>#REF!</v>
      </c>
      <c r="P159" s="18">
        <f t="shared" si="2"/>
        <v>2017</v>
      </c>
      <c r="Q159" s="28">
        <f t="shared" si="2"/>
        <v>68.8</v>
      </c>
      <c r="R159" s="18" t="s">
        <v>255</v>
      </c>
    </row>
    <row r="160" spans="2:18" x14ac:dyDescent="0.2">
      <c r="B160" s="3" t="s">
        <v>158</v>
      </c>
      <c r="C160" s="3" t="s">
        <v>143</v>
      </c>
      <c r="D160" s="3" t="s">
        <v>168</v>
      </c>
      <c r="E160" s="19">
        <v>2017</v>
      </c>
      <c r="F160" s="3">
        <v>59.4</v>
      </c>
      <c r="N160" s="78" t="s">
        <v>492</v>
      </c>
      <c r="O160" s="17" t="e">
        <f>INDEX(#REF!,MATCH(C160,#REF!,0),2)</f>
        <v>#REF!</v>
      </c>
      <c r="P160" s="18">
        <f t="shared" si="2"/>
        <v>2017</v>
      </c>
      <c r="Q160" s="28">
        <f t="shared" si="2"/>
        <v>59.4</v>
      </c>
      <c r="R160" s="18" t="s">
        <v>255</v>
      </c>
    </row>
    <row r="161" spans="2:18" x14ac:dyDescent="0.2">
      <c r="B161" s="3" t="s">
        <v>158</v>
      </c>
      <c r="C161" s="3" t="s">
        <v>144</v>
      </c>
      <c r="D161" s="3" t="s">
        <v>168</v>
      </c>
      <c r="E161" s="19">
        <v>2017</v>
      </c>
      <c r="F161" s="3">
        <v>62.7</v>
      </c>
      <c r="N161" s="78" t="s">
        <v>492</v>
      </c>
      <c r="O161" s="17" t="e">
        <f>INDEX(#REF!,MATCH(C161,#REF!,0),2)</f>
        <v>#REF!</v>
      </c>
      <c r="P161" s="18">
        <f t="shared" si="2"/>
        <v>2017</v>
      </c>
      <c r="Q161" s="28">
        <f t="shared" si="2"/>
        <v>62.7</v>
      </c>
      <c r="R161" s="18" t="s">
        <v>255</v>
      </c>
    </row>
    <row r="162" spans="2:18" x14ac:dyDescent="0.2">
      <c r="B162" s="3" t="s">
        <v>158</v>
      </c>
      <c r="C162" s="3" t="s">
        <v>145</v>
      </c>
      <c r="D162" s="3" t="s">
        <v>168</v>
      </c>
      <c r="E162" s="19">
        <v>2017</v>
      </c>
      <c r="F162" s="3">
        <v>62</v>
      </c>
      <c r="N162" s="78" t="s">
        <v>492</v>
      </c>
      <c r="O162" s="17" t="e">
        <f>INDEX(#REF!,MATCH(C162,#REF!,0),2)</f>
        <v>#REF!</v>
      </c>
      <c r="P162" s="18">
        <f t="shared" si="2"/>
        <v>2017</v>
      </c>
      <c r="Q162" s="28">
        <f t="shared" si="2"/>
        <v>62</v>
      </c>
      <c r="R162" s="18" t="s">
        <v>255</v>
      </c>
    </row>
    <row r="163" spans="2:18" x14ac:dyDescent="0.2">
      <c r="B163" s="3" t="s">
        <v>158</v>
      </c>
      <c r="C163" s="3" t="s">
        <v>154</v>
      </c>
      <c r="D163" s="3" t="s">
        <v>168</v>
      </c>
      <c r="E163" s="19">
        <v>2017</v>
      </c>
      <c r="F163" s="3">
        <v>61.2</v>
      </c>
      <c r="N163" s="78" t="s">
        <v>492</v>
      </c>
      <c r="O163" s="17" t="e">
        <f>INDEX(#REF!,MATCH(C163,#REF!,0),2)</f>
        <v>#REF!</v>
      </c>
      <c r="P163" s="18">
        <f t="shared" si="2"/>
        <v>2017</v>
      </c>
      <c r="Q163" s="28">
        <f t="shared" si="2"/>
        <v>61.2</v>
      </c>
      <c r="R163" s="18" t="s">
        <v>255</v>
      </c>
    </row>
    <row r="164" spans="2:18" x14ac:dyDescent="0.2">
      <c r="B164" s="3" t="s">
        <v>158</v>
      </c>
      <c r="C164" s="3" t="s">
        <v>155</v>
      </c>
      <c r="D164" s="3" t="s">
        <v>168</v>
      </c>
      <c r="E164" s="19">
        <v>2017</v>
      </c>
      <c r="F164" s="3">
        <v>61.3</v>
      </c>
      <c r="N164" s="78" t="s">
        <v>492</v>
      </c>
      <c r="O164" s="17" t="e">
        <f>INDEX(#REF!,MATCH(C164,#REF!,0),2)</f>
        <v>#REF!</v>
      </c>
      <c r="P164" s="18">
        <f t="shared" si="2"/>
        <v>2017</v>
      </c>
      <c r="Q164" s="28">
        <f t="shared" si="2"/>
        <v>61.3</v>
      </c>
      <c r="R164" s="18" t="s">
        <v>255</v>
      </c>
    </row>
    <row r="165" spans="2:18" x14ac:dyDescent="0.2">
      <c r="B165" s="3" t="s">
        <v>158</v>
      </c>
      <c r="C165" s="3" t="s">
        <v>146</v>
      </c>
      <c r="D165" s="3" t="s">
        <v>168</v>
      </c>
      <c r="E165" s="19">
        <v>2017</v>
      </c>
      <c r="F165" s="3">
        <v>57</v>
      </c>
      <c r="N165" s="78" t="s">
        <v>492</v>
      </c>
      <c r="O165" s="17" t="e">
        <f>INDEX(#REF!,MATCH(C165,#REF!,0),2)</f>
        <v>#REF!</v>
      </c>
      <c r="P165" s="18">
        <f t="shared" si="2"/>
        <v>2017</v>
      </c>
      <c r="Q165" s="28">
        <f t="shared" si="2"/>
        <v>57</v>
      </c>
      <c r="R165" s="18" t="s">
        <v>255</v>
      </c>
    </row>
    <row r="166" spans="2:18" x14ac:dyDescent="0.2">
      <c r="B166" s="3" t="s">
        <v>158</v>
      </c>
      <c r="C166" s="3" t="s">
        <v>148</v>
      </c>
      <c r="D166" s="3" t="s">
        <v>168</v>
      </c>
      <c r="E166" s="19">
        <v>2017</v>
      </c>
      <c r="F166" s="3">
        <v>62.4</v>
      </c>
      <c r="N166" s="78" t="s">
        <v>492</v>
      </c>
      <c r="O166" s="17" t="e">
        <f>INDEX(#REF!,MATCH(C166,#REF!,0),2)</f>
        <v>#REF!</v>
      </c>
      <c r="P166" s="18">
        <f t="shared" si="2"/>
        <v>2017</v>
      </c>
      <c r="Q166" s="28">
        <f t="shared" si="2"/>
        <v>62.4</v>
      </c>
      <c r="R166" s="18" t="s">
        <v>255</v>
      </c>
    </row>
    <row r="167" spans="2:18" x14ac:dyDescent="0.2">
      <c r="B167" s="3" t="s">
        <v>158</v>
      </c>
      <c r="C167" s="3" t="s">
        <v>147</v>
      </c>
      <c r="D167" s="3" t="s">
        <v>168</v>
      </c>
      <c r="E167" s="19">
        <v>2017</v>
      </c>
      <c r="F167" s="3">
        <v>70.900000000000006</v>
      </c>
      <c r="N167" s="78" t="s">
        <v>492</v>
      </c>
      <c r="O167" s="17" t="e">
        <f>INDEX(#REF!,MATCH(C167,#REF!,0),2)</f>
        <v>#REF!</v>
      </c>
      <c r="P167" s="18">
        <f t="shared" si="2"/>
        <v>2017</v>
      </c>
      <c r="Q167" s="28">
        <f t="shared" si="2"/>
        <v>70.900000000000006</v>
      </c>
      <c r="R167" s="18" t="s">
        <v>255</v>
      </c>
    </row>
    <row r="168" spans="2:18" x14ac:dyDescent="0.2">
      <c r="B168" s="3" t="s">
        <v>158</v>
      </c>
      <c r="C168" s="3" t="s">
        <v>149</v>
      </c>
      <c r="D168" s="3" t="s">
        <v>168</v>
      </c>
      <c r="E168" s="19">
        <v>2017</v>
      </c>
      <c r="F168" s="3">
        <v>65</v>
      </c>
      <c r="N168" s="78" t="s">
        <v>492</v>
      </c>
      <c r="O168" s="17" t="e">
        <f>INDEX(#REF!,MATCH(C168,#REF!,0),2)</f>
        <v>#REF!</v>
      </c>
      <c r="P168" s="18">
        <f t="shared" si="2"/>
        <v>2017</v>
      </c>
      <c r="Q168" s="28">
        <f t="shared" si="2"/>
        <v>65</v>
      </c>
      <c r="R168" s="18" t="s">
        <v>255</v>
      </c>
    </row>
    <row r="169" spans="2:18" x14ac:dyDescent="0.2">
      <c r="B169" s="3" t="s">
        <v>158</v>
      </c>
      <c r="C169" s="3" t="s">
        <v>150</v>
      </c>
      <c r="D169" s="3" t="s">
        <v>168</v>
      </c>
      <c r="E169" s="19">
        <v>2017</v>
      </c>
      <c r="F169" s="3">
        <v>54.9</v>
      </c>
      <c r="N169" s="78" t="s">
        <v>492</v>
      </c>
      <c r="O169" s="17" t="e">
        <f>INDEX(#REF!,MATCH(C169,#REF!,0),2)</f>
        <v>#REF!</v>
      </c>
      <c r="P169" s="18">
        <f t="shared" si="2"/>
        <v>2017</v>
      </c>
      <c r="Q169" s="28">
        <f t="shared" si="2"/>
        <v>54.9</v>
      </c>
      <c r="R169" s="18" t="s">
        <v>255</v>
      </c>
    </row>
    <row r="170" spans="2:18" x14ac:dyDescent="0.2">
      <c r="B170" s="3" t="s">
        <v>158</v>
      </c>
      <c r="C170" s="3" t="s">
        <v>151</v>
      </c>
      <c r="D170" s="3" t="s">
        <v>168</v>
      </c>
      <c r="E170" s="19">
        <v>2017</v>
      </c>
      <c r="F170" s="3">
        <v>61.4</v>
      </c>
      <c r="N170" s="78" t="s">
        <v>492</v>
      </c>
      <c r="O170" s="17" t="e">
        <f>INDEX(#REF!,MATCH(C170,#REF!,0),2)</f>
        <v>#REF!</v>
      </c>
      <c r="P170" s="18">
        <f t="shared" si="2"/>
        <v>2017</v>
      </c>
      <c r="Q170" s="28">
        <f t="shared" si="2"/>
        <v>61.4</v>
      </c>
      <c r="R170" s="18" t="s">
        <v>255</v>
      </c>
    </row>
    <row r="171" spans="2:18" x14ac:dyDescent="0.2">
      <c r="B171" s="3" t="s">
        <v>158</v>
      </c>
      <c r="C171" s="3" t="s">
        <v>152</v>
      </c>
      <c r="D171" s="3" t="s">
        <v>168</v>
      </c>
      <c r="E171" s="19">
        <v>2017</v>
      </c>
      <c r="F171" s="3">
        <v>58.2</v>
      </c>
      <c r="N171" s="78" t="s">
        <v>492</v>
      </c>
      <c r="O171" s="17" t="e">
        <f>INDEX(#REF!,MATCH(C171,#REF!,0),2)</f>
        <v>#REF!</v>
      </c>
      <c r="P171" s="18">
        <f t="shared" si="2"/>
        <v>2017</v>
      </c>
      <c r="Q171" s="28">
        <f t="shared" si="2"/>
        <v>58.2</v>
      </c>
      <c r="R171" s="18" t="s">
        <v>255</v>
      </c>
    </row>
    <row r="172" spans="2:18" x14ac:dyDescent="0.2">
      <c r="B172" s="3" t="s">
        <v>158</v>
      </c>
      <c r="C172" s="3" t="s">
        <v>153</v>
      </c>
      <c r="D172" s="3" t="s">
        <v>168</v>
      </c>
      <c r="E172" s="19">
        <v>2017</v>
      </c>
      <c r="F172" s="3">
        <v>64.8</v>
      </c>
      <c r="N172" s="78" t="s">
        <v>492</v>
      </c>
      <c r="O172" s="17" t="e">
        <f>INDEX(#REF!,MATCH(C172,#REF!,0),2)</f>
        <v>#REF!</v>
      </c>
      <c r="P172" s="18">
        <f t="shared" si="2"/>
        <v>2017</v>
      </c>
      <c r="Q172" s="28">
        <f t="shared" si="2"/>
        <v>64.8</v>
      </c>
      <c r="R172" s="18" t="s">
        <v>255</v>
      </c>
    </row>
    <row r="173" spans="2:18" x14ac:dyDescent="0.2">
      <c r="B173" s="3" t="s">
        <v>158</v>
      </c>
      <c r="C173" s="3" t="s">
        <v>156</v>
      </c>
      <c r="D173" s="3" t="s">
        <v>168</v>
      </c>
      <c r="E173" s="19">
        <v>2017</v>
      </c>
      <c r="F173" s="3">
        <v>66.8</v>
      </c>
      <c r="N173" s="78" t="s">
        <v>492</v>
      </c>
      <c r="O173" s="17" t="e">
        <f>INDEX(#REF!,MATCH(C173,#REF!,0),2)</f>
        <v>#REF!</v>
      </c>
      <c r="P173" s="18">
        <f t="shared" si="2"/>
        <v>2017</v>
      </c>
      <c r="Q173" s="28">
        <f t="shared" si="2"/>
        <v>66.8</v>
      </c>
      <c r="R173" s="18" t="s">
        <v>255</v>
      </c>
    </row>
    <row r="174" spans="2:18" x14ac:dyDescent="0.2">
      <c r="B174" s="3" t="s">
        <v>158</v>
      </c>
      <c r="C174" s="3" t="s">
        <v>136</v>
      </c>
      <c r="D174" s="3" t="s">
        <v>168</v>
      </c>
      <c r="E174" s="19">
        <v>2018</v>
      </c>
      <c r="F174" s="3">
        <v>57.3</v>
      </c>
      <c r="N174" s="78" t="s">
        <v>492</v>
      </c>
      <c r="O174" s="17" t="e">
        <f>INDEX(#REF!,MATCH(C174,#REF!,0),2)</f>
        <v>#REF!</v>
      </c>
      <c r="P174" s="18">
        <f t="shared" si="2"/>
        <v>2018</v>
      </c>
      <c r="Q174" s="28">
        <f t="shared" si="2"/>
        <v>57.3</v>
      </c>
      <c r="R174" s="18" t="s">
        <v>255</v>
      </c>
    </row>
    <row r="175" spans="2:18" x14ac:dyDescent="0.2">
      <c r="B175" s="3" t="s">
        <v>158</v>
      </c>
      <c r="C175" s="3" t="s">
        <v>137</v>
      </c>
      <c r="D175" s="3" t="s">
        <v>168</v>
      </c>
      <c r="E175" s="19">
        <v>2018</v>
      </c>
      <c r="F175" s="3">
        <v>62.3</v>
      </c>
      <c r="N175" s="78" t="s">
        <v>492</v>
      </c>
      <c r="O175" s="17" t="e">
        <f>INDEX(#REF!,MATCH(C175,#REF!,0),2)</f>
        <v>#REF!</v>
      </c>
      <c r="P175" s="18">
        <f t="shared" si="2"/>
        <v>2018</v>
      </c>
      <c r="Q175" s="28">
        <f t="shared" si="2"/>
        <v>62.3</v>
      </c>
      <c r="R175" s="18" t="s">
        <v>255</v>
      </c>
    </row>
    <row r="176" spans="2:18" x14ac:dyDescent="0.2">
      <c r="B176" s="3" t="s">
        <v>158</v>
      </c>
      <c r="C176" s="3" t="s">
        <v>139</v>
      </c>
      <c r="D176" s="3" t="s">
        <v>168</v>
      </c>
      <c r="E176" s="19">
        <v>2018</v>
      </c>
      <c r="F176" s="3">
        <v>62</v>
      </c>
      <c r="N176" s="78" t="s">
        <v>492</v>
      </c>
      <c r="O176" s="17" t="e">
        <f>INDEX(#REF!,MATCH(C176,#REF!,0),2)</f>
        <v>#REF!</v>
      </c>
      <c r="P176" s="18">
        <f t="shared" si="2"/>
        <v>2018</v>
      </c>
      <c r="Q176" s="28">
        <f t="shared" si="2"/>
        <v>62</v>
      </c>
      <c r="R176" s="18" t="s">
        <v>255</v>
      </c>
    </row>
    <row r="177" spans="2:18" x14ac:dyDescent="0.2">
      <c r="B177" s="3" t="s">
        <v>158</v>
      </c>
      <c r="C177" s="3" t="s">
        <v>138</v>
      </c>
      <c r="D177" s="3" t="s">
        <v>168</v>
      </c>
      <c r="E177" s="19">
        <v>2018</v>
      </c>
      <c r="F177" s="3">
        <v>60.6</v>
      </c>
      <c r="N177" s="78" t="s">
        <v>492</v>
      </c>
      <c r="O177" s="17" t="e">
        <f>INDEX(#REF!,MATCH(C177,#REF!,0),2)</f>
        <v>#REF!</v>
      </c>
      <c r="P177" s="18">
        <f t="shared" si="2"/>
        <v>2018</v>
      </c>
      <c r="Q177" s="28">
        <f t="shared" si="2"/>
        <v>60.6</v>
      </c>
      <c r="R177" s="18" t="s">
        <v>255</v>
      </c>
    </row>
    <row r="178" spans="2:18" x14ac:dyDescent="0.2">
      <c r="B178" s="3" t="s">
        <v>158</v>
      </c>
      <c r="C178" s="3" t="s">
        <v>140</v>
      </c>
      <c r="D178" s="3" t="s">
        <v>168</v>
      </c>
      <c r="E178" s="19">
        <v>2018</v>
      </c>
      <c r="F178" s="3">
        <v>69.599999999999994</v>
      </c>
      <c r="N178" s="78" t="s">
        <v>492</v>
      </c>
      <c r="O178" s="17" t="e">
        <f>INDEX(#REF!,MATCH(C178,#REF!,0),2)</f>
        <v>#REF!</v>
      </c>
      <c r="P178" s="18">
        <f t="shared" si="2"/>
        <v>2018</v>
      </c>
      <c r="Q178" s="28">
        <f t="shared" si="2"/>
        <v>69.599999999999994</v>
      </c>
      <c r="R178" s="18" t="s">
        <v>255</v>
      </c>
    </row>
    <row r="179" spans="2:18" x14ac:dyDescent="0.2">
      <c r="B179" s="3" t="s">
        <v>158</v>
      </c>
      <c r="C179" s="3" t="s">
        <v>141</v>
      </c>
      <c r="D179" s="3" t="s">
        <v>168</v>
      </c>
      <c r="E179" s="19">
        <v>2018</v>
      </c>
      <c r="F179" s="3">
        <v>66.599999999999994</v>
      </c>
      <c r="N179" s="78" t="s">
        <v>492</v>
      </c>
      <c r="O179" s="17" t="e">
        <f>INDEX(#REF!,MATCH(C179,#REF!,0),2)</f>
        <v>#REF!</v>
      </c>
      <c r="P179" s="18">
        <f t="shared" si="2"/>
        <v>2018</v>
      </c>
      <c r="Q179" s="28">
        <f t="shared" si="2"/>
        <v>66.599999999999994</v>
      </c>
      <c r="R179" s="18" t="s">
        <v>255</v>
      </c>
    </row>
    <row r="180" spans="2:18" x14ac:dyDescent="0.2">
      <c r="B180" s="3" t="s">
        <v>158</v>
      </c>
      <c r="C180" s="3" t="s">
        <v>142</v>
      </c>
      <c r="D180" s="3" t="s">
        <v>168</v>
      </c>
      <c r="E180" s="19">
        <v>2018</v>
      </c>
      <c r="F180" s="3">
        <v>72</v>
      </c>
      <c r="N180" s="78" t="s">
        <v>492</v>
      </c>
      <c r="O180" s="17" t="e">
        <f>INDEX(#REF!,MATCH(C180,#REF!,0),2)</f>
        <v>#REF!</v>
      </c>
      <c r="P180" s="18">
        <f t="shared" si="2"/>
        <v>2018</v>
      </c>
      <c r="Q180" s="28">
        <f t="shared" si="2"/>
        <v>72</v>
      </c>
      <c r="R180" s="18" t="s">
        <v>255</v>
      </c>
    </row>
    <row r="181" spans="2:18" x14ac:dyDescent="0.2">
      <c r="B181" s="3" t="s">
        <v>158</v>
      </c>
      <c r="C181" s="3" t="s">
        <v>143</v>
      </c>
      <c r="D181" s="3" t="s">
        <v>168</v>
      </c>
      <c r="E181" s="19">
        <v>2018</v>
      </c>
      <c r="F181" s="3">
        <v>63.6</v>
      </c>
      <c r="N181" s="78" t="s">
        <v>492</v>
      </c>
      <c r="O181" s="17" t="e">
        <f>INDEX(#REF!,MATCH(C181,#REF!,0),2)</f>
        <v>#REF!</v>
      </c>
      <c r="P181" s="18">
        <f t="shared" si="2"/>
        <v>2018</v>
      </c>
      <c r="Q181" s="28">
        <f t="shared" si="2"/>
        <v>63.6</v>
      </c>
      <c r="R181" s="18" t="s">
        <v>255</v>
      </c>
    </row>
    <row r="182" spans="2:18" x14ac:dyDescent="0.2">
      <c r="B182" s="3" t="s">
        <v>158</v>
      </c>
      <c r="C182" s="3" t="s">
        <v>144</v>
      </c>
      <c r="D182" s="3" t="s">
        <v>168</v>
      </c>
      <c r="E182" s="19">
        <v>2018</v>
      </c>
      <c r="F182" s="3">
        <v>65.900000000000006</v>
      </c>
      <c r="N182" s="78" t="s">
        <v>492</v>
      </c>
      <c r="O182" s="17" t="e">
        <f>INDEX(#REF!,MATCH(C182,#REF!,0),2)</f>
        <v>#REF!</v>
      </c>
      <c r="P182" s="18">
        <f t="shared" si="2"/>
        <v>2018</v>
      </c>
      <c r="Q182" s="28">
        <f t="shared" si="2"/>
        <v>65.900000000000006</v>
      </c>
      <c r="R182" s="18" t="s">
        <v>255</v>
      </c>
    </row>
    <row r="183" spans="2:18" x14ac:dyDescent="0.2">
      <c r="B183" s="3" t="s">
        <v>158</v>
      </c>
      <c r="C183" s="3" t="s">
        <v>145</v>
      </c>
      <c r="D183" s="3" t="s">
        <v>168</v>
      </c>
      <c r="E183" s="19">
        <v>2018</v>
      </c>
      <c r="F183" s="3">
        <v>66.3</v>
      </c>
      <c r="N183" s="78" t="s">
        <v>492</v>
      </c>
      <c r="O183" s="17" t="e">
        <f>INDEX(#REF!,MATCH(C183,#REF!,0),2)</f>
        <v>#REF!</v>
      </c>
      <c r="P183" s="18">
        <f t="shared" si="2"/>
        <v>2018</v>
      </c>
      <c r="Q183" s="28">
        <f t="shared" si="2"/>
        <v>66.3</v>
      </c>
      <c r="R183" s="18" t="s">
        <v>255</v>
      </c>
    </row>
    <row r="184" spans="2:18" x14ac:dyDescent="0.2">
      <c r="B184" s="3" t="s">
        <v>158</v>
      </c>
      <c r="C184" s="3" t="s">
        <v>154</v>
      </c>
      <c r="D184" s="3" t="s">
        <v>168</v>
      </c>
      <c r="E184" s="19">
        <v>2018</v>
      </c>
      <c r="F184" s="3">
        <v>64.3</v>
      </c>
      <c r="N184" s="78" t="s">
        <v>492</v>
      </c>
      <c r="O184" s="17" t="e">
        <f>INDEX(#REF!,MATCH(C184,#REF!,0),2)</f>
        <v>#REF!</v>
      </c>
      <c r="P184" s="18">
        <f t="shared" si="2"/>
        <v>2018</v>
      </c>
      <c r="Q184" s="28">
        <f t="shared" si="2"/>
        <v>64.3</v>
      </c>
      <c r="R184" s="18" t="s">
        <v>255</v>
      </c>
    </row>
    <row r="185" spans="2:18" x14ac:dyDescent="0.2">
      <c r="B185" s="3" t="s">
        <v>158</v>
      </c>
      <c r="C185" s="3" t="s">
        <v>155</v>
      </c>
      <c r="D185" s="3" t="s">
        <v>168</v>
      </c>
      <c r="E185" s="19">
        <v>2018</v>
      </c>
      <c r="F185" s="3">
        <v>63.5</v>
      </c>
      <c r="N185" s="78" t="s">
        <v>492</v>
      </c>
      <c r="O185" s="17" t="e">
        <f>INDEX(#REF!,MATCH(C185,#REF!,0),2)</f>
        <v>#REF!</v>
      </c>
      <c r="P185" s="18">
        <f t="shared" si="2"/>
        <v>2018</v>
      </c>
      <c r="Q185" s="28">
        <f t="shared" si="2"/>
        <v>63.5</v>
      </c>
      <c r="R185" s="18" t="s">
        <v>255</v>
      </c>
    </row>
    <row r="186" spans="2:18" x14ac:dyDescent="0.2">
      <c r="B186" s="3" t="s">
        <v>158</v>
      </c>
      <c r="C186" s="3" t="s">
        <v>146</v>
      </c>
      <c r="D186" s="3" t="s">
        <v>168</v>
      </c>
      <c r="E186" s="19">
        <v>2018</v>
      </c>
      <c r="F186" s="3">
        <v>59</v>
      </c>
      <c r="N186" s="78" t="s">
        <v>492</v>
      </c>
      <c r="O186" s="17" t="e">
        <f>INDEX(#REF!,MATCH(C186,#REF!,0),2)</f>
        <v>#REF!</v>
      </c>
      <c r="P186" s="18">
        <f t="shared" si="2"/>
        <v>2018</v>
      </c>
      <c r="Q186" s="28">
        <f t="shared" si="2"/>
        <v>59</v>
      </c>
      <c r="R186" s="18" t="s">
        <v>255</v>
      </c>
    </row>
    <row r="187" spans="2:18" x14ac:dyDescent="0.2">
      <c r="B187" s="3" t="s">
        <v>158</v>
      </c>
      <c r="C187" s="3" t="s">
        <v>148</v>
      </c>
      <c r="D187" s="3" t="s">
        <v>168</v>
      </c>
      <c r="E187" s="19">
        <v>2018</v>
      </c>
      <c r="F187" s="3">
        <v>65.400000000000006</v>
      </c>
      <c r="N187" s="78" t="s">
        <v>492</v>
      </c>
      <c r="O187" s="17" t="e">
        <f>INDEX(#REF!,MATCH(C187,#REF!,0),2)</f>
        <v>#REF!</v>
      </c>
      <c r="P187" s="18">
        <f t="shared" si="2"/>
        <v>2018</v>
      </c>
      <c r="Q187" s="28">
        <f t="shared" si="2"/>
        <v>65.400000000000006</v>
      </c>
      <c r="R187" s="18" t="s">
        <v>255</v>
      </c>
    </row>
    <row r="188" spans="2:18" x14ac:dyDescent="0.2">
      <c r="B188" s="3" t="s">
        <v>158</v>
      </c>
      <c r="C188" s="3" t="s">
        <v>147</v>
      </c>
      <c r="D188" s="3" t="s">
        <v>168</v>
      </c>
      <c r="E188" s="19">
        <v>2018</v>
      </c>
      <c r="F188" s="3">
        <v>72.099999999999994</v>
      </c>
      <c r="N188" s="78" t="s">
        <v>492</v>
      </c>
      <c r="O188" s="17" t="e">
        <f>INDEX(#REF!,MATCH(C188,#REF!,0),2)</f>
        <v>#REF!</v>
      </c>
      <c r="P188" s="18">
        <f t="shared" si="2"/>
        <v>2018</v>
      </c>
      <c r="Q188" s="28">
        <f t="shared" si="2"/>
        <v>72.099999999999994</v>
      </c>
      <c r="R188" s="18" t="s">
        <v>255</v>
      </c>
    </row>
    <row r="189" spans="2:18" x14ac:dyDescent="0.2">
      <c r="B189" s="3" t="s">
        <v>158</v>
      </c>
      <c r="C189" s="3" t="s">
        <v>149</v>
      </c>
      <c r="D189" s="3" t="s">
        <v>168</v>
      </c>
      <c r="E189" s="19">
        <v>2018</v>
      </c>
      <c r="F189" s="3">
        <v>66.2</v>
      </c>
      <c r="N189" s="78" t="s">
        <v>492</v>
      </c>
      <c r="O189" s="17" t="e">
        <f>INDEX(#REF!,MATCH(C189,#REF!,0),2)</f>
        <v>#REF!</v>
      </c>
      <c r="P189" s="18">
        <f t="shared" si="2"/>
        <v>2018</v>
      </c>
      <c r="Q189" s="28">
        <f t="shared" si="2"/>
        <v>66.2</v>
      </c>
      <c r="R189" s="18" t="s">
        <v>255</v>
      </c>
    </row>
    <row r="190" spans="2:18" x14ac:dyDescent="0.2">
      <c r="B190" s="3" t="s">
        <v>158</v>
      </c>
      <c r="C190" s="3" t="s">
        <v>150</v>
      </c>
      <c r="D190" s="3" t="s">
        <v>168</v>
      </c>
      <c r="E190" s="19">
        <v>2018</v>
      </c>
      <c r="F190" s="3">
        <v>57.9</v>
      </c>
      <c r="N190" s="78" t="s">
        <v>492</v>
      </c>
      <c r="O190" s="17" t="e">
        <f>INDEX(#REF!,MATCH(C190,#REF!,0),2)</f>
        <v>#REF!</v>
      </c>
      <c r="P190" s="18">
        <f t="shared" si="2"/>
        <v>2018</v>
      </c>
      <c r="Q190" s="28">
        <f t="shared" si="2"/>
        <v>57.9</v>
      </c>
      <c r="R190" s="18" t="s">
        <v>255</v>
      </c>
    </row>
    <row r="191" spans="2:18" x14ac:dyDescent="0.2">
      <c r="B191" s="3" t="s">
        <v>158</v>
      </c>
      <c r="C191" s="3" t="s">
        <v>151</v>
      </c>
      <c r="D191" s="3" t="s">
        <v>168</v>
      </c>
      <c r="E191" s="19">
        <v>2018</v>
      </c>
      <c r="F191" s="3">
        <v>64.7</v>
      </c>
      <c r="N191" s="78" t="s">
        <v>492</v>
      </c>
      <c r="O191" s="17" t="e">
        <f>INDEX(#REF!,MATCH(C191,#REF!,0),2)</f>
        <v>#REF!</v>
      </c>
      <c r="P191" s="18">
        <f t="shared" si="2"/>
        <v>2018</v>
      </c>
      <c r="Q191" s="28">
        <f t="shared" si="2"/>
        <v>64.7</v>
      </c>
      <c r="R191" s="18" t="s">
        <v>255</v>
      </c>
    </row>
    <row r="192" spans="2:18" x14ac:dyDescent="0.2">
      <c r="B192" s="3" t="s">
        <v>158</v>
      </c>
      <c r="C192" s="3" t="s">
        <v>152</v>
      </c>
      <c r="D192" s="3" t="s">
        <v>168</v>
      </c>
      <c r="E192" s="19">
        <v>2018</v>
      </c>
      <c r="F192" s="3">
        <v>61.9</v>
      </c>
      <c r="N192" s="78" t="s">
        <v>492</v>
      </c>
      <c r="O192" s="17" t="e">
        <f>INDEX(#REF!,MATCH(C192,#REF!,0),2)</f>
        <v>#REF!</v>
      </c>
      <c r="P192" s="18">
        <f t="shared" si="2"/>
        <v>2018</v>
      </c>
      <c r="Q192" s="28">
        <f t="shared" si="2"/>
        <v>61.9</v>
      </c>
      <c r="R192" s="18" t="s">
        <v>255</v>
      </c>
    </row>
    <row r="193" spans="2:18" x14ac:dyDescent="0.2">
      <c r="B193" s="3" t="s">
        <v>158</v>
      </c>
      <c r="C193" s="3" t="s">
        <v>153</v>
      </c>
      <c r="D193" s="3" t="s">
        <v>168</v>
      </c>
      <c r="E193" s="19">
        <v>2018</v>
      </c>
      <c r="F193" s="3">
        <v>68</v>
      </c>
      <c r="N193" s="78" t="s">
        <v>492</v>
      </c>
      <c r="O193" s="17" t="e">
        <f>INDEX(#REF!,MATCH(C193,#REF!,0),2)</f>
        <v>#REF!</v>
      </c>
      <c r="P193" s="18">
        <f t="shared" si="2"/>
        <v>2018</v>
      </c>
      <c r="Q193" s="28">
        <f t="shared" si="2"/>
        <v>68</v>
      </c>
      <c r="R193" s="18" t="s">
        <v>255</v>
      </c>
    </row>
    <row r="194" spans="2:18" x14ac:dyDescent="0.2">
      <c r="B194" s="3" t="s">
        <v>158</v>
      </c>
      <c r="C194" s="3" t="s">
        <v>156</v>
      </c>
      <c r="D194" s="3" t="s">
        <v>168</v>
      </c>
      <c r="E194" s="19">
        <v>2018</v>
      </c>
      <c r="F194" s="3">
        <v>68.599999999999994</v>
      </c>
      <c r="N194" s="78" t="s">
        <v>492</v>
      </c>
      <c r="O194" s="17" t="e">
        <f>INDEX(#REF!,MATCH(C194,#REF!,0),2)</f>
        <v>#REF!</v>
      </c>
      <c r="P194" s="18">
        <f t="shared" si="2"/>
        <v>2018</v>
      </c>
      <c r="Q194" s="28">
        <f t="shared" si="2"/>
        <v>68.599999999999994</v>
      </c>
      <c r="R194" s="18" t="s">
        <v>255</v>
      </c>
    </row>
    <row r="195" spans="2:18" x14ac:dyDescent="0.2">
      <c r="B195" s="3" t="s">
        <v>158</v>
      </c>
      <c r="C195" s="3" t="s">
        <v>136</v>
      </c>
      <c r="D195" s="3" t="s">
        <v>168</v>
      </c>
      <c r="E195" s="19">
        <v>2019</v>
      </c>
      <c r="F195" s="3">
        <v>58.2</v>
      </c>
      <c r="N195" s="78" t="s">
        <v>492</v>
      </c>
      <c r="O195" s="17" t="e">
        <f>INDEX(#REF!,MATCH(C195,#REF!,0),2)</f>
        <v>#REF!</v>
      </c>
      <c r="P195" s="18">
        <f t="shared" si="2"/>
        <v>2019</v>
      </c>
      <c r="Q195" s="28">
        <f t="shared" si="2"/>
        <v>58.2</v>
      </c>
      <c r="R195" s="18" t="s">
        <v>255</v>
      </c>
    </row>
    <row r="196" spans="2:18" x14ac:dyDescent="0.2">
      <c r="B196" s="3" t="s">
        <v>158</v>
      </c>
      <c r="C196" s="3" t="s">
        <v>137</v>
      </c>
      <c r="D196" s="3" t="s">
        <v>168</v>
      </c>
      <c r="E196" s="19">
        <v>2019</v>
      </c>
      <c r="F196" s="3">
        <v>65.099999999999994</v>
      </c>
      <c r="N196" s="78" t="s">
        <v>492</v>
      </c>
      <c r="O196" s="17" t="e">
        <f>INDEX(#REF!,MATCH(C196,#REF!,0),2)</f>
        <v>#REF!</v>
      </c>
      <c r="P196" s="18">
        <f t="shared" si="2"/>
        <v>2019</v>
      </c>
      <c r="Q196" s="28">
        <f t="shared" si="2"/>
        <v>65.099999999999994</v>
      </c>
      <c r="R196" s="18" t="s">
        <v>255</v>
      </c>
    </row>
    <row r="197" spans="2:18" x14ac:dyDescent="0.2">
      <c r="B197" s="3" t="s">
        <v>158</v>
      </c>
      <c r="C197" s="3" t="s">
        <v>139</v>
      </c>
      <c r="D197" s="3" t="s">
        <v>168</v>
      </c>
      <c r="E197" s="19">
        <v>2019</v>
      </c>
      <c r="F197" s="3">
        <v>61.2</v>
      </c>
      <c r="N197" s="78" t="s">
        <v>492</v>
      </c>
      <c r="O197" s="17" t="e">
        <f>INDEX(#REF!,MATCH(C197,#REF!,0),2)</f>
        <v>#REF!</v>
      </c>
      <c r="P197" s="18">
        <f t="shared" si="2"/>
        <v>2019</v>
      </c>
      <c r="Q197" s="28">
        <f t="shared" si="2"/>
        <v>61.2</v>
      </c>
      <c r="R197" s="18" t="s">
        <v>255</v>
      </c>
    </row>
    <row r="198" spans="2:18" x14ac:dyDescent="0.2">
      <c r="B198" s="3" t="s">
        <v>158</v>
      </c>
      <c r="C198" s="3" t="s">
        <v>138</v>
      </c>
      <c r="D198" s="3" t="s">
        <v>168</v>
      </c>
      <c r="E198" s="19">
        <v>2019</v>
      </c>
      <c r="F198" s="3">
        <v>59.1</v>
      </c>
      <c r="N198" s="78" t="s">
        <v>492</v>
      </c>
      <c r="O198" s="17" t="e">
        <f>INDEX(#REF!,MATCH(C198,#REF!,0),2)</f>
        <v>#REF!</v>
      </c>
      <c r="P198" s="18">
        <f t="shared" si="2"/>
        <v>2019</v>
      </c>
      <c r="Q198" s="28">
        <f t="shared" si="2"/>
        <v>59.1</v>
      </c>
      <c r="R198" s="18" t="s">
        <v>255</v>
      </c>
    </row>
    <row r="199" spans="2:18" x14ac:dyDescent="0.2">
      <c r="B199" s="3" t="s">
        <v>158</v>
      </c>
      <c r="C199" s="3" t="s">
        <v>140</v>
      </c>
      <c r="D199" s="3" t="s">
        <v>168</v>
      </c>
      <c r="E199" s="19">
        <v>2019</v>
      </c>
      <c r="F199" s="3">
        <v>70.400000000000006</v>
      </c>
      <c r="N199" s="78" t="s">
        <v>492</v>
      </c>
      <c r="O199" s="17" t="e">
        <f>INDEX(#REF!,MATCH(C199,#REF!,0),2)</f>
        <v>#REF!</v>
      </c>
      <c r="P199" s="18">
        <f t="shared" ref="P199:Q236" si="3">E199</f>
        <v>2019</v>
      </c>
      <c r="Q199" s="28">
        <f t="shared" si="3"/>
        <v>70.400000000000006</v>
      </c>
      <c r="R199" s="18" t="s">
        <v>255</v>
      </c>
    </row>
    <row r="200" spans="2:18" x14ac:dyDescent="0.2">
      <c r="B200" s="3" t="s">
        <v>158</v>
      </c>
      <c r="C200" s="3" t="s">
        <v>141</v>
      </c>
      <c r="D200" s="3" t="s">
        <v>168</v>
      </c>
      <c r="E200" s="19">
        <v>2019</v>
      </c>
      <c r="F200" s="3">
        <v>65.900000000000006</v>
      </c>
      <c r="N200" s="78" t="s">
        <v>492</v>
      </c>
      <c r="O200" s="17" t="e">
        <f>INDEX(#REF!,MATCH(C200,#REF!,0),2)</f>
        <v>#REF!</v>
      </c>
      <c r="P200" s="18">
        <f t="shared" si="3"/>
        <v>2019</v>
      </c>
      <c r="Q200" s="28">
        <f t="shared" si="3"/>
        <v>65.900000000000006</v>
      </c>
      <c r="R200" s="18" t="s">
        <v>255</v>
      </c>
    </row>
    <row r="201" spans="2:18" x14ac:dyDescent="0.2">
      <c r="B201" s="3" t="s">
        <v>158</v>
      </c>
      <c r="C201" s="3" t="s">
        <v>142</v>
      </c>
      <c r="D201" s="3" t="s">
        <v>168</v>
      </c>
      <c r="E201" s="19">
        <v>2019</v>
      </c>
      <c r="F201" s="3">
        <v>71.5</v>
      </c>
      <c r="N201" s="78" t="s">
        <v>492</v>
      </c>
      <c r="O201" s="17" t="e">
        <f>INDEX(#REF!,MATCH(C201,#REF!,0),2)</f>
        <v>#REF!</v>
      </c>
      <c r="P201" s="18">
        <f t="shared" si="3"/>
        <v>2019</v>
      </c>
      <c r="Q201" s="28">
        <f t="shared" si="3"/>
        <v>71.5</v>
      </c>
      <c r="R201" s="18" t="s">
        <v>255</v>
      </c>
    </row>
    <row r="202" spans="2:18" x14ac:dyDescent="0.2">
      <c r="B202" s="3" t="s">
        <v>158</v>
      </c>
      <c r="C202" s="3" t="s">
        <v>143</v>
      </c>
      <c r="D202" s="3" t="s">
        <v>168</v>
      </c>
      <c r="E202" s="19">
        <v>2019</v>
      </c>
      <c r="F202" s="3">
        <v>65.900000000000006</v>
      </c>
      <c r="N202" s="78" t="s">
        <v>492</v>
      </c>
      <c r="O202" s="17" t="e">
        <f>INDEX(#REF!,MATCH(C202,#REF!,0),2)</f>
        <v>#REF!</v>
      </c>
      <c r="P202" s="18">
        <f t="shared" si="3"/>
        <v>2019</v>
      </c>
      <c r="Q202" s="28">
        <f t="shared" si="3"/>
        <v>65.900000000000006</v>
      </c>
      <c r="R202" s="18" t="s">
        <v>255</v>
      </c>
    </row>
    <row r="203" spans="2:18" x14ac:dyDescent="0.2">
      <c r="B203" s="3" t="s">
        <v>158</v>
      </c>
      <c r="C203" s="3" t="s">
        <v>144</v>
      </c>
      <c r="D203" s="3" t="s">
        <v>168</v>
      </c>
      <c r="E203" s="19">
        <v>2019</v>
      </c>
      <c r="F203" s="3">
        <v>66.2</v>
      </c>
      <c r="N203" s="78" t="s">
        <v>492</v>
      </c>
      <c r="O203" s="17" t="e">
        <f>INDEX(#REF!,MATCH(C203,#REF!,0),2)</f>
        <v>#REF!</v>
      </c>
      <c r="P203" s="18">
        <f t="shared" si="3"/>
        <v>2019</v>
      </c>
      <c r="Q203" s="28">
        <f t="shared" si="3"/>
        <v>66.2</v>
      </c>
      <c r="R203" s="18" t="s">
        <v>255</v>
      </c>
    </row>
    <row r="204" spans="2:18" x14ac:dyDescent="0.2">
      <c r="B204" s="3" t="s">
        <v>158</v>
      </c>
      <c r="C204" s="3" t="s">
        <v>145</v>
      </c>
      <c r="D204" s="3" t="s">
        <v>168</v>
      </c>
      <c r="E204" s="19">
        <v>2019</v>
      </c>
      <c r="F204" s="3">
        <v>66.900000000000006</v>
      </c>
      <c r="N204" s="78" t="s">
        <v>492</v>
      </c>
      <c r="O204" s="17" t="e">
        <f>INDEX(#REF!,MATCH(C204,#REF!,0),2)</f>
        <v>#REF!</v>
      </c>
      <c r="P204" s="18">
        <f t="shared" si="3"/>
        <v>2019</v>
      </c>
      <c r="Q204" s="28">
        <f t="shared" si="3"/>
        <v>66.900000000000006</v>
      </c>
      <c r="R204" s="18" t="s">
        <v>255</v>
      </c>
    </row>
    <row r="205" spans="2:18" x14ac:dyDescent="0.2">
      <c r="B205" s="3" t="s">
        <v>158</v>
      </c>
      <c r="C205" s="3" t="s">
        <v>154</v>
      </c>
      <c r="D205" s="3" t="s">
        <v>168</v>
      </c>
      <c r="E205" s="19">
        <v>2019</v>
      </c>
      <c r="F205" s="3">
        <v>65.400000000000006</v>
      </c>
      <c r="N205" s="78" t="s">
        <v>492</v>
      </c>
      <c r="O205" s="17" t="e">
        <f>INDEX(#REF!,MATCH(C205,#REF!,0),2)</f>
        <v>#REF!</v>
      </c>
      <c r="P205" s="18">
        <f t="shared" si="3"/>
        <v>2019</v>
      </c>
      <c r="Q205" s="28">
        <f t="shared" si="3"/>
        <v>65.400000000000006</v>
      </c>
      <c r="R205" s="18" t="s">
        <v>255</v>
      </c>
    </row>
    <row r="206" spans="2:18" x14ac:dyDescent="0.2">
      <c r="B206" s="3" t="s">
        <v>158</v>
      </c>
      <c r="C206" s="3" t="s">
        <v>155</v>
      </c>
      <c r="D206" s="3" t="s">
        <v>168</v>
      </c>
      <c r="E206" s="19">
        <v>2019</v>
      </c>
      <c r="F206" s="3">
        <v>64.7</v>
      </c>
      <c r="N206" s="78" t="s">
        <v>492</v>
      </c>
      <c r="O206" s="17" t="e">
        <f>INDEX(#REF!,MATCH(C206,#REF!,0),2)</f>
        <v>#REF!</v>
      </c>
      <c r="P206" s="18">
        <f t="shared" si="3"/>
        <v>2019</v>
      </c>
      <c r="Q206" s="28">
        <f t="shared" si="3"/>
        <v>64.7</v>
      </c>
      <c r="R206" s="18" t="s">
        <v>255</v>
      </c>
    </row>
    <row r="207" spans="2:18" x14ac:dyDescent="0.2">
      <c r="B207" s="3" t="s">
        <v>158</v>
      </c>
      <c r="C207" s="3" t="s">
        <v>146</v>
      </c>
      <c r="D207" s="3" t="s">
        <v>168</v>
      </c>
      <c r="E207" s="19">
        <v>2019</v>
      </c>
      <c r="F207" s="3">
        <v>60.7</v>
      </c>
      <c r="N207" s="78" t="s">
        <v>492</v>
      </c>
      <c r="O207" s="17" t="e">
        <f>INDEX(#REF!,MATCH(C207,#REF!,0),2)</f>
        <v>#REF!</v>
      </c>
      <c r="P207" s="18">
        <f t="shared" si="3"/>
        <v>2019</v>
      </c>
      <c r="Q207" s="28">
        <f t="shared" si="3"/>
        <v>60.7</v>
      </c>
      <c r="R207" s="18" t="s">
        <v>255</v>
      </c>
    </row>
    <row r="208" spans="2:18" x14ac:dyDescent="0.2">
      <c r="B208" s="3" t="s">
        <v>158</v>
      </c>
      <c r="C208" s="3" t="s">
        <v>148</v>
      </c>
      <c r="D208" s="3" t="s">
        <v>168</v>
      </c>
      <c r="E208" s="19">
        <v>2019</v>
      </c>
      <c r="F208" s="3">
        <v>65</v>
      </c>
      <c r="N208" s="78" t="s">
        <v>492</v>
      </c>
      <c r="O208" s="17" t="e">
        <f>INDEX(#REF!,MATCH(C208,#REF!,0),2)</f>
        <v>#REF!</v>
      </c>
      <c r="P208" s="18">
        <f t="shared" si="3"/>
        <v>2019</v>
      </c>
      <c r="Q208" s="28">
        <f t="shared" si="3"/>
        <v>65</v>
      </c>
      <c r="R208" s="18" t="s">
        <v>255</v>
      </c>
    </row>
    <row r="209" spans="2:18" x14ac:dyDescent="0.2">
      <c r="B209" s="3" t="s">
        <v>158</v>
      </c>
      <c r="C209" s="3" t="s">
        <v>147</v>
      </c>
      <c r="D209" s="3" t="s">
        <v>168</v>
      </c>
      <c r="E209" s="19">
        <v>2019</v>
      </c>
      <c r="F209" s="3">
        <v>72.3</v>
      </c>
      <c r="N209" s="78" t="s">
        <v>492</v>
      </c>
      <c r="O209" s="17" t="e">
        <f>INDEX(#REF!,MATCH(C209,#REF!,0),2)</f>
        <v>#REF!</v>
      </c>
      <c r="P209" s="18">
        <f t="shared" si="3"/>
        <v>2019</v>
      </c>
      <c r="Q209" s="28">
        <f t="shared" si="3"/>
        <v>72.3</v>
      </c>
      <c r="R209" s="18" t="s">
        <v>255</v>
      </c>
    </row>
    <row r="210" spans="2:18" x14ac:dyDescent="0.2">
      <c r="B210" s="3" t="s">
        <v>158</v>
      </c>
      <c r="C210" s="3" t="s">
        <v>149</v>
      </c>
      <c r="D210" s="3" t="s">
        <v>168</v>
      </c>
      <c r="E210" s="19">
        <v>2019</v>
      </c>
      <c r="F210" s="3">
        <v>67.2</v>
      </c>
      <c r="N210" s="78" t="s">
        <v>492</v>
      </c>
      <c r="O210" s="17" t="e">
        <f>INDEX(#REF!,MATCH(C210,#REF!,0),2)</f>
        <v>#REF!</v>
      </c>
      <c r="P210" s="18">
        <f t="shared" si="3"/>
        <v>2019</v>
      </c>
      <c r="Q210" s="28">
        <f t="shared" si="3"/>
        <v>67.2</v>
      </c>
      <c r="R210" s="18" t="s">
        <v>255</v>
      </c>
    </row>
    <row r="211" spans="2:18" x14ac:dyDescent="0.2">
      <c r="B211" s="3" t="s">
        <v>158</v>
      </c>
      <c r="C211" s="3" t="s">
        <v>150</v>
      </c>
      <c r="D211" s="3" t="s">
        <v>168</v>
      </c>
      <c r="E211" s="19">
        <v>2019</v>
      </c>
      <c r="F211" s="3">
        <v>58.2</v>
      </c>
      <c r="N211" s="78" t="s">
        <v>492</v>
      </c>
      <c r="O211" s="17" t="e">
        <f>INDEX(#REF!,MATCH(C211,#REF!,0),2)</f>
        <v>#REF!</v>
      </c>
      <c r="P211" s="18">
        <f t="shared" si="3"/>
        <v>2019</v>
      </c>
      <c r="Q211" s="28">
        <f t="shared" si="3"/>
        <v>58.2</v>
      </c>
      <c r="R211" s="18" t="s">
        <v>255</v>
      </c>
    </row>
    <row r="212" spans="2:18" x14ac:dyDescent="0.2">
      <c r="B212" s="3" t="s">
        <v>158</v>
      </c>
      <c r="C212" s="3" t="s">
        <v>151</v>
      </c>
      <c r="D212" s="3" t="s">
        <v>168</v>
      </c>
      <c r="E212" s="19">
        <v>2019</v>
      </c>
      <c r="F212" s="3">
        <v>66.900000000000006</v>
      </c>
      <c r="N212" s="78" t="s">
        <v>492</v>
      </c>
      <c r="O212" s="17" t="e">
        <f>INDEX(#REF!,MATCH(C212,#REF!,0),2)</f>
        <v>#REF!</v>
      </c>
      <c r="P212" s="18">
        <f t="shared" si="3"/>
        <v>2019</v>
      </c>
      <c r="Q212" s="28">
        <f t="shared" si="3"/>
        <v>66.900000000000006</v>
      </c>
      <c r="R212" s="18" t="s">
        <v>255</v>
      </c>
    </row>
    <row r="213" spans="2:18" x14ac:dyDescent="0.2">
      <c r="B213" s="3" t="s">
        <v>158</v>
      </c>
      <c r="C213" s="3" t="s">
        <v>152</v>
      </c>
      <c r="D213" s="3" t="s">
        <v>168</v>
      </c>
      <c r="E213" s="19">
        <v>2019</v>
      </c>
      <c r="F213" s="3">
        <v>63.4</v>
      </c>
      <c r="N213" s="78" t="s">
        <v>492</v>
      </c>
      <c r="O213" s="17" t="e">
        <f>INDEX(#REF!,MATCH(C213,#REF!,0),2)</f>
        <v>#REF!</v>
      </c>
      <c r="P213" s="18">
        <f t="shared" si="3"/>
        <v>2019</v>
      </c>
      <c r="Q213" s="28">
        <f t="shared" si="3"/>
        <v>63.4</v>
      </c>
      <c r="R213" s="18" t="s">
        <v>255</v>
      </c>
    </row>
    <row r="214" spans="2:18" x14ac:dyDescent="0.2">
      <c r="B214" s="3" t="s">
        <v>158</v>
      </c>
      <c r="C214" s="3" t="s">
        <v>153</v>
      </c>
      <c r="D214" s="3" t="s">
        <v>168</v>
      </c>
      <c r="E214" s="19">
        <v>2019</v>
      </c>
      <c r="F214" s="3">
        <v>67.8</v>
      </c>
      <c r="N214" s="78" t="s">
        <v>492</v>
      </c>
      <c r="O214" s="17" t="e">
        <f>INDEX(#REF!,MATCH(C214,#REF!,0),2)</f>
        <v>#REF!</v>
      </c>
      <c r="P214" s="18">
        <f t="shared" si="3"/>
        <v>2019</v>
      </c>
      <c r="Q214" s="28">
        <f t="shared" si="3"/>
        <v>67.8</v>
      </c>
      <c r="R214" s="18" t="s">
        <v>255</v>
      </c>
    </row>
    <row r="215" spans="2:18" x14ac:dyDescent="0.2">
      <c r="B215" s="3" t="s">
        <v>158</v>
      </c>
      <c r="C215" s="3" t="s">
        <v>156</v>
      </c>
      <c r="D215" s="3" t="s">
        <v>168</v>
      </c>
      <c r="E215" s="19">
        <v>2019</v>
      </c>
      <c r="F215" s="3">
        <v>69.2</v>
      </c>
      <c r="N215" s="78" t="s">
        <v>492</v>
      </c>
      <c r="O215" s="17" t="e">
        <f>INDEX(#REF!,MATCH(C215,#REF!,0),2)</f>
        <v>#REF!</v>
      </c>
      <c r="P215" s="18">
        <f t="shared" si="3"/>
        <v>2019</v>
      </c>
      <c r="Q215" s="28">
        <f t="shared" si="3"/>
        <v>69.2</v>
      </c>
      <c r="R215" s="18" t="s">
        <v>255</v>
      </c>
    </row>
    <row r="216" spans="2:18" x14ac:dyDescent="0.2">
      <c r="B216" s="3" t="s">
        <v>158</v>
      </c>
      <c r="C216" s="3" t="s">
        <v>136</v>
      </c>
      <c r="D216" s="3" t="s">
        <v>168</v>
      </c>
      <c r="E216" s="19">
        <v>2020</v>
      </c>
      <c r="F216" s="3">
        <v>58.7</v>
      </c>
      <c r="N216" s="78" t="s">
        <v>492</v>
      </c>
      <c r="O216" s="17" t="e">
        <f>INDEX(#REF!,MATCH(C216,#REF!,0),2)</f>
        <v>#REF!</v>
      </c>
      <c r="P216" s="18">
        <f t="shared" si="3"/>
        <v>2020</v>
      </c>
      <c r="Q216" s="28">
        <f t="shared" si="3"/>
        <v>58.7</v>
      </c>
      <c r="R216" s="18" t="s">
        <v>255</v>
      </c>
    </row>
    <row r="217" spans="2:18" x14ac:dyDescent="0.2">
      <c r="B217" s="3" t="s">
        <v>158</v>
      </c>
      <c r="C217" s="3" t="s">
        <v>137</v>
      </c>
      <c r="D217" s="3" t="s">
        <v>168</v>
      </c>
      <c r="E217" s="19">
        <v>2020</v>
      </c>
      <c r="F217" s="3">
        <v>64.599999999999994</v>
      </c>
      <c r="N217" s="78" t="s">
        <v>492</v>
      </c>
      <c r="O217" s="17" t="e">
        <f>INDEX(#REF!,MATCH(C217,#REF!,0),2)</f>
        <v>#REF!</v>
      </c>
      <c r="P217" s="18">
        <f t="shared" si="3"/>
        <v>2020</v>
      </c>
      <c r="Q217" s="28">
        <f t="shared" si="3"/>
        <v>64.599999999999994</v>
      </c>
      <c r="R217" s="18" t="s">
        <v>255</v>
      </c>
    </row>
    <row r="218" spans="2:18" x14ac:dyDescent="0.2">
      <c r="B218" s="3" t="s">
        <v>158</v>
      </c>
      <c r="C218" s="3" t="s">
        <v>139</v>
      </c>
      <c r="D218" s="3" t="s">
        <v>168</v>
      </c>
      <c r="E218" s="19">
        <v>2020</v>
      </c>
      <c r="F218" s="3">
        <v>63.4</v>
      </c>
      <c r="N218" s="78" t="s">
        <v>492</v>
      </c>
      <c r="O218" s="17" t="e">
        <f>INDEX(#REF!,MATCH(C218,#REF!,0),2)</f>
        <v>#REF!</v>
      </c>
      <c r="P218" s="18">
        <f t="shared" si="3"/>
        <v>2020</v>
      </c>
      <c r="Q218" s="28">
        <f t="shared" si="3"/>
        <v>63.4</v>
      </c>
      <c r="R218" s="18" t="s">
        <v>255</v>
      </c>
    </row>
    <row r="219" spans="2:18" x14ac:dyDescent="0.2">
      <c r="B219" s="3" t="s">
        <v>158</v>
      </c>
      <c r="C219" s="3" t="s">
        <v>138</v>
      </c>
      <c r="D219" s="3" t="s">
        <v>168</v>
      </c>
      <c r="E219" s="19">
        <v>2020</v>
      </c>
      <c r="F219" s="3">
        <v>60.3</v>
      </c>
      <c r="N219" s="78" t="s">
        <v>492</v>
      </c>
      <c r="O219" s="17" t="e">
        <f>INDEX(#REF!,MATCH(C219,#REF!,0),2)</f>
        <v>#REF!</v>
      </c>
      <c r="P219" s="18">
        <f t="shared" si="3"/>
        <v>2020</v>
      </c>
      <c r="Q219" s="28">
        <f t="shared" si="3"/>
        <v>60.3</v>
      </c>
      <c r="R219" s="18" t="s">
        <v>255</v>
      </c>
    </row>
    <row r="220" spans="2:18" x14ac:dyDescent="0.2">
      <c r="B220" s="3" t="s">
        <v>158</v>
      </c>
      <c r="C220" s="3" t="s">
        <v>140</v>
      </c>
      <c r="D220" s="3" t="s">
        <v>168</v>
      </c>
      <c r="E220" s="19">
        <v>2020</v>
      </c>
      <c r="F220" s="3">
        <v>69.7</v>
      </c>
      <c r="N220" s="78" t="s">
        <v>492</v>
      </c>
      <c r="O220" s="17" t="e">
        <f>INDEX(#REF!,MATCH(C220,#REF!,0),2)</f>
        <v>#REF!</v>
      </c>
      <c r="P220" s="18">
        <f t="shared" si="3"/>
        <v>2020</v>
      </c>
      <c r="Q220" s="28">
        <f t="shared" si="3"/>
        <v>69.7</v>
      </c>
      <c r="R220" s="18" t="s">
        <v>255</v>
      </c>
    </row>
    <row r="221" spans="2:18" x14ac:dyDescent="0.2">
      <c r="B221" s="3" t="s">
        <v>158</v>
      </c>
      <c r="C221" s="3" t="s">
        <v>141</v>
      </c>
      <c r="D221" s="3" t="s">
        <v>168</v>
      </c>
      <c r="E221" s="19">
        <v>2020</v>
      </c>
      <c r="F221" s="3">
        <v>66.5</v>
      </c>
      <c r="N221" s="78" t="s">
        <v>492</v>
      </c>
      <c r="O221" s="17" t="e">
        <f>INDEX(#REF!,MATCH(C221,#REF!,0),2)</f>
        <v>#REF!</v>
      </c>
      <c r="P221" s="18">
        <f t="shared" si="3"/>
        <v>2020</v>
      </c>
      <c r="Q221" s="28">
        <f t="shared" si="3"/>
        <v>66.5</v>
      </c>
      <c r="R221" s="18" t="s">
        <v>255</v>
      </c>
    </row>
    <row r="222" spans="2:18" x14ac:dyDescent="0.2">
      <c r="B222" s="3" t="s">
        <v>158</v>
      </c>
      <c r="C222" s="3" t="s">
        <v>142</v>
      </c>
      <c r="D222" s="3" t="s">
        <v>168</v>
      </c>
      <c r="E222" s="19">
        <v>2020</v>
      </c>
      <c r="F222" s="3">
        <v>70.5</v>
      </c>
      <c r="N222" s="78" t="s">
        <v>492</v>
      </c>
      <c r="O222" s="17" t="e">
        <f>INDEX(#REF!,MATCH(C222,#REF!,0),2)</f>
        <v>#REF!</v>
      </c>
      <c r="P222" s="18">
        <f t="shared" si="3"/>
        <v>2020</v>
      </c>
      <c r="Q222" s="28">
        <f t="shared" si="3"/>
        <v>70.5</v>
      </c>
      <c r="R222" s="18" t="s">
        <v>255</v>
      </c>
    </row>
    <row r="223" spans="2:18" x14ac:dyDescent="0.2">
      <c r="B223" s="3" t="s">
        <v>158</v>
      </c>
      <c r="C223" s="3" t="s">
        <v>143</v>
      </c>
      <c r="D223" s="3" t="s">
        <v>168</v>
      </c>
      <c r="E223" s="19">
        <v>2020</v>
      </c>
      <c r="F223" s="3">
        <v>66.7</v>
      </c>
      <c r="N223" s="78" t="s">
        <v>492</v>
      </c>
      <c r="O223" s="17" t="e">
        <f>INDEX(#REF!,MATCH(C223,#REF!,0),2)</f>
        <v>#REF!</v>
      </c>
      <c r="P223" s="18">
        <f t="shared" si="3"/>
        <v>2020</v>
      </c>
      <c r="Q223" s="28">
        <f t="shared" si="3"/>
        <v>66.7</v>
      </c>
      <c r="R223" s="18" t="s">
        <v>255</v>
      </c>
    </row>
    <row r="224" spans="2:18" x14ac:dyDescent="0.2">
      <c r="B224" s="3" t="s">
        <v>158</v>
      </c>
      <c r="C224" s="3" t="s">
        <v>144</v>
      </c>
      <c r="D224" s="3" t="s">
        <v>168</v>
      </c>
      <c r="E224" s="19">
        <v>2020</v>
      </c>
      <c r="F224" s="3">
        <v>65.400000000000006</v>
      </c>
      <c r="N224" s="78" t="s">
        <v>492</v>
      </c>
      <c r="O224" s="17" t="e">
        <f>INDEX(#REF!,MATCH(C224,#REF!,0),2)</f>
        <v>#REF!</v>
      </c>
      <c r="P224" s="18">
        <f t="shared" si="3"/>
        <v>2020</v>
      </c>
      <c r="Q224" s="28">
        <f t="shared" si="3"/>
        <v>65.400000000000006</v>
      </c>
      <c r="R224" s="18" t="s">
        <v>255</v>
      </c>
    </row>
    <row r="225" spans="2:18" x14ac:dyDescent="0.2">
      <c r="B225" s="3" t="s">
        <v>158</v>
      </c>
      <c r="C225" s="3" t="s">
        <v>145</v>
      </c>
      <c r="D225" s="3" t="s">
        <v>168</v>
      </c>
      <c r="E225" s="19">
        <v>2020</v>
      </c>
      <c r="F225" s="3">
        <v>68.7</v>
      </c>
      <c r="N225" s="78" t="s">
        <v>492</v>
      </c>
      <c r="O225" s="17" t="e">
        <f>INDEX(#REF!,MATCH(C225,#REF!,0),2)</f>
        <v>#REF!</v>
      </c>
      <c r="P225" s="18">
        <f t="shared" si="3"/>
        <v>2020</v>
      </c>
      <c r="Q225" s="28">
        <f t="shared" si="3"/>
        <v>68.7</v>
      </c>
      <c r="R225" s="18" t="s">
        <v>255</v>
      </c>
    </row>
    <row r="226" spans="2:18" x14ac:dyDescent="0.2">
      <c r="B226" s="3" t="s">
        <v>158</v>
      </c>
      <c r="C226" s="3" t="s">
        <v>154</v>
      </c>
      <c r="D226" s="3" t="s">
        <v>168</v>
      </c>
      <c r="E226" s="19">
        <v>2020</v>
      </c>
      <c r="F226" s="3">
        <v>65.2</v>
      </c>
      <c r="N226" s="78" t="s">
        <v>492</v>
      </c>
      <c r="O226" s="17" t="e">
        <f>INDEX(#REF!,MATCH(C226,#REF!,0),2)</f>
        <v>#REF!</v>
      </c>
      <c r="P226" s="18">
        <f t="shared" si="3"/>
        <v>2020</v>
      </c>
      <c r="Q226" s="28">
        <f t="shared" si="3"/>
        <v>65.2</v>
      </c>
      <c r="R226" s="18" t="s">
        <v>255</v>
      </c>
    </row>
    <row r="227" spans="2:18" x14ac:dyDescent="0.2">
      <c r="B227" s="3" t="s">
        <v>158</v>
      </c>
      <c r="C227" s="3" t="s">
        <v>155</v>
      </c>
      <c r="D227" s="3" t="s">
        <v>168</v>
      </c>
      <c r="E227" s="19">
        <v>2020</v>
      </c>
      <c r="F227" s="3">
        <v>64.5</v>
      </c>
      <c r="N227" s="78" t="s">
        <v>492</v>
      </c>
      <c r="O227" s="17" t="e">
        <f>INDEX(#REF!,MATCH(C227,#REF!,0),2)</f>
        <v>#REF!</v>
      </c>
      <c r="P227" s="18">
        <f t="shared" si="3"/>
        <v>2020</v>
      </c>
      <c r="Q227" s="28">
        <f t="shared" si="3"/>
        <v>64.5</v>
      </c>
      <c r="R227" s="18" t="s">
        <v>255</v>
      </c>
    </row>
    <row r="228" spans="2:18" x14ac:dyDescent="0.2">
      <c r="B228" s="3" t="s">
        <v>158</v>
      </c>
      <c r="C228" s="3" t="s">
        <v>146</v>
      </c>
      <c r="D228" s="3" t="s">
        <v>168</v>
      </c>
      <c r="E228" s="19">
        <v>2020</v>
      </c>
      <c r="F228" s="3">
        <v>61</v>
      </c>
      <c r="N228" s="78" t="s">
        <v>492</v>
      </c>
      <c r="O228" s="17" t="e">
        <f>INDEX(#REF!,MATCH(C228,#REF!,0),2)</f>
        <v>#REF!</v>
      </c>
      <c r="P228" s="18">
        <f t="shared" si="3"/>
        <v>2020</v>
      </c>
      <c r="Q228" s="28">
        <f t="shared" si="3"/>
        <v>61</v>
      </c>
      <c r="R228" s="18" t="s">
        <v>255</v>
      </c>
    </row>
    <row r="229" spans="2:18" x14ac:dyDescent="0.2">
      <c r="B229" s="3" t="s">
        <v>158</v>
      </c>
      <c r="C229" s="3" t="s">
        <v>148</v>
      </c>
      <c r="D229" s="3" t="s">
        <v>168</v>
      </c>
      <c r="E229" s="19">
        <v>2020</v>
      </c>
      <c r="F229" s="3">
        <v>63.1</v>
      </c>
      <c r="N229" s="78" t="s">
        <v>492</v>
      </c>
      <c r="O229" s="17" t="e">
        <f>INDEX(#REF!,MATCH(C229,#REF!,0),2)</f>
        <v>#REF!</v>
      </c>
      <c r="P229" s="18">
        <f t="shared" si="3"/>
        <v>2020</v>
      </c>
      <c r="Q229" s="28">
        <f t="shared" si="3"/>
        <v>63.1</v>
      </c>
      <c r="R229" s="18" t="s">
        <v>255</v>
      </c>
    </row>
    <row r="230" spans="2:18" x14ac:dyDescent="0.2">
      <c r="B230" s="3" t="s">
        <v>158</v>
      </c>
      <c r="C230" s="3" t="s">
        <v>147</v>
      </c>
      <c r="D230" s="3" t="s">
        <v>168</v>
      </c>
      <c r="E230" s="19">
        <v>2020</v>
      </c>
      <c r="F230" s="3">
        <v>71.400000000000006</v>
      </c>
      <c r="N230" s="78" t="s">
        <v>492</v>
      </c>
      <c r="O230" s="17" t="e">
        <f>INDEX(#REF!,MATCH(C230,#REF!,0),2)</f>
        <v>#REF!</v>
      </c>
      <c r="P230" s="18">
        <f t="shared" si="3"/>
        <v>2020</v>
      </c>
      <c r="Q230" s="28">
        <f t="shared" si="3"/>
        <v>71.400000000000006</v>
      </c>
      <c r="R230" s="18" t="s">
        <v>255</v>
      </c>
    </row>
    <row r="231" spans="2:18" x14ac:dyDescent="0.2">
      <c r="B231" s="3" t="s">
        <v>158</v>
      </c>
      <c r="C231" s="3" t="s">
        <v>149</v>
      </c>
      <c r="D231" s="3" t="s">
        <v>168</v>
      </c>
      <c r="E231" s="19">
        <v>2020</v>
      </c>
      <c r="F231" s="3">
        <v>65.7</v>
      </c>
      <c r="N231" s="78" t="s">
        <v>492</v>
      </c>
      <c r="O231" s="17" t="e">
        <f>INDEX(#REF!,MATCH(C231,#REF!,0),2)</f>
        <v>#REF!</v>
      </c>
      <c r="P231" s="18">
        <f t="shared" si="3"/>
        <v>2020</v>
      </c>
      <c r="Q231" s="28">
        <f t="shared" si="3"/>
        <v>65.7</v>
      </c>
      <c r="R231" s="18" t="s">
        <v>255</v>
      </c>
    </row>
    <row r="232" spans="2:18" x14ac:dyDescent="0.2">
      <c r="B232" s="3" t="s">
        <v>158</v>
      </c>
      <c r="C232" s="3" t="s">
        <v>150</v>
      </c>
      <c r="D232" s="3" t="s">
        <v>168</v>
      </c>
      <c r="E232" s="19">
        <v>2020</v>
      </c>
      <c r="F232" s="3">
        <v>58</v>
      </c>
      <c r="N232" s="78" t="s">
        <v>492</v>
      </c>
      <c r="O232" s="17" t="e">
        <f>INDEX(#REF!,MATCH(C232,#REF!,0),2)</f>
        <v>#REF!</v>
      </c>
      <c r="P232" s="18">
        <f t="shared" si="3"/>
        <v>2020</v>
      </c>
      <c r="Q232" s="28">
        <f t="shared" si="3"/>
        <v>58</v>
      </c>
      <c r="R232" s="18" t="s">
        <v>255</v>
      </c>
    </row>
    <row r="233" spans="2:18" x14ac:dyDescent="0.2">
      <c r="B233" s="3" t="s">
        <v>158</v>
      </c>
      <c r="C233" s="3" t="s">
        <v>151</v>
      </c>
      <c r="D233" s="3" t="s">
        <v>168</v>
      </c>
      <c r="E233" s="19">
        <v>2020</v>
      </c>
      <c r="F233" s="3">
        <v>67.400000000000006</v>
      </c>
      <c r="N233" s="78" t="s">
        <v>492</v>
      </c>
      <c r="O233" s="17" t="e">
        <f>INDEX(#REF!,MATCH(C233,#REF!,0),2)</f>
        <v>#REF!</v>
      </c>
      <c r="P233" s="18">
        <f t="shared" si="3"/>
        <v>2020</v>
      </c>
      <c r="Q233" s="28">
        <f t="shared" si="3"/>
        <v>67.400000000000006</v>
      </c>
      <c r="R233" s="18" t="s">
        <v>255</v>
      </c>
    </row>
    <row r="234" spans="2:18" x14ac:dyDescent="0.2">
      <c r="B234" s="3" t="s">
        <v>158</v>
      </c>
      <c r="C234" s="3" t="s">
        <v>152</v>
      </c>
      <c r="D234" s="3" t="s">
        <v>168</v>
      </c>
      <c r="E234" s="19">
        <v>2020</v>
      </c>
      <c r="F234" s="3">
        <v>65</v>
      </c>
      <c r="N234" s="78" t="s">
        <v>492</v>
      </c>
      <c r="O234" s="17" t="e">
        <f>INDEX(#REF!,MATCH(C234,#REF!,0),2)</f>
        <v>#REF!</v>
      </c>
      <c r="P234" s="18">
        <f t="shared" si="3"/>
        <v>2020</v>
      </c>
      <c r="Q234" s="28">
        <f t="shared" si="3"/>
        <v>65</v>
      </c>
      <c r="R234" s="18" t="s">
        <v>255</v>
      </c>
    </row>
    <row r="235" spans="2:18" x14ac:dyDescent="0.2">
      <c r="B235" s="3" t="s">
        <v>158</v>
      </c>
      <c r="C235" s="3" t="s">
        <v>153</v>
      </c>
      <c r="D235" s="3" t="s">
        <v>168</v>
      </c>
      <c r="E235" s="19">
        <v>2020</v>
      </c>
      <c r="F235" s="3">
        <v>67.400000000000006</v>
      </c>
      <c r="N235" s="78" t="s">
        <v>492</v>
      </c>
      <c r="O235" s="17" t="e">
        <f>INDEX(#REF!,MATCH(C235,#REF!,0),2)</f>
        <v>#REF!</v>
      </c>
      <c r="P235" s="18">
        <f t="shared" si="3"/>
        <v>2020</v>
      </c>
      <c r="Q235" s="28">
        <f t="shared" si="3"/>
        <v>67.400000000000006</v>
      </c>
      <c r="R235" s="18" t="s">
        <v>255</v>
      </c>
    </row>
    <row r="236" spans="2:18" x14ac:dyDescent="0.2">
      <c r="B236" s="3" t="s">
        <v>158</v>
      </c>
      <c r="C236" s="3" t="s">
        <v>156</v>
      </c>
      <c r="D236" s="3" t="s">
        <v>168</v>
      </c>
      <c r="E236" s="19">
        <v>2020</v>
      </c>
      <c r="F236" s="3">
        <v>68.3</v>
      </c>
      <c r="N236" s="78" t="s">
        <v>492</v>
      </c>
      <c r="O236" s="17" t="e">
        <f>INDEX(#REF!,MATCH(C236,#REF!,0),2)</f>
        <v>#REF!</v>
      </c>
      <c r="P236" s="18">
        <f t="shared" si="3"/>
        <v>2020</v>
      </c>
      <c r="Q236" s="28">
        <f t="shared" si="3"/>
        <v>68.3</v>
      </c>
      <c r="R236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208C4-5DD5-47BE-9726-471195BA4DF5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59.33203125" style="3" bestFit="1" customWidth="1"/>
    <col min="3" max="3" width="43.5" style="3" bestFit="1" customWidth="1"/>
    <col min="4" max="4" width="7.6640625" style="3" bestFit="1" customWidth="1"/>
    <col min="5" max="5" width="7.1640625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367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319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318</v>
      </c>
      <c r="C6" s="3" t="s">
        <v>5</v>
      </c>
      <c r="D6" s="19">
        <v>2010</v>
      </c>
      <c r="E6" s="5">
        <v>78.190680099999994</v>
      </c>
      <c r="N6" s="78" t="s">
        <v>326</v>
      </c>
      <c r="O6" s="17" t="e">
        <f>INDEX(#REF!,MATCH($C6,#REF!,0),2)</f>
        <v>#REF!</v>
      </c>
      <c r="P6" s="18">
        <f>D6</f>
        <v>2010</v>
      </c>
      <c r="Q6" s="28">
        <f>E6</f>
        <v>78.190680099999994</v>
      </c>
      <c r="R6" s="18" t="s">
        <v>255</v>
      </c>
    </row>
    <row r="7" spans="2:18" x14ac:dyDescent="0.2">
      <c r="B7" s="3" t="s">
        <v>318</v>
      </c>
      <c r="C7" s="3" t="s">
        <v>6</v>
      </c>
      <c r="D7" s="19">
        <v>2010</v>
      </c>
      <c r="E7" s="5">
        <v>77.22944133</v>
      </c>
      <c r="N7" s="78" t="s">
        <v>326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77.22944133</v>
      </c>
      <c r="R7" s="18" t="s">
        <v>255</v>
      </c>
    </row>
    <row r="8" spans="2:18" x14ac:dyDescent="0.2">
      <c r="B8" s="3" t="s">
        <v>318</v>
      </c>
      <c r="C8" s="3" t="s">
        <v>7</v>
      </c>
      <c r="D8" s="19">
        <v>2010</v>
      </c>
      <c r="E8" s="5">
        <v>77.262845029999994</v>
      </c>
      <c r="F8" s="5"/>
      <c r="N8" s="78" t="s">
        <v>326</v>
      </c>
      <c r="O8" s="17" t="e">
        <f>INDEX(#REF!,MATCH($C8,#REF!,0),2)</f>
        <v>#REF!</v>
      </c>
      <c r="P8" s="18">
        <f t="shared" si="0"/>
        <v>2010</v>
      </c>
      <c r="Q8" s="28">
        <f t="shared" si="1"/>
        <v>77.262845029999994</v>
      </c>
      <c r="R8" s="18" t="s">
        <v>255</v>
      </c>
    </row>
    <row r="9" spans="2:18" x14ac:dyDescent="0.2">
      <c r="B9" s="3" t="s">
        <v>318</v>
      </c>
      <c r="C9" s="3" t="s">
        <v>8</v>
      </c>
      <c r="D9" s="19">
        <v>2010</v>
      </c>
      <c r="E9" s="5">
        <v>78.426890720000003</v>
      </c>
      <c r="N9" s="78" t="s">
        <v>326</v>
      </c>
      <c r="O9" s="17" t="e">
        <f>INDEX(#REF!,MATCH($C9,#REF!,0),2)</f>
        <v>#REF!</v>
      </c>
      <c r="P9" s="18">
        <f t="shared" si="0"/>
        <v>2010</v>
      </c>
      <c r="Q9" s="28">
        <f t="shared" si="1"/>
        <v>78.426890720000003</v>
      </c>
      <c r="R9" s="18" t="s">
        <v>255</v>
      </c>
    </row>
    <row r="10" spans="2:18" x14ac:dyDescent="0.2">
      <c r="B10" s="3" t="s">
        <v>318</v>
      </c>
      <c r="C10" s="3" t="s">
        <v>9</v>
      </c>
      <c r="D10" s="19">
        <v>2010</v>
      </c>
      <c r="E10" s="5">
        <v>78.308635620000004</v>
      </c>
      <c r="N10" s="78" t="s">
        <v>326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78.308635620000004</v>
      </c>
      <c r="R10" s="18" t="s">
        <v>255</v>
      </c>
    </row>
    <row r="11" spans="2:18" x14ac:dyDescent="0.2">
      <c r="B11" s="3" t="s">
        <v>318</v>
      </c>
      <c r="C11" s="3" t="s">
        <v>10</v>
      </c>
      <c r="D11" s="19">
        <v>2010</v>
      </c>
      <c r="E11" s="5">
        <v>75.459078059999996</v>
      </c>
      <c r="N11" s="78" t="s">
        <v>326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75.459078059999996</v>
      </c>
      <c r="R11" s="18" t="s">
        <v>255</v>
      </c>
    </row>
    <row r="12" spans="2:18" x14ac:dyDescent="0.2">
      <c r="B12" s="3" t="s">
        <v>318</v>
      </c>
      <c r="C12" s="3" t="s">
        <v>11</v>
      </c>
      <c r="D12" s="19">
        <v>2010</v>
      </c>
      <c r="E12" s="5">
        <v>79.381515050000004</v>
      </c>
      <c r="N12" s="78" t="s">
        <v>326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79.381515050000004</v>
      </c>
      <c r="R12" s="18" t="s">
        <v>255</v>
      </c>
    </row>
    <row r="13" spans="2:18" x14ac:dyDescent="0.2">
      <c r="B13" s="3" t="s">
        <v>318</v>
      </c>
      <c r="C13" s="3" t="s">
        <v>12</v>
      </c>
      <c r="D13" s="19">
        <v>2010</v>
      </c>
      <c r="E13" s="5">
        <v>79.206380519999996</v>
      </c>
      <c r="N13" s="78" t="s">
        <v>326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79.206380519999996</v>
      </c>
      <c r="R13" s="18" t="s">
        <v>255</v>
      </c>
    </row>
    <row r="14" spans="2:18" x14ac:dyDescent="0.2">
      <c r="B14" s="3" t="s">
        <v>318</v>
      </c>
      <c r="C14" s="3" t="s">
        <v>13</v>
      </c>
      <c r="D14" s="19">
        <v>2010</v>
      </c>
      <c r="E14" s="5">
        <v>77.67164373</v>
      </c>
      <c r="N14" s="78" t="s">
        <v>326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77.67164373</v>
      </c>
      <c r="R14" s="18" t="s">
        <v>255</v>
      </c>
    </row>
    <row r="15" spans="2:18" x14ac:dyDescent="0.2">
      <c r="B15" s="3" t="s">
        <v>318</v>
      </c>
      <c r="C15" s="3" t="s">
        <v>14</v>
      </c>
      <c r="D15" s="19">
        <v>2010</v>
      </c>
      <c r="E15" s="5">
        <v>77.469051219999997</v>
      </c>
      <c r="N15" s="78" t="s">
        <v>326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77.469051219999997</v>
      </c>
      <c r="R15" s="18" t="s">
        <v>255</v>
      </c>
    </row>
    <row r="16" spans="2:18" x14ac:dyDescent="0.2">
      <c r="B16" s="3" t="s">
        <v>318</v>
      </c>
      <c r="C16" s="3" t="s">
        <v>15</v>
      </c>
      <c r="D16" s="19">
        <v>2010</v>
      </c>
      <c r="E16" s="5">
        <v>78.213752069999998</v>
      </c>
      <c r="N16" s="78" t="s">
        <v>326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78.213752069999998</v>
      </c>
      <c r="R16" s="18" t="s">
        <v>255</v>
      </c>
    </row>
    <row r="17" spans="2:18" x14ac:dyDescent="0.2">
      <c r="B17" s="3" t="s">
        <v>318</v>
      </c>
      <c r="C17" s="3" t="s">
        <v>16</v>
      </c>
      <c r="D17" s="19">
        <v>2010</v>
      </c>
      <c r="E17" s="5">
        <v>75.522173449999997</v>
      </c>
      <c r="N17" s="78" t="s">
        <v>326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75.522173449999997</v>
      </c>
      <c r="R17" s="18" t="s">
        <v>255</v>
      </c>
    </row>
    <row r="18" spans="2:18" x14ac:dyDescent="0.2">
      <c r="B18" s="3" t="s">
        <v>318</v>
      </c>
      <c r="C18" s="3" t="s">
        <v>17</v>
      </c>
      <c r="D18" s="19">
        <v>2010</v>
      </c>
      <c r="E18" s="5">
        <v>76.316413220000001</v>
      </c>
      <c r="N18" s="78" t="s">
        <v>326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76.316413220000001</v>
      </c>
      <c r="R18" s="18" t="s">
        <v>255</v>
      </c>
    </row>
    <row r="19" spans="2:18" x14ac:dyDescent="0.2">
      <c r="B19" s="3" t="s">
        <v>318</v>
      </c>
      <c r="C19" s="3" t="s">
        <v>18</v>
      </c>
      <c r="D19" s="19">
        <v>2010</v>
      </c>
      <c r="E19" s="5">
        <v>75.476101749999998</v>
      </c>
      <c r="N19" s="78" t="s">
        <v>326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75.476101749999998</v>
      </c>
      <c r="R19" s="18" t="s">
        <v>255</v>
      </c>
    </row>
    <row r="20" spans="2:18" x14ac:dyDescent="0.2">
      <c r="B20" s="3" t="s">
        <v>318</v>
      </c>
      <c r="C20" s="3" t="s">
        <v>19</v>
      </c>
      <c r="D20" s="19">
        <v>2010</v>
      </c>
      <c r="E20" s="5">
        <v>79.491277109999999</v>
      </c>
      <c r="N20" s="78" t="s">
        <v>326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79.491277109999999</v>
      </c>
      <c r="R20" s="18" t="s">
        <v>255</v>
      </c>
    </row>
    <row r="21" spans="2:18" x14ac:dyDescent="0.2">
      <c r="B21" s="3" t="s">
        <v>318</v>
      </c>
      <c r="C21" s="3" t="s">
        <v>20</v>
      </c>
      <c r="D21" s="19">
        <v>2010</v>
      </c>
      <c r="E21" s="5">
        <v>76.090185719999994</v>
      </c>
      <c r="N21" s="78" t="s">
        <v>326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76.090185719999994</v>
      </c>
      <c r="R21" s="18" t="s">
        <v>255</v>
      </c>
    </row>
    <row r="22" spans="2:18" x14ac:dyDescent="0.2">
      <c r="B22" s="3" t="s">
        <v>318</v>
      </c>
      <c r="C22" s="3" t="s">
        <v>21</v>
      </c>
      <c r="D22" s="19">
        <v>2010</v>
      </c>
      <c r="E22" s="5">
        <v>76.943275650000004</v>
      </c>
      <c r="N22" s="78" t="s">
        <v>326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76.943275650000004</v>
      </c>
      <c r="R22" s="18" t="s">
        <v>255</v>
      </c>
    </row>
    <row r="23" spans="2:18" x14ac:dyDescent="0.2">
      <c r="B23" s="3" t="s">
        <v>318</v>
      </c>
      <c r="C23" s="3" t="s">
        <v>22</v>
      </c>
      <c r="D23" s="19">
        <v>2010</v>
      </c>
      <c r="E23" s="5">
        <v>77.33700924</v>
      </c>
      <c r="N23" s="78" t="s">
        <v>326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77.33700924</v>
      </c>
      <c r="R23" s="18" t="s">
        <v>255</v>
      </c>
    </row>
    <row r="24" spans="2:18" x14ac:dyDescent="0.2">
      <c r="B24" s="3" t="s">
        <v>318</v>
      </c>
      <c r="C24" s="3" t="s">
        <v>23</v>
      </c>
      <c r="D24" s="19">
        <v>2010</v>
      </c>
      <c r="E24" s="5">
        <v>77.656458490000006</v>
      </c>
      <c r="N24" s="78" t="s">
        <v>326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77.656458490000006</v>
      </c>
      <c r="R24" s="18" t="s">
        <v>255</v>
      </c>
    </row>
    <row r="25" spans="2:18" x14ac:dyDescent="0.2">
      <c r="B25" s="3" t="s">
        <v>318</v>
      </c>
      <c r="C25" s="3" t="s">
        <v>24</v>
      </c>
      <c r="D25" s="19">
        <v>2010</v>
      </c>
      <c r="E25" s="5">
        <v>77.58484756</v>
      </c>
      <c r="N25" s="78" t="s">
        <v>326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77.58484756</v>
      </c>
      <c r="R25" s="18" t="s">
        <v>255</v>
      </c>
    </row>
    <row r="26" spans="2:18" x14ac:dyDescent="0.2">
      <c r="B26" s="3" t="s">
        <v>318</v>
      </c>
      <c r="C26" s="3" t="s">
        <v>25</v>
      </c>
      <c r="D26" s="19">
        <v>2010</v>
      </c>
      <c r="E26" s="5">
        <v>77.993480590000004</v>
      </c>
      <c r="N26" s="78" t="s">
        <v>326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77.993480590000004</v>
      </c>
      <c r="R26" s="18" t="s">
        <v>255</v>
      </c>
    </row>
    <row r="27" spans="2:18" x14ac:dyDescent="0.2">
      <c r="B27" s="3" t="s">
        <v>318</v>
      </c>
      <c r="C27" s="3" t="s">
        <v>5</v>
      </c>
      <c r="D27" s="19">
        <v>2011</v>
      </c>
      <c r="E27" s="5">
        <v>77.450030119999994</v>
      </c>
      <c r="N27" s="78" t="s">
        <v>326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77.450030119999994</v>
      </c>
      <c r="R27" s="18" t="s">
        <v>255</v>
      </c>
    </row>
    <row r="28" spans="2:18" x14ac:dyDescent="0.2">
      <c r="B28" s="3" t="s">
        <v>318</v>
      </c>
      <c r="C28" s="3" t="s">
        <v>6</v>
      </c>
      <c r="D28" s="19">
        <v>2011</v>
      </c>
      <c r="E28" s="5">
        <v>77.345298589999999</v>
      </c>
      <c r="N28" s="78" t="s">
        <v>326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77.345298589999999</v>
      </c>
      <c r="R28" s="18" t="s">
        <v>255</v>
      </c>
    </row>
    <row r="29" spans="2:18" x14ac:dyDescent="0.2">
      <c r="B29" s="3" t="s">
        <v>318</v>
      </c>
      <c r="C29" s="3" t="s">
        <v>7</v>
      </c>
      <c r="D29" s="19">
        <v>2011</v>
      </c>
      <c r="E29" s="5">
        <v>74.006604490000001</v>
      </c>
      <c r="F29" s="108"/>
      <c r="N29" s="78" t="s">
        <v>326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74.006604490000001</v>
      </c>
      <c r="R29" s="18" t="s">
        <v>255</v>
      </c>
    </row>
    <row r="30" spans="2:18" x14ac:dyDescent="0.2">
      <c r="B30" s="3" t="s">
        <v>318</v>
      </c>
      <c r="C30" s="3" t="s">
        <v>8</v>
      </c>
      <c r="D30" s="19">
        <v>2011</v>
      </c>
      <c r="E30" s="5">
        <v>77.294633390000001</v>
      </c>
      <c r="N30" s="78" t="s">
        <v>326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77.294633390000001</v>
      </c>
      <c r="R30" s="18" t="s">
        <v>255</v>
      </c>
    </row>
    <row r="31" spans="2:18" x14ac:dyDescent="0.2">
      <c r="B31" s="3" t="s">
        <v>318</v>
      </c>
      <c r="C31" s="3" t="s">
        <v>9</v>
      </c>
      <c r="D31" s="19">
        <v>2011</v>
      </c>
      <c r="E31" s="5">
        <v>76.734736609999999</v>
      </c>
      <c r="N31" s="78" t="s">
        <v>326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76.734736609999999</v>
      </c>
      <c r="R31" s="18" t="s">
        <v>255</v>
      </c>
    </row>
    <row r="32" spans="2:18" x14ac:dyDescent="0.2">
      <c r="B32" s="3" t="s">
        <v>318</v>
      </c>
      <c r="C32" s="3" t="s">
        <v>10</v>
      </c>
      <c r="D32" s="19">
        <v>2011</v>
      </c>
      <c r="E32" s="5">
        <v>75.778793879999995</v>
      </c>
      <c r="N32" s="78" t="s">
        <v>326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75.778793879999995</v>
      </c>
      <c r="R32" s="18" t="s">
        <v>255</v>
      </c>
    </row>
    <row r="33" spans="2:18" x14ac:dyDescent="0.2">
      <c r="B33" s="3" t="s">
        <v>318</v>
      </c>
      <c r="C33" s="3" t="s">
        <v>11</v>
      </c>
      <c r="D33" s="19">
        <v>2011</v>
      </c>
      <c r="E33" s="5">
        <v>79.36695023</v>
      </c>
      <c r="N33" s="78" t="s">
        <v>326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79.36695023</v>
      </c>
      <c r="R33" s="18" t="s">
        <v>255</v>
      </c>
    </row>
    <row r="34" spans="2:18" x14ac:dyDescent="0.2">
      <c r="B34" s="3" t="s">
        <v>318</v>
      </c>
      <c r="C34" s="3" t="s">
        <v>12</v>
      </c>
      <c r="D34" s="19">
        <v>2011</v>
      </c>
      <c r="E34" s="5">
        <v>78.093906489999995</v>
      </c>
      <c r="N34" s="78" t="s">
        <v>326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78.093906489999995</v>
      </c>
      <c r="R34" s="18" t="s">
        <v>255</v>
      </c>
    </row>
    <row r="35" spans="2:18" x14ac:dyDescent="0.2">
      <c r="B35" s="3" t="s">
        <v>318</v>
      </c>
      <c r="C35" s="3" t="s">
        <v>13</v>
      </c>
      <c r="D35" s="19">
        <v>2011</v>
      </c>
      <c r="E35" s="5">
        <v>77.691778859999999</v>
      </c>
      <c r="N35" s="78" t="s">
        <v>326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77.691778859999999</v>
      </c>
      <c r="R35" s="18" t="s">
        <v>255</v>
      </c>
    </row>
    <row r="36" spans="2:18" x14ac:dyDescent="0.2">
      <c r="B36" s="3" t="s">
        <v>318</v>
      </c>
      <c r="C36" s="3" t="s">
        <v>14</v>
      </c>
      <c r="D36" s="19">
        <v>2011</v>
      </c>
      <c r="E36" s="5">
        <v>77.852573660000004</v>
      </c>
      <c r="N36" s="78" t="s">
        <v>326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77.852573660000004</v>
      </c>
      <c r="R36" s="18" t="s">
        <v>255</v>
      </c>
    </row>
    <row r="37" spans="2:18" x14ac:dyDescent="0.2">
      <c r="B37" s="3" t="s">
        <v>318</v>
      </c>
      <c r="C37" s="3" t="s">
        <v>15</v>
      </c>
      <c r="D37" s="19">
        <v>2011</v>
      </c>
      <c r="E37" s="5">
        <v>77.897903729999996</v>
      </c>
      <c r="N37" s="78" t="s">
        <v>326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77.897903729999996</v>
      </c>
      <c r="R37" s="18" t="s">
        <v>255</v>
      </c>
    </row>
    <row r="38" spans="2:18" x14ac:dyDescent="0.2">
      <c r="B38" s="3" t="s">
        <v>318</v>
      </c>
      <c r="C38" s="3" t="s">
        <v>16</v>
      </c>
      <c r="D38" s="19">
        <v>2011</v>
      </c>
      <c r="E38" s="5">
        <v>74.909506919999998</v>
      </c>
      <c r="N38" s="78" t="s">
        <v>326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74.909506919999998</v>
      </c>
      <c r="R38" s="18" t="s">
        <v>255</v>
      </c>
    </row>
    <row r="39" spans="2:18" x14ac:dyDescent="0.2">
      <c r="B39" s="3" t="s">
        <v>318</v>
      </c>
      <c r="C39" s="3" t="s">
        <v>17</v>
      </c>
      <c r="D39" s="19">
        <v>2011</v>
      </c>
      <c r="E39" s="5">
        <v>77.019521659999995</v>
      </c>
      <c r="N39" s="78" t="s">
        <v>326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77.019521659999995</v>
      </c>
      <c r="R39" s="18" t="s">
        <v>255</v>
      </c>
    </row>
    <row r="40" spans="2:18" x14ac:dyDescent="0.2">
      <c r="B40" s="3" t="s">
        <v>318</v>
      </c>
      <c r="C40" s="3" t="s">
        <v>18</v>
      </c>
      <c r="D40" s="19">
        <v>2011</v>
      </c>
      <c r="E40" s="5">
        <v>74.087492260000005</v>
      </c>
      <c r="N40" s="78" t="s">
        <v>326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74.087492260000005</v>
      </c>
      <c r="R40" s="18" t="s">
        <v>255</v>
      </c>
    </row>
    <row r="41" spans="2:18" x14ac:dyDescent="0.2">
      <c r="B41" s="3" t="s">
        <v>318</v>
      </c>
      <c r="C41" s="3" t="s">
        <v>19</v>
      </c>
      <c r="D41" s="19">
        <v>2011</v>
      </c>
      <c r="E41" s="5">
        <v>78.943782159999998</v>
      </c>
      <c r="N41" s="78" t="s">
        <v>326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78.943782159999998</v>
      </c>
      <c r="R41" s="18" t="s">
        <v>255</v>
      </c>
    </row>
    <row r="42" spans="2:18" x14ac:dyDescent="0.2">
      <c r="B42" s="3" t="s">
        <v>318</v>
      </c>
      <c r="C42" s="3" t="s">
        <v>20</v>
      </c>
      <c r="D42" s="19">
        <v>2011</v>
      </c>
      <c r="E42" s="5">
        <v>76.272636570000003</v>
      </c>
      <c r="N42" s="78" t="s">
        <v>326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76.272636570000003</v>
      </c>
      <c r="R42" s="18" t="s">
        <v>255</v>
      </c>
    </row>
    <row r="43" spans="2:18" x14ac:dyDescent="0.2">
      <c r="B43" s="3" t="s">
        <v>318</v>
      </c>
      <c r="C43" s="3" t="s">
        <v>21</v>
      </c>
      <c r="D43" s="19">
        <v>2011</v>
      </c>
      <c r="E43" s="5">
        <v>75.521502690000005</v>
      </c>
      <c r="N43" s="78" t="s">
        <v>326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75.521502690000005</v>
      </c>
      <c r="R43" s="18" t="s">
        <v>255</v>
      </c>
    </row>
    <row r="44" spans="2:18" x14ac:dyDescent="0.2">
      <c r="B44" s="3" t="s">
        <v>318</v>
      </c>
      <c r="C44" s="3" t="s">
        <v>22</v>
      </c>
      <c r="D44" s="19">
        <v>2011</v>
      </c>
      <c r="E44" s="5">
        <v>77.470066660000001</v>
      </c>
      <c r="N44" s="78" t="s">
        <v>326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77.470066660000001</v>
      </c>
      <c r="R44" s="18" t="s">
        <v>255</v>
      </c>
    </row>
    <row r="45" spans="2:18" x14ac:dyDescent="0.2">
      <c r="B45" s="3" t="s">
        <v>318</v>
      </c>
      <c r="C45" s="3" t="s">
        <v>23</v>
      </c>
      <c r="D45" s="19">
        <v>2011</v>
      </c>
      <c r="E45" s="5">
        <v>77.180079090000007</v>
      </c>
      <c r="N45" s="78" t="s">
        <v>326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77.180079090000007</v>
      </c>
      <c r="R45" s="18" t="s">
        <v>255</v>
      </c>
    </row>
    <row r="46" spans="2:18" x14ac:dyDescent="0.2">
      <c r="B46" s="3" t="s">
        <v>318</v>
      </c>
      <c r="C46" s="3" t="s">
        <v>24</v>
      </c>
      <c r="D46" s="19">
        <v>2011</v>
      </c>
      <c r="E46" s="5">
        <v>77.677359229999993</v>
      </c>
      <c r="N46" s="78" t="s">
        <v>326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77.677359229999993</v>
      </c>
      <c r="R46" s="18" t="s">
        <v>255</v>
      </c>
    </row>
    <row r="47" spans="2:18" x14ac:dyDescent="0.2">
      <c r="B47" s="3" t="s">
        <v>318</v>
      </c>
      <c r="C47" s="3" t="s">
        <v>25</v>
      </c>
      <c r="D47" s="19">
        <v>2011</v>
      </c>
      <c r="E47" s="5">
        <v>77.134318329999999</v>
      </c>
      <c r="N47" s="78" t="s">
        <v>326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77.134318329999999</v>
      </c>
      <c r="R47" s="18" t="s">
        <v>255</v>
      </c>
    </row>
    <row r="48" spans="2:18" x14ac:dyDescent="0.2">
      <c r="B48" s="3" t="s">
        <v>318</v>
      </c>
      <c r="C48" s="3" t="s">
        <v>5</v>
      </c>
      <c r="D48" s="19">
        <v>2012</v>
      </c>
      <c r="E48" s="5">
        <v>76.740397169999994</v>
      </c>
      <c r="N48" s="78" t="s">
        <v>326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76.740397169999994</v>
      </c>
      <c r="R48" s="18" t="s">
        <v>255</v>
      </c>
    </row>
    <row r="49" spans="2:18" x14ac:dyDescent="0.2">
      <c r="B49" s="3" t="s">
        <v>318</v>
      </c>
      <c r="C49" s="3" t="s">
        <v>6</v>
      </c>
      <c r="D49" s="19">
        <v>2012</v>
      </c>
      <c r="E49" s="5">
        <v>75.776201510000007</v>
      </c>
      <c r="N49" s="78" t="s">
        <v>326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75.776201510000007</v>
      </c>
      <c r="R49" s="18" t="s">
        <v>255</v>
      </c>
    </row>
    <row r="50" spans="2:18" x14ac:dyDescent="0.2">
      <c r="B50" s="3" t="s">
        <v>318</v>
      </c>
      <c r="C50" s="3" t="s">
        <v>7</v>
      </c>
      <c r="D50" s="19">
        <v>2012</v>
      </c>
      <c r="E50" s="5">
        <v>74.565563370000007</v>
      </c>
      <c r="F50" s="108"/>
      <c r="N50" s="78" t="s">
        <v>326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74.565563370000007</v>
      </c>
      <c r="R50" s="18" t="s">
        <v>255</v>
      </c>
    </row>
    <row r="51" spans="2:18" x14ac:dyDescent="0.2">
      <c r="B51" s="3" t="s">
        <v>318</v>
      </c>
      <c r="C51" s="3" t="s">
        <v>8</v>
      </c>
      <c r="D51" s="19">
        <v>2012</v>
      </c>
      <c r="E51" s="5">
        <v>76.744709099999994</v>
      </c>
      <c r="N51" s="78" t="s">
        <v>326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76.744709099999994</v>
      </c>
      <c r="R51" s="18" t="s">
        <v>255</v>
      </c>
    </row>
    <row r="52" spans="2:18" x14ac:dyDescent="0.2">
      <c r="B52" s="3" t="s">
        <v>318</v>
      </c>
      <c r="C52" s="3" t="s">
        <v>9</v>
      </c>
      <c r="D52" s="19">
        <v>2012</v>
      </c>
      <c r="E52" s="5">
        <v>76.276319950000001</v>
      </c>
      <c r="N52" s="78" t="s">
        <v>326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76.276319950000001</v>
      </c>
      <c r="R52" s="18" t="s">
        <v>255</v>
      </c>
    </row>
    <row r="53" spans="2:18" x14ac:dyDescent="0.2">
      <c r="B53" s="3" t="s">
        <v>318</v>
      </c>
      <c r="C53" s="3" t="s">
        <v>10</v>
      </c>
      <c r="D53" s="19">
        <v>2012</v>
      </c>
      <c r="E53" s="5">
        <v>75.344686479999993</v>
      </c>
      <c r="N53" s="78" t="s">
        <v>326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75.344686479999993</v>
      </c>
      <c r="R53" s="18" t="s">
        <v>255</v>
      </c>
    </row>
    <row r="54" spans="2:18" x14ac:dyDescent="0.2">
      <c r="B54" s="3" t="s">
        <v>318</v>
      </c>
      <c r="C54" s="3" t="s">
        <v>11</v>
      </c>
      <c r="D54" s="19">
        <v>2012</v>
      </c>
      <c r="E54" s="5">
        <v>77.290152509999999</v>
      </c>
      <c r="N54" s="78" t="s">
        <v>326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77.290152509999999</v>
      </c>
      <c r="R54" s="18" t="s">
        <v>255</v>
      </c>
    </row>
    <row r="55" spans="2:18" x14ac:dyDescent="0.2">
      <c r="B55" s="3" t="s">
        <v>318</v>
      </c>
      <c r="C55" s="3" t="s">
        <v>12</v>
      </c>
      <c r="D55" s="19">
        <v>2012</v>
      </c>
      <c r="E55" s="5">
        <v>77.300436250000004</v>
      </c>
      <c r="N55" s="78" t="s">
        <v>326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77.300436250000004</v>
      </c>
      <c r="R55" s="18" t="s">
        <v>255</v>
      </c>
    </row>
    <row r="56" spans="2:18" x14ac:dyDescent="0.2">
      <c r="B56" s="3" t="s">
        <v>318</v>
      </c>
      <c r="C56" s="3" t="s">
        <v>13</v>
      </c>
      <c r="D56" s="19">
        <v>2012</v>
      </c>
      <c r="E56" s="5">
        <v>76.467357500000006</v>
      </c>
      <c r="N56" s="78" t="s">
        <v>326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76.467357500000006</v>
      </c>
      <c r="R56" s="18" t="s">
        <v>255</v>
      </c>
    </row>
    <row r="57" spans="2:18" x14ac:dyDescent="0.2">
      <c r="B57" s="3" t="s">
        <v>318</v>
      </c>
      <c r="C57" s="3" t="s">
        <v>14</v>
      </c>
      <c r="D57" s="19">
        <v>2012</v>
      </c>
      <c r="E57" s="5">
        <v>76.222554310000007</v>
      </c>
      <c r="N57" s="78" t="s">
        <v>326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76.222554310000007</v>
      </c>
      <c r="R57" s="18" t="s">
        <v>255</v>
      </c>
    </row>
    <row r="58" spans="2:18" x14ac:dyDescent="0.2">
      <c r="B58" s="3" t="s">
        <v>318</v>
      </c>
      <c r="C58" s="3" t="s">
        <v>15</v>
      </c>
      <c r="D58" s="19">
        <v>2012</v>
      </c>
      <c r="E58" s="5">
        <v>77.103028550000005</v>
      </c>
      <c r="N58" s="78" t="s">
        <v>326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77.103028550000005</v>
      </c>
      <c r="R58" s="18" t="s">
        <v>255</v>
      </c>
    </row>
    <row r="59" spans="2:18" x14ac:dyDescent="0.2">
      <c r="B59" s="3" t="s">
        <v>318</v>
      </c>
      <c r="C59" s="3" t="s">
        <v>16</v>
      </c>
      <c r="D59" s="19">
        <v>2012</v>
      </c>
      <c r="E59" s="5">
        <v>73.859037799999996</v>
      </c>
      <c r="N59" s="78" t="s">
        <v>326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73.859037799999996</v>
      </c>
      <c r="R59" s="18" t="s">
        <v>255</v>
      </c>
    </row>
    <row r="60" spans="2:18" x14ac:dyDescent="0.2">
      <c r="B60" s="3" t="s">
        <v>318</v>
      </c>
      <c r="C60" s="3" t="s">
        <v>17</v>
      </c>
      <c r="D60" s="19">
        <v>2012</v>
      </c>
      <c r="E60" s="5">
        <v>76.09010198</v>
      </c>
      <c r="N60" s="78" t="s">
        <v>326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76.09010198</v>
      </c>
      <c r="R60" s="18" t="s">
        <v>255</v>
      </c>
    </row>
    <row r="61" spans="2:18" x14ac:dyDescent="0.2">
      <c r="B61" s="3" t="s">
        <v>318</v>
      </c>
      <c r="C61" s="3" t="s">
        <v>18</v>
      </c>
      <c r="D61" s="19">
        <v>2012</v>
      </c>
      <c r="E61" s="5">
        <v>74.709522079999999</v>
      </c>
      <c r="N61" s="78" t="s">
        <v>326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74.709522079999999</v>
      </c>
      <c r="R61" s="18" t="s">
        <v>255</v>
      </c>
    </row>
    <row r="62" spans="2:18" x14ac:dyDescent="0.2">
      <c r="B62" s="3" t="s">
        <v>318</v>
      </c>
      <c r="C62" s="3" t="s">
        <v>19</v>
      </c>
      <c r="D62" s="19">
        <v>2012</v>
      </c>
      <c r="E62" s="5">
        <v>78.421244459999997</v>
      </c>
      <c r="N62" s="78" t="s">
        <v>326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78.421244459999997</v>
      </c>
      <c r="R62" s="18" t="s">
        <v>255</v>
      </c>
    </row>
    <row r="63" spans="2:18" x14ac:dyDescent="0.2">
      <c r="B63" s="3" t="s">
        <v>318</v>
      </c>
      <c r="C63" s="3" t="s">
        <v>20</v>
      </c>
      <c r="D63" s="19">
        <v>2012</v>
      </c>
      <c r="E63" s="5">
        <v>75.456224759999998</v>
      </c>
      <c r="N63" s="78" t="s">
        <v>326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75.456224759999998</v>
      </c>
      <c r="R63" s="18" t="s">
        <v>255</v>
      </c>
    </row>
    <row r="64" spans="2:18" x14ac:dyDescent="0.2">
      <c r="B64" s="3" t="s">
        <v>318</v>
      </c>
      <c r="C64" s="3" t="s">
        <v>21</v>
      </c>
      <c r="D64" s="19">
        <v>2012</v>
      </c>
      <c r="E64" s="5">
        <v>75.676376349999998</v>
      </c>
      <c r="N64" s="78" t="s">
        <v>326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75.676376349999998</v>
      </c>
      <c r="R64" s="18" t="s">
        <v>255</v>
      </c>
    </row>
    <row r="65" spans="2:18" x14ac:dyDescent="0.2">
      <c r="B65" s="3" t="s">
        <v>318</v>
      </c>
      <c r="C65" s="3" t="s">
        <v>22</v>
      </c>
      <c r="D65" s="19">
        <v>2012</v>
      </c>
      <c r="E65" s="5">
        <v>77.354287549999995</v>
      </c>
      <c r="N65" s="78" t="s">
        <v>326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77.354287549999995</v>
      </c>
      <c r="R65" s="18" t="s">
        <v>255</v>
      </c>
    </row>
    <row r="66" spans="2:18" x14ac:dyDescent="0.2">
      <c r="B66" s="3" t="s">
        <v>318</v>
      </c>
      <c r="C66" s="3" t="s">
        <v>23</v>
      </c>
      <c r="D66" s="19">
        <v>2012</v>
      </c>
      <c r="E66" s="5">
        <v>76.993002430000004</v>
      </c>
      <c r="N66" s="78" t="s">
        <v>326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76.993002430000004</v>
      </c>
      <c r="R66" s="18" t="s">
        <v>255</v>
      </c>
    </row>
    <row r="67" spans="2:18" x14ac:dyDescent="0.2">
      <c r="B67" s="3" t="s">
        <v>318</v>
      </c>
      <c r="C67" s="3" t="s">
        <v>24</v>
      </c>
      <c r="D67" s="19">
        <v>2012</v>
      </c>
      <c r="E67" s="5">
        <v>76.101177789999994</v>
      </c>
      <c r="N67" s="78" t="s">
        <v>326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76.101177789999994</v>
      </c>
      <c r="R67" s="18" t="s">
        <v>255</v>
      </c>
    </row>
    <row r="68" spans="2:18" x14ac:dyDescent="0.2">
      <c r="B68" s="3" t="s">
        <v>318</v>
      </c>
      <c r="C68" s="3" t="s">
        <v>25</v>
      </c>
      <c r="D68" s="19">
        <v>2012</v>
      </c>
      <c r="E68" s="5">
        <v>77.580847399999996</v>
      </c>
      <c r="N68" s="78" t="s">
        <v>326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77.580847399999996</v>
      </c>
      <c r="R68" s="18" t="s">
        <v>255</v>
      </c>
    </row>
    <row r="69" spans="2:18" x14ac:dyDescent="0.2">
      <c r="B69" s="3" t="s">
        <v>318</v>
      </c>
      <c r="C69" s="3" t="s">
        <v>5</v>
      </c>
      <c r="D69" s="19">
        <v>2013</v>
      </c>
      <c r="E69" s="5">
        <v>77.917292250000003</v>
      </c>
      <c r="N69" s="78" t="s">
        <v>326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77.917292250000003</v>
      </c>
      <c r="R69" s="18" t="s">
        <v>255</v>
      </c>
    </row>
    <row r="70" spans="2:18" x14ac:dyDescent="0.2">
      <c r="B70" s="3" t="s">
        <v>318</v>
      </c>
      <c r="C70" s="3" t="s">
        <v>6</v>
      </c>
      <c r="D70" s="19">
        <v>2013</v>
      </c>
      <c r="E70" s="5">
        <v>75.898823919999998</v>
      </c>
      <c r="N70" s="78" t="s">
        <v>326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75.898823919999998</v>
      </c>
      <c r="R70" s="18" t="s">
        <v>255</v>
      </c>
    </row>
    <row r="71" spans="2:18" x14ac:dyDescent="0.2">
      <c r="B71" s="3" t="s">
        <v>318</v>
      </c>
      <c r="C71" s="3" t="s">
        <v>7</v>
      </c>
      <c r="D71" s="19">
        <v>2013</v>
      </c>
      <c r="E71" s="5">
        <v>72.627329270000004</v>
      </c>
      <c r="F71" s="108"/>
      <c r="N71" s="78" t="s">
        <v>326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72.627329270000004</v>
      </c>
      <c r="R71" s="18" t="s">
        <v>255</v>
      </c>
    </row>
    <row r="72" spans="2:18" x14ac:dyDescent="0.2">
      <c r="B72" s="3" t="s">
        <v>318</v>
      </c>
      <c r="C72" s="3" t="s">
        <v>8</v>
      </c>
      <c r="D72" s="19">
        <v>2013</v>
      </c>
      <c r="E72" s="5">
        <v>77.6967377</v>
      </c>
      <c r="N72" s="78" t="s">
        <v>326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77.6967377</v>
      </c>
      <c r="R72" s="18" t="s">
        <v>255</v>
      </c>
    </row>
    <row r="73" spans="2:18" x14ac:dyDescent="0.2">
      <c r="B73" s="3" t="s">
        <v>318</v>
      </c>
      <c r="C73" s="3" t="s">
        <v>9</v>
      </c>
      <c r="D73" s="19">
        <v>2013</v>
      </c>
      <c r="E73" s="5">
        <v>76.440304220000002</v>
      </c>
      <c r="N73" s="78" t="s">
        <v>326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76.440304220000002</v>
      </c>
      <c r="R73" s="18" t="s">
        <v>255</v>
      </c>
    </row>
    <row r="74" spans="2:18" x14ac:dyDescent="0.2">
      <c r="B74" s="3" t="s">
        <v>318</v>
      </c>
      <c r="C74" s="3" t="s">
        <v>10</v>
      </c>
      <c r="D74" s="19">
        <v>2013</v>
      </c>
      <c r="E74" s="5">
        <v>73.881032869999999</v>
      </c>
      <c r="N74" s="78" t="s">
        <v>326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73.881032869999999</v>
      </c>
      <c r="R74" s="18" t="s">
        <v>255</v>
      </c>
    </row>
    <row r="75" spans="2:18" x14ac:dyDescent="0.2">
      <c r="B75" s="3" t="s">
        <v>318</v>
      </c>
      <c r="C75" s="3" t="s">
        <v>11</v>
      </c>
      <c r="D75" s="19">
        <v>2013</v>
      </c>
      <c r="E75" s="5">
        <v>77.170077989999996</v>
      </c>
      <c r="N75" s="78" t="s">
        <v>326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77.170077989999996</v>
      </c>
      <c r="R75" s="18" t="s">
        <v>255</v>
      </c>
    </row>
    <row r="76" spans="2:18" x14ac:dyDescent="0.2">
      <c r="B76" s="3" t="s">
        <v>318</v>
      </c>
      <c r="C76" s="3" t="s">
        <v>12</v>
      </c>
      <c r="D76" s="19">
        <v>2013</v>
      </c>
      <c r="E76" s="5">
        <v>77.754396240000005</v>
      </c>
      <c r="N76" s="78" t="s">
        <v>326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77.754396240000005</v>
      </c>
      <c r="R76" s="18" t="s">
        <v>255</v>
      </c>
    </row>
    <row r="77" spans="2:18" x14ac:dyDescent="0.2">
      <c r="B77" s="3" t="s">
        <v>318</v>
      </c>
      <c r="C77" s="3" t="s">
        <v>13</v>
      </c>
      <c r="D77" s="19">
        <v>2013</v>
      </c>
      <c r="E77" s="5">
        <v>76.530537379999998</v>
      </c>
      <c r="N77" s="78" t="s">
        <v>326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76.530537379999998</v>
      </c>
      <c r="R77" s="18" t="s">
        <v>255</v>
      </c>
    </row>
    <row r="78" spans="2:18" x14ac:dyDescent="0.2">
      <c r="B78" s="3" t="s">
        <v>318</v>
      </c>
      <c r="C78" s="3" t="s">
        <v>14</v>
      </c>
      <c r="D78" s="19">
        <v>2013</v>
      </c>
      <c r="E78" s="5">
        <v>76.27501255</v>
      </c>
      <c r="N78" s="78" t="s">
        <v>326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76.27501255</v>
      </c>
      <c r="R78" s="18" t="s">
        <v>255</v>
      </c>
    </row>
    <row r="79" spans="2:18" x14ac:dyDescent="0.2">
      <c r="B79" s="3" t="s">
        <v>318</v>
      </c>
      <c r="C79" s="3" t="s">
        <v>15</v>
      </c>
      <c r="D79" s="19">
        <v>2013</v>
      </c>
      <c r="E79" s="5">
        <v>76.702690270000005</v>
      </c>
      <c r="N79" s="78" t="s">
        <v>326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76.702690270000005</v>
      </c>
      <c r="R79" s="18" t="s">
        <v>255</v>
      </c>
    </row>
    <row r="80" spans="2:18" x14ac:dyDescent="0.2">
      <c r="B80" s="3" t="s">
        <v>318</v>
      </c>
      <c r="C80" s="3" t="s">
        <v>16</v>
      </c>
      <c r="D80" s="19">
        <v>2013</v>
      </c>
      <c r="E80" s="5">
        <v>73.864427239999998</v>
      </c>
      <c r="N80" s="78" t="s">
        <v>326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73.864427239999998</v>
      </c>
      <c r="R80" s="18" t="s">
        <v>255</v>
      </c>
    </row>
    <row r="81" spans="2:18" x14ac:dyDescent="0.2">
      <c r="B81" s="3" t="s">
        <v>318</v>
      </c>
      <c r="C81" s="3" t="s">
        <v>17</v>
      </c>
      <c r="D81" s="19">
        <v>2013</v>
      </c>
      <c r="E81" s="5">
        <v>75.932574630000005</v>
      </c>
      <c r="N81" s="78" t="s">
        <v>326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75.932574630000005</v>
      </c>
      <c r="R81" s="18" t="s">
        <v>255</v>
      </c>
    </row>
    <row r="82" spans="2:18" x14ac:dyDescent="0.2">
      <c r="B82" s="3" t="s">
        <v>318</v>
      </c>
      <c r="C82" s="3" t="s">
        <v>18</v>
      </c>
      <c r="D82" s="19">
        <v>2013</v>
      </c>
      <c r="E82" s="5">
        <v>74.551184449999994</v>
      </c>
      <c r="N82" s="78" t="s">
        <v>326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74.551184449999994</v>
      </c>
      <c r="R82" s="18" t="s">
        <v>255</v>
      </c>
    </row>
    <row r="83" spans="2:18" x14ac:dyDescent="0.2">
      <c r="B83" s="3" t="s">
        <v>318</v>
      </c>
      <c r="C83" s="3" t="s">
        <v>19</v>
      </c>
      <c r="D83" s="19">
        <v>2013</v>
      </c>
      <c r="E83" s="5">
        <v>77.511682289999996</v>
      </c>
      <c r="N83" s="78" t="s">
        <v>326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77.511682289999996</v>
      </c>
      <c r="R83" s="18" t="s">
        <v>255</v>
      </c>
    </row>
    <row r="84" spans="2:18" x14ac:dyDescent="0.2">
      <c r="B84" s="3" t="s">
        <v>318</v>
      </c>
      <c r="C84" s="3" t="s">
        <v>20</v>
      </c>
      <c r="D84" s="19">
        <v>2013</v>
      </c>
      <c r="E84" s="5">
        <v>74.149289960000004</v>
      </c>
      <c r="N84" s="78" t="s">
        <v>326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74.149289960000004</v>
      </c>
      <c r="R84" s="18" t="s">
        <v>255</v>
      </c>
    </row>
    <row r="85" spans="2:18" x14ac:dyDescent="0.2">
      <c r="B85" s="3" t="s">
        <v>318</v>
      </c>
      <c r="C85" s="3" t="s">
        <v>21</v>
      </c>
      <c r="D85" s="19">
        <v>2013</v>
      </c>
      <c r="E85" s="5">
        <v>75.945757520000001</v>
      </c>
      <c r="N85" s="78" t="s">
        <v>326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75.945757520000001</v>
      </c>
      <c r="R85" s="18" t="s">
        <v>255</v>
      </c>
    </row>
    <row r="86" spans="2:18" x14ac:dyDescent="0.2">
      <c r="B86" s="3" t="s">
        <v>318</v>
      </c>
      <c r="C86" s="3" t="s">
        <v>22</v>
      </c>
      <c r="D86" s="19">
        <v>2013</v>
      </c>
      <c r="E86" s="5">
        <v>77.351549919999997</v>
      </c>
      <c r="N86" s="78" t="s">
        <v>326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77.351549919999997</v>
      </c>
      <c r="R86" s="18" t="s">
        <v>255</v>
      </c>
    </row>
    <row r="87" spans="2:18" x14ac:dyDescent="0.2">
      <c r="B87" s="3" t="s">
        <v>318</v>
      </c>
      <c r="C87" s="3" t="s">
        <v>23</v>
      </c>
      <c r="D87" s="19">
        <v>2013</v>
      </c>
      <c r="E87" s="5">
        <v>76.152727060000004</v>
      </c>
      <c r="N87" s="78" t="s">
        <v>326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76.152727060000004</v>
      </c>
      <c r="R87" s="18" t="s">
        <v>255</v>
      </c>
    </row>
    <row r="88" spans="2:18" x14ac:dyDescent="0.2">
      <c r="B88" s="3" t="s">
        <v>318</v>
      </c>
      <c r="C88" s="3" t="s">
        <v>24</v>
      </c>
      <c r="D88" s="19">
        <v>2013</v>
      </c>
      <c r="E88" s="5">
        <v>76.496482970000002</v>
      </c>
      <c r="N88" s="78" t="s">
        <v>326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76.496482970000002</v>
      </c>
      <c r="R88" s="18" t="s">
        <v>255</v>
      </c>
    </row>
    <row r="89" spans="2:18" x14ac:dyDescent="0.2">
      <c r="B89" s="3" t="s">
        <v>318</v>
      </c>
      <c r="C89" s="3" t="s">
        <v>25</v>
      </c>
      <c r="D89" s="19">
        <v>2013</v>
      </c>
      <c r="E89" s="5">
        <v>75.774675810000005</v>
      </c>
      <c r="N89" s="78" t="s">
        <v>326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75.774675810000005</v>
      </c>
      <c r="R89" s="18" t="s">
        <v>255</v>
      </c>
    </row>
    <row r="90" spans="2:18" x14ac:dyDescent="0.2">
      <c r="B90" s="3" t="s">
        <v>318</v>
      </c>
      <c r="C90" s="3" t="s">
        <v>5</v>
      </c>
      <c r="D90" s="19">
        <v>2014</v>
      </c>
      <c r="E90" s="5">
        <v>76.159324060000003</v>
      </c>
      <c r="N90" s="78" t="s">
        <v>326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76.159324060000003</v>
      </c>
      <c r="R90" s="18" t="s">
        <v>255</v>
      </c>
    </row>
    <row r="91" spans="2:18" x14ac:dyDescent="0.2">
      <c r="B91" s="3" t="s">
        <v>318</v>
      </c>
      <c r="C91" s="3" t="s">
        <v>6</v>
      </c>
      <c r="D91" s="19">
        <v>2014</v>
      </c>
      <c r="E91" s="5">
        <v>75.638295999999997</v>
      </c>
      <c r="N91" s="78" t="s">
        <v>326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75.638295999999997</v>
      </c>
      <c r="R91" s="18" t="s">
        <v>255</v>
      </c>
    </row>
    <row r="92" spans="2:18" x14ac:dyDescent="0.2">
      <c r="B92" s="3" t="s">
        <v>318</v>
      </c>
      <c r="C92" s="3" t="s">
        <v>7</v>
      </c>
      <c r="D92" s="19">
        <v>2014</v>
      </c>
      <c r="E92" s="5">
        <v>72.82823424</v>
      </c>
      <c r="F92" s="108"/>
      <c r="N92" s="78" t="s">
        <v>326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72.82823424</v>
      </c>
      <c r="R92" s="18" t="s">
        <v>255</v>
      </c>
    </row>
    <row r="93" spans="2:18" x14ac:dyDescent="0.2">
      <c r="B93" s="3" t="s">
        <v>318</v>
      </c>
      <c r="C93" s="3" t="s">
        <v>8</v>
      </c>
      <c r="D93" s="19">
        <v>2014</v>
      </c>
      <c r="E93" s="5">
        <v>76.183413889999997</v>
      </c>
      <c r="N93" s="78" t="s">
        <v>326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76.183413889999997</v>
      </c>
      <c r="R93" s="18" t="s">
        <v>255</v>
      </c>
    </row>
    <row r="94" spans="2:18" x14ac:dyDescent="0.2">
      <c r="B94" s="3" t="s">
        <v>318</v>
      </c>
      <c r="C94" s="3" t="s">
        <v>9</v>
      </c>
      <c r="D94" s="19">
        <v>2014</v>
      </c>
      <c r="E94" s="5">
        <v>76.169111720000004</v>
      </c>
      <c r="N94" s="78" t="s">
        <v>326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76.169111720000004</v>
      </c>
      <c r="R94" s="18" t="s">
        <v>255</v>
      </c>
    </row>
    <row r="95" spans="2:18" x14ac:dyDescent="0.2">
      <c r="B95" s="3" t="s">
        <v>318</v>
      </c>
      <c r="C95" s="3" t="s">
        <v>10</v>
      </c>
      <c r="D95" s="19">
        <v>2014</v>
      </c>
      <c r="E95" s="5">
        <v>72.440563359999999</v>
      </c>
      <c r="N95" s="78" t="s">
        <v>326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72.440563359999999</v>
      </c>
      <c r="R95" s="18" t="s">
        <v>255</v>
      </c>
    </row>
    <row r="96" spans="2:18" x14ac:dyDescent="0.2">
      <c r="B96" s="3" t="s">
        <v>318</v>
      </c>
      <c r="C96" s="3" t="s">
        <v>11</v>
      </c>
      <c r="D96" s="19">
        <v>2014</v>
      </c>
      <c r="E96" s="5">
        <v>76.811556370000005</v>
      </c>
      <c r="N96" s="78" t="s">
        <v>326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76.811556370000005</v>
      </c>
      <c r="R96" s="18" t="s">
        <v>255</v>
      </c>
    </row>
    <row r="97" spans="2:18" x14ac:dyDescent="0.2">
      <c r="B97" s="3" t="s">
        <v>318</v>
      </c>
      <c r="C97" s="3" t="s">
        <v>12</v>
      </c>
      <c r="D97" s="19">
        <v>2014</v>
      </c>
      <c r="E97" s="5">
        <v>76.602258669999998</v>
      </c>
      <c r="N97" s="78" t="s">
        <v>326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76.602258669999998</v>
      </c>
      <c r="R97" s="18" t="s">
        <v>255</v>
      </c>
    </row>
    <row r="98" spans="2:18" x14ac:dyDescent="0.2">
      <c r="B98" s="3" t="s">
        <v>318</v>
      </c>
      <c r="C98" s="3" t="s">
        <v>13</v>
      </c>
      <c r="D98" s="19">
        <v>2014</v>
      </c>
      <c r="E98" s="5">
        <v>76.782892529999998</v>
      </c>
      <c r="N98" s="78" t="s">
        <v>326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76.782892529999998</v>
      </c>
      <c r="R98" s="18" t="s">
        <v>255</v>
      </c>
    </row>
    <row r="99" spans="2:18" x14ac:dyDescent="0.2">
      <c r="B99" s="3" t="s">
        <v>318</v>
      </c>
      <c r="C99" s="3" t="s">
        <v>14</v>
      </c>
      <c r="D99" s="19">
        <v>2014</v>
      </c>
      <c r="E99" s="5">
        <v>75.531787100000003</v>
      </c>
      <c r="N99" s="78" t="s">
        <v>326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75.531787100000003</v>
      </c>
      <c r="R99" s="18" t="s">
        <v>255</v>
      </c>
    </row>
    <row r="100" spans="2:18" x14ac:dyDescent="0.2">
      <c r="B100" s="3" t="s">
        <v>318</v>
      </c>
      <c r="C100" s="3" t="s">
        <v>15</v>
      </c>
      <c r="D100" s="19">
        <v>2014</v>
      </c>
      <c r="E100" s="5">
        <v>76.534548369999996</v>
      </c>
      <c r="N100" s="78" t="s">
        <v>326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76.534548369999996</v>
      </c>
      <c r="R100" s="18" t="s">
        <v>255</v>
      </c>
    </row>
    <row r="101" spans="2:18" x14ac:dyDescent="0.2">
      <c r="B101" s="3" t="s">
        <v>318</v>
      </c>
      <c r="C101" s="3" t="s">
        <v>16</v>
      </c>
      <c r="D101" s="19">
        <v>2014</v>
      </c>
      <c r="E101" s="5">
        <v>73.359078080000003</v>
      </c>
      <c r="N101" s="78" t="s">
        <v>326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73.359078080000003</v>
      </c>
      <c r="R101" s="18" t="s">
        <v>255</v>
      </c>
    </row>
    <row r="102" spans="2:18" x14ac:dyDescent="0.2">
      <c r="B102" s="3" t="s">
        <v>318</v>
      </c>
      <c r="C102" s="3" t="s">
        <v>17</v>
      </c>
      <c r="D102" s="19">
        <v>2014</v>
      </c>
      <c r="E102" s="5">
        <v>76.242228260000005</v>
      </c>
      <c r="N102" s="78" t="s">
        <v>326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76.242228260000005</v>
      </c>
      <c r="R102" s="18" t="s">
        <v>255</v>
      </c>
    </row>
    <row r="103" spans="2:18" x14ac:dyDescent="0.2">
      <c r="B103" s="3" t="s">
        <v>318</v>
      </c>
      <c r="C103" s="3" t="s">
        <v>18</v>
      </c>
      <c r="D103" s="19">
        <v>2014</v>
      </c>
      <c r="E103" s="5">
        <v>73.608409640000005</v>
      </c>
      <c r="N103" s="78" t="s">
        <v>326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73.608409640000005</v>
      </c>
      <c r="R103" s="18" t="s">
        <v>255</v>
      </c>
    </row>
    <row r="104" spans="2:18" x14ac:dyDescent="0.2">
      <c r="B104" s="3" t="s">
        <v>318</v>
      </c>
      <c r="C104" s="3" t="s">
        <v>19</v>
      </c>
      <c r="D104" s="19">
        <v>2014</v>
      </c>
      <c r="E104" s="5">
        <v>77.33253508</v>
      </c>
      <c r="N104" s="78" t="s">
        <v>326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77.33253508</v>
      </c>
      <c r="R104" s="18" t="s">
        <v>255</v>
      </c>
    </row>
    <row r="105" spans="2:18" x14ac:dyDescent="0.2">
      <c r="B105" s="3" t="s">
        <v>318</v>
      </c>
      <c r="C105" s="3" t="s">
        <v>20</v>
      </c>
      <c r="D105" s="19">
        <v>2014</v>
      </c>
      <c r="E105" s="5">
        <v>73.221229600000001</v>
      </c>
      <c r="N105" s="78" t="s">
        <v>326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73.221229600000001</v>
      </c>
      <c r="R105" s="18" t="s">
        <v>255</v>
      </c>
    </row>
    <row r="106" spans="2:18" x14ac:dyDescent="0.2">
      <c r="B106" s="3" t="s">
        <v>318</v>
      </c>
      <c r="C106" s="3" t="s">
        <v>21</v>
      </c>
      <c r="D106" s="19">
        <v>2014</v>
      </c>
      <c r="E106" s="5">
        <v>74.828334040000001</v>
      </c>
      <c r="N106" s="78" t="s">
        <v>326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74.828334040000001</v>
      </c>
      <c r="R106" s="18" t="s">
        <v>255</v>
      </c>
    </row>
    <row r="107" spans="2:18" x14ac:dyDescent="0.2">
      <c r="B107" s="3" t="s">
        <v>318</v>
      </c>
      <c r="C107" s="3" t="s">
        <v>22</v>
      </c>
      <c r="D107" s="19">
        <v>2014</v>
      </c>
      <c r="E107" s="5">
        <v>75.643179840000002</v>
      </c>
      <c r="N107" s="78" t="s">
        <v>326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75.643179840000002</v>
      </c>
      <c r="R107" s="18" t="s">
        <v>255</v>
      </c>
    </row>
    <row r="108" spans="2:18" x14ac:dyDescent="0.2">
      <c r="B108" s="3" t="s">
        <v>318</v>
      </c>
      <c r="C108" s="3" t="s">
        <v>23</v>
      </c>
      <c r="D108" s="19">
        <v>2014</v>
      </c>
      <c r="E108" s="5">
        <v>75.373224969999995</v>
      </c>
      <c r="N108" s="78" t="s">
        <v>326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75.373224969999995</v>
      </c>
      <c r="R108" s="18" t="s">
        <v>255</v>
      </c>
    </row>
    <row r="109" spans="2:18" x14ac:dyDescent="0.2">
      <c r="B109" s="3" t="s">
        <v>318</v>
      </c>
      <c r="C109" s="3" t="s">
        <v>24</v>
      </c>
      <c r="D109" s="19">
        <v>2014</v>
      </c>
      <c r="E109" s="5">
        <v>75.999153010000001</v>
      </c>
      <c r="N109" s="78" t="s">
        <v>326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75.999153010000001</v>
      </c>
      <c r="R109" s="18" t="s">
        <v>255</v>
      </c>
    </row>
    <row r="110" spans="2:18" x14ac:dyDescent="0.2">
      <c r="B110" s="3" t="s">
        <v>318</v>
      </c>
      <c r="C110" s="3" t="s">
        <v>25</v>
      </c>
      <c r="D110" s="19">
        <v>2014</v>
      </c>
      <c r="E110" s="5">
        <v>76.039225139999999</v>
      </c>
      <c r="N110" s="78" t="s">
        <v>326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76.039225139999999</v>
      </c>
      <c r="R110" s="18" t="s">
        <v>255</v>
      </c>
    </row>
    <row r="111" spans="2:18" x14ac:dyDescent="0.2">
      <c r="B111" s="3" t="s">
        <v>318</v>
      </c>
      <c r="C111" s="3" t="s">
        <v>5</v>
      </c>
      <c r="D111" s="19">
        <v>2015</v>
      </c>
      <c r="E111" s="5">
        <v>75.570145530000005</v>
      </c>
      <c r="N111" s="78" t="s">
        <v>326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75.570145530000005</v>
      </c>
      <c r="R111" s="18" t="s">
        <v>255</v>
      </c>
    </row>
    <row r="112" spans="2:18" x14ac:dyDescent="0.2">
      <c r="B112" s="3" t="s">
        <v>318</v>
      </c>
      <c r="C112" s="3" t="s">
        <v>6</v>
      </c>
      <c r="D112" s="19">
        <v>2015</v>
      </c>
      <c r="E112" s="5">
        <v>74.877784969999993</v>
      </c>
      <c r="N112" s="78" t="s">
        <v>326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74.877784969999993</v>
      </c>
      <c r="R112" s="18" t="s">
        <v>255</v>
      </c>
    </row>
    <row r="113" spans="2:18" x14ac:dyDescent="0.2">
      <c r="B113" s="3" t="s">
        <v>318</v>
      </c>
      <c r="C113" s="3" t="s">
        <v>7</v>
      </c>
      <c r="D113" s="19">
        <v>2015</v>
      </c>
      <c r="E113" s="5">
        <v>71.115753830000003</v>
      </c>
      <c r="F113" s="108"/>
      <c r="N113" s="78" t="s">
        <v>326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71.115753830000003</v>
      </c>
      <c r="R113" s="18" t="s">
        <v>255</v>
      </c>
    </row>
    <row r="114" spans="2:18" x14ac:dyDescent="0.2">
      <c r="B114" s="3" t="s">
        <v>318</v>
      </c>
      <c r="C114" s="3" t="s">
        <v>8</v>
      </c>
      <c r="D114" s="19">
        <v>2015</v>
      </c>
      <c r="E114" s="5">
        <v>75.987638129999993</v>
      </c>
      <c r="N114" s="78" t="s">
        <v>326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75.987638129999993</v>
      </c>
      <c r="R114" s="18" t="s">
        <v>255</v>
      </c>
    </row>
    <row r="115" spans="2:18" x14ac:dyDescent="0.2">
      <c r="B115" s="3" t="s">
        <v>318</v>
      </c>
      <c r="C115" s="3" t="s">
        <v>9</v>
      </c>
      <c r="D115" s="19">
        <v>2015</v>
      </c>
      <c r="E115" s="5">
        <v>74.423781959999999</v>
      </c>
      <c r="N115" s="78" t="s">
        <v>326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74.423781959999999</v>
      </c>
      <c r="R115" s="18" t="s">
        <v>255</v>
      </c>
    </row>
    <row r="116" spans="2:18" x14ac:dyDescent="0.2">
      <c r="B116" s="3" t="s">
        <v>318</v>
      </c>
      <c r="C116" s="3" t="s">
        <v>10</v>
      </c>
      <c r="D116" s="19">
        <v>2015</v>
      </c>
      <c r="E116" s="5">
        <v>72.92191674</v>
      </c>
      <c r="N116" s="78" t="s">
        <v>326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72.92191674</v>
      </c>
      <c r="R116" s="18" t="s">
        <v>255</v>
      </c>
    </row>
    <row r="117" spans="2:18" x14ac:dyDescent="0.2">
      <c r="B117" s="3" t="s">
        <v>318</v>
      </c>
      <c r="C117" s="3" t="s">
        <v>11</v>
      </c>
      <c r="D117" s="19">
        <v>2015</v>
      </c>
      <c r="E117" s="5">
        <v>76.138229510000002</v>
      </c>
      <c r="N117" s="78" t="s">
        <v>326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76.138229510000002</v>
      </c>
      <c r="R117" s="18" t="s">
        <v>255</v>
      </c>
    </row>
    <row r="118" spans="2:18" x14ac:dyDescent="0.2">
      <c r="B118" s="3" t="s">
        <v>318</v>
      </c>
      <c r="C118" s="3" t="s">
        <v>12</v>
      </c>
      <c r="D118" s="19">
        <v>2015</v>
      </c>
      <c r="E118" s="5">
        <v>75.348328800000004</v>
      </c>
      <c r="N118" s="78" t="s">
        <v>326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75.348328800000004</v>
      </c>
      <c r="R118" s="18" t="s">
        <v>255</v>
      </c>
    </row>
    <row r="119" spans="2:18" x14ac:dyDescent="0.2">
      <c r="B119" s="3" t="s">
        <v>318</v>
      </c>
      <c r="C119" s="3" t="s">
        <v>13</v>
      </c>
      <c r="D119" s="19">
        <v>2015</v>
      </c>
      <c r="E119" s="5">
        <v>75.689737690000001</v>
      </c>
      <c r="N119" s="78" t="s">
        <v>326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75.689737690000001</v>
      </c>
      <c r="R119" s="18" t="s">
        <v>255</v>
      </c>
    </row>
    <row r="120" spans="2:18" x14ac:dyDescent="0.2">
      <c r="B120" s="3" t="s">
        <v>318</v>
      </c>
      <c r="C120" s="3" t="s">
        <v>14</v>
      </c>
      <c r="D120" s="19">
        <v>2015</v>
      </c>
      <c r="E120" s="5">
        <v>74.348603299999994</v>
      </c>
      <c r="N120" s="78" t="s">
        <v>326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74.348603299999994</v>
      </c>
      <c r="R120" s="18" t="s">
        <v>255</v>
      </c>
    </row>
    <row r="121" spans="2:18" x14ac:dyDescent="0.2">
      <c r="B121" s="3" t="s">
        <v>318</v>
      </c>
      <c r="C121" s="3" t="s">
        <v>15</v>
      </c>
      <c r="D121" s="19">
        <v>2015</v>
      </c>
      <c r="E121" s="5">
        <v>75.501279100000005</v>
      </c>
      <c r="N121" s="78" t="s">
        <v>326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75.501279100000005</v>
      </c>
      <c r="R121" s="18" t="s">
        <v>255</v>
      </c>
    </row>
    <row r="122" spans="2:18" x14ac:dyDescent="0.2">
      <c r="B122" s="3" t="s">
        <v>318</v>
      </c>
      <c r="C122" s="3" t="s">
        <v>16</v>
      </c>
      <c r="D122" s="19">
        <v>2015</v>
      </c>
      <c r="E122" s="5">
        <v>72.345533779999997</v>
      </c>
      <c r="N122" s="78" t="s">
        <v>326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72.345533779999997</v>
      </c>
      <c r="R122" s="18" t="s">
        <v>255</v>
      </c>
    </row>
    <row r="123" spans="2:18" x14ac:dyDescent="0.2">
      <c r="B123" s="3" t="s">
        <v>318</v>
      </c>
      <c r="C123" s="3" t="s">
        <v>17</v>
      </c>
      <c r="D123" s="19">
        <v>2015</v>
      </c>
      <c r="E123" s="5">
        <v>75.535753249999999</v>
      </c>
      <c r="N123" s="78" t="s">
        <v>326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75.535753249999999</v>
      </c>
      <c r="R123" s="18" t="s">
        <v>255</v>
      </c>
    </row>
    <row r="124" spans="2:18" x14ac:dyDescent="0.2">
      <c r="B124" s="3" t="s">
        <v>318</v>
      </c>
      <c r="C124" s="3" t="s">
        <v>18</v>
      </c>
      <c r="D124" s="19">
        <v>2015</v>
      </c>
      <c r="E124" s="5">
        <v>73.111688529999995</v>
      </c>
      <c r="N124" s="78" t="s">
        <v>326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73.111688529999995</v>
      </c>
      <c r="R124" s="18" t="s">
        <v>255</v>
      </c>
    </row>
    <row r="125" spans="2:18" x14ac:dyDescent="0.2">
      <c r="B125" s="3" t="s">
        <v>318</v>
      </c>
      <c r="C125" s="3" t="s">
        <v>19</v>
      </c>
      <c r="D125" s="19">
        <v>2015</v>
      </c>
      <c r="E125" s="5">
        <v>77.149463319999995</v>
      </c>
      <c r="N125" s="78" t="s">
        <v>326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77.149463319999995</v>
      </c>
      <c r="R125" s="18" t="s">
        <v>255</v>
      </c>
    </row>
    <row r="126" spans="2:18" x14ac:dyDescent="0.2">
      <c r="B126" s="3" t="s">
        <v>318</v>
      </c>
      <c r="C126" s="3" t="s">
        <v>20</v>
      </c>
      <c r="D126" s="19">
        <v>2015</v>
      </c>
      <c r="E126" s="5">
        <v>71.785527270000003</v>
      </c>
      <c r="N126" s="78" t="s">
        <v>326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71.785527270000003</v>
      </c>
      <c r="R126" s="18" t="s">
        <v>255</v>
      </c>
    </row>
    <row r="127" spans="2:18" x14ac:dyDescent="0.2">
      <c r="B127" s="3" t="s">
        <v>318</v>
      </c>
      <c r="C127" s="3" t="s">
        <v>21</v>
      </c>
      <c r="D127" s="19">
        <v>2015</v>
      </c>
      <c r="E127" s="5">
        <v>74.50493616</v>
      </c>
      <c r="N127" s="78" t="s">
        <v>326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74.50493616</v>
      </c>
      <c r="R127" s="18" t="s">
        <v>255</v>
      </c>
    </row>
    <row r="128" spans="2:18" x14ac:dyDescent="0.2">
      <c r="B128" s="3" t="s">
        <v>318</v>
      </c>
      <c r="C128" s="3" t="s">
        <v>22</v>
      </c>
      <c r="D128" s="19">
        <v>2015</v>
      </c>
      <c r="E128" s="5">
        <v>75.140892809999997</v>
      </c>
      <c r="N128" s="78" t="s">
        <v>326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75.140892809999997</v>
      </c>
      <c r="R128" s="18" t="s">
        <v>255</v>
      </c>
    </row>
    <row r="129" spans="2:18" x14ac:dyDescent="0.2">
      <c r="B129" s="3" t="s">
        <v>318</v>
      </c>
      <c r="C129" s="3" t="s">
        <v>23</v>
      </c>
      <c r="D129" s="19">
        <v>2015</v>
      </c>
      <c r="E129" s="5">
        <v>74.589105050000001</v>
      </c>
      <c r="N129" s="78" t="s">
        <v>326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74.589105050000001</v>
      </c>
      <c r="R129" s="18" t="s">
        <v>255</v>
      </c>
    </row>
    <row r="130" spans="2:18" x14ac:dyDescent="0.2">
      <c r="B130" s="3" t="s">
        <v>318</v>
      </c>
      <c r="C130" s="3" t="s">
        <v>24</v>
      </c>
      <c r="D130" s="19">
        <v>2015</v>
      </c>
      <c r="E130" s="5">
        <v>74.296209660000002</v>
      </c>
      <c r="N130" s="78" t="s">
        <v>326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74.296209660000002</v>
      </c>
      <c r="R130" s="18" t="s">
        <v>255</v>
      </c>
    </row>
    <row r="131" spans="2:18" x14ac:dyDescent="0.2">
      <c r="B131" s="3" t="s">
        <v>318</v>
      </c>
      <c r="C131" s="3" t="s">
        <v>25</v>
      </c>
      <c r="D131" s="19">
        <v>2015</v>
      </c>
      <c r="E131" s="5">
        <v>74.725800579999998</v>
      </c>
      <c r="N131" s="78" t="s">
        <v>326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74.725800579999998</v>
      </c>
      <c r="R131" s="18" t="s">
        <v>255</v>
      </c>
    </row>
    <row r="132" spans="2:18" x14ac:dyDescent="0.2">
      <c r="B132" s="3" t="s">
        <v>318</v>
      </c>
      <c r="C132" s="3" t="s">
        <v>5</v>
      </c>
      <c r="D132" s="19">
        <v>2016</v>
      </c>
      <c r="E132" s="5">
        <v>73.852666850000006</v>
      </c>
      <c r="N132" s="78" t="s">
        <v>326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73.852666850000006</v>
      </c>
      <c r="R132" s="18" t="s">
        <v>255</v>
      </c>
    </row>
    <row r="133" spans="2:18" x14ac:dyDescent="0.2">
      <c r="B133" s="3" t="s">
        <v>318</v>
      </c>
      <c r="C133" s="3" t="s">
        <v>6</v>
      </c>
      <c r="D133" s="19">
        <v>2016</v>
      </c>
      <c r="E133" s="5">
        <v>74.173452049999995</v>
      </c>
      <c r="N133" s="78" t="s">
        <v>326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74.173452049999995</v>
      </c>
      <c r="R133" s="18" t="s">
        <v>255</v>
      </c>
    </row>
    <row r="134" spans="2:18" x14ac:dyDescent="0.2">
      <c r="B134" s="3" t="s">
        <v>318</v>
      </c>
      <c r="C134" s="3" t="s">
        <v>7</v>
      </c>
      <c r="D134" s="19">
        <v>2016</v>
      </c>
      <c r="E134" s="5">
        <v>69.260172449999999</v>
      </c>
      <c r="F134" s="108"/>
      <c r="N134" s="78" t="s">
        <v>326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69.260172449999999</v>
      </c>
      <c r="R134" s="18" t="s">
        <v>255</v>
      </c>
    </row>
    <row r="135" spans="2:18" x14ac:dyDescent="0.2">
      <c r="B135" s="3" t="s">
        <v>318</v>
      </c>
      <c r="C135" s="3" t="s">
        <v>8</v>
      </c>
      <c r="D135" s="19">
        <v>2016</v>
      </c>
      <c r="E135" s="5">
        <v>75.123573149999999</v>
      </c>
      <c r="N135" s="78" t="s">
        <v>326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75.123573149999999</v>
      </c>
      <c r="R135" s="18" t="s">
        <v>255</v>
      </c>
    </row>
    <row r="136" spans="2:18" x14ac:dyDescent="0.2">
      <c r="B136" s="3" t="s">
        <v>318</v>
      </c>
      <c r="C136" s="3" t="s">
        <v>9</v>
      </c>
      <c r="D136" s="19">
        <v>2016</v>
      </c>
      <c r="E136" s="5">
        <v>73.006718399999997</v>
      </c>
      <c r="N136" s="78" t="s">
        <v>326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73.006718399999997</v>
      </c>
      <c r="R136" s="18" t="s">
        <v>255</v>
      </c>
    </row>
    <row r="137" spans="2:18" x14ac:dyDescent="0.2">
      <c r="B137" s="3" t="s">
        <v>318</v>
      </c>
      <c r="C137" s="3" t="s">
        <v>10</v>
      </c>
      <c r="D137" s="19">
        <v>2016</v>
      </c>
      <c r="E137" s="5">
        <v>73.81716462</v>
      </c>
      <c r="N137" s="78" t="s">
        <v>326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73.81716462</v>
      </c>
      <c r="R137" s="18" t="s">
        <v>255</v>
      </c>
    </row>
    <row r="138" spans="2:18" x14ac:dyDescent="0.2">
      <c r="B138" s="3" t="s">
        <v>318</v>
      </c>
      <c r="C138" s="3" t="s">
        <v>11</v>
      </c>
      <c r="D138" s="19">
        <v>2016</v>
      </c>
      <c r="E138" s="5">
        <v>75.513095410000005</v>
      </c>
      <c r="N138" s="78" t="s">
        <v>326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75.513095410000005</v>
      </c>
      <c r="R138" s="18" t="s">
        <v>255</v>
      </c>
    </row>
    <row r="139" spans="2:18" x14ac:dyDescent="0.2">
      <c r="B139" s="3" t="s">
        <v>318</v>
      </c>
      <c r="C139" s="3" t="s">
        <v>12</v>
      </c>
      <c r="D139" s="19">
        <v>2016</v>
      </c>
      <c r="E139" s="5">
        <v>74.076992279999999</v>
      </c>
      <c r="N139" s="78" t="s">
        <v>326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74.076992279999999</v>
      </c>
      <c r="R139" s="18" t="s">
        <v>255</v>
      </c>
    </row>
    <row r="140" spans="2:18" x14ac:dyDescent="0.2">
      <c r="B140" s="3" t="s">
        <v>318</v>
      </c>
      <c r="C140" s="3" t="s">
        <v>13</v>
      </c>
      <c r="D140" s="19">
        <v>2016</v>
      </c>
      <c r="E140" s="5">
        <v>75.229581109999998</v>
      </c>
      <c r="N140" s="78" t="s">
        <v>326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75.229581109999998</v>
      </c>
      <c r="R140" s="18" t="s">
        <v>255</v>
      </c>
    </row>
    <row r="141" spans="2:18" x14ac:dyDescent="0.2">
      <c r="B141" s="3" t="s">
        <v>318</v>
      </c>
      <c r="C141" s="3" t="s">
        <v>14</v>
      </c>
      <c r="D141" s="19">
        <v>2016</v>
      </c>
      <c r="E141" s="5">
        <v>73.89460837</v>
      </c>
      <c r="N141" s="78" t="s">
        <v>326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73.89460837</v>
      </c>
      <c r="R141" s="18" t="s">
        <v>255</v>
      </c>
    </row>
    <row r="142" spans="2:18" x14ac:dyDescent="0.2">
      <c r="B142" s="3" t="s">
        <v>318</v>
      </c>
      <c r="C142" s="3" t="s">
        <v>15</v>
      </c>
      <c r="D142" s="19">
        <v>2016</v>
      </c>
      <c r="E142" s="5">
        <v>74.434188090000006</v>
      </c>
      <c r="N142" s="78" t="s">
        <v>326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74.434188090000006</v>
      </c>
      <c r="R142" s="18" t="s">
        <v>255</v>
      </c>
    </row>
    <row r="143" spans="2:18" x14ac:dyDescent="0.2">
      <c r="B143" s="3" t="s">
        <v>318</v>
      </c>
      <c r="C143" s="3" t="s">
        <v>16</v>
      </c>
      <c r="D143" s="19">
        <v>2016</v>
      </c>
      <c r="E143" s="5">
        <v>71.741477099999997</v>
      </c>
      <c r="N143" s="78" t="s">
        <v>326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71.741477099999997</v>
      </c>
      <c r="R143" s="18" t="s">
        <v>255</v>
      </c>
    </row>
    <row r="144" spans="2:18" x14ac:dyDescent="0.2">
      <c r="B144" s="3" t="s">
        <v>318</v>
      </c>
      <c r="C144" s="3" t="s">
        <v>17</v>
      </c>
      <c r="D144" s="19">
        <v>2016</v>
      </c>
      <c r="E144" s="5">
        <v>74.639193610000007</v>
      </c>
      <c r="N144" s="78" t="s">
        <v>326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74.639193610000007</v>
      </c>
      <c r="R144" s="18" t="s">
        <v>255</v>
      </c>
    </row>
    <row r="145" spans="2:18" x14ac:dyDescent="0.2">
      <c r="B145" s="3" t="s">
        <v>318</v>
      </c>
      <c r="C145" s="3" t="s">
        <v>18</v>
      </c>
      <c r="D145" s="19">
        <v>2016</v>
      </c>
      <c r="E145" s="5">
        <v>72.980653739999994</v>
      </c>
      <c r="N145" s="78" t="s">
        <v>326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72.980653739999994</v>
      </c>
      <c r="R145" s="18" t="s">
        <v>255</v>
      </c>
    </row>
    <row r="146" spans="2:18" x14ac:dyDescent="0.2">
      <c r="B146" s="3" t="s">
        <v>318</v>
      </c>
      <c r="C146" s="3" t="s">
        <v>19</v>
      </c>
      <c r="D146" s="19">
        <v>2016</v>
      </c>
      <c r="E146" s="5">
        <v>76.103885009999999</v>
      </c>
      <c r="N146" s="78" t="s">
        <v>326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76.103885009999999</v>
      </c>
      <c r="R146" s="18" t="s">
        <v>255</v>
      </c>
    </row>
    <row r="147" spans="2:18" x14ac:dyDescent="0.2">
      <c r="B147" s="3" t="s">
        <v>318</v>
      </c>
      <c r="C147" s="3" t="s">
        <v>20</v>
      </c>
      <c r="D147" s="19">
        <v>2016</v>
      </c>
      <c r="E147" s="5">
        <v>71.364726039999994</v>
      </c>
      <c r="N147" s="78" t="s">
        <v>326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71.364726039999994</v>
      </c>
      <c r="R147" s="18" t="s">
        <v>255</v>
      </c>
    </row>
    <row r="148" spans="2:18" x14ac:dyDescent="0.2">
      <c r="B148" s="3" t="s">
        <v>318</v>
      </c>
      <c r="C148" s="3" t="s">
        <v>21</v>
      </c>
      <c r="D148" s="19">
        <v>2016</v>
      </c>
      <c r="E148" s="5">
        <v>73.823463189999998</v>
      </c>
      <c r="N148" s="78" t="s">
        <v>326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73.823463189999998</v>
      </c>
      <c r="R148" s="18" t="s">
        <v>255</v>
      </c>
    </row>
    <row r="149" spans="2:18" x14ac:dyDescent="0.2">
      <c r="B149" s="3" t="s">
        <v>318</v>
      </c>
      <c r="C149" s="3" t="s">
        <v>22</v>
      </c>
      <c r="D149" s="19">
        <v>2016</v>
      </c>
      <c r="E149" s="5">
        <v>74.461533419999995</v>
      </c>
      <c r="N149" s="78" t="s">
        <v>326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74.461533419999995</v>
      </c>
      <c r="R149" s="18" t="s">
        <v>255</v>
      </c>
    </row>
    <row r="150" spans="2:18" x14ac:dyDescent="0.2">
      <c r="B150" s="3" t="s">
        <v>318</v>
      </c>
      <c r="C150" s="3" t="s">
        <v>23</v>
      </c>
      <c r="D150" s="19">
        <v>2016</v>
      </c>
      <c r="E150" s="5">
        <v>73.668074509999997</v>
      </c>
      <c r="N150" s="78" t="s">
        <v>326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73.668074509999997</v>
      </c>
      <c r="R150" s="18" t="s">
        <v>255</v>
      </c>
    </row>
    <row r="151" spans="2:18" x14ac:dyDescent="0.2">
      <c r="B151" s="3" t="s">
        <v>318</v>
      </c>
      <c r="C151" s="3" t="s">
        <v>24</v>
      </c>
      <c r="D151" s="19">
        <v>2016</v>
      </c>
      <c r="E151" s="5">
        <v>73.599746640000006</v>
      </c>
      <c r="N151" s="78" t="s">
        <v>326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73.599746640000006</v>
      </c>
      <c r="R151" s="18" t="s">
        <v>255</v>
      </c>
    </row>
    <row r="152" spans="2:18" x14ac:dyDescent="0.2">
      <c r="B152" s="3" t="s">
        <v>318</v>
      </c>
      <c r="C152" s="3" t="s">
        <v>25</v>
      </c>
      <c r="D152" s="19">
        <v>2016</v>
      </c>
      <c r="E152" s="5">
        <v>73.953971170000003</v>
      </c>
      <c r="N152" s="78" t="s">
        <v>326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73.953971170000003</v>
      </c>
      <c r="R152" s="18" t="s">
        <v>255</v>
      </c>
    </row>
    <row r="153" spans="2:18" x14ac:dyDescent="0.2">
      <c r="B153" s="3" t="s">
        <v>318</v>
      </c>
      <c r="C153" s="3" t="s">
        <v>5</v>
      </c>
      <c r="D153" s="19">
        <v>2017</v>
      </c>
      <c r="E153" s="5">
        <v>73.015312870000002</v>
      </c>
      <c r="N153" s="78" t="s">
        <v>326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73.015312870000002</v>
      </c>
      <c r="R153" s="18" t="s">
        <v>255</v>
      </c>
    </row>
    <row r="154" spans="2:18" x14ac:dyDescent="0.2">
      <c r="B154" s="3" t="s">
        <v>318</v>
      </c>
      <c r="C154" s="3" t="s">
        <v>6</v>
      </c>
      <c r="D154" s="19">
        <v>2017</v>
      </c>
      <c r="E154" s="5">
        <v>73.862359280000007</v>
      </c>
      <c r="N154" s="78" t="s">
        <v>326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73.862359280000007</v>
      </c>
      <c r="R154" s="18" t="s">
        <v>255</v>
      </c>
    </row>
    <row r="155" spans="2:18" x14ac:dyDescent="0.2">
      <c r="B155" s="3" t="s">
        <v>318</v>
      </c>
      <c r="C155" s="3" t="s">
        <v>7</v>
      </c>
      <c r="D155" s="19">
        <v>2017</v>
      </c>
      <c r="E155" s="5">
        <v>69.657998590000005</v>
      </c>
      <c r="F155" s="108"/>
      <c r="N155" s="78" t="s">
        <v>326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69.657998590000005</v>
      </c>
      <c r="R155" s="18" t="s">
        <v>255</v>
      </c>
    </row>
    <row r="156" spans="2:18" x14ac:dyDescent="0.2">
      <c r="B156" s="3" t="s">
        <v>318</v>
      </c>
      <c r="C156" s="3" t="s">
        <v>8</v>
      </c>
      <c r="D156" s="19">
        <v>2017</v>
      </c>
      <c r="E156" s="5">
        <v>74.541317460000002</v>
      </c>
      <c r="N156" s="78" t="s">
        <v>326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74.541317460000002</v>
      </c>
      <c r="R156" s="18" t="s">
        <v>255</v>
      </c>
    </row>
    <row r="157" spans="2:18" x14ac:dyDescent="0.2">
      <c r="B157" s="3" t="s">
        <v>318</v>
      </c>
      <c r="C157" s="3" t="s">
        <v>9</v>
      </c>
      <c r="D157" s="19">
        <v>2017</v>
      </c>
      <c r="E157" s="5">
        <v>71.477481170000004</v>
      </c>
      <c r="N157" s="78" t="s">
        <v>326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71.477481170000004</v>
      </c>
      <c r="R157" s="18" t="s">
        <v>255</v>
      </c>
    </row>
    <row r="158" spans="2:18" x14ac:dyDescent="0.2">
      <c r="B158" s="3" t="s">
        <v>318</v>
      </c>
      <c r="C158" s="3" t="s">
        <v>10</v>
      </c>
      <c r="D158" s="19">
        <v>2017</v>
      </c>
      <c r="E158" s="5">
        <v>72.958347779999997</v>
      </c>
      <c r="N158" s="78" t="s">
        <v>326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72.958347779999997</v>
      </c>
      <c r="R158" s="18" t="s">
        <v>255</v>
      </c>
    </row>
    <row r="159" spans="2:18" x14ac:dyDescent="0.2">
      <c r="B159" s="3" t="s">
        <v>318</v>
      </c>
      <c r="C159" s="3" t="s">
        <v>11</v>
      </c>
      <c r="D159" s="19">
        <v>2017</v>
      </c>
      <c r="E159" s="5">
        <v>74.215286340000006</v>
      </c>
      <c r="N159" s="78" t="s">
        <v>326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74.215286340000006</v>
      </c>
      <c r="R159" s="18" t="s">
        <v>255</v>
      </c>
    </row>
    <row r="160" spans="2:18" x14ac:dyDescent="0.2">
      <c r="B160" s="3" t="s">
        <v>318</v>
      </c>
      <c r="C160" s="3" t="s">
        <v>12</v>
      </c>
      <c r="D160" s="19">
        <v>2017</v>
      </c>
      <c r="E160" s="5">
        <v>72.495115269999999</v>
      </c>
      <c r="N160" s="78" t="s">
        <v>326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72.495115269999999</v>
      </c>
      <c r="R160" s="18" t="s">
        <v>255</v>
      </c>
    </row>
    <row r="161" spans="2:18" x14ac:dyDescent="0.2">
      <c r="B161" s="3" t="s">
        <v>318</v>
      </c>
      <c r="C161" s="3" t="s">
        <v>13</v>
      </c>
      <c r="D161" s="19">
        <v>2017</v>
      </c>
      <c r="E161" s="5">
        <v>74.236648860000003</v>
      </c>
      <c r="N161" s="78" t="s">
        <v>326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74.236648860000003</v>
      </c>
      <c r="R161" s="18" t="s">
        <v>255</v>
      </c>
    </row>
    <row r="162" spans="2:18" x14ac:dyDescent="0.2">
      <c r="B162" s="3" t="s">
        <v>318</v>
      </c>
      <c r="C162" s="3" t="s">
        <v>14</v>
      </c>
      <c r="D162" s="19">
        <v>2017</v>
      </c>
      <c r="E162" s="5">
        <v>73.073984620000004</v>
      </c>
      <c r="N162" s="78" t="s">
        <v>326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73.073984620000004</v>
      </c>
      <c r="R162" s="18" t="s">
        <v>255</v>
      </c>
    </row>
    <row r="163" spans="2:18" x14ac:dyDescent="0.2">
      <c r="B163" s="3" t="s">
        <v>318</v>
      </c>
      <c r="C163" s="3" t="s">
        <v>15</v>
      </c>
      <c r="D163" s="19">
        <v>2017</v>
      </c>
      <c r="E163" s="5">
        <v>72.953576979999994</v>
      </c>
      <c r="N163" s="78" t="s">
        <v>326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72.953576979999994</v>
      </c>
      <c r="R163" s="18" t="s">
        <v>255</v>
      </c>
    </row>
    <row r="164" spans="2:18" x14ac:dyDescent="0.2">
      <c r="B164" s="3" t="s">
        <v>318</v>
      </c>
      <c r="C164" s="3" t="s">
        <v>16</v>
      </c>
      <c r="D164" s="19">
        <v>2017</v>
      </c>
      <c r="E164" s="5">
        <v>70.728100650000002</v>
      </c>
      <c r="N164" s="78" t="s">
        <v>326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70.728100650000002</v>
      </c>
      <c r="R164" s="18" t="s">
        <v>255</v>
      </c>
    </row>
    <row r="165" spans="2:18" x14ac:dyDescent="0.2">
      <c r="B165" s="3" t="s">
        <v>318</v>
      </c>
      <c r="C165" s="3" t="s">
        <v>17</v>
      </c>
      <c r="D165" s="19">
        <v>2017</v>
      </c>
      <c r="E165" s="5">
        <v>73.891043499999995</v>
      </c>
      <c r="N165" s="78" t="s">
        <v>326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73.891043499999995</v>
      </c>
      <c r="R165" s="18" t="s">
        <v>255</v>
      </c>
    </row>
    <row r="166" spans="2:18" x14ac:dyDescent="0.2">
      <c r="B166" s="3" t="s">
        <v>318</v>
      </c>
      <c r="C166" s="3" t="s">
        <v>18</v>
      </c>
      <c r="D166" s="19">
        <v>2017</v>
      </c>
      <c r="E166" s="5">
        <v>71.672625249999996</v>
      </c>
      <c r="N166" s="78" t="s">
        <v>326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71.672625249999996</v>
      </c>
      <c r="R166" s="18" t="s">
        <v>255</v>
      </c>
    </row>
    <row r="167" spans="2:18" x14ac:dyDescent="0.2">
      <c r="B167" s="3" t="s">
        <v>318</v>
      </c>
      <c r="C167" s="3" t="s">
        <v>19</v>
      </c>
      <c r="D167" s="19">
        <v>2017</v>
      </c>
      <c r="E167" s="5">
        <v>74.66895658</v>
      </c>
      <c r="N167" s="78" t="s">
        <v>326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74.66895658</v>
      </c>
      <c r="R167" s="18" t="s">
        <v>255</v>
      </c>
    </row>
    <row r="168" spans="2:18" x14ac:dyDescent="0.2">
      <c r="B168" s="3" t="s">
        <v>318</v>
      </c>
      <c r="C168" s="3" t="s">
        <v>20</v>
      </c>
      <c r="D168" s="19">
        <v>2017</v>
      </c>
      <c r="E168" s="5">
        <v>70.570122479999995</v>
      </c>
      <c r="N168" s="78" t="s">
        <v>326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70.570122479999995</v>
      </c>
      <c r="R168" s="18" t="s">
        <v>255</v>
      </c>
    </row>
    <row r="169" spans="2:18" x14ac:dyDescent="0.2">
      <c r="B169" s="3" t="s">
        <v>318</v>
      </c>
      <c r="C169" s="3" t="s">
        <v>21</v>
      </c>
      <c r="D169" s="19">
        <v>2017</v>
      </c>
      <c r="E169" s="5">
        <v>73.481148570000002</v>
      </c>
      <c r="N169" s="78" t="s">
        <v>326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73.481148570000002</v>
      </c>
      <c r="R169" s="18" t="s">
        <v>255</v>
      </c>
    </row>
    <row r="170" spans="2:18" x14ac:dyDescent="0.2">
      <c r="B170" s="3" t="s">
        <v>318</v>
      </c>
      <c r="C170" s="3" t="s">
        <v>22</v>
      </c>
      <c r="D170" s="19">
        <v>2017</v>
      </c>
      <c r="E170" s="5">
        <v>74.287165299999998</v>
      </c>
      <c r="N170" s="78" t="s">
        <v>326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74.287165299999998</v>
      </c>
      <c r="R170" s="18" t="s">
        <v>255</v>
      </c>
    </row>
    <row r="171" spans="2:18" x14ac:dyDescent="0.2">
      <c r="B171" s="3" t="s">
        <v>318</v>
      </c>
      <c r="C171" s="3" t="s">
        <v>23</v>
      </c>
      <c r="D171" s="19">
        <v>2017</v>
      </c>
      <c r="E171" s="5">
        <v>72.812646990000005</v>
      </c>
      <c r="N171" s="78" t="s">
        <v>326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72.812646990000005</v>
      </c>
      <c r="R171" s="18" t="s">
        <v>255</v>
      </c>
    </row>
    <row r="172" spans="2:18" x14ac:dyDescent="0.2">
      <c r="B172" s="3" t="s">
        <v>318</v>
      </c>
      <c r="C172" s="3" t="s">
        <v>24</v>
      </c>
      <c r="D172" s="19">
        <v>2017</v>
      </c>
      <c r="E172" s="5">
        <v>71.910660129999997</v>
      </c>
      <c r="N172" s="78" t="s">
        <v>326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71.910660129999997</v>
      </c>
      <c r="R172" s="18" t="s">
        <v>255</v>
      </c>
    </row>
    <row r="173" spans="2:18" x14ac:dyDescent="0.2">
      <c r="B173" s="3" t="s">
        <v>318</v>
      </c>
      <c r="C173" s="3" t="s">
        <v>25</v>
      </c>
      <c r="D173" s="19">
        <v>2017</v>
      </c>
      <c r="E173" s="5">
        <v>72.387232280000006</v>
      </c>
      <c r="N173" s="78" t="s">
        <v>326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72.387232280000006</v>
      </c>
      <c r="R173" s="18" t="s">
        <v>255</v>
      </c>
    </row>
    <row r="174" spans="2:18" x14ac:dyDescent="0.2">
      <c r="B174" s="3" t="s">
        <v>318</v>
      </c>
      <c r="C174" s="3" t="s">
        <v>5</v>
      </c>
      <c r="D174" s="19">
        <v>2018</v>
      </c>
      <c r="E174" s="5">
        <v>71.84</v>
      </c>
      <c r="N174" s="78" t="s">
        <v>326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71.84</v>
      </c>
      <c r="R174" s="18" t="s">
        <v>255</v>
      </c>
    </row>
    <row r="175" spans="2:18" x14ac:dyDescent="0.2">
      <c r="B175" s="3" t="s">
        <v>318</v>
      </c>
      <c r="C175" s="3" t="s">
        <v>6</v>
      </c>
      <c r="D175" s="19">
        <v>2018</v>
      </c>
      <c r="E175" s="5">
        <v>71.760000000000005</v>
      </c>
      <c r="N175" s="78" t="s">
        <v>326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71.760000000000005</v>
      </c>
      <c r="R175" s="18" t="s">
        <v>255</v>
      </c>
    </row>
    <row r="176" spans="2:18" x14ac:dyDescent="0.2">
      <c r="B176" s="3" t="s">
        <v>318</v>
      </c>
      <c r="C176" s="3" t="s">
        <v>7</v>
      </c>
      <c r="D176" s="19">
        <v>2018</v>
      </c>
      <c r="E176" s="5">
        <v>69.599999999999994</v>
      </c>
      <c r="F176" s="108"/>
      <c r="N176" s="78" t="s">
        <v>326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69.599999999999994</v>
      </c>
      <c r="R176" s="18" t="s">
        <v>255</v>
      </c>
    </row>
    <row r="177" spans="2:18" x14ac:dyDescent="0.2">
      <c r="B177" s="3" t="s">
        <v>318</v>
      </c>
      <c r="C177" s="3" t="s">
        <v>8</v>
      </c>
      <c r="D177" s="19">
        <v>2018</v>
      </c>
      <c r="E177" s="5">
        <v>73.650000000000006</v>
      </c>
      <c r="N177" s="78" t="s">
        <v>326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73.650000000000006</v>
      </c>
      <c r="R177" s="18" t="s">
        <v>255</v>
      </c>
    </row>
    <row r="178" spans="2:18" x14ac:dyDescent="0.2">
      <c r="B178" s="3" t="s">
        <v>318</v>
      </c>
      <c r="C178" s="3" t="s">
        <v>9</v>
      </c>
      <c r="D178" s="19">
        <v>2018</v>
      </c>
      <c r="E178" s="5">
        <v>70.183333329999996</v>
      </c>
      <c r="N178" s="78" t="s">
        <v>326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70.183333329999996</v>
      </c>
      <c r="R178" s="18" t="s">
        <v>255</v>
      </c>
    </row>
    <row r="179" spans="2:18" x14ac:dyDescent="0.2">
      <c r="B179" s="3" t="s">
        <v>318</v>
      </c>
      <c r="C179" s="3" t="s">
        <v>10</v>
      </c>
      <c r="D179" s="19">
        <v>2018</v>
      </c>
      <c r="E179" s="5">
        <v>71.0625</v>
      </c>
      <c r="N179" s="78" t="s">
        <v>326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71.0625</v>
      </c>
      <c r="R179" s="18" t="s">
        <v>255</v>
      </c>
    </row>
    <row r="180" spans="2:18" x14ac:dyDescent="0.2">
      <c r="B180" s="3" t="s">
        <v>318</v>
      </c>
      <c r="C180" s="3" t="s">
        <v>11</v>
      </c>
      <c r="D180" s="19">
        <v>2018</v>
      </c>
      <c r="E180" s="5">
        <v>72.530769230000004</v>
      </c>
      <c r="N180" s="78" t="s">
        <v>326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72.530769230000004</v>
      </c>
      <c r="R180" s="18" t="s">
        <v>255</v>
      </c>
    </row>
    <row r="181" spans="2:18" x14ac:dyDescent="0.2">
      <c r="B181" s="3" t="s">
        <v>318</v>
      </c>
      <c r="C181" s="3" t="s">
        <v>12</v>
      </c>
      <c r="D181" s="19">
        <v>2018</v>
      </c>
      <c r="E181" s="5">
        <v>71.308333329999996</v>
      </c>
      <c r="N181" s="78" t="s">
        <v>326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71.308333329999996</v>
      </c>
      <c r="R181" s="18" t="s">
        <v>255</v>
      </c>
    </row>
    <row r="182" spans="2:18" x14ac:dyDescent="0.2">
      <c r="B182" s="3" t="s">
        <v>318</v>
      </c>
      <c r="C182" s="3" t="s">
        <v>13</v>
      </c>
      <c r="D182" s="19">
        <v>2018</v>
      </c>
      <c r="E182" s="5">
        <v>71.45</v>
      </c>
      <c r="N182" s="78" t="s">
        <v>326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71.45</v>
      </c>
      <c r="R182" s="18" t="s">
        <v>255</v>
      </c>
    </row>
    <row r="183" spans="2:18" x14ac:dyDescent="0.2">
      <c r="B183" s="3" t="s">
        <v>318</v>
      </c>
      <c r="C183" s="3" t="s">
        <v>14</v>
      </c>
      <c r="D183" s="19">
        <v>2018</v>
      </c>
      <c r="E183" s="5">
        <v>70.864285710000004</v>
      </c>
      <c r="N183" s="78" t="s">
        <v>326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70.864285710000004</v>
      </c>
      <c r="R183" s="18" t="s">
        <v>255</v>
      </c>
    </row>
    <row r="184" spans="2:18" x14ac:dyDescent="0.2">
      <c r="B184" s="3" t="s">
        <v>318</v>
      </c>
      <c r="C184" s="3" t="s">
        <v>15</v>
      </c>
      <c r="D184" s="19">
        <v>2018</v>
      </c>
      <c r="E184" s="5">
        <v>72.269696960000005</v>
      </c>
      <c r="N184" s="78" t="s">
        <v>326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72.269696960000005</v>
      </c>
      <c r="R184" s="18" t="s">
        <v>255</v>
      </c>
    </row>
    <row r="185" spans="2:18" x14ac:dyDescent="0.2">
      <c r="B185" s="3" t="s">
        <v>318</v>
      </c>
      <c r="C185" s="3" t="s">
        <v>16</v>
      </c>
      <c r="D185" s="19">
        <v>2018</v>
      </c>
      <c r="E185" s="5">
        <v>69.319230759999996</v>
      </c>
      <c r="N185" s="78" t="s">
        <v>326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69.319230759999996</v>
      </c>
      <c r="R185" s="18" t="s">
        <v>255</v>
      </c>
    </row>
    <row r="186" spans="2:18" x14ac:dyDescent="0.2">
      <c r="B186" s="3" t="s">
        <v>318</v>
      </c>
      <c r="C186" s="3" t="s">
        <v>17</v>
      </c>
      <c r="D186" s="19">
        <v>2018</v>
      </c>
      <c r="E186" s="5">
        <v>72.3</v>
      </c>
      <c r="N186" s="78" t="s">
        <v>326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72.3</v>
      </c>
      <c r="R186" s="18" t="s">
        <v>255</v>
      </c>
    </row>
    <row r="187" spans="2:18" x14ac:dyDescent="0.2">
      <c r="B187" s="3" t="s">
        <v>318</v>
      </c>
      <c r="C187" s="3" t="s">
        <v>18</v>
      </c>
      <c r="D187" s="19">
        <v>2018</v>
      </c>
      <c r="E187" s="5">
        <v>70.3</v>
      </c>
      <c r="N187" s="78" t="s">
        <v>326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70.3</v>
      </c>
      <c r="R187" s="18" t="s">
        <v>255</v>
      </c>
    </row>
    <row r="188" spans="2:18" x14ac:dyDescent="0.2">
      <c r="B188" s="3" t="s">
        <v>318</v>
      </c>
      <c r="C188" s="3" t="s">
        <v>19</v>
      </c>
      <c r="D188" s="19">
        <v>2018</v>
      </c>
      <c r="E188" s="5">
        <v>72.875</v>
      </c>
      <c r="N188" s="78" t="s">
        <v>326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72.875</v>
      </c>
      <c r="R188" s="18" t="s">
        <v>255</v>
      </c>
    </row>
    <row r="189" spans="2:18" x14ac:dyDescent="0.2">
      <c r="B189" s="3" t="s">
        <v>318</v>
      </c>
      <c r="C189" s="3" t="s">
        <v>20</v>
      </c>
      <c r="D189" s="19">
        <v>2018</v>
      </c>
      <c r="E189" s="5">
        <v>69.326666660000001</v>
      </c>
      <c r="N189" s="78" t="s">
        <v>326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69.326666660000001</v>
      </c>
      <c r="R189" s="18" t="s">
        <v>255</v>
      </c>
    </row>
    <row r="190" spans="2:18" x14ac:dyDescent="0.2">
      <c r="B190" s="3" t="s">
        <v>318</v>
      </c>
      <c r="C190" s="3" t="s">
        <v>21</v>
      </c>
      <c r="D190" s="19">
        <v>2018</v>
      </c>
      <c r="E190" s="5">
        <v>72.714285709999999</v>
      </c>
      <c r="N190" s="78" t="s">
        <v>326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72.714285709999999</v>
      </c>
      <c r="R190" s="18" t="s">
        <v>255</v>
      </c>
    </row>
    <row r="191" spans="2:18" x14ac:dyDescent="0.2">
      <c r="B191" s="3" t="s">
        <v>318</v>
      </c>
      <c r="C191" s="3" t="s">
        <v>22</v>
      </c>
      <c r="D191" s="19">
        <v>2018</v>
      </c>
      <c r="E191" s="5">
        <v>73.23</v>
      </c>
      <c r="N191" s="78" t="s">
        <v>326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73.23</v>
      </c>
      <c r="R191" s="18" t="s">
        <v>255</v>
      </c>
    </row>
    <row r="192" spans="2:18" x14ac:dyDescent="0.2">
      <c r="B192" s="3" t="s">
        <v>318</v>
      </c>
      <c r="C192" s="3" t="s">
        <v>23</v>
      </c>
      <c r="D192" s="19">
        <v>2018</v>
      </c>
      <c r="E192" s="5">
        <v>71.187755100000004</v>
      </c>
      <c r="N192" s="78" t="s">
        <v>326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71.187755100000004</v>
      </c>
      <c r="R192" s="18" t="s">
        <v>255</v>
      </c>
    </row>
    <row r="193" spans="2:18" x14ac:dyDescent="0.2">
      <c r="B193" s="3" t="s">
        <v>318</v>
      </c>
      <c r="C193" s="3" t="s">
        <v>24</v>
      </c>
      <c r="D193" s="19">
        <v>2018</v>
      </c>
      <c r="E193" s="5">
        <v>71.625</v>
      </c>
      <c r="N193" s="78" t="s">
        <v>326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71.625</v>
      </c>
      <c r="R193" s="18" t="s">
        <v>255</v>
      </c>
    </row>
    <row r="194" spans="2:18" x14ac:dyDescent="0.2">
      <c r="B194" s="3" t="s">
        <v>318</v>
      </c>
      <c r="C194" s="3" t="s">
        <v>25</v>
      </c>
      <c r="D194" s="19">
        <v>2018</v>
      </c>
      <c r="E194" s="5">
        <v>70.599999999999994</v>
      </c>
      <c r="N194" s="78" t="s">
        <v>326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70.599999999999994</v>
      </c>
      <c r="R194" s="18" t="s">
        <v>255</v>
      </c>
    </row>
    <row r="195" spans="2:18" x14ac:dyDescent="0.2">
      <c r="B195" s="3" t="s">
        <v>318</v>
      </c>
      <c r="C195" s="3" t="s">
        <v>5</v>
      </c>
      <c r="D195" s="19">
        <v>2019</v>
      </c>
      <c r="E195" s="5">
        <v>71.48</v>
      </c>
      <c r="N195" s="78" t="s">
        <v>326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71.48</v>
      </c>
      <c r="R195" s="18" t="s">
        <v>255</v>
      </c>
    </row>
    <row r="196" spans="2:18" x14ac:dyDescent="0.2">
      <c r="B196" s="3" t="s">
        <v>318</v>
      </c>
      <c r="C196" s="3" t="s">
        <v>6</v>
      </c>
      <c r="D196" s="19">
        <v>2019</v>
      </c>
      <c r="E196" s="5">
        <v>70.68666666</v>
      </c>
      <c r="N196" s="78" t="s">
        <v>326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70.68666666</v>
      </c>
      <c r="R196" s="18" t="s">
        <v>255</v>
      </c>
    </row>
    <row r="197" spans="2:18" x14ac:dyDescent="0.2">
      <c r="B197" s="3" t="s">
        <v>318</v>
      </c>
      <c r="C197" s="3" t="s">
        <v>7</v>
      </c>
      <c r="D197" s="19">
        <v>2019</v>
      </c>
      <c r="E197" s="5">
        <v>68.099999999999994</v>
      </c>
      <c r="F197" s="108"/>
      <c r="N197" s="78" t="s">
        <v>326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68.099999999999994</v>
      </c>
      <c r="R197" s="18" t="s">
        <v>255</v>
      </c>
    </row>
    <row r="198" spans="2:18" x14ac:dyDescent="0.2">
      <c r="B198" s="3" t="s">
        <v>318</v>
      </c>
      <c r="C198" s="3" t="s">
        <v>8</v>
      </c>
      <c r="D198" s="19">
        <v>2019</v>
      </c>
      <c r="E198" s="5">
        <v>72.7</v>
      </c>
      <c r="N198" s="78" t="s">
        <v>326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72.7</v>
      </c>
      <c r="R198" s="18" t="s">
        <v>255</v>
      </c>
    </row>
    <row r="199" spans="2:18" x14ac:dyDescent="0.2">
      <c r="B199" s="3" t="s">
        <v>318</v>
      </c>
      <c r="C199" s="3" t="s">
        <v>9</v>
      </c>
      <c r="D199" s="19">
        <v>2019</v>
      </c>
      <c r="E199" s="5">
        <v>69.716666660000001</v>
      </c>
      <c r="N199" s="78" t="s">
        <v>326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69.716666660000001</v>
      </c>
      <c r="R199" s="18" t="s">
        <v>255</v>
      </c>
    </row>
    <row r="200" spans="2:18" x14ac:dyDescent="0.2">
      <c r="B200" s="3" t="s">
        <v>318</v>
      </c>
      <c r="C200" s="3" t="s">
        <v>10</v>
      </c>
      <c r="D200" s="19">
        <v>2019</v>
      </c>
      <c r="E200" s="5">
        <v>70.474999999999994</v>
      </c>
      <c r="N200" s="78" t="s">
        <v>326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70.474999999999994</v>
      </c>
      <c r="R200" s="18" t="s">
        <v>255</v>
      </c>
    </row>
    <row r="201" spans="2:18" x14ac:dyDescent="0.2">
      <c r="B201" s="3" t="s">
        <v>318</v>
      </c>
      <c r="C201" s="3" t="s">
        <v>11</v>
      </c>
      <c r="D201" s="19">
        <v>2019</v>
      </c>
      <c r="E201" s="5">
        <v>71.630769229999999</v>
      </c>
      <c r="N201" s="78" t="s">
        <v>326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71.630769229999999</v>
      </c>
      <c r="R201" s="18" t="s">
        <v>255</v>
      </c>
    </row>
    <row r="202" spans="2:18" x14ac:dyDescent="0.2">
      <c r="B202" s="3" t="s">
        <v>318</v>
      </c>
      <c r="C202" s="3" t="s">
        <v>12</v>
      </c>
      <c r="D202" s="19">
        <v>2019</v>
      </c>
      <c r="E202" s="5">
        <v>70.641666659999999</v>
      </c>
      <c r="N202" s="78" t="s">
        <v>326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70.641666659999999</v>
      </c>
      <c r="R202" s="18" t="s">
        <v>255</v>
      </c>
    </row>
    <row r="203" spans="2:18" x14ac:dyDescent="0.2">
      <c r="B203" s="3" t="s">
        <v>318</v>
      </c>
      <c r="C203" s="3" t="s">
        <v>13</v>
      </c>
      <c r="D203" s="19">
        <v>2019</v>
      </c>
      <c r="E203" s="5">
        <v>71.525000000000006</v>
      </c>
      <c r="N203" s="78" t="s">
        <v>326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71.525000000000006</v>
      </c>
      <c r="R203" s="18" t="s">
        <v>255</v>
      </c>
    </row>
    <row r="204" spans="2:18" x14ac:dyDescent="0.2">
      <c r="B204" s="3" t="s">
        <v>318</v>
      </c>
      <c r="C204" s="3" t="s">
        <v>14</v>
      </c>
      <c r="D204" s="19">
        <v>2019</v>
      </c>
      <c r="E204" s="5">
        <v>71.885714280000002</v>
      </c>
      <c r="N204" s="78" t="s">
        <v>326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71.885714280000002</v>
      </c>
      <c r="R204" s="18" t="s">
        <v>255</v>
      </c>
    </row>
    <row r="205" spans="2:18" x14ac:dyDescent="0.2">
      <c r="B205" s="3" t="s">
        <v>318</v>
      </c>
      <c r="C205" s="3" t="s">
        <v>15</v>
      </c>
      <c r="D205" s="19">
        <v>2019</v>
      </c>
      <c r="E205" s="5">
        <v>71.584848480000005</v>
      </c>
      <c r="N205" s="78" t="s">
        <v>326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71.584848480000005</v>
      </c>
      <c r="R205" s="18" t="s">
        <v>255</v>
      </c>
    </row>
    <row r="206" spans="2:18" x14ac:dyDescent="0.2">
      <c r="B206" s="3" t="s">
        <v>318</v>
      </c>
      <c r="C206" s="3" t="s">
        <v>16</v>
      </c>
      <c r="D206" s="19">
        <v>2019</v>
      </c>
      <c r="E206" s="5">
        <v>68.769230759999999</v>
      </c>
      <c r="N206" s="78" t="s">
        <v>326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68.769230759999999</v>
      </c>
      <c r="R206" s="18" t="s">
        <v>255</v>
      </c>
    </row>
    <row r="207" spans="2:18" x14ac:dyDescent="0.2">
      <c r="B207" s="3" t="s">
        <v>318</v>
      </c>
      <c r="C207" s="3" t="s">
        <v>17</v>
      </c>
      <c r="D207" s="19">
        <v>2019</v>
      </c>
      <c r="E207" s="5">
        <v>70.733333329999994</v>
      </c>
      <c r="N207" s="78" t="s">
        <v>326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70.733333329999994</v>
      </c>
      <c r="R207" s="18" t="s">
        <v>255</v>
      </c>
    </row>
    <row r="208" spans="2:18" x14ac:dyDescent="0.2">
      <c r="B208" s="3" t="s">
        <v>318</v>
      </c>
      <c r="C208" s="3" t="s">
        <v>18</v>
      </c>
      <c r="D208" s="19">
        <v>2019</v>
      </c>
      <c r="E208" s="5">
        <v>70.724999999999994</v>
      </c>
      <c r="N208" s="78" t="s">
        <v>326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70.724999999999994</v>
      </c>
      <c r="R208" s="18" t="s">
        <v>255</v>
      </c>
    </row>
    <row r="209" spans="2:18" x14ac:dyDescent="0.2">
      <c r="B209" s="3" t="s">
        <v>318</v>
      </c>
      <c r="C209" s="3" t="s">
        <v>19</v>
      </c>
      <c r="D209" s="19">
        <v>2019</v>
      </c>
      <c r="E209" s="5">
        <v>72.106250000000003</v>
      </c>
      <c r="N209" s="78" t="s">
        <v>326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72.106250000000003</v>
      </c>
      <c r="R209" s="18" t="s">
        <v>255</v>
      </c>
    </row>
    <row r="210" spans="2:18" x14ac:dyDescent="0.2">
      <c r="B210" s="3" t="s">
        <v>318</v>
      </c>
      <c r="C210" s="3" t="s">
        <v>20</v>
      </c>
      <c r="D210" s="19">
        <v>2019</v>
      </c>
      <c r="E210" s="5">
        <v>69.073333329999997</v>
      </c>
      <c r="N210" s="78" t="s">
        <v>326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69.073333329999997</v>
      </c>
      <c r="R210" s="18" t="s">
        <v>255</v>
      </c>
    </row>
    <row r="211" spans="2:18" x14ac:dyDescent="0.2">
      <c r="B211" s="3" t="s">
        <v>318</v>
      </c>
      <c r="C211" s="3" t="s">
        <v>21</v>
      </c>
      <c r="D211" s="19">
        <v>2019</v>
      </c>
      <c r="E211" s="5">
        <v>72.599999999999994</v>
      </c>
      <c r="N211" s="78" t="s">
        <v>326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72.599999999999994</v>
      </c>
      <c r="R211" s="18" t="s">
        <v>255</v>
      </c>
    </row>
    <row r="212" spans="2:18" x14ac:dyDescent="0.2">
      <c r="B212" s="3" t="s">
        <v>318</v>
      </c>
      <c r="C212" s="3" t="s">
        <v>22</v>
      </c>
      <c r="D212" s="19">
        <v>2019</v>
      </c>
      <c r="E212" s="5">
        <v>71.67</v>
      </c>
      <c r="N212" s="78" t="s">
        <v>326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71.67</v>
      </c>
      <c r="R212" s="18" t="s">
        <v>255</v>
      </c>
    </row>
    <row r="213" spans="2:18" x14ac:dyDescent="0.2">
      <c r="B213" s="3" t="s">
        <v>318</v>
      </c>
      <c r="C213" s="3" t="s">
        <v>23</v>
      </c>
      <c r="D213" s="19">
        <v>2019</v>
      </c>
      <c r="E213" s="5">
        <v>70.444897949999998</v>
      </c>
      <c r="N213" s="78" t="s">
        <v>326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70.444897949999998</v>
      </c>
      <c r="R213" s="18" t="s">
        <v>255</v>
      </c>
    </row>
    <row r="214" spans="2:18" x14ac:dyDescent="0.2">
      <c r="B214" s="3" t="s">
        <v>318</v>
      </c>
      <c r="C214" s="3" t="s">
        <v>24</v>
      </c>
      <c r="D214" s="19">
        <v>2019</v>
      </c>
      <c r="E214" s="5">
        <v>71.733333329999994</v>
      </c>
      <c r="N214" s="78" t="s">
        <v>326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71.733333329999994</v>
      </c>
      <c r="R214" s="18" t="s">
        <v>255</v>
      </c>
    </row>
    <row r="215" spans="2:18" x14ac:dyDescent="0.2">
      <c r="B215" s="3" t="s">
        <v>318</v>
      </c>
      <c r="C215" s="3" t="s">
        <v>25</v>
      </c>
      <c r="D215" s="19">
        <v>2019</v>
      </c>
      <c r="E215" s="5">
        <v>70.476923069999998</v>
      </c>
      <c r="N215" s="78" t="s">
        <v>326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70.476923069999998</v>
      </c>
      <c r="R215" s="18" t="s">
        <v>255</v>
      </c>
    </row>
    <row r="216" spans="2:18" x14ac:dyDescent="0.2">
      <c r="B216" s="3" t="s">
        <v>318</v>
      </c>
      <c r="C216" s="3" t="s">
        <v>5</v>
      </c>
      <c r="D216" s="19">
        <v>2020</v>
      </c>
      <c r="E216" s="5">
        <v>70.949286040000004</v>
      </c>
      <c r="N216" s="78" t="s">
        <v>326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70.949286040000004</v>
      </c>
      <c r="R216" s="18" t="s">
        <v>255</v>
      </c>
    </row>
    <row r="217" spans="2:18" x14ac:dyDescent="0.2">
      <c r="B217" s="3" t="s">
        <v>318</v>
      </c>
      <c r="C217" s="3" t="s">
        <v>6</v>
      </c>
      <c r="D217" s="19">
        <v>2020</v>
      </c>
      <c r="E217" s="5">
        <v>70.589001670000002</v>
      </c>
      <c r="N217" s="78" t="s">
        <v>326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70.589001670000002</v>
      </c>
      <c r="R217" s="18" t="s">
        <v>255</v>
      </c>
    </row>
    <row r="218" spans="2:18" x14ac:dyDescent="0.2">
      <c r="B218" s="3" t="s">
        <v>318</v>
      </c>
      <c r="C218" s="3" t="s">
        <v>7</v>
      </c>
      <c r="D218" s="19">
        <v>2020</v>
      </c>
      <c r="E218" s="5">
        <v>67.228514439999998</v>
      </c>
      <c r="F218" s="108"/>
      <c r="N218" s="78" t="s">
        <v>326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67.228514439999998</v>
      </c>
      <c r="R218" s="18" t="s">
        <v>255</v>
      </c>
    </row>
    <row r="219" spans="2:18" x14ac:dyDescent="0.2">
      <c r="B219" s="3" t="s">
        <v>318</v>
      </c>
      <c r="C219" s="3" t="s">
        <v>8</v>
      </c>
      <c r="D219" s="19">
        <v>2020</v>
      </c>
      <c r="E219" s="5">
        <v>71.760607419999999</v>
      </c>
      <c r="N219" s="78" t="s">
        <v>326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71.760607419999999</v>
      </c>
      <c r="R219" s="18" t="s">
        <v>255</v>
      </c>
    </row>
    <row r="220" spans="2:18" x14ac:dyDescent="0.2">
      <c r="B220" s="3" t="s">
        <v>318</v>
      </c>
      <c r="C220" s="3" t="s">
        <v>9</v>
      </c>
      <c r="D220" s="19">
        <v>2020</v>
      </c>
      <c r="E220" s="5">
        <v>69.684941269999996</v>
      </c>
      <c r="N220" s="78" t="s">
        <v>326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69.684941269999996</v>
      </c>
      <c r="R220" s="18" t="s">
        <v>255</v>
      </c>
    </row>
    <row r="221" spans="2:18" x14ac:dyDescent="0.2">
      <c r="B221" s="3" t="s">
        <v>318</v>
      </c>
      <c r="C221" s="3" t="s">
        <v>10</v>
      </c>
      <c r="D221" s="19">
        <v>2020</v>
      </c>
      <c r="E221" s="5">
        <v>70.662878699999993</v>
      </c>
      <c r="N221" s="78" t="s">
        <v>326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70.662878699999993</v>
      </c>
      <c r="R221" s="18" t="s">
        <v>255</v>
      </c>
    </row>
    <row r="222" spans="2:18" x14ac:dyDescent="0.2">
      <c r="B222" s="3" t="s">
        <v>318</v>
      </c>
      <c r="C222" s="3" t="s">
        <v>11</v>
      </c>
      <c r="D222" s="19">
        <v>2020</v>
      </c>
      <c r="E222" s="5">
        <v>71.799411829999997</v>
      </c>
      <c r="N222" s="78" t="s">
        <v>326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71.799411829999997</v>
      </c>
      <c r="R222" s="18" t="s">
        <v>255</v>
      </c>
    </row>
    <row r="223" spans="2:18" x14ac:dyDescent="0.2">
      <c r="B223" s="3" t="s">
        <v>318</v>
      </c>
      <c r="C223" s="3" t="s">
        <v>12</v>
      </c>
      <c r="D223" s="19">
        <v>2020</v>
      </c>
      <c r="E223" s="5">
        <v>71.234238529999999</v>
      </c>
      <c r="N223" s="78" t="s">
        <v>326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71.234238529999999</v>
      </c>
      <c r="R223" s="18" t="s">
        <v>255</v>
      </c>
    </row>
    <row r="224" spans="2:18" x14ac:dyDescent="0.2">
      <c r="B224" s="3" t="s">
        <v>318</v>
      </c>
      <c r="C224" s="3" t="s">
        <v>13</v>
      </c>
      <c r="D224" s="19">
        <v>2020</v>
      </c>
      <c r="E224" s="5">
        <v>71.142182109999993</v>
      </c>
      <c r="N224" s="78" t="s">
        <v>326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71.142182109999993</v>
      </c>
      <c r="R224" s="18" t="s">
        <v>255</v>
      </c>
    </row>
    <row r="225" spans="2:18" x14ac:dyDescent="0.2">
      <c r="B225" s="3" t="s">
        <v>318</v>
      </c>
      <c r="C225" s="3" t="s">
        <v>14</v>
      </c>
      <c r="D225" s="19">
        <v>2020</v>
      </c>
      <c r="E225" s="5">
        <v>70.919993790000007</v>
      </c>
      <c r="N225" s="78" t="s">
        <v>326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70.919993790000007</v>
      </c>
      <c r="R225" s="18" t="s">
        <v>255</v>
      </c>
    </row>
    <row r="226" spans="2:18" x14ac:dyDescent="0.2">
      <c r="B226" s="3" t="s">
        <v>318</v>
      </c>
      <c r="C226" s="3" t="s">
        <v>15</v>
      </c>
      <c r="D226" s="19">
        <v>2020</v>
      </c>
      <c r="E226" s="5">
        <v>71.663186210000006</v>
      </c>
      <c r="N226" s="78" t="s">
        <v>326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71.663186210000006</v>
      </c>
      <c r="R226" s="18" t="s">
        <v>255</v>
      </c>
    </row>
    <row r="227" spans="2:18" x14ac:dyDescent="0.2">
      <c r="B227" s="3" t="s">
        <v>318</v>
      </c>
      <c r="C227" s="3" t="s">
        <v>16</v>
      </c>
      <c r="D227" s="19">
        <v>2020</v>
      </c>
      <c r="E227" s="5">
        <v>68.795449039999994</v>
      </c>
      <c r="N227" s="78" t="s">
        <v>326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68.795449039999994</v>
      </c>
      <c r="R227" s="18" t="s">
        <v>255</v>
      </c>
    </row>
    <row r="228" spans="2:18" x14ac:dyDescent="0.2">
      <c r="B228" s="3" t="s">
        <v>318</v>
      </c>
      <c r="C228" s="3" t="s">
        <v>17</v>
      </c>
      <c r="D228" s="19">
        <v>2020</v>
      </c>
      <c r="E228" s="5">
        <v>71.496537410000002</v>
      </c>
      <c r="N228" s="78" t="s">
        <v>326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71.496537410000002</v>
      </c>
      <c r="R228" s="18" t="s">
        <v>255</v>
      </c>
    </row>
    <row r="229" spans="2:18" x14ac:dyDescent="0.2">
      <c r="B229" s="3" t="s">
        <v>318</v>
      </c>
      <c r="C229" s="3" t="s">
        <v>18</v>
      </c>
      <c r="D229" s="19">
        <v>2020</v>
      </c>
      <c r="E229" s="5">
        <v>69.278494969999997</v>
      </c>
      <c r="N229" s="78" t="s">
        <v>326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69.278494969999997</v>
      </c>
      <c r="R229" s="18" t="s">
        <v>255</v>
      </c>
    </row>
    <row r="230" spans="2:18" x14ac:dyDescent="0.2">
      <c r="B230" s="3" t="s">
        <v>318</v>
      </c>
      <c r="C230" s="3" t="s">
        <v>19</v>
      </c>
      <c r="D230" s="19">
        <v>2020</v>
      </c>
      <c r="E230" s="5">
        <v>71.532171739999995</v>
      </c>
      <c r="N230" s="78" t="s">
        <v>326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71.532171739999995</v>
      </c>
      <c r="R230" s="18" t="s">
        <v>255</v>
      </c>
    </row>
    <row r="231" spans="2:18" x14ac:dyDescent="0.2">
      <c r="B231" s="3" t="s">
        <v>318</v>
      </c>
      <c r="C231" s="3" t="s">
        <v>20</v>
      </c>
      <c r="D231" s="19">
        <v>2020</v>
      </c>
      <c r="E231" s="5">
        <v>68.912218449999997</v>
      </c>
      <c r="N231" s="78" t="s">
        <v>326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68.912218449999997</v>
      </c>
      <c r="R231" s="18" t="s">
        <v>255</v>
      </c>
    </row>
    <row r="232" spans="2:18" x14ac:dyDescent="0.2">
      <c r="B232" s="3" t="s">
        <v>318</v>
      </c>
      <c r="C232" s="3" t="s">
        <v>21</v>
      </c>
      <c r="D232" s="19">
        <v>2020</v>
      </c>
      <c r="E232" s="5">
        <v>71.189532009999994</v>
      </c>
      <c r="N232" s="78" t="s">
        <v>326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71.189532009999994</v>
      </c>
      <c r="R232" s="18" t="s">
        <v>255</v>
      </c>
    </row>
    <row r="233" spans="2:18" x14ac:dyDescent="0.2">
      <c r="B233" s="3" t="s">
        <v>318</v>
      </c>
      <c r="C233" s="3" t="s">
        <v>22</v>
      </c>
      <c r="D233" s="19">
        <v>2020</v>
      </c>
      <c r="E233" s="5">
        <v>71.93573671</v>
      </c>
      <c r="N233" s="78" t="s">
        <v>326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71.93573671</v>
      </c>
      <c r="R233" s="18" t="s">
        <v>255</v>
      </c>
    </row>
    <row r="234" spans="2:18" x14ac:dyDescent="0.2">
      <c r="B234" s="3" t="s">
        <v>318</v>
      </c>
      <c r="C234" s="3" t="s">
        <v>23</v>
      </c>
      <c r="D234" s="19">
        <v>2020</v>
      </c>
      <c r="E234" s="5">
        <v>70.245146160000004</v>
      </c>
      <c r="N234" s="78" t="s">
        <v>326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70.245146160000004</v>
      </c>
      <c r="R234" s="18" t="s">
        <v>255</v>
      </c>
    </row>
    <row r="235" spans="2:18" x14ac:dyDescent="0.2">
      <c r="B235" s="3" t="s">
        <v>318</v>
      </c>
      <c r="C235" s="3" t="s">
        <v>24</v>
      </c>
      <c r="D235" s="19">
        <v>2020</v>
      </c>
      <c r="E235" s="5">
        <v>70.669108960000003</v>
      </c>
      <c r="N235" s="78" t="s">
        <v>326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70.669108960000003</v>
      </c>
      <c r="R235" s="18" t="s">
        <v>255</v>
      </c>
    </row>
    <row r="236" spans="2:18" x14ac:dyDescent="0.2">
      <c r="B236" s="3" t="s">
        <v>318</v>
      </c>
      <c r="C236" s="3" t="s">
        <v>25</v>
      </c>
      <c r="D236" s="19">
        <v>2020</v>
      </c>
      <c r="E236" s="5">
        <v>70.348067299999997</v>
      </c>
      <c r="N236" s="78" t="s">
        <v>326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70.348067299999997</v>
      </c>
      <c r="R236" s="18" t="s">
        <v>255</v>
      </c>
    </row>
    <row r="237" spans="2:18" x14ac:dyDescent="0.2">
      <c r="B237" s="3" t="s">
        <v>318</v>
      </c>
      <c r="C237" s="3" t="s">
        <v>5</v>
      </c>
      <c r="D237" s="19">
        <v>2021</v>
      </c>
      <c r="E237" s="5">
        <v>71.942482119999994</v>
      </c>
      <c r="N237" s="78" t="s">
        <v>326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71.942482119999994</v>
      </c>
      <c r="R237" s="18" t="s">
        <v>255</v>
      </c>
    </row>
    <row r="238" spans="2:18" x14ac:dyDescent="0.2">
      <c r="B238" s="3" t="s">
        <v>318</v>
      </c>
      <c r="C238" s="3" t="s">
        <v>6</v>
      </c>
      <c r="D238" s="19">
        <v>2021</v>
      </c>
      <c r="E238" s="5">
        <v>71.854955919999995</v>
      </c>
      <c r="N238" s="78" t="s">
        <v>326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71.854955919999995</v>
      </c>
      <c r="R238" s="18" t="s">
        <v>255</v>
      </c>
    </row>
    <row r="239" spans="2:18" x14ac:dyDescent="0.2">
      <c r="B239" s="3" t="s">
        <v>318</v>
      </c>
      <c r="C239" s="3" t="s">
        <v>7</v>
      </c>
      <c r="D239" s="19">
        <v>2021</v>
      </c>
      <c r="E239" s="5">
        <v>68.42752754</v>
      </c>
      <c r="F239" s="108"/>
      <c r="N239" s="78" t="s">
        <v>326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68.42752754</v>
      </c>
      <c r="R239" s="18" t="s">
        <v>255</v>
      </c>
    </row>
    <row r="240" spans="2:18" x14ac:dyDescent="0.2">
      <c r="B240" s="3" t="s">
        <v>318</v>
      </c>
      <c r="C240" s="3" t="s">
        <v>8</v>
      </c>
      <c r="D240" s="19">
        <v>2021</v>
      </c>
      <c r="E240" s="5">
        <v>71.977118180000005</v>
      </c>
      <c r="N240" s="78" t="s">
        <v>326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71.977118180000005</v>
      </c>
      <c r="R240" s="18" t="s">
        <v>255</v>
      </c>
    </row>
    <row r="241" spans="2:18" x14ac:dyDescent="0.2">
      <c r="B241" s="3" t="s">
        <v>318</v>
      </c>
      <c r="C241" s="3" t="s">
        <v>9</v>
      </c>
      <c r="D241" s="19">
        <v>2021</v>
      </c>
      <c r="E241" s="5">
        <v>70.229314430000002</v>
      </c>
      <c r="N241" s="78" t="s">
        <v>326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70.229314430000002</v>
      </c>
      <c r="R241" s="18" t="s">
        <v>255</v>
      </c>
    </row>
    <row r="242" spans="2:18" x14ac:dyDescent="0.2">
      <c r="B242" s="3" t="s">
        <v>318</v>
      </c>
      <c r="C242" s="3" t="s">
        <v>10</v>
      </c>
      <c r="D242" s="19">
        <v>2021</v>
      </c>
      <c r="E242" s="5">
        <v>71.735292939999994</v>
      </c>
      <c r="N242" s="78" t="s">
        <v>326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71.735292939999994</v>
      </c>
      <c r="R242" s="18" t="s">
        <v>255</v>
      </c>
    </row>
    <row r="243" spans="2:18" x14ac:dyDescent="0.2">
      <c r="B243" s="3" t="s">
        <v>318</v>
      </c>
      <c r="C243" s="3" t="s">
        <v>11</v>
      </c>
      <c r="D243" s="19">
        <v>2021</v>
      </c>
      <c r="E243" s="5">
        <v>72.211769290000007</v>
      </c>
      <c r="N243" s="78" t="s">
        <v>326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72.211769290000007</v>
      </c>
      <c r="R243" s="18" t="s">
        <v>255</v>
      </c>
    </row>
    <row r="244" spans="2:18" x14ac:dyDescent="0.2">
      <c r="B244" s="3" t="s">
        <v>318</v>
      </c>
      <c r="C244" s="3" t="s">
        <v>12</v>
      </c>
      <c r="D244" s="19">
        <v>2021</v>
      </c>
      <c r="E244" s="5">
        <v>72.00448093</v>
      </c>
      <c r="N244" s="78" t="s">
        <v>326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72.00448093</v>
      </c>
      <c r="R244" s="18" t="s">
        <v>255</v>
      </c>
    </row>
    <row r="245" spans="2:18" x14ac:dyDescent="0.2">
      <c r="B245" s="3" t="s">
        <v>318</v>
      </c>
      <c r="C245" s="3" t="s">
        <v>13</v>
      </c>
      <c r="D245" s="19">
        <v>2021</v>
      </c>
      <c r="E245" s="5">
        <v>70.802464330000006</v>
      </c>
      <c r="N245" s="78" t="s">
        <v>326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70.802464330000006</v>
      </c>
      <c r="R245" s="18" t="s">
        <v>255</v>
      </c>
    </row>
    <row r="246" spans="2:18" x14ac:dyDescent="0.2">
      <c r="B246" s="3" t="s">
        <v>318</v>
      </c>
      <c r="C246" s="3" t="s">
        <v>14</v>
      </c>
      <c r="D246" s="19">
        <v>2021</v>
      </c>
      <c r="E246" s="5">
        <v>70.815825709999999</v>
      </c>
      <c r="N246" s="78" t="s">
        <v>326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70.815825709999999</v>
      </c>
      <c r="R246" s="18" t="s">
        <v>255</v>
      </c>
    </row>
    <row r="247" spans="2:18" x14ac:dyDescent="0.2">
      <c r="B247" s="3" t="s">
        <v>318</v>
      </c>
      <c r="C247" s="3" t="s">
        <v>15</v>
      </c>
      <c r="D247" s="19">
        <v>2021</v>
      </c>
      <c r="E247" s="5">
        <v>72.042572100000001</v>
      </c>
      <c r="N247" s="78" t="s">
        <v>326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72.042572100000001</v>
      </c>
      <c r="R247" s="18" t="s">
        <v>255</v>
      </c>
    </row>
    <row r="248" spans="2:18" x14ac:dyDescent="0.2">
      <c r="B248" s="3" t="s">
        <v>318</v>
      </c>
      <c r="C248" s="3" t="s">
        <v>16</v>
      </c>
      <c r="D248" s="19">
        <v>2021</v>
      </c>
      <c r="E248" s="5">
        <v>69.033686279999998</v>
      </c>
      <c r="N248" s="78" t="s">
        <v>326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69.033686279999998</v>
      </c>
      <c r="R248" s="18" t="s">
        <v>255</v>
      </c>
    </row>
    <row r="249" spans="2:18" x14ac:dyDescent="0.2">
      <c r="B249" s="3" t="s">
        <v>318</v>
      </c>
      <c r="C249" s="3" t="s">
        <v>17</v>
      </c>
      <c r="D249" s="19">
        <v>2021</v>
      </c>
      <c r="E249" s="5">
        <v>72.075586220000005</v>
      </c>
      <c r="N249" s="78" t="s">
        <v>326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72.075586220000005</v>
      </c>
      <c r="R249" s="18" t="s">
        <v>255</v>
      </c>
    </row>
    <row r="250" spans="2:18" x14ac:dyDescent="0.2">
      <c r="B250" s="3" t="s">
        <v>318</v>
      </c>
      <c r="C250" s="3" t="s">
        <v>18</v>
      </c>
      <c r="D250" s="19">
        <v>2021</v>
      </c>
      <c r="E250" s="5">
        <v>70.33043275</v>
      </c>
      <c r="N250" s="78" t="s">
        <v>326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70.33043275</v>
      </c>
      <c r="R250" s="18" t="s">
        <v>255</v>
      </c>
    </row>
    <row r="251" spans="2:18" x14ac:dyDescent="0.2">
      <c r="B251" s="3" t="s">
        <v>318</v>
      </c>
      <c r="C251" s="3" t="s">
        <v>19</v>
      </c>
      <c r="D251" s="19">
        <v>2021</v>
      </c>
      <c r="E251" s="5">
        <v>73.095693850000004</v>
      </c>
      <c r="N251" s="78" t="s">
        <v>326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73.095693850000004</v>
      </c>
      <c r="R251" s="18" t="s">
        <v>255</v>
      </c>
    </row>
    <row r="252" spans="2:18" x14ac:dyDescent="0.2">
      <c r="B252" s="3" t="s">
        <v>318</v>
      </c>
      <c r="C252" s="3" t="s">
        <v>20</v>
      </c>
      <c r="D252" s="19">
        <v>2021</v>
      </c>
      <c r="E252" s="5">
        <v>69.807260810000002</v>
      </c>
      <c r="N252" s="78" t="s">
        <v>326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69.807260810000002</v>
      </c>
      <c r="R252" s="18" t="s">
        <v>255</v>
      </c>
    </row>
    <row r="253" spans="2:18" x14ac:dyDescent="0.2">
      <c r="B253" s="3" t="s">
        <v>318</v>
      </c>
      <c r="C253" s="3" t="s">
        <v>21</v>
      </c>
      <c r="D253" s="19">
        <v>2021</v>
      </c>
      <c r="E253" s="5">
        <v>72.314045250000007</v>
      </c>
      <c r="N253" s="78" t="s">
        <v>326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72.314045250000007</v>
      </c>
      <c r="R253" s="18" t="s">
        <v>255</v>
      </c>
    </row>
    <row r="254" spans="2:18" x14ac:dyDescent="0.2">
      <c r="B254" s="3" t="s">
        <v>318</v>
      </c>
      <c r="C254" s="3" t="s">
        <v>22</v>
      </c>
      <c r="D254" s="19">
        <v>2021</v>
      </c>
      <c r="E254" s="5">
        <v>70.680453439999994</v>
      </c>
      <c r="N254" s="78" t="s">
        <v>326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70.680453439999994</v>
      </c>
      <c r="R254" s="18" t="s">
        <v>255</v>
      </c>
    </row>
    <row r="255" spans="2:18" x14ac:dyDescent="0.2">
      <c r="B255" s="3" t="s">
        <v>318</v>
      </c>
      <c r="C255" s="3" t="s">
        <v>23</v>
      </c>
      <c r="D255" s="19">
        <v>2021</v>
      </c>
      <c r="E255" s="5">
        <v>71.132250900000003</v>
      </c>
      <c r="N255" s="78" t="s">
        <v>326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71.132250900000003</v>
      </c>
      <c r="R255" s="18" t="s">
        <v>255</v>
      </c>
    </row>
    <row r="256" spans="2:18" x14ac:dyDescent="0.2">
      <c r="B256" s="3" t="s">
        <v>318</v>
      </c>
      <c r="C256" s="3" t="s">
        <v>24</v>
      </c>
      <c r="D256" s="19">
        <v>2021</v>
      </c>
      <c r="E256" s="5">
        <v>71.055099040000002</v>
      </c>
      <c r="N256" s="78" t="s">
        <v>326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71.055099040000002</v>
      </c>
      <c r="R256" s="18" t="s">
        <v>255</v>
      </c>
    </row>
    <row r="257" spans="2:18" x14ac:dyDescent="0.2">
      <c r="B257" s="3" t="s">
        <v>318</v>
      </c>
      <c r="C257" s="3" t="s">
        <v>25</v>
      </c>
      <c r="D257" s="19">
        <v>2021</v>
      </c>
      <c r="E257" s="5">
        <v>71.603719659999996</v>
      </c>
      <c r="N257" s="78" t="s">
        <v>326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71.603719659999996</v>
      </c>
      <c r="R257" s="18" t="s">
        <v>255</v>
      </c>
    </row>
  </sheetData>
  <autoFilter ref="B2:F257" xr:uid="{636208C4-5DD5-47BE-9726-471195BA4DF5}"/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7F37E-90F8-47EB-8924-AC331993F298}">
  <sheetPr>
    <tabColor theme="7"/>
  </sheetPr>
  <dimension ref="B1:R215"/>
  <sheetViews>
    <sheetView topLeftCell="K1" workbookViewId="0">
      <selection activeCell="L3" sqref="L3"/>
    </sheetView>
  </sheetViews>
  <sheetFormatPr defaultColWidth="9.33203125" defaultRowHeight="11.25" x14ac:dyDescent="0.2"/>
  <cols>
    <col min="1" max="1" width="9.33203125" style="1"/>
    <col min="2" max="2" width="53.1640625" style="1" customWidth="1"/>
    <col min="3" max="3" width="22.6640625" style="1" bestFit="1" customWidth="1"/>
    <col min="4" max="4" width="20.83203125" style="1" customWidth="1"/>
    <col min="5" max="5" width="5.83203125" style="1" bestFit="1" customWidth="1"/>
    <col min="6" max="6" width="10.5" style="1" bestFit="1" customWidth="1"/>
    <col min="7" max="7" width="42.6640625" style="1" bestFit="1" customWidth="1"/>
    <col min="8" max="8" width="15.1640625" style="1" bestFit="1" customWidth="1"/>
    <col min="9" max="10" width="9.33203125" style="1"/>
    <col min="11" max="11" width="16.5" style="1" bestFit="1" customWidth="1"/>
    <col min="12" max="12" width="20.6640625" style="1" bestFit="1" customWidth="1"/>
    <col min="13" max="13" width="9.33203125" style="1"/>
    <col min="14" max="14" width="21.5" style="17" bestFit="1" customWidth="1"/>
    <col min="15" max="15" width="15.5" style="17" bestFit="1" customWidth="1"/>
    <col min="16" max="16" width="10.5" style="17" bestFit="1" customWidth="1"/>
    <col min="17" max="17" width="9.5" style="17" bestFit="1" customWidth="1"/>
    <col min="18" max="18" width="30.5" style="17" bestFit="1" customWidth="1"/>
    <col min="19" max="16384" width="9.33203125" style="1"/>
  </cols>
  <sheetData>
    <row r="1" spans="2:18" x14ac:dyDescent="0.2">
      <c r="N1" s="1"/>
      <c r="O1" s="1"/>
      <c r="P1" s="1"/>
      <c r="Q1" s="1"/>
      <c r="R1" s="1"/>
    </row>
    <row r="2" spans="2:18" x14ac:dyDescent="0.2">
      <c r="B2" s="20" t="s">
        <v>346</v>
      </c>
      <c r="C2" s="37"/>
      <c r="D2" s="20"/>
      <c r="E2" s="20"/>
      <c r="F2" s="20"/>
      <c r="G2" s="2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6" t="s">
        <v>341</v>
      </c>
      <c r="D3" s="21"/>
      <c r="E3" s="21"/>
      <c r="F3" s="21"/>
      <c r="G3" s="21"/>
      <c r="H3" s="21"/>
      <c r="K3" s="36">
        <f>COUNTA(H6:H1048576)</f>
        <v>0</v>
      </c>
      <c r="L3" s="36" t="str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347</v>
      </c>
      <c r="D4" s="21"/>
      <c r="E4" s="21"/>
      <c r="F4" s="21"/>
      <c r="G4" s="2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 t="s">
        <v>27</v>
      </c>
      <c r="D5" s="22" t="s">
        <v>28</v>
      </c>
      <c r="E5" s="22" t="s">
        <v>29</v>
      </c>
      <c r="F5" s="22" t="s">
        <v>30</v>
      </c>
      <c r="G5" s="22" t="s">
        <v>31</v>
      </c>
      <c r="H5" s="22" t="s">
        <v>344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1" t="s">
        <v>32</v>
      </c>
      <c r="C6" s="1" t="s">
        <v>33</v>
      </c>
      <c r="D6" s="1" t="s">
        <v>34</v>
      </c>
      <c r="E6" s="1" t="s">
        <v>35</v>
      </c>
      <c r="F6" s="1" t="s">
        <v>41</v>
      </c>
      <c r="G6" s="1">
        <v>20</v>
      </c>
      <c r="N6" s="17" t="s">
        <v>33</v>
      </c>
      <c r="O6" s="17" t="e">
        <f>INDEX(#REF!,MATCH($B6,#REF!,0),2)</f>
        <v>#REF!</v>
      </c>
      <c r="P6" s="17" t="str">
        <f>F6</f>
        <v>2007-2010</v>
      </c>
      <c r="Q6" s="17">
        <f>G6</f>
        <v>20</v>
      </c>
      <c r="R6" s="17" t="s">
        <v>110</v>
      </c>
    </row>
    <row r="7" spans="2:18" x14ac:dyDescent="0.2">
      <c r="B7" s="1" t="s">
        <v>42</v>
      </c>
      <c r="C7" s="1" t="s">
        <v>33</v>
      </c>
      <c r="D7" s="1" t="s">
        <v>34</v>
      </c>
      <c r="E7" s="1" t="s">
        <v>35</v>
      </c>
      <c r="F7" s="1" t="s">
        <v>41</v>
      </c>
      <c r="G7" s="1">
        <v>19</v>
      </c>
      <c r="N7" s="17" t="s">
        <v>33</v>
      </c>
      <c r="O7" s="17" t="e">
        <f>INDEX(#REF!,MATCH($B7,#REF!,0),2)</f>
        <v>#REF!</v>
      </c>
      <c r="P7" s="17" t="str">
        <f t="shared" ref="P7:P70" si="0">F7</f>
        <v>2007-2010</v>
      </c>
      <c r="Q7" s="17">
        <f t="shared" ref="Q7:Q70" si="1">G7</f>
        <v>19</v>
      </c>
      <c r="R7" s="17" t="s">
        <v>110</v>
      </c>
    </row>
    <row r="8" spans="2:18" x14ac:dyDescent="0.2">
      <c r="B8" s="1" t="s">
        <v>43</v>
      </c>
      <c r="C8" s="1" t="s">
        <v>33</v>
      </c>
      <c r="D8" s="1" t="s">
        <v>34</v>
      </c>
      <c r="E8" s="1" t="s">
        <v>35</v>
      </c>
      <c r="F8" s="1" t="s">
        <v>41</v>
      </c>
      <c r="G8" s="1">
        <v>25</v>
      </c>
      <c r="N8" s="17" t="s">
        <v>33</v>
      </c>
      <c r="O8" s="17" t="e">
        <f>INDEX(#REF!,MATCH($B8,#REF!,0),2)</f>
        <v>#REF!</v>
      </c>
      <c r="P8" s="17" t="str">
        <f t="shared" si="0"/>
        <v>2007-2010</v>
      </c>
      <c r="Q8" s="17">
        <f t="shared" si="1"/>
        <v>25</v>
      </c>
      <c r="R8" s="17" t="s">
        <v>110</v>
      </c>
    </row>
    <row r="9" spans="2:18" x14ac:dyDescent="0.2">
      <c r="B9" s="1" t="s">
        <v>44</v>
      </c>
      <c r="C9" s="1" t="s">
        <v>33</v>
      </c>
      <c r="D9" s="1" t="s">
        <v>34</v>
      </c>
      <c r="E9" s="1" t="s">
        <v>35</v>
      </c>
      <c r="F9" s="1" t="s">
        <v>41</v>
      </c>
      <c r="G9" s="1">
        <v>23</v>
      </c>
      <c r="N9" s="17" t="s">
        <v>33</v>
      </c>
      <c r="O9" s="17" t="e">
        <f>INDEX(#REF!,MATCH($B9,#REF!,0),2)</f>
        <v>#REF!</v>
      </c>
      <c r="P9" s="17" t="str">
        <f t="shared" si="0"/>
        <v>2007-2010</v>
      </c>
      <c r="Q9" s="17">
        <f t="shared" si="1"/>
        <v>23</v>
      </c>
      <c r="R9" s="17" t="s">
        <v>110</v>
      </c>
    </row>
    <row r="10" spans="2:18" x14ac:dyDescent="0.2">
      <c r="B10" s="1" t="s">
        <v>45</v>
      </c>
      <c r="C10" s="1" t="s">
        <v>33</v>
      </c>
      <c r="D10" s="1" t="s">
        <v>34</v>
      </c>
      <c r="E10" s="1" t="s">
        <v>35</v>
      </c>
      <c r="F10" s="1" t="s">
        <v>41</v>
      </c>
      <c r="G10" s="1">
        <v>20</v>
      </c>
      <c r="N10" s="17" t="s">
        <v>33</v>
      </c>
      <c r="O10" s="17" t="e">
        <f>INDEX(#REF!,MATCH($B10,#REF!,0),2)</f>
        <v>#REF!</v>
      </c>
      <c r="P10" s="17" t="str">
        <f t="shared" si="0"/>
        <v>2007-2010</v>
      </c>
      <c r="Q10" s="17">
        <f>G10</f>
        <v>20</v>
      </c>
      <c r="R10" s="17" t="s">
        <v>110</v>
      </c>
    </row>
    <row r="11" spans="2:18" x14ac:dyDescent="0.2">
      <c r="B11" s="1" t="s">
        <v>46</v>
      </c>
      <c r="C11" s="1" t="s">
        <v>33</v>
      </c>
      <c r="D11" s="1" t="s">
        <v>34</v>
      </c>
      <c r="E11" s="1" t="s">
        <v>35</v>
      </c>
      <c r="F11" s="1" t="s">
        <v>41</v>
      </c>
      <c r="G11" s="1">
        <v>19</v>
      </c>
      <c r="N11" s="17" t="s">
        <v>33</v>
      </c>
      <c r="O11" s="17" t="e">
        <f>INDEX(#REF!,MATCH($B11,#REF!,0),2)</f>
        <v>#REF!</v>
      </c>
      <c r="P11" s="17" t="str">
        <f t="shared" si="0"/>
        <v>2007-2010</v>
      </c>
      <c r="Q11" s="17">
        <f t="shared" si="1"/>
        <v>19</v>
      </c>
      <c r="R11" s="17" t="s">
        <v>110</v>
      </c>
    </row>
    <row r="12" spans="2:18" x14ac:dyDescent="0.2">
      <c r="B12" s="1" t="s">
        <v>47</v>
      </c>
      <c r="C12" s="1" t="s">
        <v>33</v>
      </c>
      <c r="D12" s="1" t="s">
        <v>34</v>
      </c>
      <c r="E12" s="1" t="s">
        <v>35</v>
      </c>
      <c r="F12" s="1" t="s">
        <v>41</v>
      </c>
      <c r="G12" s="1">
        <v>20</v>
      </c>
      <c r="N12" s="17" t="s">
        <v>33</v>
      </c>
      <c r="O12" s="17" t="e">
        <f>INDEX(#REF!,MATCH($B12,#REF!,0),2)</f>
        <v>#REF!</v>
      </c>
      <c r="P12" s="17" t="str">
        <f t="shared" si="0"/>
        <v>2007-2010</v>
      </c>
      <c r="Q12" s="17">
        <f t="shared" si="1"/>
        <v>20</v>
      </c>
      <c r="R12" s="17" t="s">
        <v>110</v>
      </c>
    </row>
    <row r="13" spans="2:18" x14ac:dyDescent="0.2">
      <c r="B13" s="1" t="s">
        <v>48</v>
      </c>
      <c r="C13" s="1" t="s">
        <v>33</v>
      </c>
      <c r="D13" s="1" t="s">
        <v>34</v>
      </c>
      <c r="E13" s="1" t="s">
        <v>35</v>
      </c>
      <c r="F13" s="1" t="s">
        <v>41</v>
      </c>
      <c r="G13" s="1">
        <v>29</v>
      </c>
      <c r="N13" s="17" t="s">
        <v>33</v>
      </c>
      <c r="O13" s="17" t="e">
        <f>INDEX(#REF!,MATCH($B13,#REF!,0),2)</f>
        <v>#REF!</v>
      </c>
      <c r="P13" s="17" t="str">
        <f t="shared" si="0"/>
        <v>2007-2010</v>
      </c>
      <c r="Q13" s="17">
        <f t="shared" si="1"/>
        <v>29</v>
      </c>
      <c r="R13" s="17" t="s">
        <v>110</v>
      </c>
    </row>
    <row r="14" spans="2:18" x14ac:dyDescent="0.2">
      <c r="B14" s="1" t="s">
        <v>49</v>
      </c>
      <c r="C14" s="1" t="s">
        <v>33</v>
      </c>
      <c r="D14" s="1" t="s">
        <v>34</v>
      </c>
      <c r="E14" s="1" t="s">
        <v>35</v>
      </c>
      <c r="F14" s="1" t="s">
        <v>41</v>
      </c>
      <c r="G14" s="1">
        <v>18</v>
      </c>
      <c r="N14" s="17" t="s">
        <v>33</v>
      </c>
      <c r="O14" s="17" t="e">
        <f>INDEX(#REF!,MATCH($B14,#REF!,0),2)</f>
        <v>#REF!</v>
      </c>
      <c r="P14" s="17" t="str">
        <f t="shared" si="0"/>
        <v>2007-2010</v>
      </c>
      <c r="Q14" s="17">
        <f t="shared" si="1"/>
        <v>18</v>
      </c>
      <c r="R14" s="17" t="s">
        <v>110</v>
      </c>
    </row>
    <row r="15" spans="2:18" x14ac:dyDescent="0.2">
      <c r="B15" s="1" t="s">
        <v>50</v>
      </c>
      <c r="C15" s="1" t="s">
        <v>33</v>
      </c>
      <c r="D15" s="1" t="s">
        <v>34</v>
      </c>
      <c r="E15" s="1" t="s">
        <v>35</v>
      </c>
      <c r="F15" s="1" t="s">
        <v>41</v>
      </c>
      <c r="G15" s="1">
        <v>23</v>
      </c>
      <c r="N15" s="17" t="s">
        <v>33</v>
      </c>
      <c r="O15" s="17" t="e">
        <f>INDEX(#REF!,MATCH($B15,#REF!,0),2)</f>
        <v>#REF!</v>
      </c>
      <c r="P15" s="17" t="str">
        <f t="shared" si="0"/>
        <v>2007-2010</v>
      </c>
      <c r="Q15" s="17">
        <f t="shared" si="1"/>
        <v>23</v>
      </c>
      <c r="R15" s="17" t="s">
        <v>110</v>
      </c>
    </row>
    <row r="16" spans="2:18" x14ac:dyDescent="0.2">
      <c r="B16" s="1" t="s">
        <v>51</v>
      </c>
      <c r="C16" s="1" t="s">
        <v>33</v>
      </c>
      <c r="D16" s="1" t="s">
        <v>34</v>
      </c>
      <c r="E16" s="1" t="s">
        <v>35</v>
      </c>
      <c r="F16" s="1" t="s">
        <v>41</v>
      </c>
      <c r="G16" s="1">
        <v>19</v>
      </c>
      <c r="N16" s="17" t="s">
        <v>33</v>
      </c>
      <c r="O16" s="17" t="e">
        <f>INDEX(#REF!,MATCH($B16,#REF!,0),2)</f>
        <v>#REF!</v>
      </c>
      <c r="P16" s="17" t="str">
        <f t="shared" si="0"/>
        <v>2007-2010</v>
      </c>
      <c r="Q16" s="17">
        <f t="shared" si="1"/>
        <v>19</v>
      </c>
      <c r="R16" s="17" t="s">
        <v>110</v>
      </c>
    </row>
    <row r="17" spans="2:18" x14ac:dyDescent="0.2">
      <c r="B17" s="1" t="s">
        <v>52</v>
      </c>
      <c r="C17" s="1" t="s">
        <v>33</v>
      </c>
      <c r="D17" s="1" t="s">
        <v>34</v>
      </c>
      <c r="E17" s="1" t="s">
        <v>35</v>
      </c>
      <c r="F17" s="1" t="s">
        <v>41</v>
      </c>
      <c r="G17" s="1">
        <v>20</v>
      </c>
      <c r="N17" s="17" t="s">
        <v>33</v>
      </c>
      <c r="O17" s="17" t="e">
        <f>INDEX(#REF!,MATCH($B17,#REF!,0),2)</f>
        <v>#REF!</v>
      </c>
      <c r="P17" s="17" t="str">
        <f t="shared" si="0"/>
        <v>2007-2010</v>
      </c>
      <c r="Q17" s="17">
        <f t="shared" si="1"/>
        <v>20</v>
      </c>
      <c r="R17" s="17" t="s">
        <v>110</v>
      </c>
    </row>
    <row r="18" spans="2:18" x14ac:dyDescent="0.2">
      <c r="B18" s="1" t="s">
        <v>53</v>
      </c>
      <c r="C18" s="1" t="s">
        <v>33</v>
      </c>
      <c r="D18" s="1" t="s">
        <v>34</v>
      </c>
      <c r="E18" s="1" t="s">
        <v>35</v>
      </c>
      <c r="F18" s="1" t="s">
        <v>41</v>
      </c>
      <c r="G18" s="1">
        <v>21</v>
      </c>
      <c r="N18" s="17" t="s">
        <v>33</v>
      </c>
      <c r="O18" s="17" t="e">
        <f>INDEX(#REF!,MATCH($B18,#REF!,0),2)</f>
        <v>#REF!</v>
      </c>
      <c r="P18" s="17" t="str">
        <f t="shared" si="0"/>
        <v>2007-2010</v>
      </c>
      <c r="Q18" s="17">
        <f t="shared" si="1"/>
        <v>21</v>
      </c>
      <c r="R18" s="17" t="s">
        <v>110</v>
      </c>
    </row>
    <row r="19" spans="2:18" x14ac:dyDescent="0.2">
      <c r="B19" s="1" t="s">
        <v>54</v>
      </c>
      <c r="C19" s="1" t="s">
        <v>33</v>
      </c>
      <c r="D19" s="1" t="s">
        <v>34</v>
      </c>
      <c r="E19" s="1" t="s">
        <v>35</v>
      </c>
      <c r="F19" s="1" t="s">
        <v>41</v>
      </c>
      <c r="G19" s="1">
        <v>22</v>
      </c>
      <c r="N19" s="17" t="s">
        <v>33</v>
      </c>
      <c r="O19" s="17" t="e">
        <f>INDEX(#REF!,MATCH($B19,#REF!,0),2)</f>
        <v>#REF!</v>
      </c>
      <c r="P19" s="17" t="str">
        <f t="shared" si="0"/>
        <v>2007-2010</v>
      </c>
      <c r="Q19" s="17">
        <f t="shared" si="1"/>
        <v>22</v>
      </c>
      <c r="R19" s="17" t="s">
        <v>110</v>
      </c>
    </row>
    <row r="20" spans="2:18" x14ac:dyDescent="0.2">
      <c r="B20" s="1" t="s">
        <v>55</v>
      </c>
      <c r="C20" s="1" t="s">
        <v>33</v>
      </c>
      <c r="D20" s="1" t="s">
        <v>34</v>
      </c>
      <c r="E20" s="1" t="s">
        <v>35</v>
      </c>
      <c r="F20" s="1" t="s">
        <v>41</v>
      </c>
      <c r="G20" s="1">
        <v>25</v>
      </c>
      <c r="N20" s="17" t="s">
        <v>33</v>
      </c>
      <c r="O20" s="17" t="e">
        <f>INDEX(#REF!,MATCH($B20,#REF!,0),2)</f>
        <v>#REF!</v>
      </c>
      <c r="P20" s="17" t="str">
        <f t="shared" si="0"/>
        <v>2007-2010</v>
      </c>
      <c r="Q20" s="17">
        <f t="shared" si="1"/>
        <v>25</v>
      </c>
      <c r="R20" s="17" t="s">
        <v>110</v>
      </c>
    </row>
    <row r="21" spans="2:18" x14ac:dyDescent="0.2">
      <c r="B21" s="1" t="s">
        <v>56</v>
      </c>
      <c r="C21" s="1" t="s">
        <v>33</v>
      </c>
      <c r="D21" s="1" t="s">
        <v>34</v>
      </c>
      <c r="E21" s="1" t="s">
        <v>35</v>
      </c>
      <c r="F21" s="1" t="s">
        <v>41</v>
      </c>
      <c r="G21" s="1">
        <v>23</v>
      </c>
      <c r="N21" s="17" t="s">
        <v>33</v>
      </c>
      <c r="O21" s="17" t="e">
        <f>INDEX(#REF!,MATCH($B21,#REF!,0),2)</f>
        <v>#REF!</v>
      </c>
      <c r="P21" s="17" t="str">
        <f t="shared" si="0"/>
        <v>2007-2010</v>
      </c>
      <c r="Q21" s="17">
        <f t="shared" si="1"/>
        <v>23</v>
      </c>
      <c r="R21" s="17" t="s">
        <v>110</v>
      </c>
    </row>
    <row r="22" spans="2:18" x14ac:dyDescent="0.2">
      <c r="B22" s="1" t="s">
        <v>57</v>
      </c>
      <c r="C22" s="1" t="s">
        <v>33</v>
      </c>
      <c r="D22" s="1" t="s">
        <v>34</v>
      </c>
      <c r="E22" s="1" t="s">
        <v>35</v>
      </c>
      <c r="F22" s="1" t="s">
        <v>41</v>
      </c>
      <c r="G22" s="1">
        <v>22</v>
      </c>
      <c r="N22" s="17" t="s">
        <v>33</v>
      </c>
      <c r="O22" s="17" t="e">
        <f>INDEX(#REF!,MATCH($B22,#REF!,0),2)</f>
        <v>#REF!</v>
      </c>
      <c r="P22" s="17" t="str">
        <f t="shared" si="0"/>
        <v>2007-2010</v>
      </c>
      <c r="Q22" s="17">
        <f t="shared" si="1"/>
        <v>22</v>
      </c>
      <c r="R22" s="17" t="s">
        <v>110</v>
      </c>
    </row>
    <row r="23" spans="2:18" x14ac:dyDescent="0.2">
      <c r="B23" s="1" t="s">
        <v>58</v>
      </c>
      <c r="C23" s="1" t="s">
        <v>33</v>
      </c>
      <c r="D23" s="1" t="s">
        <v>34</v>
      </c>
      <c r="E23" s="1" t="s">
        <v>35</v>
      </c>
      <c r="F23" s="1" t="s">
        <v>41</v>
      </c>
      <c r="G23" s="1">
        <v>20</v>
      </c>
      <c r="N23" s="17" t="s">
        <v>33</v>
      </c>
      <c r="O23" s="17" t="e">
        <f>INDEX(#REF!,MATCH($B23,#REF!,0),2)</f>
        <v>#REF!</v>
      </c>
      <c r="P23" s="17" t="str">
        <f t="shared" si="0"/>
        <v>2007-2010</v>
      </c>
      <c r="Q23" s="17">
        <f t="shared" si="1"/>
        <v>20</v>
      </c>
      <c r="R23" s="17" t="s">
        <v>110</v>
      </c>
    </row>
    <row r="24" spans="2:18" x14ac:dyDescent="0.2">
      <c r="B24" s="1" t="s">
        <v>59</v>
      </c>
      <c r="C24" s="1" t="s">
        <v>33</v>
      </c>
      <c r="D24" s="1" t="s">
        <v>34</v>
      </c>
      <c r="E24" s="1" t="s">
        <v>35</v>
      </c>
      <c r="F24" s="1" t="s">
        <v>41</v>
      </c>
      <c r="G24" s="1">
        <v>20</v>
      </c>
      <c r="N24" s="17" t="s">
        <v>33</v>
      </c>
      <c r="O24" s="17" t="e">
        <f>INDEX(#REF!,MATCH($B24,#REF!,0),2)</f>
        <v>#REF!</v>
      </c>
      <c r="P24" s="17" t="str">
        <f t="shared" si="0"/>
        <v>2007-2010</v>
      </c>
      <c r="Q24" s="17">
        <f t="shared" si="1"/>
        <v>20</v>
      </c>
      <c r="R24" s="17" t="s">
        <v>110</v>
      </c>
    </row>
    <row r="25" spans="2:18" x14ac:dyDescent="0.2">
      <c r="B25" s="1" t="s">
        <v>60</v>
      </c>
      <c r="C25" s="1" t="s">
        <v>33</v>
      </c>
      <c r="D25" s="1" t="s">
        <v>34</v>
      </c>
      <c r="E25" s="1" t="s">
        <v>35</v>
      </c>
      <c r="F25" s="1" t="s">
        <v>41</v>
      </c>
      <c r="G25" s="1">
        <v>21</v>
      </c>
      <c r="N25" s="17" t="s">
        <v>33</v>
      </c>
      <c r="O25" s="17" t="e">
        <f>INDEX(#REF!,MATCH($B25,#REF!,0),2)</f>
        <v>#REF!</v>
      </c>
      <c r="P25" s="17" t="str">
        <f t="shared" si="0"/>
        <v>2007-2010</v>
      </c>
      <c r="Q25" s="17">
        <f t="shared" si="1"/>
        <v>21</v>
      </c>
      <c r="R25" s="17" t="s">
        <v>110</v>
      </c>
    </row>
    <row r="26" spans="2:18" x14ac:dyDescent="0.2">
      <c r="B26" s="1" t="s">
        <v>61</v>
      </c>
      <c r="C26" s="1" t="s">
        <v>33</v>
      </c>
      <c r="D26" s="1" t="s">
        <v>34</v>
      </c>
      <c r="E26" s="1" t="s">
        <v>35</v>
      </c>
      <c r="F26" s="1" t="s">
        <v>41</v>
      </c>
      <c r="G26" s="1">
        <v>21</v>
      </c>
      <c r="N26" s="17" t="s">
        <v>33</v>
      </c>
      <c r="O26" s="17" t="e">
        <f>INDEX(#REF!,MATCH($B26,#REF!,0),2)</f>
        <v>#REF!</v>
      </c>
      <c r="P26" s="17" t="str">
        <f t="shared" si="0"/>
        <v>2007-2010</v>
      </c>
      <c r="Q26" s="17">
        <f t="shared" si="1"/>
        <v>21</v>
      </c>
      <c r="R26" s="17" t="s">
        <v>110</v>
      </c>
    </row>
    <row r="27" spans="2:18" x14ac:dyDescent="0.2">
      <c r="B27" s="1" t="s">
        <v>32</v>
      </c>
      <c r="C27" s="1" t="s">
        <v>33</v>
      </c>
      <c r="D27" s="1" t="s">
        <v>34</v>
      </c>
      <c r="E27" s="1" t="s">
        <v>35</v>
      </c>
      <c r="F27" s="1" t="s">
        <v>40</v>
      </c>
      <c r="G27" s="1">
        <v>20</v>
      </c>
      <c r="N27" s="17" t="s">
        <v>33</v>
      </c>
      <c r="O27" s="17" t="e">
        <f>INDEX(#REF!,MATCH($B27,#REF!,0),2)</f>
        <v>#REF!</v>
      </c>
      <c r="P27" s="17" t="str">
        <f t="shared" si="0"/>
        <v>2008-2011</v>
      </c>
      <c r="Q27" s="17">
        <f t="shared" si="1"/>
        <v>20</v>
      </c>
      <c r="R27" s="17" t="s">
        <v>110</v>
      </c>
    </row>
    <row r="28" spans="2:18" x14ac:dyDescent="0.2">
      <c r="B28" s="1" t="s">
        <v>42</v>
      </c>
      <c r="C28" s="1" t="s">
        <v>33</v>
      </c>
      <c r="D28" s="1" t="s">
        <v>34</v>
      </c>
      <c r="E28" s="1" t="s">
        <v>35</v>
      </c>
      <c r="F28" s="1" t="s">
        <v>40</v>
      </c>
      <c r="G28" s="1">
        <v>20</v>
      </c>
      <c r="N28" s="17" t="s">
        <v>33</v>
      </c>
      <c r="O28" s="17" t="e">
        <f>INDEX(#REF!,MATCH($B28,#REF!,0),2)</f>
        <v>#REF!</v>
      </c>
      <c r="P28" s="17" t="str">
        <f t="shared" si="0"/>
        <v>2008-2011</v>
      </c>
      <c r="Q28" s="17">
        <f t="shared" si="1"/>
        <v>20</v>
      </c>
      <c r="R28" s="17" t="s">
        <v>110</v>
      </c>
    </row>
    <row r="29" spans="2:18" x14ac:dyDescent="0.2">
      <c r="B29" s="1" t="s">
        <v>43</v>
      </c>
      <c r="C29" s="1" t="s">
        <v>33</v>
      </c>
      <c r="D29" s="1" t="s">
        <v>34</v>
      </c>
      <c r="E29" s="1" t="s">
        <v>35</v>
      </c>
      <c r="F29" s="1" t="s">
        <v>40</v>
      </c>
      <c r="G29" s="1">
        <v>23</v>
      </c>
      <c r="N29" s="17" t="s">
        <v>33</v>
      </c>
      <c r="O29" s="17" t="e">
        <f>INDEX(#REF!,MATCH($B29,#REF!,0),2)</f>
        <v>#REF!</v>
      </c>
      <c r="P29" s="17" t="str">
        <f t="shared" si="0"/>
        <v>2008-2011</v>
      </c>
      <c r="Q29" s="17">
        <f t="shared" si="1"/>
        <v>23</v>
      </c>
      <c r="R29" s="17" t="s">
        <v>110</v>
      </c>
    </row>
    <row r="30" spans="2:18" x14ac:dyDescent="0.2">
      <c r="B30" s="1" t="s">
        <v>44</v>
      </c>
      <c r="C30" s="1" t="s">
        <v>33</v>
      </c>
      <c r="D30" s="1" t="s">
        <v>34</v>
      </c>
      <c r="E30" s="1" t="s">
        <v>35</v>
      </c>
      <c r="F30" s="1" t="s">
        <v>40</v>
      </c>
      <c r="G30" s="1">
        <v>22</v>
      </c>
      <c r="N30" s="17" t="s">
        <v>33</v>
      </c>
      <c r="O30" s="17" t="e">
        <f>INDEX(#REF!,MATCH($B30,#REF!,0),2)</f>
        <v>#REF!</v>
      </c>
      <c r="P30" s="17" t="str">
        <f t="shared" si="0"/>
        <v>2008-2011</v>
      </c>
      <c r="Q30" s="17">
        <f t="shared" si="1"/>
        <v>22</v>
      </c>
      <c r="R30" s="17" t="s">
        <v>110</v>
      </c>
    </row>
    <row r="31" spans="2:18" x14ac:dyDescent="0.2">
      <c r="B31" s="1" t="s">
        <v>45</v>
      </c>
      <c r="C31" s="1" t="s">
        <v>33</v>
      </c>
      <c r="D31" s="1" t="s">
        <v>34</v>
      </c>
      <c r="E31" s="1" t="s">
        <v>35</v>
      </c>
      <c r="F31" s="1" t="s">
        <v>40</v>
      </c>
      <c r="G31" s="1">
        <v>19</v>
      </c>
      <c r="N31" s="17" t="s">
        <v>33</v>
      </c>
      <c r="O31" s="17" t="e">
        <f>INDEX(#REF!,MATCH($B31,#REF!,0),2)</f>
        <v>#REF!</v>
      </c>
      <c r="P31" s="17" t="str">
        <f t="shared" si="0"/>
        <v>2008-2011</v>
      </c>
      <c r="Q31" s="17">
        <f t="shared" si="1"/>
        <v>19</v>
      </c>
      <c r="R31" s="17" t="s">
        <v>110</v>
      </c>
    </row>
    <row r="32" spans="2:18" x14ac:dyDescent="0.2">
      <c r="B32" s="1" t="s">
        <v>46</v>
      </c>
      <c r="C32" s="1" t="s">
        <v>33</v>
      </c>
      <c r="D32" s="1" t="s">
        <v>34</v>
      </c>
      <c r="E32" s="1" t="s">
        <v>35</v>
      </c>
      <c r="F32" s="1" t="s">
        <v>40</v>
      </c>
      <c r="G32" s="1">
        <v>19</v>
      </c>
      <c r="N32" s="17" t="s">
        <v>33</v>
      </c>
      <c r="O32" s="17" t="e">
        <f>INDEX(#REF!,MATCH($B32,#REF!,0),2)</f>
        <v>#REF!</v>
      </c>
      <c r="P32" s="17" t="str">
        <f t="shared" si="0"/>
        <v>2008-2011</v>
      </c>
      <c r="Q32" s="17">
        <f t="shared" si="1"/>
        <v>19</v>
      </c>
      <c r="R32" s="17" t="s">
        <v>110</v>
      </c>
    </row>
    <row r="33" spans="2:18" x14ac:dyDescent="0.2">
      <c r="B33" s="1" t="s">
        <v>47</v>
      </c>
      <c r="C33" s="1" t="s">
        <v>33</v>
      </c>
      <c r="D33" s="1" t="s">
        <v>34</v>
      </c>
      <c r="E33" s="1" t="s">
        <v>35</v>
      </c>
      <c r="F33" s="1" t="s">
        <v>40</v>
      </c>
      <c r="G33" s="1">
        <v>20</v>
      </c>
      <c r="N33" s="17" t="s">
        <v>33</v>
      </c>
      <c r="O33" s="17" t="e">
        <f>INDEX(#REF!,MATCH($B33,#REF!,0),2)</f>
        <v>#REF!</v>
      </c>
      <c r="P33" s="17" t="str">
        <f t="shared" si="0"/>
        <v>2008-2011</v>
      </c>
      <c r="Q33" s="17">
        <f t="shared" si="1"/>
        <v>20</v>
      </c>
      <c r="R33" s="17" t="s">
        <v>110</v>
      </c>
    </row>
    <row r="34" spans="2:18" x14ac:dyDescent="0.2">
      <c r="B34" s="1" t="s">
        <v>48</v>
      </c>
      <c r="C34" s="1" t="s">
        <v>33</v>
      </c>
      <c r="D34" s="1" t="s">
        <v>34</v>
      </c>
      <c r="E34" s="1" t="s">
        <v>35</v>
      </c>
      <c r="F34" s="1" t="s">
        <v>40</v>
      </c>
      <c r="G34" s="1">
        <v>25</v>
      </c>
      <c r="N34" s="17" t="s">
        <v>33</v>
      </c>
      <c r="O34" s="17" t="e">
        <f>INDEX(#REF!,MATCH($B34,#REF!,0),2)</f>
        <v>#REF!</v>
      </c>
      <c r="P34" s="17" t="str">
        <f t="shared" si="0"/>
        <v>2008-2011</v>
      </c>
      <c r="Q34" s="17">
        <f t="shared" si="1"/>
        <v>25</v>
      </c>
      <c r="R34" s="17" t="s">
        <v>110</v>
      </c>
    </row>
    <row r="35" spans="2:18" x14ac:dyDescent="0.2">
      <c r="B35" s="1" t="s">
        <v>49</v>
      </c>
      <c r="C35" s="1" t="s">
        <v>33</v>
      </c>
      <c r="D35" s="1" t="s">
        <v>34</v>
      </c>
      <c r="E35" s="1" t="s">
        <v>35</v>
      </c>
      <c r="F35" s="1" t="s">
        <v>40</v>
      </c>
      <c r="G35" s="1">
        <v>18</v>
      </c>
      <c r="N35" s="17" t="s">
        <v>33</v>
      </c>
      <c r="O35" s="17" t="e">
        <f>INDEX(#REF!,MATCH($B35,#REF!,0),2)</f>
        <v>#REF!</v>
      </c>
      <c r="P35" s="17" t="str">
        <f t="shared" si="0"/>
        <v>2008-2011</v>
      </c>
      <c r="Q35" s="17">
        <f t="shared" si="1"/>
        <v>18</v>
      </c>
      <c r="R35" s="17" t="s">
        <v>110</v>
      </c>
    </row>
    <row r="36" spans="2:18" x14ac:dyDescent="0.2">
      <c r="B36" s="1" t="s">
        <v>50</v>
      </c>
      <c r="C36" s="1" t="s">
        <v>33</v>
      </c>
      <c r="D36" s="1" t="s">
        <v>34</v>
      </c>
      <c r="E36" s="1" t="s">
        <v>35</v>
      </c>
      <c r="F36" s="1" t="s">
        <v>40</v>
      </c>
      <c r="G36" s="1">
        <v>23</v>
      </c>
      <c r="N36" s="17" t="s">
        <v>33</v>
      </c>
      <c r="O36" s="17" t="e">
        <f>INDEX(#REF!,MATCH($B36,#REF!,0),2)</f>
        <v>#REF!</v>
      </c>
      <c r="P36" s="17" t="str">
        <f t="shared" si="0"/>
        <v>2008-2011</v>
      </c>
      <c r="Q36" s="17">
        <f t="shared" si="1"/>
        <v>23</v>
      </c>
      <c r="R36" s="17" t="s">
        <v>110</v>
      </c>
    </row>
    <row r="37" spans="2:18" x14ac:dyDescent="0.2">
      <c r="B37" s="1" t="s">
        <v>51</v>
      </c>
      <c r="C37" s="1" t="s">
        <v>33</v>
      </c>
      <c r="D37" s="1" t="s">
        <v>34</v>
      </c>
      <c r="E37" s="1" t="s">
        <v>35</v>
      </c>
      <c r="F37" s="1" t="s">
        <v>40</v>
      </c>
      <c r="G37" s="1">
        <v>19</v>
      </c>
      <c r="N37" s="17" t="s">
        <v>33</v>
      </c>
      <c r="O37" s="17" t="e">
        <f>INDEX(#REF!,MATCH($B37,#REF!,0),2)</f>
        <v>#REF!</v>
      </c>
      <c r="P37" s="17" t="str">
        <f t="shared" si="0"/>
        <v>2008-2011</v>
      </c>
      <c r="Q37" s="17">
        <f t="shared" si="1"/>
        <v>19</v>
      </c>
      <c r="R37" s="17" t="s">
        <v>110</v>
      </c>
    </row>
    <row r="38" spans="2:18" x14ac:dyDescent="0.2">
      <c r="B38" s="1" t="s">
        <v>52</v>
      </c>
      <c r="C38" s="1" t="s">
        <v>33</v>
      </c>
      <c r="D38" s="1" t="s">
        <v>34</v>
      </c>
      <c r="E38" s="1" t="s">
        <v>35</v>
      </c>
      <c r="F38" s="1" t="s">
        <v>40</v>
      </c>
      <c r="G38" s="1">
        <v>20</v>
      </c>
      <c r="N38" s="17" t="s">
        <v>33</v>
      </c>
      <c r="O38" s="17" t="e">
        <f>INDEX(#REF!,MATCH($B38,#REF!,0),2)</f>
        <v>#REF!</v>
      </c>
      <c r="P38" s="17" t="str">
        <f t="shared" si="0"/>
        <v>2008-2011</v>
      </c>
      <c r="Q38" s="17">
        <f t="shared" si="1"/>
        <v>20</v>
      </c>
      <c r="R38" s="17" t="s">
        <v>110</v>
      </c>
    </row>
    <row r="39" spans="2:18" x14ac:dyDescent="0.2">
      <c r="B39" s="1" t="s">
        <v>53</v>
      </c>
      <c r="C39" s="1" t="s">
        <v>33</v>
      </c>
      <c r="D39" s="1" t="s">
        <v>34</v>
      </c>
      <c r="E39" s="1" t="s">
        <v>35</v>
      </c>
      <c r="F39" s="1" t="s">
        <v>40</v>
      </c>
      <c r="G39" s="1">
        <v>20</v>
      </c>
      <c r="N39" s="17" t="s">
        <v>33</v>
      </c>
      <c r="O39" s="17" t="e">
        <f>INDEX(#REF!,MATCH($B39,#REF!,0),2)</f>
        <v>#REF!</v>
      </c>
      <c r="P39" s="17" t="str">
        <f t="shared" si="0"/>
        <v>2008-2011</v>
      </c>
      <c r="Q39" s="17">
        <f t="shared" si="1"/>
        <v>20</v>
      </c>
      <c r="R39" s="17" t="s">
        <v>110</v>
      </c>
    </row>
    <row r="40" spans="2:18" x14ac:dyDescent="0.2">
      <c r="B40" s="1" t="s">
        <v>54</v>
      </c>
      <c r="C40" s="1" t="s">
        <v>33</v>
      </c>
      <c r="D40" s="1" t="s">
        <v>34</v>
      </c>
      <c r="E40" s="1" t="s">
        <v>35</v>
      </c>
      <c r="F40" s="1" t="s">
        <v>40</v>
      </c>
      <c r="G40" s="1">
        <v>23</v>
      </c>
      <c r="N40" s="17" t="s">
        <v>33</v>
      </c>
      <c r="O40" s="17" t="e">
        <f>INDEX(#REF!,MATCH($B40,#REF!,0),2)</f>
        <v>#REF!</v>
      </c>
      <c r="P40" s="17" t="str">
        <f t="shared" si="0"/>
        <v>2008-2011</v>
      </c>
      <c r="Q40" s="17">
        <f t="shared" si="1"/>
        <v>23</v>
      </c>
      <c r="R40" s="17" t="s">
        <v>110</v>
      </c>
    </row>
    <row r="41" spans="2:18" x14ac:dyDescent="0.2">
      <c r="B41" s="1" t="s">
        <v>55</v>
      </c>
      <c r="C41" s="1" t="s">
        <v>33</v>
      </c>
      <c r="D41" s="1" t="s">
        <v>34</v>
      </c>
      <c r="E41" s="1" t="s">
        <v>35</v>
      </c>
      <c r="F41" s="1" t="s">
        <v>40</v>
      </c>
      <c r="G41" s="1">
        <v>25</v>
      </c>
      <c r="N41" s="17" t="s">
        <v>33</v>
      </c>
      <c r="O41" s="17" t="e">
        <f>INDEX(#REF!,MATCH($B41,#REF!,0),2)</f>
        <v>#REF!</v>
      </c>
      <c r="P41" s="17" t="str">
        <f t="shared" si="0"/>
        <v>2008-2011</v>
      </c>
      <c r="Q41" s="17">
        <f t="shared" si="1"/>
        <v>25</v>
      </c>
      <c r="R41" s="17" t="s">
        <v>110</v>
      </c>
    </row>
    <row r="42" spans="2:18" x14ac:dyDescent="0.2">
      <c r="B42" s="1" t="s">
        <v>56</v>
      </c>
      <c r="C42" s="1" t="s">
        <v>33</v>
      </c>
      <c r="D42" s="1" t="s">
        <v>34</v>
      </c>
      <c r="E42" s="1" t="s">
        <v>35</v>
      </c>
      <c r="F42" s="1" t="s">
        <v>40</v>
      </c>
      <c r="G42" s="1">
        <v>23</v>
      </c>
      <c r="N42" s="17" t="s">
        <v>33</v>
      </c>
      <c r="O42" s="17" t="e">
        <f>INDEX(#REF!,MATCH($B42,#REF!,0),2)</f>
        <v>#REF!</v>
      </c>
      <c r="P42" s="17" t="str">
        <f t="shared" si="0"/>
        <v>2008-2011</v>
      </c>
      <c r="Q42" s="17">
        <f t="shared" si="1"/>
        <v>23</v>
      </c>
      <c r="R42" s="17" t="s">
        <v>110</v>
      </c>
    </row>
    <row r="43" spans="2:18" x14ac:dyDescent="0.2">
      <c r="B43" s="1" t="s">
        <v>57</v>
      </c>
      <c r="C43" s="1" t="s">
        <v>33</v>
      </c>
      <c r="D43" s="1" t="s">
        <v>34</v>
      </c>
      <c r="E43" s="1" t="s">
        <v>35</v>
      </c>
      <c r="F43" s="1" t="s">
        <v>40</v>
      </c>
      <c r="G43" s="1">
        <v>21</v>
      </c>
      <c r="N43" s="17" t="s">
        <v>33</v>
      </c>
      <c r="O43" s="17" t="e">
        <f>INDEX(#REF!,MATCH($B43,#REF!,0),2)</f>
        <v>#REF!</v>
      </c>
      <c r="P43" s="17" t="str">
        <f t="shared" si="0"/>
        <v>2008-2011</v>
      </c>
      <c r="Q43" s="17">
        <f t="shared" si="1"/>
        <v>21</v>
      </c>
      <c r="R43" s="17" t="s">
        <v>110</v>
      </c>
    </row>
    <row r="44" spans="2:18" x14ac:dyDescent="0.2">
      <c r="B44" s="1" t="s">
        <v>58</v>
      </c>
      <c r="C44" s="1" t="s">
        <v>33</v>
      </c>
      <c r="D44" s="1" t="s">
        <v>34</v>
      </c>
      <c r="E44" s="1" t="s">
        <v>35</v>
      </c>
      <c r="F44" s="1" t="s">
        <v>40</v>
      </c>
      <c r="G44" s="1">
        <v>20</v>
      </c>
      <c r="N44" s="17" t="s">
        <v>33</v>
      </c>
      <c r="O44" s="17" t="e">
        <f>INDEX(#REF!,MATCH($B44,#REF!,0),2)</f>
        <v>#REF!</v>
      </c>
      <c r="P44" s="17" t="str">
        <f t="shared" si="0"/>
        <v>2008-2011</v>
      </c>
      <c r="Q44" s="17">
        <f t="shared" si="1"/>
        <v>20</v>
      </c>
      <c r="R44" s="17" t="s">
        <v>110</v>
      </c>
    </row>
    <row r="45" spans="2:18" x14ac:dyDescent="0.2">
      <c r="B45" s="1" t="s">
        <v>59</v>
      </c>
      <c r="C45" s="1" t="s">
        <v>33</v>
      </c>
      <c r="D45" s="1" t="s">
        <v>34</v>
      </c>
      <c r="E45" s="1" t="s">
        <v>35</v>
      </c>
      <c r="F45" s="1" t="s">
        <v>40</v>
      </c>
      <c r="G45" s="1">
        <v>21</v>
      </c>
      <c r="N45" s="17" t="s">
        <v>33</v>
      </c>
      <c r="O45" s="17" t="e">
        <f>INDEX(#REF!,MATCH($B45,#REF!,0),2)</f>
        <v>#REF!</v>
      </c>
      <c r="P45" s="17" t="str">
        <f t="shared" si="0"/>
        <v>2008-2011</v>
      </c>
      <c r="Q45" s="17">
        <f t="shared" si="1"/>
        <v>21</v>
      </c>
      <c r="R45" s="17" t="s">
        <v>110</v>
      </c>
    </row>
    <row r="46" spans="2:18" x14ac:dyDescent="0.2">
      <c r="B46" s="1" t="s">
        <v>60</v>
      </c>
      <c r="C46" s="1" t="s">
        <v>33</v>
      </c>
      <c r="D46" s="1" t="s">
        <v>34</v>
      </c>
      <c r="E46" s="1" t="s">
        <v>35</v>
      </c>
      <c r="F46" s="1" t="s">
        <v>40</v>
      </c>
      <c r="G46" s="1">
        <v>20</v>
      </c>
      <c r="N46" s="17" t="s">
        <v>33</v>
      </c>
      <c r="O46" s="17" t="e">
        <f>INDEX(#REF!,MATCH($B46,#REF!,0),2)</f>
        <v>#REF!</v>
      </c>
      <c r="P46" s="17" t="str">
        <f t="shared" si="0"/>
        <v>2008-2011</v>
      </c>
      <c r="Q46" s="17">
        <f t="shared" si="1"/>
        <v>20</v>
      </c>
      <c r="R46" s="17" t="s">
        <v>110</v>
      </c>
    </row>
    <row r="47" spans="2:18" x14ac:dyDescent="0.2">
      <c r="B47" s="1" t="s">
        <v>61</v>
      </c>
      <c r="C47" s="1" t="s">
        <v>33</v>
      </c>
      <c r="D47" s="1" t="s">
        <v>34</v>
      </c>
      <c r="E47" s="1" t="s">
        <v>35</v>
      </c>
      <c r="F47" s="1" t="s">
        <v>40</v>
      </c>
      <c r="G47" s="1">
        <v>20</v>
      </c>
      <c r="N47" s="17" t="s">
        <v>33</v>
      </c>
      <c r="O47" s="17" t="e">
        <f>INDEX(#REF!,MATCH($B47,#REF!,0),2)</f>
        <v>#REF!</v>
      </c>
      <c r="P47" s="17" t="str">
        <f t="shared" si="0"/>
        <v>2008-2011</v>
      </c>
      <c r="Q47" s="17">
        <f t="shared" si="1"/>
        <v>20</v>
      </c>
      <c r="R47" s="17" t="s">
        <v>110</v>
      </c>
    </row>
    <row r="48" spans="2:18" x14ac:dyDescent="0.2">
      <c r="B48" s="1" t="s">
        <v>32</v>
      </c>
      <c r="C48" s="1" t="s">
        <v>33</v>
      </c>
      <c r="D48" s="1" t="s">
        <v>34</v>
      </c>
      <c r="E48" s="1" t="s">
        <v>35</v>
      </c>
      <c r="F48" s="1" t="s">
        <v>39</v>
      </c>
      <c r="G48" s="1">
        <v>20</v>
      </c>
      <c r="N48" s="17" t="s">
        <v>33</v>
      </c>
      <c r="O48" s="17" t="e">
        <f>INDEX(#REF!,MATCH($B48,#REF!,0),2)</f>
        <v>#REF!</v>
      </c>
      <c r="P48" s="17" t="str">
        <f t="shared" si="0"/>
        <v>2009-2012</v>
      </c>
      <c r="Q48" s="17">
        <f t="shared" si="1"/>
        <v>20</v>
      </c>
      <c r="R48" s="17" t="s">
        <v>110</v>
      </c>
    </row>
    <row r="49" spans="2:18" x14ac:dyDescent="0.2">
      <c r="B49" s="1" t="s">
        <v>42</v>
      </c>
      <c r="C49" s="1" t="s">
        <v>33</v>
      </c>
      <c r="D49" s="1" t="s">
        <v>34</v>
      </c>
      <c r="E49" s="1" t="s">
        <v>35</v>
      </c>
      <c r="F49" s="1" t="s">
        <v>39</v>
      </c>
      <c r="G49" s="1">
        <v>19</v>
      </c>
      <c r="N49" s="17" t="s">
        <v>33</v>
      </c>
      <c r="O49" s="17" t="e">
        <f>INDEX(#REF!,MATCH($B49,#REF!,0),2)</f>
        <v>#REF!</v>
      </c>
      <c r="P49" s="17" t="str">
        <f t="shared" si="0"/>
        <v>2009-2012</v>
      </c>
      <c r="Q49" s="17">
        <f t="shared" si="1"/>
        <v>19</v>
      </c>
      <c r="R49" s="17" t="s">
        <v>110</v>
      </c>
    </row>
    <row r="50" spans="2:18" x14ac:dyDescent="0.2">
      <c r="B50" s="1" t="s">
        <v>43</v>
      </c>
      <c r="C50" s="1" t="s">
        <v>33</v>
      </c>
      <c r="D50" s="1" t="s">
        <v>34</v>
      </c>
      <c r="E50" s="1" t="s">
        <v>35</v>
      </c>
      <c r="F50" s="1" t="s">
        <v>39</v>
      </c>
      <c r="G50" s="1">
        <v>24</v>
      </c>
      <c r="N50" s="17" t="s">
        <v>33</v>
      </c>
      <c r="O50" s="17" t="e">
        <f>INDEX(#REF!,MATCH($B50,#REF!,0),2)</f>
        <v>#REF!</v>
      </c>
      <c r="P50" s="17" t="str">
        <f t="shared" si="0"/>
        <v>2009-2012</v>
      </c>
      <c r="Q50" s="17">
        <f t="shared" si="1"/>
        <v>24</v>
      </c>
      <c r="R50" s="17" t="s">
        <v>110</v>
      </c>
    </row>
    <row r="51" spans="2:18" x14ac:dyDescent="0.2">
      <c r="B51" s="1" t="s">
        <v>44</v>
      </c>
      <c r="C51" s="1" t="s">
        <v>33</v>
      </c>
      <c r="D51" s="1" t="s">
        <v>34</v>
      </c>
      <c r="E51" s="1" t="s">
        <v>35</v>
      </c>
      <c r="F51" s="1" t="s">
        <v>39</v>
      </c>
      <c r="G51" s="1">
        <v>22</v>
      </c>
      <c r="N51" s="17" t="s">
        <v>33</v>
      </c>
      <c r="O51" s="17" t="e">
        <f>INDEX(#REF!,MATCH($B51,#REF!,0),2)</f>
        <v>#REF!</v>
      </c>
      <c r="P51" s="17" t="str">
        <f t="shared" si="0"/>
        <v>2009-2012</v>
      </c>
      <c r="Q51" s="17">
        <f t="shared" si="1"/>
        <v>22</v>
      </c>
      <c r="R51" s="17" t="s">
        <v>110</v>
      </c>
    </row>
    <row r="52" spans="2:18" x14ac:dyDescent="0.2">
      <c r="B52" s="1" t="s">
        <v>45</v>
      </c>
      <c r="C52" s="1" t="s">
        <v>33</v>
      </c>
      <c r="D52" s="1" t="s">
        <v>34</v>
      </c>
      <c r="E52" s="1" t="s">
        <v>35</v>
      </c>
      <c r="F52" s="1" t="s">
        <v>39</v>
      </c>
      <c r="G52" s="1">
        <v>18</v>
      </c>
      <c r="N52" s="17" t="s">
        <v>33</v>
      </c>
      <c r="O52" s="17" t="e">
        <f>INDEX(#REF!,MATCH($B52,#REF!,0),2)</f>
        <v>#REF!</v>
      </c>
      <c r="P52" s="17" t="str">
        <f t="shared" si="0"/>
        <v>2009-2012</v>
      </c>
      <c r="Q52" s="17">
        <f t="shared" si="1"/>
        <v>18</v>
      </c>
      <c r="R52" s="17" t="s">
        <v>110</v>
      </c>
    </row>
    <row r="53" spans="2:18" x14ac:dyDescent="0.2">
      <c r="B53" s="1" t="s">
        <v>46</v>
      </c>
      <c r="C53" s="1" t="s">
        <v>33</v>
      </c>
      <c r="D53" s="1" t="s">
        <v>34</v>
      </c>
      <c r="E53" s="1" t="s">
        <v>35</v>
      </c>
      <c r="F53" s="1" t="s">
        <v>39</v>
      </c>
      <c r="G53" s="1">
        <v>20</v>
      </c>
      <c r="N53" s="17" t="s">
        <v>33</v>
      </c>
      <c r="O53" s="17" t="e">
        <f>INDEX(#REF!,MATCH($B53,#REF!,0),2)</f>
        <v>#REF!</v>
      </c>
      <c r="P53" s="17" t="str">
        <f t="shared" si="0"/>
        <v>2009-2012</v>
      </c>
      <c r="Q53" s="17">
        <f t="shared" si="1"/>
        <v>20</v>
      </c>
      <c r="R53" s="17" t="s">
        <v>110</v>
      </c>
    </row>
    <row r="54" spans="2:18" x14ac:dyDescent="0.2">
      <c r="B54" s="1" t="s">
        <v>47</v>
      </c>
      <c r="C54" s="1" t="s">
        <v>33</v>
      </c>
      <c r="D54" s="1" t="s">
        <v>34</v>
      </c>
      <c r="E54" s="1" t="s">
        <v>35</v>
      </c>
      <c r="F54" s="1" t="s">
        <v>39</v>
      </c>
      <c r="G54" s="1">
        <v>18</v>
      </c>
      <c r="N54" s="17" t="s">
        <v>33</v>
      </c>
      <c r="O54" s="17" t="e">
        <f>INDEX(#REF!,MATCH($B54,#REF!,0),2)</f>
        <v>#REF!</v>
      </c>
      <c r="P54" s="17" t="str">
        <f t="shared" si="0"/>
        <v>2009-2012</v>
      </c>
      <c r="Q54" s="17">
        <f t="shared" si="1"/>
        <v>18</v>
      </c>
      <c r="R54" s="17" t="s">
        <v>110</v>
      </c>
    </row>
    <row r="55" spans="2:18" x14ac:dyDescent="0.2">
      <c r="B55" s="1" t="s">
        <v>48</v>
      </c>
      <c r="C55" s="1" t="s">
        <v>33</v>
      </c>
      <c r="D55" s="1" t="s">
        <v>34</v>
      </c>
      <c r="E55" s="1" t="s">
        <v>35</v>
      </c>
      <c r="F55" s="1" t="s">
        <v>39</v>
      </c>
      <c r="G55" s="1">
        <v>24</v>
      </c>
      <c r="N55" s="17" t="s">
        <v>33</v>
      </c>
      <c r="O55" s="17" t="e">
        <f>INDEX(#REF!,MATCH($B55,#REF!,0),2)</f>
        <v>#REF!</v>
      </c>
      <c r="P55" s="17" t="str">
        <f t="shared" si="0"/>
        <v>2009-2012</v>
      </c>
      <c r="Q55" s="17">
        <f t="shared" si="1"/>
        <v>24</v>
      </c>
      <c r="R55" s="17" t="s">
        <v>110</v>
      </c>
    </row>
    <row r="56" spans="2:18" x14ac:dyDescent="0.2">
      <c r="B56" s="1" t="s">
        <v>49</v>
      </c>
      <c r="C56" s="1" t="s">
        <v>33</v>
      </c>
      <c r="D56" s="1" t="s">
        <v>34</v>
      </c>
      <c r="E56" s="1" t="s">
        <v>35</v>
      </c>
      <c r="F56" s="1" t="s">
        <v>39</v>
      </c>
      <c r="G56" s="1">
        <v>19</v>
      </c>
      <c r="N56" s="17" t="s">
        <v>33</v>
      </c>
      <c r="O56" s="17" t="e">
        <f>INDEX(#REF!,MATCH($B56,#REF!,0),2)</f>
        <v>#REF!</v>
      </c>
      <c r="P56" s="17" t="str">
        <f t="shared" si="0"/>
        <v>2009-2012</v>
      </c>
      <c r="Q56" s="17">
        <f t="shared" si="1"/>
        <v>19</v>
      </c>
      <c r="R56" s="17" t="s">
        <v>110</v>
      </c>
    </row>
    <row r="57" spans="2:18" x14ac:dyDescent="0.2">
      <c r="B57" s="1" t="s">
        <v>50</v>
      </c>
      <c r="C57" s="1" t="s">
        <v>33</v>
      </c>
      <c r="D57" s="1" t="s">
        <v>34</v>
      </c>
      <c r="E57" s="1" t="s">
        <v>35</v>
      </c>
      <c r="F57" s="1" t="s">
        <v>39</v>
      </c>
      <c r="G57" s="1">
        <v>23</v>
      </c>
      <c r="N57" s="17" t="s">
        <v>33</v>
      </c>
      <c r="O57" s="17" t="e">
        <f>INDEX(#REF!,MATCH($B57,#REF!,0),2)</f>
        <v>#REF!</v>
      </c>
      <c r="P57" s="17" t="str">
        <f t="shared" si="0"/>
        <v>2009-2012</v>
      </c>
      <c r="Q57" s="17">
        <f t="shared" si="1"/>
        <v>23</v>
      </c>
      <c r="R57" s="17" t="s">
        <v>110</v>
      </c>
    </row>
    <row r="58" spans="2:18" x14ac:dyDescent="0.2">
      <c r="B58" s="1" t="s">
        <v>51</v>
      </c>
      <c r="C58" s="1" t="s">
        <v>33</v>
      </c>
      <c r="D58" s="1" t="s">
        <v>34</v>
      </c>
      <c r="E58" s="1" t="s">
        <v>35</v>
      </c>
      <c r="F58" s="1" t="s">
        <v>39</v>
      </c>
      <c r="G58" s="1">
        <v>18</v>
      </c>
      <c r="N58" s="17" t="s">
        <v>33</v>
      </c>
      <c r="O58" s="17" t="e">
        <f>INDEX(#REF!,MATCH($B58,#REF!,0),2)</f>
        <v>#REF!</v>
      </c>
      <c r="P58" s="17" t="str">
        <f t="shared" si="0"/>
        <v>2009-2012</v>
      </c>
      <c r="Q58" s="17">
        <f t="shared" si="1"/>
        <v>18</v>
      </c>
      <c r="R58" s="17" t="s">
        <v>110</v>
      </c>
    </row>
    <row r="59" spans="2:18" x14ac:dyDescent="0.2">
      <c r="B59" s="1" t="s">
        <v>52</v>
      </c>
      <c r="C59" s="1" t="s">
        <v>33</v>
      </c>
      <c r="D59" s="1" t="s">
        <v>34</v>
      </c>
      <c r="E59" s="1" t="s">
        <v>35</v>
      </c>
      <c r="F59" s="1" t="s">
        <v>39</v>
      </c>
      <c r="G59" s="1">
        <v>20</v>
      </c>
      <c r="N59" s="17" t="s">
        <v>33</v>
      </c>
      <c r="O59" s="17" t="e">
        <f>INDEX(#REF!,MATCH($B59,#REF!,0),2)</f>
        <v>#REF!</v>
      </c>
      <c r="P59" s="17" t="str">
        <f t="shared" si="0"/>
        <v>2009-2012</v>
      </c>
      <c r="Q59" s="17">
        <f t="shared" si="1"/>
        <v>20</v>
      </c>
      <c r="R59" s="17" t="s">
        <v>110</v>
      </c>
    </row>
    <row r="60" spans="2:18" x14ac:dyDescent="0.2">
      <c r="B60" s="1" t="s">
        <v>53</v>
      </c>
      <c r="C60" s="1" t="s">
        <v>33</v>
      </c>
      <c r="D60" s="1" t="s">
        <v>34</v>
      </c>
      <c r="E60" s="1" t="s">
        <v>35</v>
      </c>
      <c r="F60" s="1" t="s">
        <v>39</v>
      </c>
      <c r="G60" s="1">
        <v>18</v>
      </c>
      <c r="N60" s="17" t="s">
        <v>33</v>
      </c>
      <c r="O60" s="17" t="e">
        <f>INDEX(#REF!,MATCH($B60,#REF!,0),2)</f>
        <v>#REF!</v>
      </c>
      <c r="P60" s="17" t="str">
        <f t="shared" si="0"/>
        <v>2009-2012</v>
      </c>
      <c r="Q60" s="17">
        <f t="shared" si="1"/>
        <v>18</v>
      </c>
      <c r="R60" s="17" t="s">
        <v>110</v>
      </c>
    </row>
    <row r="61" spans="2:18" x14ac:dyDescent="0.2">
      <c r="B61" s="1" t="s">
        <v>54</v>
      </c>
      <c r="C61" s="1" t="s">
        <v>33</v>
      </c>
      <c r="D61" s="1" t="s">
        <v>34</v>
      </c>
      <c r="E61" s="1" t="s">
        <v>35</v>
      </c>
      <c r="F61" s="1" t="s">
        <v>39</v>
      </c>
      <c r="G61" s="1">
        <v>22</v>
      </c>
      <c r="N61" s="17" t="s">
        <v>33</v>
      </c>
      <c r="O61" s="17" t="e">
        <f>INDEX(#REF!,MATCH($B61,#REF!,0),2)</f>
        <v>#REF!</v>
      </c>
      <c r="P61" s="17" t="str">
        <f t="shared" si="0"/>
        <v>2009-2012</v>
      </c>
      <c r="Q61" s="17">
        <f t="shared" si="1"/>
        <v>22</v>
      </c>
      <c r="R61" s="17" t="s">
        <v>110</v>
      </c>
    </row>
    <row r="62" spans="2:18" x14ac:dyDescent="0.2">
      <c r="B62" s="1" t="s">
        <v>55</v>
      </c>
      <c r="C62" s="1" t="s">
        <v>33</v>
      </c>
      <c r="D62" s="1" t="s">
        <v>34</v>
      </c>
      <c r="E62" s="1" t="s">
        <v>35</v>
      </c>
      <c r="F62" s="1" t="s">
        <v>39</v>
      </c>
      <c r="G62" s="1">
        <v>24</v>
      </c>
      <c r="N62" s="17" t="s">
        <v>33</v>
      </c>
      <c r="O62" s="17" t="e">
        <f>INDEX(#REF!,MATCH($B62,#REF!,0),2)</f>
        <v>#REF!</v>
      </c>
      <c r="P62" s="17" t="str">
        <f t="shared" si="0"/>
        <v>2009-2012</v>
      </c>
      <c r="Q62" s="17">
        <f t="shared" si="1"/>
        <v>24</v>
      </c>
      <c r="R62" s="17" t="s">
        <v>110</v>
      </c>
    </row>
    <row r="63" spans="2:18" x14ac:dyDescent="0.2">
      <c r="B63" s="1" t="s">
        <v>56</v>
      </c>
      <c r="C63" s="1" t="s">
        <v>33</v>
      </c>
      <c r="D63" s="1" t="s">
        <v>34</v>
      </c>
      <c r="E63" s="1" t="s">
        <v>35</v>
      </c>
      <c r="F63" s="1" t="s">
        <v>39</v>
      </c>
      <c r="G63" s="1">
        <v>23</v>
      </c>
      <c r="N63" s="17" t="s">
        <v>33</v>
      </c>
      <c r="O63" s="17" t="e">
        <f>INDEX(#REF!,MATCH($B63,#REF!,0),2)</f>
        <v>#REF!</v>
      </c>
      <c r="P63" s="17" t="str">
        <f t="shared" si="0"/>
        <v>2009-2012</v>
      </c>
      <c r="Q63" s="17">
        <f t="shared" si="1"/>
        <v>23</v>
      </c>
      <c r="R63" s="17" t="s">
        <v>110</v>
      </c>
    </row>
    <row r="64" spans="2:18" x14ac:dyDescent="0.2">
      <c r="B64" s="1" t="s">
        <v>57</v>
      </c>
      <c r="C64" s="1" t="s">
        <v>33</v>
      </c>
      <c r="D64" s="1" t="s">
        <v>34</v>
      </c>
      <c r="E64" s="1" t="s">
        <v>35</v>
      </c>
      <c r="F64" s="1" t="s">
        <v>39</v>
      </c>
      <c r="G64" s="1">
        <v>21</v>
      </c>
      <c r="N64" s="17" t="s">
        <v>33</v>
      </c>
      <c r="O64" s="17" t="e">
        <f>INDEX(#REF!,MATCH($B64,#REF!,0),2)</f>
        <v>#REF!</v>
      </c>
      <c r="P64" s="17" t="str">
        <f t="shared" si="0"/>
        <v>2009-2012</v>
      </c>
      <c r="Q64" s="17">
        <f t="shared" si="1"/>
        <v>21</v>
      </c>
      <c r="R64" s="17" t="s">
        <v>110</v>
      </c>
    </row>
    <row r="65" spans="2:18" x14ac:dyDescent="0.2">
      <c r="B65" s="1" t="s">
        <v>58</v>
      </c>
      <c r="C65" s="1" t="s">
        <v>33</v>
      </c>
      <c r="D65" s="1" t="s">
        <v>34</v>
      </c>
      <c r="E65" s="1" t="s">
        <v>35</v>
      </c>
      <c r="F65" s="1" t="s">
        <v>39</v>
      </c>
      <c r="G65" s="1">
        <v>19</v>
      </c>
      <c r="N65" s="17" t="s">
        <v>33</v>
      </c>
      <c r="O65" s="17" t="e">
        <f>INDEX(#REF!,MATCH($B65,#REF!,0),2)</f>
        <v>#REF!</v>
      </c>
      <c r="P65" s="17" t="str">
        <f t="shared" si="0"/>
        <v>2009-2012</v>
      </c>
      <c r="Q65" s="17">
        <f t="shared" si="1"/>
        <v>19</v>
      </c>
      <c r="R65" s="17" t="s">
        <v>110</v>
      </c>
    </row>
    <row r="66" spans="2:18" x14ac:dyDescent="0.2">
      <c r="B66" s="1" t="s">
        <v>59</v>
      </c>
      <c r="C66" s="1" t="s">
        <v>33</v>
      </c>
      <c r="D66" s="1" t="s">
        <v>34</v>
      </c>
      <c r="E66" s="1" t="s">
        <v>35</v>
      </c>
      <c r="F66" s="1" t="s">
        <v>39</v>
      </c>
      <c r="G66" s="1">
        <v>20</v>
      </c>
      <c r="N66" s="17" t="s">
        <v>33</v>
      </c>
      <c r="O66" s="17" t="e">
        <f>INDEX(#REF!,MATCH($B66,#REF!,0),2)</f>
        <v>#REF!</v>
      </c>
      <c r="P66" s="17" t="str">
        <f t="shared" si="0"/>
        <v>2009-2012</v>
      </c>
      <c r="Q66" s="17">
        <f t="shared" si="1"/>
        <v>20</v>
      </c>
      <c r="R66" s="17" t="s">
        <v>110</v>
      </c>
    </row>
    <row r="67" spans="2:18" x14ac:dyDescent="0.2">
      <c r="B67" s="1" t="s">
        <v>60</v>
      </c>
      <c r="C67" s="1" t="s">
        <v>33</v>
      </c>
      <c r="D67" s="1" t="s">
        <v>34</v>
      </c>
      <c r="E67" s="1" t="s">
        <v>35</v>
      </c>
      <c r="F67" s="1" t="s">
        <v>39</v>
      </c>
      <c r="G67" s="1">
        <v>20</v>
      </c>
      <c r="N67" s="17" t="s">
        <v>33</v>
      </c>
      <c r="O67" s="17" t="e">
        <f>INDEX(#REF!,MATCH($B67,#REF!,0),2)</f>
        <v>#REF!</v>
      </c>
      <c r="P67" s="17" t="str">
        <f t="shared" si="0"/>
        <v>2009-2012</v>
      </c>
      <c r="Q67" s="17">
        <f t="shared" si="1"/>
        <v>20</v>
      </c>
      <c r="R67" s="17" t="s">
        <v>110</v>
      </c>
    </row>
    <row r="68" spans="2:18" x14ac:dyDescent="0.2">
      <c r="B68" s="1" t="s">
        <v>61</v>
      </c>
      <c r="C68" s="1" t="s">
        <v>33</v>
      </c>
      <c r="D68" s="1" t="s">
        <v>34</v>
      </c>
      <c r="E68" s="1" t="s">
        <v>35</v>
      </c>
      <c r="F68" s="1" t="s">
        <v>39</v>
      </c>
      <c r="G68" s="1">
        <v>22</v>
      </c>
      <c r="N68" s="17" t="s">
        <v>33</v>
      </c>
      <c r="O68" s="17" t="e">
        <f>INDEX(#REF!,MATCH($B68,#REF!,0),2)</f>
        <v>#REF!</v>
      </c>
      <c r="P68" s="17" t="str">
        <f t="shared" si="0"/>
        <v>2009-2012</v>
      </c>
      <c r="Q68" s="17">
        <f t="shared" si="1"/>
        <v>22</v>
      </c>
      <c r="R68" s="17" t="s">
        <v>110</v>
      </c>
    </row>
    <row r="69" spans="2:18" x14ac:dyDescent="0.2">
      <c r="B69" s="1" t="s">
        <v>32</v>
      </c>
      <c r="C69" s="1" t="s">
        <v>33</v>
      </c>
      <c r="D69" s="1" t="s">
        <v>34</v>
      </c>
      <c r="E69" s="1" t="s">
        <v>35</v>
      </c>
      <c r="F69" s="1" t="s">
        <v>38</v>
      </c>
      <c r="G69" s="1">
        <v>20</v>
      </c>
      <c r="N69" s="17" t="s">
        <v>33</v>
      </c>
      <c r="O69" s="17" t="e">
        <f>INDEX(#REF!,MATCH($B69,#REF!,0),2)</f>
        <v>#REF!</v>
      </c>
      <c r="P69" s="17" t="str">
        <f t="shared" si="0"/>
        <v>2010-2013</v>
      </c>
      <c r="Q69" s="17">
        <f t="shared" si="1"/>
        <v>20</v>
      </c>
      <c r="R69" s="17" t="s">
        <v>110</v>
      </c>
    </row>
    <row r="70" spans="2:18" x14ac:dyDescent="0.2">
      <c r="B70" s="1" t="s">
        <v>42</v>
      </c>
      <c r="C70" s="1" t="s">
        <v>33</v>
      </c>
      <c r="D70" s="1" t="s">
        <v>34</v>
      </c>
      <c r="E70" s="1" t="s">
        <v>35</v>
      </c>
      <c r="F70" s="1" t="s">
        <v>38</v>
      </c>
      <c r="G70" s="1">
        <v>19</v>
      </c>
      <c r="N70" s="17" t="s">
        <v>33</v>
      </c>
      <c r="O70" s="17" t="e">
        <f>INDEX(#REF!,MATCH($B70,#REF!,0),2)</f>
        <v>#REF!</v>
      </c>
      <c r="P70" s="17" t="str">
        <f t="shared" si="0"/>
        <v>2010-2013</v>
      </c>
      <c r="Q70" s="17">
        <f t="shared" si="1"/>
        <v>19</v>
      </c>
      <c r="R70" s="17" t="s">
        <v>110</v>
      </c>
    </row>
    <row r="71" spans="2:18" x14ac:dyDescent="0.2">
      <c r="B71" s="1" t="s">
        <v>43</v>
      </c>
      <c r="C71" s="1" t="s">
        <v>33</v>
      </c>
      <c r="D71" s="1" t="s">
        <v>34</v>
      </c>
      <c r="E71" s="1" t="s">
        <v>35</v>
      </c>
      <c r="F71" s="1" t="s">
        <v>38</v>
      </c>
      <c r="G71" s="1">
        <v>22</v>
      </c>
      <c r="N71" s="17" t="s">
        <v>33</v>
      </c>
      <c r="O71" s="17" t="e">
        <f>INDEX(#REF!,MATCH($B71,#REF!,0),2)</f>
        <v>#REF!</v>
      </c>
      <c r="P71" s="17" t="str">
        <f t="shared" ref="P71:P131" si="2">F71</f>
        <v>2010-2013</v>
      </c>
      <c r="Q71" s="17">
        <f t="shared" ref="Q71:Q131" si="3">G71</f>
        <v>22</v>
      </c>
      <c r="R71" s="17" t="s">
        <v>110</v>
      </c>
    </row>
    <row r="72" spans="2:18" x14ac:dyDescent="0.2">
      <c r="B72" s="1" t="s">
        <v>44</v>
      </c>
      <c r="C72" s="1" t="s">
        <v>33</v>
      </c>
      <c r="D72" s="1" t="s">
        <v>34</v>
      </c>
      <c r="E72" s="1" t="s">
        <v>35</v>
      </c>
      <c r="F72" s="1" t="s">
        <v>38</v>
      </c>
      <c r="G72" s="1">
        <v>21</v>
      </c>
      <c r="N72" s="17" t="s">
        <v>33</v>
      </c>
      <c r="O72" s="17" t="e">
        <f>INDEX(#REF!,MATCH($B72,#REF!,0),2)</f>
        <v>#REF!</v>
      </c>
      <c r="P72" s="17" t="str">
        <f t="shared" si="2"/>
        <v>2010-2013</v>
      </c>
      <c r="Q72" s="17">
        <f t="shared" si="3"/>
        <v>21</v>
      </c>
      <c r="R72" s="17" t="s">
        <v>110</v>
      </c>
    </row>
    <row r="73" spans="2:18" x14ac:dyDescent="0.2">
      <c r="B73" s="1" t="s">
        <v>45</v>
      </c>
      <c r="C73" s="1" t="s">
        <v>33</v>
      </c>
      <c r="D73" s="1" t="s">
        <v>34</v>
      </c>
      <c r="E73" s="1" t="s">
        <v>35</v>
      </c>
      <c r="F73" s="1" t="s">
        <v>38</v>
      </c>
      <c r="G73" s="1">
        <v>18</v>
      </c>
      <c r="N73" s="17" t="s">
        <v>33</v>
      </c>
      <c r="O73" s="17" t="e">
        <f>INDEX(#REF!,MATCH($B73,#REF!,0),2)</f>
        <v>#REF!</v>
      </c>
      <c r="P73" s="17" t="str">
        <f t="shared" si="2"/>
        <v>2010-2013</v>
      </c>
      <c r="Q73" s="17">
        <f t="shared" si="3"/>
        <v>18</v>
      </c>
      <c r="R73" s="17" t="s">
        <v>110</v>
      </c>
    </row>
    <row r="74" spans="2:18" x14ac:dyDescent="0.2">
      <c r="B74" s="1" t="s">
        <v>46</v>
      </c>
      <c r="C74" s="1" t="s">
        <v>33</v>
      </c>
      <c r="D74" s="1" t="s">
        <v>34</v>
      </c>
      <c r="E74" s="1" t="s">
        <v>35</v>
      </c>
      <c r="F74" s="1" t="s">
        <v>38</v>
      </c>
      <c r="G74" s="1">
        <v>19</v>
      </c>
      <c r="N74" s="17" t="s">
        <v>33</v>
      </c>
      <c r="O74" s="17" t="e">
        <f>INDEX(#REF!,MATCH($B74,#REF!,0),2)</f>
        <v>#REF!</v>
      </c>
      <c r="P74" s="17" t="str">
        <f t="shared" si="2"/>
        <v>2010-2013</v>
      </c>
      <c r="Q74" s="17">
        <f t="shared" si="3"/>
        <v>19</v>
      </c>
      <c r="R74" s="17" t="s">
        <v>110</v>
      </c>
    </row>
    <row r="75" spans="2:18" x14ac:dyDescent="0.2">
      <c r="B75" s="1" t="s">
        <v>47</v>
      </c>
      <c r="C75" s="1" t="s">
        <v>33</v>
      </c>
      <c r="D75" s="1" t="s">
        <v>34</v>
      </c>
      <c r="E75" s="1" t="s">
        <v>35</v>
      </c>
      <c r="F75" s="1" t="s">
        <v>38</v>
      </c>
      <c r="G75" s="1">
        <v>18</v>
      </c>
      <c r="N75" s="17" t="s">
        <v>33</v>
      </c>
      <c r="O75" s="17" t="e">
        <f>INDEX(#REF!,MATCH($B75,#REF!,0),2)</f>
        <v>#REF!</v>
      </c>
      <c r="P75" s="17" t="str">
        <f t="shared" si="2"/>
        <v>2010-2013</v>
      </c>
      <c r="Q75" s="17">
        <f t="shared" si="3"/>
        <v>18</v>
      </c>
      <c r="R75" s="17" t="s">
        <v>110</v>
      </c>
    </row>
    <row r="76" spans="2:18" x14ac:dyDescent="0.2">
      <c r="B76" s="1" t="s">
        <v>48</v>
      </c>
      <c r="C76" s="1" t="s">
        <v>33</v>
      </c>
      <c r="D76" s="1" t="s">
        <v>34</v>
      </c>
      <c r="E76" s="1" t="s">
        <v>35</v>
      </c>
      <c r="F76" s="1" t="s">
        <v>38</v>
      </c>
      <c r="G76" s="1">
        <v>22</v>
      </c>
      <c r="N76" s="17" t="s">
        <v>33</v>
      </c>
      <c r="O76" s="17" t="e">
        <f>INDEX(#REF!,MATCH($B76,#REF!,0),2)</f>
        <v>#REF!</v>
      </c>
      <c r="P76" s="17" t="str">
        <f t="shared" si="2"/>
        <v>2010-2013</v>
      </c>
      <c r="Q76" s="17">
        <f t="shared" si="3"/>
        <v>22</v>
      </c>
      <c r="R76" s="17" t="s">
        <v>110</v>
      </c>
    </row>
    <row r="77" spans="2:18" x14ac:dyDescent="0.2">
      <c r="B77" s="1" t="s">
        <v>49</v>
      </c>
      <c r="C77" s="1" t="s">
        <v>33</v>
      </c>
      <c r="D77" s="1" t="s">
        <v>34</v>
      </c>
      <c r="E77" s="1" t="s">
        <v>35</v>
      </c>
      <c r="F77" s="1" t="s">
        <v>38</v>
      </c>
      <c r="G77" s="1">
        <v>20</v>
      </c>
      <c r="N77" s="17" t="s">
        <v>33</v>
      </c>
      <c r="O77" s="17" t="e">
        <f>INDEX(#REF!,MATCH($B77,#REF!,0),2)</f>
        <v>#REF!</v>
      </c>
      <c r="P77" s="17" t="str">
        <f t="shared" si="2"/>
        <v>2010-2013</v>
      </c>
      <c r="Q77" s="17">
        <f t="shared" si="3"/>
        <v>20</v>
      </c>
      <c r="R77" s="17" t="s">
        <v>110</v>
      </c>
    </row>
    <row r="78" spans="2:18" x14ac:dyDescent="0.2">
      <c r="B78" s="1" t="s">
        <v>50</v>
      </c>
      <c r="C78" s="1" t="s">
        <v>33</v>
      </c>
      <c r="D78" s="1" t="s">
        <v>34</v>
      </c>
      <c r="E78" s="1" t="s">
        <v>35</v>
      </c>
      <c r="F78" s="1" t="s">
        <v>38</v>
      </c>
      <c r="G78" s="1">
        <v>22</v>
      </c>
      <c r="N78" s="17" t="s">
        <v>33</v>
      </c>
      <c r="O78" s="17" t="e">
        <f>INDEX(#REF!,MATCH($B78,#REF!,0),2)</f>
        <v>#REF!</v>
      </c>
      <c r="P78" s="17" t="str">
        <f t="shared" si="2"/>
        <v>2010-2013</v>
      </c>
      <c r="Q78" s="17">
        <f t="shared" si="3"/>
        <v>22</v>
      </c>
      <c r="R78" s="17" t="s">
        <v>110</v>
      </c>
    </row>
    <row r="79" spans="2:18" x14ac:dyDescent="0.2">
      <c r="B79" s="1" t="s">
        <v>51</v>
      </c>
      <c r="C79" s="1" t="s">
        <v>33</v>
      </c>
      <c r="D79" s="1" t="s">
        <v>34</v>
      </c>
      <c r="E79" s="1" t="s">
        <v>35</v>
      </c>
      <c r="F79" s="1" t="s">
        <v>38</v>
      </c>
      <c r="G79" s="1">
        <v>17</v>
      </c>
      <c r="N79" s="17" t="s">
        <v>33</v>
      </c>
      <c r="O79" s="17" t="e">
        <f>INDEX(#REF!,MATCH($B79,#REF!,0),2)</f>
        <v>#REF!</v>
      </c>
      <c r="P79" s="17" t="str">
        <f t="shared" si="2"/>
        <v>2010-2013</v>
      </c>
      <c r="Q79" s="17">
        <f t="shared" si="3"/>
        <v>17</v>
      </c>
      <c r="R79" s="17" t="s">
        <v>110</v>
      </c>
    </row>
    <row r="80" spans="2:18" x14ac:dyDescent="0.2">
      <c r="B80" s="1" t="s">
        <v>52</v>
      </c>
      <c r="C80" s="1" t="s">
        <v>33</v>
      </c>
      <c r="D80" s="1" t="s">
        <v>34</v>
      </c>
      <c r="E80" s="1" t="s">
        <v>35</v>
      </c>
      <c r="F80" s="1" t="s">
        <v>38</v>
      </c>
      <c r="G80" s="1">
        <v>19</v>
      </c>
      <c r="N80" s="17" t="s">
        <v>33</v>
      </c>
      <c r="O80" s="17" t="e">
        <f>INDEX(#REF!,MATCH($B80,#REF!,0),2)</f>
        <v>#REF!</v>
      </c>
      <c r="P80" s="17" t="str">
        <f t="shared" si="2"/>
        <v>2010-2013</v>
      </c>
      <c r="Q80" s="17">
        <f t="shared" si="3"/>
        <v>19</v>
      </c>
      <c r="R80" s="17" t="s">
        <v>110</v>
      </c>
    </row>
    <row r="81" spans="2:18" x14ac:dyDescent="0.2">
      <c r="B81" s="1" t="s">
        <v>53</v>
      </c>
      <c r="C81" s="1" t="s">
        <v>33</v>
      </c>
      <c r="D81" s="1" t="s">
        <v>34</v>
      </c>
      <c r="E81" s="1" t="s">
        <v>35</v>
      </c>
      <c r="F81" s="1" t="s">
        <v>38</v>
      </c>
      <c r="G81" s="1">
        <v>18</v>
      </c>
      <c r="N81" s="17" t="s">
        <v>33</v>
      </c>
      <c r="O81" s="17" t="e">
        <f>INDEX(#REF!,MATCH($B81,#REF!,0),2)</f>
        <v>#REF!</v>
      </c>
      <c r="P81" s="17" t="str">
        <f t="shared" si="2"/>
        <v>2010-2013</v>
      </c>
      <c r="Q81" s="17">
        <f t="shared" si="3"/>
        <v>18</v>
      </c>
      <c r="R81" s="17" t="s">
        <v>110</v>
      </c>
    </row>
    <row r="82" spans="2:18" x14ac:dyDescent="0.2">
      <c r="B82" s="1" t="s">
        <v>54</v>
      </c>
      <c r="C82" s="1" t="s">
        <v>33</v>
      </c>
      <c r="D82" s="1" t="s">
        <v>34</v>
      </c>
      <c r="E82" s="1" t="s">
        <v>35</v>
      </c>
      <c r="F82" s="1" t="s">
        <v>38</v>
      </c>
      <c r="G82" s="1">
        <v>21</v>
      </c>
      <c r="N82" s="17" t="s">
        <v>33</v>
      </c>
      <c r="O82" s="17" t="e">
        <f>INDEX(#REF!,MATCH($B82,#REF!,0),2)</f>
        <v>#REF!</v>
      </c>
      <c r="P82" s="17" t="str">
        <f t="shared" si="2"/>
        <v>2010-2013</v>
      </c>
      <c r="Q82" s="17">
        <f t="shared" si="3"/>
        <v>21</v>
      </c>
      <c r="R82" s="17" t="s">
        <v>110</v>
      </c>
    </row>
    <row r="83" spans="2:18" x14ac:dyDescent="0.2">
      <c r="B83" s="1" t="s">
        <v>55</v>
      </c>
      <c r="C83" s="1" t="s">
        <v>33</v>
      </c>
      <c r="D83" s="1" t="s">
        <v>34</v>
      </c>
      <c r="E83" s="1" t="s">
        <v>35</v>
      </c>
      <c r="F83" s="1" t="s">
        <v>38</v>
      </c>
      <c r="G83" s="1">
        <v>23</v>
      </c>
      <c r="N83" s="17" t="s">
        <v>33</v>
      </c>
      <c r="O83" s="17" t="e">
        <f>INDEX(#REF!,MATCH($B83,#REF!,0),2)</f>
        <v>#REF!</v>
      </c>
      <c r="P83" s="17" t="str">
        <f t="shared" si="2"/>
        <v>2010-2013</v>
      </c>
      <c r="Q83" s="17">
        <f t="shared" si="3"/>
        <v>23</v>
      </c>
      <c r="R83" s="17" t="s">
        <v>110</v>
      </c>
    </row>
    <row r="84" spans="2:18" x14ac:dyDescent="0.2">
      <c r="B84" s="1" t="s">
        <v>56</v>
      </c>
      <c r="C84" s="1" t="s">
        <v>33</v>
      </c>
      <c r="D84" s="1" t="s">
        <v>34</v>
      </c>
      <c r="E84" s="1" t="s">
        <v>35</v>
      </c>
      <c r="F84" s="1" t="s">
        <v>38</v>
      </c>
      <c r="G84" s="1">
        <v>22</v>
      </c>
      <c r="N84" s="17" t="s">
        <v>33</v>
      </c>
      <c r="O84" s="17" t="e">
        <f>INDEX(#REF!,MATCH($B84,#REF!,0),2)</f>
        <v>#REF!</v>
      </c>
      <c r="P84" s="17" t="str">
        <f t="shared" si="2"/>
        <v>2010-2013</v>
      </c>
      <c r="Q84" s="17">
        <f t="shared" si="3"/>
        <v>22</v>
      </c>
      <c r="R84" s="17" t="s">
        <v>110</v>
      </c>
    </row>
    <row r="85" spans="2:18" x14ac:dyDescent="0.2">
      <c r="B85" s="1" t="s">
        <v>57</v>
      </c>
      <c r="C85" s="1" t="s">
        <v>33</v>
      </c>
      <c r="D85" s="1" t="s">
        <v>34</v>
      </c>
      <c r="E85" s="1" t="s">
        <v>35</v>
      </c>
      <c r="F85" s="1" t="s">
        <v>38</v>
      </c>
      <c r="G85" s="1">
        <v>20</v>
      </c>
      <c r="N85" s="17" t="s">
        <v>33</v>
      </c>
      <c r="O85" s="17" t="e">
        <f>INDEX(#REF!,MATCH($B85,#REF!,0),2)</f>
        <v>#REF!</v>
      </c>
      <c r="P85" s="17" t="str">
        <f t="shared" si="2"/>
        <v>2010-2013</v>
      </c>
      <c r="Q85" s="17">
        <f t="shared" si="3"/>
        <v>20</v>
      </c>
      <c r="R85" s="17" t="s">
        <v>110</v>
      </c>
    </row>
    <row r="86" spans="2:18" x14ac:dyDescent="0.2">
      <c r="B86" s="1" t="s">
        <v>58</v>
      </c>
      <c r="C86" s="1" t="s">
        <v>33</v>
      </c>
      <c r="D86" s="1" t="s">
        <v>34</v>
      </c>
      <c r="E86" s="1" t="s">
        <v>35</v>
      </c>
      <c r="F86" s="1" t="s">
        <v>38</v>
      </c>
      <c r="G86" s="1">
        <v>21</v>
      </c>
      <c r="N86" s="17" t="s">
        <v>33</v>
      </c>
      <c r="O86" s="17" t="e">
        <f>INDEX(#REF!,MATCH($B86,#REF!,0),2)</f>
        <v>#REF!</v>
      </c>
      <c r="P86" s="17" t="str">
        <f t="shared" si="2"/>
        <v>2010-2013</v>
      </c>
      <c r="Q86" s="17">
        <f t="shared" si="3"/>
        <v>21</v>
      </c>
      <c r="R86" s="17" t="s">
        <v>110</v>
      </c>
    </row>
    <row r="87" spans="2:18" x14ac:dyDescent="0.2">
      <c r="B87" s="1" t="s">
        <v>59</v>
      </c>
      <c r="C87" s="1" t="s">
        <v>33</v>
      </c>
      <c r="D87" s="1" t="s">
        <v>34</v>
      </c>
      <c r="E87" s="1" t="s">
        <v>35</v>
      </c>
      <c r="F87" s="1" t="s">
        <v>38</v>
      </c>
      <c r="G87" s="1">
        <v>17</v>
      </c>
      <c r="N87" s="17" t="s">
        <v>33</v>
      </c>
      <c r="O87" s="17" t="e">
        <f>INDEX(#REF!,MATCH($B87,#REF!,0),2)</f>
        <v>#REF!</v>
      </c>
      <c r="P87" s="17" t="str">
        <f t="shared" si="2"/>
        <v>2010-2013</v>
      </c>
      <c r="Q87" s="17">
        <f t="shared" si="3"/>
        <v>17</v>
      </c>
      <c r="R87" s="17" t="s">
        <v>110</v>
      </c>
    </row>
    <row r="88" spans="2:18" x14ac:dyDescent="0.2">
      <c r="B88" s="1" t="s">
        <v>60</v>
      </c>
      <c r="C88" s="1" t="s">
        <v>33</v>
      </c>
      <c r="D88" s="1" t="s">
        <v>34</v>
      </c>
      <c r="E88" s="1" t="s">
        <v>35</v>
      </c>
      <c r="F88" s="1" t="s">
        <v>38</v>
      </c>
      <c r="G88" s="1">
        <v>19</v>
      </c>
      <c r="N88" s="17" t="s">
        <v>33</v>
      </c>
      <c r="O88" s="17" t="e">
        <f>INDEX(#REF!,MATCH($B88,#REF!,0),2)</f>
        <v>#REF!</v>
      </c>
      <c r="P88" s="17" t="str">
        <f t="shared" si="2"/>
        <v>2010-2013</v>
      </c>
      <c r="Q88" s="17">
        <f t="shared" si="3"/>
        <v>19</v>
      </c>
      <c r="R88" s="17" t="s">
        <v>110</v>
      </c>
    </row>
    <row r="89" spans="2:18" x14ac:dyDescent="0.2">
      <c r="B89" s="1" t="s">
        <v>61</v>
      </c>
      <c r="C89" s="1" t="s">
        <v>33</v>
      </c>
      <c r="D89" s="1" t="s">
        <v>34</v>
      </c>
      <c r="E89" s="1" t="s">
        <v>35</v>
      </c>
      <c r="F89" s="1" t="s">
        <v>38</v>
      </c>
      <c r="G89" s="1">
        <v>20</v>
      </c>
      <c r="N89" s="17" t="s">
        <v>33</v>
      </c>
      <c r="O89" s="17" t="e">
        <f>INDEX(#REF!,MATCH($B89,#REF!,0),2)</f>
        <v>#REF!</v>
      </c>
      <c r="P89" s="17" t="str">
        <f t="shared" si="2"/>
        <v>2010-2013</v>
      </c>
      <c r="Q89" s="17">
        <f t="shared" si="3"/>
        <v>20</v>
      </c>
      <c r="R89" s="17" t="s">
        <v>110</v>
      </c>
    </row>
    <row r="90" spans="2:18" x14ac:dyDescent="0.2">
      <c r="B90" s="1" t="s">
        <v>32</v>
      </c>
      <c r="C90" s="1" t="s">
        <v>33</v>
      </c>
      <c r="D90" s="1" t="s">
        <v>34</v>
      </c>
      <c r="E90" s="1" t="s">
        <v>35</v>
      </c>
      <c r="F90" s="1" t="s">
        <v>37</v>
      </c>
      <c r="G90" s="1">
        <v>19</v>
      </c>
      <c r="N90" s="17" t="s">
        <v>33</v>
      </c>
      <c r="O90" s="17" t="e">
        <f>INDEX(#REF!,MATCH($B90,#REF!,0),2)</f>
        <v>#REF!</v>
      </c>
      <c r="P90" s="17" t="str">
        <f t="shared" si="2"/>
        <v>2011-2014</v>
      </c>
      <c r="Q90" s="17">
        <f t="shared" si="3"/>
        <v>19</v>
      </c>
      <c r="R90" s="17" t="s">
        <v>110</v>
      </c>
    </row>
    <row r="91" spans="2:18" x14ac:dyDescent="0.2">
      <c r="B91" s="1" t="s">
        <v>42</v>
      </c>
      <c r="C91" s="1" t="s">
        <v>33</v>
      </c>
      <c r="D91" s="1" t="s">
        <v>34</v>
      </c>
      <c r="E91" s="1" t="s">
        <v>35</v>
      </c>
      <c r="F91" s="1" t="s">
        <v>37</v>
      </c>
      <c r="G91" s="1">
        <v>18</v>
      </c>
      <c r="N91" s="17" t="s">
        <v>33</v>
      </c>
      <c r="O91" s="17" t="e">
        <f>INDEX(#REF!,MATCH($B91,#REF!,0),2)</f>
        <v>#REF!</v>
      </c>
      <c r="P91" s="17" t="str">
        <f t="shared" si="2"/>
        <v>2011-2014</v>
      </c>
      <c r="Q91" s="17">
        <f t="shared" si="3"/>
        <v>18</v>
      </c>
      <c r="R91" s="17" t="s">
        <v>110</v>
      </c>
    </row>
    <row r="92" spans="2:18" x14ac:dyDescent="0.2">
      <c r="B92" s="1" t="s">
        <v>43</v>
      </c>
      <c r="C92" s="1" t="s">
        <v>33</v>
      </c>
      <c r="D92" s="1" t="s">
        <v>34</v>
      </c>
      <c r="E92" s="1" t="s">
        <v>35</v>
      </c>
      <c r="F92" s="1" t="s">
        <v>37</v>
      </c>
      <c r="G92" s="1">
        <v>21</v>
      </c>
      <c r="N92" s="17" t="s">
        <v>33</v>
      </c>
      <c r="O92" s="17" t="e">
        <f>INDEX(#REF!,MATCH($B92,#REF!,0),2)</f>
        <v>#REF!</v>
      </c>
      <c r="P92" s="17" t="str">
        <f t="shared" si="2"/>
        <v>2011-2014</v>
      </c>
      <c r="Q92" s="17">
        <f t="shared" si="3"/>
        <v>21</v>
      </c>
      <c r="R92" s="17" t="s">
        <v>110</v>
      </c>
    </row>
    <row r="93" spans="2:18" x14ac:dyDescent="0.2">
      <c r="B93" s="1" t="s">
        <v>44</v>
      </c>
      <c r="C93" s="1" t="s">
        <v>33</v>
      </c>
      <c r="D93" s="1" t="s">
        <v>34</v>
      </c>
      <c r="E93" s="1" t="s">
        <v>35</v>
      </c>
      <c r="F93" s="1" t="s">
        <v>37</v>
      </c>
      <c r="G93" s="1">
        <v>20</v>
      </c>
      <c r="N93" s="17" t="s">
        <v>33</v>
      </c>
      <c r="O93" s="17" t="e">
        <f>INDEX(#REF!,MATCH($B93,#REF!,0),2)</f>
        <v>#REF!</v>
      </c>
      <c r="P93" s="17" t="str">
        <f t="shared" si="2"/>
        <v>2011-2014</v>
      </c>
      <c r="Q93" s="17">
        <f t="shared" si="3"/>
        <v>20</v>
      </c>
      <c r="R93" s="17" t="s">
        <v>110</v>
      </c>
    </row>
    <row r="94" spans="2:18" x14ac:dyDescent="0.2">
      <c r="B94" s="1" t="s">
        <v>45</v>
      </c>
      <c r="C94" s="1" t="s">
        <v>33</v>
      </c>
      <c r="D94" s="1" t="s">
        <v>34</v>
      </c>
      <c r="E94" s="1" t="s">
        <v>35</v>
      </c>
      <c r="F94" s="1" t="s">
        <v>37</v>
      </c>
      <c r="G94" s="1">
        <v>18</v>
      </c>
      <c r="N94" s="17" t="s">
        <v>33</v>
      </c>
      <c r="O94" s="17" t="e">
        <f>INDEX(#REF!,MATCH($B94,#REF!,0),2)</f>
        <v>#REF!</v>
      </c>
      <c r="P94" s="17" t="str">
        <f t="shared" si="2"/>
        <v>2011-2014</v>
      </c>
      <c r="Q94" s="17">
        <f t="shared" si="3"/>
        <v>18</v>
      </c>
      <c r="R94" s="17" t="s">
        <v>110</v>
      </c>
    </row>
    <row r="95" spans="2:18" x14ac:dyDescent="0.2">
      <c r="B95" s="1" t="s">
        <v>46</v>
      </c>
      <c r="C95" s="1" t="s">
        <v>33</v>
      </c>
      <c r="D95" s="1" t="s">
        <v>34</v>
      </c>
      <c r="E95" s="1" t="s">
        <v>35</v>
      </c>
      <c r="F95" s="1" t="s">
        <v>37</v>
      </c>
      <c r="G95" s="1">
        <v>17</v>
      </c>
      <c r="N95" s="17" t="s">
        <v>33</v>
      </c>
      <c r="O95" s="17" t="e">
        <f>INDEX(#REF!,MATCH($B95,#REF!,0),2)</f>
        <v>#REF!</v>
      </c>
      <c r="P95" s="17" t="str">
        <f t="shared" si="2"/>
        <v>2011-2014</v>
      </c>
      <c r="Q95" s="17">
        <f t="shared" si="3"/>
        <v>17</v>
      </c>
      <c r="R95" s="17" t="s">
        <v>110</v>
      </c>
    </row>
    <row r="96" spans="2:18" x14ac:dyDescent="0.2">
      <c r="B96" s="1" t="s">
        <v>47</v>
      </c>
      <c r="C96" s="1" t="s">
        <v>33</v>
      </c>
      <c r="D96" s="1" t="s">
        <v>34</v>
      </c>
      <c r="E96" s="1" t="s">
        <v>35</v>
      </c>
      <c r="F96" s="1" t="s">
        <v>37</v>
      </c>
      <c r="G96" s="1">
        <v>17</v>
      </c>
      <c r="N96" s="17" t="s">
        <v>33</v>
      </c>
      <c r="O96" s="17" t="e">
        <f>INDEX(#REF!,MATCH($B96,#REF!,0),2)</f>
        <v>#REF!</v>
      </c>
      <c r="P96" s="17" t="str">
        <f t="shared" si="2"/>
        <v>2011-2014</v>
      </c>
      <c r="Q96" s="17">
        <f t="shared" si="3"/>
        <v>17</v>
      </c>
      <c r="R96" s="17" t="s">
        <v>110</v>
      </c>
    </row>
    <row r="97" spans="2:18" x14ac:dyDescent="0.2">
      <c r="B97" s="1" t="s">
        <v>48</v>
      </c>
      <c r="C97" s="1" t="s">
        <v>33</v>
      </c>
      <c r="D97" s="1" t="s">
        <v>34</v>
      </c>
      <c r="E97" s="1" t="s">
        <v>35</v>
      </c>
      <c r="F97" s="1" t="s">
        <v>37</v>
      </c>
      <c r="G97" s="1">
        <v>21</v>
      </c>
      <c r="N97" s="17" t="s">
        <v>33</v>
      </c>
      <c r="O97" s="17" t="e">
        <f>INDEX(#REF!,MATCH($B97,#REF!,0),2)</f>
        <v>#REF!</v>
      </c>
      <c r="P97" s="17" t="str">
        <f t="shared" si="2"/>
        <v>2011-2014</v>
      </c>
      <c r="Q97" s="17">
        <f t="shared" si="3"/>
        <v>21</v>
      </c>
      <c r="R97" s="17" t="s">
        <v>110</v>
      </c>
    </row>
    <row r="98" spans="2:18" x14ac:dyDescent="0.2">
      <c r="B98" s="1" t="s">
        <v>49</v>
      </c>
      <c r="C98" s="1" t="s">
        <v>33</v>
      </c>
      <c r="D98" s="1" t="s">
        <v>34</v>
      </c>
      <c r="E98" s="1" t="s">
        <v>35</v>
      </c>
      <c r="F98" s="1" t="s">
        <v>37</v>
      </c>
      <c r="G98" s="1">
        <v>20</v>
      </c>
      <c r="N98" s="17" t="s">
        <v>33</v>
      </c>
      <c r="O98" s="17" t="e">
        <f>INDEX(#REF!,MATCH($B98,#REF!,0),2)</f>
        <v>#REF!</v>
      </c>
      <c r="P98" s="17" t="str">
        <f t="shared" si="2"/>
        <v>2011-2014</v>
      </c>
      <c r="Q98" s="17">
        <f t="shared" si="3"/>
        <v>20</v>
      </c>
      <c r="R98" s="17" t="s">
        <v>110</v>
      </c>
    </row>
    <row r="99" spans="2:18" x14ac:dyDescent="0.2">
      <c r="B99" s="1" t="s">
        <v>50</v>
      </c>
      <c r="C99" s="1" t="s">
        <v>33</v>
      </c>
      <c r="D99" s="1" t="s">
        <v>34</v>
      </c>
      <c r="E99" s="1" t="s">
        <v>35</v>
      </c>
      <c r="F99" s="1" t="s">
        <v>37</v>
      </c>
      <c r="G99" s="1">
        <v>22</v>
      </c>
      <c r="N99" s="17" t="s">
        <v>33</v>
      </c>
      <c r="O99" s="17" t="e">
        <f>INDEX(#REF!,MATCH($B99,#REF!,0),2)</f>
        <v>#REF!</v>
      </c>
      <c r="P99" s="17" t="str">
        <f t="shared" si="2"/>
        <v>2011-2014</v>
      </c>
      <c r="Q99" s="17">
        <f t="shared" si="3"/>
        <v>22</v>
      </c>
      <c r="R99" s="17" t="s">
        <v>110</v>
      </c>
    </row>
    <row r="100" spans="2:18" x14ac:dyDescent="0.2">
      <c r="B100" s="1" t="s">
        <v>51</v>
      </c>
      <c r="C100" s="1" t="s">
        <v>33</v>
      </c>
      <c r="D100" s="1" t="s">
        <v>34</v>
      </c>
      <c r="E100" s="1" t="s">
        <v>35</v>
      </c>
      <c r="F100" s="1" t="s">
        <v>37</v>
      </c>
      <c r="G100" s="1">
        <v>16</v>
      </c>
      <c r="N100" s="17" t="s">
        <v>33</v>
      </c>
      <c r="O100" s="17" t="e">
        <f>INDEX(#REF!,MATCH($B100,#REF!,0),2)</f>
        <v>#REF!</v>
      </c>
      <c r="P100" s="17" t="str">
        <f t="shared" si="2"/>
        <v>2011-2014</v>
      </c>
      <c r="Q100" s="17">
        <f t="shared" si="3"/>
        <v>16</v>
      </c>
      <c r="R100" s="17" t="s">
        <v>110</v>
      </c>
    </row>
    <row r="101" spans="2:18" x14ac:dyDescent="0.2">
      <c r="B101" s="1" t="s">
        <v>52</v>
      </c>
      <c r="C101" s="1" t="s">
        <v>33</v>
      </c>
      <c r="D101" s="1" t="s">
        <v>34</v>
      </c>
      <c r="E101" s="1" t="s">
        <v>35</v>
      </c>
      <c r="F101" s="1" t="s">
        <v>37</v>
      </c>
      <c r="G101" s="1">
        <v>19</v>
      </c>
      <c r="N101" s="17" t="s">
        <v>33</v>
      </c>
      <c r="O101" s="17" t="e">
        <f>INDEX(#REF!,MATCH($B101,#REF!,0),2)</f>
        <v>#REF!</v>
      </c>
      <c r="P101" s="17" t="str">
        <f t="shared" si="2"/>
        <v>2011-2014</v>
      </c>
      <c r="Q101" s="17">
        <f t="shared" si="3"/>
        <v>19</v>
      </c>
      <c r="R101" s="17" t="s">
        <v>110</v>
      </c>
    </row>
    <row r="102" spans="2:18" x14ac:dyDescent="0.2">
      <c r="B102" s="1" t="s">
        <v>53</v>
      </c>
      <c r="C102" s="1" t="s">
        <v>33</v>
      </c>
      <c r="D102" s="1" t="s">
        <v>34</v>
      </c>
      <c r="E102" s="1" t="s">
        <v>35</v>
      </c>
      <c r="F102" s="1" t="s">
        <v>37</v>
      </c>
      <c r="G102" s="1">
        <v>17</v>
      </c>
      <c r="N102" s="17" t="s">
        <v>33</v>
      </c>
      <c r="O102" s="17" t="e">
        <f>INDEX(#REF!,MATCH($B102,#REF!,0),2)</f>
        <v>#REF!</v>
      </c>
      <c r="P102" s="17" t="str">
        <f t="shared" si="2"/>
        <v>2011-2014</v>
      </c>
      <c r="Q102" s="17">
        <f t="shared" si="3"/>
        <v>17</v>
      </c>
      <c r="R102" s="17" t="s">
        <v>110</v>
      </c>
    </row>
    <row r="103" spans="2:18" x14ac:dyDescent="0.2">
      <c r="B103" s="1" t="s">
        <v>54</v>
      </c>
      <c r="C103" s="1" t="s">
        <v>33</v>
      </c>
      <c r="D103" s="1" t="s">
        <v>34</v>
      </c>
      <c r="E103" s="1" t="s">
        <v>35</v>
      </c>
      <c r="F103" s="1" t="s">
        <v>37</v>
      </c>
      <c r="G103" s="1">
        <v>20</v>
      </c>
      <c r="N103" s="17" t="s">
        <v>33</v>
      </c>
      <c r="O103" s="17" t="e">
        <f>INDEX(#REF!,MATCH($B103,#REF!,0),2)</f>
        <v>#REF!</v>
      </c>
      <c r="P103" s="17" t="str">
        <f t="shared" si="2"/>
        <v>2011-2014</v>
      </c>
      <c r="Q103" s="17">
        <f t="shared" si="3"/>
        <v>20</v>
      </c>
      <c r="R103" s="17" t="s">
        <v>110</v>
      </c>
    </row>
    <row r="104" spans="2:18" x14ac:dyDescent="0.2">
      <c r="B104" s="1" t="s">
        <v>55</v>
      </c>
      <c r="C104" s="1" t="s">
        <v>33</v>
      </c>
      <c r="D104" s="1" t="s">
        <v>34</v>
      </c>
      <c r="E104" s="1" t="s">
        <v>35</v>
      </c>
      <c r="F104" s="1" t="s">
        <v>37</v>
      </c>
      <c r="G104" s="1">
        <v>23</v>
      </c>
      <c r="N104" s="17" t="s">
        <v>33</v>
      </c>
      <c r="O104" s="17" t="e">
        <f>INDEX(#REF!,MATCH($B104,#REF!,0),2)</f>
        <v>#REF!</v>
      </c>
      <c r="P104" s="17" t="str">
        <f t="shared" si="2"/>
        <v>2011-2014</v>
      </c>
      <c r="Q104" s="17">
        <f t="shared" si="3"/>
        <v>23</v>
      </c>
      <c r="R104" s="17" t="s">
        <v>110</v>
      </c>
    </row>
    <row r="105" spans="2:18" x14ac:dyDescent="0.2">
      <c r="B105" s="1" t="s">
        <v>56</v>
      </c>
      <c r="C105" s="1" t="s">
        <v>33</v>
      </c>
      <c r="D105" s="1" t="s">
        <v>34</v>
      </c>
      <c r="E105" s="1" t="s">
        <v>35</v>
      </c>
      <c r="F105" s="1" t="s">
        <v>37</v>
      </c>
      <c r="G105" s="1">
        <v>21</v>
      </c>
      <c r="N105" s="17" t="s">
        <v>33</v>
      </c>
      <c r="O105" s="17" t="e">
        <f>INDEX(#REF!,MATCH($B105,#REF!,0),2)</f>
        <v>#REF!</v>
      </c>
      <c r="P105" s="17" t="str">
        <f t="shared" si="2"/>
        <v>2011-2014</v>
      </c>
      <c r="Q105" s="17">
        <f t="shared" si="3"/>
        <v>21</v>
      </c>
      <c r="R105" s="17" t="s">
        <v>110</v>
      </c>
    </row>
    <row r="106" spans="2:18" x14ac:dyDescent="0.2">
      <c r="B106" s="1" t="s">
        <v>57</v>
      </c>
      <c r="C106" s="1" t="s">
        <v>33</v>
      </c>
      <c r="D106" s="1" t="s">
        <v>34</v>
      </c>
      <c r="E106" s="1" t="s">
        <v>35</v>
      </c>
      <c r="F106" s="1" t="s">
        <v>37</v>
      </c>
      <c r="G106" s="1">
        <v>20</v>
      </c>
      <c r="N106" s="17" t="s">
        <v>33</v>
      </c>
      <c r="O106" s="17" t="e">
        <f>INDEX(#REF!,MATCH($B106,#REF!,0),2)</f>
        <v>#REF!</v>
      </c>
      <c r="P106" s="17" t="str">
        <f t="shared" si="2"/>
        <v>2011-2014</v>
      </c>
      <c r="Q106" s="17">
        <f t="shared" si="3"/>
        <v>20</v>
      </c>
      <c r="R106" s="17" t="s">
        <v>110</v>
      </c>
    </row>
    <row r="107" spans="2:18" x14ac:dyDescent="0.2">
      <c r="B107" s="1" t="s">
        <v>58</v>
      </c>
      <c r="C107" s="1" t="s">
        <v>33</v>
      </c>
      <c r="D107" s="1" t="s">
        <v>34</v>
      </c>
      <c r="E107" s="1" t="s">
        <v>35</v>
      </c>
      <c r="F107" s="1" t="s">
        <v>37</v>
      </c>
      <c r="G107" s="1">
        <v>20</v>
      </c>
      <c r="N107" s="17" t="s">
        <v>33</v>
      </c>
      <c r="O107" s="17" t="e">
        <f>INDEX(#REF!,MATCH($B107,#REF!,0),2)</f>
        <v>#REF!</v>
      </c>
      <c r="P107" s="17" t="str">
        <f t="shared" si="2"/>
        <v>2011-2014</v>
      </c>
      <c r="Q107" s="17">
        <f t="shared" si="3"/>
        <v>20</v>
      </c>
      <c r="R107" s="17" t="s">
        <v>110</v>
      </c>
    </row>
    <row r="108" spans="2:18" x14ac:dyDescent="0.2">
      <c r="B108" s="1" t="s">
        <v>59</v>
      </c>
      <c r="C108" s="1" t="s">
        <v>33</v>
      </c>
      <c r="D108" s="1" t="s">
        <v>34</v>
      </c>
      <c r="E108" s="1" t="s">
        <v>35</v>
      </c>
      <c r="F108" s="1" t="s">
        <v>37</v>
      </c>
      <c r="G108" s="1">
        <v>17</v>
      </c>
      <c r="N108" s="17" t="s">
        <v>33</v>
      </c>
      <c r="O108" s="17" t="e">
        <f>INDEX(#REF!,MATCH($B108,#REF!,0),2)</f>
        <v>#REF!</v>
      </c>
      <c r="P108" s="17" t="str">
        <f t="shared" si="2"/>
        <v>2011-2014</v>
      </c>
      <c r="Q108" s="17">
        <f t="shared" si="3"/>
        <v>17</v>
      </c>
      <c r="R108" s="17" t="s">
        <v>110</v>
      </c>
    </row>
    <row r="109" spans="2:18" x14ac:dyDescent="0.2">
      <c r="B109" s="1" t="s">
        <v>60</v>
      </c>
      <c r="C109" s="1" t="s">
        <v>33</v>
      </c>
      <c r="D109" s="1" t="s">
        <v>34</v>
      </c>
      <c r="E109" s="1" t="s">
        <v>35</v>
      </c>
      <c r="F109" s="1" t="s">
        <v>37</v>
      </c>
      <c r="G109" s="1">
        <v>20</v>
      </c>
      <c r="N109" s="17" t="s">
        <v>33</v>
      </c>
      <c r="O109" s="17" t="e">
        <f>INDEX(#REF!,MATCH($B109,#REF!,0),2)</f>
        <v>#REF!</v>
      </c>
      <c r="P109" s="17" t="str">
        <f t="shared" si="2"/>
        <v>2011-2014</v>
      </c>
      <c r="Q109" s="17">
        <f t="shared" si="3"/>
        <v>20</v>
      </c>
      <c r="R109" s="17" t="s">
        <v>110</v>
      </c>
    </row>
    <row r="110" spans="2:18" x14ac:dyDescent="0.2">
      <c r="B110" s="1" t="s">
        <v>61</v>
      </c>
      <c r="C110" s="1" t="s">
        <v>33</v>
      </c>
      <c r="D110" s="1" t="s">
        <v>34</v>
      </c>
      <c r="E110" s="1" t="s">
        <v>35</v>
      </c>
      <c r="F110" s="1" t="s">
        <v>37</v>
      </c>
      <c r="G110" s="1">
        <v>19</v>
      </c>
      <c r="N110" s="17" t="s">
        <v>33</v>
      </c>
      <c r="O110" s="17" t="e">
        <f>INDEX(#REF!,MATCH($B110,#REF!,0),2)</f>
        <v>#REF!</v>
      </c>
      <c r="P110" s="17" t="str">
        <f t="shared" si="2"/>
        <v>2011-2014</v>
      </c>
      <c r="Q110" s="17">
        <f t="shared" si="3"/>
        <v>19</v>
      </c>
      <c r="R110" s="17" t="s">
        <v>110</v>
      </c>
    </row>
    <row r="111" spans="2:18" x14ac:dyDescent="0.2">
      <c r="B111" s="1" t="s">
        <v>32</v>
      </c>
      <c r="C111" s="1" t="s">
        <v>33</v>
      </c>
      <c r="D111" s="1" t="s">
        <v>34</v>
      </c>
      <c r="E111" s="1" t="s">
        <v>35</v>
      </c>
      <c r="F111" s="1" t="s">
        <v>36</v>
      </c>
      <c r="G111" s="1">
        <v>18</v>
      </c>
      <c r="N111" s="17" t="s">
        <v>33</v>
      </c>
      <c r="O111" s="17" t="e">
        <f>INDEX(#REF!,MATCH($B111,#REF!,0),2)</f>
        <v>#REF!</v>
      </c>
      <c r="P111" s="17" t="str">
        <f t="shared" si="2"/>
        <v>2012-2015</v>
      </c>
      <c r="Q111" s="17">
        <f t="shared" si="3"/>
        <v>18</v>
      </c>
      <c r="R111" s="17" t="s">
        <v>110</v>
      </c>
    </row>
    <row r="112" spans="2:18" x14ac:dyDescent="0.2">
      <c r="B112" s="1" t="s">
        <v>42</v>
      </c>
      <c r="C112" s="1" t="s">
        <v>33</v>
      </c>
      <c r="D112" s="1" t="s">
        <v>34</v>
      </c>
      <c r="E112" s="1" t="s">
        <v>35</v>
      </c>
      <c r="F112" s="1" t="s">
        <v>36</v>
      </c>
      <c r="G112" s="1">
        <v>17</v>
      </c>
      <c r="N112" s="17" t="s">
        <v>33</v>
      </c>
      <c r="O112" s="17" t="e">
        <f>INDEX(#REF!,MATCH($B112,#REF!,0),2)</f>
        <v>#REF!</v>
      </c>
      <c r="P112" s="17" t="str">
        <f t="shared" si="2"/>
        <v>2012-2015</v>
      </c>
      <c r="Q112" s="17">
        <f t="shared" si="3"/>
        <v>17</v>
      </c>
      <c r="R112" s="17" t="s">
        <v>110</v>
      </c>
    </row>
    <row r="113" spans="2:18" x14ac:dyDescent="0.2">
      <c r="B113" s="1" t="s">
        <v>43</v>
      </c>
      <c r="C113" s="1" t="s">
        <v>33</v>
      </c>
      <c r="D113" s="1" t="s">
        <v>34</v>
      </c>
      <c r="E113" s="1" t="s">
        <v>35</v>
      </c>
      <c r="F113" s="1" t="s">
        <v>36</v>
      </c>
      <c r="G113" s="1">
        <v>20</v>
      </c>
      <c r="N113" s="17" t="s">
        <v>33</v>
      </c>
      <c r="O113" s="17" t="e">
        <f>INDEX(#REF!,MATCH($B113,#REF!,0),2)</f>
        <v>#REF!</v>
      </c>
      <c r="P113" s="17" t="str">
        <f t="shared" si="2"/>
        <v>2012-2015</v>
      </c>
      <c r="Q113" s="17">
        <f t="shared" si="3"/>
        <v>20</v>
      </c>
      <c r="R113" s="17" t="s">
        <v>110</v>
      </c>
    </row>
    <row r="114" spans="2:18" x14ac:dyDescent="0.2">
      <c r="B114" s="1" t="s">
        <v>44</v>
      </c>
      <c r="C114" s="1" t="s">
        <v>33</v>
      </c>
      <c r="D114" s="1" t="s">
        <v>34</v>
      </c>
      <c r="E114" s="1" t="s">
        <v>35</v>
      </c>
      <c r="F114" s="1" t="s">
        <v>36</v>
      </c>
      <c r="G114" s="1">
        <v>19</v>
      </c>
      <c r="N114" s="17" t="s">
        <v>33</v>
      </c>
      <c r="O114" s="17" t="e">
        <f>INDEX(#REF!,MATCH($B114,#REF!,0),2)</f>
        <v>#REF!</v>
      </c>
      <c r="P114" s="17" t="str">
        <f t="shared" si="2"/>
        <v>2012-2015</v>
      </c>
      <c r="Q114" s="17">
        <f t="shared" si="3"/>
        <v>19</v>
      </c>
      <c r="R114" s="17" t="s">
        <v>110</v>
      </c>
    </row>
    <row r="115" spans="2:18" x14ac:dyDescent="0.2">
      <c r="B115" s="1" t="s">
        <v>45</v>
      </c>
      <c r="C115" s="1" t="s">
        <v>33</v>
      </c>
      <c r="D115" s="1" t="s">
        <v>34</v>
      </c>
      <c r="E115" s="1" t="s">
        <v>35</v>
      </c>
      <c r="F115" s="1" t="s">
        <v>36</v>
      </c>
      <c r="G115" s="1">
        <v>18</v>
      </c>
      <c r="N115" s="17" t="s">
        <v>33</v>
      </c>
      <c r="O115" s="17" t="e">
        <f>INDEX(#REF!,MATCH($B115,#REF!,0),2)</f>
        <v>#REF!</v>
      </c>
      <c r="P115" s="17" t="str">
        <f t="shared" si="2"/>
        <v>2012-2015</v>
      </c>
      <c r="Q115" s="17">
        <f t="shared" si="3"/>
        <v>18</v>
      </c>
      <c r="R115" s="17" t="s">
        <v>110</v>
      </c>
    </row>
    <row r="116" spans="2:18" x14ac:dyDescent="0.2">
      <c r="B116" s="1" t="s">
        <v>46</v>
      </c>
      <c r="C116" s="1" t="s">
        <v>33</v>
      </c>
      <c r="D116" s="1" t="s">
        <v>34</v>
      </c>
      <c r="E116" s="1" t="s">
        <v>35</v>
      </c>
      <c r="F116" s="1" t="s">
        <v>36</v>
      </c>
      <c r="G116" s="1">
        <v>16</v>
      </c>
      <c r="N116" s="17" t="s">
        <v>33</v>
      </c>
      <c r="O116" s="17" t="e">
        <f>INDEX(#REF!,MATCH($B116,#REF!,0),2)</f>
        <v>#REF!</v>
      </c>
      <c r="P116" s="17" t="str">
        <f t="shared" si="2"/>
        <v>2012-2015</v>
      </c>
      <c r="Q116" s="17">
        <f t="shared" si="3"/>
        <v>16</v>
      </c>
      <c r="R116" s="17" t="s">
        <v>110</v>
      </c>
    </row>
    <row r="117" spans="2:18" x14ac:dyDescent="0.2">
      <c r="B117" s="1" t="s">
        <v>47</v>
      </c>
      <c r="C117" s="1" t="s">
        <v>33</v>
      </c>
      <c r="D117" s="1" t="s">
        <v>34</v>
      </c>
      <c r="E117" s="1" t="s">
        <v>35</v>
      </c>
      <c r="F117" s="1" t="s">
        <v>36</v>
      </c>
      <c r="G117" s="1">
        <v>15</v>
      </c>
      <c r="N117" s="17" t="s">
        <v>33</v>
      </c>
      <c r="O117" s="17" t="e">
        <f>INDEX(#REF!,MATCH($B117,#REF!,0),2)</f>
        <v>#REF!</v>
      </c>
      <c r="P117" s="17" t="str">
        <f t="shared" si="2"/>
        <v>2012-2015</v>
      </c>
      <c r="Q117" s="17">
        <f t="shared" si="3"/>
        <v>15</v>
      </c>
      <c r="R117" s="17" t="s">
        <v>110</v>
      </c>
    </row>
    <row r="118" spans="2:18" x14ac:dyDescent="0.2">
      <c r="B118" s="1" t="s">
        <v>48</v>
      </c>
      <c r="C118" s="1" t="s">
        <v>33</v>
      </c>
      <c r="D118" s="1" t="s">
        <v>34</v>
      </c>
      <c r="E118" s="1" t="s">
        <v>35</v>
      </c>
      <c r="F118" s="1" t="s">
        <v>36</v>
      </c>
      <c r="G118" s="1">
        <v>21</v>
      </c>
      <c r="N118" s="17" t="s">
        <v>33</v>
      </c>
      <c r="O118" s="17" t="e">
        <f>INDEX(#REF!,MATCH($B118,#REF!,0),2)</f>
        <v>#REF!</v>
      </c>
      <c r="P118" s="17" t="str">
        <f t="shared" si="2"/>
        <v>2012-2015</v>
      </c>
      <c r="Q118" s="17">
        <f t="shared" si="3"/>
        <v>21</v>
      </c>
      <c r="R118" s="17" t="s">
        <v>110</v>
      </c>
    </row>
    <row r="119" spans="2:18" x14ac:dyDescent="0.2">
      <c r="B119" s="1" t="s">
        <v>49</v>
      </c>
      <c r="C119" s="1" t="s">
        <v>33</v>
      </c>
      <c r="D119" s="1" t="s">
        <v>34</v>
      </c>
      <c r="E119" s="1" t="s">
        <v>35</v>
      </c>
      <c r="F119" s="1" t="s">
        <v>36</v>
      </c>
      <c r="G119" s="1">
        <v>18</v>
      </c>
      <c r="N119" s="17" t="s">
        <v>33</v>
      </c>
      <c r="O119" s="17" t="e">
        <f>INDEX(#REF!,MATCH($B119,#REF!,0),2)</f>
        <v>#REF!</v>
      </c>
      <c r="P119" s="17" t="str">
        <f t="shared" si="2"/>
        <v>2012-2015</v>
      </c>
      <c r="Q119" s="17">
        <f t="shared" si="3"/>
        <v>18</v>
      </c>
      <c r="R119" s="17" t="s">
        <v>110</v>
      </c>
    </row>
    <row r="120" spans="2:18" x14ac:dyDescent="0.2">
      <c r="B120" s="1" t="s">
        <v>50</v>
      </c>
      <c r="C120" s="1" t="s">
        <v>33</v>
      </c>
      <c r="D120" s="1" t="s">
        <v>34</v>
      </c>
      <c r="E120" s="1" t="s">
        <v>35</v>
      </c>
      <c r="F120" s="1" t="s">
        <v>36</v>
      </c>
      <c r="G120" s="1">
        <v>21</v>
      </c>
      <c r="N120" s="17" t="s">
        <v>33</v>
      </c>
      <c r="O120" s="17" t="e">
        <f>INDEX(#REF!,MATCH($B120,#REF!,0),2)</f>
        <v>#REF!</v>
      </c>
      <c r="P120" s="17" t="str">
        <f t="shared" si="2"/>
        <v>2012-2015</v>
      </c>
      <c r="Q120" s="17">
        <f t="shared" si="3"/>
        <v>21</v>
      </c>
      <c r="R120" s="17" t="s">
        <v>110</v>
      </c>
    </row>
    <row r="121" spans="2:18" x14ac:dyDescent="0.2">
      <c r="B121" s="1" t="s">
        <v>51</v>
      </c>
      <c r="C121" s="1" t="s">
        <v>33</v>
      </c>
      <c r="D121" s="1" t="s">
        <v>34</v>
      </c>
      <c r="E121" s="1" t="s">
        <v>35</v>
      </c>
      <c r="F121" s="1" t="s">
        <v>36</v>
      </c>
      <c r="G121" s="1">
        <v>16</v>
      </c>
      <c r="N121" s="17" t="s">
        <v>33</v>
      </c>
      <c r="O121" s="17" t="e">
        <f>INDEX(#REF!,MATCH($B121,#REF!,0),2)</f>
        <v>#REF!</v>
      </c>
      <c r="P121" s="17" t="str">
        <f t="shared" si="2"/>
        <v>2012-2015</v>
      </c>
      <c r="Q121" s="17">
        <f t="shared" si="3"/>
        <v>16</v>
      </c>
      <c r="R121" s="17" t="s">
        <v>110</v>
      </c>
    </row>
    <row r="122" spans="2:18" x14ac:dyDescent="0.2">
      <c r="B122" s="1" t="s">
        <v>52</v>
      </c>
      <c r="C122" s="1" t="s">
        <v>33</v>
      </c>
      <c r="D122" s="1" t="s">
        <v>34</v>
      </c>
      <c r="E122" s="1" t="s">
        <v>35</v>
      </c>
      <c r="F122" s="1" t="s">
        <v>36</v>
      </c>
      <c r="G122" s="1">
        <v>19</v>
      </c>
      <c r="N122" s="17" t="s">
        <v>33</v>
      </c>
      <c r="O122" s="17" t="e">
        <f>INDEX(#REF!,MATCH($B122,#REF!,0),2)</f>
        <v>#REF!</v>
      </c>
      <c r="P122" s="17" t="str">
        <f t="shared" si="2"/>
        <v>2012-2015</v>
      </c>
      <c r="Q122" s="17">
        <f t="shared" si="3"/>
        <v>19</v>
      </c>
      <c r="R122" s="17" t="s">
        <v>110</v>
      </c>
    </row>
    <row r="123" spans="2:18" x14ac:dyDescent="0.2">
      <c r="B123" s="1" t="s">
        <v>53</v>
      </c>
      <c r="C123" s="1" t="s">
        <v>33</v>
      </c>
      <c r="D123" s="1" t="s">
        <v>34</v>
      </c>
      <c r="E123" s="1" t="s">
        <v>35</v>
      </c>
      <c r="F123" s="1" t="s">
        <v>36</v>
      </c>
      <c r="G123" s="1">
        <v>17</v>
      </c>
      <c r="N123" s="17" t="s">
        <v>33</v>
      </c>
      <c r="O123" s="17" t="e">
        <f>INDEX(#REF!,MATCH($B123,#REF!,0),2)</f>
        <v>#REF!</v>
      </c>
      <c r="P123" s="17" t="str">
        <f t="shared" si="2"/>
        <v>2012-2015</v>
      </c>
      <c r="Q123" s="17">
        <f t="shared" si="3"/>
        <v>17</v>
      </c>
      <c r="R123" s="17" t="s">
        <v>110</v>
      </c>
    </row>
    <row r="124" spans="2:18" x14ac:dyDescent="0.2">
      <c r="B124" s="1" t="s">
        <v>54</v>
      </c>
      <c r="C124" s="1" t="s">
        <v>33</v>
      </c>
      <c r="D124" s="1" t="s">
        <v>34</v>
      </c>
      <c r="E124" s="1" t="s">
        <v>35</v>
      </c>
      <c r="F124" s="1" t="s">
        <v>36</v>
      </c>
      <c r="G124" s="1">
        <v>19</v>
      </c>
      <c r="N124" s="17" t="s">
        <v>33</v>
      </c>
      <c r="O124" s="17" t="e">
        <f>INDEX(#REF!,MATCH($B124,#REF!,0),2)</f>
        <v>#REF!</v>
      </c>
      <c r="P124" s="17" t="str">
        <f t="shared" si="2"/>
        <v>2012-2015</v>
      </c>
      <c r="Q124" s="17">
        <f t="shared" si="3"/>
        <v>19</v>
      </c>
      <c r="R124" s="17" t="s">
        <v>110</v>
      </c>
    </row>
    <row r="125" spans="2:18" x14ac:dyDescent="0.2">
      <c r="B125" s="1" t="s">
        <v>55</v>
      </c>
      <c r="C125" s="1" t="s">
        <v>33</v>
      </c>
      <c r="D125" s="1" t="s">
        <v>34</v>
      </c>
      <c r="E125" s="1" t="s">
        <v>35</v>
      </c>
      <c r="F125" s="1" t="s">
        <v>36</v>
      </c>
      <c r="G125" s="1">
        <v>21</v>
      </c>
      <c r="N125" s="17" t="s">
        <v>33</v>
      </c>
      <c r="O125" s="17" t="e">
        <f>INDEX(#REF!,MATCH($B125,#REF!,0),2)</f>
        <v>#REF!</v>
      </c>
      <c r="P125" s="17" t="str">
        <f t="shared" si="2"/>
        <v>2012-2015</v>
      </c>
      <c r="Q125" s="17">
        <f t="shared" si="3"/>
        <v>21</v>
      </c>
      <c r="R125" s="17" t="s">
        <v>110</v>
      </c>
    </row>
    <row r="126" spans="2:18" x14ac:dyDescent="0.2">
      <c r="B126" s="1" t="s">
        <v>56</v>
      </c>
      <c r="C126" s="1" t="s">
        <v>33</v>
      </c>
      <c r="D126" s="1" t="s">
        <v>34</v>
      </c>
      <c r="E126" s="1" t="s">
        <v>35</v>
      </c>
      <c r="F126" s="1" t="s">
        <v>36</v>
      </c>
      <c r="G126" s="1">
        <v>20</v>
      </c>
      <c r="N126" s="17" t="s">
        <v>33</v>
      </c>
      <c r="O126" s="17" t="e">
        <f>INDEX(#REF!,MATCH($B126,#REF!,0),2)</f>
        <v>#REF!</v>
      </c>
      <c r="P126" s="17" t="str">
        <f t="shared" si="2"/>
        <v>2012-2015</v>
      </c>
      <c r="Q126" s="17">
        <f t="shared" si="3"/>
        <v>20</v>
      </c>
      <c r="R126" s="17" t="s">
        <v>110</v>
      </c>
    </row>
    <row r="127" spans="2:18" x14ac:dyDescent="0.2">
      <c r="B127" s="1" t="s">
        <v>57</v>
      </c>
      <c r="C127" s="1" t="s">
        <v>33</v>
      </c>
      <c r="D127" s="1" t="s">
        <v>34</v>
      </c>
      <c r="E127" s="1" t="s">
        <v>35</v>
      </c>
      <c r="F127" s="1" t="s">
        <v>36</v>
      </c>
      <c r="G127" s="1">
        <v>20</v>
      </c>
      <c r="N127" s="17" t="s">
        <v>33</v>
      </c>
      <c r="O127" s="17" t="e">
        <f>INDEX(#REF!,MATCH($B127,#REF!,0),2)</f>
        <v>#REF!</v>
      </c>
      <c r="P127" s="17" t="str">
        <f t="shared" si="2"/>
        <v>2012-2015</v>
      </c>
      <c r="Q127" s="17">
        <f t="shared" si="3"/>
        <v>20</v>
      </c>
      <c r="R127" s="17" t="s">
        <v>110</v>
      </c>
    </row>
    <row r="128" spans="2:18" x14ac:dyDescent="0.2">
      <c r="B128" s="1" t="s">
        <v>58</v>
      </c>
      <c r="C128" s="1" t="s">
        <v>33</v>
      </c>
      <c r="D128" s="1" t="s">
        <v>34</v>
      </c>
      <c r="E128" s="1" t="s">
        <v>35</v>
      </c>
      <c r="F128" s="1" t="s">
        <v>36</v>
      </c>
      <c r="G128" s="1">
        <v>18</v>
      </c>
      <c r="N128" s="17" t="s">
        <v>33</v>
      </c>
      <c r="O128" s="17" t="e">
        <f>INDEX(#REF!,MATCH($B128,#REF!,0),2)</f>
        <v>#REF!</v>
      </c>
      <c r="P128" s="17" t="str">
        <f t="shared" si="2"/>
        <v>2012-2015</v>
      </c>
      <c r="Q128" s="17">
        <f t="shared" si="3"/>
        <v>18</v>
      </c>
      <c r="R128" s="17" t="s">
        <v>110</v>
      </c>
    </row>
    <row r="129" spans="2:18" x14ac:dyDescent="0.2">
      <c r="B129" s="1" t="s">
        <v>59</v>
      </c>
      <c r="C129" s="1" t="s">
        <v>33</v>
      </c>
      <c r="D129" s="1" t="s">
        <v>34</v>
      </c>
      <c r="E129" s="1" t="s">
        <v>35</v>
      </c>
      <c r="F129" s="1" t="s">
        <v>36</v>
      </c>
      <c r="G129" s="1">
        <v>15</v>
      </c>
      <c r="N129" s="17" t="s">
        <v>33</v>
      </c>
      <c r="O129" s="17" t="e">
        <f>INDEX(#REF!,MATCH($B129,#REF!,0),2)</f>
        <v>#REF!</v>
      </c>
      <c r="P129" s="17" t="str">
        <f t="shared" si="2"/>
        <v>2012-2015</v>
      </c>
      <c r="Q129" s="17">
        <f t="shared" si="3"/>
        <v>15</v>
      </c>
      <c r="R129" s="17" t="s">
        <v>110</v>
      </c>
    </row>
    <row r="130" spans="2:18" x14ac:dyDescent="0.2">
      <c r="B130" s="1" t="s">
        <v>60</v>
      </c>
      <c r="C130" s="1" t="s">
        <v>33</v>
      </c>
      <c r="D130" s="1" t="s">
        <v>34</v>
      </c>
      <c r="E130" s="1" t="s">
        <v>35</v>
      </c>
      <c r="F130" s="1" t="s">
        <v>36</v>
      </c>
      <c r="G130" s="1">
        <v>19</v>
      </c>
      <c r="N130" s="17" t="s">
        <v>33</v>
      </c>
      <c r="O130" s="17" t="e">
        <f>INDEX(#REF!,MATCH($B130,#REF!,0),2)</f>
        <v>#REF!</v>
      </c>
      <c r="P130" s="17" t="str">
        <f t="shared" si="2"/>
        <v>2012-2015</v>
      </c>
      <c r="Q130" s="17">
        <f t="shared" si="3"/>
        <v>19</v>
      </c>
      <c r="R130" s="17" t="s">
        <v>110</v>
      </c>
    </row>
    <row r="131" spans="2:18" x14ac:dyDescent="0.2">
      <c r="B131" s="1" t="s">
        <v>61</v>
      </c>
      <c r="C131" s="1" t="s">
        <v>33</v>
      </c>
      <c r="D131" s="1" t="s">
        <v>34</v>
      </c>
      <c r="E131" s="1" t="s">
        <v>35</v>
      </c>
      <c r="F131" s="1" t="s">
        <v>36</v>
      </c>
      <c r="G131" s="1">
        <v>17</v>
      </c>
      <c r="N131" s="17" t="s">
        <v>33</v>
      </c>
      <c r="O131" s="17" t="e">
        <f>INDEX(#REF!,MATCH($B131,#REF!,0),2)</f>
        <v>#REF!</v>
      </c>
      <c r="P131" s="17" t="str">
        <f t="shared" si="2"/>
        <v>2012-2015</v>
      </c>
      <c r="Q131" s="17">
        <f t="shared" si="3"/>
        <v>17</v>
      </c>
      <c r="R131" s="17" t="s">
        <v>110</v>
      </c>
    </row>
    <row r="132" spans="2:18" x14ac:dyDescent="0.2">
      <c r="B132" s="3" t="s">
        <v>32</v>
      </c>
      <c r="C132" s="3" t="s">
        <v>92</v>
      </c>
      <c r="D132" s="3" t="s">
        <v>34</v>
      </c>
      <c r="E132" s="3" t="s">
        <v>35</v>
      </c>
      <c r="F132" s="3" t="s">
        <v>97</v>
      </c>
      <c r="G132" s="3" t="s">
        <v>96</v>
      </c>
      <c r="N132" s="17" t="s">
        <v>33</v>
      </c>
      <c r="O132" s="17" t="e">
        <f>INDEX(#REF!,MATCH($B132,#REF!,0),2)</f>
        <v>#REF!</v>
      </c>
      <c r="P132" s="17" t="str">
        <f t="shared" ref="P132:P195" si="4">F132</f>
        <v>2013-2016</v>
      </c>
      <c r="Q132" s="17" t="str">
        <f t="shared" ref="Q132:Q195" si="5">G132</f>
        <v>..</v>
      </c>
      <c r="R132" s="17" t="s">
        <v>110</v>
      </c>
    </row>
    <row r="133" spans="2:18" x14ac:dyDescent="0.2">
      <c r="B133" s="3" t="s">
        <v>42</v>
      </c>
      <c r="C133" s="3" t="s">
        <v>92</v>
      </c>
      <c r="D133" s="3" t="s">
        <v>34</v>
      </c>
      <c r="E133" s="3" t="s">
        <v>35</v>
      </c>
      <c r="F133" s="3" t="s">
        <v>97</v>
      </c>
      <c r="G133" s="3" t="s">
        <v>96</v>
      </c>
      <c r="N133" s="17" t="s">
        <v>33</v>
      </c>
      <c r="O133" s="17" t="e">
        <f>INDEX(#REF!,MATCH($B133,#REF!,0),2)</f>
        <v>#REF!</v>
      </c>
      <c r="P133" s="17" t="str">
        <f t="shared" si="4"/>
        <v>2013-2016</v>
      </c>
      <c r="Q133" s="17" t="str">
        <f t="shared" si="5"/>
        <v>..</v>
      </c>
      <c r="R133" s="17" t="s">
        <v>110</v>
      </c>
    </row>
    <row r="134" spans="2:18" x14ac:dyDescent="0.2">
      <c r="B134" s="3" t="s">
        <v>43</v>
      </c>
      <c r="C134" s="3" t="s">
        <v>92</v>
      </c>
      <c r="D134" s="3" t="s">
        <v>34</v>
      </c>
      <c r="E134" s="3" t="s">
        <v>35</v>
      </c>
      <c r="F134" s="3" t="s">
        <v>97</v>
      </c>
      <c r="G134" s="3" t="s">
        <v>96</v>
      </c>
      <c r="N134" s="17" t="s">
        <v>33</v>
      </c>
      <c r="O134" s="17" t="e">
        <f>INDEX(#REF!,MATCH($B134,#REF!,0),2)</f>
        <v>#REF!</v>
      </c>
      <c r="P134" s="17" t="str">
        <f t="shared" si="4"/>
        <v>2013-2016</v>
      </c>
      <c r="Q134" s="17" t="str">
        <f t="shared" si="5"/>
        <v>..</v>
      </c>
      <c r="R134" s="17" t="s">
        <v>110</v>
      </c>
    </row>
    <row r="135" spans="2:18" x14ac:dyDescent="0.2">
      <c r="B135" s="3" t="s">
        <v>44</v>
      </c>
      <c r="C135" s="3" t="s">
        <v>92</v>
      </c>
      <c r="D135" s="3" t="s">
        <v>34</v>
      </c>
      <c r="E135" s="3" t="s">
        <v>35</v>
      </c>
      <c r="F135" s="3" t="s">
        <v>97</v>
      </c>
      <c r="G135" s="3" t="s">
        <v>96</v>
      </c>
      <c r="N135" s="17" t="s">
        <v>33</v>
      </c>
      <c r="O135" s="17" t="e">
        <f>INDEX(#REF!,MATCH($B135,#REF!,0),2)</f>
        <v>#REF!</v>
      </c>
      <c r="P135" s="17" t="str">
        <f t="shared" si="4"/>
        <v>2013-2016</v>
      </c>
      <c r="Q135" s="17" t="str">
        <f t="shared" si="5"/>
        <v>..</v>
      </c>
      <c r="R135" s="17" t="s">
        <v>110</v>
      </c>
    </row>
    <row r="136" spans="2:18" x14ac:dyDescent="0.2">
      <c r="B136" s="3" t="s">
        <v>45</v>
      </c>
      <c r="C136" s="3" t="s">
        <v>92</v>
      </c>
      <c r="D136" s="3" t="s">
        <v>34</v>
      </c>
      <c r="E136" s="3" t="s">
        <v>35</v>
      </c>
      <c r="F136" s="3" t="s">
        <v>97</v>
      </c>
      <c r="G136" s="3" t="s">
        <v>96</v>
      </c>
      <c r="N136" s="17" t="s">
        <v>33</v>
      </c>
      <c r="O136" s="17" t="e">
        <f>INDEX(#REF!,MATCH($B136,#REF!,0),2)</f>
        <v>#REF!</v>
      </c>
      <c r="P136" s="17" t="str">
        <f t="shared" si="4"/>
        <v>2013-2016</v>
      </c>
      <c r="Q136" s="17" t="str">
        <f t="shared" si="5"/>
        <v>..</v>
      </c>
      <c r="R136" s="17" t="s">
        <v>110</v>
      </c>
    </row>
    <row r="137" spans="2:18" x14ac:dyDescent="0.2">
      <c r="B137" s="3" t="s">
        <v>46</v>
      </c>
      <c r="C137" s="3" t="s">
        <v>92</v>
      </c>
      <c r="D137" s="3" t="s">
        <v>34</v>
      </c>
      <c r="E137" s="3" t="s">
        <v>35</v>
      </c>
      <c r="F137" s="3" t="s">
        <v>97</v>
      </c>
      <c r="G137" s="3" t="s">
        <v>96</v>
      </c>
      <c r="N137" s="17" t="s">
        <v>33</v>
      </c>
      <c r="O137" s="17" t="e">
        <f>INDEX(#REF!,MATCH($B137,#REF!,0),2)</f>
        <v>#REF!</v>
      </c>
      <c r="P137" s="17" t="str">
        <f t="shared" si="4"/>
        <v>2013-2016</v>
      </c>
      <c r="Q137" s="17" t="str">
        <f t="shared" si="5"/>
        <v>..</v>
      </c>
      <c r="R137" s="17" t="s">
        <v>110</v>
      </c>
    </row>
    <row r="138" spans="2:18" x14ac:dyDescent="0.2">
      <c r="B138" s="3" t="s">
        <v>47</v>
      </c>
      <c r="C138" s="3" t="s">
        <v>92</v>
      </c>
      <c r="D138" s="3" t="s">
        <v>34</v>
      </c>
      <c r="E138" s="3" t="s">
        <v>35</v>
      </c>
      <c r="F138" s="3" t="s">
        <v>97</v>
      </c>
      <c r="G138" s="3" t="s">
        <v>96</v>
      </c>
      <c r="N138" s="17" t="s">
        <v>33</v>
      </c>
      <c r="O138" s="17" t="e">
        <f>INDEX(#REF!,MATCH($B138,#REF!,0),2)</f>
        <v>#REF!</v>
      </c>
      <c r="P138" s="17" t="str">
        <f t="shared" si="4"/>
        <v>2013-2016</v>
      </c>
      <c r="Q138" s="17" t="str">
        <f t="shared" si="5"/>
        <v>..</v>
      </c>
      <c r="R138" s="17" t="s">
        <v>110</v>
      </c>
    </row>
    <row r="139" spans="2:18" x14ac:dyDescent="0.2">
      <c r="B139" s="3" t="s">
        <v>48</v>
      </c>
      <c r="C139" s="3" t="s">
        <v>92</v>
      </c>
      <c r="D139" s="3" t="s">
        <v>34</v>
      </c>
      <c r="E139" s="3" t="s">
        <v>35</v>
      </c>
      <c r="F139" s="3" t="s">
        <v>97</v>
      </c>
      <c r="G139" s="3" t="s">
        <v>96</v>
      </c>
      <c r="N139" s="17" t="s">
        <v>33</v>
      </c>
      <c r="O139" s="17" t="e">
        <f>INDEX(#REF!,MATCH($B139,#REF!,0),2)</f>
        <v>#REF!</v>
      </c>
      <c r="P139" s="17" t="str">
        <f t="shared" si="4"/>
        <v>2013-2016</v>
      </c>
      <c r="Q139" s="17" t="str">
        <f t="shared" si="5"/>
        <v>..</v>
      </c>
      <c r="R139" s="17" t="s">
        <v>110</v>
      </c>
    </row>
    <row r="140" spans="2:18" x14ac:dyDescent="0.2">
      <c r="B140" s="3" t="s">
        <v>49</v>
      </c>
      <c r="C140" s="3" t="s">
        <v>92</v>
      </c>
      <c r="D140" s="3" t="s">
        <v>34</v>
      </c>
      <c r="E140" s="3" t="s">
        <v>35</v>
      </c>
      <c r="F140" s="3" t="s">
        <v>97</v>
      </c>
      <c r="G140" s="3" t="s">
        <v>96</v>
      </c>
      <c r="N140" s="17" t="s">
        <v>33</v>
      </c>
      <c r="O140" s="17" t="e">
        <f>INDEX(#REF!,MATCH($B140,#REF!,0),2)</f>
        <v>#REF!</v>
      </c>
      <c r="P140" s="17" t="str">
        <f t="shared" si="4"/>
        <v>2013-2016</v>
      </c>
      <c r="Q140" s="17" t="str">
        <f t="shared" si="5"/>
        <v>..</v>
      </c>
      <c r="R140" s="17" t="s">
        <v>110</v>
      </c>
    </row>
    <row r="141" spans="2:18" x14ac:dyDescent="0.2">
      <c r="B141" s="3" t="s">
        <v>50</v>
      </c>
      <c r="C141" s="3" t="s">
        <v>92</v>
      </c>
      <c r="D141" s="3" t="s">
        <v>34</v>
      </c>
      <c r="E141" s="3" t="s">
        <v>35</v>
      </c>
      <c r="F141" s="3" t="s">
        <v>97</v>
      </c>
      <c r="G141" s="3" t="s">
        <v>96</v>
      </c>
      <c r="N141" s="17" t="s">
        <v>33</v>
      </c>
      <c r="O141" s="17" t="e">
        <f>INDEX(#REF!,MATCH($B141,#REF!,0),2)</f>
        <v>#REF!</v>
      </c>
      <c r="P141" s="17" t="str">
        <f t="shared" si="4"/>
        <v>2013-2016</v>
      </c>
      <c r="Q141" s="17" t="str">
        <f t="shared" si="5"/>
        <v>..</v>
      </c>
      <c r="R141" s="17" t="s">
        <v>110</v>
      </c>
    </row>
    <row r="142" spans="2:18" x14ac:dyDescent="0.2">
      <c r="B142" s="3" t="s">
        <v>51</v>
      </c>
      <c r="C142" s="3" t="s">
        <v>92</v>
      </c>
      <c r="D142" s="3" t="s">
        <v>34</v>
      </c>
      <c r="E142" s="3" t="s">
        <v>35</v>
      </c>
      <c r="F142" s="3" t="s">
        <v>97</v>
      </c>
      <c r="G142" s="3" t="s">
        <v>96</v>
      </c>
      <c r="N142" s="17" t="s">
        <v>33</v>
      </c>
      <c r="O142" s="17" t="e">
        <f>INDEX(#REF!,MATCH($B142,#REF!,0),2)</f>
        <v>#REF!</v>
      </c>
      <c r="P142" s="17" t="str">
        <f t="shared" si="4"/>
        <v>2013-2016</v>
      </c>
      <c r="Q142" s="17" t="str">
        <f t="shared" si="5"/>
        <v>..</v>
      </c>
      <c r="R142" s="17" t="s">
        <v>110</v>
      </c>
    </row>
    <row r="143" spans="2:18" x14ac:dyDescent="0.2">
      <c r="B143" s="3" t="s">
        <v>52</v>
      </c>
      <c r="C143" s="3" t="s">
        <v>92</v>
      </c>
      <c r="D143" s="3" t="s">
        <v>34</v>
      </c>
      <c r="E143" s="3" t="s">
        <v>35</v>
      </c>
      <c r="F143" s="3" t="s">
        <v>97</v>
      </c>
      <c r="G143" s="3" t="s">
        <v>96</v>
      </c>
      <c r="N143" s="17" t="s">
        <v>33</v>
      </c>
      <c r="O143" s="17" t="e">
        <f>INDEX(#REF!,MATCH($B143,#REF!,0),2)</f>
        <v>#REF!</v>
      </c>
      <c r="P143" s="17" t="str">
        <f t="shared" si="4"/>
        <v>2013-2016</v>
      </c>
      <c r="Q143" s="17" t="str">
        <f t="shared" si="5"/>
        <v>..</v>
      </c>
      <c r="R143" s="17" t="s">
        <v>110</v>
      </c>
    </row>
    <row r="144" spans="2:18" x14ac:dyDescent="0.2">
      <c r="B144" s="3" t="s">
        <v>53</v>
      </c>
      <c r="C144" s="3" t="s">
        <v>92</v>
      </c>
      <c r="D144" s="3" t="s">
        <v>34</v>
      </c>
      <c r="E144" s="3" t="s">
        <v>35</v>
      </c>
      <c r="F144" s="3" t="s">
        <v>97</v>
      </c>
      <c r="G144" s="3" t="s">
        <v>96</v>
      </c>
      <c r="N144" s="17" t="s">
        <v>33</v>
      </c>
      <c r="O144" s="17" t="e">
        <f>INDEX(#REF!,MATCH($B144,#REF!,0),2)</f>
        <v>#REF!</v>
      </c>
      <c r="P144" s="17" t="str">
        <f t="shared" si="4"/>
        <v>2013-2016</v>
      </c>
      <c r="Q144" s="17" t="str">
        <f t="shared" si="5"/>
        <v>..</v>
      </c>
      <c r="R144" s="17" t="s">
        <v>110</v>
      </c>
    </row>
    <row r="145" spans="2:18" x14ac:dyDescent="0.2">
      <c r="B145" s="3" t="s">
        <v>54</v>
      </c>
      <c r="C145" s="3" t="s">
        <v>92</v>
      </c>
      <c r="D145" s="3" t="s">
        <v>34</v>
      </c>
      <c r="E145" s="3" t="s">
        <v>35</v>
      </c>
      <c r="F145" s="3" t="s">
        <v>97</v>
      </c>
      <c r="G145" s="3" t="s">
        <v>96</v>
      </c>
      <c r="N145" s="17" t="s">
        <v>33</v>
      </c>
      <c r="O145" s="17" t="e">
        <f>INDEX(#REF!,MATCH($B145,#REF!,0),2)</f>
        <v>#REF!</v>
      </c>
      <c r="P145" s="17" t="str">
        <f t="shared" si="4"/>
        <v>2013-2016</v>
      </c>
      <c r="Q145" s="17" t="str">
        <f t="shared" si="5"/>
        <v>..</v>
      </c>
      <c r="R145" s="17" t="s">
        <v>110</v>
      </c>
    </row>
    <row r="146" spans="2:18" x14ac:dyDescent="0.2">
      <c r="B146" s="3" t="s">
        <v>55</v>
      </c>
      <c r="C146" s="3" t="s">
        <v>92</v>
      </c>
      <c r="D146" s="3" t="s">
        <v>34</v>
      </c>
      <c r="E146" s="3" t="s">
        <v>35</v>
      </c>
      <c r="F146" s="3" t="s">
        <v>97</v>
      </c>
      <c r="G146" s="3" t="s">
        <v>96</v>
      </c>
      <c r="N146" s="17" t="s">
        <v>33</v>
      </c>
      <c r="O146" s="17" t="e">
        <f>INDEX(#REF!,MATCH($B146,#REF!,0),2)</f>
        <v>#REF!</v>
      </c>
      <c r="P146" s="17" t="str">
        <f t="shared" si="4"/>
        <v>2013-2016</v>
      </c>
      <c r="Q146" s="17" t="str">
        <f t="shared" si="5"/>
        <v>..</v>
      </c>
      <c r="R146" s="17" t="s">
        <v>110</v>
      </c>
    </row>
    <row r="147" spans="2:18" x14ac:dyDescent="0.2">
      <c r="B147" s="3" t="s">
        <v>56</v>
      </c>
      <c r="C147" s="3" t="s">
        <v>92</v>
      </c>
      <c r="D147" s="3" t="s">
        <v>34</v>
      </c>
      <c r="E147" s="3" t="s">
        <v>35</v>
      </c>
      <c r="F147" s="3" t="s">
        <v>97</v>
      </c>
      <c r="G147" s="3" t="s">
        <v>96</v>
      </c>
      <c r="N147" s="17" t="s">
        <v>33</v>
      </c>
      <c r="O147" s="17" t="e">
        <f>INDEX(#REF!,MATCH($B147,#REF!,0),2)</f>
        <v>#REF!</v>
      </c>
      <c r="P147" s="17" t="str">
        <f t="shared" si="4"/>
        <v>2013-2016</v>
      </c>
      <c r="Q147" s="17" t="str">
        <f t="shared" si="5"/>
        <v>..</v>
      </c>
      <c r="R147" s="17" t="s">
        <v>110</v>
      </c>
    </row>
    <row r="148" spans="2:18" x14ac:dyDescent="0.2">
      <c r="B148" s="3" t="s">
        <v>57</v>
      </c>
      <c r="C148" s="3" t="s">
        <v>92</v>
      </c>
      <c r="D148" s="3" t="s">
        <v>34</v>
      </c>
      <c r="E148" s="3" t="s">
        <v>35</v>
      </c>
      <c r="F148" s="3" t="s">
        <v>97</v>
      </c>
      <c r="G148" s="3" t="s">
        <v>96</v>
      </c>
      <c r="N148" s="17" t="s">
        <v>33</v>
      </c>
      <c r="O148" s="17" t="e">
        <f>INDEX(#REF!,MATCH($B148,#REF!,0),2)</f>
        <v>#REF!</v>
      </c>
      <c r="P148" s="17" t="str">
        <f t="shared" si="4"/>
        <v>2013-2016</v>
      </c>
      <c r="Q148" s="17" t="str">
        <f t="shared" si="5"/>
        <v>..</v>
      </c>
      <c r="R148" s="17" t="s">
        <v>110</v>
      </c>
    </row>
    <row r="149" spans="2:18" x14ac:dyDescent="0.2">
      <c r="B149" s="3" t="s">
        <v>58</v>
      </c>
      <c r="C149" s="3" t="s">
        <v>92</v>
      </c>
      <c r="D149" s="3" t="s">
        <v>34</v>
      </c>
      <c r="E149" s="3" t="s">
        <v>35</v>
      </c>
      <c r="F149" s="3" t="s">
        <v>97</v>
      </c>
      <c r="G149" s="3" t="s">
        <v>96</v>
      </c>
      <c r="N149" s="17" t="s">
        <v>33</v>
      </c>
      <c r="O149" s="17" t="e">
        <f>INDEX(#REF!,MATCH($B149,#REF!,0),2)</f>
        <v>#REF!</v>
      </c>
      <c r="P149" s="17" t="str">
        <f t="shared" si="4"/>
        <v>2013-2016</v>
      </c>
      <c r="Q149" s="17" t="str">
        <f t="shared" si="5"/>
        <v>..</v>
      </c>
      <c r="R149" s="17" t="s">
        <v>110</v>
      </c>
    </row>
    <row r="150" spans="2:18" x14ac:dyDescent="0.2">
      <c r="B150" s="3" t="s">
        <v>59</v>
      </c>
      <c r="C150" s="3" t="s">
        <v>92</v>
      </c>
      <c r="D150" s="3" t="s">
        <v>34</v>
      </c>
      <c r="E150" s="3" t="s">
        <v>35</v>
      </c>
      <c r="F150" s="3" t="s">
        <v>97</v>
      </c>
      <c r="G150" s="3" t="s">
        <v>96</v>
      </c>
      <c r="N150" s="17" t="s">
        <v>33</v>
      </c>
      <c r="O150" s="17" t="e">
        <f>INDEX(#REF!,MATCH($B150,#REF!,0),2)</f>
        <v>#REF!</v>
      </c>
      <c r="P150" s="17" t="str">
        <f t="shared" si="4"/>
        <v>2013-2016</v>
      </c>
      <c r="Q150" s="17" t="str">
        <f t="shared" si="5"/>
        <v>..</v>
      </c>
      <c r="R150" s="17" t="s">
        <v>110</v>
      </c>
    </row>
    <row r="151" spans="2:18" x14ac:dyDescent="0.2">
      <c r="B151" s="3" t="s">
        <v>60</v>
      </c>
      <c r="C151" s="3" t="s">
        <v>92</v>
      </c>
      <c r="D151" s="3" t="s">
        <v>34</v>
      </c>
      <c r="E151" s="3" t="s">
        <v>35</v>
      </c>
      <c r="F151" s="3" t="s">
        <v>97</v>
      </c>
      <c r="G151" s="3" t="s">
        <v>96</v>
      </c>
      <c r="N151" s="17" t="s">
        <v>33</v>
      </c>
      <c r="O151" s="17" t="e">
        <f>INDEX(#REF!,MATCH($B151,#REF!,0),2)</f>
        <v>#REF!</v>
      </c>
      <c r="P151" s="17" t="str">
        <f t="shared" si="4"/>
        <v>2013-2016</v>
      </c>
      <c r="Q151" s="17" t="str">
        <f t="shared" si="5"/>
        <v>..</v>
      </c>
      <c r="R151" s="17" t="s">
        <v>110</v>
      </c>
    </row>
    <row r="152" spans="2:18" x14ac:dyDescent="0.2">
      <c r="B152" s="3" t="s">
        <v>61</v>
      </c>
      <c r="C152" s="3" t="s">
        <v>92</v>
      </c>
      <c r="D152" s="3" t="s">
        <v>34</v>
      </c>
      <c r="E152" s="3" t="s">
        <v>35</v>
      </c>
      <c r="F152" s="3" t="s">
        <v>97</v>
      </c>
      <c r="G152" s="3" t="s">
        <v>96</v>
      </c>
      <c r="N152" s="17" t="s">
        <v>33</v>
      </c>
      <c r="O152" s="17" t="e">
        <f>INDEX(#REF!,MATCH($B152,#REF!,0),2)</f>
        <v>#REF!</v>
      </c>
      <c r="P152" s="17" t="str">
        <f t="shared" si="4"/>
        <v>2013-2016</v>
      </c>
      <c r="Q152" s="17" t="str">
        <f t="shared" si="5"/>
        <v>..</v>
      </c>
      <c r="R152" s="17" t="s">
        <v>110</v>
      </c>
    </row>
    <row r="153" spans="2:18" x14ac:dyDescent="0.2">
      <c r="B153" s="3" t="s">
        <v>32</v>
      </c>
      <c r="C153" s="3" t="s">
        <v>92</v>
      </c>
      <c r="D153" s="3" t="s">
        <v>34</v>
      </c>
      <c r="E153" s="3" t="s">
        <v>35</v>
      </c>
      <c r="F153" s="3" t="s">
        <v>95</v>
      </c>
      <c r="G153" s="3" t="s">
        <v>96</v>
      </c>
      <c r="N153" s="17" t="s">
        <v>33</v>
      </c>
      <c r="O153" s="17" t="e">
        <f>INDEX(#REF!,MATCH($B153,#REF!,0),2)</f>
        <v>#REF!</v>
      </c>
      <c r="P153" s="17" t="str">
        <f t="shared" si="4"/>
        <v>2015-2018</v>
      </c>
      <c r="Q153" s="17" t="str">
        <f t="shared" si="5"/>
        <v>..</v>
      </c>
      <c r="R153" s="17" t="s">
        <v>110</v>
      </c>
    </row>
    <row r="154" spans="2:18" x14ac:dyDescent="0.2">
      <c r="B154" s="3" t="s">
        <v>42</v>
      </c>
      <c r="C154" s="3" t="s">
        <v>92</v>
      </c>
      <c r="D154" s="3" t="s">
        <v>34</v>
      </c>
      <c r="E154" s="3" t="s">
        <v>35</v>
      </c>
      <c r="F154" s="3" t="s">
        <v>95</v>
      </c>
      <c r="G154" s="3" t="s">
        <v>96</v>
      </c>
      <c r="N154" s="17" t="s">
        <v>33</v>
      </c>
      <c r="O154" s="17" t="e">
        <f>INDEX(#REF!,MATCH($B154,#REF!,0),2)</f>
        <v>#REF!</v>
      </c>
      <c r="P154" s="17" t="str">
        <f t="shared" si="4"/>
        <v>2015-2018</v>
      </c>
      <c r="Q154" s="17" t="str">
        <f t="shared" si="5"/>
        <v>..</v>
      </c>
      <c r="R154" s="17" t="s">
        <v>110</v>
      </c>
    </row>
    <row r="155" spans="2:18" x14ac:dyDescent="0.2">
      <c r="B155" s="3" t="s">
        <v>43</v>
      </c>
      <c r="C155" s="3" t="s">
        <v>92</v>
      </c>
      <c r="D155" s="3" t="s">
        <v>34</v>
      </c>
      <c r="E155" s="3" t="s">
        <v>35</v>
      </c>
      <c r="F155" s="3" t="s">
        <v>95</v>
      </c>
      <c r="G155" s="3" t="s">
        <v>96</v>
      </c>
      <c r="N155" s="17" t="s">
        <v>33</v>
      </c>
      <c r="O155" s="17" t="e">
        <f>INDEX(#REF!,MATCH($B155,#REF!,0),2)</f>
        <v>#REF!</v>
      </c>
      <c r="P155" s="17" t="str">
        <f t="shared" si="4"/>
        <v>2015-2018</v>
      </c>
      <c r="Q155" s="17" t="str">
        <f t="shared" si="5"/>
        <v>..</v>
      </c>
      <c r="R155" s="17" t="s">
        <v>110</v>
      </c>
    </row>
    <row r="156" spans="2:18" x14ac:dyDescent="0.2">
      <c r="B156" s="3" t="s">
        <v>44</v>
      </c>
      <c r="C156" s="3" t="s">
        <v>92</v>
      </c>
      <c r="D156" s="3" t="s">
        <v>34</v>
      </c>
      <c r="E156" s="3" t="s">
        <v>35</v>
      </c>
      <c r="F156" s="3" t="s">
        <v>95</v>
      </c>
      <c r="G156" s="3" t="s">
        <v>96</v>
      </c>
      <c r="N156" s="17" t="s">
        <v>33</v>
      </c>
      <c r="O156" s="17" t="e">
        <f>INDEX(#REF!,MATCH($B156,#REF!,0),2)</f>
        <v>#REF!</v>
      </c>
      <c r="P156" s="17" t="str">
        <f t="shared" si="4"/>
        <v>2015-2018</v>
      </c>
      <c r="Q156" s="17" t="str">
        <f t="shared" si="5"/>
        <v>..</v>
      </c>
      <c r="R156" s="17" t="s">
        <v>110</v>
      </c>
    </row>
    <row r="157" spans="2:18" x14ac:dyDescent="0.2">
      <c r="B157" s="3" t="s">
        <v>45</v>
      </c>
      <c r="C157" s="3" t="s">
        <v>92</v>
      </c>
      <c r="D157" s="3" t="s">
        <v>34</v>
      </c>
      <c r="E157" s="3" t="s">
        <v>35</v>
      </c>
      <c r="F157" s="3" t="s">
        <v>95</v>
      </c>
      <c r="G157" s="3" t="s">
        <v>96</v>
      </c>
      <c r="N157" s="17" t="s">
        <v>33</v>
      </c>
      <c r="O157" s="17" t="e">
        <f>INDEX(#REF!,MATCH($B157,#REF!,0),2)</f>
        <v>#REF!</v>
      </c>
      <c r="P157" s="17" t="str">
        <f t="shared" si="4"/>
        <v>2015-2018</v>
      </c>
      <c r="Q157" s="17" t="str">
        <f t="shared" si="5"/>
        <v>..</v>
      </c>
      <c r="R157" s="17" t="s">
        <v>110</v>
      </c>
    </row>
    <row r="158" spans="2:18" x14ac:dyDescent="0.2">
      <c r="B158" s="3" t="s">
        <v>46</v>
      </c>
      <c r="C158" s="3" t="s">
        <v>92</v>
      </c>
      <c r="D158" s="3" t="s">
        <v>34</v>
      </c>
      <c r="E158" s="3" t="s">
        <v>35</v>
      </c>
      <c r="F158" s="3" t="s">
        <v>95</v>
      </c>
      <c r="G158" s="3" t="s">
        <v>96</v>
      </c>
      <c r="N158" s="17" t="s">
        <v>33</v>
      </c>
      <c r="O158" s="17" t="e">
        <f>INDEX(#REF!,MATCH($B158,#REF!,0),2)</f>
        <v>#REF!</v>
      </c>
      <c r="P158" s="17" t="str">
        <f t="shared" si="4"/>
        <v>2015-2018</v>
      </c>
      <c r="Q158" s="17" t="str">
        <f t="shared" si="5"/>
        <v>..</v>
      </c>
      <c r="R158" s="17" t="s">
        <v>110</v>
      </c>
    </row>
    <row r="159" spans="2:18" x14ac:dyDescent="0.2">
      <c r="B159" s="3" t="s">
        <v>47</v>
      </c>
      <c r="C159" s="3" t="s">
        <v>92</v>
      </c>
      <c r="D159" s="3" t="s">
        <v>34</v>
      </c>
      <c r="E159" s="3" t="s">
        <v>35</v>
      </c>
      <c r="F159" s="3" t="s">
        <v>95</v>
      </c>
      <c r="G159" s="3" t="s">
        <v>96</v>
      </c>
      <c r="N159" s="17" t="s">
        <v>33</v>
      </c>
      <c r="O159" s="17" t="e">
        <f>INDEX(#REF!,MATCH($B159,#REF!,0),2)</f>
        <v>#REF!</v>
      </c>
      <c r="P159" s="17" t="str">
        <f t="shared" si="4"/>
        <v>2015-2018</v>
      </c>
      <c r="Q159" s="17" t="str">
        <f t="shared" si="5"/>
        <v>..</v>
      </c>
      <c r="R159" s="17" t="s">
        <v>110</v>
      </c>
    </row>
    <row r="160" spans="2:18" x14ac:dyDescent="0.2">
      <c r="B160" s="3" t="s">
        <v>48</v>
      </c>
      <c r="C160" s="3" t="s">
        <v>92</v>
      </c>
      <c r="D160" s="3" t="s">
        <v>34</v>
      </c>
      <c r="E160" s="3" t="s">
        <v>35</v>
      </c>
      <c r="F160" s="3" t="s">
        <v>95</v>
      </c>
      <c r="G160" s="3" t="s">
        <v>96</v>
      </c>
      <c r="N160" s="17" t="s">
        <v>33</v>
      </c>
      <c r="O160" s="17" t="e">
        <f>INDEX(#REF!,MATCH($B160,#REF!,0),2)</f>
        <v>#REF!</v>
      </c>
      <c r="P160" s="17" t="str">
        <f t="shared" si="4"/>
        <v>2015-2018</v>
      </c>
      <c r="Q160" s="17" t="str">
        <f t="shared" si="5"/>
        <v>..</v>
      </c>
      <c r="R160" s="17" t="s">
        <v>110</v>
      </c>
    </row>
    <row r="161" spans="2:18" x14ac:dyDescent="0.2">
      <c r="B161" s="3" t="s">
        <v>49</v>
      </c>
      <c r="C161" s="3" t="s">
        <v>92</v>
      </c>
      <c r="D161" s="3" t="s">
        <v>34</v>
      </c>
      <c r="E161" s="3" t="s">
        <v>35</v>
      </c>
      <c r="F161" s="3" t="s">
        <v>95</v>
      </c>
      <c r="G161" s="3" t="s">
        <v>96</v>
      </c>
      <c r="N161" s="17" t="s">
        <v>33</v>
      </c>
      <c r="O161" s="17" t="e">
        <f>INDEX(#REF!,MATCH($B161,#REF!,0),2)</f>
        <v>#REF!</v>
      </c>
      <c r="P161" s="17" t="str">
        <f t="shared" si="4"/>
        <v>2015-2018</v>
      </c>
      <c r="Q161" s="17" t="str">
        <f t="shared" si="5"/>
        <v>..</v>
      </c>
      <c r="R161" s="17" t="s">
        <v>110</v>
      </c>
    </row>
    <row r="162" spans="2:18" x14ac:dyDescent="0.2">
      <c r="B162" s="3" t="s">
        <v>50</v>
      </c>
      <c r="C162" s="3" t="s">
        <v>92</v>
      </c>
      <c r="D162" s="3" t="s">
        <v>34</v>
      </c>
      <c r="E162" s="3" t="s">
        <v>35</v>
      </c>
      <c r="F162" s="3" t="s">
        <v>95</v>
      </c>
      <c r="G162" s="3" t="s">
        <v>96</v>
      </c>
      <c r="N162" s="17" t="s">
        <v>33</v>
      </c>
      <c r="O162" s="17" t="e">
        <f>INDEX(#REF!,MATCH($B162,#REF!,0),2)</f>
        <v>#REF!</v>
      </c>
      <c r="P162" s="17" t="str">
        <f t="shared" si="4"/>
        <v>2015-2018</v>
      </c>
      <c r="Q162" s="17" t="str">
        <f t="shared" si="5"/>
        <v>..</v>
      </c>
      <c r="R162" s="17" t="s">
        <v>110</v>
      </c>
    </row>
    <row r="163" spans="2:18" x14ac:dyDescent="0.2">
      <c r="B163" s="3" t="s">
        <v>51</v>
      </c>
      <c r="C163" s="3" t="s">
        <v>92</v>
      </c>
      <c r="D163" s="3" t="s">
        <v>34</v>
      </c>
      <c r="E163" s="3" t="s">
        <v>35</v>
      </c>
      <c r="F163" s="3" t="s">
        <v>95</v>
      </c>
      <c r="G163" s="3" t="s">
        <v>96</v>
      </c>
      <c r="N163" s="17" t="s">
        <v>33</v>
      </c>
      <c r="O163" s="17" t="e">
        <f>INDEX(#REF!,MATCH($B163,#REF!,0),2)</f>
        <v>#REF!</v>
      </c>
      <c r="P163" s="17" t="str">
        <f t="shared" si="4"/>
        <v>2015-2018</v>
      </c>
      <c r="Q163" s="17" t="str">
        <f t="shared" si="5"/>
        <v>..</v>
      </c>
      <c r="R163" s="17" t="s">
        <v>110</v>
      </c>
    </row>
    <row r="164" spans="2:18" x14ac:dyDescent="0.2">
      <c r="B164" s="3" t="s">
        <v>52</v>
      </c>
      <c r="C164" s="3" t="s">
        <v>92</v>
      </c>
      <c r="D164" s="3" t="s">
        <v>34</v>
      </c>
      <c r="E164" s="3" t="s">
        <v>35</v>
      </c>
      <c r="F164" s="3" t="s">
        <v>95</v>
      </c>
      <c r="G164" s="3" t="s">
        <v>96</v>
      </c>
      <c r="N164" s="17" t="s">
        <v>33</v>
      </c>
      <c r="O164" s="17" t="e">
        <f>INDEX(#REF!,MATCH($B164,#REF!,0),2)</f>
        <v>#REF!</v>
      </c>
      <c r="P164" s="17" t="str">
        <f t="shared" si="4"/>
        <v>2015-2018</v>
      </c>
      <c r="Q164" s="17" t="str">
        <f t="shared" si="5"/>
        <v>..</v>
      </c>
      <c r="R164" s="17" t="s">
        <v>110</v>
      </c>
    </row>
    <row r="165" spans="2:18" x14ac:dyDescent="0.2">
      <c r="B165" s="3" t="s">
        <v>53</v>
      </c>
      <c r="C165" s="3" t="s">
        <v>92</v>
      </c>
      <c r="D165" s="3" t="s">
        <v>34</v>
      </c>
      <c r="E165" s="3" t="s">
        <v>35</v>
      </c>
      <c r="F165" s="3" t="s">
        <v>95</v>
      </c>
      <c r="G165" s="3" t="s">
        <v>96</v>
      </c>
      <c r="N165" s="17" t="s">
        <v>33</v>
      </c>
      <c r="O165" s="17" t="e">
        <f>INDEX(#REF!,MATCH($B165,#REF!,0),2)</f>
        <v>#REF!</v>
      </c>
      <c r="P165" s="17" t="str">
        <f t="shared" si="4"/>
        <v>2015-2018</v>
      </c>
      <c r="Q165" s="17" t="str">
        <f t="shared" si="5"/>
        <v>..</v>
      </c>
      <c r="R165" s="17" t="s">
        <v>110</v>
      </c>
    </row>
    <row r="166" spans="2:18" x14ac:dyDescent="0.2">
      <c r="B166" s="3" t="s">
        <v>54</v>
      </c>
      <c r="C166" s="3" t="s">
        <v>92</v>
      </c>
      <c r="D166" s="3" t="s">
        <v>34</v>
      </c>
      <c r="E166" s="3" t="s">
        <v>35</v>
      </c>
      <c r="F166" s="3" t="s">
        <v>95</v>
      </c>
      <c r="G166" s="3" t="s">
        <v>96</v>
      </c>
      <c r="N166" s="17" t="s">
        <v>33</v>
      </c>
      <c r="O166" s="17" t="e">
        <f>INDEX(#REF!,MATCH($B166,#REF!,0),2)</f>
        <v>#REF!</v>
      </c>
      <c r="P166" s="17" t="str">
        <f t="shared" si="4"/>
        <v>2015-2018</v>
      </c>
      <c r="Q166" s="17" t="str">
        <f t="shared" si="5"/>
        <v>..</v>
      </c>
      <c r="R166" s="17" t="s">
        <v>110</v>
      </c>
    </row>
    <row r="167" spans="2:18" x14ac:dyDescent="0.2">
      <c r="B167" s="3" t="s">
        <v>55</v>
      </c>
      <c r="C167" s="3" t="s">
        <v>92</v>
      </c>
      <c r="D167" s="3" t="s">
        <v>34</v>
      </c>
      <c r="E167" s="3" t="s">
        <v>35</v>
      </c>
      <c r="F167" s="3" t="s">
        <v>95</v>
      </c>
      <c r="G167" s="3" t="s">
        <v>96</v>
      </c>
      <c r="N167" s="17" t="s">
        <v>33</v>
      </c>
      <c r="O167" s="17" t="e">
        <f>INDEX(#REF!,MATCH($B167,#REF!,0),2)</f>
        <v>#REF!</v>
      </c>
      <c r="P167" s="17" t="str">
        <f t="shared" si="4"/>
        <v>2015-2018</v>
      </c>
      <c r="Q167" s="17" t="str">
        <f t="shared" si="5"/>
        <v>..</v>
      </c>
      <c r="R167" s="17" t="s">
        <v>110</v>
      </c>
    </row>
    <row r="168" spans="2:18" x14ac:dyDescent="0.2">
      <c r="B168" s="3" t="s">
        <v>56</v>
      </c>
      <c r="C168" s="3" t="s">
        <v>92</v>
      </c>
      <c r="D168" s="3" t="s">
        <v>34</v>
      </c>
      <c r="E168" s="3" t="s">
        <v>35</v>
      </c>
      <c r="F168" s="3" t="s">
        <v>95</v>
      </c>
      <c r="G168" s="3" t="s">
        <v>96</v>
      </c>
      <c r="N168" s="17" t="s">
        <v>33</v>
      </c>
      <c r="O168" s="17" t="e">
        <f>INDEX(#REF!,MATCH($B168,#REF!,0),2)</f>
        <v>#REF!</v>
      </c>
      <c r="P168" s="17" t="str">
        <f t="shared" si="4"/>
        <v>2015-2018</v>
      </c>
      <c r="Q168" s="17" t="str">
        <f t="shared" si="5"/>
        <v>..</v>
      </c>
      <c r="R168" s="17" t="s">
        <v>110</v>
      </c>
    </row>
    <row r="169" spans="2:18" x14ac:dyDescent="0.2">
      <c r="B169" s="3" t="s">
        <v>57</v>
      </c>
      <c r="C169" s="3" t="s">
        <v>92</v>
      </c>
      <c r="D169" s="3" t="s">
        <v>34</v>
      </c>
      <c r="E169" s="3" t="s">
        <v>35</v>
      </c>
      <c r="F169" s="3" t="s">
        <v>95</v>
      </c>
      <c r="G169" s="3" t="s">
        <v>96</v>
      </c>
      <c r="N169" s="17" t="s">
        <v>33</v>
      </c>
      <c r="O169" s="17" t="e">
        <f>INDEX(#REF!,MATCH($B169,#REF!,0),2)</f>
        <v>#REF!</v>
      </c>
      <c r="P169" s="17" t="str">
        <f t="shared" si="4"/>
        <v>2015-2018</v>
      </c>
      <c r="Q169" s="17" t="str">
        <f t="shared" si="5"/>
        <v>..</v>
      </c>
      <c r="R169" s="17" t="s">
        <v>110</v>
      </c>
    </row>
    <row r="170" spans="2:18" x14ac:dyDescent="0.2">
      <c r="B170" s="3" t="s">
        <v>58</v>
      </c>
      <c r="C170" s="3" t="s">
        <v>92</v>
      </c>
      <c r="D170" s="3" t="s">
        <v>34</v>
      </c>
      <c r="E170" s="3" t="s">
        <v>35</v>
      </c>
      <c r="F170" s="3" t="s">
        <v>95</v>
      </c>
      <c r="G170" s="3" t="s">
        <v>96</v>
      </c>
      <c r="N170" s="17" t="s">
        <v>33</v>
      </c>
      <c r="O170" s="17" t="e">
        <f>INDEX(#REF!,MATCH($B170,#REF!,0),2)</f>
        <v>#REF!</v>
      </c>
      <c r="P170" s="17" t="str">
        <f t="shared" si="4"/>
        <v>2015-2018</v>
      </c>
      <c r="Q170" s="17" t="str">
        <f t="shared" si="5"/>
        <v>..</v>
      </c>
      <c r="R170" s="17" t="s">
        <v>110</v>
      </c>
    </row>
    <row r="171" spans="2:18" x14ac:dyDescent="0.2">
      <c r="B171" s="3" t="s">
        <v>59</v>
      </c>
      <c r="C171" s="3" t="s">
        <v>92</v>
      </c>
      <c r="D171" s="3" t="s">
        <v>34</v>
      </c>
      <c r="E171" s="3" t="s">
        <v>35</v>
      </c>
      <c r="F171" s="3" t="s">
        <v>95</v>
      </c>
      <c r="G171" s="3" t="s">
        <v>96</v>
      </c>
      <c r="N171" s="17" t="s">
        <v>33</v>
      </c>
      <c r="O171" s="17" t="e">
        <f>INDEX(#REF!,MATCH($B171,#REF!,0),2)</f>
        <v>#REF!</v>
      </c>
      <c r="P171" s="17" t="str">
        <f t="shared" si="4"/>
        <v>2015-2018</v>
      </c>
      <c r="Q171" s="17" t="str">
        <f t="shared" si="5"/>
        <v>..</v>
      </c>
      <c r="R171" s="17" t="s">
        <v>110</v>
      </c>
    </row>
    <row r="172" spans="2:18" x14ac:dyDescent="0.2">
      <c r="B172" s="3" t="s">
        <v>60</v>
      </c>
      <c r="C172" s="3" t="s">
        <v>92</v>
      </c>
      <c r="D172" s="3" t="s">
        <v>34</v>
      </c>
      <c r="E172" s="3" t="s">
        <v>35</v>
      </c>
      <c r="F172" s="3" t="s">
        <v>95</v>
      </c>
      <c r="G172" s="3" t="s">
        <v>96</v>
      </c>
      <c r="N172" s="17" t="s">
        <v>33</v>
      </c>
      <c r="O172" s="17" t="e">
        <f>INDEX(#REF!,MATCH($B172,#REF!,0),2)</f>
        <v>#REF!</v>
      </c>
      <c r="P172" s="17" t="str">
        <f t="shared" si="4"/>
        <v>2015-2018</v>
      </c>
      <c r="Q172" s="17" t="str">
        <f t="shared" si="5"/>
        <v>..</v>
      </c>
      <c r="R172" s="17" t="s">
        <v>110</v>
      </c>
    </row>
    <row r="173" spans="2:18" x14ac:dyDescent="0.2">
      <c r="B173" s="3" t="s">
        <v>61</v>
      </c>
      <c r="C173" s="3" t="s">
        <v>92</v>
      </c>
      <c r="D173" s="3" t="s">
        <v>34</v>
      </c>
      <c r="E173" s="3" t="s">
        <v>35</v>
      </c>
      <c r="F173" s="3" t="s">
        <v>95</v>
      </c>
      <c r="G173" s="3" t="s">
        <v>96</v>
      </c>
      <c r="N173" s="17" t="s">
        <v>33</v>
      </c>
      <c r="O173" s="17" t="e">
        <f>INDEX(#REF!,MATCH($B173,#REF!,0),2)</f>
        <v>#REF!</v>
      </c>
      <c r="P173" s="17" t="str">
        <f t="shared" si="4"/>
        <v>2015-2018</v>
      </c>
      <c r="Q173" s="17" t="str">
        <f t="shared" si="5"/>
        <v>..</v>
      </c>
      <c r="R173" s="17" t="s">
        <v>110</v>
      </c>
    </row>
    <row r="174" spans="2:18" x14ac:dyDescent="0.2">
      <c r="B174" s="3" t="s">
        <v>32</v>
      </c>
      <c r="C174" s="3" t="s">
        <v>92</v>
      </c>
      <c r="D174" s="3" t="s">
        <v>34</v>
      </c>
      <c r="E174" s="3" t="s">
        <v>35</v>
      </c>
      <c r="F174" s="3" t="s">
        <v>94</v>
      </c>
      <c r="G174" s="3">
        <v>19</v>
      </c>
      <c r="N174" s="17" t="s">
        <v>33</v>
      </c>
      <c r="O174" s="17" t="e">
        <f>INDEX(#REF!,MATCH($B174,#REF!,0),2)</f>
        <v>#REF!</v>
      </c>
      <c r="P174" s="17" t="str">
        <f t="shared" si="4"/>
        <v>2017-2020</v>
      </c>
      <c r="Q174" s="17">
        <f t="shared" si="5"/>
        <v>19</v>
      </c>
      <c r="R174" s="17" t="s">
        <v>110</v>
      </c>
    </row>
    <row r="175" spans="2:18" x14ac:dyDescent="0.2">
      <c r="B175" s="3" t="s">
        <v>42</v>
      </c>
      <c r="C175" s="3" t="s">
        <v>92</v>
      </c>
      <c r="D175" s="3" t="s">
        <v>34</v>
      </c>
      <c r="E175" s="3" t="s">
        <v>35</v>
      </c>
      <c r="F175" s="3" t="s">
        <v>94</v>
      </c>
      <c r="G175" s="3">
        <v>18</v>
      </c>
      <c r="N175" s="17" t="s">
        <v>33</v>
      </c>
      <c r="O175" s="17" t="e">
        <f>INDEX(#REF!,MATCH($B175,#REF!,0),2)</f>
        <v>#REF!</v>
      </c>
      <c r="P175" s="17" t="str">
        <f t="shared" si="4"/>
        <v>2017-2020</v>
      </c>
      <c r="Q175" s="17">
        <f t="shared" si="5"/>
        <v>18</v>
      </c>
      <c r="R175" s="17" t="s">
        <v>110</v>
      </c>
    </row>
    <row r="176" spans="2:18" x14ac:dyDescent="0.2">
      <c r="B176" s="3" t="s">
        <v>43</v>
      </c>
      <c r="C176" s="3" t="s">
        <v>92</v>
      </c>
      <c r="D176" s="3" t="s">
        <v>34</v>
      </c>
      <c r="E176" s="3" t="s">
        <v>35</v>
      </c>
      <c r="F176" s="3" t="s">
        <v>94</v>
      </c>
      <c r="G176" s="3">
        <v>22</v>
      </c>
      <c r="N176" s="17" t="s">
        <v>33</v>
      </c>
      <c r="O176" s="17" t="e">
        <f>INDEX(#REF!,MATCH($B176,#REF!,0),2)</f>
        <v>#REF!</v>
      </c>
      <c r="P176" s="17" t="str">
        <f t="shared" si="4"/>
        <v>2017-2020</v>
      </c>
      <c r="Q176" s="17">
        <f t="shared" si="5"/>
        <v>22</v>
      </c>
      <c r="R176" s="17" t="s">
        <v>110</v>
      </c>
    </row>
    <row r="177" spans="2:18" x14ac:dyDescent="0.2">
      <c r="B177" s="3" t="s">
        <v>44</v>
      </c>
      <c r="C177" s="3" t="s">
        <v>92</v>
      </c>
      <c r="D177" s="3" t="s">
        <v>34</v>
      </c>
      <c r="E177" s="3" t="s">
        <v>35</v>
      </c>
      <c r="F177" s="3" t="s">
        <v>94</v>
      </c>
      <c r="G177" s="3">
        <v>18</v>
      </c>
      <c r="N177" s="17" t="s">
        <v>33</v>
      </c>
      <c r="O177" s="17" t="e">
        <f>INDEX(#REF!,MATCH($B177,#REF!,0),2)</f>
        <v>#REF!</v>
      </c>
      <c r="P177" s="17" t="str">
        <f t="shared" si="4"/>
        <v>2017-2020</v>
      </c>
      <c r="Q177" s="17">
        <f t="shared" si="5"/>
        <v>18</v>
      </c>
      <c r="R177" s="17" t="s">
        <v>110</v>
      </c>
    </row>
    <row r="178" spans="2:18" x14ac:dyDescent="0.2">
      <c r="B178" s="3" t="s">
        <v>45</v>
      </c>
      <c r="C178" s="3" t="s">
        <v>92</v>
      </c>
      <c r="D178" s="3" t="s">
        <v>34</v>
      </c>
      <c r="E178" s="3" t="s">
        <v>35</v>
      </c>
      <c r="F178" s="3" t="s">
        <v>94</v>
      </c>
      <c r="G178" s="3">
        <v>19</v>
      </c>
      <c r="N178" s="17" t="s">
        <v>33</v>
      </c>
      <c r="O178" s="17" t="e">
        <f>INDEX(#REF!,MATCH($B178,#REF!,0),2)</f>
        <v>#REF!</v>
      </c>
      <c r="P178" s="17" t="str">
        <f t="shared" si="4"/>
        <v>2017-2020</v>
      </c>
      <c r="Q178" s="17">
        <f t="shared" si="5"/>
        <v>19</v>
      </c>
      <c r="R178" s="17" t="s">
        <v>110</v>
      </c>
    </row>
    <row r="179" spans="2:18" x14ac:dyDescent="0.2">
      <c r="B179" s="3" t="s">
        <v>46</v>
      </c>
      <c r="C179" s="3" t="s">
        <v>92</v>
      </c>
      <c r="D179" s="3" t="s">
        <v>34</v>
      </c>
      <c r="E179" s="3" t="s">
        <v>35</v>
      </c>
      <c r="F179" s="3" t="s">
        <v>94</v>
      </c>
      <c r="G179" s="3">
        <v>21</v>
      </c>
      <c r="N179" s="17" t="s">
        <v>33</v>
      </c>
      <c r="O179" s="17" t="e">
        <f>INDEX(#REF!,MATCH($B179,#REF!,0),2)</f>
        <v>#REF!</v>
      </c>
      <c r="P179" s="17" t="str">
        <f t="shared" si="4"/>
        <v>2017-2020</v>
      </c>
      <c r="Q179" s="17">
        <f t="shared" si="5"/>
        <v>21</v>
      </c>
      <c r="R179" s="17" t="s">
        <v>110</v>
      </c>
    </row>
    <row r="180" spans="2:18" x14ac:dyDescent="0.2">
      <c r="B180" s="3" t="s">
        <v>47</v>
      </c>
      <c r="C180" s="3" t="s">
        <v>92</v>
      </c>
      <c r="D180" s="3" t="s">
        <v>34</v>
      </c>
      <c r="E180" s="3" t="s">
        <v>35</v>
      </c>
      <c r="F180" s="3" t="s">
        <v>94</v>
      </c>
      <c r="G180" s="3">
        <v>18</v>
      </c>
      <c r="N180" s="17" t="s">
        <v>33</v>
      </c>
      <c r="O180" s="17" t="e">
        <f>INDEX(#REF!,MATCH($B180,#REF!,0),2)</f>
        <v>#REF!</v>
      </c>
      <c r="P180" s="17" t="str">
        <f t="shared" si="4"/>
        <v>2017-2020</v>
      </c>
      <c r="Q180" s="17">
        <f t="shared" si="5"/>
        <v>18</v>
      </c>
      <c r="R180" s="17" t="s">
        <v>110</v>
      </c>
    </row>
    <row r="181" spans="2:18" x14ac:dyDescent="0.2">
      <c r="B181" s="3" t="s">
        <v>48</v>
      </c>
      <c r="C181" s="3" t="s">
        <v>92</v>
      </c>
      <c r="D181" s="3" t="s">
        <v>34</v>
      </c>
      <c r="E181" s="3" t="s">
        <v>35</v>
      </c>
      <c r="F181" s="3" t="s">
        <v>94</v>
      </c>
      <c r="G181" s="3">
        <v>22</v>
      </c>
      <c r="N181" s="17" t="s">
        <v>33</v>
      </c>
      <c r="O181" s="17" t="e">
        <f>INDEX(#REF!,MATCH($B181,#REF!,0),2)</f>
        <v>#REF!</v>
      </c>
      <c r="P181" s="17" t="str">
        <f t="shared" si="4"/>
        <v>2017-2020</v>
      </c>
      <c r="Q181" s="17">
        <f t="shared" si="5"/>
        <v>22</v>
      </c>
      <c r="R181" s="17" t="s">
        <v>110</v>
      </c>
    </row>
    <row r="182" spans="2:18" x14ac:dyDescent="0.2">
      <c r="B182" s="3" t="s">
        <v>49</v>
      </c>
      <c r="C182" s="3" t="s">
        <v>92</v>
      </c>
      <c r="D182" s="3" t="s">
        <v>34</v>
      </c>
      <c r="E182" s="3" t="s">
        <v>35</v>
      </c>
      <c r="F182" s="3" t="s">
        <v>94</v>
      </c>
      <c r="G182" s="3">
        <v>21</v>
      </c>
      <c r="N182" s="17" t="s">
        <v>33</v>
      </c>
      <c r="O182" s="17" t="e">
        <f>INDEX(#REF!,MATCH($B182,#REF!,0),2)</f>
        <v>#REF!</v>
      </c>
      <c r="P182" s="17" t="str">
        <f t="shared" si="4"/>
        <v>2017-2020</v>
      </c>
      <c r="Q182" s="17">
        <f t="shared" si="5"/>
        <v>21</v>
      </c>
      <c r="R182" s="17" t="s">
        <v>110</v>
      </c>
    </row>
    <row r="183" spans="2:18" x14ac:dyDescent="0.2">
      <c r="B183" s="3" t="s">
        <v>50</v>
      </c>
      <c r="C183" s="3" t="s">
        <v>92</v>
      </c>
      <c r="D183" s="3" t="s">
        <v>34</v>
      </c>
      <c r="E183" s="3" t="s">
        <v>35</v>
      </c>
      <c r="F183" s="3" t="s">
        <v>94</v>
      </c>
      <c r="G183" s="3">
        <v>21</v>
      </c>
      <c r="N183" s="17" t="s">
        <v>33</v>
      </c>
      <c r="O183" s="17" t="e">
        <f>INDEX(#REF!,MATCH($B183,#REF!,0),2)</f>
        <v>#REF!</v>
      </c>
      <c r="P183" s="17" t="str">
        <f t="shared" si="4"/>
        <v>2017-2020</v>
      </c>
      <c r="Q183" s="17">
        <f t="shared" si="5"/>
        <v>21</v>
      </c>
      <c r="R183" s="17" t="s">
        <v>110</v>
      </c>
    </row>
    <row r="184" spans="2:18" x14ac:dyDescent="0.2">
      <c r="B184" s="3" t="s">
        <v>51</v>
      </c>
      <c r="C184" s="3" t="s">
        <v>92</v>
      </c>
      <c r="D184" s="3" t="s">
        <v>34</v>
      </c>
      <c r="E184" s="3" t="s">
        <v>35</v>
      </c>
      <c r="F184" s="3" t="s">
        <v>94</v>
      </c>
      <c r="G184" s="3">
        <v>16</v>
      </c>
      <c r="N184" s="17" t="s">
        <v>33</v>
      </c>
      <c r="O184" s="17" t="e">
        <f>INDEX(#REF!,MATCH($B184,#REF!,0),2)</f>
        <v>#REF!</v>
      </c>
      <c r="P184" s="17" t="str">
        <f t="shared" si="4"/>
        <v>2017-2020</v>
      </c>
      <c r="Q184" s="17">
        <f t="shared" si="5"/>
        <v>16</v>
      </c>
      <c r="R184" s="17" t="s">
        <v>110</v>
      </c>
    </row>
    <row r="185" spans="2:18" x14ac:dyDescent="0.2">
      <c r="B185" s="3" t="s">
        <v>52</v>
      </c>
      <c r="C185" s="3" t="s">
        <v>92</v>
      </c>
      <c r="D185" s="3" t="s">
        <v>34</v>
      </c>
      <c r="E185" s="3" t="s">
        <v>35</v>
      </c>
      <c r="F185" s="3" t="s">
        <v>94</v>
      </c>
      <c r="G185" s="3">
        <v>19</v>
      </c>
      <c r="N185" s="17" t="s">
        <v>33</v>
      </c>
      <c r="O185" s="17" t="e">
        <f>INDEX(#REF!,MATCH($B185,#REF!,0),2)</f>
        <v>#REF!</v>
      </c>
      <c r="P185" s="17" t="str">
        <f t="shared" si="4"/>
        <v>2017-2020</v>
      </c>
      <c r="Q185" s="17">
        <f t="shared" si="5"/>
        <v>19</v>
      </c>
      <c r="R185" s="17" t="s">
        <v>110</v>
      </c>
    </row>
    <row r="186" spans="2:18" x14ac:dyDescent="0.2">
      <c r="B186" s="3" t="s">
        <v>53</v>
      </c>
      <c r="C186" s="3" t="s">
        <v>92</v>
      </c>
      <c r="D186" s="3" t="s">
        <v>34</v>
      </c>
      <c r="E186" s="3" t="s">
        <v>35</v>
      </c>
      <c r="F186" s="3" t="s">
        <v>94</v>
      </c>
      <c r="G186" s="3">
        <v>22</v>
      </c>
      <c r="N186" s="17" t="s">
        <v>33</v>
      </c>
      <c r="O186" s="17" t="e">
        <f>INDEX(#REF!,MATCH($B186,#REF!,0),2)</f>
        <v>#REF!</v>
      </c>
      <c r="P186" s="17" t="str">
        <f t="shared" si="4"/>
        <v>2017-2020</v>
      </c>
      <c r="Q186" s="17">
        <f t="shared" si="5"/>
        <v>22</v>
      </c>
      <c r="R186" s="17" t="s">
        <v>110</v>
      </c>
    </row>
    <row r="187" spans="2:18" x14ac:dyDescent="0.2">
      <c r="B187" s="3" t="s">
        <v>54</v>
      </c>
      <c r="C187" s="3" t="s">
        <v>92</v>
      </c>
      <c r="D187" s="3" t="s">
        <v>34</v>
      </c>
      <c r="E187" s="3" t="s">
        <v>35</v>
      </c>
      <c r="F187" s="3" t="s">
        <v>94</v>
      </c>
      <c r="G187" s="3">
        <v>22</v>
      </c>
      <c r="N187" s="17" t="s">
        <v>33</v>
      </c>
      <c r="O187" s="17" t="e">
        <f>INDEX(#REF!,MATCH($B187,#REF!,0),2)</f>
        <v>#REF!</v>
      </c>
      <c r="P187" s="17" t="str">
        <f t="shared" si="4"/>
        <v>2017-2020</v>
      </c>
      <c r="Q187" s="17">
        <f t="shared" si="5"/>
        <v>22</v>
      </c>
      <c r="R187" s="17" t="s">
        <v>110</v>
      </c>
    </row>
    <row r="188" spans="2:18" x14ac:dyDescent="0.2">
      <c r="B188" s="3" t="s">
        <v>55</v>
      </c>
      <c r="C188" s="3" t="s">
        <v>92</v>
      </c>
      <c r="D188" s="3" t="s">
        <v>34</v>
      </c>
      <c r="E188" s="3" t="s">
        <v>35</v>
      </c>
      <c r="F188" s="3" t="s">
        <v>94</v>
      </c>
      <c r="G188" s="3">
        <v>23</v>
      </c>
      <c r="N188" s="17" t="s">
        <v>33</v>
      </c>
      <c r="O188" s="17" t="e">
        <f>INDEX(#REF!,MATCH($B188,#REF!,0),2)</f>
        <v>#REF!</v>
      </c>
      <c r="P188" s="17" t="str">
        <f t="shared" si="4"/>
        <v>2017-2020</v>
      </c>
      <c r="Q188" s="17">
        <f t="shared" si="5"/>
        <v>23</v>
      </c>
      <c r="R188" s="17" t="s">
        <v>110</v>
      </c>
    </row>
    <row r="189" spans="2:18" x14ac:dyDescent="0.2">
      <c r="B189" s="3" t="s">
        <v>56</v>
      </c>
      <c r="C189" s="3" t="s">
        <v>92</v>
      </c>
      <c r="D189" s="3" t="s">
        <v>34</v>
      </c>
      <c r="E189" s="3" t="s">
        <v>35</v>
      </c>
      <c r="F189" s="3" t="s">
        <v>94</v>
      </c>
      <c r="G189" s="3">
        <v>20</v>
      </c>
      <c r="N189" s="17" t="s">
        <v>33</v>
      </c>
      <c r="O189" s="17" t="e">
        <f>INDEX(#REF!,MATCH($B189,#REF!,0),2)</f>
        <v>#REF!</v>
      </c>
      <c r="P189" s="17" t="str">
        <f t="shared" si="4"/>
        <v>2017-2020</v>
      </c>
      <c r="Q189" s="17">
        <f t="shared" si="5"/>
        <v>20</v>
      </c>
      <c r="R189" s="17" t="s">
        <v>110</v>
      </c>
    </row>
    <row r="190" spans="2:18" x14ac:dyDescent="0.2">
      <c r="B190" s="3" t="s">
        <v>57</v>
      </c>
      <c r="C190" s="3" t="s">
        <v>92</v>
      </c>
      <c r="D190" s="3" t="s">
        <v>34</v>
      </c>
      <c r="E190" s="3" t="s">
        <v>35</v>
      </c>
      <c r="F190" s="3" t="s">
        <v>94</v>
      </c>
      <c r="G190" s="3">
        <v>23</v>
      </c>
      <c r="N190" s="17" t="s">
        <v>33</v>
      </c>
      <c r="O190" s="17" t="e">
        <f>INDEX(#REF!,MATCH($B190,#REF!,0),2)</f>
        <v>#REF!</v>
      </c>
      <c r="P190" s="17" t="str">
        <f t="shared" si="4"/>
        <v>2017-2020</v>
      </c>
      <c r="Q190" s="17">
        <f t="shared" si="5"/>
        <v>23</v>
      </c>
      <c r="R190" s="17" t="s">
        <v>110</v>
      </c>
    </row>
    <row r="191" spans="2:18" x14ac:dyDescent="0.2">
      <c r="B191" s="3" t="s">
        <v>58</v>
      </c>
      <c r="C191" s="3" t="s">
        <v>92</v>
      </c>
      <c r="D191" s="3" t="s">
        <v>34</v>
      </c>
      <c r="E191" s="3" t="s">
        <v>35</v>
      </c>
      <c r="F191" s="3" t="s">
        <v>94</v>
      </c>
      <c r="G191" s="3">
        <v>20</v>
      </c>
      <c r="N191" s="17" t="s">
        <v>33</v>
      </c>
      <c r="O191" s="17" t="e">
        <f>INDEX(#REF!,MATCH($B191,#REF!,0),2)</f>
        <v>#REF!</v>
      </c>
      <c r="P191" s="17" t="str">
        <f t="shared" si="4"/>
        <v>2017-2020</v>
      </c>
      <c r="Q191" s="17">
        <f t="shared" si="5"/>
        <v>20</v>
      </c>
      <c r="R191" s="17" t="s">
        <v>110</v>
      </c>
    </row>
    <row r="192" spans="2:18" x14ac:dyDescent="0.2">
      <c r="B192" s="3" t="s">
        <v>59</v>
      </c>
      <c r="C192" s="3" t="s">
        <v>92</v>
      </c>
      <c r="D192" s="3" t="s">
        <v>34</v>
      </c>
      <c r="E192" s="3" t="s">
        <v>35</v>
      </c>
      <c r="F192" s="3" t="s">
        <v>94</v>
      </c>
      <c r="G192" s="3">
        <v>22</v>
      </c>
      <c r="N192" s="17" t="s">
        <v>33</v>
      </c>
      <c r="O192" s="17" t="e">
        <f>INDEX(#REF!,MATCH($B192,#REF!,0),2)</f>
        <v>#REF!</v>
      </c>
      <c r="P192" s="17" t="str">
        <f t="shared" si="4"/>
        <v>2017-2020</v>
      </c>
      <c r="Q192" s="17">
        <f t="shared" si="5"/>
        <v>22</v>
      </c>
      <c r="R192" s="17" t="s">
        <v>110</v>
      </c>
    </row>
    <row r="193" spans="2:18" x14ac:dyDescent="0.2">
      <c r="B193" s="3" t="s">
        <v>60</v>
      </c>
      <c r="C193" s="3" t="s">
        <v>92</v>
      </c>
      <c r="D193" s="3" t="s">
        <v>34</v>
      </c>
      <c r="E193" s="3" t="s">
        <v>35</v>
      </c>
      <c r="F193" s="3" t="s">
        <v>94</v>
      </c>
      <c r="G193" s="3">
        <v>17</v>
      </c>
      <c r="N193" s="17" t="s">
        <v>33</v>
      </c>
      <c r="O193" s="17" t="e">
        <f>INDEX(#REF!,MATCH($B193,#REF!,0),2)</f>
        <v>#REF!</v>
      </c>
      <c r="P193" s="17" t="str">
        <f t="shared" si="4"/>
        <v>2017-2020</v>
      </c>
      <c r="Q193" s="17">
        <f t="shared" si="5"/>
        <v>17</v>
      </c>
      <c r="R193" s="17" t="s">
        <v>110</v>
      </c>
    </row>
    <row r="194" spans="2:18" x14ac:dyDescent="0.2">
      <c r="B194" s="3" t="s">
        <v>61</v>
      </c>
      <c r="C194" s="3" t="s">
        <v>92</v>
      </c>
      <c r="D194" s="3" t="s">
        <v>34</v>
      </c>
      <c r="E194" s="3" t="s">
        <v>35</v>
      </c>
      <c r="F194" s="3" t="s">
        <v>94</v>
      </c>
      <c r="G194" s="3">
        <v>18</v>
      </c>
      <c r="N194" s="17" t="s">
        <v>33</v>
      </c>
      <c r="O194" s="17" t="e">
        <f>INDEX(#REF!,MATCH($B194,#REF!,0),2)</f>
        <v>#REF!</v>
      </c>
      <c r="P194" s="17" t="str">
        <f t="shared" si="4"/>
        <v>2017-2020</v>
      </c>
      <c r="Q194" s="17">
        <f t="shared" si="5"/>
        <v>18</v>
      </c>
      <c r="R194" s="17" t="s">
        <v>110</v>
      </c>
    </row>
    <row r="195" spans="2:18" x14ac:dyDescent="0.2">
      <c r="B195" s="3" t="s">
        <v>32</v>
      </c>
      <c r="C195" s="3" t="s">
        <v>92</v>
      </c>
      <c r="D195" s="3" t="s">
        <v>34</v>
      </c>
      <c r="E195" s="3" t="s">
        <v>35</v>
      </c>
      <c r="F195" s="3" t="s">
        <v>93</v>
      </c>
      <c r="G195" s="3">
        <v>18</v>
      </c>
      <c r="N195" s="17" t="s">
        <v>33</v>
      </c>
      <c r="O195" s="17" t="e">
        <f>INDEX(#REF!,MATCH($B195,#REF!,0),2)</f>
        <v>#REF!</v>
      </c>
      <c r="P195" s="17" t="str">
        <f t="shared" si="4"/>
        <v>2018-2021</v>
      </c>
      <c r="Q195" s="17">
        <f t="shared" si="5"/>
        <v>18</v>
      </c>
      <c r="R195" s="17" t="s">
        <v>110</v>
      </c>
    </row>
    <row r="196" spans="2:18" x14ac:dyDescent="0.2">
      <c r="B196" s="3" t="s">
        <v>42</v>
      </c>
      <c r="C196" s="3" t="s">
        <v>92</v>
      </c>
      <c r="D196" s="3" t="s">
        <v>34</v>
      </c>
      <c r="E196" s="3" t="s">
        <v>35</v>
      </c>
      <c r="F196" s="3" t="s">
        <v>93</v>
      </c>
      <c r="G196" s="3">
        <v>18</v>
      </c>
      <c r="N196" s="17" t="s">
        <v>33</v>
      </c>
      <c r="O196" s="17" t="e">
        <f>INDEX(#REF!,MATCH($B196,#REF!,0),2)</f>
        <v>#REF!</v>
      </c>
      <c r="P196" s="17" t="str">
        <f t="shared" ref="P196:P215" si="6">F196</f>
        <v>2018-2021</v>
      </c>
      <c r="Q196" s="17">
        <f t="shared" ref="Q196:Q215" si="7">G196</f>
        <v>18</v>
      </c>
      <c r="R196" s="17" t="s">
        <v>110</v>
      </c>
    </row>
    <row r="197" spans="2:18" x14ac:dyDescent="0.2">
      <c r="B197" s="3" t="s">
        <v>43</v>
      </c>
      <c r="C197" s="3" t="s">
        <v>92</v>
      </c>
      <c r="D197" s="3" t="s">
        <v>34</v>
      </c>
      <c r="E197" s="3" t="s">
        <v>35</v>
      </c>
      <c r="F197" s="3" t="s">
        <v>93</v>
      </c>
      <c r="G197" s="3">
        <v>23</v>
      </c>
      <c r="N197" s="17" t="s">
        <v>33</v>
      </c>
      <c r="O197" s="17" t="e">
        <f>INDEX(#REF!,MATCH($B197,#REF!,0),2)</f>
        <v>#REF!</v>
      </c>
      <c r="P197" s="17" t="str">
        <f t="shared" si="6"/>
        <v>2018-2021</v>
      </c>
      <c r="Q197" s="17">
        <f t="shared" si="7"/>
        <v>23</v>
      </c>
      <c r="R197" s="17" t="s">
        <v>110</v>
      </c>
    </row>
    <row r="198" spans="2:18" x14ac:dyDescent="0.2">
      <c r="B198" s="3" t="s">
        <v>44</v>
      </c>
      <c r="C198" s="3" t="s">
        <v>92</v>
      </c>
      <c r="D198" s="3" t="s">
        <v>34</v>
      </c>
      <c r="E198" s="3" t="s">
        <v>35</v>
      </c>
      <c r="F198" s="3" t="s">
        <v>93</v>
      </c>
      <c r="G198" s="3">
        <v>18</v>
      </c>
      <c r="N198" s="17" t="s">
        <v>33</v>
      </c>
      <c r="O198" s="17" t="e">
        <f>INDEX(#REF!,MATCH($B198,#REF!,0),2)</f>
        <v>#REF!</v>
      </c>
      <c r="P198" s="17" t="str">
        <f t="shared" si="6"/>
        <v>2018-2021</v>
      </c>
      <c r="Q198" s="17">
        <f t="shared" si="7"/>
        <v>18</v>
      </c>
      <c r="R198" s="17" t="s">
        <v>110</v>
      </c>
    </row>
    <row r="199" spans="2:18" x14ac:dyDescent="0.2">
      <c r="B199" s="3" t="s">
        <v>45</v>
      </c>
      <c r="C199" s="3" t="s">
        <v>92</v>
      </c>
      <c r="D199" s="3" t="s">
        <v>34</v>
      </c>
      <c r="E199" s="3" t="s">
        <v>35</v>
      </c>
      <c r="F199" s="3" t="s">
        <v>93</v>
      </c>
      <c r="G199" s="3">
        <v>18</v>
      </c>
      <c r="N199" s="17" t="s">
        <v>33</v>
      </c>
      <c r="O199" s="17" t="e">
        <f>INDEX(#REF!,MATCH($B199,#REF!,0),2)</f>
        <v>#REF!</v>
      </c>
      <c r="P199" s="17" t="str">
        <f t="shared" si="6"/>
        <v>2018-2021</v>
      </c>
      <c r="Q199" s="17">
        <f t="shared" si="7"/>
        <v>18</v>
      </c>
      <c r="R199" s="17" t="s">
        <v>110</v>
      </c>
    </row>
    <row r="200" spans="2:18" x14ac:dyDescent="0.2">
      <c r="B200" s="3" t="s">
        <v>46</v>
      </c>
      <c r="C200" s="3" t="s">
        <v>92</v>
      </c>
      <c r="D200" s="3" t="s">
        <v>34</v>
      </c>
      <c r="E200" s="3" t="s">
        <v>35</v>
      </c>
      <c r="F200" s="3" t="s">
        <v>93</v>
      </c>
      <c r="G200" s="3">
        <v>20</v>
      </c>
      <c r="N200" s="17" t="s">
        <v>33</v>
      </c>
      <c r="O200" s="17" t="e">
        <f>INDEX(#REF!,MATCH($B200,#REF!,0),2)</f>
        <v>#REF!</v>
      </c>
      <c r="P200" s="17" t="str">
        <f t="shared" si="6"/>
        <v>2018-2021</v>
      </c>
      <c r="Q200" s="17">
        <f t="shared" si="7"/>
        <v>20</v>
      </c>
      <c r="R200" s="17" t="s">
        <v>110</v>
      </c>
    </row>
    <row r="201" spans="2:18" x14ac:dyDescent="0.2">
      <c r="B201" s="3" t="s">
        <v>47</v>
      </c>
      <c r="C201" s="3" t="s">
        <v>92</v>
      </c>
      <c r="D201" s="3" t="s">
        <v>34</v>
      </c>
      <c r="E201" s="3" t="s">
        <v>35</v>
      </c>
      <c r="F201" s="3" t="s">
        <v>93</v>
      </c>
      <c r="G201" s="3">
        <v>19</v>
      </c>
      <c r="N201" s="17" t="s">
        <v>33</v>
      </c>
      <c r="O201" s="17" t="e">
        <f>INDEX(#REF!,MATCH($B201,#REF!,0),2)</f>
        <v>#REF!</v>
      </c>
      <c r="P201" s="17" t="str">
        <f t="shared" si="6"/>
        <v>2018-2021</v>
      </c>
      <c r="Q201" s="17">
        <f t="shared" si="7"/>
        <v>19</v>
      </c>
      <c r="R201" s="17" t="s">
        <v>110</v>
      </c>
    </row>
    <row r="202" spans="2:18" x14ac:dyDescent="0.2">
      <c r="B202" s="3" t="s">
        <v>48</v>
      </c>
      <c r="C202" s="3" t="s">
        <v>92</v>
      </c>
      <c r="D202" s="3" t="s">
        <v>34</v>
      </c>
      <c r="E202" s="3" t="s">
        <v>35</v>
      </c>
      <c r="F202" s="3" t="s">
        <v>93</v>
      </c>
      <c r="G202" s="3" t="s">
        <v>96</v>
      </c>
      <c r="N202" s="17" t="s">
        <v>33</v>
      </c>
      <c r="O202" s="17" t="e">
        <f>INDEX(#REF!,MATCH($B202,#REF!,0),2)</f>
        <v>#REF!</v>
      </c>
      <c r="P202" s="17" t="str">
        <f t="shared" si="6"/>
        <v>2018-2021</v>
      </c>
      <c r="Q202" s="17" t="str">
        <f t="shared" si="7"/>
        <v>..</v>
      </c>
      <c r="R202" s="17" t="s">
        <v>110</v>
      </c>
    </row>
    <row r="203" spans="2:18" x14ac:dyDescent="0.2">
      <c r="B203" s="3" t="s">
        <v>49</v>
      </c>
      <c r="C203" s="3" t="s">
        <v>92</v>
      </c>
      <c r="D203" s="3" t="s">
        <v>34</v>
      </c>
      <c r="E203" s="3" t="s">
        <v>35</v>
      </c>
      <c r="F203" s="3" t="s">
        <v>93</v>
      </c>
      <c r="G203" s="3">
        <v>20</v>
      </c>
      <c r="N203" s="17" t="s">
        <v>33</v>
      </c>
      <c r="O203" s="17" t="e">
        <f>INDEX(#REF!,MATCH($B203,#REF!,0),2)</f>
        <v>#REF!</v>
      </c>
      <c r="P203" s="17" t="str">
        <f t="shared" si="6"/>
        <v>2018-2021</v>
      </c>
      <c r="Q203" s="17">
        <f t="shared" si="7"/>
        <v>20</v>
      </c>
      <c r="R203" s="17" t="s">
        <v>110</v>
      </c>
    </row>
    <row r="204" spans="2:18" x14ac:dyDescent="0.2">
      <c r="B204" s="3" t="s">
        <v>50</v>
      </c>
      <c r="C204" s="3" t="s">
        <v>92</v>
      </c>
      <c r="D204" s="3" t="s">
        <v>34</v>
      </c>
      <c r="E204" s="3" t="s">
        <v>35</v>
      </c>
      <c r="F204" s="3" t="s">
        <v>93</v>
      </c>
      <c r="G204" s="3">
        <v>20</v>
      </c>
      <c r="N204" s="17" t="s">
        <v>33</v>
      </c>
      <c r="O204" s="17" t="e">
        <f>INDEX(#REF!,MATCH($B204,#REF!,0),2)</f>
        <v>#REF!</v>
      </c>
      <c r="P204" s="17" t="str">
        <f t="shared" si="6"/>
        <v>2018-2021</v>
      </c>
      <c r="Q204" s="17">
        <f t="shared" si="7"/>
        <v>20</v>
      </c>
      <c r="R204" s="17" t="s">
        <v>110</v>
      </c>
    </row>
    <row r="205" spans="2:18" x14ac:dyDescent="0.2">
      <c r="B205" s="3" t="s">
        <v>51</v>
      </c>
      <c r="C205" s="3" t="s">
        <v>92</v>
      </c>
      <c r="D205" s="3" t="s">
        <v>34</v>
      </c>
      <c r="E205" s="3" t="s">
        <v>35</v>
      </c>
      <c r="F205" s="3" t="s">
        <v>93</v>
      </c>
      <c r="G205" s="3">
        <v>15</v>
      </c>
      <c r="N205" s="17" t="s">
        <v>33</v>
      </c>
      <c r="O205" s="17" t="e">
        <f>INDEX(#REF!,MATCH($B205,#REF!,0),2)</f>
        <v>#REF!</v>
      </c>
      <c r="P205" s="17" t="str">
        <f t="shared" si="6"/>
        <v>2018-2021</v>
      </c>
      <c r="Q205" s="17">
        <f t="shared" si="7"/>
        <v>15</v>
      </c>
      <c r="R205" s="17" t="s">
        <v>110</v>
      </c>
    </row>
    <row r="206" spans="2:18" x14ac:dyDescent="0.2">
      <c r="B206" s="3" t="s">
        <v>52</v>
      </c>
      <c r="C206" s="3" t="s">
        <v>92</v>
      </c>
      <c r="D206" s="3" t="s">
        <v>34</v>
      </c>
      <c r="E206" s="3" t="s">
        <v>35</v>
      </c>
      <c r="F206" s="3" t="s">
        <v>93</v>
      </c>
      <c r="G206" s="3">
        <v>19</v>
      </c>
      <c r="N206" s="17" t="s">
        <v>33</v>
      </c>
      <c r="O206" s="17" t="e">
        <f>INDEX(#REF!,MATCH($B206,#REF!,0),2)</f>
        <v>#REF!</v>
      </c>
      <c r="P206" s="17" t="str">
        <f t="shared" si="6"/>
        <v>2018-2021</v>
      </c>
      <c r="Q206" s="17">
        <f t="shared" si="7"/>
        <v>19</v>
      </c>
      <c r="R206" s="17" t="s">
        <v>110</v>
      </c>
    </row>
    <row r="207" spans="2:18" x14ac:dyDescent="0.2">
      <c r="B207" s="3" t="s">
        <v>53</v>
      </c>
      <c r="C207" s="3" t="s">
        <v>92</v>
      </c>
      <c r="D207" s="3" t="s">
        <v>34</v>
      </c>
      <c r="E207" s="3" t="s">
        <v>35</v>
      </c>
      <c r="F207" s="3" t="s">
        <v>93</v>
      </c>
      <c r="G207" s="3">
        <v>20</v>
      </c>
      <c r="N207" s="17" t="s">
        <v>33</v>
      </c>
      <c r="O207" s="17" t="e">
        <f>INDEX(#REF!,MATCH($B207,#REF!,0),2)</f>
        <v>#REF!</v>
      </c>
      <c r="P207" s="17" t="str">
        <f t="shared" si="6"/>
        <v>2018-2021</v>
      </c>
      <c r="Q207" s="17">
        <f t="shared" si="7"/>
        <v>20</v>
      </c>
      <c r="R207" s="17" t="s">
        <v>110</v>
      </c>
    </row>
    <row r="208" spans="2:18" x14ac:dyDescent="0.2">
      <c r="B208" s="3" t="s">
        <v>54</v>
      </c>
      <c r="C208" s="3" t="s">
        <v>92</v>
      </c>
      <c r="D208" s="3" t="s">
        <v>34</v>
      </c>
      <c r="E208" s="3" t="s">
        <v>35</v>
      </c>
      <c r="F208" s="3" t="s">
        <v>93</v>
      </c>
      <c r="G208" s="3">
        <v>22</v>
      </c>
      <c r="N208" s="17" t="s">
        <v>33</v>
      </c>
      <c r="O208" s="17" t="e">
        <f>INDEX(#REF!,MATCH($B208,#REF!,0),2)</f>
        <v>#REF!</v>
      </c>
      <c r="P208" s="17" t="str">
        <f t="shared" si="6"/>
        <v>2018-2021</v>
      </c>
      <c r="Q208" s="17">
        <f t="shared" si="7"/>
        <v>22</v>
      </c>
      <c r="R208" s="17" t="s">
        <v>110</v>
      </c>
    </row>
    <row r="209" spans="2:18" x14ac:dyDescent="0.2">
      <c r="B209" s="3" t="s">
        <v>55</v>
      </c>
      <c r="C209" s="3" t="s">
        <v>92</v>
      </c>
      <c r="D209" s="3" t="s">
        <v>34</v>
      </c>
      <c r="E209" s="3" t="s">
        <v>35</v>
      </c>
      <c r="F209" s="3" t="s">
        <v>93</v>
      </c>
      <c r="G209" s="3">
        <v>22</v>
      </c>
      <c r="N209" s="17" t="s">
        <v>33</v>
      </c>
      <c r="O209" s="17" t="e">
        <f>INDEX(#REF!,MATCH($B209,#REF!,0),2)</f>
        <v>#REF!</v>
      </c>
      <c r="P209" s="17" t="str">
        <f t="shared" si="6"/>
        <v>2018-2021</v>
      </c>
      <c r="Q209" s="17">
        <f t="shared" si="7"/>
        <v>22</v>
      </c>
      <c r="R209" s="17" t="s">
        <v>110</v>
      </c>
    </row>
    <row r="210" spans="2:18" x14ac:dyDescent="0.2">
      <c r="B210" s="3" t="s">
        <v>56</v>
      </c>
      <c r="C210" s="3" t="s">
        <v>92</v>
      </c>
      <c r="D210" s="3" t="s">
        <v>34</v>
      </c>
      <c r="E210" s="3" t="s">
        <v>35</v>
      </c>
      <c r="F210" s="3" t="s">
        <v>93</v>
      </c>
      <c r="G210" s="3">
        <v>19</v>
      </c>
      <c r="N210" s="17" t="s">
        <v>33</v>
      </c>
      <c r="O210" s="17" t="e">
        <f>INDEX(#REF!,MATCH($B210,#REF!,0),2)</f>
        <v>#REF!</v>
      </c>
      <c r="P210" s="17" t="str">
        <f t="shared" si="6"/>
        <v>2018-2021</v>
      </c>
      <c r="Q210" s="17">
        <f t="shared" si="7"/>
        <v>19</v>
      </c>
      <c r="R210" s="17" t="s">
        <v>110</v>
      </c>
    </row>
    <row r="211" spans="2:18" x14ac:dyDescent="0.2">
      <c r="B211" s="3" t="s">
        <v>57</v>
      </c>
      <c r="C211" s="3" t="s">
        <v>92</v>
      </c>
      <c r="D211" s="3" t="s">
        <v>34</v>
      </c>
      <c r="E211" s="3" t="s">
        <v>35</v>
      </c>
      <c r="F211" s="3" t="s">
        <v>93</v>
      </c>
      <c r="G211" s="3">
        <v>22</v>
      </c>
      <c r="N211" s="17" t="s">
        <v>33</v>
      </c>
      <c r="O211" s="17" t="e">
        <f>INDEX(#REF!,MATCH($B211,#REF!,0),2)</f>
        <v>#REF!</v>
      </c>
      <c r="P211" s="17" t="str">
        <f t="shared" si="6"/>
        <v>2018-2021</v>
      </c>
      <c r="Q211" s="17">
        <f t="shared" si="7"/>
        <v>22</v>
      </c>
      <c r="R211" s="17" t="s">
        <v>110</v>
      </c>
    </row>
    <row r="212" spans="2:18" x14ac:dyDescent="0.2">
      <c r="B212" s="3" t="s">
        <v>58</v>
      </c>
      <c r="C212" s="3" t="s">
        <v>92</v>
      </c>
      <c r="D212" s="3" t="s">
        <v>34</v>
      </c>
      <c r="E212" s="3" t="s">
        <v>35</v>
      </c>
      <c r="F212" s="3" t="s">
        <v>93</v>
      </c>
      <c r="G212" s="3">
        <v>19</v>
      </c>
      <c r="N212" s="17" t="s">
        <v>33</v>
      </c>
      <c r="O212" s="17" t="e">
        <f>INDEX(#REF!,MATCH($B212,#REF!,0),2)</f>
        <v>#REF!</v>
      </c>
      <c r="P212" s="17" t="str">
        <f t="shared" si="6"/>
        <v>2018-2021</v>
      </c>
      <c r="Q212" s="17">
        <f t="shared" si="7"/>
        <v>19</v>
      </c>
      <c r="R212" s="17" t="s">
        <v>110</v>
      </c>
    </row>
    <row r="213" spans="2:18" x14ac:dyDescent="0.2">
      <c r="B213" s="3" t="s">
        <v>59</v>
      </c>
      <c r="C213" s="3" t="s">
        <v>92</v>
      </c>
      <c r="D213" s="3" t="s">
        <v>34</v>
      </c>
      <c r="E213" s="3" t="s">
        <v>35</v>
      </c>
      <c r="F213" s="3" t="s">
        <v>93</v>
      </c>
      <c r="G213" s="3">
        <v>22</v>
      </c>
      <c r="N213" s="17" t="s">
        <v>33</v>
      </c>
      <c r="O213" s="17" t="e">
        <f>INDEX(#REF!,MATCH($B213,#REF!,0),2)</f>
        <v>#REF!</v>
      </c>
      <c r="P213" s="17" t="str">
        <f t="shared" si="6"/>
        <v>2018-2021</v>
      </c>
      <c r="Q213" s="17">
        <f t="shared" si="7"/>
        <v>22</v>
      </c>
      <c r="R213" s="17" t="s">
        <v>110</v>
      </c>
    </row>
    <row r="214" spans="2:18" x14ac:dyDescent="0.2">
      <c r="B214" s="3" t="s">
        <v>60</v>
      </c>
      <c r="C214" s="3" t="s">
        <v>92</v>
      </c>
      <c r="D214" s="3" t="s">
        <v>34</v>
      </c>
      <c r="E214" s="3" t="s">
        <v>35</v>
      </c>
      <c r="F214" s="3" t="s">
        <v>93</v>
      </c>
      <c r="G214" s="3">
        <v>17</v>
      </c>
      <c r="N214" s="17" t="s">
        <v>33</v>
      </c>
      <c r="O214" s="17" t="e">
        <f>INDEX(#REF!,MATCH($B214,#REF!,0),2)</f>
        <v>#REF!</v>
      </c>
      <c r="P214" s="17" t="str">
        <f t="shared" si="6"/>
        <v>2018-2021</v>
      </c>
      <c r="Q214" s="17">
        <f t="shared" si="7"/>
        <v>17</v>
      </c>
      <c r="R214" s="17" t="s">
        <v>110</v>
      </c>
    </row>
    <row r="215" spans="2:18" x14ac:dyDescent="0.2">
      <c r="B215" s="3" t="s">
        <v>61</v>
      </c>
      <c r="C215" s="3" t="s">
        <v>92</v>
      </c>
      <c r="D215" s="3" t="s">
        <v>34</v>
      </c>
      <c r="E215" s="3" t="s">
        <v>35</v>
      </c>
      <c r="F215" s="3" t="s">
        <v>93</v>
      </c>
      <c r="G215" s="3">
        <v>19</v>
      </c>
      <c r="N215" s="17" t="s">
        <v>33</v>
      </c>
      <c r="O215" s="17" t="e">
        <f>INDEX(#REF!,MATCH($B215,#REF!,0),2)</f>
        <v>#REF!</v>
      </c>
      <c r="P215" s="17" t="str">
        <f t="shared" si="6"/>
        <v>2018-2021</v>
      </c>
      <c r="Q215" s="17">
        <f t="shared" si="7"/>
        <v>19</v>
      </c>
      <c r="R215" s="17" t="s">
        <v>110</v>
      </c>
    </row>
  </sheetData>
  <hyperlinks>
    <hyperlink ref="C4" r:id="rId1" xr:uid="{3E2D9864-4CAE-4065-B01A-EEB64B178A27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6971C-071A-4508-85D2-D05A7650D453}">
  <sheetPr>
    <tabColor rgb="FFF35FD3"/>
  </sheetPr>
  <dimension ref="B1:R257"/>
  <sheetViews>
    <sheetView topLeftCell="B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59.33203125" style="3" bestFit="1" customWidth="1"/>
    <col min="3" max="3" width="43.5" style="3" bestFit="1" customWidth="1"/>
    <col min="4" max="4" width="7.6640625" style="3" bestFit="1" customWidth="1"/>
    <col min="5" max="5" width="8.1640625" style="5" bestFit="1" customWidth="1"/>
    <col min="6" max="6" width="12.83203125" style="5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502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503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32" t="s">
        <v>2</v>
      </c>
      <c r="F5" s="32" t="s">
        <v>3</v>
      </c>
      <c r="G5" s="22" t="s">
        <v>344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502</v>
      </c>
      <c r="C6" s="3" t="s">
        <v>5</v>
      </c>
      <c r="D6" s="19" t="s">
        <v>167</v>
      </c>
      <c r="E6" s="29">
        <v>2010</v>
      </c>
      <c r="F6" s="5">
        <v>94.332826179999998</v>
      </c>
      <c r="N6" s="78" t="s">
        <v>501</v>
      </c>
      <c r="O6" s="17" t="e">
        <f>INDEX(#REF!,MATCH($C6,#REF!,0),2)</f>
        <v>#REF!</v>
      </c>
      <c r="P6" s="18">
        <f>E6</f>
        <v>2010</v>
      </c>
      <c r="Q6" s="28">
        <f>F6</f>
        <v>94.332826179999998</v>
      </c>
      <c r="R6" s="18" t="s">
        <v>255</v>
      </c>
    </row>
    <row r="7" spans="2:18" x14ac:dyDescent="0.2">
      <c r="B7" s="3" t="s">
        <v>502</v>
      </c>
      <c r="C7" s="3" t="s">
        <v>6</v>
      </c>
      <c r="D7" s="19" t="s">
        <v>167</v>
      </c>
      <c r="E7" s="29">
        <v>2010</v>
      </c>
      <c r="F7" s="5">
        <v>96.822938460000003</v>
      </c>
      <c r="N7" s="78" t="s">
        <v>501</v>
      </c>
      <c r="O7" s="17" t="e">
        <f>INDEX(#REF!,MATCH($C7,#REF!,0),2)</f>
        <v>#REF!</v>
      </c>
      <c r="P7" s="18">
        <f t="shared" ref="P7:P70" si="0">E7</f>
        <v>2010</v>
      </c>
      <c r="Q7" s="28">
        <f t="shared" ref="Q7:Q70" si="1">F7</f>
        <v>96.822938460000003</v>
      </c>
      <c r="R7" s="18" t="s">
        <v>255</v>
      </c>
    </row>
    <row r="8" spans="2:18" x14ac:dyDescent="0.2">
      <c r="B8" s="3" t="s">
        <v>502</v>
      </c>
      <c r="C8" s="3" t="s">
        <v>8</v>
      </c>
      <c r="D8" s="19" t="s">
        <v>167</v>
      </c>
      <c r="E8" s="29">
        <v>2010</v>
      </c>
      <c r="F8" s="5">
        <v>97.715870100000004</v>
      </c>
      <c r="N8" s="78" t="s">
        <v>501</v>
      </c>
      <c r="O8" s="17" t="e">
        <f>INDEX(#REF!,MATCH($C8,#REF!,0),2)</f>
        <v>#REF!</v>
      </c>
      <c r="P8" s="18">
        <f t="shared" si="0"/>
        <v>2010</v>
      </c>
      <c r="Q8" s="28">
        <f t="shared" si="1"/>
        <v>97.715870100000004</v>
      </c>
      <c r="R8" s="18" t="s">
        <v>255</v>
      </c>
    </row>
    <row r="9" spans="2:18" x14ac:dyDescent="0.2">
      <c r="B9" s="3" t="s">
        <v>502</v>
      </c>
      <c r="C9" s="3" t="s">
        <v>7</v>
      </c>
      <c r="D9" s="19" t="s">
        <v>167</v>
      </c>
      <c r="E9" s="29">
        <v>2010</v>
      </c>
      <c r="F9" s="5">
        <v>94.665221579999994</v>
      </c>
      <c r="N9" s="78" t="s">
        <v>501</v>
      </c>
      <c r="O9" s="17" t="e">
        <f>INDEX(#REF!,MATCH($C9,#REF!,0),2)</f>
        <v>#REF!</v>
      </c>
      <c r="P9" s="18">
        <f t="shared" si="0"/>
        <v>2010</v>
      </c>
      <c r="Q9" s="28">
        <f t="shared" si="1"/>
        <v>94.665221579999994</v>
      </c>
      <c r="R9" s="18" t="s">
        <v>255</v>
      </c>
    </row>
    <row r="10" spans="2:18" x14ac:dyDescent="0.2">
      <c r="B10" s="3" t="s">
        <v>502</v>
      </c>
      <c r="C10" s="3" t="s">
        <v>9</v>
      </c>
      <c r="D10" s="19" t="s">
        <v>167</v>
      </c>
      <c r="E10" s="29">
        <v>2010</v>
      </c>
      <c r="F10" s="5">
        <v>92.492354669999997</v>
      </c>
      <c r="N10" s="78" t="s">
        <v>501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92.492354669999997</v>
      </c>
      <c r="R10" s="18" t="s">
        <v>255</v>
      </c>
    </row>
    <row r="11" spans="2:18" x14ac:dyDescent="0.2">
      <c r="B11" s="3" t="s">
        <v>502</v>
      </c>
      <c r="C11" s="3" t="s">
        <v>10</v>
      </c>
      <c r="D11" s="19" t="s">
        <v>167</v>
      </c>
      <c r="E11" s="29">
        <v>2010</v>
      </c>
      <c r="F11" s="5">
        <v>91.56387196</v>
      </c>
      <c r="N11" s="78" t="s">
        <v>501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91.56387196</v>
      </c>
      <c r="R11" s="18" t="s">
        <v>255</v>
      </c>
    </row>
    <row r="12" spans="2:18" x14ac:dyDescent="0.2">
      <c r="B12" s="3" t="s">
        <v>502</v>
      </c>
      <c r="C12" s="3" t="s">
        <v>11</v>
      </c>
      <c r="D12" s="19" t="s">
        <v>167</v>
      </c>
      <c r="E12" s="29">
        <v>2010</v>
      </c>
      <c r="F12" s="5">
        <v>97.767583380000005</v>
      </c>
      <c r="N12" s="78" t="s">
        <v>501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97.767583380000005</v>
      </c>
      <c r="R12" s="18" t="s">
        <v>255</v>
      </c>
    </row>
    <row r="13" spans="2:18" x14ac:dyDescent="0.2">
      <c r="B13" s="3" t="s">
        <v>502</v>
      </c>
      <c r="C13" s="3" t="s">
        <v>12</v>
      </c>
      <c r="D13" s="19" t="s">
        <v>167</v>
      </c>
      <c r="E13" s="29">
        <v>2010</v>
      </c>
      <c r="F13" s="5">
        <v>97.100020090000001</v>
      </c>
      <c r="N13" s="78" t="s">
        <v>501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97.100020090000001</v>
      </c>
      <c r="R13" s="18" t="s">
        <v>255</v>
      </c>
    </row>
    <row r="14" spans="2:18" x14ac:dyDescent="0.2">
      <c r="B14" s="3" t="s">
        <v>502</v>
      </c>
      <c r="C14" s="3" t="s">
        <v>13</v>
      </c>
      <c r="D14" s="19" t="s">
        <v>167</v>
      </c>
      <c r="E14" s="29">
        <v>2010</v>
      </c>
      <c r="F14" s="5">
        <v>92.928618499999999</v>
      </c>
      <c r="N14" s="78" t="s">
        <v>501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92.928618499999999</v>
      </c>
      <c r="R14" s="18" t="s">
        <v>255</v>
      </c>
    </row>
    <row r="15" spans="2:18" x14ac:dyDescent="0.2">
      <c r="B15" s="3" t="s">
        <v>502</v>
      </c>
      <c r="C15" s="3" t="s">
        <v>14</v>
      </c>
      <c r="D15" s="19" t="s">
        <v>167</v>
      </c>
      <c r="E15" s="29">
        <v>2010</v>
      </c>
      <c r="F15" s="5">
        <v>86.286248970000003</v>
      </c>
      <c r="N15" s="78" t="s">
        <v>501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86.286248970000003</v>
      </c>
      <c r="R15" s="18" t="s">
        <v>255</v>
      </c>
    </row>
    <row r="16" spans="2:18" x14ac:dyDescent="0.2">
      <c r="B16" s="3" t="s">
        <v>502</v>
      </c>
      <c r="C16" s="3" t="s">
        <v>24</v>
      </c>
      <c r="D16" s="19" t="s">
        <v>167</v>
      </c>
      <c r="E16" s="29">
        <v>2010</v>
      </c>
      <c r="F16" s="5">
        <v>97.415907169999997</v>
      </c>
      <c r="N16" s="78" t="s">
        <v>501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97.415907169999997</v>
      </c>
      <c r="R16" s="18" t="s">
        <v>255</v>
      </c>
    </row>
    <row r="17" spans="2:18" x14ac:dyDescent="0.2">
      <c r="B17" s="3" t="s">
        <v>502</v>
      </c>
      <c r="C17" s="3" t="s">
        <v>25</v>
      </c>
      <c r="D17" s="19" t="s">
        <v>167</v>
      </c>
      <c r="E17" s="29">
        <v>2010</v>
      </c>
      <c r="F17" s="5">
        <v>96.356100229999996</v>
      </c>
      <c r="N17" s="78" t="s">
        <v>501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96.356100229999996</v>
      </c>
      <c r="R17" s="18" t="s">
        <v>255</v>
      </c>
    </row>
    <row r="18" spans="2:18" x14ac:dyDescent="0.2">
      <c r="B18" s="3" t="s">
        <v>502</v>
      </c>
      <c r="C18" s="3" t="s">
        <v>15</v>
      </c>
      <c r="D18" s="19" t="s">
        <v>167</v>
      </c>
      <c r="E18" s="29">
        <v>2010</v>
      </c>
      <c r="F18" s="5">
        <v>96.899338420000007</v>
      </c>
      <c r="N18" s="78" t="s">
        <v>501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96.899338420000007</v>
      </c>
      <c r="R18" s="18" t="s">
        <v>255</v>
      </c>
    </row>
    <row r="19" spans="2:18" x14ac:dyDescent="0.2">
      <c r="B19" s="3" t="s">
        <v>502</v>
      </c>
      <c r="C19" s="3" t="s">
        <v>17</v>
      </c>
      <c r="D19" s="19" t="s">
        <v>167</v>
      </c>
      <c r="E19" s="29">
        <v>2010</v>
      </c>
      <c r="F19" s="5">
        <v>96.116916750000001</v>
      </c>
      <c r="N19" s="78" t="s">
        <v>501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96.116916750000001</v>
      </c>
      <c r="R19" s="18" t="s">
        <v>255</v>
      </c>
    </row>
    <row r="20" spans="2:18" x14ac:dyDescent="0.2">
      <c r="B20" s="3" t="s">
        <v>502</v>
      </c>
      <c r="C20" s="3" t="s">
        <v>16</v>
      </c>
      <c r="D20" s="19" t="s">
        <v>167</v>
      </c>
      <c r="E20" s="29">
        <v>2010</v>
      </c>
      <c r="F20" s="5">
        <v>90.812563539999999</v>
      </c>
      <c r="N20" s="78" t="s">
        <v>501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90.812563539999999</v>
      </c>
      <c r="R20" s="18" t="s">
        <v>255</v>
      </c>
    </row>
    <row r="21" spans="2:18" x14ac:dyDescent="0.2">
      <c r="B21" s="3" t="s">
        <v>502</v>
      </c>
      <c r="C21" s="3" t="s">
        <v>18</v>
      </c>
      <c r="D21" s="19" t="s">
        <v>167</v>
      </c>
      <c r="E21" s="29">
        <v>2010</v>
      </c>
      <c r="F21" s="5">
        <v>92.565687420000003</v>
      </c>
      <c r="N21" s="78" t="s">
        <v>501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92.565687420000003</v>
      </c>
      <c r="R21" s="18" t="s">
        <v>255</v>
      </c>
    </row>
    <row r="22" spans="2:18" x14ac:dyDescent="0.2">
      <c r="B22" s="3" t="s">
        <v>502</v>
      </c>
      <c r="C22" s="3" t="s">
        <v>19</v>
      </c>
      <c r="D22" s="19" t="s">
        <v>167</v>
      </c>
      <c r="E22" s="29">
        <v>2010</v>
      </c>
      <c r="F22" s="5">
        <v>98.465369100000004</v>
      </c>
      <c r="N22" s="78" t="s">
        <v>501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98.465369100000004</v>
      </c>
      <c r="R22" s="18" t="s">
        <v>255</v>
      </c>
    </row>
    <row r="23" spans="2:18" x14ac:dyDescent="0.2">
      <c r="B23" s="3" t="s">
        <v>502</v>
      </c>
      <c r="C23" s="3" t="s">
        <v>20</v>
      </c>
      <c r="D23" s="19" t="s">
        <v>167</v>
      </c>
      <c r="E23" s="29">
        <v>2010</v>
      </c>
      <c r="F23" s="5">
        <v>88.427919540000005</v>
      </c>
      <c r="N23" s="78" t="s">
        <v>501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88.427919540000005</v>
      </c>
      <c r="R23" s="18" t="s">
        <v>255</v>
      </c>
    </row>
    <row r="24" spans="2:18" x14ac:dyDescent="0.2">
      <c r="B24" s="3" t="s">
        <v>502</v>
      </c>
      <c r="C24" s="3" t="s">
        <v>21</v>
      </c>
      <c r="D24" s="19" t="s">
        <v>167</v>
      </c>
      <c r="E24" s="29">
        <v>2010</v>
      </c>
      <c r="F24" s="5">
        <v>91.662629999999993</v>
      </c>
      <c r="N24" s="78" t="s">
        <v>501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91.662629999999993</v>
      </c>
      <c r="R24" s="18" t="s">
        <v>255</v>
      </c>
    </row>
    <row r="25" spans="2:18" x14ac:dyDescent="0.2">
      <c r="B25" s="3" t="s">
        <v>502</v>
      </c>
      <c r="C25" s="3" t="s">
        <v>22</v>
      </c>
      <c r="D25" s="19" t="s">
        <v>167</v>
      </c>
      <c r="E25" s="29">
        <v>2010</v>
      </c>
      <c r="F25" s="5">
        <v>98.828989500000006</v>
      </c>
      <c r="N25" s="78" t="s">
        <v>501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98.828989500000006</v>
      </c>
      <c r="R25" s="18" t="s">
        <v>255</v>
      </c>
    </row>
    <row r="26" spans="2:18" x14ac:dyDescent="0.2">
      <c r="B26" s="3" t="s">
        <v>502</v>
      </c>
      <c r="C26" s="3" t="s">
        <v>23</v>
      </c>
      <c r="D26" s="19" t="s">
        <v>167</v>
      </c>
      <c r="E26" s="29">
        <v>2010</v>
      </c>
      <c r="F26" s="5">
        <v>93.925212349999995</v>
      </c>
      <c r="N26" s="78" t="s">
        <v>501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93.925212349999995</v>
      </c>
      <c r="R26" s="18" t="s">
        <v>255</v>
      </c>
    </row>
    <row r="27" spans="2:18" x14ac:dyDescent="0.2">
      <c r="B27" s="3" t="s">
        <v>502</v>
      </c>
      <c r="C27" s="3" t="s">
        <v>5</v>
      </c>
      <c r="D27" s="19" t="s">
        <v>167</v>
      </c>
      <c r="E27" s="29">
        <v>2011</v>
      </c>
      <c r="F27" s="5">
        <v>87.447116129999998</v>
      </c>
      <c r="N27" s="78" t="s">
        <v>501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87.447116129999998</v>
      </c>
      <c r="R27" s="18" t="s">
        <v>255</v>
      </c>
    </row>
    <row r="28" spans="2:18" x14ac:dyDescent="0.2">
      <c r="B28" s="3" t="s">
        <v>502</v>
      </c>
      <c r="C28" s="3" t="s">
        <v>6</v>
      </c>
      <c r="D28" s="19" t="s">
        <v>167</v>
      </c>
      <c r="E28" s="29">
        <v>2011</v>
      </c>
      <c r="F28" s="5">
        <v>93.962559679999998</v>
      </c>
      <c r="N28" s="78" t="s">
        <v>501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93.962559679999998</v>
      </c>
      <c r="R28" s="18" t="s">
        <v>255</v>
      </c>
    </row>
    <row r="29" spans="2:18" x14ac:dyDescent="0.2">
      <c r="B29" s="3" t="s">
        <v>502</v>
      </c>
      <c r="C29" s="3" t="s">
        <v>8</v>
      </c>
      <c r="D29" s="19" t="s">
        <v>167</v>
      </c>
      <c r="E29" s="29">
        <v>2011</v>
      </c>
      <c r="F29" s="108">
        <v>93.793225620000001</v>
      </c>
      <c r="N29" s="78" t="s">
        <v>501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93.793225620000001</v>
      </c>
      <c r="R29" s="18" t="s">
        <v>255</v>
      </c>
    </row>
    <row r="30" spans="2:18" x14ac:dyDescent="0.2">
      <c r="B30" s="3" t="s">
        <v>502</v>
      </c>
      <c r="C30" s="3" t="s">
        <v>7</v>
      </c>
      <c r="D30" s="19" t="s">
        <v>167</v>
      </c>
      <c r="E30" s="29">
        <v>2011</v>
      </c>
      <c r="F30" s="5">
        <v>87.361256539999999</v>
      </c>
      <c r="N30" s="78" t="s">
        <v>501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87.361256539999999</v>
      </c>
      <c r="R30" s="18" t="s">
        <v>255</v>
      </c>
    </row>
    <row r="31" spans="2:18" x14ac:dyDescent="0.2">
      <c r="B31" s="3" t="s">
        <v>502</v>
      </c>
      <c r="C31" s="3" t="s">
        <v>9</v>
      </c>
      <c r="D31" s="19" t="s">
        <v>167</v>
      </c>
      <c r="E31" s="29">
        <v>2011</v>
      </c>
      <c r="F31" s="5">
        <v>88.700017729999999</v>
      </c>
      <c r="N31" s="78" t="s">
        <v>501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88.700017729999999</v>
      </c>
      <c r="R31" s="18" t="s">
        <v>255</v>
      </c>
    </row>
    <row r="32" spans="2:18" x14ac:dyDescent="0.2">
      <c r="B32" s="3" t="s">
        <v>502</v>
      </c>
      <c r="C32" s="3" t="s">
        <v>10</v>
      </c>
      <c r="D32" s="19" t="s">
        <v>167</v>
      </c>
      <c r="E32" s="29">
        <v>2011</v>
      </c>
      <c r="F32" s="5">
        <v>93.425712529999998</v>
      </c>
      <c r="N32" s="78" t="s">
        <v>501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93.425712529999998</v>
      </c>
      <c r="R32" s="18" t="s">
        <v>255</v>
      </c>
    </row>
    <row r="33" spans="2:18" x14ac:dyDescent="0.2">
      <c r="B33" s="3" t="s">
        <v>502</v>
      </c>
      <c r="C33" s="3" t="s">
        <v>11</v>
      </c>
      <c r="D33" s="19" t="s">
        <v>167</v>
      </c>
      <c r="E33" s="29">
        <v>2011</v>
      </c>
      <c r="F33" s="5">
        <v>98.114779499999997</v>
      </c>
      <c r="N33" s="78" t="s">
        <v>501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98.114779499999997</v>
      </c>
      <c r="R33" s="18" t="s">
        <v>255</v>
      </c>
    </row>
    <row r="34" spans="2:18" x14ac:dyDescent="0.2">
      <c r="B34" s="3" t="s">
        <v>502</v>
      </c>
      <c r="C34" s="3" t="s">
        <v>12</v>
      </c>
      <c r="D34" s="19" t="s">
        <v>167</v>
      </c>
      <c r="E34" s="29">
        <v>2011</v>
      </c>
      <c r="F34" s="5">
        <v>94.887263379999993</v>
      </c>
      <c r="N34" s="78" t="s">
        <v>501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94.887263379999993</v>
      </c>
      <c r="R34" s="18" t="s">
        <v>255</v>
      </c>
    </row>
    <row r="35" spans="2:18" x14ac:dyDescent="0.2">
      <c r="B35" s="3" t="s">
        <v>502</v>
      </c>
      <c r="C35" s="3" t="s">
        <v>13</v>
      </c>
      <c r="D35" s="19" t="s">
        <v>167</v>
      </c>
      <c r="E35" s="29">
        <v>2011</v>
      </c>
      <c r="F35" s="5">
        <v>93.648192769999994</v>
      </c>
      <c r="N35" s="78" t="s">
        <v>501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93.648192769999994</v>
      </c>
      <c r="R35" s="18" t="s">
        <v>255</v>
      </c>
    </row>
    <row r="36" spans="2:18" x14ac:dyDescent="0.2">
      <c r="B36" s="3" t="s">
        <v>502</v>
      </c>
      <c r="C36" s="3" t="s">
        <v>14</v>
      </c>
      <c r="D36" s="19" t="s">
        <v>167</v>
      </c>
      <c r="E36" s="29">
        <v>2011</v>
      </c>
      <c r="F36" s="5">
        <v>89.447178120000004</v>
      </c>
      <c r="N36" s="78" t="s">
        <v>501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89.447178120000004</v>
      </c>
      <c r="R36" s="18" t="s">
        <v>255</v>
      </c>
    </row>
    <row r="37" spans="2:18" x14ac:dyDescent="0.2">
      <c r="B37" s="3" t="s">
        <v>502</v>
      </c>
      <c r="C37" s="3" t="s">
        <v>24</v>
      </c>
      <c r="D37" s="19" t="s">
        <v>167</v>
      </c>
      <c r="E37" s="29">
        <v>2011</v>
      </c>
      <c r="F37" s="5">
        <v>95.797571860000005</v>
      </c>
      <c r="N37" s="78" t="s">
        <v>501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95.797571860000005</v>
      </c>
      <c r="R37" s="18" t="s">
        <v>255</v>
      </c>
    </row>
    <row r="38" spans="2:18" x14ac:dyDescent="0.2">
      <c r="B38" s="3" t="s">
        <v>502</v>
      </c>
      <c r="C38" s="3" t="s">
        <v>25</v>
      </c>
      <c r="D38" s="19" t="s">
        <v>167</v>
      </c>
      <c r="E38" s="29">
        <v>2011</v>
      </c>
      <c r="F38" s="5">
        <v>93.046985399999997</v>
      </c>
      <c r="N38" s="78" t="s">
        <v>501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93.046985399999997</v>
      </c>
      <c r="R38" s="18" t="s">
        <v>255</v>
      </c>
    </row>
    <row r="39" spans="2:18" x14ac:dyDescent="0.2">
      <c r="B39" s="3" t="s">
        <v>502</v>
      </c>
      <c r="C39" s="3" t="s">
        <v>15</v>
      </c>
      <c r="D39" s="19" t="s">
        <v>167</v>
      </c>
      <c r="E39" s="29">
        <v>2011</v>
      </c>
      <c r="F39" s="5">
        <v>95.626652489999998</v>
      </c>
      <c r="N39" s="78" t="s">
        <v>501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95.626652489999998</v>
      </c>
      <c r="R39" s="18" t="s">
        <v>255</v>
      </c>
    </row>
    <row r="40" spans="2:18" x14ac:dyDescent="0.2">
      <c r="B40" s="3" t="s">
        <v>502</v>
      </c>
      <c r="C40" s="3" t="s">
        <v>17</v>
      </c>
      <c r="D40" s="19" t="s">
        <v>167</v>
      </c>
      <c r="E40" s="29">
        <v>2011</v>
      </c>
      <c r="F40" s="5">
        <v>96.845331290000004</v>
      </c>
      <c r="N40" s="78" t="s">
        <v>501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96.845331290000004</v>
      </c>
      <c r="R40" s="18" t="s">
        <v>255</v>
      </c>
    </row>
    <row r="41" spans="2:18" x14ac:dyDescent="0.2">
      <c r="B41" s="3" t="s">
        <v>502</v>
      </c>
      <c r="C41" s="3" t="s">
        <v>16</v>
      </c>
      <c r="D41" s="19" t="s">
        <v>167</v>
      </c>
      <c r="E41" s="29">
        <v>2011</v>
      </c>
      <c r="F41" s="5">
        <v>88.283682990000003</v>
      </c>
      <c r="N41" s="78" t="s">
        <v>501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88.283682990000003</v>
      </c>
      <c r="R41" s="18" t="s">
        <v>255</v>
      </c>
    </row>
    <row r="42" spans="2:18" x14ac:dyDescent="0.2">
      <c r="B42" s="3" t="s">
        <v>502</v>
      </c>
      <c r="C42" s="3" t="s">
        <v>18</v>
      </c>
      <c r="D42" s="19" t="s">
        <v>167</v>
      </c>
      <c r="E42" s="29">
        <v>2011</v>
      </c>
      <c r="F42" s="5">
        <v>89.230604450000001</v>
      </c>
      <c r="N42" s="78" t="s">
        <v>501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89.230604450000001</v>
      </c>
      <c r="R42" s="18" t="s">
        <v>255</v>
      </c>
    </row>
    <row r="43" spans="2:18" x14ac:dyDescent="0.2">
      <c r="B43" s="3" t="s">
        <v>502</v>
      </c>
      <c r="C43" s="3" t="s">
        <v>19</v>
      </c>
      <c r="D43" s="19" t="s">
        <v>167</v>
      </c>
      <c r="E43" s="29">
        <v>2011</v>
      </c>
      <c r="F43" s="5">
        <v>95.435447319999994</v>
      </c>
      <c r="N43" s="78" t="s">
        <v>501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95.435447319999994</v>
      </c>
      <c r="R43" s="18" t="s">
        <v>255</v>
      </c>
    </row>
    <row r="44" spans="2:18" x14ac:dyDescent="0.2">
      <c r="B44" s="3" t="s">
        <v>502</v>
      </c>
      <c r="C44" s="3" t="s">
        <v>20</v>
      </c>
      <c r="D44" s="19" t="s">
        <v>167</v>
      </c>
      <c r="E44" s="29">
        <v>2011</v>
      </c>
      <c r="F44" s="5">
        <v>86.611146259999998</v>
      </c>
      <c r="N44" s="78" t="s">
        <v>501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86.611146259999998</v>
      </c>
      <c r="R44" s="18" t="s">
        <v>255</v>
      </c>
    </row>
    <row r="45" spans="2:18" x14ac:dyDescent="0.2">
      <c r="B45" s="3" t="s">
        <v>502</v>
      </c>
      <c r="C45" s="3" t="s">
        <v>21</v>
      </c>
      <c r="D45" s="19" t="s">
        <v>167</v>
      </c>
      <c r="E45" s="29">
        <v>2011</v>
      </c>
      <c r="F45" s="5">
        <v>89.972804740000001</v>
      </c>
      <c r="N45" s="78" t="s">
        <v>501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89.972804740000001</v>
      </c>
      <c r="R45" s="18" t="s">
        <v>255</v>
      </c>
    </row>
    <row r="46" spans="2:18" x14ac:dyDescent="0.2">
      <c r="B46" s="3" t="s">
        <v>502</v>
      </c>
      <c r="C46" s="3" t="s">
        <v>22</v>
      </c>
      <c r="D46" s="19" t="s">
        <v>167</v>
      </c>
      <c r="E46" s="29">
        <v>2011</v>
      </c>
      <c r="F46" s="5">
        <v>97.281790229999999</v>
      </c>
      <c r="N46" s="78" t="s">
        <v>501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97.281790229999999</v>
      </c>
      <c r="R46" s="18" t="s">
        <v>255</v>
      </c>
    </row>
    <row r="47" spans="2:18" x14ac:dyDescent="0.2">
      <c r="B47" s="3" t="s">
        <v>502</v>
      </c>
      <c r="C47" s="3" t="s">
        <v>23</v>
      </c>
      <c r="D47" s="19" t="s">
        <v>167</v>
      </c>
      <c r="E47" s="29">
        <v>2011</v>
      </c>
      <c r="F47" s="5">
        <v>91.675146130000002</v>
      </c>
      <c r="N47" s="78" t="s">
        <v>501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91.675146130000002</v>
      </c>
      <c r="R47" s="18" t="s">
        <v>255</v>
      </c>
    </row>
    <row r="48" spans="2:18" x14ac:dyDescent="0.2">
      <c r="B48" s="3" t="s">
        <v>502</v>
      </c>
      <c r="C48" s="3" t="s">
        <v>5</v>
      </c>
      <c r="D48" s="19" t="s">
        <v>167</v>
      </c>
      <c r="E48" s="29">
        <v>2012</v>
      </c>
      <c r="F48" s="5">
        <v>88.485345550000005</v>
      </c>
      <c r="N48" s="78" t="s">
        <v>501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88.485345550000005</v>
      </c>
      <c r="R48" s="18" t="s">
        <v>255</v>
      </c>
    </row>
    <row r="49" spans="2:18" x14ac:dyDescent="0.2">
      <c r="B49" s="3" t="s">
        <v>502</v>
      </c>
      <c r="C49" s="3" t="s">
        <v>6</v>
      </c>
      <c r="D49" s="19" t="s">
        <v>167</v>
      </c>
      <c r="E49" s="29">
        <v>2012</v>
      </c>
      <c r="F49" s="5">
        <v>93.433640350000005</v>
      </c>
      <c r="N49" s="78" t="s">
        <v>501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93.433640350000005</v>
      </c>
      <c r="R49" s="18" t="s">
        <v>255</v>
      </c>
    </row>
    <row r="50" spans="2:18" x14ac:dyDescent="0.2">
      <c r="B50" s="3" t="s">
        <v>502</v>
      </c>
      <c r="C50" s="3" t="s">
        <v>8</v>
      </c>
      <c r="D50" s="19" t="s">
        <v>167</v>
      </c>
      <c r="E50" s="29">
        <v>2012</v>
      </c>
      <c r="F50" s="108">
        <v>93.4627002</v>
      </c>
      <c r="N50" s="78" t="s">
        <v>501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93.4627002</v>
      </c>
      <c r="R50" s="18" t="s">
        <v>255</v>
      </c>
    </row>
    <row r="51" spans="2:18" x14ac:dyDescent="0.2">
      <c r="B51" s="3" t="s">
        <v>502</v>
      </c>
      <c r="C51" s="3" t="s">
        <v>7</v>
      </c>
      <c r="D51" s="19" t="s">
        <v>167</v>
      </c>
      <c r="E51" s="29">
        <v>2012</v>
      </c>
      <c r="F51" s="5">
        <v>88.127619050000007</v>
      </c>
      <c r="N51" s="78" t="s">
        <v>501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88.127619050000007</v>
      </c>
      <c r="R51" s="18" t="s">
        <v>255</v>
      </c>
    </row>
    <row r="52" spans="2:18" x14ac:dyDescent="0.2">
      <c r="B52" s="3" t="s">
        <v>502</v>
      </c>
      <c r="C52" s="3" t="s">
        <v>9</v>
      </c>
      <c r="D52" s="19" t="s">
        <v>167</v>
      </c>
      <c r="E52" s="29">
        <v>2012</v>
      </c>
      <c r="F52" s="5">
        <v>86.742153360000003</v>
      </c>
      <c r="N52" s="78" t="s">
        <v>501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86.742153360000003</v>
      </c>
      <c r="R52" s="18" t="s">
        <v>255</v>
      </c>
    </row>
    <row r="53" spans="2:18" x14ac:dyDescent="0.2">
      <c r="B53" s="3" t="s">
        <v>502</v>
      </c>
      <c r="C53" s="3" t="s">
        <v>10</v>
      </c>
      <c r="D53" s="19" t="s">
        <v>167</v>
      </c>
      <c r="E53" s="29">
        <v>2012</v>
      </c>
      <c r="F53" s="5">
        <v>90.942603779999999</v>
      </c>
      <c r="N53" s="78" t="s">
        <v>501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90.942603779999999</v>
      </c>
      <c r="R53" s="18" t="s">
        <v>255</v>
      </c>
    </row>
    <row r="54" spans="2:18" x14ac:dyDescent="0.2">
      <c r="B54" s="3" t="s">
        <v>502</v>
      </c>
      <c r="C54" s="3" t="s">
        <v>11</v>
      </c>
      <c r="D54" s="19" t="s">
        <v>167</v>
      </c>
      <c r="E54" s="29">
        <v>2012</v>
      </c>
      <c r="F54" s="5">
        <v>94.583357840000005</v>
      </c>
      <c r="N54" s="78" t="s">
        <v>501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94.583357840000005</v>
      </c>
      <c r="R54" s="18" t="s">
        <v>255</v>
      </c>
    </row>
    <row r="55" spans="2:18" x14ac:dyDescent="0.2">
      <c r="B55" s="3" t="s">
        <v>502</v>
      </c>
      <c r="C55" s="3" t="s">
        <v>12</v>
      </c>
      <c r="D55" s="19" t="s">
        <v>167</v>
      </c>
      <c r="E55" s="29">
        <v>2012</v>
      </c>
      <c r="F55" s="5">
        <v>94.116125210000007</v>
      </c>
      <c r="N55" s="78" t="s">
        <v>501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94.116125210000007</v>
      </c>
      <c r="R55" s="18" t="s">
        <v>255</v>
      </c>
    </row>
    <row r="56" spans="2:18" x14ac:dyDescent="0.2">
      <c r="B56" s="3" t="s">
        <v>502</v>
      </c>
      <c r="C56" s="3" t="s">
        <v>13</v>
      </c>
      <c r="D56" s="19" t="s">
        <v>167</v>
      </c>
      <c r="E56" s="29">
        <v>2012</v>
      </c>
      <c r="F56" s="5">
        <v>88.739547880000003</v>
      </c>
      <c r="N56" s="78" t="s">
        <v>501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88.739547880000003</v>
      </c>
      <c r="R56" s="18" t="s">
        <v>255</v>
      </c>
    </row>
    <row r="57" spans="2:18" x14ac:dyDescent="0.2">
      <c r="B57" s="3" t="s">
        <v>502</v>
      </c>
      <c r="C57" s="3" t="s">
        <v>14</v>
      </c>
      <c r="D57" s="19" t="s">
        <v>167</v>
      </c>
      <c r="E57" s="29">
        <v>2012</v>
      </c>
      <c r="F57" s="5">
        <v>89.890573540000005</v>
      </c>
      <c r="N57" s="78" t="s">
        <v>501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89.890573540000005</v>
      </c>
      <c r="R57" s="18" t="s">
        <v>255</v>
      </c>
    </row>
    <row r="58" spans="2:18" x14ac:dyDescent="0.2">
      <c r="B58" s="3" t="s">
        <v>502</v>
      </c>
      <c r="C58" s="3" t="s">
        <v>24</v>
      </c>
      <c r="D58" s="19" t="s">
        <v>167</v>
      </c>
      <c r="E58" s="29">
        <v>2012</v>
      </c>
      <c r="F58" s="5">
        <v>94.052981270000004</v>
      </c>
      <c r="N58" s="78" t="s">
        <v>501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94.052981270000004</v>
      </c>
      <c r="R58" s="18" t="s">
        <v>255</v>
      </c>
    </row>
    <row r="59" spans="2:18" x14ac:dyDescent="0.2">
      <c r="B59" s="3" t="s">
        <v>502</v>
      </c>
      <c r="C59" s="3" t="s">
        <v>25</v>
      </c>
      <c r="D59" s="19" t="s">
        <v>167</v>
      </c>
      <c r="E59" s="29">
        <v>2012</v>
      </c>
      <c r="F59" s="5">
        <v>93.752136680000007</v>
      </c>
      <c r="N59" s="78" t="s">
        <v>501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93.752136680000007</v>
      </c>
      <c r="R59" s="18" t="s">
        <v>255</v>
      </c>
    </row>
    <row r="60" spans="2:18" x14ac:dyDescent="0.2">
      <c r="B60" s="3" t="s">
        <v>502</v>
      </c>
      <c r="C60" s="3" t="s">
        <v>15</v>
      </c>
      <c r="D60" s="19" t="s">
        <v>167</v>
      </c>
      <c r="E60" s="29">
        <v>2012</v>
      </c>
      <c r="F60" s="5">
        <v>93.211507319999996</v>
      </c>
      <c r="N60" s="78" t="s">
        <v>501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93.211507319999996</v>
      </c>
      <c r="R60" s="18" t="s">
        <v>255</v>
      </c>
    </row>
    <row r="61" spans="2:18" x14ac:dyDescent="0.2">
      <c r="B61" s="3" t="s">
        <v>502</v>
      </c>
      <c r="C61" s="3" t="s">
        <v>17</v>
      </c>
      <c r="D61" s="19" t="s">
        <v>167</v>
      </c>
      <c r="E61" s="29">
        <v>2012</v>
      </c>
      <c r="F61" s="5">
        <v>96.114890279999997</v>
      </c>
      <c r="N61" s="78" t="s">
        <v>501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96.114890279999997</v>
      </c>
      <c r="R61" s="18" t="s">
        <v>255</v>
      </c>
    </row>
    <row r="62" spans="2:18" x14ac:dyDescent="0.2">
      <c r="B62" s="3" t="s">
        <v>502</v>
      </c>
      <c r="C62" s="3" t="s">
        <v>16</v>
      </c>
      <c r="D62" s="19" t="s">
        <v>167</v>
      </c>
      <c r="E62" s="29">
        <v>2012</v>
      </c>
      <c r="F62" s="5">
        <v>86.058510339999998</v>
      </c>
      <c r="N62" s="78" t="s">
        <v>501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86.058510339999998</v>
      </c>
      <c r="R62" s="18" t="s">
        <v>255</v>
      </c>
    </row>
    <row r="63" spans="2:18" x14ac:dyDescent="0.2">
      <c r="B63" s="3" t="s">
        <v>502</v>
      </c>
      <c r="C63" s="3" t="s">
        <v>18</v>
      </c>
      <c r="D63" s="19" t="s">
        <v>167</v>
      </c>
      <c r="E63" s="29">
        <v>2012</v>
      </c>
      <c r="F63" s="5">
        <v>88.733953139999997</v>
      </c>
      <c r="N63" s="78" t="s">
        <v>501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88.733953139999997</v>
      </c>
      <c r="R63" s="18" t="s">
        <v>255</v>
      </c>
    </row>
    <row r="64" spans="2:18" x14ac:dyDescent="0.2">
      <c r="B64" s="3" t="s">
        <v>502</v>
      </c>
      <c r="C64" s="3" t="s">
        <v>19</v>
      </c>
      <c r="D64" s="19" t="s">
        <v>167</v>
      </c>
      <c r="E64" s="29">
        <v>2012</v>
      </c>
      <c r="F64" s="5">
        <v>94.696223689999997</v>
      </c>
      <c r="N64" s="78" t="s">
        <v>501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94.696223689999997</v>
      </c>
      <c r="R64" s="18" t="s">
        <v>255</v>
      </c>
    </row>
    <row r="65" spans="2:18" x14ac:dyDescent="0.2">
      <c r="B65" s="3" t="s">
        <v>502</v>
      </c>
      <c r="C65" s="3" t="s">
        <v>20</v>
      </c>
      <c r="D65" s="19" t="s">
        <v>167</v>
      </c>
      <c r="E65" s="29">
        <v>2012</v>
      </c>
      <c r="F65" s="5">
        <v>87.427435549999998</v>
      </c>
      <c r="N65" s="78" t="s">
        <v>501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87.427435549999998</v>
      </c>
      <c r="R65" s="18" t="s">
        <v>255</v>
      </c>
    </row>
    <row r="66" spans="2:18" x14ac:dyDescent="0.2">
      <c r="B66" s="3" t="s">
        <v>502</v>
      </c>
      <c r="C66" s="3" t="s">
        <v>21</v>
      </c>
      <c r="D66" s="19" t="s">
        <v>167</v>
      </c>
      <c r="E66" s="29">
        <v>2012</v>
      </c>
      <c r="F66" s="5">
        <v>89.592491809999999</v>
      </c>
      <c r="N66" s="78" t="s">
        <v>501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89.592491809999999</v>
      </c>
      <c r="R66" s="18" t="s">
        <v>255</v>
      </c>
    </row>
    <row r="67" spans="2:18" x14ac:dyDescent="0.2">
      <c r="B67" s="3" t="s">
        <v>502</v>
      </c>
      <c r="C67" s="3" t="s">
        <v>22</v>
      </c>
      <c r="D67" s="19" t="s">
        <v>167</v>
      </c>
      <c r="E67" s="29">
        <v>2012</v>
      </c>
      <c r="F67" s="5">
        <v>99.715365039999995</v>
      </c>
      <c r="N67" s="78" t="s">
        <v>501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99.715365039999995</v>
      </c>
      <c r="R67" s="18" t="s">
        <v>255</v>
      </c>
    </row>
    <row r="68" spans="2:18" x14ac:dyDescent="0.2">
      <c r="B68" s="3" t="s">
        <v>502</v>
      </c>
      <c r="C68" s="3" t="s">
        <v>23</v>
      </c>
      <c r="D68" s="19" t="s">
        <v>167</v>
      </c>
      <c r="E68" s="29">
        <v>2012</v>
      </c>
      <c r="F68" s="5">
        <v>91.436679179999999</v>
      </c>
      <c r="N68" s="78" t="s">
        <v>501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91.436679179999999</v>
      </c>
      <c r="R68" s="18" t="s">
        <v>255</v>
      </c>
    </row>
    <row r="69" spans="2:18" x14ac:dyDescent="0.2">
      <c r="B69" s="3" t="s">
        <v>502</v>
      </c>
      <c r="C69" s="3" t="s">
        <v>5</v>
      </c>
      <c r="D69" s="19" t="s">
        <v>167</v>
      </c>
      <c r="E69" s="29">
        <v>2013</v>
      </c>
      <c r="F69" s="5">
        <v>89.108530700000003</v>
      </c>
      <c r="N69" s="78" t="s">
        <v>501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89.108530700000003</v>
      </c>
      <c r="R69" s="18" t="s">
        <v>255</v>
      </c>
    </row>
    <row r="70" spans="2:18" x14ac:dyDescent="0.2">
      <c r="B70" s="3" t="s">
        <v>502</v>
      </c>
      <c r="C70" s="3" t="s">
        <v>6</v>
      </c>
      <c r="D70" s="19" t="s">
        <v>167</v>
      </c>
      <c r="E70" s="29">
        <v>2013</v>
      </c>
      <c r="F70" s="5">
        <v>91.259622629999996</v>
      </c>
      <c r="N70" s="78" t="s">
        <v>501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91.259622629999996</v>
      </c>
      <c r="R70" s="18" t="s">
        <v>255</v>
      </c>
    </row>
    <row r="71" spans="2:18" x14ac:dyDescent="0.2">
      <c r="B71" s="3" t="s">
        <v>502</v>
      </c>
      <c r="C71" s="3" t="s">
        <v>8</v>
      </c>
      <c r="D71" s="19" t="s">
        <v>167</v>
      </c>
      <c r="E71" s="29">
        <v>2013</v>
      </c>
      <c r="F71" s="108">
        <v>95.491887719999994</v>
      </c>
      <c r="N71" s="78" t="s">
        <v>501</v>
      </c>
      <c r="O71" s="17" t="e">
        <f>INDEX(#REF!,MATCH($C71,#REF!,0),2)</f>
        <v>#REF!</v>
      </c>
      <c r="P71" s="18">
        <f t="shared" ref="P71:P134" si="2">E71</f>
        <v>2013</v>
      </c>
      <c r="Q71" s="28">
        <f t="shared" ref="Q71:Q134" si="3">F71</f>
        <v>95.491887719999994</v>
      </c>
      <c r="R71" s="18" t="s">
        <v>255</v>
      </c>
    </row>
    <row r="72" spans="2:18" x14ac:dyDescent="0.2">
      <c r="B72" s="3" t="s">
        <v>502</v>
      </c>
      <c r="C72" s="3" t="s">
        <v>7</v>
      </c>
      <c r="D72" s="19" t="s">
        <v>167</v>
      </c>
      <c r="E72" s="29">
        <v>2013</v>
      </c>
      <c r="F72" s="5">
        <v>89.381644030000004</v>
      </c>
      <c r="N72" s="78" t="s">
        <v>501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89.381644030000004</v>
      </c>
      <c r="R72" s="18" t="s">
        <v>255</v>
      </c>
    </row>
    <row r="73" spans="2:18" x14ac:dyDescent="0.2">
      <c r="B73" s="3" t="s">
        <v>502</v>
      </c>
      <c r="C73" s="3" t="s">
        <v>9</v>
      </c>
      <c r="D73" s="19" t="s">
        <v>167</v>
      </c>
      <c r="E73" s="29">
        <v>2013</v>
      </c>
      <c r="F73" s="5">
        <v>87.712705569999997</v>
      </c>
      <c r="N73" s="78" t="s">
        <v>501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87.712705569999997</v>
      </c>
      <c r="R73" s="18" t="s">
        <v>255</v>
      </c>
    </row>
    <row r="74" spans="2:18" x14ac:dyDescent="0.2">
      <c r="B74" s="3" t="s">
        <v>502</v>
      </c>
      <c r="C74" s="3" t="s">
        <v>10</v>
      </c>
      <c r="D74" s="19" t="s">
        <v>167</v>
      </c>
      <c r="E74" s="29">
        <v>2013</v>
      </c>
      <c r="F74" s="5">
        <v>88.57185509</v>
      </c>
      <c r="N74" s="78" t="s">
        <v>501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88.57185509</v>
      </c>
      <c r="R74" s="18" t="s">
        <v>255</v>
      </c>
    </row>
    <row r="75" spans="2:18" x14ac:dyDescent="0.2">
      <c r="B75" s="3" t="s">
        <v>502</v>
      </c>
      <c r="C75" s="3" t="s">
        <v>11</v>
      </c>
      <c r="D75" s="19" t="s">
        <v>167</v>
      </c>
      <c r="E75" s="29">
        <v>2013</v>
      </c>
      <c r="F75" s="5">
        <v>94.542197139999999</v>
      </c>
      <c r="N75" s="78" t="s">
        <v>501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94.542197139999999</v>
      </c>
      <c r="R75" s="18" t="s">
        <v>255</v>
      </c>
    </row>
    <row r="76" spans="2:18" x14ac:dyDescent="0.2">
      <c r="B76" s="3" t="s">
        <v>502</v>
      </c>
      <c r="C76" s="3" t="s">
        <v>12</v>
      </c>
      <c r="D76" s="19" t="s">
        <v>167</v>
      </c>
      <c r="E76" s="29">
        <v>2013</v>
      </c>
      <c r="F76" s="5">
        <v>96.182563259999995</v>
      </c>
      <c r="N76" s="78" t="s">
        <v>501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96.182563259999995</v>
      </c>
      <c r="R76" s="18" t="s">
        <v>255</v>
      </c>
    </row>
    <row r="77" spans="2:18" x14ac:dyDescent="0.2">
      <c r="B77" s="3" t="s">
        <v>502</v>
      </c>
      <c r="C77" s="3" t="s">
        <v>13</v>
      </c>
      <c r="D77" s="19" t="s">
        <v>167</v>
      </c>
      <c r="E77" s="29">
        <v>2013</v>
      </c>
      <c r="F77" s="5">
        <v>92.11622672</v>
      </c>
      <c r="N77" s="78" t="s">
        <v>501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92.11622672</v>
      </c>
      <c r="R77" s="18" t="s">
        <v>255</v>
      </c>
    </row>
    <row r="78" spans="2:18" x14ac:dyDescent="0.2">
      <c r="B78" s="3" t="s">
        <v>502</v>
      </c>
      <c r="C78" s="3" t="s">
        <v>14</v>
      </c>
      <c r="D78" s="19" t="s">
        <v>167</v>
      </c>
      <c r="E78" s="29">
        <v>2013</v>
      </c>
      <c r="F78" s="5">
        <v>86.716065270000001</v>
      </c>
      <c r="N78" s="78" t="s">
        <v>501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86.716065270000001</v>
      </c>
      <c r="R78" s="18" t="s">
        <v>255</v>
      </c>
    </row>
    <row r="79" spans="2:18" x14ac:dyDescent="0.2">
      <c r="B79" s="3" t="s">
        <v>502</v>
      </c>
      <c r="C79" s="3" t="s">
        <v>24</v>
      </c>
      <c r="D79" s="19" t="s">
        <v>167</v>
      </c>
      <c r="E79" s="29">
        <v>2013</v>
      </c>
      <c r="F79" s="5">
        <v>94.483212050000006</v>
      </c>
      <c r="N79" s="78" t="s">
        <v>501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94.483212050000006</v>
      </c>
      <c r="R79" s="18" t="s">
        <v>255</v>
      </c>
    </row>
    <row r="80" spans="2:18" x14ac:dyDescent="0.2">
      <c r="B80" s="3" t="s">
        <v>502</v>
      </c>
      <c r="C80" s="3" t="s">
        <v>25</v>
      </c>
      <c r="D80" s="19" t="s">
        <v>167</v>
      </c>
      <c r="E80" s="29">
        <v>2013</v>
      </c>
      <c r="F80" s="5">
        <v>94.033171460000005</v>
      </c>
      <c r="N80" s="78" t="s">
        <v>501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94.033171460000005</v>
      </c>
      <c r="R80" s="18" t="s">
        <v>255</v>
      </c>
    </row>
    <row r="81" spans="2:18" x14ac:dyDescent="0.2">
      <c r="B81" s="3" t="s">
        <v>502</v>
      </c>
      <c r="C81" s="3" t="s">
        <v>15</v>
      </c>
      <c r="D81" s="19" t="s">
        <v>167</v>
      </c>
      <c r="E81" s="29">
        <v>2013</v>
      </c>
      <c r="F81" s="5">
        <v>92.712450820000001</v>
      </c>
      <c r="N81" s="78" t="s">
        <v>501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92.712450820000001</v>
      </c>
      <c r="R81" s="18" t="s">
        <v>255</v>
      </c>
    </row>
    <row r="82" spans="2:18" x14ac:dyDescent="0.2">
      <c r="B82" s="3" t="s">
        <v>502</v>
      </c>
      <c r="C82" s="3" t="s">
        <v>17</v>
      </c>
      <c r="D82" s="19" t="s">
        <v>167</v>
      </c>
      <c r="E82" s="29">
        <v>2013</v>
      </c>
      <c r="F82" s="5">
        <v>95.42039853</v>
      </c>
      <c r="N82" s="78" t="s">
        <v>501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95.42039853</v>
      </c>
      <c r="R82" s="18" t="s">
        <v>255</v>
      </c>
    </row>
    <row r="83" spans="2:18" x14ac:dyDescent="0.2">
      <c r="B83" s="3" t="s">
        <v>502</v>
      </c>
      <c r="C83" s="3" t="s">
        <v>16</v>
      </c>
      <c r="D83" s="19" t="s">
        <v>167</v>
      </c>
      <c r="E83" s="29">
        <v>2013</v>
      </c>
      <c r="F83" s="5">
        <v>85.264556780000007</v>
      </c>
      <c r="N83" s="78" t="s">
        <v>501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85.264556780000007</v>
      </c>
      <c r="R83" s="18" t="s">
        <v>255</v>
      </c>
    </row>
    <row r="84" spans="2:18" x14ac:dyDescent="0.2">
      <c r="B84" s="3" t="s">
        <v>502</v>
      </c>
      <c r="C84" s="3" t="s">
        <v>18</v>
      </c>
      <c r="D84" s="19" t="s">
        <v>167</v>
      </c>
      <c r="E84" s="29">
        <v>2013</v>
      </c>
      <c r="F84" s="5">
        <v>88.784680870000003</v>
      </c>
      <c r="N84" s="78" t="s">
        <v>501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88.784680870000003</v>
      </c>
      <c r="R84" s="18" t="s">
        <v>255</v>
      </c>
    </row>
    <row r="85" spans="2:18" x14ac:dyDescent="0.2">
      <c r="B85" s="3" t="s">
        <v>502</v>
      </c>
      <c r="C85" s="3" t="s">
        <v>19</v>
      </c>
      <c r="D85" s="19" t="s">
        <v>167</v>
      </c>
      <c r="E85" s="29">
        <v>2013</v>
      </c>
      <c r="F85" s="5">
        <v>94.984066909999996</v>
      </c>
      <c r="N85" s="78" t="s">
        <v>501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94.984066909999996</v>
      </c>
      <c r="R85" s="18" t="s">
        <v>255</v>
      </c>
    </row>
    <row r="86" spans="2:18" x14ac:dyDescent="0.2">
      <c r="B86" s="3" t="s">
        <v>502</v>
      </c>
      <c r="C86" s="3" t="s">
        <v>20</v>
      </c>
      <c r="D86" s="19" t="s">
        <v>167</v>
      </c>
      <c r="E86" s="29">
        <v>2013</v>
      </c>
      <c r="F86" s="5">
        <v>83.452112380000003</v>
      </c>
      <c r="N86" s="78" t="s">
        <v>501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83.452112380000003</v>
      </c>
      <c r="R86" s="18" t="s">
        <v>255</v>
      </c>
    </row>
    <row r="87" spans="2:18" x14ac:dyDescent="0.2">
      <c r="B87" s="3" t="s">
        <v>502</v>
      </c>
      <c r="C87" s="3" t="s">
        <v>21</v>
      </c>
      <c r="D87" s="19" t="s">
        <v>167</v>
      </c>
      <c r="E87" s="29">
        <v>2013</v>
      </c>
      <c r="F87" s="5">
        <v>89.520597969999997</v>
      </c>
      <c r="N87" s="78" t="s">
        <v>501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89.520597969999997</v>
      </c>
      <c r="R87" s="18" t="s">
        <v>255</v>
      </c>
    </row>
    <row r="88" spans="2:18" x14ac:dyDescent="0.2">
      <c r="B88" s="3" t="s">
        <v>502</v>
      </c>
      <c r="C88" s="3" t="s">
        <v>22</v>
      </c>
      <c r="D88" s="19" t="s">
        <v>167</v>
      </c>
      <c r="E88" s="29">
        <v>2013</v>
      </c>
      <c r="F88" s="5">
        <v>100.24059122</v>
      </c>
      <c r="N88" s="78" t="s">
        <v>501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100.24059122</v>
      </c>
      <c r="R88" s="18" t="s">
        <v>255</v>
      </c>
    </row>
    <row r="89" spans="2:18" x14ac:dyDescent="0.2">
      <c r="B89" s="3" t="s">
        <v>502</v>
      </c>
      <c r="C89" s="3" t="s">
        <v>23</v>
      </c>
      <c r="D89" s="19" t="s">
        <v>167</v>
      </c>
      <c r="E89" s="29">
        <v>2013</v>
      </c>
      <c r="F89" s="5">
        <v>91.128854849999996</v>
      </c>
      <c r="N89" s="78" t="s">
        <v>501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91.128854849999996</v>
      </c>
      <c r="R89" s="18" t="s">
        <v>255</v>
      </c>
    </row>
    <row r="90" spans="2:18" x14ac:dyDescent="0.2">
      <c r="B90" s="3" t="s">
        <v>502</v>
      </c>
      <c r="C90" s="3" t="s">
        <v>5</v>
      </c>
      <c r="D90" s="19" t="s">
        <v>167</v>
      </c>
      <c r="E90" s="29">
        <v>2014</v>
      </c>
      <c r="F90" s="5">
        <v>89.091281120000005</v>
      </c>
      <c r="N90" s="78" t="s">
        <v>501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89.091281120000005</v>
      </c>
      <c r="R90" s="18" t="s">
        <v>255</v>
      </c>
    </row>
    <row r="91" spans="2:18" x14ac:dyDescent="0.2">
      <c r="B91" s="3" t="s">
        <v>502</v>
      </c>
      <c r="C91" s="3" t="s">
        <v>6</v>
      </c>
      <c r="D91" s="19" t="s">
        <v>167</v>
      </c>
      <c r="E91" s="29">
        <v>2014</v>
      </c>
      <c r="F91" s="5">
        <v>89.223995740000007</v>
      </c>
      <c r="N91" s="78" t="s">
        <v>501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89.223995740000007</v>
      </c>
      <c r="R91" s="18" t="s">
        <v>255</v>
      </c>
    </row>
    <row r="92" spans="2:18" x14ac:dyDescent="0.2">
      <c r="B92" s="3" t="s">
        <v>502</v>
      </c>
      <c r="C92" s="3" t="s">
        <v>8</v>
      </c>
      <c r="D92" s="19" t="s">
        <v>167</v>
      </c>
      <c r="E92" s="29">
        <v>2014</v>
      </c>
      <c r="F92" s="108">
        <v>92.629033550000003</v>
      </c>
      <c r="N92" s="78" t="s">
        <v>501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92.629033550000003</v>
      </c>
      <c r="R92" s="18" t="s">
        <v>255</v>
      </c>
    </row>
    <row r="93" spans="2:18" x14ac:dyDescent="0.2">
      <c r="B93" s="3" t="s">
        <v>502</v>
      </c>
      <c r="C93" s="3" t="s">
        <v>7</v>
      </c>
      <c r="D93" s="19" t="s">
        <v>167</v>
      </c>
      <c r="E93" s="29">
        <v>2014</v>
      </c>
      <c r="F93" s="5">
        <v>85.816605390000007</v>
      </c>
      <c r="N93" s="78" t="s">
        <v>501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85.816605390000007</v>
      </c>
      <c r="R93" s="18" t="s">
        <v>255</v>
      </c>
    </row>
    <row r="94" spans="2:18" x14ac:dyDescent="0.2">
      <c r="B94" s="3" t="s">
        <v>502</v>
      </c>
      <c r="C94" s="3" t="s">
        <v>9</v>
      </c>
      <c r="D94" s="19" t="s">
        <v>167</v>
      </c>
      <c r="E94" s="29">
        <v>2014</v>
      </c>
      <c r="F94" s="5">
        <v>89.20055902</v>
      </c>
      <c r="N94" s="78" t="s">
        <v>501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89.20055902</v>
      </c>
      <c r="R94" s="18" t="s">
        <v>255</v>
      </c>
    </row>
    <row r="95" spans="2:18" x14ac:dyDescent="0.2">
      <c r="B95" s="3" t="s">
        <v>502</v>
      </c>
      <c r="C95" s="3" t="s">
        <v>10</v>
      </c>
      <c r="D95" s="19" t="s">
        <v>167</v>
      </c>
      <c r="E95" s="29">
        <v>2014</v>
      </c>
      <c r="F95" s="5">
        <v>84.747855990000005</v>
      </c>
      <c r="N95" s="78" t="s">
        <v>501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84.747855990000005</v>
      </c>
      <c r="R95" s="18" t="s">
        <v>255</v>
      </c>
    </row>
    <row r="96" spans="2:18" x14ac:dyDescent="0.2">
      <c r="B96" s="3" t="s">
        <v>502</v>
      </c>
      <c r="C96" s="3" t="s">
        <v>11</v>
      </c>
      <c r="D96" s="19" t="s">
        <v>167</v>
      </c>
      <c r="E96" s="29">
        <v>2014</v>
      </c>
      <c r="F96" s="5">
        <v>95.263376429999994</v>
      </c>
      <c r="N96" s="78" t="s">
        <v>501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95.263376429999994</v>
      </c>
      <c r="R96" s="18" t="s">
        <v>255</v>
      </c>
    </row>
    <row r="97" spans="2:18" x14ac:dyDescent="0.2">
      <c r="B97" s="3" t="s">
        <v>502</v>
      </c>
      <c r="C97" s="3" t="s">
        <v>12</v>
      </c>
      <c r="D97" s="19" t="s">
        <v>167</v>
      </c>
      <c r="E97" s="29">
        <v>2014</v>
      </c>
      <c r="F97" s="5">
        <v>92.878465629999994</v>
      </c>
      <c r="N97" s="78" t="s">
        <v>501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92.878465629999994</v>
      </c>
      <c r="R97" s="18" t="s">
        <v>255</v>
      </c>
    </row>
    <row r="98" spans="2:18" x14ac:dyDescent="0.2">
      <c r="B98" s="3" t="s">
        <v>502</v>
      </c>
      <c r="C98" s="3" t="s">
        <v>13</v>
      </c>
      <c r="D98" s="19" t="s">
        <v>167</v>
      </c>
      <c r="E98" s="29">
        <v>2014</v>
      </c>
      <c r="F98" s="5">
        <v>93.056240650000007</v>
      </c>
      <c r="N98" s="78" t="s">
        <v>501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93.056240650000007</v>
      </c>
      <c r="R98" s="18" t="s">
        <v>255</v>
      </c>
    </row>
    <row r="99" spans="2:18" x14ac:dyDescent="0.2">
      <c r="B99" s="3" t="s">
        <v>502</v>
      </c>
      <c r="C99" s="3" t="s">
        <v>14</v>
      </c>
      <c r="D99" s="19" t="s">
        <v>167</v>
      </c>
      <c r="E99" s="29">
        <v>2014</v>
      </c>
      <c r="F99" s="5">
        <v>87.439528670000001</v>
      </c>
      <c r="N99" s="78" t="s">
        <v>501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87.439528670000001</v>
      </c>
      <c r="R99" s="18" t="s">
        <v>255</v>
      </c>
    </row>
    <row r="100" spans="2:18" x14ac:dyDescent="0.2">
      <c r="B100" s="3" t="s">
        <v>502</v>
      </c>
      <c r="C100" s="3" t="s">
        <v>24</v>
      </c>
      <c r="D100" s="19" t="s">
        <v>167</v>
      </c>
      <c r="E100" s="29">
        <v>2014</v>
      </c>
      <c r="F100" s="5">
        <v>92.499283129999995</v>
      </c>
      <c r="N100" s="78" t="s">
        <v>501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92.499283129999995</v>
      </c>
      <c r="R100" s="18" t="s">
        <v>255</v>
      </c>
    </row>
    <row r="101" spans="2:18" x14ac:dyDescent="0.2">
      <c r="B101" s="3" t="s">
        <v>502</v>
      </c>
      <c r="C101" s="3" t="s">
        <v>25</v>
      </c>
      <c r="D101" s="19" t="s">
        <v>167</v>
      </c>
      <c r="E101" s="29">
        <v>2014</v>
      </c>
      <c r="F101" s="5">
        <v>94.350921459999995</v>
      </c>
      <c r="N101" s="78" t="s">
        <v>501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94.350921459999995</v>
      </c>
      <c r="R101" s="18" t="s">
        <v>255</v>
      </c>
    </row>
    <row r="102" spans="2:18" x14ac:dyDescent="0.2">
      <c r="B102" s="3" t="s">
        <v>502</v>
      </c>
      <c r="C102" s="3" t="s">
        <v>15</v>
      </c>
      <c r="D102" s="19" t="s">
        <v>167</v>
      </c>
      <c r="E102" s="29">
        <v>2014</v>
      </c>
      <c r="F102" s="5">
        <v>91.440391669999997</v>
      </c>
      <c r="N102" s="78" t="s">
        <v>501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91.440391669999997</v>
      </c>
      <c r="R102" s="18" t="s">
        <v>255</v>
      </c>
    </row>
    <row r="103" spans="2:18" x14ac:dyDescent="0.2">
      <c r="B103" s="3" t="s">
        <v>502</v>
      </c>
      <c r="C103" s="3" t="s">
        <v>17</v>
      </c>
      <c r="D103" s="19" t="s">
        <v>167</v>
      </c>
      <c r="E103" s="29">
        <v>2014</v>
      </c>
      <c r="F103" s="5">
        <v>97.006969690000005</v>
      </c>
      <c r="N103" s="78" t="s">
        <v>501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97.006969690000005</v>
      </c>
      <c r="R103" s="18" t="s">
        <v>255</v>
      </c>
    </row>
    <row r="104" spans="2:18" x14ac:dyDescent="0.2">
      <c r="B104" s="3" t="s">
        <v>502</v>
      </c>
      <c r="C104" s="3" t="s">
        <v>16</v>
      </c>
      <c r="D104" s="19" t="s">
        <v>167</v>
      </c>
      <c r="E104" s="29">
        <v>2014</v>
      </c>
      <c r="F104" s="5">
        <v>84.17827681</v>
      </c>
      <c r="N104" s="78" t="s">
        <v>501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84.17827681</v>
      </c>
      <c r="R104" s="18" t="s">
        <v>255</v>
      </c>
    </row>
    <row r="105" spans="2:18" x14ac:dyDescent="0.2">
      <c r="B105" s="3" t="s">
        <v>502</v>
      </c>
      <c r="C105" s="3" t="s">
        <v>18</v>
      </c>
      <c r="D105" s="19" t="s">
        <v>167</v>
      </c>
      <c r="E105" s="29">
        <v>2014</v>
      </c>
      <c r="F105" s="5">
        <v>85.475543419999994</v>
      </c>
      <c r="N105" s="78" t="s">
        <v>501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85.475543419999994</v>
      </c>
      <c r="R105" s="18" t="s">
        <v>255</v>
      </c>
    </row>
    <row r="106" spans="2:18" x14ac:dyDescent="0.2">
      <c r="B106" s="3" t="s">
        <v>502</v>
      </c>
      <c r="C106" s="3" t="s">
        <v>19</v>
      </c>
      <c r="D106" s="19" t="s">
        <v>167</v>
      </c>
      <c r="E106" s="29">
        <v>2014</v>
      </c>
      <c r="F106" s="5">
        <v>93.82810714</v>
      </c>
      <c r="N106" s="78" t="s">
        <v>501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93.82810714</v>
      </c>
      <c r="R106" s="18" t="s">
        <v>255</v>
      </c>
    </row>
    <row r="107" spans="2:18" x14ac:dyDescent="0.2">
      <c r="B107" s="3" t="s">
        <v>502</v>
      </c>
      <c r="C107" s="3" t="s">
        <v>20</v>
      </c>
      <c r="D107" s="19" t="s">
        <v>167</v>
      </c>
      <c r="E107" s="29">
        <v>2014</v>
      </c>
      <c r="F107" s="5">
        <v>82.298391159999994</v>
      </c>
      <c r="N107" s="78" t="s">
        <v>501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82.298391159999994</v>
      </c>
      <c r="R107" s="18" t="s">
        <v>255</v>
      </c>
    </row>
    <row r="108" spans="2:18" x14ac:dyDescent="0.2">
      <c r="B108" s="3" t="s">
        <v>502</v>
      </c>
      <c r="C108" s="3" t="s">
        <v>21</v>
      </c>
      <c r="D108" s="19" t="s">
        <v>167</v>
      </c>
      <c r="E108" s="29">
        <v>2014</v>
      </c>
      <c r="F108" s="5">
        <v>87.647846729999998</v>
      </c>
      <c r="N108" s="78" t="s">
        <v>501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87.647846729999998</v>
      </c>
      <c r="R108" s="18" t="s">
        <v>255</v>
      </c>
    </row>
    <row r="109" spans="2:18" x14ac:dyDescent="0.2">
      <c r="B109" s="3" t="s">
        <v>502</v>
      </c>
      <c r="C109" s="3" t="s">
        <v>22</v>
      </c>
      <c r="D109" s="19" t="s">
        <v>167</v>
      </c>
      <c r="E109" s="29">
        <v>2014</v>
      </c>
      <c r="F109" s="5">
        <v>99.624580539999997</v>
      </c>
      <c r="N109" s="78" t="s">
        <v>501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99.624580539999997</v>
      </c>
      <c r="R109" s="18" t="s">
        <v>255</v>
      </c>
    </row>
    <row r="110" spans="2:18" x14ac:dyDescent="0.2">
      <c r="B110" s="3" t="s">
        <v>502</v>
      </c>
      <c r="C110" s="3" t="s">
        <v>23</v>
      </c>
      <c r="D110" s="19" t="s">
        <v>167</v>
      </c>
      <c r="E110" s="29">
        <v>2014</v>
      </c>
      <c r="F110" s="5">
        <v>90.162796610000001</v>
      </c>
      <c r="N110" s="78" t="s">
        <v>501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90.162796610000001</v>
      </c>
      <c r="R110" s="18" t="s">
        <v>255</v>
      </c>
    </row>
    <row r="111" spans="2:18" x14ac:dyDescent="0.2">
      <c r="B111" s="3" t="s">
        <v>502</v>
      </c>
      <c r="C111" s="3" t="s">
        <v>5</v>
      </c>
      <c r="D111" s="19" t="s">
        <v>167</v>
      </c>
      <c r="E111" s="29">
        <v>2015</v>
      </c>
      <c r="F111" s="5">
        <v>89.619150289999993</v>
      </c>
      <c r="N111" s="78" t="s">
        <v>501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89.619150289999993</v>
      </c>
      <c r="R111" s="18" t="s">
        <v>255</v>
      </c>
    </row>
    <row r="112" spans="2:18" x14ac:dyDescent="0.2">
      <c r="B112" s="3" t="s">
        <v>502</v>
      </c>
      <c r="C112" s="3" t="s">
        <v>6</v>
      </c>
      <c r="D112" s="19" t="s">
        <v>167</v>
      </c>
      <c r="E112" s="29">
        <v>2015</v>
      </c>
      <c r="F112" s="5">
        <v>89.666723790000006</v>
      </c>
      <c r="N112" s="78" t="s">
        <v>501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89.666723790000006</v>
      </c>
      <c r="R112" s="18" t="s">
        <v>255</v>
      </c>
    </row>
    <row r="113" spans="2:18" x14ac:dyDescent="0.2">
      <c r="B113" s="3" t="s">
        <v>502</v>
      </c>
      <c r="C113" s="3" t="s">
        <v>8</v>
      </c>
      <c r="D113" s="19" t="s">
        <v>167</v>
      </c>
      <c r="E113" s="29">
        <v>2015</v>
      </c>
      <c r="F113" s="108">
        <v>93.418638000000001</v>
      </c>
      <c r="N113" s="78" t="s">
        <v>501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93.418638000000001</v>
      </c>
      <c r="R113" s="18" t="s">
        <v>255</v>
      </c>
    </row>
    <row r="114" spans="2:18" x14ac:dyDescent="0.2">
      <c r="B114" s="3" t="s">
        <v>502</v>
      </c>
      <c r="C114" s="3" t="s">
        <v>7</v>
      </c>
      <c r="D114" s="19" t="s">
        <v>167</v>
      </c>
      <c r="E114" s="29">
        <v>2015</v>
      </c>
      <c r="F114" s="5">
        <v>82.224674379999996</v>
      </c>
      <c r="N114" s="78" t="s">
        <v>501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82.224674379999996</v>
      </c>
      <c r="R114" s="18" t="s">
        <v>255</v>
      </c>
    </row>
    <row r="115" spans="2:18" x14ac:dyDescent="0.2">
      <c r="B115" s="3" t="s">
        <v>502</v>
      </c>
      <c r="C115" s="3" t="s">
        <v>9</v>
      </c>
      <c r="D115" s="19" t="s">
        <v>167</v>
      </c>
      <c r="E115" s="29">
        <v>2015</v>
      </c>
      <c r="F115" s="5">
        <v>87.642778160000006</v>
      </c>
      <c r="N115" s="78" t="s">
        <v>501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87.642778160000006</v>
      </c>
      <c r="R115" s="18" t="s">
        <v>255</v>
      </c>
    </row>
    <row r="116" spans="2:18" x14ac:dyDescent="0.2">
      <c r="B116" s="3" t="s">
        <v>502</v>
      </c>
      <c r="C116" s="3" t="s">
        <v>10</v>
      </c>
      <c r="D116" s="19" t="s">
        <v>167</v>
      </c>
      <c r="E116" s="29">
        <v>2015</v>
      </c>
      <c r="F116" s="5">
        <v>89.442949979999995</v>
      </c>
      <c r="N116" s="78" t="s">
        <v>501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89.442949979999995</v>
      </c>
      <c r="R116" s="18" t="s">
        <v>255</v>
      </c>
    </row>
    <row r="117" spans="2:18" x14ac:dyDescent="0.2">
      <c r="B117" s="3" t="s">
        <v>502</v>
      </c>
      <c r="C117" s="3" t="s">
        <v>11</v>
      </c>
      <c r="D117" s="19" t="s">
        <v>167</v>
      </c>
      <c r="E117" s="29">
        <v>2015</v>
      </c>
      <c r="F117" s="5">
        <v>94.219573420000003</v>
      </c>
      <c r="N117" s="78" t="s">
        <v>501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94.219573420000003</v>
      </c>
      <c r="R117" s="18" t="s">
        <v>255</v>
      </c>
    </row>
    <row r="118" spans="2:18" x14ac:dyDescent="0.2">
      <c r="B118" s="3" t="s">
        <v>502</v>
      </c>
      <c r="C118" s="3" t="s">
        <v>12</v>
      </c>
      <c r="D118" s="19" t="s">
        <v>167</v>
      </c>
      <c r="E118" s="29">
        <v>2015</v>
      </c>
      <c r="F118" s="5">
        <v>95.253052260000004</v>
      </c>
      <c r="N118" s="78" t="s">
        <v>501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95.253052260000004</v>
      </c>
      <c r="R118" s="18" t="s">
        <v>255</v>
      </c>
    </row>
    <row r="119" spans="2:18" x14ac:dyDescent="0.2">
      <c r="B119" s="3" t="s">
        <v>502</v>
      </c>
      <c r="C119" s="3" t="s">
        <v>13</v>
      </c>
      <c r="D119" s="19" t="s">
        <v>167</v>
      </c>
      <c r="E119" s="29">
        <v>2015</v>
      </c>
      <c r="F119" s="5">
        <v>96.104005659999999</v>
      </c>
      <c r="N119" s="78" t="s">
        <v>501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96.104005659999999</v>
      </c>
      <c r="R119" s="18" t="s">
        <v>255</v>
      </c>
    </row>
    <row r="120" spans="2:18" x14ac:dyDescent="0.2">
      <c r="B120" s="3" t="s">
        <v>502</v>
      </c>
      <c r="C120" s="3" t="s">
        <v>14</v>
      </c>
      <c r="D120" s="19" t="s">
        <v>167</v>
      </c>
      <c r="E120" s="29">
        <v>2015</v>
      </c>
      <c r="F120" s="5">
        <v>86.48535502</v>
      </c>
      <c r="N120" s="78" t="s">
        <v>501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86.48535502</v>
      </c>
      <c r="R120" s="18" t="s">
        <v>255</v>
      </c>
    </row>
    <row r="121" spans="2:18" x14ac:dyDescent="0.2">
      <c r="B121" s="3" t="s">
        <v>502</v>
      </c>
      <c r="C121" s="3" t="s">
        <v>24</v>
      </c>
      <c r="D121" s="19" t="s">
        <v>167</v>
      </c>
      <c r="E121" s="29">
        <v>2015</v>
      </c>
      <c r="F121" s="5">
        <v>92.747183480000004</v>
      </c>
      <c r="N121" s="78" t="s">
        <v>501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92.747183480000004</v>
      </c>
      <c r="R121" s="18" t="s">
        <v>255</v>
      </c>
    </row>
    <row r="122" spans="2:18" x14ac:dyDescent="0.2">
      <c r="B122" s="3" t="s">
        <v>502</v>
      </c>
      <c r="C122" s="3" t="s">
        <v>25</v>
      </c>
      <c r="D122" s="19" t="s">
        <v>167</v>
      </c>
      <c r="E122" s="29">
        <v>2015</v>
      </c>
      <c r="F122" s="5">
        <v>93.348666769999994</v>
      </c>
      <c r="N122" s="78" t="s">
        <v>501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93.348666769999994</v>
      </c>
      <c r="R122" s="18" t="s">
        <v>255</v>
      </c>
    </row>
    <row r="123" spans="2:18" x14ac:dyDescent="0.2">
      <c r="B123" s="3" t="s">
        <v>502</v>
      </c>
      <c r="C123" s="3" t="s">
        <v>15</v>
      </c>
      <c r="D123" s="19" t="s">
        <v>167</v>
      </c>
      <c r="E123" s="29">
        <v>2015</v>
      </c>
      <c r="F123" s="5">
        <v>90.342733120000005</v>
      </c>
      <c r="N123" s="78" t="s">
        <v>501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90.342733120000005</v>
      </c>
      <c r="R123" s="18" t="s">
        <v>255</v>
      </c>
    </row>
    <row r="124" spans="2:18" x14ac:dyDescent="0.2">
      <c r="B124" s="3" t="s">
        <v>502</v>
      </c>
      <c r="C124" s="3" t="s">
        <v>17</v>
      </c>
      <c r="D124" s="19" t="s">
        <v>167</v>
      </c>
      <c r="E124" s="29">
        <v>2015</v>
      </c>
      <c r="F124" s="5">
        <v>97.808323529999996</v>
      </c>
      <c r="N124" s="78" t="s">
        <v>501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97.808323529999996</v>
      </c>
      <c r="R124" s="18" t="s">
        <v>255</v>
      </c>
    </row>
    <row r="125" spans="2:18" x14ac:dyDescent="0.2">
      <c r="B125" s="3" t="s">
        <v>502</v>
      </c>
      <c r="C125" s="3" t="s">
        <v>16</v>
      </c>
      <c r="D125" s="19" t="s">
        <v>167</v>
      </c>
      <c r="E125" s="29">
        <v>2015</v>
      </c>
      <c r="F125" s="5">
        <v>81.753708290000006</v>
      </c>
      <c r="N125" s="78" t="s">
        <v>501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81.753708290000006</v>
      </c>
      <c r="R125" s="18" t="s">
        <v>255</v>
      </c>
    </row>
    <row r="126" spans="2:18" x14ac:dyDescent="0.2">
      <c r="B126" s="3" t="s">
        <v>502</v>
      </c>
      <c r="C126" s="3" t="s">
        <v>18</v>
      </c>
      <c r="D126" s="19" t="s">
        <v>167</v>
      </c>
      <c r="E126" s="29">
        <v>2015</v>
      </c>
      <c r="F126" s="5">
        <v>85.778312619999994</v>
      </c>
      <c r="N126" s="78" t="s">
        <v>501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85.778312619999994</v>
      </c>
      <c r="R126" s="18" t="s">
        <v>255</v>
      </c>
    </row>
    <row r="127" spans="2:18" x14ac:dyDescent="0.2">
      <c r="B127" s="3" t="s">
        <v>502</v>
      </c>
      <c r="C127" s="3" t="s">
        <v>19</v>
      </c>
      <c r="D127" s="19" t="s">
        <v>167</v>
      </c>
      <c r="E127" s="29">
        <v>2015</v>
      </c>
      <c r="F127" s="5">
        <v>94.989704000000003</v>
      </c>
      <c r="N127" s="78" t="s">
        <v>501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94.989704000000003</v>
      </c>
      <c r="R127" s="18" t="s">
        <v>255</v>
      </c>
    </row>
    <row r="128" spans="2:18" x14ac:dyDescent="0.2">
      <c r="B128" s="3" t="s">
        <v>502</v>
      </c>
      <c r="C128" s="3" t="s">
        <v>20</v>
      </c>
      <c r="D128" s="19" t="s">
        <v>167</v>
      </c>
      <c r="E128" s="29">
        <v>2015</v>
      </c>
      <c r="F128" s="5">
        <v>76.892627259999998</v>
      </c>
      <c r="N128" s="78" t="s">
        <v>501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76.892627259999998</v>
      </c>
      <c r="R128" s="18" t="s">
        <v>255</v>
      </c>
    </row>
    <row r="129" spans="2:18" x14ac:dyDescent="0.2">
      <c r="B129" s="3" t="s">
        <v>502</v>
      </c>
      <c r="C129" s="3" t="s">
        <v>21</v>
      </c>
      <c r="D129" s="19" t="s">
        <v>167</v>
      </c>
      <c r="E129" s="29">
        <v>2015</v>
      </c>
      <c r="F129" s="5">
        <v>88.386366820000006</v>
      </c>
      <c r="N129" s="78" t="s">
        <v>501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88.386366820000006</v>
      </c>
      <c r="R129" s="18" t="s">
        <v>255</v>
      </c>
    </row>
    <row r="130" spans="2:18" x14ac:dyDescent="0.2">
      <c r="B130" s="3" t="s">
        <v>502</v>
      </c>
      <c r="C130" s="3" t="s">
        <v>22</v>
      </c>
      <c r="D130" s="19" t="s">
        <v>167</v>
      </c>
      <c r="E130" s="29">
        <v>2015</v>
      </c>
      <c r="F130" s="5">
        <v>97.175199340000006</v>
      </c>
      <c r="N130" s="78" t="s">
        <v>501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97.175199340000006</v>
      </c>
      <c r="R130" s="18" t="s">
        <v>255</v>
      </c>
    </row>
    <row r="131" spans="2:18" x14ac:dyDescent="0.2">
      <c r="B131" s="3" t="s">
        <v>502</v>
      </c>
      <c r="C131" s="3" t="s">
        <v>23</v>
      </c>
      <c r="D131" s="19" t="s">
        <v>167</v>
      </c>
      <c r="E131" s="29">
        <v>2015</v>
      </c>
      <c r="F131" s="5">
        <v>88.553454060000007</v>
      </c>
      <c r="N131" s="78" t="s">
        <v>501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88.553454060000007</v>
      </c>
      <c r="R131" s="18" t="s">
        <v>255</v>
      </c>
    </row>
    <row r="132" spans="2:18" x14ac:dyDescent="0.2">
      <c r="B132" s="3" t="s">
        <v>502</v>
      </c>
      <c r="C132" s="3" t="s">
        <v>5</v>
      </c>
      <c r="D132" s="19" t="s">
        <v>167</v>
      </c>
      <c r="E132" s="29">
        <v>2016</v>
      </c>
      <c r="F132" s="5">
        <v>89.967634810000007</v>
      </c>
      <c r="N132" s="78" t="s">
        <v>501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89.967634810000007</v>
      </c>
      <c r="R132" s="18" t="s">
        <v>255</v>
      </c>
    </row>
    <row r="133" spans="2:18" x14ac:dyDescent="0.2">
      <c r="B133" s="3" t="s">
        <v>502</v>
      </c>
      <c r="C133" s="3" t="s">
        <v>6</v>
      </c>
      <c r="D133" s="19" t="s">
        <v>167</v>
      </c>
      <c r="E133" s="29">
        <v>2016</v>
      </c>
      <c r="F133" s="5">
        <v>89.324445769999997</v>
      </c>
      <c r="N133" s="78" t="s">
        <v>501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89.324445769999997</v>
      </c>
      <c r="R133" s="18" t="s">
        <v>255</v>
      </c>
    </row>
    <row r="134" spans="2:18" x14ac:dyDescent="0.2">
      <c r="B134" s="3" t="s">
        <v>502</v>
      </c>
      <c r="C134" s="3" t="s">
        <v>8</v>
      </c>
      <c r="D134" s="19" t="s">
        <v>167</v>
      </c>
      <c r="E134" s="29">
        <v>2016</v>
      </c>
      <c r="F134" s="108">
        <v>90.715013240000005</v>
      </c>
      <c r="N134" s="78" t="s">
        <v>501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90.715013240000005</v>
      </c>
      <c r="R134" s="18" t="s">
        <v>255</v>
      </c>
    </row>
    <row r="135" spans="2:18" x14ac:dyDescent="0.2">
      <c r="B135" s="3" t="s">
        <v>502</v>
      </c>
      <c r="C135" s="3" t="s">
        <v>7</v>
      </c>
      <c r="D135" s="19" t="s">
        <v>167</v>
      </c>
      <c r="E135" s="29">
        <v>2016</v>
      </c>
      <c r="F135" s="5">
        <v>76.202557760000005</v>
      </c>
      <c r="N135" s="78" t="s">
        <v>501</v>
      </c>
      <c r="O135" s="17" t="e">
        <f>INDEX(#REF!,MATCH($C135,#REF!,0),2)</f>
        <v>#REF!</v>
      </c>
      <c r="P135" s="18">
        <f t="shared" ref="P135:P198" si="4">E135</f>
        <v>2016</v>
      </c>
      <c r="Q135" s="28">
        <f t="shared" ref="Q135:Q198" si="5">F135</f>
        <v>76.202557760000005</v>
      </c>
      <c r="R135" s="18" t="s">
        <v>255</v>
      </c>
    </row>
    <row r="136" spans="2:18" x14ac:dyDescent="0.2">
      <c r="B136" s="3" t="s">
        <v>502</v>
      </c>
      <c r="C136" s="3" t="s">
        <v>9</v>
      </c>
      <c r="D136" s="19" t="s">
        <v>167</v>
      </c>
      <c r="E136" s="29">
        <v>2016</v>
      </c>
      <c r="F136" s="5">
        <v>85.050011589999997</v>
      </c>
      <c r="N136" s="78" t="s">
        <v>501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85.050011589999997</v>
      </c>
      <c r="R136" s="18" t="s">
        <v>255</v>
      </c>
    </row>
    <row r="137" spans="2:18" x14ac:dyDescent="0.2">
      <c r="B137" s="3" t="s">
        <v>502</v>
      </c>
      <c r="C137" s="3" t="s">
        <v>10</v>
      </c>
      <c r="D137" s="19" t="s">
        <v>167</v>
      </c>
      <c r="E137" s="29">
        <v>2016</v>
      </c>
      <c r="F137" s="5">
        <v>89.604784100000003</v>
      </c>
      <c r="N137" s="78" t="s">
        <v>501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89.604784100000003</v>
      </c>
      <c r="R137" s="18" t="s">
        <v>255</v>
      </c>
    </row>
    <row r="138" spans="2:18" x14ac:dyDescent="0.2">
      <c r="B138" s="3" t="s">
        <v>502</v>
      </c>
      <c r="C138" s="3" t="s">
        <v>11</v>
      </c>
      <c r="D138" s="19" t="s">
        <v>167</v>
      </c>
      <c r="E138" s="29">
        <v>2016</v>
      </c>
      <c r="F138" s="5">
        <v>94.551355889999996</v>
      </c>
      <c r="N138" s="78" t="s">
        <v>501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94.551355889999996</v>
      </c>
      <c r="R138" s="18" t="s">
        <v>255</v>
      </c>
    </row>
    <row r="139" spans="2:18" x14ac:dyDescent="0.2">
      <c r="B139" s="3" t="s">
        <v>502</v>
      </c>
      <c r="C139" s="3" t="s">
        <v>12</v>
      </c>
      <c r="D139" s="19" t="s">
        <v>167</v>
      </c>
      <c r="E139" s="29">
        <v>2016</v>
      </c>
      <c r="F139" s="5">
        <v>92.796982110000002</v>
      </c>
      <c r="N139" s="78" t="s">
        <v>501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92.796982110000002</v>
      </c>
      <c r="R139" s="18" t="s">
        <v>255</v>
      </c>
    </row>
    <row r="140" spans="2:18" x14ac:dyDescent="0.2">
      <c r="B140" s="3" t="s">
        <v>502</v>
      </c>
      <c r="C140" s="3" t="s">
        <v>13</v>
      </c>
      <c r="D140" s="19" t="s">
        <v>167</v>
      </c>
      <c r="E140" s="29">
        <v>2016</v>
      </c>
      <c r="F140" s="5">
        <v>95.857514010000003</v>
      </c>
      <c r="N140" s="78" t="s">
        <v>501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95.857514010000003</v>
      </c>
      <c r="R140" s="18" t="s">
        <v>255</v>
      </c>
    </row>
    <row r="141" spans="2:18" x14ac:dyDescent="0.2">
      <c r="B141" s="3" t="s">
        <v>502</v>
      </c>
      <c r="C141" s="3" t="s">
        <v>14</v>
      </c>
      <c r="D141" s="19" t="s">
        <v>167</v>
      </c>
      <c r="E141" s="29">
        <v>2016</v>
      </c>
      <c r="F141" s="5">
        <v>85.900899379999998</v>
      </c>
      <c r="N141" s="78" t="s">
        <v>501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85.900899379999998</v>
      </c>
      <c r="R141" s="18" t="s">
        <v>255</v>
      </c>
    </row>
    <row r="142" spans="2:18" x14ac:dyDescent="0.2">
      <c r="B142" s="3" t="s">
        <v>502</v>
      </c>
      <c r="C142" s="3" t="s">
        <v>24</v>
      </c>
      <c r="D142" s="19" t="s">
        <v>167</v>
      </c>
      <c r="E142" s="29">
        <v>2016</v>
      </c>
      <c r="F142" s="5">
        <v>91.313228109999997</v>
      </c>
      <c r="N142" s="78" t="s">
        <v>501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91.313228109999997</v>
      </c>
      <c r="R142" s="18" t="s">
        <v>255</v>
      </c>
    </row>
    <row r="143" spans="2:18" x14ac:dyDescent="0.2">
      <c r="B143" s="3" t="s">
        <v>502</v>
      </c>
      <c r="C143" s="3" t="s">
        <v>25</v>
      </c>
      <c r="D143" s="19" t="s">
        <v>167</v>
      </c>
      <c r="E143" s="29">
        <v>2016</v>
      </c>
      <c r="F143" s="5">
        <v>89.365697940000004</v>
      </c>
      <c r="N143" s="78" t="s">
        <v>501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89.365697940000004</v>
      </c>
      <c r="R143" s="18" t="s">
        <v>255</v>
      </c>
    </row>
    <row r="144" spans="2:18" x14ac:dyDescent="0.2">
      <c r="B144" s="3" t="s">
        <v>502</v>
      </c>
      <c r="C144" s="3" t="s">
        <v>15</v>
      </c>
      <c r="D144" s="19" t="s">
        <v>167</v>
      </c>
      <c r="E144" s="29">
        <v>2016</v>
      </c>
      <c r="F144" s="5">
        <v>88.437075629999995</v>
      </c>
      <c r="N144" s="78" t="s">
        <v>501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88.437075629999995</v>
      </c>
      <c r="R144" s="18" t="s">
        <v>255</v>
      </c>
    </row>
    <row r="145" spans="2:18" x14ac:dyDescent="0.2">
      <c r="B145" s="3" t="s">
        <v>502</v>
      </c>
      <c r="C145" s="3" t="s">
        <v>17</v>
      </c>
      <c r="D145" s="19" t="s">
        <v>167</v>
      </c>
      <c r="E145" s="29">
        <v>2016</v>
      </c>
      <c r="F145" s="5">
        <v>95.05542389</v>
      </c>
      <c r="N145" s="78" t="s">
        <v>501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95.05542389</v>
      </c>
      <c r="R145" s="18" t="s">
        <v>255</v>
      </c>
    </row>
    <row r="146" spans="2:18" x14ac:dyDescent="0.2">
      <c r="B146" s="3" t="s">
        <v>502</v>
      </c>
      <c r="C146" s="3" t="s">
        <v>16</v>
      </c>
      <c r="D146" s="19" t="s">
        <v>167</v>
      </c>
      <c r="E146" s="29">
        <v>2016</v>
      </c>
      <c r="F146" s="5">
        <v>80.29914909</v>
      </c>
      <c r="N146" s="78" t="s">
        <v>501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80.29914909</v>
      </c>
      <c r="R146" s="18" t="s">
        <v>255</v>
      </c>
    </row>
    <row r="147" spans="2:18" x14ac:dyDescent="0.2">
      <c r="B147" s="3" t="s">
        <v>502</v>
      </c>
      <c r="C147" s="3" t="s">
        <v>18</v>
      </c>
      <c r="D147" s="19" t="s">
        <v>167</v>
      </c>
      <c r="E147" s="29">
        <v>2016</v>
      </c>
      <c r="F147" s="5">
        <v>85.81237659</v>
      </c>
      <c r="N147" s="78" t="s">
        <v>501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85.81237659</v>
      </c>
      <c r="R147" s="18" t="s">
        <v>255</v>
      </c>
    </row>
    <row r="148" spans="2:18" x14ac:dyDescent="0.2">
      <c r="B148" s="3" t="s">
        <v>502</v>
      </c>
      <c r="C148" s="3" t="s">
        <v>19</v>
      </c>
      <c r="D148" s="19" t="s">
        <v>167</v>
      </c>
      <c r="E148" s="29">
        <v>2016</v>
      </c>
      <c r="F148" s="5">
        <v>93.475936360000006</v>
      </c>
      <c r="N148" s="78" t="s">
        <v>501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93.475936360000006</v>
      </c>
      <c r="R148" s="18" t="s">
        <v>255</v>
      </c>
    </row>
    <row r="149" spans="2:18" x14ac:dyDescent="0.2">
      <c r="B149" s="3" t="s">
        <v>502</v>
      </c>
      <c r="C149" s="3" t="s">
        <v>20</v>
      </c>
      <c r="D149" s="19" t="s">
        <v>167</v>
      </c>
      <c r="E149" s="29">
        <v>2016</v>
      </c>
      <c r="F149" s="5">
        <v>81.803072310000005</v>
      </c>
      <c r="N149" s="78" t="s">
        <v>501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81.803072310000005</v>
      </c>
      <c r="R149" s="18" t="s">
        <v>255</v>
      </c>
    </row>
    <row r="150" spans="2:18" x14ac:dyDescent="0.2">
      <c r="B150" s="3" t="s">
        <v>502</v>
      </c>
      <c r="C150" s="3" t="s">
        <v>21</v>
      </c>
      <c r="D150" s="19" t="s">
        <v>167</v>
      </c>
      <c r="E150" s="29">
        <v>2016</v>
      </c>
      <c r="F150" s="5">
        <v>87.338625789999995</v>
      </c>
      <c r="N150" s="78" t="s">
        <v>501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87.338625789999995</v>
      </c>
      <c r="R150" s="18" t="s">
        <v>255</v>
      </c>
    </row>
    <row r="151" spans="2:18" x14ac:dyDescent="0.2">
      <c r="B151" s="3" t="s">
        <v>502</v>
      </c>
      <c r="C151" s="3" t="s">
        <v>22</v>
      </c>
      <c r="D151" s="19" t="s">
        <v>167</v>
      </c>
      <c r="E151" s="29">
        <v>2016</v>
      </c>
      <c r="F151" s="5">
        <v>95.639518429999995</v>
      </c>
      <c r="N151" s="78" t="s">
        <v>501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95.639518429999995</v>
      </c>
      <c r="R151" s="18" t="s">
        <v>255</v>
      </c>
    </row>
    <row r="152" spans="2:18" x14ac:dyDescent="0.2">
      <c r="B152" s="3" t="s">
        <v>502</v>
      </c>
      <c r="C152" s="3" t="s">
        <v>23</v>
      </c>
      <c r="D152" s="19" t="s">
        <v>167</v>
      </c>
      <c r="E152" s="29">
        <v>2016</v>
      </c>
      <c r="F152" s="5">
        <v>86.416705519999994</v>
      </c>
      <c r="N152" s="78" t="s">
        <v>501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86.416705519999994</v>
      </c>
      <c r="R152" s="18" t="s">
        <v>255</v>
      </c>
    </row>
    <row r="153" spans="2:18" x14ac:dyDescent="0.2">
      <c r="B153" s="3" t="s">
        <v>502</v>
      </c>
      <c r="C153" s="3" t="s">
        <v>5</v>
      </c>
      <c r="D153" s="19" t="s">
        <v>167</v>
      </c>
      <c r="E153" s="29">
        <v>2017</v>
      </c>
      <c r="F153" s="5">
        <v>89.584278229999995</v>
      </c>
      <c r="N153" s="78" t="s">
        <v>501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89.584278229999995</v>
      </c>
      <c r="R153" s="18" t="s">
        <v>255</v>
      </c>
    </row>
    <row r="154" spans="2:18" x14ac:dyDescent="0.2">
      <c r="B154" s="3" t="s">
        <v>502</v>
      </c>
      <c r="C154" s="3" t="s">
        <v>6</v>
      </c>
      <c r="D154" s="19" t="s">
        <v>167</v>
      </c>
      <c r="E154" s="29">
        <v>2017</v>
      </c>
      <c r="F154" s="5">
        <v>91.186321140000004</v>
      </c>
      <c r="N154" s="78" t="s">
        <v>501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91.186321140000004</v>
      </c>
      <c r="R154" s="18" t="s">
        <v>255</v>
      </c>
    </row>
    <row r="155" spans="2:18" x14ac:dyDescent="0.2">
      <c r="B155" s="3" t="s">
        <v>502</v>
      </c>
      <c r="C155" s="3" t="s">
        <v>8</v>
      </c>
      <c r="D155" s="19" t="s">
        <v>167</v>
      </c>
      <c r="E155" s="29">
        <v>2017</v>
      </c>
      <c r="F155" s="108">
        <v>90.595774739999996</v>
      </c>
      <c r="N155" s="78" t="s">
        <v>501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90.595774739999996</v>
      </c>
      <c r="R155" s="18" t="s">
        <v>255</v>
      </c>
    </row>
    <row r="156" spans="2:18" x14ac:dyDescent="0.2">
      <c r="B156" s="3" t="s">
        <v>502</v>
      </c>
      <c r="C156" s="3" t="s">
        <v>7</v>
      </c>
      <c r="D156" s="19" t="s">
        <v>167</v>
      </c>
      <c r="E156" s="29">
        <v>2017</v>
      </c>
      <c r="F156" s="5">
        <v>76.596644299999994</v>
      </c>
      <c r="N156" s="78" t="s">
        <v>501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76.596644299999994</v>
      </c>
      <c r="R156" s="18" t="s">
        <v>255</v>
      </c>
    </row>
    <row r="157" spans="2:18" x14ac:dyDescent="0.2">
      <c r="B157" s="3" t="s">
        <v>502</v>
      </c>
      <c r="C157" s="3" t="s">
        <v>9</v>
      </c>
      <c r="D157" s="19" t="s">
        <v>167</v>
      </c>
      <c r="E157" s="29">
        <v>2017</v>
      </c>
      <c r="F157" s="5">
        <v>84.7736673</v>
      </c>
      <c r="N157" s="78" t="s">
        <v>501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84.7736673</v>
      </c>
      <c r="R157" s="18" t="s">
        <v>255</v>
      </c>
    </row>
    <row r="158" spans="2:18" x14ac:dyDescent="0.2">
      <c r="B158" s="3" t="s">
        <v>502</v>
      </c>
      <c r="C158" s="3" t="s">
        <v>10</v>
      </c>
      <c r="D158" s="19" t="s">
        <v>167</v>
      </c>
      <c r="E158" s="29">
        <v>2017</v>
      </c>
      <c r="F158" s="5">
        <v>87.190645000000004</v>
      </c>
      <c r="N158" s="78" t="s">
        <v>501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87.190645000000004</v>
      </c>
      <c r="R158" s="18" t="s">
        <v>255</v>
      </c>
    </row>
    <row r="159" spans="2:18" x14ac:dyDescent="0.2">
      <c r="B159" s="3" t="s">
        <v>502</v>
      </c>
      <c r="C159" s="3" t="s">
        <v>11</v>
      </c>
      <c r="D159" s="19" t="s">
        <v>167</v>
      </c>
      <c r="E159" s="29">
        <v>2017</v>
      </c>
      <c r="F159" s="5">
        <v>92.938983149999999</v>
      </c>
      <c r="N159" s="78" t="s">
        <v>501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92.938983149999999</v>
      </c>
      <c r="R159" s="18" t="s">
        <v>255</v>
      </c>
    </row>
    <row r="160" spans="2:18" x14ac:dyDescent="0.2">
      <c r="B160" s="3" t="s">
        <v>502</v>
      </c>
      <c r="C160" s="3" t="s">
        <v>12</v>
      </c>
      <c r="D160" s="19" t="s">
        <v>167</v>
      </c>
      <c r="E160" s="29">
        <v>2017</v>
      </c>
      <c r="F160" s="5">
        <v>92.286792030000001</v>
      </c>
      <c r="N160" s="78" t="s">
        <v>501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92.286792030000001</v>
      </c>
      <c r="R160" s="18" t="s">
        <v>255</v>
      </c>
    </row>
    <row r="161" spans="2:18" x14ac:dyDescent="0.2">
      <c r="B161" s="3" t="s">
        <v>502</v>
      </c>
      <c r="C161" s="3" t="s">
        <v>13</v>
      </c>
      <c r="D161" s="19" t="s">
        <v>167</v>
      </c>
      <c r="E161" s="29">
        <v>2017</v>
      </c>
      <c r="F161" s="5">
        <v>96.651934060000002</v>
      </c>
      <c r="N161" s="78" t="s">
        <v>501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96.651934060000002</v>
      </c>
      <c r="R161" s="18" t="s">
        <v>255</v>
      </c>
    </row>
    <row r="162" spans="2:18" x14ac:dyDescent="0.2">
      <c r="B162" s="3" t="s">
        <v>502</v>
      </c>
      <c r="C162" s="3" t="s">
        <v>14</v>
      </c>
      <c r="D162" s="19" t="s">
        <v>167</v>
      </c>
      <c r="E162" s="29">
        <v>2017</v>
      </c>
      <c r="F162" s="5">
        <v>87.626494449999996</v>
      </c>
      <c r="N162" s="78" t="s">
        <v>501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87.626494449999996</v>
      </c>
      <c r="R162" s="18" t="s">
        <v>255</v>
      </c>
    </row>
    <row r="163" spans="2:18" x14ac:dyDescent="0.2">
      <c r="B163" s="3" t="s">
        <v>502</v>
      </c>
      <c r="C163" s="3" t="s">
        <v>24</v>
      </c>
      <c r="D163" s="19" t="s">
        <v>167</v>
      </c>
      <c r="E163" s="29">
        <v>2017</v>
      </c>
      <c r="F163" s="5">
        <v>90.243548919999995</v>
      </c>
      <c r="N163" s="78" t="s">
        <v>501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90.243548919999995</v>
      </c>
      <c r="R163" s="18" t="s">
        <v>255</v>
      </c>
    </row>
    <row r="164" spans="2:18" x14ac:dyDescent="0.2">
      <c r="B164" s="3" t="s">
        <v>502</v>
      </c>
      <c r="C164" s="3" t="s">
        <v>25</v>
      </c>
      <c r="D164" s="19" t="s">
        <v>167</v>
      </c>
      <c r="E164" s="29">
        <v>2017</v>
      </c>
      <c r="F164" s="5">
        <v>88.449254789999998</v>
      </c>
      <c r="N164" s="78" t="s">
        <v>501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88.449254789999998</v>
      </c>
      <c r="R164" s="18" t="s">
        <v>255</v>
      </c>
    </row>
    <row r="165" spans="2:18" x14ac:dyDescent="0.2">
      <c r="B165" s="3" t="s">
        <v>502</v>
      </c>
      <c r="C165" s="3" t="s">
        <v>15</v>
      </c>
      <c r="D165" s="19" t="s">
        <v>167</v>
      </c>
      <c r="E165" s="29">
        <v>2017</v>
      </c>
      <c r="F165" s="5">
        <v>85.917947940000005</v>
      </c>
      <c r="N165" s="78" t="s">
        <v>501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85.917947940000005</v>
      </c>
      <c r="R165" s="18" t="s">
        <v>255</v>
      </c>
    </row>
    <row r="166" spans="2:18" x14ac:dyDescent="0.2">
      <c r="B166" s="3" t="s">
        <v>502</v>
      </c>
      <c r="C166" s="3" t="s">
        <v>17</v>
      </c>
      <c r="D166" s="19" t="s">
        <v>167</v>
      </c>
      <c r="E166" s="29">
        <v>2017</v>
      </c>
      <c r="F166" s="5">
        <v>93.351705159999995</v>
      </c>
      <c r="N166" s="78" t="s">
        <v>501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93.351705159999995</v>
      </c>
      <c r="R166" s="18" t="s">
        <v>255</v>
      </c>
    </row>
    <row r="167" spans="2:18" x14ac:dyDescent="0.2">
      <c r="B167" s="3" t="s">
        <v>502</v>
      </c>
      <c r="C167" s="3" t="s">
        <v>16</v>
      </c>
      <c r="D167" s="19" t="s">
        <v>167</v>
      </c>
      <c r="E167" s="29">
        <v>2017</v>
      </c>
      <c r="F167" s="5">
        <v>77.116123999999999</v>
      </c>
      <c r="N167" s="78" t="s">
        <v>501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77.116123999999999</v>
      </c>
      <c r="R167" s="18" t="s">
        <v>255</v>
      </c>
    </row>
    <row r="168" spans="2:18" x14ac:dyDescent="0.2">
      <c r="B168" s="3" t="s">
        <v>502</v>
      </c>
      <c r="C168" s="3" t="s">
        <v>18</v>
      </c>
      <c r="D168" s="19" t="s">
        <v>167</v>
      </c>
      <c r="E168" s="29">
        <v>2017</v>
      </c>
      <c r="F168" s="5">
        <v>84.360067290000003</v>
      </c>
      <c r="N168" s="78" t="s">
        <v>501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84.360067290000003</v>
      </c>
      <c r="R168" s="18" t="s">
        <v>255</v>
      </c>
    </row>
    <row r="169" spans="2:18" x14ac:dyDescent="0.2">
      <c r="B169" s="3" t="s">
        <v>502</v>
      </c>
      <c r="C169" s="3" t="s">
        <v>19</v>
      </c>
      <c r="D169" s="19" t="s">
        <v>167</v>
      </c>
      <c r="E169" s="29">
        <v>2017</v>
      </c>
      <c r="F169" s="5">
        <v>94.058211439999994</v>
      </c>
      <c r="N169" s="78" t="s">
        <v>501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94.058211439999994</v>
      </c>
      <c r="R169" s="18" t="s">
        <v>255</v>
      </c>
    </row>
    <row r="170" spans="2:18" x14ac:dyDescent="0.2">
      <c r="B170" s="3" t="s">
        <v>502</v>
      </c>
      <c r="C170" s="3" t="s">
        <v>20</v>
      </c>
      <c r="D170" s="19" t="s">
        <v>167</v>
      </c>
      <c r="E170" s="29">
        <v>2017</v>
      </c>
      <c r="F170" s="5">
        <v>81.279261120000001</v>
      </c>
      <c r="N170" s="78" t="s">
        <v>501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81.279261120000001</v>
      </c>
      <c r="R170" s="18" t="s">
        <v>255</v>
      </c>
    </row>
    <row r="171" spans="2:18" x14ac:dyDescent="0.2">
      <c r="B171" s="3" t="s">
        <v>502</v>
      </c>
      <c r="C171" s="3" t="s">
        <v>21</v>
      </c>
      <c r="D171" s="19" t="s">
        <v>167</v>
      </c>
      <c r="E171" s="29">
        <v>2017</v>
      </c>
      <c r="F171" s="5">
        <v>88.153125299999999</v>
      </c>
      <c r="N171" s="78" t="s">
        <v>501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88.153125299999999</v>
      </c>
      <c r="R171" s="18" t="s">
        <v>255</v>
      </c>
    </row>
    <row r="172" spans="2:18" x14ac:dyDescent="0.2">
      <c r="B172" s="3" t="s">
        <v>502</v>
      </c>
      <c r="C172" s="3" t="s">
        <v>22</v>
      </c>
      <c r="D172" s="19" t="s">
        <v>167</v>
      </c>
      <c r="E172" s="29">
        <v>2017</v>
      </c>
      <c r="F172" s="5">
        <v>95.190262520000005</v>
      </c>
      <c r="N172" s="78" t="s">
        <v>501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95.190262520000005</v>
      </c>
      <c r="R172" s="18" t="s">
        <v>255</v>
      </c>
    </row>
    <row r="173" spans="2:18" x14ac:dyDescent="0.2">
      <c r="B173" s="3" t="s">
        <v>502</v>
      </c>
      <c r="C173" s="3" t="s">
        <v>23</v>
      </c>
      <c r="D173" s="19" t="s">
        <v>167</v>
      </c>
      <c r="E173" s="29">
        <v>2017</v>
      </c>
      <c r="F173" s="5">
        <v>85.836130120000007</v>
      </c>
      <c r="N173" s="78" t="s">
        <v>501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85.836130120000007</v>
      </c>
      <c r="R173" s="18" t="s">
        <v>255</v>
      </c>
    </row>
    <row r="174" spans="2:18" x14ac:dyDescent="0.2">
      <c r="B174" s="3" t="s">
        <v>502</v>
      </c>
      <c r="C174" s="3" t="s">
        <v>5</v>
      </c>
      <c r="D174" s="19" t="s">
        <v>167</v>
      </c>
      <c r="E174" s="29">
        <v>2018</v>
      </c>
      <c r="F174" s="5">
        <v>85.04</v>
      </c>
      <c r="N174" s="78" t="s">
        <v>501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85.04</v>
      </c>
      <c r="R174" s="18" t="s">
        <v>255</v>
      </c>
    </row>
    <row r="175" spans="2:18" x14ac:dyDescent="0.2">
      <c r="B175" s="3" t="s">
        <v>502</v>
      </c>
      <c r="C175" s="3" t="s">
        <v>6</v>
      </c>
      <c r="D175" s="19" t="s">
        <v>167</v>
      </c>
      <c r="E175" s="29">
        <v>2018</v>
      </c>
      <c r="F175" s="5">
        <v>86.02</v>
      </c>
      <c r="N175" s="78" t="s">
        <v>501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86.02</v>
      </c>
      <c r="R175" s="18" t="s">
        <v>255</v>
      </c>
    </row>
    <row r="176" spans="2:18" x14ac:dyDescent="0.2">
      <c r="B176" s="3" t="s">
        <v>502</v>
      </c>
      <c r="C176" s="3" t="s">
        <v>8</v>
      </c>
      <c r="D176" s="19" t="s">
        <v>167</v>
      </c>
      <c r="E176" s="29">
        <v>2018</v>
      </c>
      <c r="F176" s="108">
        <v>88.71</v>
      </c>
      <c r="N176" s="78" t="s">
        <v>501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88.71</v>
      </c>
      <c r="R176" s="18" t="s">
        <v>255</v>
      </c>
    </row>
    <row r="177" spans="2:18" x14ac:dyDescent="0.2">
      <c r="B177" s="3" t="s">
        <v>502</v>
      </c>
      <c r="C177" s="3" t="s">
        <v>7</v>
      </c>
      <c r="D177" s="19" t="s">
        <v>167</v>
      </c>
      <c r="E177" s="29">
        <v>2018</v>
      </c>
      <c r="F177" s="5">
        <v>75.7</v>
      </c>
      <c r="N177" s="78" t="s">
        <v>501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75.7</v>
      </c>
      <c r="R177" s="18" t="s">
        <v>255</v>
      </c>
    </row>
    <row r="178" spans="2:18" x14ac:dyDescent="0.2">
      <c r="B178" s="3" t="s">
        <v>502</v>
      </c>
      <c r="C178" s="3" t="s">
        <v>9</v>
      </c>
      <c r="D178" s="19" t="s">
        <v>167</v>
      </c>
      <c r="E178" s="29">
        <v>2018</v>
      </c>
      <c r="F178" s="5">
        <v>80.25</v>
      </c>
      <c r="N178" s="78" t="s">
        <v>501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80.25</v>
      </c>
      <c r="R178" s="18" t="s">
        <v>255</v>
      </c>
    </row>
    <row r="179" spans="2:18" x14ac:dyDescent="0.2">
      <c r="B179" s="3" t="s">
        <v>502</v>
      </c>
      <c r="C179" s="3" t="s">
        <v>10</v>
      </c>
      <c r="D179" s="19" t="s">
        <v>167</v>
      </c>
      <c r="E179" s="29">
        <v>2018</v>
      </c>
      <c r="F179" s="5">
        <v>86.537499999999994</v>
      </c>
      <c r="N179" s="78" t="s">
        <v>501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86.537499999999994</v>
      </c>
      <c r="R179" s="18" t="s">
        <v>255</v>
      </c>
    </row>
    <row r="180" spans="2:18" x14ac:dyDescent="0.2">
      <c r="B180" s="3" t="s">
        <v>502</v>
      </c>
      <c r="C180" s="3" t="s">
        <v>11</v>
      </c>
      <c r="D180" s="19" t="s">
        <v>167</v>
      </c>
      <c r="E180" s="29">
        <v>2018</v>
      </c>
      <c r="F180" s="5">
        <v>86.176923070000001</v>
      </c>
      <c r="N180" s="78" t="s">
        <v>501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86.176923070000001</v>
      </c>
      <c r="R180" s="18" t="s">
        <v>255</v>
      </c>
    </row>
    <row r="181" spans="2:18" x14ac:dyDescent="0.2">
      <c r="B181" s="3" t="s">
        <v>502</v>
      </c>
      <c r="C181" s="3" t="s">
        <v>12</v>
      </c>
      <c r="D181" s="19" t="s">
        <v>167</v>
      </c>
      <c r="E181" s="29">
        <v>2018</v>
      </c>
      <c r="F181" s="5">
        <v>87.508333329999999</v>
      </c>
      <c r="N181" s="78" t="s">
        <v>501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87.508333329999999</v>
      </c>
      <c r="R181" s="18" t="s">
        <v>255</v>
      </c>
    </row>
    <row r="182" spans="2:18" x14ac:dyDescent="0.2">
      <c r="B182" s="3" t="s">
        <v>502</v>
      </c>
      <c r="C182" s="3" t="s">
        <v>13</v>
      </c>
      <c r="D182" s="19" t="s">
        <v>167</v>
      </c>
      <c r="E182" s="29">
        <v>2018</v>
      </c>
      <c r="F182" s="5">
        <v>87.974999999999994</v>
      </c>
      <c r="N182" s="78" t="s">
        <v>501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87.974999999999994</v>
      </c>
      <c r="R182" s="18" t="s">
        <v>255</v>
      </c>
    </row>
    <row r="183" spans="2:18" x14ac:dyDescent="0.2">
      <c r="B183" s="3" t="s">
        <v>502</v>
      </c>
      <c r="C183" s="3" t="s">
        <v>14</v>
      </c>
      <c r="D183" s="19" t="s">
        <v>167</v>
      </c>
      <c r="E183" s="29">
        <v>2018</v>
      </c>
      <c r="F183" s="5">
        <v>79.564285709999993</v>
      </c>
      <c r="N183" s="78" t="s">
        <v>501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79.564285709999993</v>
      </c>
      <c r="R183" s="18" t="s">
        <v>255</v>
      </c>
    </row>
    <row r="184" spans="2:18" x14ac:dyDescent="0.2">
      <c r="B184" s="3" t="s">
        <v>502</v>
      </c>
      <c r="C184" s="3" t="s">
        <v>24</v>
      </c>
      <c r="D184" s="19" t="s">
        <v>167</v>
      </c>
      <c r="E184" s="29">
        <v>2018</v>
      </c>
      <c r="F184" s="5">
        <v>87.291666660000004</v>
      </c>
      <c r="N184" s="78" t="s">
        <v>501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87.291666660000004</v>
      </c>
      <c r="R184" s="18" t="s">
        <v>255</v>
      </c>
    </row>
    <row r="185" spans="2:18" x14ac:dyDescent="0.2">
      <c r="B185" s="3" t="s">
        <v>502</v>
      </c>
      <c r="C185" s="3" t="s">
        <v>25</v>
      </c>
      <c r="D185" s="19" t="s">
        <v>167</v>
      </c>
      <c r="E185" s="29">
        <v>2018</v>
      </c>
      <c r="F185" s="5">
        <v>83.469230760000002</v>
      </c>
      <c r="N185" s="78" t="s">
        <v>501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83.469230760000002</v>
      </c>
      <c r="R185" s="18" t="s">
        <v>255</v>
      </c>
    </row>
    <row r="186" spans="2:18" x14ac:dyDescent="0.2">
      <c r="B186" s="3" t="s">
        <v>502</v>
      </c>
      <c r="C186" s="3" t="s">
        <v>15</v>
      </c>
      <c r="D186" s="19" t="s">
        <v>167</v>
      </c>
      <c r="E186" s="29">
        <v>2018</v>
      </c>
      <c r="F186" s="5">
        <v>83.636363630000005</v>
      </c>
      <c r="N186" s="78" t="s">
        <v>501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83.636363630000005</v>
      </c>
      <c r="R186" s="18" t="s">
        <v>255</v>
      </c>
    </row>
    <row r="187" spans="2:18" x14ac:dyDescent="0.2">
      <c r="B187" s="3" t="s">
        <v>502</v>
      </c>
      <c r="C187" s="3" t="s">
        <v>17</v>
      </c>
      <c r="D187" s="19" t="s">
        <v>167</v>
      </c>
      <c r="E187" s="29">
        <v>2018</v>
      </c>
      <c r="F187" s="5">
        <v>89.355555550000005</v>
      </c>
      <c r="N187" s="78" t="s">
        <v>501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89.355555550000005</v>
      </c>
      <c r="R187" s="18" t="s">
        <v>255</v>
      </c>
    </row>
    <row r="188" spans="2:18" x14ac:dyDescent="0.2">
      <c r="B188" s="3" t="s">
        <v>502</v>
      </c>
      <c r="C188" s="3" t="s">
        <v>16</v>
      </c>
      <c r="D188" s="19" t="s">
        <v>167</v>
      </c>
      <c r="E188" s="29">
        <v>2018</v>
      </c>
      <c r="F188" s="5">
        <v>75.269230759999999</v>
      </c>
      <c r="N188" s="78" t="s">
        <v>501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75.269230759999999</v>
      </c>
      <c r="R188" s="18" t="s">
        <v>255</v>
      </c>
    </row>
    <row r="189" spans="2:18" x14ac:dyDescent="0.2">
      <c r="B189" s="3" t="s">
        <v>502</v>
      </c>
      <c r="C189" s="3" t="s">
        <v>18</v>
      </c>
      <c r="D189" s="19" t="s">
        <v>167</v>
      </c>
      <c r="E189" s="29">
        <v>2018</v>
      </c>
      <c r="F189" s="5">
        <v>80.112499999999997</v>
      </c>
      <c r="N189" s="78" t="s">
        <v>501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80.112499999999997</v>
      </c>
      <c r="R189" s="18" t="s">
        <v>255</v>
      </c>
    </row>
    <row r="190" spans="2:18" x14ac:dyDescent="0.2">
      <c r="B190" s="3" t="s">
        <v>502</v>
      </c>
      <c r="C190" s="3" t="s">
        <v>19</v>
      </c>
      <c r="D190" s="19" t="s">
        <v>167</v>
      </c>
      <c r="E190" s="29">
        <v>2018</v>
      </c>
      <c r="F190" s="5">
        <v>88.037499999999994</v>
      </c>
      <c r="N190" s="78" t="s">
        <v>501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88.037499999999994</v>
      </c>
      <c r="R190" s="18" t="s">
        <v>255</v>
      </c>
    </row>
    <row r="191" spans="2:18" x14ac:dyDescent="0.2">
      <c r="B191" s="3" t="s">
        <v>502</v>
      </c>
      <c r="C191" s="3" t="s">
        <v>20</v>
      </c>
      <c r="D191" s="19" t="s">
        <v>167</v>
      </c>
      <c r="E191" s="29">
        <v>2018</v>
      </c>
      <c r="F191" s="5">
        <v>79.106666660000002</v>
      </c>
      <c r="N191" s="78" t="s">
        <v>501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79.106666660000002</v>
      </c>
      <c r="R191" s="18" t="s">
        <v>255</v>
      </c>
    </row>
    <row r="192" spans="2:18" x14ac:dyDescent="0.2">
      <c r="B192" s="3" t="s">
        <v>502</v>
      </c>
      <c r="C192" s="3" t="s">
        <v>21</v>
      </c>
      <c r="D192" s="19" t="s">
        <v>167</v>
      </c>
      <c r="E192" s="29">
        <v>2018</v>
      </c>
      <c r="F192" s="5">
        <v>84.357142850000002</v>
      </c>
      <c r="N192" s="78" t="s">
        <v>501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84.357142850000002</v>
      </c>
      <c r="R192" s="18" t="s">
        <v>255</v>
      </c>
    </row>
    <row r="193" spans="2:18" x14ac:dyDescent="0.2">
      <c r="B193" s="3" t="s">
        <v>502</v>
      </c>
      <c r="C193" s="3" t="s">
        <v>22</v>
      </c>
      <c r="D193" s="19" t="s">
        <v>167</v>
      </c>
      <c r="E193" s="29">
        <v>2018</v>
      </c>
      <c r="F193" s="5">
        <v>91.23</v>
      </c>
      <c r="N193" s="78" t="s">
        <v>501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91.23</v>
      </c>
      <c r="R193" s="18" t="s">
        <v>255</v>
      </c>
    </row>
    <row r="194" spans="2:18" x14ac:dyDescent="0.2">
      <c r="B194" s="3" t="s">
        <v>502</v>
      </c>
      <c r="C194" s="3" t="s">
        <v>23</v>
      </c>
      <c r="D194" s="19" t="s">
        <v>167</v>
      </c>
      <c r="E194" s="29">
        <v>2018</v>
      </c>
      <c r="F194" s="5">
        <v>81.385714280000002</v>
      </c>
      <c r="N194" s="78" t="s">
        <v>501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81.385714280000002</v>
      </c>
      <c r="R194" s="18" t="s">
        <v>255</v>
      </c>
    </row>
    <row r="195" spans="2:18" x14ac:dyDescent="0.2">
      <c r="B195" s="3" t="s">
        <v>502</v>
      </c>
      <c r="C195" s="3" t="s">
        <v>5</v>
      </c>
      <c r="D195" s="19" t="s">
        <v>167</v>
      </c>
      <c r="E195" s="29">
        <v>2019</v>
      </c>
      <c r="F195" s="5">
        <v>82.8</v>
      </c>
      <c r="N195" s="78" t="s">
        <v>501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82.8</v>
      </c>
      <c r="R195" s="18" t="s">
        <v>255</v>
      </c>
    </row>
    <row r="196" spans="2:18" x14ac:dyDescent="0.2">
      <c r="B196" s="3" t="s">
        <v>502</v>
      </c>
      <c r="C196" s="3" t="s">
        <v>6</v>
      </c>
      <c r="D196" s="19" t="s">
        <v>167</v>
      </c>
      <c r="E196" s="29">
        <v>2019</v>
      </c>
      <c r="F196" s="5">
        <v>81.526666660000004</v>
      </c>
      <c r="N196" s="78" t="s">
        <v>501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81.526666660000004</v>
      </c>
      <c r="R196" s="18" t="s">
        <v>255</v>
      </c>
    </row>
    <row r="197" spans="2:18" x14ac:dyDescent="0.2">
      <c r="B197" s="3" t="s">
        <v>502</v>
      </c>
      <c r="C197" s="3" t="s">
        <v>8</v>
      </c>
      <c r="D197" s="19" t="s">
        <v>167</v>
      </c>
      <c r="E197" s="29">
        <v>2019</v>
      </c>
      <c r="F197" s="108">
        <v>89.23</v>
      </c>
      <c r="N197" s="78" t="s">
        <v>501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89.23</v>
      </c>
      <c r="R197" s="18" t="s">
        <v>255</v>
      </c>
    </row>
    <row r="198" spans="2:18" x14ac:dyDescent="0.2">
      <c r="B198" s="3" t="s">
        <v>502</v>
      </c>
      <c r="C198" s="3" t="s">
        <v>7</v>
      </c>
      <c r="D198" s="19" t="s">
        <v>167</v>
      </c>
      <c r="E198" s="29">
        <v>2019</v>
      </c>
      <c r="F198" s="5">
        <v>73.2</v>
      </c>
      <c r="N198" s="78" t="s">
        <v>501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73.2</v>
      </c>
      <c r="R198" s="18" t="s">
        <v>255</v>
      </c>
    </row>
    <row r="199" spans="2:18" x14ac:dyDescent="0.2">
      <c r="B199" s="3" t="s">
        <v>502</v>
      </c>
      <c r="C199" s="3" t="s">
        <v>9</v>
      </c>
      <c r="D199" s="19" t="s">
        <v>167</v>
      </c>
      <c r="E199" s="29">
        <v>2019</v>
      </c>
      <c r="F199" s="5">
        <v>79.316666659999996</v>
      </c>
      <c r="N199" s="78" t="s">
        <v>501</v>
      </c>
      <c r="O199" s="17" t="e">
        <f>INDEX(#REF!,MATCH($C199,#REF!,0),2)</f>
        <v>#REF!</v>
      </c>
      <c r="P199" s="18">
        <f t="shared" ref="P199:P257" si="6">E199</f>
        <v>2019</v>
      </c>
      <c r="Q199" s="28">
        <f t="shared" ref="Q199:Q257" si="7">F199</f>
        <v>79.316666659999996</v>
      </c>
      <c r="R199" s="18" t="s">
        <v>255</v>
      </c>
    </row>
    <row r="200" spans="2:18" x14ac:dyDescent="0.2">
      <c r="B200" s="3" t="s">
        <v>502</v>
      </c>
      <c r="C200" s="3" t="s">
        <v>10</v>
      </c>
      <c r="D200" s="19" t="s">
        <v>167</v>
      </c>
      <c r="E200" s="29">
        <v>2019</v>
      </c>
      <c r="F200" s="5">
        <v>85.287499999999994</v>
      </c>
      <c r="N200" s="78" t="s">
        <v>501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85.287499999999994</v>
      </c>
      <c r="R200" s="18" t="s">
        <v>255</v>
      </c>
    </row>
    <row r="201" spans="2:18" x14ac:dyDescent="0.2">
      <c r="B201" s="3" t="s">
        <v>502</v>
      </c>
      <c r="C201" s="3" t="s">
        <v>11</v>
      </c>
      <c r="D201" s="19" t="s">
        <v>167</v>
      </c>
      <c r="E201" s="29">
        <v>2019</v>
      </c>
      <c r="F201" s="5">
        <v>85.561538459999994</v>
      </c>
      <c r="N201" s="78" t="s">
        <v>501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85.561538459999994</v>
      </c>
      <c r="R201" s="18" t="s">
        <v>255</v>
      </c>
    </row>
    <row r="202" spans="2:18" x14ac:dyDescent="0.2">
      <c r="B202" s="3" t="s">
        <v>502</v>
      </c>
      <c r="C202" s="3" t="s">
        <v>12</v>
      </c>
      <c r="D202" s="19" t="s">
        <v>167</v>
      </c>
      <c r="E202" s="29">
        <v>2019</v>
      </c>
      <c r="F202" s="5">
        <v>84.308333329999996</v>
      </c>
      <c r="N202" s="78" t="s">
        <v>501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84.308333329999996</v>
      </c>
      <c r="R202" s="18" t="s">
        <v>255</v>
      </c>
    </row>
    <row r="203" spans="2:18" x14ac:dyDescent="0.2">
      <c r="B203" s="3" t="s">
        <v>502</v>
      </c>
      <c r="C203" s="3" t="s">
        <v>13</v>
      </c>
      <c r="D203" s="19" t="s">
        <v>167</v>
      </c>
      <c r="E203" s="29">
        <v>2019</v>
      </c>
      <c r="F203" s="5">
        <v>87.224999999999994</v>
      </c>
      <c r="N203" s="78" t="s">
        <v>501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87.224999999999994</v>
      </c>
      <c r="R203" s="18" t="s">
        <v>255</v>
      </c>
    </row>
    <row r="204" spans="2:18" x14ac:dyDescent="0.2">
      <c r="B204" s="3" t="s">
        <v>502</v>
      </c>
      <c r="C204" s="3" t="s">
        <v>14</v>
      </c>
      <c r="D204" s="19" t="s">
        <v>167</v>
      </c>
      <c r="E204" s="29">
        <v>2019</v>
      </c>
      <c r="F204" s="5">
        <v>82.335714280000005</v>
      </c>
      <c r="N204" s="78" t="s">
        <v>501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82.335714280000005</v>
      </c>
      <c r="R204" s="18" t="s">
        <v>255</v>
      </c>
    </row>
    <row r="205" spans="2:18" x14ac:dyDescent="0.2">
      <c r="B205" s="3" t="s">
        <v>502</v>
      </c>
      <c r="C205" s="3" t="s">
        <v>24</v>
      </c>
      <c r="D205" s="19" t="s">
        <v>167</v>
      </c>
      <c r="E205" s="29">
        <v>2019</v>
      </c>
      <c r="F205" s="5">
        <v>86.983333329999994</v>
      </c>
      <c r="N205" s="78" t="s">
        <v>501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86.983333329999994</v>
      </c>
      <c r="R205" s="18" t="s">
        <v>255</v>
      </c>
    </row>
    <row r="206" spans="2:18" x14ac:dyDescent="0.2">
      <c r="B206" s="3" t="s">
        <v>502</v>
      </c>
      <c r="C206" s="3" t="s">
        <v>25</v>
      </c>
      <c r="D206" s="19" t="s">
        <v>167</v>
      </c>
      <c r="E206" s="29">
        <v>2019</v>
      </c>
      <c r="F206" s="5">
        <v>80.438461529999998</v>
      </c>
      <c r="N206" s="78" t="s">
        <v>501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80.438461529999998</v>
      </c>
      <c r="R206" s="18" t="s">
        <v>255</v>
      </c>
    </row>
    <row r="207" spans="2:18" x14ac:dyDescent="0.2">
      <c r="B207" s="3" t="s">
        <v>502</v>
      </c>
      <c r="C207" s="3" t="s">
        <v>15</v>
      </c>
      <c r="D207" s="19" t="s">
        <v>167</v>
      </c>
      <c r="E207" s="29">
        <v>2019</v>
      </c>
      <c r="F207" s="5">
        <v>82.406060600000004</v>
      </c>
      <c r="N207" s="78" t="s">
        <v>501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82.406060600000004</v>
      </c>
      <c r="R207" s="18" t="s">
        <v>255</v>
      </c>
    </row>
    <row r="208" spans="2:18" x14ac:dyDescent="0.2">
      <c r="B208" s="3" t="s">
        <v>502</v>
      </c>
      <c r="C208" s="3" t="s">
        <v>17</v>
      </c>
      <c r="D208" s="19" t="s">
        <v>167</v>
      </c>
      <c r="E208" s="29">
        <v>2019</v>
      </c>
      <c r="F208" s="5">
        <v>86.95555555</v>
      </c>
      <c r="N208" s="78" t="s">
        <v>501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86.95555555</v>
      </c>
      <c r="R208" s="18" t="s">
        <v>255</v>
      </c>
    </row>
    <row r="209" spans="2:18" x14ac:dyDescent="0.2">
      <c r="B209" s="3" t="s">
        <v>502</v>
      </c>
      <c r="C209" s="3" t="s">
        <v>16</v>
      </c>
      <c r="D209" s="19" t="s">
        <v>167</v>
      </c>
      <c r="E209" s="29">
        <v>2019</v>
      </c>
      <c r="F209" s="5">
        <v>76.703846150000004</v>
      </c>
      <c r="N209" s="78" t="s">
        <v>501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76.703846150000004</v>
      </c>
      <c r="R209" s="18" t="s">
        <v>255</v>
      </c>
    </row>
    <row r="210" spans="2:18" x14ac:dyDescent="0.2">
      <c r="B210" s="3" t="s">
        <v>502</v>
      </c>
      <c r="C210" s="3" t="s">
        <v>18</v>
      </c>
      <c r="D210" s="19" t="s">
        <v>167</v>
      </c>
      <c r="E210" s="29">
        <v>2019</v>
      </c>
      <c r="F210" s="5">
        <v>81.5625</v>
      </c>
      <c r="N210" s="78" t="s">
        <v>501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81.5625</v>
      </c>
      <c r="R210" s="18" t="s">
        <v>255</v>
      </c>
    </row>
    <row r="211" spans="2:18" x14ac:dyDescent="0.2">
      <c r="B211" s="3" t="s">
        <v>502</v>
      </c>
      <c r="C211" s="3" t="s">
        <v>19</v>
      </c>
      <c r="D211" s="19" t="s">
        <v>167</v>
      </c>
      <c r="E211" s="29">
        <v>2019</v>
      </c>
      <c r="F211" s="5">
        <v>85.993750000000006</v>
      </c>
      <c r="N211" s="78" t="s">
        <v>501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85.993750000000006</v>
      </c>
      <c r="R211" s="18" t="s">
        <v>255</v>
      </c>
    </row>
    <row r="212" spans="2:18" x14ac:dyDescent="0.2">
      <c r="B212" s="3" t="s">
        <v>502</v>
      </c>
      <c r="C212" s="3" t="s">
        <v>20</v>
      </c>
      <c r="D212" s="19" t="s">
        <v>167</v>
      </c>
      <c r="E212" s="29">
        <v>2019</v>
      </c>
      <c r="F212" s="5">
        <v>78.533333330000005</v>
      </c>
      <c r="N212" s="78" t="s">
        <v>501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78.533333330000005</v>
      </c>
      <c r="R212" s="18" t="s">
        <v>255</v>
      </c>
    </row>
    <row r="213" spans="2:18" x14ac:dyDescent="0.2">
      <c r="B213" s="3" t="s">
        <v>502</v>
      </c>
      <c r="C213" s="3" t="s">
        <v>21</v>
      </c>
      <c r="D213" s="19" t="s">
        <v>167</v>
      </c>
      <c r="E213" s="29">
        <v>2019</v>
      </c>
      <c r="F213" s="5">
        <v>85.928571419999997</v>
      </c>
      <c r="N213" s="78" t="s">
        <v>501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85.928571419999997</v>
      </c>
      <c r="R213" s="18" t="s">
        <v>255</v>
      </c>
    </row>
    <row r="214" spans="2:18" x14ac:dyDescent="0.2">
      <c r="B214" s="3" t="s">
        <v>502</v>
      </c>
      <c r="C214" s="3" t="s">
        <v>22</v>
      </c>
      <c r="D214" s="19" t="s">
        <v>167</v>
      </c>
      <c r="E214" s="29">
        <v>2019</v>
      </c>
      <c r="F214" s="5">
        <v>85.63</v>
      </c>
      <c r="N214" s="78" t="s">
        <v>501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85.63</v>
      </c>
      <c r="R214" s="18" t="s">
        <v>255</v>
      </c>
    </row>
    <row r="215" spans="2:18" x14ac:dyDescent="0.2">
      <c r="B215" s="3" t="s">
        <v>502</v>
      </c>
      <c r="C215" s="3" t="s">
        <v>23</v>
      </c>
      <c r="D215" s="19" t="s">
        <v>167</v>
      </c>
      <c r="E215" s="29">
        <v>2019</v>
      </c>
      <c r="F215" s="5">
        <v>80.124489789999998</v>
      </c>
      <c r="N215" s="78" t="s">
        <v>501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80.124489789999998</v>
      </c>
      <c r="R215" s="18" t="s">
        <v>255</v>
      </c>
    </row>
    <row r="216" spans="2:18" x14ac:dyDescent="0.2">
      <c r="B216" s="3" t="s">
        <v>502</v>
      </c>
      <c r="C216" s="3" t="s">
        <v>5</v>
      </c>
      <c r="D216" s="19" t="s">
        <v>167</v>
      </c>
      <c r="E216" s="29">
        <v>2020</v>
      </c>
      <c r="F216" s="5">
        <v>79.170018150000004</v>
      </c>
      <c r="N216" s="78" t="s">
        <v>501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79.170018150000004</v>
      </c>
      <c r="R216" s="18" t="s">
        <v>255</v>
      </c>
    </row>
    <row r="217" spans="2:18" x14ac:dyDescent="0.2">
      <c r="B217" s="3" t="s">
        <v>502</v>
      </c>
      <c r="C217" s="3" t="s">
        <v>6</v>
      </c>
      <c r="D217" s="19" t="s">
        <v>167</v>
      </c>
      <c r="E217" s="29">
        <v>2020</v>
      </c>
      <c r="F217" s="5">
        <v>81.180152910000004</v>
      </c>
      <c r="N217" s="78" t="s">
        <v>501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81.180152910000004</v>
      </c>
      <c r="R217" s="18" t="s">
        <v>255</v>
      </c>
    </row>
    <row r="218" spans="2:18" x14ac:dyDescent="0.2">
      <c r="B218" s="3" t="s">
        <v>502</v>
      </c>
      <c r="C218" s="3" t="s">
        <v>8</v>
      </c>
      <c r="D218" s="19" t="s">
        <v>167</v>
      </c>
      <c r="E218" s="29">
        <v>2020</v>
      </c>
      <c r="F218" s="108">
        <v>83.505237399999999</v>
      </c>
      <c r="N218" s="78" t="s">
        <v>501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83.505237399999999</v>
      </c>
      <c r="R218" s="18" t="s">
        <v>255</v>
      </c>
    </row>
    <row r="219" spans="2:18" x14ac:dyDescent="0.2">
      <c r="B219" s="3" t="s">
        <v>502</v>
      </c>
      <c r="C219" s="3" t="s">
        <v>7</v>
      </c>
      <c r="D219" s="19" t="s">
        <v>167</v>
      </c>
      <c r="E219" s="29">
        <v>2020</v>
      </c>
      <c r="F219" s="5">
        <v>69.962365590000005</v>
      </c>
      <c r="N219" s="78" t="s">
        <v>501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69.962365590000005</v>
      </c>
      <c r="R219" s="18" t="s">
        <v>255</v>
      </c>
    </row>
    <row r="220" spans="2:18" x14ac:dyDescent="0.2">
      <c r="B220" s="3" t="s">
        <v>502</v>
      </c>
      <c r="C220" s="3" t="s">
        <v>9</v>
      </c>
      <c r="D220" s="19" t="s">
        <v>167</v>
      </c>
      <c r="E220" s="29">
        <v>2020</v>
      </c>
      <c r="F220" s="5">
        <v>77.329422969999996</v>
      </c>
      <c r="N220" s="78" t="s">
        <v>501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77.329422969999996</v>
      </c>
      <c r="R220" s="18" t="s">
        <v>255</v>
      </c>
    </row>
    <row r="221" spans="2:18" x14ac:dyDescent="0.2">
      <c r="B221" s="3" t="s">
        <v>502</v>
      </c>
      <c r="C221" s="3" t="s">
        <v>10</v>
      </c>
      <c r="D221" s="19" t="s">
        <v>167</v>
      </c>
      <c r="E221" s="29">
        <v>2020</v>
      </c>
      <c r="F221" s="5">
        <v>83.523135030000006</v>
      </c>
      <c r="N221" s="78" t="s">
        <v>501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83.523135030000006</v>
      </c>
      <c r="R221" s="18" t="s">
        <v>255</v>
      </c>
    </row>
    <row r="222" spans="2:18" x14ac:dyDescent="0.2">
      <c r="B222" s="3" t="s">
        <v>502</v>
      </c>
      <c r="C222" s="3" t="s">
        <v>11</v>
      </c>
      <c r="D222" s="19" t="s">
        <v>167</v>
      </c>
      <c r="E222" s="29">
        <v>2020</v>
      </c>
      <c r="F222" s="5">
        <v>84.325714730000001</v>
      </c>
      <c r="N222" s="78" t="s">
        <v>501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84.325714730000001</v>
      </c>
      <c r="R222" s="18" t="s">
        <v>255</v>
      </c>
    </row>
    <row r="223" spans="2:18" x14ac:dyDescent="0.2">
      <c r="B223" s="3" t="s">
        <v>502</v>
      </c>
      <c r="C223" s="3" t="s">
        <v>12</v>
      </c>
      <c r="D223" s="19" t="s">
        <v>167</v>
      </c>
      <c r="E223" s="29">
        <v>2020</v>
      </c>
      <c r="F223" s="5">
        <v>80.062505369999997</v>
      </c>
      <c r="N223" s="78" t="s">
        <v>501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80.062505369999997</v>
      </c>
      <c r="R223" s="18" t="s">
        <v>255</v>
      </c>
    </row>
    <row r="224" spans="2:18" x14ac:dyDescent="0.2">
      <c r="B224" s="3" t="s">
        <v>502</v>
      </c>
      <c r="C224" s="3" t="s">
        <v>13</v>
      </c>
      <c r="D224" s="19" t="s">
        <v>167</v>
      </c>
      <c r="E224" s="29">
        <v>2020</v>
      </c>
      <c r="F224" s="5">
        <v>85.227154780000006</v>
      </c>
      <c r="N224" s="78" t="s">
        <v>501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85.227154780000006</v>
      </c>
      <c r="R224" s="18" t="s">
        <v>255</v>
      </c>
    </row>
    <row r="225" spans="2:18" x14ac:dyDescent="0.2">
      <c r="B225" s="3" t="s">
        <v>502</v>
      </c>
      <c r="C225" s="3" t="s">
        <v>14</v>
      </c>
      <c r="D225" s="19" t="s">
        <v>167</v>
      </c>
      <c r="E225" s="29">
        <v>2020</v>
      </c>
      <c r="F225" s="5">
        <v>77.812735950000004</v>
      </c>
      <c r="N225" s="78" t="s">
        <v>501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77.812735950000004</v>
      </c>
      <c r="R225" s="18" t="s">
        <v>255</v>
      </c>
    </row>
    <row r="226" spans="2:18" x14ac:dyDescent="0.2">
      <c r="B226" s="3" t="s">
        <v>502</v>
      </c>
      <c r="C226" s="3" t="s">
        <v>24</v>
      </c>
      <c r="D226" s="19" t="s">
        <v>167</v>
      </c>
      <c r="E226" s="29">
        <v>2020</v>
      </c>
      <c r="F226" s="5">
        <v>83.765447159999994</v>
      </c>
      <c r="N226" s="78" t="s">
        <v>501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83.765447159999994</v>
      </c>
      <c r="R226" s="18" t="s">
        <v>255</v>
      </c>
    </row>
    <row r="227" spans="2:18" x14ac:dyDescent="0.2">
      <c r="B227" s="3" t="s">
        <v>502</v>
      </c>
      <c r="C227" s="3" t="s">
        <v>25</v>
      </c>
      <c r="D227" s="19" t="s">
        <v>167</v>
      </c>
      <c r="E227" s="29">
        <v>2020</v>
      </c>
      <c r="F227" s="5">
        <v>79.135436569999996</v>
      </c>
      <c r="N227" s="78" t="s">
        <v>501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79.135436569999996</v>
      </c>
      <c r="R227" s="18" t="s">
        <v>255</v>
      </c>
    </row>
    <row r="228" spans="2:18" x14ac:dyDescent="0.2">
      <c r="B228" s="3" t="s">
        <v>502</v>
      </c>
      <c r="C228" s="3" t="s">
        <v>15</v>
      </c>
      <c r="D228" s="19" t="s">
        <v>167</v>
      </c>
      <c r="E228" s="29">
        <v>2020</v>
      </c>
      <c r="F228" s="5">
        <v>80.76507119</v>
      </c>
      <c r="N228" s="78" t="s">
        <v>501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80.76507119</v>
      </c>
      <c r="R228" s="18" t="s">
        <v>255</v>
      </c>
    </row>
    <row r="229" spans="2:18" x14ac:dyDescent="0.2">
      <c r="B229" s="3" t="s">
        <v>502</v>
      </c>
      <c r="C229" s="3" t="s">
        <v>17</v>
      </c>
      <c r="D229" s="19" t="s">
        <v>167</v>
      </c>
      <c r="E229" s="29">
        <v>2020</v>
      </c>
      <c r="F229" s="5">
        <v>83.564452470000006</v>
      </c>
      <c r="N229" s="78" t="s">
        <v>501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83.564452470000006</v>
      </c>
      <c r="R229" s="18" t="s">
        <v>255</v>
      </c>
    </row>
    <row r="230" spans="2:18" x14ac:dyDescent="0.2">
      <c r="B230" s="3" t="s">
        <v>502</v>
      </c>
      <c r="C230" s="3" t="s">
        <v>16</v>
      </c>
      <c r="D230" s="19" t="s">
        <v>167</v>
      </c>
      <c r="E230" s="29">
        <v>2020</v>
      </c>
      <c r="F230" s="5">
        <v>74.352833889999999</v>
      </c>
      <c r="N230" s="78" t="s">
        <v>501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74.352833889999999</v>
      </c>
      <c r="R230" s="18" t="s">
        <v>255</v>
      </c>
    </row>
    <row r="231" spans="2:18" x14ac:dyDescent="0.2">
      <c r="B231" s="3" t="s">
        <v>502</v>
      </c>
      <c r="C231" s="3" t="s">
        <v>18</v>
      </c>
      <c r="D231" s="19" t="s">
        <v>167</v>
      </c>
      <c r="E231" s="29">
        <v>2020</v>
      </c>
      <c r="F231" s="5">
        <v>78.632272779999994</v>
      </c>
      <c r="N231" s="78" t="s">
        <v>501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78.632272779999994</v>
      </c>
      <c r="R231" s="18" t="s">
        <v>255</v>
      </c>
    </row>
    <row r="232" spans="2:18" x14ac:dyDescent="0.2">
      <c r="B232" s="3" t="s">
        <v>502</v>
      </c>
      <c r="C232" s="3" t="s">
        <v>19</v>
      </c>
      <c r="D232" s="19" t="s">
        <v>167</v>
      </c>
      <c r="E232" s="29">
        <v>2020</v>
      </c>
      <c r="F232" s="5">
        <v>82.928941820000006</v>
      </c>
      <c r="N232" s="78" t="s">
        <v>501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82.928941820000006</v>
      </c>
      <c r="R232" s="18" t="s">
        <v>255</v>
      </c>
    </row>
    <row r="233" spans="2:18" x14ac:dyDescent="0.2">
      <c r="B233" s="3" t="s">
        <v>502</v>
      </c>
      <c r="C233" s="3" t="s">
        <v>20</v>
      </c>
      <c r="D233" s="19" t="s">
        <v>167</v>
      </c>
      <c r="E233" s="29">
        <v>2020</v>
      </c>
      <c r="F233" s="5">
        <v>76.891183119999994</v>
      </c>
      <c r="N233" s="78" t="s">
        <v>501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76.891183119999994</v>
      </c>
      <c r="R233" s="18" t="s">
        <v>255</v>
      </c>
    </row>
    <row r="234" spans="2:18" x14ac:dyDescent="0.2">
      <c r="B234" s="3" t="s">
        <v>502</v>
      </c>
      <c r="C234" s="3" t="s">
        <v>21</v>
      </c>
      <c r="D234" s="19" t="s">
        <v>167</v>
      </c>
      <c r="E234" s="29">
        <v>2020</v>
      </c>
      <c r="F234" s="5">
        <v>81.293485200000006</v>
      </c>
      <c r="N234" s="78" t="s">
        <v>501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81.293485200000006</v>
      </c>
      <c r="R234" s="18" t="s">
        <v>255</v>
      </c>
    </row>
    <row r="235" spans="2:18" x14ac:dyDescent="0.2">
      <c r="B235" s="3" t="s">
        <v>502</v>
      </c>
      <c r="C235" s="3" t="s">
        <v>22</v>
      </c>
      <c r="D235" s="19" t="s">
        <v>167</v>
      </c>
      <c r="E235" s="29">
        <v>2020</v>
      </c>
      <c r="F235" s="5">
        <v>86.155628980000003</v>
      </c>
      <c r="N235" s="78" t="s">
        <v>501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86.155628980000003</v>
      </c>
      <c r="R235" s="18" t="s">
        <v>255</v>
      </c>
    </row>
    <row r="236" spans="2:18" x14ac:dyDescent="0.2">
      <c r="B236" s="3" t="s">
        <v>502</v>
      </c>
      <c r="C236" s="3" t="s">
        <v>23</v>
      </c>
      <c r="D236" s="19" t="s">
        <v>167</v>
      </c>
      <c r="E236" s="29">
        <v>2020</v>
      </c>
      <c r="F236" s="5">
        <v>78.436927979999993</v>
      </c>
      <c r="N236" s="78" t="s">
        <v>501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78.436927979999993</v>
      </c>
      <c r="R236" s="18" t="s">
        <v>255</v>
      </c>
    </row>
    <row r="237" spans="2:18" x14ac:dyDescent="0.2">
      <c r="B237" s="3" t="s">
        <v>502</v>
      </c>
      <c r="C237" s="3" t="s">
        <v>5</v>
      </c>
      <c r="D237" s="19" t="s">
        <v>167</v>
      </c>
      <c r="E237" s="29">
        <v>2021</v>
      </c>
      <c r="F237" s="5">
        <v>79.170082339999993</v>
      </c>
      <c r="N237" s="78" t="s">
        <v>501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79.170082339999993</v>
      </c>
      <c r="R237" s="18" t="s">
        <v>255</v>
      </c>
    </row>
    <row r="238" spans="2:18" x14ac:dyDescent="0.2">
      <c r="B238" s="3" t="s">
        <v>502</v>
      </c>
      <c r="C238" s="3" t="s">
        <v>6</v>
      </c>
      <c r="D238" s="19" t="s">
        <v>167</v>
      </c>
      <c r="E238" s="29">
        <v>2021</v>
      </c>
      <c r="F238" s="5">
        <v>81.180334329999994</v>
      </c>
      <c r="N238" s="78" t="s">
        <v>501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81.180334329999994</v>
      </c>
      <c r="R238" s="18" t="s">
        <v>255</v>
      </c>
    </row>
    <row r="239" spans="2:18" x14ac:dyDescent="0.2">
      <c r="B239" s="3" t="s">
        <v>502</v>
      </c>
      <c r="C239" s="3" t="s">
        <v>8</v>
      </c>
      <c r="D239" s="19" t="s">
        <v>167</v>
      </c>
      <c r="E239" s="29">
        <v>2021</v>
      </c>
      <c r="F239" s="108">
        <v>83.505646609999999</v>
      </c>
      <c r="N239" s="78" t="s">
        <v>501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83.505646609999999</v>
      </c>
      <c r="R239" s="18" t="s">
        <v>255</v>
      </c>
    </row>
    <row r="240" spans="2:18" x14ac:dyDescent="0.2">
      <c r="B240" s="3" t="s">
        <v>502</v>
      </c>
      <c r="C240" s="3" t="s">
        <v>7</v>
      </c>
      <c r="D240" s="19" t="s">
        <v>167</v>
      </c>
      <c r="E240" s="29">
        <v>2021</v>
      </c>
      <c r="F240" s="5">
        <v>69.962580650000007</v>
      </c>
      <c r="N240" s="78" t="s">
        <v>501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69.962580650000007</v>
      </c>
      <c r="R240" s="18" t="s">
        <v>255</v>
      </c>
    </row>
    <row r="241" spans="2:18" x14ac:dyDescent="0.2">
      <c r="B241" s="3" t="s">
        <v>502</v>
      </c>
      <c r="C241" s="3" t="s">
        <v>9</v>
      </c>
      <c r="D241" s="19" t="s">
        <v>167</v>
      </c>
      <c r="E241" s="29">
        <v>2021</v>
      </c>
      <c r="F241" s="5">
        <v>77.329364440000006</v>
      </c>
      <c r="N241" s="78" t="s">
        <v>501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77.329364440000006</v>
      </c>
      <c r="R241" s="18" t="s">
        <v>255</v>
      </c>
    </row>
    <row r="242" spans="2:18" x14ac:dyDescent="0.2">
      <c r="B242" s="3" t="s">
        <v>502</v>
      </c>
      <c r="C242" s="3" t="s">
        <v>10</v>
      </c>
      <c r="D242" s="19" t="s">
        <v>167</v>
      </c>
      <c r="E242" s="29">
        <v>2021</v>
      </c>
      <c r="F242" s="5">
        <v>83.523651310000005</v>
      </c>
      <c r="N242" s="78" t="s">
        <v>501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83.523651310000005</v>
      </c>
      <c r="R242" s="18" t="s">
        <v>255</v>
      </c>
    </row>
    <row r="243" spans="2:18" x14ac:dyDescent="0.2">
      <c r="B243" s="3" t="s">
        <v>502</v>
      </c>
      <c r="C243" s="3" t="s">
        <v>11</v>
      </c>
      <c r="D243" s="19" t="s">
        <v>167</v>
      </c>
      <c r="E243" s="29">
        <v>2021</v>
      </c>
      <c r="F243" s="5">
        <v>84.325861799999998</v>
      </c>
      <c r="N243" s="78" t="s">
        <v>501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84.325861799999998</v>
      </c>
      <c r="R243" s="18" t="s">
        <v>255</v>
      </c>
    </row>
    <row r="244" spans="2:18" x14ac:dyDescent="0.2">
      <c r="B244" s="3" t="s">
        <v>502</v>
      </c>
      <c r="C244" s="3" t="s">
        <v>12</v>
      </c>
      <c r="D244" s="19" t="s">
        <v>167</v>
      </c>
      <c r="E244" s="29">
        <v>2021</v>
      </c>
      <c r="F244" s="5">
        <v>80.062447759999998</v>
      </c>
      <c r="N244" s="78" t="s">
        <v>501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80.062447759999998</v>
      </c>
      <c r="R244" s="18" t="s">
        <v>255</v>
      </c>
    </row>
    <row r="245" spans="2:18" x14ac:dyDescent="0.2">
      <c r="B245" s="3" t="s">
        <v>502</v>
      </c>
      <c r="C245" s="3" t="s">
        <v>13</v>
      </c>
      <c r="D245" s="19" t="s">
        <v>167</v>
      </c>
      <c r="E245" s="29">
        <v>2021</v>
      </c>
      <c r="F245" s="5">
        <v>85.227166089999997</v>
      </c>
      <c r="N245" s="78" t="s">
        <v>501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85.227166089999997</v>
      </c>
      <c r="R245" s="18" t="s">
        <v>255</v>
      </c>
    </row>
    <row r="246" spans="2:18" x14ac:dyDescent="0.2">
      <c r="B246" s="3" t="s">
        <v>502</v>
      </c>
      <c r="C246" s="3" t="s">
        <v>14</v>
      </c>
      <c r="D246" s="19" t="s">
        <v>167</v>
      </c>
      <c r="E246" s="29">
        <v>2021</v>
      </c>
      <c r="F246" s="5">
        <v>77.812865250000002</v>
      </c>
      <c r="N246" s="78" t="s">
        <v>501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77.812865250000002</v>
      </c>
      <c r="R246" s="18" t="s">
        <v>255</v>
      </c>
    </row>
    <row r="247" spans="2:18" x14ac:dyDescent="0.2">
      <c r="B247" s="3" t="s">
        <v>502</v>
      </c>
      <c r="C247" s="3" t="s">
        <v>24</v>
      </c>
      <c r="D247" s="19" t="s">
        <v>167</v>
      </c>
      <c r="E247" s="29">
        <v>2021</v>
      </c>
      <c r="F247" s="5">
        <v>83.764944670000006</v>
      </c>
      <c r="N247" s="78" t="s">
        <v>501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83.764944670000006</v>
      </c>
      <c r="R247" s="18" t="s">
        <v>255</v>
      </c>
    </row>
    <row r="248" spans="2:18" x14ac:dyDescent="0.2">
      <c r="B248" s="3" t="s">
        <v>502</v>
      </c>
      <c r="C248" s="3" t="s">
        <v>25</v>
      </c>
      <c r="D248" s="19" t="s">
        <v>167</v>
      </c>
      <c r="E248" s="29">
        <v>2021</v>
      </c>
      <c r="F248" s="5">
        <v>79.135258109999995</v>
      </c>
      <c r="N248" s="78" t="s">
        <v>501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79.135258109999995</v>
      </c>
      <c r="R248" s="18" t="s">
        <v>255</v>
      </c>
    </row>
    <row r="249" spans="2:18" x14ac:dyDescent="0.2">
      <c r="B249" s="3" t="s">
        <v>502</v>
      </c>
      <c r="C249" s="3" t="s">
        <v>15</v>
      </c>
      <c r="D249" s="19" t="s">
        <v>167</v>
      </c>
      <c r="E249" s="29">
        <v>2021</v>
      </c>
      <c r="F249" s="5">
        <v>80.765155660000005</v>
      </c>
      <c r="N249" s="78" t="s">
        <v>501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80.765155660000005</v>
      </c>
      <c r="R249" s="18" t="s">
        <v>255</v>
      </c>
    </row>
    <row r="250" spans="2:18" x14ac:dyDescent="0.2">
      <c r="B250" s="3" t="s">
        <v>502</v>
      </c>
      <c r="C250" s="3" t="s">
        <v>17</v>
      </c>
      <c r="D250" s="19" t="s">
        <v>167</v>
      </c>
      <c r="E250" s="29">
        <v>2021</v>
      </c>
      <c r="F250" s="5">
        <v>83.564637039999994</v>
      </c>
      <c r="N250" s="78" t="s">
        <v>501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83.564637039999994</v>
      </c>
      <c r="R250" s="18" t="s">
        <v>255</v>
      </c>
    </row>
    <row r="251" spans="2:18" x14ac:dyDescent="0.2">
      <c r="B251" s="3" t="s">
        <v>502</v>
      </c>
      <c r="C251" s="3" t="s">
        <v>16</v>
      </c>
      <c r="D251" s="19" t="s">
        <v>167</v>
      </c>
      <c r="E251" s="29">
        <v>2021</v>
      </c>
      <c r="F251" s="5">
        <v>74.352947360000002</v>
      </c>
      <c r="N251" s="78" t="s">
        <v>501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74.352947360000002</v>
      </c>
      <c r="R251" s="18" t="s">
        <v>255</v>
      </c>
    </row>
    <row r="252" spans="2:18" x14ac:dyDescent="0.2">
      <c r="B252" s="3" t="s">
        <v>502</v>
      </c>
      <c r="C252" s="3" t="s">
        <v>18</v>
      </c>
      <c r="D252" s="19" t="s">
        <v>167</v>
      </c>
      <c r="E252" s="29">
        <v>2021</v>
      </c>
      <c r="F252" s="5">
        <v>78.632378439999997</v>
      </c>
      <c r="N252" s="78" t="s">
        <v>501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78.632378439999997</v>
      </c>
      <c r="R252" s="18" t="s">
        <v>255</v>
      </c>
    </row>
    <row r="253" spans="2:18" x14ac:dyDescent="0.2">
      <c r="B253" s="3" t="s">
        <v>502</v>
      </c>
      <c r="C253" s="3" t="s">
        <v>19</v>
      </c>
      <c r="D253" s="19" t="s">
        <v>167</v>
      </c>
      <c r="E253" s="29">
        <v>2021</v>
      </c>
      <c r="F253" s="5">
        <v>82.929457139999997</v>
      </c>
      <c r="N253" s="78" t="s">
        <v>501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82.929457139999997</v>
      </c>
      <c r="R253" s="18" t="s">
        <v>255</v>
      </c>
    </row>
    <row r="254" spans="2:18" x14ac:dyDescent="0.2">
      <c r="B254" s="3" t="s">
        <v>502</v>
      </c>
      <c r="C254" s="3" t="s">
        <v>20</v>
      </c>
      <c r="D254" s="19" t="s">
        <v>167</v>
      </c>
      <c r="E254" s="29">
        <v>2021</v>
      </c>
      <c r="F254" s="5">
        <v>76.892121459999998</v>
      </c>
      <c r="N254" s="78" t="s">
        <v>501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76.892121459999998</v>
      </c>
      <c r="R254" s="18" t="s">
        <v>255</v>
      </c>
    </row>
    <row r="255" spans="2:18" x14ac:dyDescent="0.2">
      <c r="B255" s="3" t="s">
        <v>502</v>
      </c>
      <c r="C255" s="3" t="s">
        <v>21</v>
      </c>
      <c r="D255" s="19" t="s">
        <v>167</v>
      </c>
      <c r="E255" s="29">
        <v>2021</v>
      </c>
      <c r="F255" s="5">
        <v>81.293480180000003</v>
      </c>
      <c r="N255" s="78" t="s">
        <v>501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81.293480180000003</v>
      </c>
      <c r="R255" s="18" t="s">
        <v>255</v>
      </c>
    </row>
    <row r="256" spans="2:18" x14ac:dyDescent="0.2">
      <c r="B256" s="3" t="s">
        <v>502</v>
      </c>
      <c r="C256" s="3" t="s">
        <v>22</v>
      </c>
      <c r="D256" s="19" t="s">
        <v>167</v>
      </c>
      <c r="E256" s="29">
        <v>2021</v>
      </c>
      <c r="F256" s="5">
        <v>86.156061129999998</v>
      </c>
      <c r="N256" s="78" t="s">
        <v>501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86.156061129999998</v>
      </c>
      <c r="R256" s="18" t="s">
        <v>255</v>
      </c>
    </row>
    <row r="257" spans="2:18" x14ac:dyDescent="0.2">
      <c r="B257" s="3" t="s">
        <v>502</v>
      </c>
      <c r="C257" s="3" t="s">
        <v>23</v>
      </c>
      <c r="D257" s="19" t="s">
        <v>167</v>
      </c>
      <c r="E257" s="29">
        <v>2021</v>
      </c>
      <c r="F257" s="5">
        <v>78.437147339999996</v>
      </c>
      <c r="N257" s="78" t="s">
        <v>501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78.437147339999996</v>
      </c>
      <c r="R257" s="18" t="s">
        <v>255</v>
      </c>
    </row>
  </sheetData>
  <autoFilter ref="B2:F257" xr:uid="{636208C4-5DD5-47BE-9726-471195BA4DF5}"/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3848-EB5C-4575-9C6E-B20F9B95BFA8}">
  <sheetPr>
    <tabColor rgb="FFF35FD3"/>
  </sheetPr>
  <dimension ref="B1:R257"/>
  <sheetViews>
    <sheetView workbookViewId="0">
      <selection activeCell="L2" sqref="L2"/>
    </sheetView>
  </sheetViews>
  <sheetFormatPr defaultColWidth="9.33203125" defaultRowHeight="11.25" x14ac:dyDescent="0.2"/>
  <cols>
    <col min="1" max="1" width="9.33203125" style="3"/>
    <col min="2" max="2" width="59.33203125" style="3" bestFit="1" customWidth="1"/>
    <col min="3" max="3" width="43.5" style="3" bestFit="1" customWidth="1"/>
    <col min="4" max="4" width="7.6640625" style="3" bestFit="1" customWidth="1"/>
    <col min="5" max="5" width="8.1640625" style="5" bestFit="1" customWidth="1"/>
    <col min="6" max="6" width="12.83203125" style="3" bestFit="1" customWidth="1"/>
    <col min="7" max="7" width="12" style="3" bestFit="1" customWidth="1"/>
    <col min="8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367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503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32" t="s">
        <v>2</v>
      </c>
      <c r="F5" s="22" t="s">
        <v>3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502</v>
      </c>
      <c r="C6" s="3" t="s">
        <v>5</v>
      </c>
      <c r="D6" s="19" t="s">
        <v>168</v>
      </c>
      <c r="E6" s="5">
        <v>2010</v>
      </c>
      <c r="F6" s="3">
        <v>30.526293290000002</v>
      </c>
      <c r="N6" s="78" t="s">
        <v>500</v>
      </c>
      <c r="O6" s="17" t="e">
        <f>INDEX(#REF!,MATCH($C6,#REF!,0),2)</f>
        <v>#REF!</v>
      </c>
      <c r="P6" s="18">
        <f>E6</f>
        <v>2010</v>
      </c>
      <c r="Q6" s="28">
        <f>F6</f>
        <v>30.526293290000002</v>
      </c>
      <c r="R6" s="18" t="s">
        <v>255</v>
      </c>
    </row>
    <row r="7" spans="2:18" x14ac:dyDescent="0.2">
      <c r="B7" s="3" t="s">
        <v>502</v>
      </c>
      <c r="C7" s="3" t="s">
        <v>6</v>
      </c>
      <c r="D7" s="19" t="s">
        <v>168</v>
      </c>
      <c r="E7" s="5">
        <v>2010</v>
      </c>
      <c r="F7" s="3">
        <v>33.259253200000003</v>
      </c>
      <c r="N7" s="78" t="s">
        <v>500</v>
      </c>
      <c r="O7" s="17" t="e">
        <f>INDEX(#REF!,MATCH($C7,#REF!,0),2)</f>
        <v>#REF!</v>
      </c>
      <c r="P7" s="18">
        <f t="shared" ref="P7:Q70" si="0">E7</f>
        <v>2010</v>
      </c>
      <c r="Q7" s="28">
        <f t="shared" si="0"/>
        <v>33.259253200000003</v>
      </c>
      <c r="R7" s="18" t="s">
        <v>255</v>
      </c>
    </row>
    <row r="8" spans="2:18" x14ac:dyDescent="0.2">
      <c r="B8" s="3" t="s">
        <v>502</v>
      </c>
      <c r="C8" s="3" t="s">
        <v>8</v>
      </c>
      <c r="D8" s="19" t="s">
        <v>168</v>
      </c>
      <c r="E8" s="5">
        <v>2010</v>
      </c>
      <c r="F8" s="5">
        <v>32.398690940000002</v>
      </c>
      <c r="N8" s="78" t="s">
        <v>500</v>
      </c>
      <c r="O8" s="17" t="e">
        <f>INDEX(#REF!,MATCH($C8,#REF!,0),2)</f>
        <v>#REF!</v>
      </c>
      <c r="P8" s="18">
        <f t="shared" si="0"/>
        <v>2010</v>
      </c>
      <c r="Q8" s="28">
        <f t="shared" si="0"/>
        <v>32.398690940000002</v>
      </c>
      <c r="R8" s="18" t="s">
        <v>255</v>
      </c>
    </row>
    <row r="9" spans="2:18" x14ac:dyDescent="0.2">
      <c r="B9" s="3" t="s">
        <v>502</v>
      </c>
      <c r="C9" s="3" t="s">
        <v>7</v>
      </c>
      <c r="D9" s="19" t="s">
        <v>168</v>
      </c>
      <c r="E9" s="5">
        <v>2010</v>
      </c>
      <c r="F9" s="3">
        <v>34.923913040000002</v>
      </c>
      <c r="N9" s="78" t="s">
        <v>500</v>
      </c>
      <c r="O9" s="17" t="e">
        <f>INDEX(#REF!,MATCH($C9,#REF!,0),2)</f>
        <v>#REF!</v>
      </c>
      <c r="P9" s="18">
        <f t="shared" si="0"/>
        <v>2010</v>
      </c>
      <c r="Q9" s="28">
        <f t="shared" si="0"/>
        <v>34.923913040000002</v>
      </c>
      <c r="R9" s="18" t="s">
        <v>255</v>
      </c>
    </row>
    <row r="10" spans="2:18" x14ac:dyDescent="0.2">
      <c r="B10" s="3" t="s">
        <v>502</v>
      </c>
      <c r="C10" s="3" t="s">
        <v>9</v>
      </c>
      <c r="D10" s="19" t="s">
        <v>168</v>
      </c>
      <c r="E10" s="5">
        <v>2010</v>
      </c>
      <c r="F10" s="3">
        <v>29.7689135</v>
      </c>
      <c r="N10" s="78" t="s">
        <v>500</v>
      </c>
      <c r="O10" s="17" t="e">
        <f>INDEX(#REF!,MATCH($C10,#REF!,0),2)</f>
        <v>#REF!</v>
      </c>
      <c r="P10" s="18">
        <f t="shared" si="0"/>
        <v>2010</v>
      </c>
      <c r="Q10" s="28">
        <f t="shared" si="0"/>
        <v>29.7689135</v>
      </c>
      <c r="R10" s="18" t="s">
        <v>255</v>
      </c>
    </row>
    <row r="11" spans="2:18" x14ac:dyDescent="0.2">
      <c r="B11" s="3" t="s">
        <v>502</v>
      </c>
      <c r="C11" s="3" t="s">
        <v>10</v>
      </c>
      <c r="D11" s="19" t="s">
        <v>168</v>
      </c>
      <c r="E11" s="5">
        <v>2010</v>
      </c>
      <c r="F11" s="3">
        <v>36.178218459999997</v>
      </c>
      <c r="N11" s="78" t="s">
        <v>500</v>
      </c>
      <c r="O11" s="17" t="e">
        <f>INDEX(#REF!,MATCH($C11,#REF!,0),2)</f>
        <v>#REF!</v>
      </c>
      <c r="P11" s="18">
        <f t="shared" si="0"/>
        <v>2010</v>
      </c>
      <c r="Q11" s="28">
        <f t="shared" si="0"/>
        <v>36.178218459999997</v>
      </c>
      <c r="R11" s="18" t="s">
        <v>255</v>
      </c>
    </row>
    <row r="12" spans="2:18" x14ac:dyDescent="0.2">
      <c r="B12" s="3" t="s">
        <v>502</v>
      </c>
      <c r="C12" s="3" t="s">
        <v>11</v>
      </c>
      <c r="D12" s="19" t="s">
        <v>168</v>
      </c>
      <c r="E12" s="5">
        <v>2010</v>
      </c>
      <c r="F12" s="3">
        <v>28.314238329999998</v>
      </c>
      <c r="N12" s="78" t="s">
        <v>500</v>
      </c>
      <c r="O12" s="17" t="e">
        <f>INDEX(#REF!,MATCH($C12,#REF!,0),2)</f>
        <v>#REF!</v>
      </c>
      <c r="P12" s="18">
        <f t="shared" si="0"/>
        <v>2010</v>
      </c>
      <c r="Q12" s="28">
        <f t="shared" si="0"/>
        <v>28.314238329999998</v>
      </c>
      <c r="R12" s="18" t="s">
        <v>255</v>
      </c>
    </row>
    <row r="13" spans="2:18" x14ac:dyDescent="0.2">
      <c r="B13" s="3" t="s">
        <v>502</v>
      </c>
      <c r="C13" s="3" t="s">
        <v>12</v>
      </c>
      <c r="D13" s="19" t="s">
        <v>168</v>
      </c>
      <c r="E13" s="5">
        <v>2010</v>
      </c>
      <c r="F13" s="3">
        <v>29.22393434</v>
      </c>
      <c r="N13" s="78" t="s">
        <v>500</v>
      </c>
      <c r="O13" s="17" t="e">
        <f>INDEX(#REF!,MATCH($C13,#REF!,0),2)</f>
        <v>#REF!</v>
      </c>
      <c r="P13" s="18">
        <f t="shared" si="0"/>
        <v>2010</v>
      </c>
      <c r="Q13" s="28">
        <f t="shared" si="0"/>
        <v>29.22393434</v>
      </c>
      <c r="R13" s="18" t="s">
        <v>255</v>
      </c>
    </row>
    <row r="14" spans="2:18" x14ac:dyDescent="0.2">
      <c r="B14" s="3" t="s">
        <v>502</v>
      </c>
      <c r="C14" s="3" t="s">
        <v>13</v>
      </c>
      <c r="D14" s="19" t="s">
        <v>168</v>
      </c>
      <c r="E14" s="5">
        <v>2010</v>
      </c>
      <c r="F14" s="3">
        <v>30.558874459999998</v>
      </c>
      <c r="N14" s="78" t="s">
        <v>500</v>
      </c>
      <c r="O14" s="17" t="e">
        <f>INDEX(#REF!,MATCH($C14,#REF!,0),2)</f>
        <v>#REF!</v>
      </c>
      <c r="P14" s="18">
        <f t="shared" si="0"/>
        <v>2010</v>
      </c>
      <c r="Q14" s="28">
        <f t="shared" si="0"/>
        <v>30.558874459999998</v>
      </c>
      <c r="R14" s="18" t="s">
        <v>255</v>
      </c>
    </row>
    <row r="15" spans="2:18" x14ac:dyDescent="0.2">
      <c r="B15" s="3" t="s">
        <v>502</v>
      </c>
      <c r="C15" s="3" t="s">
        <v>14</v>
      </c>
      <c r="D15" s="19" t="s">
        <v>168</v>
      </c>
      <c r="E15" s="5">
        <v>2010</v>
      </c>
      <c r="F15" s="3">
        <v>31.951145199999999</v>
      </c>
      <c r="N15" s="78" t="s">
        <v>500</v>
      </c>
      <c r="O15" s="17" t="e">
        <f>INDEX(#REF!,MATCH($C15,#REF!,0),2)</f>
        <v>#REF!</v>
      </c>
      <c r="P15" s="18">
        <f t="shared" si="0"/>
        <v>2010</v>
      </c>
      <c r="Q15" s="28">
        <f t="shared" si="0"/>
        <v>31.951145199999999</v>
      </c>
      <c r="R15" s="18" t="s">
        <v>255</v>
      </c>
    </row>
    <row r="16" spans="2:18" x14ac:dyDescent="0.2">
      <c r="B16" s="3" t="s">
        <v>502</v>
      </c>
      <c r="C16" s="3" t="s">
        <v>24</v>
      </c>
      <c r="D16" s="19" t="s">
        <v>168</v>
      </c>
      <c r="E16" s="5">
        <v>2010</v>
      </c>
      <c r="F16" s="3">
        <v>32.67382027</v>
      </c>
      <c r="N16" s="78" t="s">
        <v>500</v>
      </c>
      <c r="O16" s="17" t="e">
        <f>INDEX(#REF!,MATCH($C16,#REF!,0),2)</f>
        <v>#REF!</v>
      </c>
      <c r="P16" s="18">
        <f t="shared" si="0"/>
        <v>2010</v>
      </c>
      <c r="Q16" s="28">
        <f t="shared" si="0"/>
        <v>32.67382027</v>
      </c>
      <c r="R16" s="18" t="s">
        <v>255</v>
      </c>
    </row>
    <row r="17" spans="2:18" x14ac:dyDescent="0.2">
      <c r="B17" s="3" t="s">
        <v>502</v>
      </c>
      <c r="C17" s="3" t="s">
        <v>25</v>
      </c>
      <c r="D17" s="19" t="s">
        <v>168</v>
      </c>
      <c r="E17" s="5">
        <v>2010</v>
      </c>
      <c r="F17" s="3">
        <v>31.249813249999999</v>
      </c>
      <c r="N17" s="78" t="s">
        <v>500</v>
      </c>
      <c r="O17" s="17" t="e">
        <f>INDEX(#REF!,MATCH($C17,#REF!,0),2)</f>
        <v>#REF!</v>
      </c>
      <c r="P17" s="18">
        <f t="shared" si="0"/>
        <v>2010</v>
      </c>
      <c r="Q17" s="28">
        <f t="shared" si="0"/>
        <v>31.249813249999999</v>
      </c>
      <c r="R17" s="18" t="s">
        <v>255</v>
      </c>
    </row>
    <row r="18" spans="2:18" x14ac:dyDescent="0.2">
      <c r="B18" s="3" t="s">
        <v>502</v>
      </c>
      <c r="C18" s="3" t="s">
        <v>15</v>
      </c>
      <c r="D18" s="19" t="s">
        <v>168</v>
      </c>
      <c r="E18" s="5">
        <v>2010</v>
      </c>
      <c r="F18" s="3">
        <v>32.775056630000002</v>
      </c>
      <c r="N18" s="78" t="s">
        <v>500</v>
      </c>
      <c r="O18" s="17" t="e">
        <f>INDEX(#REF!,MATCH($C18,#REF!,0),2)</f>
        <v>#REF!</v>
      </c>
      <c r="P18" s="18">
        <f t="shared" si="0"/>
        <v>2010</v>
      </c>
      <c r="Q18" s="28">
        <f t="shared" si="0"/>
        <v>32.775056630000002</v>
      </c>
      <c r="R18" s="18" t="s">
        <v>255</v>
      </c>
    </row>
    <row r="19" spans="2:18" x14ac:dyDescent="0.2">
      <c r="B19" s="3" t="s">
        <v>502</v>
      </c>
      <c r="C19" s="3" t="s">
        <v>17</v>
      </c>
      <c r="D19" s="19" t="s">
        <v>168</v>
      </c>
      <c r="E19" s="5">
        <v>2010</v>
      </c>
      <c r="F19" s="3">
        <v>34.987556419999997</v>
      </c>
      <c r="N19" s="78" t="s">
        <v>500</v>
      </c>
      <c r="O19" s="17" t="e">
        <f>INDEX(#REF!,MATCH($C19,#REF!,0),2)</f>
        <v>#REF!</v>
      </c>
      <c r="P19" s="18">
        <f t="shared" si="0"/>
        <v>2010</v>
      </c>
      <c r="Q19" s="28">
        <f t="shared" si="0"/>
        <v>34.987556419999997</v>
      </c>
      <c r="R19" s="18" t="s">
        <v>255</v>
      </c>
    </row>
    <row r="20" spans="2:18" x14ac:dyDescent="0.2">
      <c r="B20" s="3" t="s">
        <v>502</v>
      </c>
      <c r="C20" s="3" t="s">
        <v>16</v>
      </c>
      <c r="D20" s="19" t="s">
        <v>168</v>
      </c>
      <c r="E20" s="5">
        <v>2010</v>
      </c>
      <c r="F20" s="3">
        <v>38.079658080000002</v>
      </c>
      <c r="N20" s="78" t="s">
        <v>500</v>
      </c>
      <c r="O20" s="17" t="e">
        <f>INDEX(#REF!,MATCH($C20,#REF!,0),2)</f>
        <v>#REF!</v>
      </c>
      <c r="P20" s="18">
        <f t="shared" si="0"/>
        <v>2010</v>
      </c>
      <c r="Q20" s="28">
        <f t="shared" si="0"/>
        <v>38.079658080000002</v>
      </c>
      <c r="R20" s="18" t="s">
        <v>255</v>
      </c>
    </row>
    <row r="21" spans="2:18" x14ac:dyDescent="0.2">
      <c r="B21" s="3" t="s">
        <v>502</v>
      </c>
      <c r="C21" s="3" t="s">
        <v>18</v>
      </c>
      <c r="D21" s="19" t="s">
        <v>168</v>
      </c>
      <c r="E21" s="5">
        <v>2010</v>
      </c>
      <c r="F21" s="3">
        <v>34.637240230000003</v>
      </c>
      <c r="N21" s="78" t="s">
        <v>500</v>
      </c>
      <c r="O21" s="17" t="e">
        <f>INDEX(#REF!,MATCH($C21,#REF!,0),2)</f>
        <v>#REF!</v>
      </c>
      <c r="P21" s="18">
        <f t="shared" si="0"/>
        <v>2010</v>
      </c>
      <c r="Q21" s="28">
        <f t="shared" si="0"/>
        <v>34.637240230000003</v>
      </c>
      <c r="R21" s="18" t="s">
        <v>255</v>
      </c>
    </row>
    <row r="22" spans="2:18" x14ac:dyDescent="0.2">
      <c r="B22" s="3" t="s">
        <v>502</v>
      </c>
      <c r="C22" s="3" t="s">
        <v>19</v>
      </c>
      <c r="D22" s="19" t="s">
        <v>168</v>
      </c>
      <c r="E22" s="5">
        <v>2010</v>
      </c>
      <c r="F22" s="3">
        <v>31.846359830000001</v>
      </c>
      <c r="N22" s="78" t="s">
        <v>500</v>
      </c>
      <c r="O22" s="17" t="e">
        <f>INDEX(#REF!,MATCH($C22,#REF!,0),2)</f>
        <v>#REF!</v>
      </c>
      <c r="P22" s="18">
        <f t="shared" si="0"/>
        <v>2010</v>
      </c>
      <c r="Q22" s="28">
        <f t="shared" si="0"/>
        <v>31.846359830000001</v>
      </c>
      <c r="R22" s="18" t="s">
        <v>255</v>
      </c>
    </row>
    <row r="23" spans="2:18" x14ac:dyDescent="0.2">
      <c r="B23" s="3" t="s">
        <v>502</v>
      </c>
      <c r="C23" s="3" t="s">
        <v>20</v>
      </c>
      <c r="D23" s="19" t="s">
        <v>168</v>
      </c>
      <c r="E23" s="5">
        <v>2010</v>
      </c>
      <c r="F23" s="3">
        <v>33.367392019999997</v>
      </c>
      <c r="N23" s="78" t="s">
        <v>500</v>
      </c>
      <c r="O23" s="17" t="e">
        <f>INDEX(#REF!,MATCH($C23,#REF!,0),2)</f>
        <v>#REF!</v>
      </c>
      <c r="P23" s="18">
        <f t="shared" si="0"/>
        <v>2010</v>
      </c>
      <c r="Q23" s="28">
        <f t="shared" si="0"/>
        <v>33.367392019999997</v>
      </c>
      <c r="R23" s="18" t="s">
        <v>255</v>
      </c>
    </row>
    <row r="24" spans="2:18" x14ac:dyDescent="0.2">
      <c r="B24" s="3" t="s">
        <v>502</v>
      </c>
      <c r="C24" s="3" t="s">
        <v>21</v>
      </c>
      <c r="D24" s="19" t="s">
        <v>168</v>
      </c>
      <c r="E24" s="5">
        <v>2010</v>
      </c>
      <c r="F24" s="3">
        <v>32.779184729999997</v>
      </c>
      <c r="N24" s="78" t="s">
        <v>500</v>
      </c>
      <c r="O24" s="17" t="e">
        <f>INDEX(#REF!,MATCH($C24,#REF!,0),2)</f>
        <v>#REF!</v>
      </c>
      <c r="P24" s="18">
        <f t="shared" si="0"/>
        <v>2010</v>
      </c>
      <c r="Q24" s="28">
        <f t="shared" si="0"/>
        <v>32.779184729999997</v>
      </c>
      <c r="R24" s="18" t="s">
        <v>255</v>
      </c>
    </row>
    <row r="25" spans="2:18" x14ac:dyDescent="0.2">
      <c r="B25" s="3" t="s">
        <v>502</v>
      </c>
      <c r="C25" s="3" t="s">
        <v>22</v>
      </c>
      <c r="D25" s="19" t="s">
        <v>168</v>
      </c>
      <c r="E25" s="5">
        <v>2010</v>
      </c>
      <c r="F25" s="3">
        <v>34.162902760000001</v>
      </c>
      <c r="N25" s="78" t="s">
        <v>500</v>
      </c>
      <c r="O25" s="17" t="e">
        <f>INDEX(#REF!,MATCH($C25,#REF!,0),2)</f>
        <v>#REF!</v>
      </c>
      <c r="P25" s="18">
        <f t="shared" si="0"/>
        <v>2010</v>
      </c>
      <c r="Q25" s="28">
        <f t="shared" si="0"/>
        <v>34.162902760000001</v>
      </c>
      <c r="R25" s="18" t="s">
        <v>255</v>
      </c>
    </row>
    <row r="26" spans="2:18" x14ac:dyDescent="0.2">
      <c r="B26" s="3" t="s">
        <v>502</v>
      </c>
      <c r="C26" s="3" t="s">
        <v>23</v>
      </c>
      <c r="D26" s="19" t="s">
        <v>168</v>
      </c>
      <c r="E26" s="5">
        <v>2010</v>
      </c>
      <c r="F26" s="3">
        <v>32.680838569999999</v>
      </c>
      <c r="N26" s="78" t="s">
        <v>500</v>
      </c>
      <c r="O26" s="17" t="e">
        <f>INDEX(#REF!,MATCH($C26,#REF!,0),2)</f>
        <v>#REF!</v>
      </c>
      <c r="P26" s="18">
        <f t="shared" si="0"/>
        <v>2010</v>
      </c>
      <c r="Q26" s="28">
        <f t="shared" si="0"/>
        <v>32.680838569999999</v>
      </c>
      <c r="R26" s="18" t="s">
        <v>255</v>
      </c>
    </row>
    <row r="27" spans="2:18" x14ac:dyDescent="0.2">
      <c r="B27" s="3" t="s">
        <v>502</v>
      </c>
      <c r="C27" s="3" t="s">
        <v>5</v>
      </c>
      <c r="D27" s="19" t="s">
        <v>168</v>
      </c>
      <c r="E27" s="5">
        <v>2011</v>
      </c>
      <c r="F27" s="3">
        <v>30.036435279999999</v>
      </c>
      <c r="N27" s="78" t="s">
        <v>500</v>
      </c>
      <c r="O27" s="17" t="e">
        <f>INDEX(#REF!,MATCH($C27,#REF!,0),2)</f>
        <v>#REF!</v>
      </c>
      <c r="P27" s="18">
        <f t="shared" si="0"/>
        <v>2011</v>
      </c>
      <c r="Q27" s="28">
        <f t="shared" si="0"/>
        <v>30.036435279999999</v>
      </c>
      <c r="R27" s="18" t="s">
        <v>255</v>
      </c>
    </row>
    <row r="28" spans="2:18" x14ac:dyDescent="0.2">
      <c r="B28" s="3" t="s">
        <v>502</v>
      </c>
      <c r="C28" s="3" t="s">
        <v>6</v>
      </c>
      <c r="D28" s="19" t="s">
        <v>168</v>
      </c>
      <c r="E28" s="5">
        <v>2011</v>
      </c>
      <c r="F28" s="3">
        <v>32.960678260000002</v>
      </c>
      <c r="N28" s="78" t="s">
        <v>500</v>
      </c>
      <c r="O28" s="17" t="e">
        <f>INDEX(#REF!,MATCH($C28,#REF!,0),2)</f>
        <v>#REF!</v>
      </c>
      <c r="P28" s="18">
        <f t="shared" si="0"/>
        <v>2011</v>
      </c>
      <c r="Q28" s="28">
        <f t="shared" si="0"/>
        <v>32.960678260000002</v>
      </c>
      <c r="R28" s="18" t="s">
        <v>255</v>
      </c>
    </row>
    <row r="29" spans="2:18" x14ac:dyDescent="0.2">
      <c r="B29" s="3" t="s">
        <v>502</v>
      </c>
      <c r="C29" s="3" t="s">
        <v>8</v>
      </c>
      <c r="D29" s="19" t="s">
        <v>168</v>
      </c>
      <c r="E29" s="5">
        <v>2011</v>
      </c>
      <c r="F29" s="108">
        <v>33.014225070000002</v>
      </c>
      <c r="N29" s="78" t="s">
        <v>500</v>
      </c>
      <c r="O29" s="17" t="e">
        <f>INDEX(#REF!,MATCH($C29,#REF!,0),2)</f>
        <v>#REF!</v>
      </c>
      <c r="P29" s="18">
        <f t="shared" si="0"/>
        <v>2011</v>
      </c>
      <c r="Q29" s="28">
        <f t="shared" si="0"/>
        <v>33.014225070000002</v>
      </c>
      <c r="R29" s="18" t="s">
        <v>255</v>
      </c>
    </row>
    <row r="30" spans="2:18" x14ac:dyDescent="0.2">
      <c r="B30" s="3" t="s">
        <v>502</v>
      </c>
      <c r="C30" s="3" t="s">
        <v>7</v>
      </c>
      <c r="D30" s="19" t="s">
        <v>168</v>
      </c>
      <c r="E30" s="5">
        <v>2011</v>
      </c>
      <c r="F30" s="3">
        <v>37.54630169</v>
      </c>
      <c r="N30" s="78" t="s">
        <v>500</v>
      </c>
      <c r="O30" s="17" t="e">
        <f>INDEX(#REF!,MATCH($C30,#REF!,0),2)</f>
        <v>#REF!</v>
      </c>
      <c r="P30" s="18">
        <f t="shared" si="0"/>
        <v>2011</v>
      </c>
      <c r="Q30" s="28">
        <f t="shared" si="0"/>
        <v>37.54630169</v>
      </c>
      <c r="R30" s="18" t="s">
        <v>255</v>
      </c>
    </row>
    <row r="31" spans="2:18" x14ac:dyDescent="0.2">
      <c r="B31" s="3" t="s">
        <v>502</v>
      </c>
      <c r="C31" s="3" t="s">
        <v>9</v>
      </c>
      <c r="D31" s="19" t="s">
        <v>168</v>
      </c>
      <c r="E31" s="5">
        <v>2011</v>
      </c>
      <c r="F31" s="3">
        <v>31.384565139999999</v>
      </c>
      <c r="N31" s="78" t="s">
        <v>500</v>
      </c>
      <c r="O31" s="17" t="e">
        <f>INDEX(#REF!,MATCH($C31,#REF!,0),2)</f>
        <v>#REF!</v>
      </c>
      <c r="P31" s="18">
        <f t="shared" si="0"/>
        <v>2011</v>
      </c>
      <c r="Q31" s="28">
        <f t="shared" si="0"/>
        <v>31.384565139999999</v>
      </c>
      <c r="R31" s="18" t="s">
        <v>255</v>
      </c>
    </row>
    <row r="32" spans="2:18" x14ac:dyDescent="0.2">
      <c r="B32" s="3" t="s">
        <v>502</v>
      </c>
      <c r="C32" s="3" t="s">
        <v>10</v>
      </c>
      <c r="D32" s="19" t="s">
        <v>168</v>
      </c>
      <c r="E32" s="5">
        <v>2011</v>
      </c>
      <c r="F32" s="3">
        <v>35.431867400000002</v>
      </c>
      <c r="N32" s="78" t="s">
        <v>500</v>
      </c>
      <c r="O32" s="17" t="e">
        <f>INDEX(#REF!,MATCH($C32,#REF!,0),2)</f>
        <v>#REF!</v>
      </c>
      <c r="P32" s="18">
        <f t="shared" si="0"/>
        <v>2011</v>
      </c>
      <c r="Q32" s="28">
        <f t="shared" si="0"/>
        <v>35.431867400000002</v>
      </c>
      <c r="R32" s="18" t="s">
        <v>255</v>
      </c>
    </row>
    <row r="33" spans="2:18" x14ac:dyDescent="0.2">
      <c r="B33" s="3" t="s">
        <v>502</v>
      </c>
      <c r="C33" s="3" t="s">
        <v>11</v>
      </c>
      <c r="D33" s="19" t="s">
        <v>168</v>
      </c>
      <c r="E33" s="5">
        <v>2011</v>
      </c>
      <c r="F33" s="3">
        <v>29.097219599999999</v>
      </c>
      <c r="N33" s="78" t="s">
        <v>500</v>
      </c>
      <c r="O33" s="17" t="e">
        <f>INDEX(#REF!,MATCH($C33,#REF!,0),2)</f>
        <v>#REF!</v>
      </c>
      <c r="P33" s="18">
        <f t="shared" si="0"/>
        <v>2011</v>
      </c>
      <c r="Q33" s="28">
        <f t="shared" si="0"/>
        <v>29.097219599999999</v>
      </c>
      <c r="R33" s="18" t="s">
        <v>255</v>
      </c>
    </row>
    <row r="34" spans="2:18" x14ac:dyDescent="0.2">
      <c r="B34" s="3" t="s">
        <v>502</v>
      </c>
      <c r="C34" s="3" t="s">
        <v>12</v>
      </c>
      <c r="D34" s="19" t="s">
        <v>168</v>
      </c>
      <c r="E34" s="5">
        <v>2011</v>
      </c>
      <c r="F34" s="3">
        <v>30.04368676</v>
      </c>
      <c r="N34" s="78" t="s">
        <v>500</v>
      </c>
      <c r="O34" s="17" t="e">
        <f>INDEX(#REF!,MATCH($C34,#REF!,0),2)</f>
        <v>#REF!</v>
      </c>
      <c r="P34" s="18">
        <f t="shared" si="0"/>
        <v>2011</v>
      </c>
      <c r="Q34" s="28">
        <f t="shared" si="0"/>
        <v>30.04368676</v>
      </c>
      <c r="R34" s="18" t="s">
        <v>255</v>
      </c>
    </row>
    <row r="35" spans="2:18" x14ac:dyDescent="0.2">
      <c r="B35" s="3" t="s">
        <v>502</v>
      </c>
      <c r="C35" s="3" t="s">
        <v>13</v>
      </c>
      <c r="D35" s="19" t="s">
        <v>168</v>
      </c>
      <c r="E35" s="5">
        <v>2011</v>
      </c>
      <c r="F35" s="3">
        <v>30.55132867</v>
      </c>
      <c r="N35" s="78" t="s">
        <v>500</v>
      </c>
      <c r="O35" s="17" t="e">
        <f>INDEX(#REF!,MATCH($C35,#REF!,0),2)</f>
        <v>#REF!</v>
      </c>
      <c r="P35" s="18">
        <f t="shared" si="0"/>
        <v>2011</v>
      </c>
      <c r="Q35" s="28">
        <f t="shared" si="0"/>
        <v>30.55132867</v>
      </c>
      <c r="R35" s="18" t="s">
        <v>255</v>
      </c>
    </row>
    <row r="36" spans="2:18" x14ac:dyDescent="0.2">
      <c r="B36" s="3" t="s">
        <v>502</v>
      </c>
      <c r="C36" s="3" t="s">
        <v>14</v>
      </c>
      <c r="D36" s="19" t="s">
        <v>168</v>
      </c>
      <c r="E36" s="5">
        <v>2011</v>
      </c>
      <c r="F36" s="3">
        <v>32.961209650000001</v>
      </c>
      <c r="N36" s="78" t="s">
        <v>500</v>
      </c>
      <c r="O36" s="17" t="e">
        <f>INDEX(#REF!,MATCH($C36,#REF!,0),2)</f>
        <v>#REF!</v>
      </c>
      <c r="P36" s="18">
        <f t="shared" si="0"/>
        <v>2011</v>
      </c>
      <c r="Q36" s="28">
        <f t="shared" si="0"/>
        <v>32.961209650000001</v>
      </c>
      <c r="R36" s="18" t="s">
        <v>255</v>
      </c>
    </row>
    <row r="37" spans="2:18" x14ac:dyDescent="0.2">
      <c r="B37" s="3" t="s">
        <v>502</v>
      </c>
      <c r="C37" s="3" t="s">
        <v>24</v>
      </c>
      <c r="D37" s="19" t="s">
        <v>168</v>
      </c>
      <c r="E37" s="5">
        <v>2011</v>
      </c>
      <c r="F37" s="3">
        <v>32.41441571</v>
      </c>
      <c r="N37" s="78" t="s">
        <v>500</v>
      </c>
      <c r="O37" s="17" t="e">
        <f>INDEX(#REF!,MATCH($C37,#REF!,0),2)</f>
        <v>#REF!</v>
      </c>
      <c r="P37" s="18">
        <f t="shared" si="0"/>
        <v>2011</v>
      </c>
      <c r="Q37" s="28">
        <f t="shared" si="0"/>
        <v>32.41441571</v>
      </c>
      <c r="R37" s="18" t="s">
        <v>255</v>
      </c>
    </row>
    <row r="38" spans="2:18" x14ac:dyDescent="0.2">
      <c r="B38" s="3" t="s">
        <v>502</v>
      </c>
      <c r="C38" s="3" t="s">
        <v>25</v>
      </c>
      <c r="D38" s="19" t="s">
        <v>168</v>
      </c>
      <c r="E38" s="5">
        <v>2011</v>
      </c>
      <c r="F38" s="3">
        <v>32.191896219999997</v>
      </c>
      <c r="N38" s="78" t="s">
        <v>500</v>
      </c>
      <c r="O38" s="17" t="e">
        <f>INDEX(#REF!,MATCH($C38,#REF!,0),2)</f>
        <v>#REF!</v>
      </c>
      <c r="P38" s="18">
        <f t="shared" si="0"/>
        <v>2011</v>
      </c>
      <c r="Q38" s="28">
        <f t="shared" si="0"/>
        <v>32.191896219999997</v>
      </c>
      <c r="R38" s="18" t="s">
        <v>255</v>
      </c>
    </row>
    <row r="39" spans="2:18" x14ac:dyDescent="0.2">
      <c r="B39" s="3" t="s">
        <v>502</v>
      </c>
      <c r="C39" s="3" t="s">
        <v>15</v>
      </c>
      <c r="D39" s="19" t="s">
        <v>168</v>
      </c>
      <c r="E39" s="5">
        <v>2011</v>
      </c>
      <c r="F39" s="3">
        <v>33.40908408</v>
      </c>
      <c r="N39" s="78" t="s">
        <v>500</v>
      </c>
      <c r="O39" s="17" t="e">
        <f>INDEX(#REF!,MATCH($C39,#REF!,0),2)</f>
        <v>#REF!</v>
      </c>
      <c r="P39" s="18">
        <f t="shared" si="0"/>
        <v>2011</v>
      </c>
      <c r="Q39" s="28">
        <f t="shared" si="0"/>
        <v>33.40908408</v>
      </c>
      <c r="R39" s="18" t="s">
        <v>255</v>
      </c>
    </row>
    <row r="40" spans="2:18" x14ac:dyDescent="0.2">
      <c r="B40" s="3" t="s">
        <v>502</v>
      </c>
      <c r="C40" s="3" t="s">
        <v>17</v>
      </c>
      <c r="D40" s="19" t="s">
        <v>168</v>
      </c>
      <c r="E40" s="5">
        <v>2011</v>
      </c>
      <c r="F40" s="3">
        <v>34.311057869999999</v>
      </c>
      <c r="N40" s="78" t="s">
        <v>500</v>
      </c>
      <c r="O40" s="17" t="e">
        <f>INDEX(#REF!,MATCH($C40,#REF!,0),2)</f>
        <v>#REF!</v>
      </c>
      <c r="P40" s="18">
        <f t="shared" si="0"/>
        <v>2011</v>
      </c>
      <c r="Q40" s="28">
        <f t="shared" si="0"/>
        <v>34.311057869999999</v>
      </c>
      <c r="R40" s="18" t="s">
        <v>255</v>
      </c>
    </row>
    <row r="41" spans="2:18" x14ac:dyDescent="0.2">
      <c r="B41" s="3" t="s">
        <v>502</v>
      </c>
      <c r="C41" s="3" t="s">
        <v>16</v>
      </c>
      <c r="D41" s="19" t="s">
        <v>168</v>
      </c>
      <c r="E41" s="5">
        <v>2011</v>
      </c>
      <c r="F41" s="3">
        <v>38.281728919999999</v>
      </c>
      <c r="N41" s="78" t="s">
        <v>500</v>
      </c>
      <c r="O41" s="17" t="e">
        <f>INDEX(#REF!,MATCH($C41,#REF!,0),2)</f>
        <v>#REF!</v>
      </c>
      <c r="P41" s="18">
        <f t="shared" si="0"/>
        <v>2011</v>
      </c>
      <c r="Q41" s="28">
        <f t="shared" si="0"/>
        <v>38.281728919999999</v>
      </c>
      <c r="R41" s="18" t="s">
        <v>255</v>
      </c>
    </row>
    <row r="42" spans="2:18" x14ac:dyDescent="0.2">
      <c r="B42" s="3" t="s">
        <v>502</v>
      </c>
      <c r="C42" s="3" t="s">
        <v>18</v>
      </c>
      <c r="D42" s="19" t="s">
        <v>168</v>
      </c>
      <c r="E42" s="5">
        <v>2011</v>
      </c>
      <c r="F42" s="3">
        <v>36.501923920000003</v>
      </c>
      <c r="N42" s="78" t="s">
        <v>500</v>
      </c>
      <c r="O42" s="17" t="e">
        <f>INDEX(#REF!,MATCH($C42,#REF!,0),2)</f>
        <v>#REF!</v>
      </c>
      <c r="P42" s="18">
        <f t="shared" si="0"/>
        <v>2011</v>
      </c>
      <c r="Q42" s="28">
        <f t="shared" si="0"/>
        <v>36.501923920000003</v>
      </c>
      <c r="R42" s="18" t="s">
        <v>255</v>
      </c>
    </row>
    <row r="43" spans="2:18" x14ac:dyDescent="0.2">
      <c r="B43" s="3" t="s">
        <v>502</v>
      </c>
      <c r="C43" s="3" t="s">
        <v>19</v>
      </c>
      <c r="D43" s="19" t="s">
        <v>168</v>
      </c>
      <c r="E43" s="5">
        <v>2011</v>
      </c>
      <c r="F43" s="3">
        <v>31.75610623</v>
      </c>
      <c r="N43" s="78" t="s">
        <v>500</v>
      </c>
      <c r="O43" s="17" t="e">
        <f>INDEX(#REF!,MATCH($C43,#REF!,0),2)</f>
        <v>#REF!</v>
      </c>
      <c r="P43" s="18">
        <f t="shared" si="0"/>
        <v>2011</v>
      </c>
      <c r="Q43" s="28">
        <f t="shared" si="0"/>
        <v>31.75610623</v>
      </c>
      <c r="R43" s="18" t="s">
        <v>255</v>
      </c>
    </row>
    <row r="44" spans="2:18" x14ac:dyDescent="0.2">
      <c r="B44" s="3" t="s">
        <v>502</v>
      </c>
      <c r="C44" s="3" t="s">
        <v>20</v>
      </c>
      <c r="D44" s="19" t="s">
        <v>168</v>
      </c>
      <c r="E44" s="5">
        <v>2011</v>
      </c>
      <c r="F44" s="3">
        <v>31.53112544</v>
      </c>
      <c r="N44" s="78" t="s">
        <v>500</v>
      </c>
      <c r="O44" s="17" t="e">
        <f>INDEX(#REF!,MATCH($C44,#REF!,0),2)</f>
        <v>#REF!</v>
      </c>
      <c r="P44" s="18">
        <f t="shared" si="0"/>
        <v>2011</v>
      </c>
      <c r="Q44" s="28">
        <f t="shared" si="0"/>
        <v>31.53112544</v>
      </c>
      <c r="R44" s="18" t="s">
        <v>255</v>
      </c>
    </row>
    <row r="45" spans="2:18" x14ac:dyDescent="0.2">
      <c r="B45" s="3" t="s">
        <v>502</v>
      </c>
      <c r="C45" s="3" t="s">
        <v>21</v>
      </c>
      <c r="D45" s="19" t="s">
        <v>168</v>
      </c>
      <c r="E45" s="5">
        <v>2011</v>
      </c>
      <c r="F45" s="3">
        <v>34.577321640000001</v>
      </c>
      <c r="N45" s="78" t="s">
        <v>500</v>
      </c>
      <c r="O45" s="17" t="e">
        <f>INDEX(#REF!,MATCH($C45,#REF!,0),2)</f>
        <v>#REF!</v>
      </c>
      <c r="P45" s="18">
        <f t="shared" si="0"/>
        <v>2011</v>
      </c>
      <c r="Q45" s="28">
        <f t="shared" si="0"/>
        <v>34.577321640000001</v>
      </c>
      <c r="R45" s="18" t="s">
        <v>255</v>
      </c>
    </row>
    <row r="46" spans="2:18" x14ac:dyDescent="0.2">
      <c r="B46" s="3" t="s">
        <v>502</v>
      </c>
      <c r="C46" s="3" t="s">
        <v>22</v>
      </c>
      <c r="D46" s="19" t="s">
        <v>168</v>
      </c>
      <c r="E46" s="5">
        <v>2011</v>
      </c>
      <c r="F46" s="3">
        <v>33.966451790000001</v>
      </c>
      <c r="N46" s="78" t="s">
        <v>500</v>
      </c>
      <c r="O46" s="17" t="e">
        <f>INDEX(#REF!,MATCH($C46,#REF!,0),2)</f>
        <v>#REF!</v>
      </c>
      <c r="P46" s="18">
        <f t="shared" si="0"/>
        <v>2011</v>
      </c>
      <c r="Q46" s="28">
        <f t="shared" si="0"/>
        <v>33.966451790000001</v>
      </c>
      <c r="R46" s="18" t="s">
        <v>255</v>
      </c>
    </row>
    <row r="47" spans="2:18" x14ac:dyDescent="0.2">
      <c r="B47" s="3" t="s">
        <v>502</v>
      </c>
      <c r="C47" s="3" t="s">
        <v>23</v>
      </c>
      <c r="D47" s="19" t="s">
        <v>168</v>
      </c>
      <c r="E47" s="5">
        <v>2011</v>
      </c>
      <c r="F47" s="3">
        <v>32.650520669999999</v>
      </c>
      <c r="N47" s="78" t="s">
        <v>500</v>
      </c>
      <c r="O47" s="17" t="e">
        <f>INDEX(#REF!,MATCH($C47,#REF!,0),2)</f>
        <v>#REF!</v>
      </c>
      <c r="P47" s="18">
        <f t="shared" si="0"/>
        <v>2011</v>
      </c>
      <c r="Q47" s="28">
        <f t="shared" si="0"/>
        <v>32.650520669999999</v>
      </c>
      <c r="R47" s="18" t="s">
        <v>255</v>
      </c>
    </row>
    <row r="48" spans="2:18" x14ac:dyDescent="0.2">
      <c r="B48" s="3" t="s">
        <v>502</v>
      </c>
      <c r="C48" s="3" t="s">
        <v>5</v>
      </c>
      <c r="D48" s="19" t="s">
        <v>168</v>
      </c>
      <c r="E48" s="5">
        <v>2012</v>
      </c>
      <c r="F48" s="3">
        <v>30.441822980000001</v>
      </c>
      <c r="N48" s="78" t="s">
        <v>500</v>
      </c>
      <c r="O48" s="17" t="e">
        <f>INDEX(#REF!,MATCH($C48,#REF!,0),2)</f>
        <v>#REF!</v>
      </c>
      <c r="P48" s="18">
        <f t="shared" si="0"/>
        <v>2012</v>
      </c>
      <c r="Q48" s="28">
        <f t="shared" si="0"/>
        <v>30.441822980000001</v>
      </c>
      <c r="R48" s="18" t="s">
        <v>255</v>
      </c>
    </row>
    <row r="49" spans="2:18" x14ac:dyDescent="0.2">
      <c r="B49" s="3" t="s">
        <v>502</v>
      </c>
      <c r="C49" s="3" t="s">
        <v>6</v>
      </c>
      <c r="D49" s="19" t="s">
        <v>168</v>
      </c>
      <c r="E49" s="5">
        <v>2012</v>
      </c>
      <c r="F49" s="3">
        <v>34.416247470000002</v>
      </c>
      <c r="N49" s="78" t="s">
        <v>500</v>
      </c>
      <c r="O49" s="17" t="e">
        <f>INDEX(#REF!,MATCH($C49,#REF!,0),2)</f>
        <v>#REF!</v>
      </c>
      <c r="P49" s="18">
        <f t="shared" si="0"/>
        <v>2012</v>
      </c>
      <c r="Q49" s="28">
        <f t="shared" si="0"/>
        <v>34.416247470000002</v>
      </c>
      <c r="R49" s="18" t="s">
        <v>255</v>
      </c>
    </row>
    <row r="50" spans="2:18" x14ac:dyDescent="0.2">
      <c r="B50" s="3" t="s">
        <v>502</v>
      </c>
      <c r="C50" s="3" t="s">
        <v>8</v>
      </c>
      <c r="D50" s="19" t="s">
        <v>168</v>
      </c>
      <c r="E50" s="5">
        <v>2012</v>
      </c>
      <c r="F50" s="108">
        <v>33.037559549999997</v>
      </c>
      <c r="N50" s="78" t="s">
        <v>500</v>
      </c>
      <c r="O50" s="17" t="e">
        <f>INDEX(#REF!,MATCH($C50,#REF!,0),2)</f>
        <v>#REF!</v>
      </c>
      <c r="P50" s="18">
        <f t="shared" si="0"/>
        <v>2012</v>
      </c>
      <c r="Q50" s="28">
        <f t="shared" si="0"/>
        <v>33.037559549999997</v>
      </c>
      <c r="R50" s="18" t="s">
        <v>255</v>
      </c>
    </row>
    <row r="51" spans="2:18" x14ac:dyDescent="0.2">
      <c r="B51" s="3" t="s">
        <v>502</v>
      </c>
      <c r="C51" s="3" t="s">
        <v>7</v>
      </c>
      <c r="D51" s="19" t="s">
        <v>168</v>
      </c>
      <c r="E51" s="5">
        <v>2012</v>
      </c>
      <c r="F51" s="3">
        <v>35.60462493</v>
      </c>
      <c r="N51" s="78" t="s">
        <v>500</v>
      </c>
      <c r="O51" s="17" t="e">
        <f>INDEX(#REF!,MATCH($C51,#REF!,0),2)</f>
        <v>#REF!</v>
      </c>
      <c r="P51" s="18">
        <f t="shared" si="0"/>
        <v>2012</v>
      </c>
      <c r="Q51" s="28">
        <f t="shared" si="0"/>
        <v>35.60462493</v>
      </c>
      <c r="R51" s="18" t="s">
        <v>255</v>
      </c>
    </row>
    <row r="52" spans="2:18" x14ac:dyDescent="0.2">
      <c r="B52" s="3" t="s">
        <v>502</v>
      </c>
      <c r="C52" s="3" t="s">
        <v>9</v>
      </c>
      <c r="D52" s="19" t="s">
        <v>168</v>
      </c>
      <c r="E52" s="5">
        <v>2012</v>
      </c>
      <c r="F52" s="3">
        <v>30.861732669999999</v>
      </c>
      <c r="N52" s="78" t="s">
        <v>500</v>
      </c>
      <c r="O52" s="17" t="e">
        <f>INDEX(#REF!,MATCH($C52,#REF!,0),2)</f>
        <v>#REF!</v>
      </c>
      <c r="P52" s="18">
        <f t="shared" si="0"/>
        <v>2012</v>
      </c>
      <c r="Q52" s="28">
        <f t="shared" si="0"/>
        <v>30.861732669999999</v>
      </c>
      <c r="R52" s="18" t="s">
        <v>255</v>
      </c>
    </row>
    <row r="53" spans="2:18" x14ac:dyDescent="0.2">
      <c r="B53" s="3" t="s">
        <v>502</v>
      </c>
      <c r="C53" s="3" t="s">
        <v>10</v>
      </c>
      <c r="D53" s="19" t="s">
        <v>168</v>
      </c>
      <c r="E53" s="5">
        <v>2012</v>
      </c>
      <c r="F53" s="3">
        <v>37.3034538</v>
      </c>
      <c r="N53" s="78" t="s">
        <v>500</v>
      </c>
      <c r="O53" s="17" t="e">
        <f>INDEX(#REF!,MATCH($C53,#REF!,0),2)</f>
        <v>#REF!</v>
      </c>
      <c r="P53" s="18">
        <f t="shared" si="0"/>
        <v>2012</v>
      </c>
      <c r="Q53" s="28">
        <f t="shared" si="0"/>
        <v>37.3034538</v>
      </c>
      <c r="R53" s="18" t="s">
        <v>255</v>
      </c>
    </row>
    <row r="54" spans="2:18" x14ac:dyDescent="0.2">
      <c r="B54" s="3" t="s">
        <v>502</v>
      </c>
      <c r="C54" s="3" t="s">
        <v>11</v>
      </c>
      <c r="D54" s="19" t="s">
        <v>168</v>
      </c>
      <c r="E54" s="5">
        <v>2012</v>
      </c>
      <c r="F54" s="3">
        <v>29.96401105</v>
      </c>
      <c r="N54" s="78" t="s">
        <v>500</v>
      </c>
      <c r="O54" s="17" t="e">
        <f>INDEX(#REF!,MATCH($C54,#REF!,0),2)</f>
        <v>#REF!</v>
      </c>
      <c r="P54" s="18">
        <f t="shared" si="0"/>
        <v>2012</v>
      </c>
      <c r="Q54" s="28">
        <f t="shared" si="0"/>
        <v>29.96401105</v>
      </c>
      <c r="R54" s="18" t="s">
        <v>255</v>
      </c>
    </row>
    <row r="55" spans="2:18" x14ac:dyDescent="0.2">
      <c r="B55" s="3" t="s">
        <v>502</v>
      </c>
      <c r="C55" s="3" t="s">
        <v>12</v>
      </c>
      <c r="D55" s="19" t="s">
        <v>168</v>
      </c>
      <c r="E55" s="5">
        <v>2012</v>
      </c>
      <c r="F55" s="3">
        <v>31.081997579999999</v>
      </c>
      <c r="N55" s="78" t="s">
        <v>500</v>
      </c>
      <c r="O55" s="17" t="e">
        <f>INDEX(#REF!,MATCH($C55,#REF!,0),2)</f>
        <v>#REF!</v>
      </c>
      <c r="P55" s="18">
        <f t="shared" si="0"/>
        <v>2012</v>
      </c>
      <c r="Q55" s="28">
        <f t="shared" si="0"/>
        <v>31.081997579999999</v>
      </c>
      <c r="R55" s="18" t="s">
        <v>255</v>
      </c>
    </row>
    <row r="56" spans="2:18" x14ac:dyDescent="0.2">
      <c r="B56" s="3" t="s">
        <v>502</v>
      </c>
      <c r="C56" s="3" t="s">
        <v>13</v>
      </c>
      <c r="D56" s="19" t="s">
        <v>168</v>
      </c>
      <c r="E56" s="5">
        <v>2012</v>
      </c>
      <c r="F56" s="3">
        <v>30.23181275</v>
      </c>
      <c r="N56" s="78" t="s">
        <v>500</v>
      </c>
      <c r="O56" s="17" t="e">
        <f>INDEX(#REF!,MATCH($C56,#REF!,0),2)</f>
        <v>#REF!</v>
      </c>
      <c r="P56" s="18">
        <f t="shared" si="0"/>
        <v>2012</v>
      </c>
      <c r="Q56" s="28">
        <f t="shared" si="0"/>
        <v>30.23181275</v>
      </c>
      <c r="R56" s="18" t="s">
        <v>255</v>
      </c>
    </row>
    <row r="57" spans="2:18" x14ac:dyDescent="0.2">
      <c r="B57" s="3" t="s">
        <v>502</v>
      </c>
      <c r="C57" s="3" t="s">
        <v>14</v>
      </c>
      <c r="D57" s="19" t="s">
        <v>168</v>
      </c>
      <c r="E57" s="5">
        <v>2012</v>
      </c>
      <c r="F57" s="3">
        <v>35.337242529999997</v>
      </c>
      <c r="N57" s="78" t="s">
        <v>500</v>
      </c>
      <c r="O57" s="17" t="e">
        <f>INDEX(#REF!,MATCH($C57,#REF!,0),2)</f>
        <v>#REF!</v>
      </c>
      <c r="P57" s="18">
        <f t="shared" si="0"/>
        <v>2012</v>
      </c>
      <c r="Q57" s="28">
        <f t="shared" si="0"/>
        <v>35.337242529999997</v>
      </c>
      <c r="R57" s="18" t="s">
        <v>255</v>
      </c>
    </row>
    <row r="58" spans="2:18" x14ac:dyDescent="0.2">
      <c r="B58" s="3" t="s">
        <v>502</v>
      </c>
      <c r="C58" s="3" t="s">
        <v>24</v>
      </c>
      <c r="D58" s="19" t="s">
        <v>168</v>
      </c>
      <c r="E58" s="5">
        <v>2012</v>
      </c>
      <c r="F58" s="3">
        <v>33.719438689999997</v>
      </c>
      <c r="N58" s="78" t="s">
        <v>500</v>
      </c>
      <c r="O58" s="17" t="e">
        <f>INDEX(#REF!,MATCH($C58,#REF!,0),2)</f>
        <v>#REF!</v>
      </c>
      <c r="P58" s="18">
        <f t="shared" si="0"/>
        <v>2012</v>
      </c>
      <c r="Q58" s="28">
        <f t="shared" si="0"/>
        <v>33.719438689999997</v>
      </c>
      <c r="R58" s="18" t="s">
        <v>255</v>
      </c>
    </row>
    <row r="59" spans="2:18" x14ac:dyDescent="0.2">
      <c r="B59" s="3" t="s">
        <v>502</v>
      </c>
      <c r="C59" s="3" t="s">
        <v>25</v>
      </c>
      <c r="D59" s="19" t="s">
        <v>168</v>
      </c>
      <c r="E59" s="5">
        <v>2012</v>
      </c>
      <c r="F59" s="3">
        <v>31.392671740000001</v>
      </c>
      <c r="N59" s="78" t="s">
        <v>500</v>
      </c>
      <c r="O59" s="17" t="e">
        <f>INDEX(#REF!,MATCH($C59,#REF!,0),2)</f>
        <v>#REF!</v>
      </c>
      <c r="P59" s="18">
        <f t="shared" si="0"/>
        <v>2012</v>
      </c>
      <c r="Q59" s="28">
        <f t="shared" si="0"/>
        <v>31.392671740000001</v>
      </c>
      <c r="R59" s="18" t="s">
        <v>255</v>
      </c>
    </row>
    <row r="60" spans="2:18" x14ac:dyDescent="0.2">
      <c r="B60" s="3" t="s">
        <v>502</v>
      </c>
      <c r="C60" s="3" t="s">
        <v>15</v>
      </c>
      <c r="D60" s="19" t="s">
        <v>168</v>
      </c>
      <c r="E60" s="5">
        <v>2012</v>
      </c>
      <c r="F60" s="3">
        <v>33.425544680000002</v>
      </c>
      <c r="N60" s="78" t="s">
        <v>500</v>
      </c>
      <c r="O60" s="17" t="e">
        <f>INDEX(#REF!,MATCH($C60,#REF!,0),2)</f>
        <v>#REF!</v>
      </c>
      <c r="P60" s="18">
        <f t="shared" si="0"/>
        <v>2012</v>
      </c>
      <c r="Q60" s="28">
        <f t="shared" si="0"/>
        <v>33.425544680000002</v>
      </c>
      <c r="R60" s="18" t="s">
        <v>255</v>
      </c>
    </row>
    <row r="61" spans="2:18" x14ac:dyDescent="0.2">
      <c r="B61" s="3" t="s">
        <v>502</v>
      </c>
      <c r="C61" s="3" t="s">
        <v>17</v>
      </c>
      <c r="D61" s="19" t="s">
        <v>168</v>
      </c>
      <c r="E61" s="5">
        <v>2012</v>
      </c>
      <c r="F61" s="3">
        <v>35.35347153</v>
      </c>
      <c r="N61" s="78" t="s">
        <v>500</v>
      </c>
      <c r="O61" s="17" t="e">
        <f>INDEX(#REF!,MATCH($C61,#REF!,0),2)</f>
        <v>#REF!</v>
      </c>
      <c r="P61" s="18">
        <f t="shared" si="0"/>
        <v>2012</v>
      </c>
      <c r="Q61" s="28">
        <f t="shared" si="0"/>
        <v>35.35347153</v>
      </c>
      <c r="R61" s="18" t="s">
        <v>255</v>
      </c>
    </row>
    <row r="62" spans="2:18" x14ac:dyDescent="0.2">
      <c r="B62" s="3" t="s">
        <v>502</v>
      </c>
      <c r="C62" s="3" t="s">
        <v>16</v>
      </c>
      <c r="D62" s="19" t="s">
        <v>168</v>
      </c>
      <c r="E62" s="5">
        <v>2012</v>
      </c>
      <c r="F62" s="3">
        <v>38.247209589999997</v>
      </c>
      <c r="N62" s="78" t="s">
        <v>500</v>
      </c>
      <c r="O62" s="17" t="e">
        <f>INDEX(#REF!,MATCH($C62,#REF!,0),2)</f>
        <v>#REF!</v>
      </c>
      <c r="P62" s="18">
        <f t="shared" si="0"/>
        <v>2012</v>
      </c>
      <c r="Q62" s="28">
        <f t="shared" si="0"/>
        <v>38.247209589999997</v>
      </c>
      <c r="R62" s="18" t="s">
        <v>255</v>
      </c>
    </row>
    <row r="63" spans="2:18" x14ac:dyDescent="0.2">
      <c r="B63" s="3" t="s">
        <v>502</v>
      </c>
      <c r="C63" s="3" t="s">
        <v>18</v>
      </c>
      <c r="D63" s="19" t="s">
        <v>168</v>
      </c>
      <c r="E63" s="5">
        <v>2012</v>
      </c>
      <c r="F63" s="3">
        <v>35.14049885</v>
      </c>
      <c r="N63" s="78" t="s">
        <v>500</v>
      </c>
      <c r="O63" s="17" t="e">
        <f>INDEX(#REF!,MATCH($C63,#REF!,0),2)</f>
        <v>#REF!</v>
      </c>
      <c r="P63" s="18">
        <f t="shared" si="0"/>
        <v>2012</v>
      </c>
      <c r="Q63" s="28">
        <f t="shared" si="0"/>
        <v>35.14049885</v>
      </c>
      <c r="R63" s="18" t="s">
        <v>255</v>
      </c>
    </row>
    <row r="64" spans="2:18" x14ac:dyDescent="0.2">
      <c r="B64" s="3" t="s">
        <v>502</v>
      </c>
      <c r="C64" s="3" t="s">
        <v>19</v>
      </c>
      <c r="D64" s="19" t="s">
        <v>168</v>
      </c>
      <c r="E64" s="5">
        <v>2012</v>
      </c>
      <c r="F64" s="3">
        <v>31.420116409999999</v>
      </c>
      <c r="N64" s="78" t="s">
        <v>500</v>
      </c>
      <c r="O64" s="17" t="e">
        <f>INDEX(#REF!,MATCH($C64,#REF!,0),2)</f>
        <v>#REF!</v>
      </c>
      <c r="P64" s="18">
        <f t="shared" si="0"/>
        <v>2012</v>
      </c>
      <c r="Q64" s="28">
        <f t="shared" si="0"/>
        <v>31.420116409999999</v>
      </c>
      <c r="R64" s="18" t="s">
        <v>255</v>
      </c>
    </row>
    <row r="65" spans="2:18" x14ac:dyDescent="0.2">
      <c r="B65" s="3" t="s">
        <v>502</v>
      </c>
      <c r="C65" s="3" t="s">
        <v>20</v>
      </c>
      <c r="D65" s="19" t="s">
        <v>168</v>
      </c>
      <c r="E65" s="5">
        <v>2012</v>
      </c>
      <c r="F65" s="3">
        <v>33.483901009999997</v>
      </c>
      <c r="N65" s="78" t="s">
        <v>500</v>
      </c>
      <c r="O65" s="17" t="e">
        <f>INDEX(#REF!,MATCH($C65,#REF!,0),2)</f>
        <v>#REF!</v>
      </c>
      <c r="P65" s="18">
        <f t="shared" si="0"/>
        <v>2012</v>
      </c>
      <c r="Q65" s="28">
        <f t="shared" si="0"/>
        <v>33.483901009999997</v>
      </c>
      <c r="R65" s="18" t="s">
        <v>255</v>
      </c>
    </row>
    <row r="66" spans="2:18" x14ac:dyDescent="0.2">
      <c r="B66" s="3" t="s">
        <v>502</v>
      </c>
      <c r="C66" s="3" t="s">
        <v>21</v>
      </c>
      <c r="D66" s="19" t="s">
        <v>168</v>
      </c>
      <c r="E66" s="5">
        <v>2012</v>
      </c>
      <c r="F66" s="3">
        <v>34.193551100000001</v>
      </c>
      <c r="N66" s="78" t="s">
        <v>500</v>
      </c>
      <c r="O66" s="17" t="e">
        <f>INDEX(#REF!,MATCH($C66,#REF!,0),2)</f>
        <v>#REF!</v>
      </c>
      <c r="P66" s="18">
        <f t="shared" si="0"/>
        <v>2012</v>
      </c>
      <c r="Q66" s="28">
        <f t="shared" si="0"/>
        <v>34.193551100000001</v>
      </c>
      <c r="R66" s="18" t="s">
        <v>255</v>
      </c>
    </row>
    <row r="67" spans="2:18" x14ac:dyDescent="0.2">
      <c r="B67" s="3" t="s">
        <v>502</v>
      </c>
      <c r="C67" s="3" t="s">
        <v>22</v>
      </c>
      <c r="D67" s="19" t="s">
        <v>168</v>
      </c>
      <c r="E67" s="5">
        <v>2012</v>
      </c>
      <c r="F67" s="3">
        <v>34.39908234</v>
      </c>
      <c r="N67" s="78" t="s">
        <v>500</v>
      </c>
      <c r="O67" s="17" t="e">
        <f>INDEX(#REF!,MATCH($C67,#REF!,0),2)</f>
        <v>#REF!</v>
      </c>
      <c r="P67" s="18">
        <f t="shared" si="0"/>
        <v>2012</v>
      </c>
      <c r="Q67" s="28">
        <f t="shared" si="0"/>
        <v>34.39908234</v>
      </c>
      <c r="R67" s="18" t="s">
        <v>255</v>
      </c>
    </row>
    <row r="68" spans="2:18" x14ac:dyDescent="0.2">
      <c r="B68" s="3" t="s">
        <v>502</v>
      </c>
      <c r="C68" s="3" t="s">
        <v>23</v>
      </c>
      <c r="D68" s="19" t="s">
        <v>168</v>
      </c>
      <c r="E68" s="5">
        <v>2012</v>
      </c>
      <c r="F68" s="3">
        <v>32.30001549</v>
      </c>
      <c r="N68" s="78" t="s">
        <v>500</v>
      </c>
      <c r="O68" s="17" t="e">
        <f>INDEX(#REF!,MATCH($C68,#REF!,0),2)</f>
        <v>#REF!</v>
      </c>
      <c r="P68" s="18">
        <f t="shared" si="0"/>
        <v>2012</v>
      </c>
      <c r="Q68" s="28">
        <f t="shared" si="0"/>
        <v>32.30001549</v>
      </c>
      <c r="R68" s="18" t="s">
        <v>255</v>
      </c>
    </row>
    <row r="69" spans="2:18" x14ac:dyDescent="0.2">
      <c r="B69" s="3" t="s">
        <v>502</v>
      </c>
      <c r="C69" s="3" t="s">
        <v>5</v>
      </c>
      <c r="D69" s="19" t="s">
        <v>168</v>
      </c>
      <c r="E69" s="5">
        <v>2013</v>
      </c>
      <c r="F69" s="3">
        <v>30.115524560000001</v>
      </c>
      <c r="N69" s="78" t="s">
        <v>500</v>
      </c>
      <c r="O69" s="17" t="e">
        <f>INDEX(#REF!,MATCH($C69,#REF!,0),2)</f>
        <v>#REF!</v>
      </c>
      <c r="P69" s="18">
        <f t="shared" si="0"/>
        <v>2013</v>
      </c>
      <c r="Q69" s="28">
        <f t="shared" si="0"/>
        <v>30.115524560000001</v>
      </c>
      <c r="R69" s="18" t="s">
        <v>255</v>
      </c>
    </row>
    <row r="70" spans="2:18" x14ac:dyDescent="0.2">
      <c r="B70" s="3" t="s">
        <v>502</v>
      </c>
      <c r="C70" s="3" t="s">
        <v>6</v>
      </c>
      <c r="D70" s="19" t="s">
        <v>168</v>
      </c>
      <c r="E70" s="5">
        <v>2013</v>
      </c>
      <c r="F70" s="3">
        <v>33.200442350000003</v>
      </c>
      <c r="N70" s="78" t="s">
        <v>500</v>
      </c>
      <c r="O70" s="17" t="e">
        <f>INDEX(#REF!,MATCH($C70,#REF!,0),2)</f>
        <v>#REF!</v>
      </c>
      <c r="P70" s="18">
        <f t="shared" si="0"/>
        <v>2013</v>
      </c>
      <c r="Q70" s="28">
        <f t="shared" si="0"/>
        <v>33.200442350000003</v>
      </c>
      <c r="R70" s="18" t="s">
        <v>255</v>
      </c>
    </row>
    <row r="71" spans="2:18" x14ac:dyDescent="0.2">
      <c r="B71" s="3" t="s">
        <v>502</v>
      </c>
      <c r="C71" s="3" t="s">
        <v>8</v>
      </c>
      <c r="D71" s="19" t="s">
        <v>168</v>
      </c>
      <c r="E71" s="5">
        <v>2013</v>
      </c>
      <c r="F71" s="108">
        <v>32.534747830000001</v>
      </c>
      <c r="N71" s="78" t="s">
        <v>500</v>
      </c>
      <c r="O71" s="17" t="e">
        <f>INDEX(#REF!,MATCH($C71,#REF!,0),2)</f>
        <v>#REF!</v>
      </c>
      <c r="P71" s="18">
        <f t="shared" ref="P71:Q134" si="1">E71</f>
        <v>2013</v>
      </c>
      <c r="Q71" s="28">
        <f t="shared" si="1"/>
        <v>32.534747830000001</v>
      </c>
      <c r="R71" s="18" t="s">
        <v>255</v>
      </c>
    </row>
    <row r="72" spans="2:18" x14ac:dyDescent="0.2">
      <c r="B72" s="3" t="s">
        <v>502</v>
      </c>
      <c r="C72" s="3" t="s">
        <v>7</v>
      </c>
      <c r="D72" s="19" t="s">
        <v>168</v>
      </c>
      <c r="E72" s="5">
        <v>2013</v>
      </c>
      <c r="F72" s="3">
        <v>38.103724630000002</v>
      </c>
      <c r="N72" s="78" t="s">
        <v>500</v>
      </c>
      <c r="O72" s="17" t="e">
        <f>INDEX(#REF!,MATCH($C72,#REF!,0),2)</f>
        <v>#REF!</v>
      </c>
      <c r="P72" s="18">
        <f t="shared" si="1"/>
        <v>2013</v>
      </c>
      <c r="Q72" s="28">
        <f t="shared" si="1"/>
        <v>38.103724630000002</v>
      </c>
      <c r="R72" s="18" t="s">
        <v>255</v>
      </c>
    </row>
    <row r="73" spans="2:18" x14ac:dyDescent="0.2">
      <c r="B73" s="3" t="s">
        <v>502</v>
      </c>
      <c r="C73" s="3" t="s">
        <v>9</v>
      </c>
      <c r="D73" s="19" t="s">
        <v>168</v>
      </c>
      <c r="E73" s="5">
        <v>2013</v>
      </c>
      <c r="F73" s="3">
        <v>30.778403040000001</v>
      </c>
      <c r="N73" s="78" t="s">
        <v>500</v>
      </c>
      <c r="O73" s="17" t="e">
        <f>INDEX(#REF!,MATCH($C73,#REF!,0),2)</f>
        <v>#REF!</v>
      </c>
      <c r="P73" s="18">
        <f t="shared" si="1"/>
        <v>2013</v>
      </c>
      <c r="Q73" s="28">
        <f t="shared" si="1"/>
        <v>30.778403040000001</v>
      </c>
      <c r="R73" s="18" t="s">
        <v>255</v>
      </c>
    </row>
    <row r="74" spans="2:18" x14ac:dyDescent="0.2">
      <c r="B74" s="3" t="s">
        <v>502</v>
      </c>
      <c r="C74" s="3" t="s">
        <v>10</v>
      </c>
      <c r="D74" s="19" t="s">
        <v>168</v>
      </c>
      <c r="E74" s="5">
        <v>2013</v>
      </c>
      <c r="F74" s="3">
        <v>36.862259389999998</v>
      </c>
      <c r="N74" s="78" t="s">
        <v>500</v>
      </c>
      <c r="O74" s="17" t="e">
        <f>INDEX(#REF!,MATCH($C74,#REF!,0),2)</f>
        <v>#REF!</v>
      </c>
      <c r="P74" s="18">
        <f t="shared" si="1"/>
        <v>2013</v>
      </c>
      <c r="Q74" s="28">
        <f t="shared" si="1"/>
        <v>36.862259389999998</v>
      </c>
      <c r="R74" s="18" t="s">
        <v>255</v>
      </c>
    </row>
    <row r="75" spans="2:18" x14ac:dyDescent="0.2">
      <c r="B75" s="3" t="s">
        <v>502</v>
      </c>
      <c r="C75" s="3" t="s">
        <v>11</v>
      </c>
      <c r="D75" s="19" t="s">
        <v>168</v>
      </c>
      <c r="E75" s="5">
        <v>2013</v>
      </c>
      <c r="F75" s="3">
        <v>30.5575528</v>
      </c>
      <c r="N75" s="78" t="s">
        <v>500</v>
      </c>
      <c r="O75" s="17" t="e">
        <f>INDEX(#REF!,MATCH($C75,#REF!,0),2)</f>
        <v>#REF!</v>
      </c>
      <c r="P75" s="18">
        <f t="shared" si="1"/>
        <v>2013</v>
      </c>
      <c r="Q75" s="28">
        <f t="shared" si="1"/>
        <v>30.5575528</v>
      </c>
      <c r="R75" s="18" t="s">
        <v>255</v>
      </c>
    </row>
    <row r="76" spans="2:18" x14ac:dyDescent="0.2">
      <c r="B76" s="3" t="s">
        <v>502</v>
      </c>
      <c r="C76" s="3" t="s">
        <v>12</v>
      </c>
      <c r="D76" s="19" t="s">
        <v>168</v>
      </c>
      <c r="E76" s="5">
        <v>2013</v>
      </c>
      <c r="F76" s="3">
        <v>30.936511830000001</v>
      </c>
      <c r="N76" s="78" t="s">
        <v>500</v>
      </c>
      <c r="O76" s="17" t="e">
        <f>INDEX(#REF!,MATCH($C76,#REF!,0),2)</f>
        <v>#REF!</v>
      </c>
      <c r="P76" s="18">
        <f t="shared" si="1"/>
        <v>2013</v>
      </c>
      <c r="Q76" s="28">
        <f t="shared" si="1"/>
        <v>30.936511830000001</v>
      </c>
      <c r="R76" s="18" t="s">
        <v>255</v>
      </c>
    </row>
    <row r="77" spans="2:18" x14ac:dyDescent="0.2">
      <c r="B77" s="3" t="s">
        <v>502</v>
      </c>
      <c r="C77" s="3" t="s">
        <v>13</v>
      </c>
      <c r="D77" s="19" t="s">
        <v>168</v>
      </c>
      <c r="E77" s="5">
        <v>2013</v>
      </c>
      <c r="F77" s="3">
        <v>32.037099679999997</v>
      </c>
      <c r="N77" s="78" t="s">
        <v>500</v>
      </c>
      <c r="O77" s="17" t="e">
        <f>INDEX(#REF!,MATCH($C77,#REF!,0),2)</f>
        <v>#REF!</v>
      </c>
      <c r="P77" s="18">
        <f t="shared" si="1"/>
        <v>2013</v>
      </c>
      <c r="Q77" s="28">
        <f t="shared" si="1"/>
        <v>32.037099679999997</v>
      </c>
      <c r="R77" s="18" t="s">
        <v>255</v>
      </c>
    </row>
    <row r="78" spans="2:18" x14ac:dyDescent="0.2">
      <c r="B78" s="3" t="s">
        <v>502</v>
      </c>
      <c r="C78" s="3" t="s">
        <v>14</v>
      </c>
      <c r="D78" s="19" t="s">
        <v>168</v>
      </c>
      <c r="E78" s="5">
        <v>2013</v>
      </c>
      <c r="F78" s="3">
        <v>33.776822060000001</v>
      </c>
      <c r="N78" s="78" t="s">
        <v>500</v>
      </c>
      <c r="O78" s="17" t="e">
        <f>INDEX(#REF!,MATCH($C78,#REF!,0),2)</f>
        <v>#REF!</v>
      </c>
      <c r="P78" s="18">
        <f t="shared" si="1"/>
        <v>2013</v>
      </c>
      <c r="Q78" s="28">
        <f t="shared" si="1"/>
        <v>33.776822060000001</v>
      </c>
      <c r="R78" s="18" t="s">
        <v>255</v>
      </c>
    </row>
    <row r="79" spans="2:18" x14ac:dyDescent="0.2">
      <c r="B79" s="3" t="s">
        <v>502</v>
      </c>
      <c r="C79" s="3" t="s">
        <v>24</v>
      </c>
      <c r="D79" s="19" t="s">
        <v>168</v>
      </c>
      <c r="E79" s="5">
        <v>2013</v>
      </c>
      <c r="F79" s="3">
        <v>33.235889200000003</v>
      </c>
      <c r="N79" s="78" t="s">
        <v>500</v>
      </c>
      <c r="O79" s="17" t="e">
        <f>INDEX(#REF!,MATCH($C79,#REF!,0),2)</f>
        <v>#REF!</v>
      </c>
      <c r="P79" s="18">
        <f t="shared" si="1"/>
        <v>2013</v>
      </c>
      <c r="Q79" s="28">
        <f t="shared" si="1"/>
        <v>33.235889200000003</v>
      </c>
      <c r="R79" s="18" t="s">
        <v>255</v>
      </c>
    </row>
    <row r="80" spans="2:18" x14ac:dyDescent="0.2">
      <c r="B80" s="3" t="s">
        <v>502</v>
      </c>
      <c r="C80" s="3" t="s">
        <v>25</v>
      </c>
      <c r="D80" s="19" t="s">
        <v>168</v>
      </c>
      <c r="E80" s="5">
        <v>2013</v>
      </c>
      <c r="F80" s="3">
        <v>34.863050270000002</v>
      </c>
      <c r="N80" s="78" t="s">
        <v>500</v>
      </c>
      <c r="O80" s="17" t="e">
        <f>INDEX(#REF!,MATCH($C80,#REF!,0),2)</f>
        <v>#REF!</v>
      </c>
      <c r="P80" s="18">
        <f t="shared" si="1"/>
        <v>2013</v>
      </c>
      <c r="Q80" s="28">
        <f t="shared" si="1"/>
        <v>34.863050270000002</v>
      </c>
      <c r="R80" s="18" t="s">
        <v>255</v>
      </c>
    </row>
    <row r="81" spans="2:18" x14ac:dyDescent="0.2">
      <c r="B81" s="3" t="s">
        <v>502</v>
      </c>
      <c r="C81" s="3" t="s">
        <v>15</v>
      </c>
      <c r="D81" s="19" t="s">
        <v>168</v>
      </c>
      <c r="E81" s="5">
        <v>2013</v>
      </c>
      <c r="F81" s="3">
        <v>33.658482640000003</v>
      </c>
      <c r="N81" s="78" t="s">
        <v>500</v>
      </c>
      <c r="O81" s="17" t="e">
        <f>INDEX(#REF!,MATCH($C81,#REF!,0),2)</f>
        <v>#REF!</v>
      </c>
      <c r="P81" s="18">
        <f t="shared" si="1"/>
        <v>2013</v>
      </c>
      <c r="Q81" s="28">
        <f t="shared" si="1"/>
        <v>33.658482640000003</v>
      </c>
      <c r="R81" s="18" t="s">
        <v>255</v>
      </c>
    </row>
    <row r="82" spans="2:18" x14ac:dyDescent="0.2">
      <c r="B82" s="3" t="s">
        <v>502</v>
      </c>
      <c r="C82" s="3" t="s">
        <v>17</v>
      </c>
      <c r="D82" s="19" t="s">
        <v>168</v>
      </c>
      <c r="E82" s="5">
        <v>2013</v>
      </c>
      <c r="F82" s="3">
        <v>35.485927119999999</v>
      </c>
      <c r="N82" s="78" t="s">
        <v>500</v>
      </c>
      <c r="O82" s="17" t="e">
        <f>INDEX(#REF!,MATCH($C82,#REF!,0),2)</f>
        <v>#REF!</v>
      </c>
      <c r="P82" s="18">
        <f t="shared" si="1"/>
        <v>2013</v>
      </c>
      <c r="Q82" s="28">
        <f t="shared" si="1"/>
        <v>35.485927119999999</v>
      </c>
      <c r="R82" s="18" t="s">
        <v>255</v>
      </c>
    </row>
    <row r="83" spans="2:18" x14ac:dyDescent="0.2">
      <c r="B83" s="3" t="s">
        <v>502</v>
      </c>
      <c r="C83" s="3" t="s">
        <v>16</v>
      </c>
      <c r="D83" s="19" t="s">
        <v>168</v>
      </c>
      <c r="E83" s="5">
        <v>2013</v>
      </c>
      <c r="F83" s="3">
        <v>37.756812959999998</v>
      </c>
      <c r="N83" s="78" t="s">
        <v>500</v>
      </c>
      <c r="O83" s="17" t="e">
        <f>INDEX(#REF!,MATCH($C83,#REF!,0),2)</f>
        <v>#REF!</v>
      </c>
      <c r="P83" s="18">
        <f t="shared" si="1"/>
        <v>2013</v>
      </c>
      <c r="Q83" s="28">
        <f t="shared" si="1"/>
        <v>37.756812959999998</v>
      </c>
      <c r="R83" s="18" t="s">
        <v>255</v>
      </c>
    </row>
    <row r="84" spans="2:18" x14ac:dyDescent="0.2">
      <c r="B84" s="3" t="s">
        <v>502</v>
      </c>
      <c r="C84" s="3" t="s">
        <v>18</v>
      </c>
      <c r="D84" s="19" t="s">
        <v>168</v>
      </c>
      <c r="E84" s="5">
        <v>2013</v>
      </c>
      <c r="F84" s="3">
        <v>34.935259289999998</v>
      </c>
      <c r="N84" s="78" t="s">
        <v>500</v>
      </c>
      <c r="O84" s="17" t="e">
        <f>INDEX(#REF!,MATCH($C84,#REF!,0),2)</f>
        <v>#REF!</v>
      </c>
      <c r="P84" s="18">
        <f t="shared" si="1"/>
        <v>2013</v>
      </c>
      <c r="Q84" s="28">
        <f t="shared" si="1"/>
        <v>34.935259289999998</v>
      </c>
      <c r="R84" s="18" t="s">
        <v>255</v>
      </c>
    </row>
    <row r="85" spans="2:18" x14ac:dyDescent="0.2">
      <c r="B85" s="3" t="s">
        <v>502</v>
      </c>
      <c r="C85" s="3" t="s">
        <v>19</v>
      </c>
      <c r="D85" s="19" t="s">
        <v>168</v>
      </c>
      <c r="E85" s="5">
        <v>2013</v>
      </c>
      <c r="F85" s="3">
        <v>32.781793860000001</v>
      </c>
      <c r="N85" s="78" t="s">
        <v>500</v>
      </c>
      <c r="O85" s="17" t="e">
        <f>INDEX(#REF!,MATCH($C85,#REF!,0),2)</f>
        <v>#REF!</v>
      </c>
      <c r="P85" s="18">
        <f t="shared" si="1"/>
        <v>2013</v>
      </c>
      <c r="Q85" s="28">
        <f t="shared" si="1"/>
        <v>32.781793860000001</v>
      </c>
      <c r="R85" s="18" t="s">
        <v>255</v>
      </c>
    </row>
    <row r="86" spans="2:18" x14ac:dyDescent="0.2">
      <c r="B86" s="3" t="s">
        <v>502</v>
      </c>
      <c r="C86" s="3" t="s">
        <v>20</v>
      </c>
      <c r="D86" s="19" t="s">
        <v>168</v>
      </c>
      <c r="E86" s="5">
        <v>2013</v>
      </c>
      <c r="F86" s="3">
        <v>34.018089779999997</v>
      </c>
      <c r="N86" s="78" t="s">
        <v>500</v>
      </c>
      <c r="O86" s="17" t="e">
        <f>INDEX(#REF!,MATCH($C86,#REF!,0),2)</f>
        <v>#REF!</v>
      </c>
      <c r="P86" s="18">
        <f t="shared" si="1"/>
        <v>2013</v>
      </c>
      <c r="Q86" s="28">
        <f t="shared" si="1"/>
        <v>34.018089779999997</v>
      </c>
      <c r="R86" s="18" t="s">
        <v>255</v>
      </c>
    </row>
    <row r="87" spans="2:18" x14ac:dyDescent="0.2">
      <c r="B87" s="3" t="s">
        <v>502</v>
      </c>
      <c r="C87" s="3" t="s">
        <v>21</v>
      </c>
      <c r="D87" s="19" t="s">
        <v>168</v>
      </c>
      <c r="E87" s="5">
        <v>2013</v>
      </c>
      <c r="F87" s="3">
        <v>34.333861020000001</v>
      </c>
      <c r="N87" s="78" t="s">
        <v>500</v>
      </c>
      <c r="O87" s="17" t="e">
        <f>INDEX(#REF!,MATCH($C87,#REF!,0),2)</f>
        <v>#REF!</v>
      </c>
      <c r="P87" s="18">
        <f t="shared" si="1"/>
        <v>2013</v>
      </c>
      <c r="Q87" s="28">
        <f t="shared" si="1"/>
        <v>34.333861020000001</v>
      </c>
      <c r="R87" s="18" t="s">
        <v>255</v>
      </c>
    </row>
    <row r="88" spans="2:18" x14ac:dyDescent="0.2">
      <c r="B88" s="3" t="s">
        <v>502</v>
      </c>
      <c r="C88" s="3" t="s">
        <v>22</v>
      </c>
      <c r="D88" s="19" t="s">
        <v>168</v>
      </c>
      <c r="E88" s="5">
        <v>2013</v>
      </c>
      <c r="F88" s="3">
        <v>34.4597318</v>
      </c>
      <c r="N88" s="78" t="s">
        <v>500</v>
      </c>
      <c r="O88" s="17" t="e">
        <f>INDEX(#REF!,MATCH($C88,#REF!,0),2)</f>
        <v>#REF!</v>
      </c>
      <c r="P88" s="18">
        <f t="shared" si="1"/>
        <v>2013</v>
      </c>
      <c r="Q88" s="28">
        <f t="shared" si="1"/>
        <v>34.4597318</v>
      </c>
      <c r="R88" s="18" t="s">
        <v>255</v>
      </c>
    </row>
    <row r="89" spans="2:18" x14ac:dyDescent="0.2">
      <c r="B89" s="3" t="s">
        <v>502</v>
      </c>
      <c r="C89" s="3" t="s">
        <v>23</v>
      </c>
      <c r="D89" s="19" t="s">
        <v>168</v>
      </c>
      <c r="E89" s="5">
        <v>2013</v>
      </c>
      <c r="F89" s="3">
        <v>33.278207389999999</v>
      </c>
      <c r="N89" s="78" t="s">
        <v>500</v>
      </c>
      <c r="O89" s="17" t="e">
        <f>INDEX(#REF!,MATCH($C89,#REF!,0),2)</f>
        <v>#REF!</v>
      </c>
      <c r="P89" s="18">
        <f t="shared" si="1"/>
        <v>2013</v>
      </c>
      <c r="Q89" s="28">
        <f t="shared" si="1"/>
        <v>33.278207389999999</v>
      </c>
      <c r="R89" s="18" t="s">
        <v>255</v>
      </c>
    </row>
    <row r="90" spans="2:18" x14ac:dyDescent="0.2">
      <c r="B90" s="3" t="s">
        <v>502</v>
      </c>
      <c r="C90" s="3" t="s">
        <v>5</v>
      </c>
      <c r="D90" s="19" t="s">
        <v>168</v>
      </c>
      <c r="E90" s="5">
        <v>2014</v>
      </c>
      <c r="F90" s="3">
        <v>32.935136219999997</v>
      </c>
      <c r="N90" s="78" t="s">
        <v>500</v>
      </c>
      <c r="O90" s="17" t="e">
        <f>INDEX(#REF!,MATCH($C90,#REF!,0),2)</f>
        <v>#REF!</v>
      </c>
      <c r="P90" s="18">
        <f t="shared" si="1"/>
        <v>2014</v>
      </c>
      <c r="Q90" s="28">
        <f t="shared" si="1"/>
        <v>32.935136219999997</v>
      </c>
      <c r="R90" s="18" t="s">
        <v>255</v>
      </c>
    </row>
    <row r="91" spans="2:18" x14ac:dyDescent="0.2">
      <c r="B91" s="3" t="s">
        <v>502</v>
      </c>
      <c r="C91" s="3" t="s">
        <v>6</v>
      </c>
      <c r="D91" s="19" t="s">
        <v>168</v>
      </c>
      <c r="E91" s="5">
        <v>2014</v>
      </c>
      <c r="F91" s="3">
        <v>34.363812850000002</v>
      </c>
      <c r="N91" s="78" t="s">
        <v>500</v>
      </c>
      <c r="O91" s="17" t="e">
        <f>INDEX(#REF!,MATCH($C91,#REF!,0),2)</f>
        <v>#REF!</v>
      </c>
      <c r="P91" s="18">
        <f t="shared" si="1"/>
        <v>2014</v>
      </c>
      <c r="Q91" s="28">
        <f t="shared" si="1"/>
        <v>34.363812850000002</v>
      </c>
      <c r="R91" s="18" t="s">
        <v>255</v>
      </c>
    </row>
    <row r="92" spans="2:18" x14ac:dyDescent="0.2">
      <c r="B92" s="3" t="s">
        <v>502</v>
      </c>
      <c r="C92" s="3" t="s">
        <v>8</v>
      </c>
      <c r="D92" s="19" t="s">
        <v>168</v>
      </c>
      <c r="E92" s="5">
        <v>2014</v>
      </c>
      <c r="F92" s="108">
        <v>34.78994179</v>
      </c>
      <c r="N92" s="78" t="s">
        <v>500</v>
      </c>
      <c r="O92" s="17" t="e">
        <f>INDEX(#REF!,MATCH($C92,#REF!,0),2)</f>
        <v>#REF!</v>
      </c>
      <c r="P92" s="18">
        <f t="shared" si="1"/>
        <v>2014</v>
      </c>
      <c r="Q92" s="28">
        <f t="shared" si="1"/>
        <v>34.78994179</v>
      </c>
      <c r="R92" s="18" t="s">
        <v>255</v>
      </c>
    </row>
    <row r="93" spans="2:18" x14ac:dyDescent="0.2">
      <c r="B93" s="3" t="s">
        <v>502</v>
      </c>
      <c r="C93" s="3" t="s">
        <v>7</v>
      </c>
      <c r="D93" s="19" t="s">
        <v>168</v>
      </c>
      <c r="E93" s="5">
        <v>2014</v>
      </c>
      <c r="F93" s="3">
        <v>36.673778779999999</v>
      </c>
      <c r="N93" s="78" t="s">
        <v>500</v>
      </c>
      <c r="O93" s="17" t="e">
        <f>INDEX(#REF!,MATCH($C93,#REF!,0),2)</f>
        <v>#REF!</v>
      </c>
      <c r="P93" s="18">
        <f t="shared" si="1"/>
        <v>2014</v>
      </c>
      <c r="Q93" s="28">
        <f t="shared" si="1"/>
        <v>36.673778779999999</v>
      </c>
      <c r="R93" s="18" t="s">
        <v>255</v>
      </c>
    </row>
    <row r="94" spans="2:18" x14ac:dyDescent="0.2">
      <c r="B94" s="3" t="s">
        <v>502</v>
      </c>
      <c r="C94" s="3" t="s">
        <v>9</v>
      </c>
      <c r="D94" s="19" t="s">
        <v>168</v>
      </c>
      <c r="E94" s="5">
        <v>2014</v>
      </c>
      <c r="F94" s="3">
        <v>32.179437</v>
      </c>
      <c r="N94" s="78" t="s">
        <v>500</v>
      </c>
      <c r="O94" s="17" t="e">
        <f>INDEX(#REF!,MATCH($C94,#REF!,0),2)</f>
        <v>#REF!</v>
      </c>
      <c r="P94" s="18">
        <f t="shared" si="1"/>
        <v>2014</v>
      </c>
      <c r="Q94" s="28">
        <f t="shared" si="1"/>
        <v>32.179437</v>
      </c>
      <c r="R94" s="18" t="s">
        <v>255</v>
      </c>
    </row>
    <row r="95" spans="2:18" x14ac:dyDescent="0.2">
      <c r="B95" s="3" t="s">
        <v>502</v>
      </c>
      <c r="C95" s="3" t="s">
        <v>10</v>
      </c>
      <c r="D95" s="19" t="s">
        <v>168</v>
      </c>
      <c r="E95" s="5">
        <v>2014</v>
      </c>
      <c r="F95" s="3">
        <v>39.256782510000001</v>
      </c>
      <c r="N95" s="78" t="s">
        <v>500</v>
      </c>
      <c r="O95" s="17" t="e">
        <f>INDEX(#REF!,MATCH($C95,#REF!,0),2)</f>
        <v>#REF!</v>
      </c>
      <c r="P95" s="18">
        <f t="shared" si="1"/>
        <v>2014</v>
      </c>
      <c r="Q95" s="28">
        <f t="shared" si="1"/>
        <v>39.256782510000001</v>
      </c>
      <c r="R95" s="18" t="s">
        <v>255</v>
      </c>
    </row>
    <row r="96" spans="2:18" x14ac:dyDescent="0.2">
      <c r="B96" s="3" t="s">
        <v>502</v>
      </c>
      <c r="C96" s="3" t="s">
        <v>11</v>
      </c>
      <c r="D96" s="19" t="s">
        <v>168</v>
      </c>
      <c r="E96" s="5">
        <v>2014</v>
      </c>
      <c r="F96" s="3">
        <v>31.98987073</v>
      </c>
      <c r="N96" s="78" t="s">
        <v>500</v>
      </c>
      <c r="O96" s="17" t="e">
        <f>INDEX(#REF!,MATCH($C96,#REF!,0),2)</f>
        <v>#REF!</v>
      </c>
      <c r="P96" s="18">
        <f t="shared" si="1"/>
        <v>2014</v>
      </c>
      <c r="Q96" s="28">
        <f t="shared" si="1"/>
        <v>31.98987073</v>
      </c>
      <c r="R96" s="18" t="s">
        <v>255</v>
      </c>
    </row>
    <row r="97" spans="2:18" x14ac:dyDescent="0.2">
      <c r="B97" s="3" t="s">
        <v>502</v>
      </c>
      <c r="C97" s="3" t="s">
        <v>12</v>
      </c>
      <c r="D97" s="19" t="s">
        <v>168</v>
      </c>
      <c r="E97" s="5">
        <v>2014</v>
      </c>
      <c r="F97" s="3">
        <v>32.642053990000001</v>
      </c>
      <c r="N97" s="78" t="s">
        <v>500</v>
      </c>
      <c r="O97" s="17" t="e">
        <f>INDEX(#REF!,MATCH($C97,#REF!,0),2)</f>
        <v>#REF!</v>
      </c>
      <c r="P97" s="18">
        <f t="shared" si="1"/>
        <v>2014</v>
      </c>
      <c r="Q97" s="28">
        <f t="shared" si="1"/>
        <v>32.642053990000001</v>
      </c>
      <c r="R97" s="18" t="s">
        <v>255</v>
      </c>
    </row>
    <row r="98" spans="2:18" x14ac:dyDescent="0.2">
      <c r="B98" s="3" t="s">
        <v>502</v>
      </c>
      <c r="C98" s="3" t="s">
        <v>13</v>
      </c>
      <c r="D98" s="19" t="s">
        <v>168</v>
      </c>
      <c r="E98" s="5">
        <v>2014</v>
      </c>
      <c r="F98" s="3">
        <v>32.61823863</v>
      </c>
      <c r="N98" s="78" t="s">
        <v>500</v>
      </c>
      <c r="O98" s="17" t="e">
        <f>INDEX(#REF!,MATCH($C98,#REF!,0),2)</f>
        <v>#REF!</v>
      </c>
      <c r="P98" s="18">
        <f t="shared" si="1"/>
        <v>2014</v>
      </c>
      <c r="Q98" s="28">
        <f t="shared" si="1"/>
        <v>32.61823863</v>
      </c>
      <c r="R98" s="18" t="s">
        <v>255</v>
      </c>
    </row>
    <row r="99" spans="2:18" x14ac:dyDescent="0.2">
      <c r="B99" s="3" t="s">
        <v>502</v>
      </c>
      <c r="C99" s="3" t="s">
        <v>14</v>
      </c>
      <c r="D99" s="19" t="s">
        <v>168</v>
      </c>
      <c r="E99" s="5">
        <v>2014</v>
      </c>
      <c r="F99" s="3">
        <v>35.065079840000003</v>
      </c>
      <c r="N99" s="78" t="s">
        <v>500</v>
      </c>
      <c r="O99" s="17" t="e">
        <f>INDEX(#REF!,MATCH($C99,#REF!,0),2)</f>
        <v>#REF!</v>
      </c>
      <c r="P99" s="18">
        <f t="shared" si="1"/>
        <v>2014</v>
      </c>
      <c r="Q99" s="28">
        <f t="shared" si="1"/>
        <v>35.065079840000003</v>
      </c>
      <c r="R99" s="18" t="s">
        <v>255</v>
      </c>
    </row>
    <row r="100" spans="2:18" x14ac:dyDescent="0.2">
      <c r="B100" s="3" t="s">
        <v>502</v>
      </c>
      <c r="C100" s="3" t="s">
        <v>24</v>
      </c>
      <c r="D100" s="19" t="s">
        <v>168</v>
      </c>
      <c r="E100" s="5">
        <v>2014</v>
      </c>
      <c r="F100" s="3">
        <v>33.739977189999998</v>
      </c>
      <c r="N100" s="78" t="s">
        <v>500</v>
      </c>
      <c r="O100" s="17" t="e">
        <f>INDEX(#REF!,MATCH($C100,#REF!,0),2)</f>
        <v>#REF!</v>
      </c>
      <c r="P100" s="18">
        <f t="shared" si="1"/>
        <v>2014</v>
      </c>
      <c r="Q100" s="28">
        <f t="shared" si="1"/>
        <v>33.739977189999998</v>
      </c>
      <c r="R100" s="18" t="s">
        <v>255</v>
      </c>
    </row>
    <row r="101" spans="2:18" x14ac:dyDescent="0.2">
      <c r="B101" s="3" t="s">
        <v>502</v>
      </c>
      <c r="C101" s="3" t="s">
        <v>25</v>
      </c>
      <c r="D101" s="19" t="s">
        <v>168</v>
      </c>
      <c r="E101" s="5">
        <v>2014</v>
      </c>
      <c r="F101" s="3">
        <v>33.742322020000003</v>
      </c>
      <c r="N101" s="78" t="s">
        <v>500</v>
      </c>
      <c r="O101" s="17" t="e">
        <f>INDEX(#REF!,MATCH($C101,#REF!,0),2)</f>
        <v>#REF!</v>
      </c>
      <c r="P101" s="18">
        <f t="shared" si="1"/>
        <v>2014</v>
      </c>
      <c r="Q101" s="28">
        <f t="shared" si="1"/>
        <v>33.742322020000003</v>
      </c>
      <c r="R101" s="18" t="s">
        <v>255</v>
      </c>
    </row>
    <row r="102" spans="2:18" x14ac:dyDescent="0.2">
      <c r="B102" s="3" t="s">
        <v>502</v>
      </c>
      <c r="C102" s="3" t="s">
        <v>15</v>
      </c>
      <c r="D102" s="19" t="s">
        <v>168</v>
      </c>
      <c r="E102" s="5">
        <v>2014</v>
      </c>
      <c r="F102" s="3">
        <v>33.872720479999998</v>
      </c>
      <c r="N102" s="78" t="s">
        <v>500</v>
      </c>
      <c r="O102" s="17" t="e">
        <f>INDEX(#REF!,MATCH($C102,#REF!,0),2)</f>
        <v>#REF!</v>
      </c>
      <c r="P102" s="18">
        <f t="shared" si="1"/>
        <v>2014</v>
      </c>
      <c r="Q102" s="28">
        <f t="shared" si="1"/>
        <v>33.872720479999998</v>
      </c>
      <c r="R102" s="18" t="s">
        <v>255</v>
      </c>
    </row>
    <row r="103" spans="2:18" x14ac:dyDescent="0.2">
      <c r="B103" s="3" t="s">
        <v>502</v>
      </c>
      <c r="C103" s="3" t="s">
        <v>17</v>
      </c>
      <c r="D103" s="19" t="s">
        <v>168</v>
      </c>
      <c r="E103" s="5">
        <v>2014</v>
      </c>
      <c r="F103" s="3">
        <v>36.833254539999999</v>
      </c>
      <c r="N103" s="78" t="s">
        <v>500</v>
      </c>
      <c r="O103" s="17" t="e">
        <f>INDEX(#REF!,MATCH($C103,#REF!,0),2)</f>
        <v>#REF!</v>
      </c>
      <c r="P103" s="18">
        <f t="shared" si="1"/>
        <v>2014</v>
      </c>
      <c r="Q103" s="28">
        <f t="shared" si="1"/>
        <v>36.833254539999999</v>
      </c>
      <c r="R103" s="18" t="s">
        <v>255</v>
      </c>
    </row>
    <row r="104" spans="2:18" x14ac:dyDescent="0.2">
      <c r="B104" s="3" t="s">
        <v>502</v>
      </c>
      <c r="C104" s="3" t="s">
        <v>16</v>
      </c>
      <c r="D104" s="19" t="s">
        <v>168</v>
      </c>
      <c r="E104" s="5">
        <v>2014</v>
      </c>
      <c r="F104" s="3">
        <v>38.287443099999997</v>
      </c>
      <c r="N104" s="78" t="s">
        <v>500</v>
      </c>
      <c r="O104" s="17" t="e">
        <f>INDEX(#REF!,MATCH($C104,#REF!,0),2)</f>
        <v>#REF!</v>
      </c>
      <c r="P104" s="18">
        <f t="shared" si="1"/>
        <v>2014</v>
      </c>
      <c r="Q104" s="28">
        <f t="shared" si="1"/>
        <v>38.287443099999997</v>
      </c>
      <c r="R104" s="18" t="s">
        <v>255</v>
      </c>
    </row>
    <row r="105" spans="2:18" x14ac:dyDescent="0.2">
      <c r="B105" s="3" t="s">
        <v>502</v>
      </c>
      <c r="C105" s="3" t="s">
        <v>18</v>
      </c>
      <c r="D105" s="19" t="s">
        <v>168</v>
      </c>
      <c r="E105" s="5">
        <v>2014</v>
      </c>
      <c r="F105" s="3">
        <v>35.275609019999997</v>
      </c>
      <c r="N105" s="78" t="s">
        <v>500</v>
      </c>
      <c r="O105" s="17" t="e">
        <f>INDEX(#REF!,MATCH($C105,#REF!,0),2)</f>
        <v>#REF!</v>
      </c>
      <c r="P105" s="18">
        <f t="shared" si="1"/>
        <v>2014</v>
      </c>
      <c r="Q105" s="28">
        <f t="shared" si="1"/>
        <v>35.275609019999997</v>
      </c>
      <c r="R105" s="18" t="s">
        <v>255</v>
      </c>
    </row>
    <row r="106" spans="2:18" x14ac:dyDescent="0.2">
      <c r="B106" s="3" t="s">
        <v>502</v>
      </c>
      <c r="C106" s="3" t="s">
        <v>19</v>
      </c>
      <c r="D106" s="19" t="s">
        <v>168</v>
      </c>
      <c r="E106" s="5">
        <v>2014</v>
      </c>
      <c r="F106" s="3">
        <v>33.185662389999997</v>
      </c>
      <c r="N106" s="78" t="s">
        <v>500</v>
      </c>
      <c r="O106" s="17" t="e">
        <f>INDEX(#REF!,MATCH($C106,#REF!,0),2)</f>
        <v>#REF!</v>
      </c>
      <c r="P106" s="18">
        <f t="shared" si="1"/>
        <v>2014</v>
      </c>
      <c r="Q106" s="28">
        <f t="shared" si="1"/>
        <v>33.185662389999997</v>
      </c>
      <c r="R106" s="18" t="s">
        <v>255</v>
      </c>
    </row>
    <row r="107" spans="2:18" x14ac:dyDescent="0.2">
      <c r="B107" s="3" t="s">
        <v>502</v>
      </c>
      <c r="C107" s="3" t="s">
        <v>20</v>
      </c>
      <c r="D107" s="19" t="s">
        <v>168</v>
      </c>
      <c r="E107" s="5">
        <v>2014</v>
      </c>
      <c r="F107" s="3">
        <v>34.150760779999999</v>
      </c>
      <c r="N107" s="78" t="s">
        <v>500</v>
      </c>
      <c r="O107" s="17" t="e">
        <f>INDEX(#REF!,MATCH($C107,#REF!,0),2)</f>
        <v>#REF!</v>
      </c>
      <c r="P107" s="18">
        <f t="shared" si="1"/>
        <v>2014</v>
      </c>
      <c r="Q107" s="28">
        <f t="shared" si="1"/>
        <v>34.150760779999999</v>
      </c>
      <c r="R107" s="18" t="s">
        <v>255</v>
      </c>
    </row>
    <row r="108" spans="2:18" x14ac:dyDescent="0.2">
      <c r="B108" s="3" t="s">
        <v>502</v>
      </c>
      <c r="C108" s="3" t="s">
        <v>21</v>
      </c>
      <c r="D108" s="19" t="s">
        <v>168</v>
      </c>
      <c r="E108" s="5">
        <v>2014</v>
      </c>
      <c r="F108" s="3">
        <v>35.352565349999999</v>
      </c>
      <c r="N108" s="78" t="s">
        <v>500</v>
      </c>
      <c r="O108" s="17" t="e">
        <f>INDEX(#REF!,MATCH($C108,#REF!,0),2)</f>
        <v>#REF!</v>
      </c>
      <c r="P108" s="18">
        <f t="shared" si="1"/>
        <v>2014</v>
      </c>
      <c r="Q108" s="28">
        <f t="shared" si="1"/>
        <v>35.352565349999999</v>
      </c>
      <c r="R108" s="18" t="s">
        <v>255</v>
      </c>
    </row>
    <row r="109" spans="2:18" x14ac:dyDescent="0.2">
      <c r="B109" s="3" t="s">
        <v>502</v>
      </c>
      <c r="C109" s="3" t="s">
        <v>22</v>
      </c>
      <c r="D109" s="19" t="s">
        <v>168</v>
      </c>
      <c r="E109" s="5">
        <v>2014</v>
      </c>
      <c r="F109" s="3">
        <v>38.067944279999999</v>
      </c>
      <c r="N109" s="78" t="s">
        <v>500</v>
      </c>
      <c r="O109" s="17" t="e">
        <f>INDEX(#REF!,MATCH($C109,#REF!,0),2)</f>
        <v>#REF!</v>
      </c>
      <c r="P109" s="18">
        <f t="shared" si="1"/>
        <v>2014</v>
      </c>
      <c r="Q109" s="28">
        <f t="shared" si="1"/>
        <v>38.067944279999999</v>
      </c>
      <c r="R109" s="18" t="s">
        <v>255</v>
      </c>
    </row>
    <row r="110" spans="2:18" x14ac:dyDescent="0.2">
      <c r="B110" s="3" t="s">
        <v>502</v>
      </c>
      <c r="C110" s="3" t="s">
        <v>23</v>
      </c>
      <c r="D110" s="19" t="s">
        <v>168</v>
      </c>
      <c r="E110" s="5">
        <v>2014</v>
      </c>
      <c r="F110" s="3">
        <v>34.644670150000003</v>
      </c>
      <c r="N110" s="78" t="s">
        <v>500</v>
      </c>
      <c r="O110" s="17" t="e">
        <f>INDEX(#REF!,MATCH($C110,#REF!,0),2)</f>
        <v>#REF!</v>
      </c>
      <c r="P110" s="18">
        <f t="shared" si="1"/>
        <v>2014</v>
      </c>
      <c r="Q110" s="28">
        <f t="shared" si="1"/>
        <v>34.644670150000003</v>
      </c>
      <c r="R110" s="18" t="s">
        <v>255</v>
      </c>
    </row>
    <row r="111" spans="2:18" x14ac:dyDescent="0.2">
      <c r="B111" s="3" t="s">
        <v>502</v>
      </c>
      <c r="C111" s="3" t="s">
        <v>5</v>
      </c>
      <c r="D111" s="19" t="s">
        <v>168</v>
      </c>
      <c r="E111" s="5">
        <v>2015</v>
      </c>
      <c r="F111" s="3">
        <v>34.087355049999999</v>
      </c>
      <c r="N111" s="78" t="s">
        <v>500</v>
      </c>
      <c r="O111" s="17" t="e">
        <f>INDEX(#REF!,MATCH($C111,#REF!,0),2)</f>
        <v>#REF!</v>
      </c>
      <c r="P111" s="18">
        <f t="shared" si="1"/>
        <v>2015</v>
      </c>
      <c r="Q111" s="28">
        <f t="shared" si="1"/>
        <v>34.087355049999999</v>
      </c>
      <c r="R111" s="18" t="s">
        <v>255</v>
      </c>
    </row>
    <row r="112" spans="2:18" x14ac:dyDescent="0.2">
      <c r="B112" s="3" t="s">
        <v>502</v>
      </c>
      <c r="C112" s="3" t="s">
        <v>6</v>
      </c>
      <c r="D112" s="19" t="s">
        <v>168</v>
      </c>
      <c r="E112" s="5">
        <v>2015</v>
      </c>
      <c r="F112" s="3">
        <v>35.664997669999998</v>
      </c>
      <c r="N112" s="78" t="s">
        <v>500</v>
      </c>
      <c r="O112" s="17" t="e">
        <f>INDEX(#REF!,MATCH($C112,#REF!,0),2)</f>
        <v>#REF!</v>
      </c>
      <c r="P112" s="18">
        <f t="shared" si="1"/>
        <v>2015</v>
      </c>
      <c r="Q112" s="28">
        <f t="shared" si="1"/>
        <v>35.664997669999998</v>
      </c>
      <c r="R112" s="18" t="s">
        <v>255</v>
      </c>
    </row>
    <row r="113" spans="2:18" x14ac:dyDescent="0.2">
      <c r="B113" s="3" t="s">
        <v>502</v>
      </c>
      <c r="C113" s="3" t="s">
        <v>8</v>
      </c>
      <c r="D113" s="19" t="s">
        <v>168</v>
      </c>
      <c r="E113" s="5">
        <v>2015</v>
      </c>
      <c r="F113" s="108">
        <v>35.633436060000001</v>
      </c>
      <c r="N113" s="78" t="s">
        <v>500</v>
      </c>
      <c r="O113" s="17" t="e">
        <f>INDEX(#REF!,MATCH($C113,#REF!,0),2)</f>
        <v>#REF!</v>
      </c>
      <c r="P113" s="18">
        <f t="shared" si="1"/>
        <v>2015</v>
      </c>
      <c r="Q113" s="28">
        <f t="shared" si="1"/>
        <v>35.633436060000001</v>
      </c>
      <c r="R113" s="18" t="s">
        <v>255</v>
      </c>
    </row>
    <row r="114" spans="2:18" x14ac:dyDescent="0.2">
      <c r="B114" s="3" t="s">
        <v>502</v>
      </c>
      <c r="C114" s="3" t="s">
        <v>7</v>
      </c>
      <c r="D114" s="19" t="s">
        <v>168</v>
      </c>
      <c r="E114" s="5">
        <v>2015</v>
      </c>
      <c r="F114" s="3">
        <v>37.625203800000001</v>
      </c>
      <c r="N114" s="78" t="s">
        <v>500</v>
      </c>
      <c r="O114" s="17" t="e">
        <f>INDEX(#REF!,MATCH($C114,#REF!,0),2)</f>
        <v>#REF!</v>
      </c>
      <c r="P114" s="18">
        <f t="shared" si="1"/>
        <v>2015</v>
      </c>
      <c r="Q114" s="28">
        <f t="shared" si="1"/>
        <v>37.625203800000001</v>
      </c>
      <c r="R114" s="18" t="s">
        <v>255</v>
      </c>
    </row>
    <row r="115" spans="2:18" x14ac:dyDescent="0.2">
      <c r="B115" s="3" t="s">
        <v>502</v>
      </c>
      <c r="C115" s="3" t="s">
        <v>9</v>
      </c>
      <c r="D115" s="19" t="s">
        <v>168</v>
      </c>
      <c r="E115" s="5">
        <v>2015</v>
      </c>
      <c r="F115" s="3">
        <v>34.522386310000002</v>
      </c>
      <c r="N115" s="78" t="s">
        <v>500</v>
      </c>
      <c r="O115" s="17" t="e">
        <f>INDEX(#REF!,MATCH($C115,#REF!,0),2)</f>
        <v>#REF!</v>
      </c>
      <c r="P115" s="18">
        <f t="shared" si="1"/>
        <v>2015</v>
      </c>
      <c r="Q115" s="28">
        <f t="shared" si="1"/>
        <v>34.522386310000002</v>
      </c>
      <c r="R115" s="18" t="s">
        <v>255</v>
      </c>
    </row>
    <row r="116" spans="2:18" x14ac:dyDescent="0.2">
      <c r="B116" s="3" t="s">
        <v>502</v>
      </c>
      <c r="C116" s="3" t="s">
        <v>10</v>
      </c>
      <c r="D116" s="19" t="s">
        <v>168</v>
      </c>
      <c r="E116" s="5">
        <v>2015</v>
      </c>
      <c r="F116" s="3">
        <v>41.094638660000001</v>
      </c>
      <c r="N116" s="78" t="s">
        <v>500</v>
      </c>
      <c r="O116" s="17" t="e">
        <f>INDEX(#REF!,MATCH($C116,#REF!,0),2)</f>
        <v>#REF!</v>
      </c>
      <c r="P116" s="18">
        <f t="shared" si="1"/>
        <v>2015</v>
      </c>
      <c r="Q116" s="28">
        <f t="shared" si="1"/>
        <v>41.094638660000001</v>
      </c>
      <c r="R116" s="18" t="s">
        <v>255</v>
      </c>
    </row>
    <row r="117" spans="2:18" x14ac:dyDescent="0.2">
      <c r="B117" s="3" t="s">
        <v>502</v>
      </c>
      <c r="C117" s="3" t="s">
        <v>11</v>
      </c>
      <c r="D117" s="19" t="s">
        <v>168</v>
      </c>
      <c r="E117" s="5">
        <v>2015</v>
      </c>
      <c r="F117" s="3">
        <v>33.258587990000002</v>
      </c>
      <c r="N117" s="78" t="s">
        <v>500</v>
      </c>
      <c r="O117" s="17" t="e">
        <f>INDEX(#REF!,MATCH($C117,#REF!,0),2)</f>
        <v>#REF!</v>
      </c>
      <c r="P117" s="18">
        <f t="shared" si="1"/>
        <v>2015</v>
      </c>
      <c r="Q117" s="28">
        <f t="shared" si="1"/>
        <v>33.258587990000002</v>
      </c>
      <c r="R117" s="18" t="s">
        <v>255</v>
      </c>
    </row>
    <row r="118" spans="2:18" x14ac:dyDescent="0.2">
      <c r="B118" s="3" t="s">
        <v>502</v>
      </c>
      <c r="C118" s="3" t="s">
        <v>12</v>
      </c>
      <c r="D118" s="19" t="s">
        <v>168</v>
      </c>
      <c r="E118" s="5">
        <v>2015</v>
      </c>
      <c r="F118" s="3">
        <v>35.898188159999997</v>
      </c>
      <c r="N118" s="78" t="s">
        <v>500</v>
      </c>
      <c r="O118" s="17" t="e">
        <f>INDEX(#REF!,MATCH($C118,#REF!,0),2)</f>
        <v>#REF!</v>
      </c>
      <c r="P118" s="18">
        <f t="shared" si="1"/>
        <v>2015</v>
      </c>
      <c r="Q118" s="28">
        <f t="shared" si="1"/>
        <v>35.898188159999997</v>
      </c>
      <c r="R118" s="18" t="s">
        <v>255</v>
      </c>
    </row>
    <row r="119" spans="2:18" x14ac:dyDescent="0.2">
      <c r="B119" s="3" t="s">
        <v>502</v>
      </c>
      <c r="C119" s="3" t="s">
        <v>13</v>
      </c>
      <c r="D119" s="19" t="s">
        <v>168</v>
      </c>
      <c r="E119" s="5">
        <v>2015</v>
      </c>
      <c r="F119" s="3">
        <v>35.528478550000003</v>
      </c>
      <c r="N119" s="78" t="s">
        <v>500</v>
      </c>
      <c r="O119" s="17" t="e">
        <f>INDEX(#REF!,MATCH($C119,#REF!,0),2)</f>
        <v>#REF!</v>
      </c>
      <c r="P119" s="18">
        <f t="shared" si="1"/>
        <v>2015</v>
      </c>
      <c r="Q119" s="28">
        <f t="shared" si="1"/>
        <v>35.528478550000003</v>
      </c>
      <c r="R119" s="18" t="s">
        <v>255</v>
      </c>
    </row>
    <row r="120" spans="2:18" x14ac:dyDescent="0.2">
      <c r="B120" s="3" t="s">
        <v>502</v>
      </c>
      <c r="C120" s="3" t="s">
        <v>14</v>
      </c>
      <c r="D120" s="19" t="s">
        <v>168</v>
      </c>
      <c r="E120" s="5">
        <v>2015</v>
      </c>
      <c r="F120" s="3">
        <v>37.46523045</v>
      </c>
      <c r="N120" s="78" t="s">
        <v>500</v>
      </c>
      <c r="O120" s="17" t="e">
        <f>INDEX(#REF!,MATCH($C120,#REF!,0),2)</f>
        <v>#REF!</v>
      </c>
      <c r="P120" s="18">
        <f t="shared" si="1"/>
        <v>2015</v>
      </c>
      <c r="Q120" s="28">
        <f t="shared" si="1"/>
        <v>37.46523045</v>
      </c>
      <c r="R120" s="18" t="s">
        <v>255</v>
      </c>
    </row>
    <row r="121" spans="2:18" x14ac:dyDescent="0.2">
      <c r="B121" s="3" t="s">
        <v>502</v>
      </c>
      <c r="C121" s="3" t="s">
        <v>24</v>
      </c>
      <c r="D121" s="19" t="s">
        <v>168</v>
      </c>
      <c r="E121" s="5">
        <v>2015</v>
      </c>
      <c r="F121" s="3">
        <v>37.375539310000001</v>
      </c>
      <c r="N121" s="78" t="s">
        <v>500</v>
      </c>
      <c r="O121" s="17" t="e">
        <f>INDEX(#REF!,MATCH($C121,#REF!,0),2)</f>
        <v>#REF!</v>
      </c>
      <c r="P121" s="18">
        <f t="shared" si="1"/>
        <v>2015</v>
      </c>
      <c r="Q121" s="28">
        <f t="shared" si="1"/>
        <v>37.375539310000001</v>
      </c>
      <c r="R121" s="18" t="s">
        <v>255</v>
      </c>
    </row>
    <row r="122" spans="2:18" x14ac:dyDescent="0.2">
      <c r="B122" s="3" t="s">
        <v>502</v>
      </c>
      <c r="C122" s="3" t="s">
        <v>25</v>
      </c>
      <c r="D122" s="19" t="s">
        <v>168</v>
      </c>
      <c r="E122" s="5">
        <v>2015</v>
      </c>
      <c r="F122" s="3">
        <v>35.893504270000001</v>
      </c>
      <c r="N122" s="78" t="s">
        <v>500</v>
      </c>
      <c r="O122" s="17" t="e">
        <f>INDEX(#REF!,MATCH($C122,#REF!,0),2)</f>
        <v>#REF!</v>
      </c>
      <c r="P122" s="18">
        <f t="shared" si="1"/>
        <v>2015</v>
      </c>
      <c r="Q122" s="28">
        <f t="shared" si="1"/>
        <v>35.893504270000001</v>
      </c>
      <c r="R122" s="18" t="s">
        <v>255</v>
      </c>
    </row>
    <row r="123" spans="2:18" x14ac:dyDescent="0.2">
      <c r="B123" s="3" t="s">
        <v>502</v>
      </c>
      <c r="C123" s="3" t="s">
        <v>15</v>
      </c>
      <c r="D123" s="19" t="s">
        <v>168</v>
      </c>
      <c r="E123" s="5">
        <v>2015</v>
      </c>
      <c r="F123" s="3">
        <v>35.101145709999997</v>
      </c>
      <c r="N123" s="78" t="s">
        <v>500</v>
      </c>
      <c r="O123" s="17" t="e">
        <f>INDEX(#REF!,MATCH($C123,#REF!,0),2)</f>
        <v>#REF!</v>
      </c>
      <c r="P123" s="18">
        <f t="shared" si="1"/>
        <v>2015</v>
      </c>
      <c r="Q123" s="28">
        <f t="shared" si="1"/>
        <v>35.101145709999997</v>
      </c>
      <c r="R123" s="18" t="s">
        <v>255</v>
      </c>
    </row>
    <row r="124" spans="2:18" x14ac:dyDescent="0.2">
      <c r="B124" s="3" t="s">
        <v>502</v>
      </c>
      <c r="C124" s="3" t="s">
        <v>17</v>
      </c>
      <c r="D124" s="19" t="s">
        <v>168</v>
      </c>
      <c r="E124" s="5">
        <v>2015</v>
      </c>
      <c r="F124" s="3">
        <v>38.372861159999999</v>
      </c>
      <c r="N124" s="78" t="s">
        <v>500</v>
      </c>
      <c r="O124" s="17" t="e">
        <f>INDEX(#REF!,MATCH($C124,#REF!,0),2)</f>
        <v>#REF!</v>
      </c>
      <c r="P124" s="18">
        <f t="shared" si="1"/>
        <v>2015</v>
      </c>
      <c r="Q124" s="28">
        <f t="shared" si="1"/>
        <v>38.372861159999999</v>
      </c>
      <c r="R124" s="18" t="s">
        <v>255</v>
      </c>
    </row>
    <row r="125" spans="2:18" x14ac:dyDescent="0.2">
      <c r="B125" s="3" t="s">
        <v>502</v>
      </c>
      <c r="C125" s="3" t="s">
        <v>16</v>
      </c>
      <c r="D125" s="19" t="s">
        <v>168</v>
      </c>
      <c r="E125" s="5">
        <v>2015</v>
      </c>
      <c r="F125" s="3">
        <v>38.591677109999999</v>
      </c>
      <c r="N125" s="78" t="s">
        <v>500</v>
      </c>
      <c r="O125" s="17" t="e">
        <f>INDEX(#REF!,MATCH($C125,#REF!,0),2)</f>
        <v>#REF!</v>
      </c>
      <c r="P125" s="18">
        <f t="shared" si="1"/>
        <v>2015</v>
      </c>
      <c r="Q125" s="28">
        <f t="shared" si="1"/>
        <v>38.591677109999999</v>
      </c>
      <c r="R125" s="18" t="s">
        <v>255</v>
      </c>
    </row>
    <row r="126" spans="2:18" x14ac:dyDescent="0.2">
      <c r="B126" s="3" t="s">
        <v>502</v>
      </c>
      <c r="C126" s="3" t="s">
        <v>18</v>
      </c>
      <c r="D126" s="19" t="s">
        <v>168</v>
      </c>
      <c r="E126" s="5">
        <v>2015</v>
      </c>
      <c r="F126" s="3">
        <v>36.632607350000001</v>
      </c>
      <c r="N126" s="78" t="s">
        <v>500</v>
      </c>
      <c r="O126" s="17" t="e">
        <f>INDEX(#REF!,MATCH($C126,#REF!,0),2)</f>
        <v>#REF!</v>
      </c>
      <c r="P126" s="18">
        <f t="shared" si="1"/>
        <v>2015</v>
      </c>
      <c r="Q126" s="28">
        <f t="shared" si="1"/>
        <v>36.632607350000001</v>
      </c>
      <c r="R126" s="18" t="s">
        <v>255</v>
      </c>
    </row>
    <row r="127" spans="2:18" x14ac:dyDescent="0.2">
      <c r="B127" s="3" t="s">
        <v>502</v>
      </c>
      <c r="C127" s="3" t="s">
        <v>19</v>
      </c>
      <c r="D127" s="19" t="s">
        <v>168</v>
      </c>
      <c r="E127" s="5">
        <v>2015</v>
      </c>
      <c r="F127" s="3">
        <v>34.644707140000001</v>
      </c>
      <c r="N127" s="78" t="s">
        <v>500</v>
      </c>
      <c r="O127" s="17" t="e">
        <f>INDEX(#REF!,MATCH($C127,#REF!,0),2)</f>
        <v>#REF!</v>
      </c>
      <c r="P127" s="18">
        <f t="shared" si="1"/>
        <v>2015</v>
      </c>
      <c r="Q127" s="28">
        <f t="shared" si="1"/>
        <v>34.644707140000001</v>
      </c>
      <c r="R127" s="18" t="s">
        <v>255</v>
      </c>
    </row>
    <row r="128" spans="2:18" x14ac:dyDescent="0.2">
      <c r="B128" s="3" t="s">
        <v>502</v>
      </c>
      <c r="C128" s="3" t="s">
        <v>20</v>
      </c>
      <c r="D128" s="19" t="s">
        <v>168</v>
      </c>
      <c r="E128" s="5">
        <v>2015</v>
      </c>
      <c r="F128" s="3">
        <v>34.67444957</v>
      </c>
      <c r="N128" s="78" t="s">
        <v>500</v>
      </c>
      <c r="O128" s="17" t="e">
        <f>INDEX(#REF!,MATCH($C128,#REF!,0),2)</f>
        <v>#REF!</v>
      </c>
      <c r="P128" s="18">
        <f t="shared" si="1"/>
        <v>2015</v>
      </c>
      <c r="Q128" s="28">
        <f t="shared" si="1"/>
        <v>34.67444957</v>
      </c>
      <c r="R128" s="18" t="s">
        <v>255</v>
      </c>
    </row>
    <row r="129" spans="2:18" x14ac:dyDescent="0.2">
      <c r="B129" s="3" t="s">
        <v>502</v>
      </c>
      <c r="C129" s="3" t="s">
        <v>21</v>
      </c>
      <c r="D129" s="19" t="s">
        <v>168</v>
      </c>
      <c r="E129" s="5">
        <v>2015</v>
      </c>
      <c r="F129" s="3">
        <v>36.604223679999997</v>
      </c>
      <c r="N129" s="78" t="s">
        <v>500</v>
      </c>
      <c r="O129" s="17" t="e">
        <f>INDEX(#REF!,MATCH($C129,#REF!,0),2)</f>
        <v>#REF!</v>
      </c>
      <c r="P129" s="18">
        <f t="shared" si="1"/>
        <v>2015</v>
      </c>
      <c r="Q129" s="28">
        <f t="shared" si="1"/>
        <v>36.604223679999997</v>
      </c>
      <c r="R129" s="18" t="s">
        <v>255</v>
      </c>
    </row>
    <row r="130" spans="2:18" x14ac:dyDescent="0.2">
      <c r="B130" s="3" t="s">
        <v>502</v>
      </c>
      <c r="C130" s="3" t="s">
        <v>22</v>
      </c>
      <c r="D130" s="19" t="s">
        <v>168</v>
      </c>
      <c r="E130" s="5">
        <v>2015</v>
      </c>
      <c r="F130" s="3">
        <v>38.038364829999999</v>
      </c>
      <c r="N130" s="78" t="s">
        <v>500</v>
      </c>
      <c r="O130" s="17" t="e">
        <f>INDEX(#REF!,MATCH($C130,#REF!,0),2)</f>
        <v>#REF!</v>
      </c>
      <c r="P130" s="18">
        <f t="shared" si="1"/>
        <v>2015</v>
      </c>
      <c r="Q130" s="28">
        <f t="shared" si="1"/>
        <v>38.038364829999999</v>
      </c>
      <c r="R130" s="18" t="s">
        <v>255</v>
      </c>
    </row>
    <row r="131" spans="2:18" x14ac:dyDescent="0.2">
      <c r="B131" s="3" t="s">
        <v>502</v>
      </c>
      <c r="C131" s="3" t="s">
        <v>23</v>
      </c>
      <c r="D131" s="19" t="s">
        <v>168</v>
      </c>
      <c r="E131" s="5">
        <v>2015</v>
      </c>
      <c r="F131" s="3">
        <v>35.371011410000001</v>
      </c>
      <c r="N131" s="78" t="s">
        <v>500</v>
      </c>
      <c r="O131" s="17" t="e">
        <f>INDEX(#REF!,MATCH($C131,#REF!,0),2)</f>
        <v>#REF!</v>
      </c>
      <c r="P131" s="18">
        <f t="shared" si="1"/>
        <v>2015</v>
      </c>
      <c r="Q131" s="28">
        <f t="shared" si="1"/>
        <v>35.371011410000001</v>
      </c>
      <c r="R131" s="18" t="s">
        <v>255</v>
      </c>
    </row>
    <row r="132" spans="2:18" x14ac:dyDescent="0.2">
      <c r="B132" s="3" t="s">
        <v>502</v>
      </c>
      <c r="C132" s="3" t="s">
        <v>5</v>
      </c>
      <c r="D132" s="19" t="s">
        <v>168</v>
      </c>
      <c r="E132" s="5">
        <v>2016</v>
      </c>
      <c r="F132" s="3">
        <v>37.512630729999998</v>
      </c>
      <c r="N132" s="78" t="s">
        <v>500</v>
      </c>
      <c r="O132" s="17" t="e">
        <f>INDEX(#REF!,MATCH($C132,#REF!,0),2)</f>
        <v>#REF!</v>
      </c>
      <c r="P132" s="18">
        <f t="shared" si="1"/>
        <v>2016</v>
      </c>
      <c r="Q132" s="28">
        <f t="shared" si="1"/>
        <v>37.512630729999998</v>
      </c>
      <c r="R132" s="18" t="s">
        <v>255</v>
      </c>
    </row>
    <row r="133" spans="2:18" x14ac:dyDescent="0.2">
      <c r="B133" s="3" t="s">
        <v>502</v>
      </c>
      <c r="C133" s="3" t="s">
        <v>6</v>
      </c>
      <c r="D133" s="19" t="s">
        <v>168</v>
      </c>
      <c r="E133" s="5">
        <v>2016</v>
      </c>
      <c r="F133" s="3">
        <v>36.252616779999997</v>
      </c>
      <c r="N133" s="78" t="s">
        <v>500</v>
      </c>
      <c r="O133" s="17" t="e">
        <f>INDEX(#REF!,MATCH($C133,#REF!,0),2)</f>
        <v>#REF!</v>
      </c>
      <c r="P133" s="18">
        <f t="shared" si="1"/>
        <v>2016</v>
      </c>
      <c r="Q133" s="28">
        <f t="shared" si="1"/>
        <v>36.252616779999997</v>
      </c>
      <c r="R133" s="18" t="s">
        <v>255</v>
      </c>
    </row>
    <row r="134" spans="2:18" x14ac:dyDescent="0.2">
      <c r="B134" s="3" t="s">
        <v>502</v>
      </c>
      <c r="C134" s="3" t="s">
        <v>8</v>
      </c>
      <c r="D134" s="19" t="s">
        <v>168</v>
      </c>
      <c r="E134" s="5">
        <v>2016</v>
      </c>
      <c r="F134" s="108">
        <v>36.06466374</v>
      </c>
      <c r="N134" s="78" t="s">
        <v>500</v>
      </c>
      <c r="O134" s="17" t="e">
        <f>INDEX(#REF!,MATCH($C134,#REF!,0),2)</f>
        <v>#REF!</v>
      </c>
      <c r="P134" s="18">
        <f t="shared" si="1"/>
        <v>2016</v>
      </c>
      <c r="Q134" s="28">
        <f t="shared" si="1"/>
        <v>36.06466374</v>
      </c>
      <c r="R134" s="18" t="s">
        <v>255</v>
      </c>
    </row>
    <row r="135" spans="2:18" x14ac:dyDescent="0.2">
      <c r="B135" s="3" t="s">
        <v>502</v>
      </c>
      <c r="C135" s="3" t="s">
        <v>7</v>
      </c>
      <c r="D135" s="19" t="s">
        <v>168</v>
      </c>
      <c r="E135" s="5">
        <v>2016</v>
      </c>
      <c r="F135" s="3">
        <v>38.095857670000001</v>
      </c>
      <c r="N135" s="78" t="s">
        <v>500</v>
      </c>
      <c r="O135" s="17" t="e">
        <f>INDEX(#REF!,MATCH($C135,#REF!,0),2)</f>
        <v>#REF!</v>
      </c>
      <c r="P135" s="18">
        <f t="shared" ref="P135:Q198" si="2">E135</f>
        <v>2016</v>
      </c>
      <c r="Q135" s="28">
        <f t="shared" si="2"/>
        <v>38.095857670000001</v>
      </c>
      <c r="R135" s="18" t="s">
        <v>255</v>
      </c>
    </row>
    <row r="136" spans="2:18" x14ac:dyDescent="0.2">
      <c r="B136" s="3" t="s">
        <v>502</v>
      </c>
      <c r="C136" s="3" t="s">
        <v>9</v>
      </c>
      <c r="D136" s="19" t="s">
        <v>168</v>
      </c>
      <c r="E136" s="5">
        <v>2016</v>
      </c>
      <c r="F136" s="3">
        <v>35.8030331</v>
      </c>
      <c r="N136" s="78" t="s">
        <v>500</v>
      </c>
      <c r="O136" s="17" t="e">
        <f>INDEX(#REF!,MATCH($C136,#REF!,0),2)</f>
        <v>#REF!</v>
      </c>
      <c r="P136" s="18">
        <f t="shared" si="2"/>
        <v>2016</v>
      </c>
      <c r="Q136" s="28">
        <f t="shared" si="2"/>
        <v>35.8030331</v>
      </c>
      <c r="R136" s="18" t="s">
        <v>255</v>
      </c>
    </row>
    <row r="137" spans="2:18" x14ac:dyDescent="0.2">
      <c r="B137" s="3" t="s">
        <v>502</v>
      </c>
      <c r="C137" s="3" t="s">
        <v>10</v>
      </c>
      <c r="D137" s="19" t="s">
        <v>168</v>
      </c>
      <c r="E137" s="5">
        <v>2016</v>
      </c>
      <c r="F137" s="3">
        <v>39.394526589999998</v>
      </c>
      <c r="N137" s="78" t="s">
        <v>500</v>
      </c>
      <c r="O137" s="17" t="e">
        <f>INDEX(#REF!,MATCH($C137,#REF!,0),2)</f>
        <v>#REF!</v>
      </c>
      <c r="P137" s="18">
        <f t="shared" si="2"/>
        <v>2016</v>
      </c>
      <c r="Q137" s="28">
        <f t="shared" si="2"/>
        <v>39.394526589999998</v>
      </c>
      <c r="R137" s="18" t="s">
        <v>255</v>
      </c>
    </row>
    <row r="138" spans="2:18" x14ac:dyDescent="0.2">
      <c r="B138" s="3" t="s">
        <v>502</v>
      </c>
      <c r="C138" s="3" t="s">
        <v>11</v>
      </c>
      <c r="D138" s="19" t="s">
        <v>168</v>
      </c>
      <c r="E138" s="5">
        <v>2016</v>
      </c>
      <c r="F138" s="3">
        <v>33.723620179999998</v>
      </c>
      <c r="N138" s="78" t="s">
        <v>500</v>
      </c>
      <c r="O138" s="17" t="e">
        <f>INDEX(#REF!,MATCH($C138,#REF!,0),2)</f>
        <v>#REF!</v>
      </c>
      <c r="P138" s="18">
        <f t="shared" si="2"/>
        <v>2016</v>
      </c>
      <c r="Q138" s="28">
        <f t="shared" si="2"/>
        <v>33.723620179999998</v>
      </c>
      <c r="R138" s="18" t="s">
        <v>255</v>
      </c>
    </row>
    <row r="139" spans="2:18" x14ac:dyDescent="0.2">
      <c r="B139" s="3" t="s">
        <v>502</v>
      </c>
      <c r="C139" s="3" t="s">
        <v>12</v>
      </c>
      <c r="D139" s="19" t="s">
        <v>168</v>
      </c>
      <c r="E139" s="5">
        <v>2016</v>
      </c>
      <c r="F139" s="3">
        <v>37.124324799999997</v>
      </c>
      <c r="N139" s="78" t="s">
        <v>500</v>
      </c>
      <c r="O139" s="17" t="e">
        <f>INDEX(#REF!,MATCH($C139,#REF!,0),2)</f>
        <v>#REF!</v>
      </c>
      <c r="P139" s="18">
        <f t="shared" si="2"/>
        <v>2016</v>
      </c>
      <c r="Q139" s="28">
        <f t="shared" si="2"/>
        <v>37.124324799999997</v>
      </c>
      <c r="R139" s="18" t="s">
        <v>255</v>
      </c>
    </row>
    <row r="140" spans="2:18" x14ac:dyDescent="0.2">
      <c r="B140" s="3" t="s">
        <v>502</v>
      </c>
      <c r="C140" s="3" t="s">
        <v>13</v>
      </c>
      <c r="D140" s="19" t="s">
        <v>168</v>
      </c>
      <c r="E140" s="5">
        <v>2016</v>
      </c>
      <c r="F140" s="3">
        <v>36.164077370000001</v>
      </c>
      <c r="N140" s="78" t="s">
        <v>500</v>
      </c>
      <c r="O140" s="17" t="e">
        <f>INDEX(#REF!,MATCH($C140,#REF!,0),2)</f>
        <v>#REF!</v>
      </c>
      <c r="P140" s="18">
        <f t="shared" si="2"/>
        <v>2016</v>
      </c>
      <c r="Q140" s="28">
        <f t="shared" si="2"/>
        <v>36.164077370000001</v>
      </c>
      <c r="R140" s="18" t="s">
        <v>255</v>
      </c>
    </row>
    <row r="141" spans="2:18" x14ac:dyDescent="0.2">
      <c r="B141" s="3" t="s">
        <v>502</v>
      </c>
      <c r="C141" s="3" t="s">
        <v>14</v>
      </c>
      <c r="D141" s="19" t="s">
        <v>168</v>
      </c>
      <c r="E141" s="5">
        <v>2016</v>
      </c>
      <c r="F141" s="3">
        <v>37.954452089999997</v>
      </c>
      <c r="N141" s="78" t="s">
        <v>500</v>
      </c>
      <c r="O141" s="17" t="e">
        <f>INDEX(#REF!,MATCH($C141,#REF!,0),2)</f>
        <v>#REF!</v>
      </c>
      <c r="P141" s="18">
        <f t="shared" si="2"/>
        <v>2016</v>
      </c>
      <c r="Q141" s="28">
        <f t="shared" si="2"/>
        <v>37.954452089999997</v>
      </c>
      <c r="R141" s="18" t="s">
        <v>255</v>
      </c>
    </row>
    <row r="142" spans="2:18" x14ac:dyDescent="0.2">
      <c r="B142" s="3" t="s">
        <v>502</v>
      </c>
      <c r="C142" s="3" t="s">
        <v>24</v>
      </c>
      <c r="D142" s="19" t="s">
        <v>168</v>
      </c>
      <c r="E142" s="5">
        <v>2016</v>
      </c>
      <c r="F142" s="3">
        <v>37.426516909999997</v>
      </c>
      <c r="N142" s="78" t="s">
        <v>500</v>
      </c>
      <c r="O142" s="17" t="e">
        <f>INDEX(#REF!,MATCH($C142,#REF!,0),2)</f>
        <v>#REF!</v>
      </c>
      <c r="P142" s="18">
        <f t="shared" si="2"/>
        <v>2016</v>
      </c>
      <c r="Q142" s="28">
        <f t="shared" si="2"/>
        <v>37.426516909999997</v>
      </c>
      <c r="R142" s="18" t="s">
        <v>255</v>
      </c>
    </row>
    <row r="143" spans="2:18" x14ac:dyDescent="0.2">
      <c r="B143" s="3" t="s">
        <v>502</v>
      </c>
      <c r="C143" s="3" t="s">
        <v>25</v>
      </c>
      <c r="D143" s="19" t="s">
        <v>168</v>
      </c>
      <c r="E143" s="5">
        <v>2016</v>
      </c>
      <c r="F143" s="3">
        <v>35.831624470000001</v>
      </c>
      <c r="N143" s="78" t="s">
        <v>500</v>
      </c>
      <c r="O143" s="17" t="e">
        <f>INDEX(#REF!,MATCH($C143,#REF!,0),2)</f>
        <v>#REF!</v>
      </c>
      <c r="P143" s="18">
        <f t="shared" si="2"/>
        <v>2016</v>
      </c>
      <c r="Q143" s="28">
        <f t="shared" si="2"/>
        <v>35.831624470000001</v>
      </c>
      <c r="R143" s="18" t="s">
        <v>255</v>
      </c>
    </row>
    <row r="144" spans="2:18" x14ac:dyDescent="0.2">
      <c r="B144" s="3" t="s">
        <v>502</v>
      </c>
      <c r="C144" s="3" t="s">
        <v>15</v>
      </c>
      <c r="D144" s="19" t="s">
        <v>168</v>
      </c>
      <c r="E144" s="5">
        <v>2016</v>
      </c>
      <c r="F144" s="3">
        <v>35.848989750000001</v>
      </c>
      <c r="N144" s="78" t="s">
        <v>500</v>
      </c>
      <c r="O144" s="17" t="e">
        <f>INDEX(#REF!,MATCH($C144,#REF!,0),2)</f>
        <v>#REF!</v>
      </c>
      <c r="P144" s="18">
        <f t="shared" si="2"/>
        <v>2016</v>
      </c>
      <c r="Q144" s="28">
        <f t="shared" si="2"/>
        <v>35.848989750000001</v>
      </c>
      <c r="R144" s="18" t="s">
        <v>255</v>
      </c>
    </row>
    <row r="145" spans="2:18" x14ac:dyDescent="0.2">
      <c r="B145" s="3" t="s">
        <v>502</v>
      </c>
      <c r="C145" s="3" t="s">
        <v>17</v>
      </c>
      <c r="D145" s="19" t="s">
        <v>168</v>
      </c>
      <c r="E145" s="5">
        <v>2016</v>
      </c>
      <c r="F145" s="3">
        <v>38.887449050000001</v>
      </c>
      <c r="N145" s="78" t="s">
        <v>500</v>
      </c>
      <c r="O145" s="17" t="e">
        <f>INDEX(#REF!,MATCH($C145,#REF!,0),2)</f>
        <v>#REF!</v>
      </c>
      <c r="P145" s="18">
        <f t="shared" si="2"/>
        <v>2016</v>
      </c>
      <c r="Q145" s="28">
        <f t="shared" si="2"/>
        <v>38.887449050000001</v>
      </c>
      <c r="R145" s="18" t="s">
        <v>255</v>
      </c>
    </row>
    <row r="146" spans="2:18" x14ac:dyDescent="0.2">
      <c r="B146" s="3" t="s">
        <v>502</v>
      </c>
      <c r="C146" s="3" t="s">
        <v>16</v>
      </c>
      <c r="D146" s="19" t="s">
        <v>168</v>
      </c>
      <c r="E146" s="5">
        <v>2016</v>
      </c>
      <c r="F146" s="3">
        <v>38.937224010000001</v>
      </c>
      <c r="N146" s="78" t="s">
        <v>500</v>
      </c>
      <c r="O146" s="17" t="e">
        <f>INDEX(#REF!,MATCH($C146,#REF!,0),2)</f>
        <v>#REF!</v>
      </c>
      <c r="P146" s="18">
        <f t="shared" si="2"/>
        <v>2016</v>
      </c>
      <c r="Q146" s="28">
        <f t="shared" si="2"/>
        <v>38.937224010000001</v>
      </c>
      <c r="R146" s="18" t="s">
        <v>255</v>
      </c>
    </row>
    <row r="147" spans="2:18" x14ac:dyDescent="0.2">
      <c r="B147" s="3" t="s">
        <v>502</v>
      </c>
      <c r="C147" s="3" t="s">
        <v>18</v>
      </c>
      <c r="D147" s="19" t="s">
        <v>168</v>
      </c>
      <c r="E147" s="5">
        <v>2016</v>
      </c>
      <c r="F147" s="3">
        <v>36.813563940000002</v>
      </c>
      <c r="N147" s="78" t="s">
        <v>500</v>
      </c>
      <c r="O147" s="17" t="e">
        <f>INDEX(#REF!,MATCH($C147,#REF!,0),2)</f>
        <v>#REF!</v>
      </c>
      <c r="P147" s="18">
        <f t="shared" si="2"/>
        <v>2016</v>
      </c>
      <c r="Q147" s="28">
        <f t="shared" si="2"/>
        <v>36.813563940000002</v>
      </c>
      <c r="R147" s="18" t="s">
        <v>255</v>
      </c>
    </row>
    <row r="148" spans="2:18" x14ac:dyDescent="0.2">
      <c r="B148" s="3" t="s">
        <v>502</v>
      </c>
      <c r="C148" s="3" t="s">
        <v>19</v>
      </c>
      <c r="D148" s="19" t="s">
        <v>168</v>
      </c>
      <c r="E148" s="5">
        <v>2016</v>
      </c>
      <c r="F148" s="3">
        <v>35.523745640000001</v>
      </c>
      <c r="N148" s="78" t="s">
        <v>500</v>
      </c>
      <c r="O148" s="17" t="e">
        <f>INDEX(#REF!,MATCH($C148,#REF!,0),2)</f>
        <v>#REF!</v>
      </c>
      <c r="P148" s="18">
        <f t="shared" si="2"/>
        <v>2016</v>
      </c>
      <c r="Q148" s="28">
        <f t="shared" si="2"/>
        <v>35.523745640000001</v>
      </c>
      <c r="R148" s="18" t="s">
        <v>255</v>
      </c>
    </row>
    <row r="149" spans="2:18" x14ac:dyDescent="0.2">
      <c r="B149" s="3" t="s">
        <v>502</v>
      </c>
      <c r="C149" s="3" t="s">
        <v>20</v>
      </c>
      <c r="D149" s="19" t="s">
        <v>168</v>
      </c>
      <c r="E149" s="5">
        <v>2016</v>
      </c>
      <c r="F149" s="3">
        <v>36.711332030000001</v>
      </c>
      <c r="N149" s="78" t="s">
        <v>500</v>
      </c>
      <c r="O149" s="17" t="e">
        <f>INDEX(#REF!,MATCH($C149,#REF!,0),2)</f>
        <v>#REF!</v>
      </c>
      <c r="P149" s="18">
        <f t="shared" si="2"/>
        <v>2016</v>
      </c>
      <c r="Q149" s="28">
        <f t="shared" si="2"/>
        <v>36.711332030000001</v>
      </c>
      <c r="R149" s="18" t="s">
        <v>255</v>
      </c>
    </row>
    <row r="150" spans="2:18" x14ac:dyDescent="0.2">
      <c r="B150" s="3" t="s">
        <v>502</v>
      </c>
      <c r="C150" s="3" t="s">
        <v>21</v>
      </c>
      <c r="D150" s="19" t="s">
        <v>168</v>
      </c>
      <c r="E150" s="5">
        <v>2016</v>
      </c>
      <c r="F150" s="3">
        <v>36.998233589999998</v>
      </c>
      <c r="N150" s="78" t="s">
        <v>500</v>
      </c>
      <c r="O150" s="17" t="e">
        <f>INDEX(#REF!,MATCH($C150,#REF!,0),2)</f>
        <v>#REF!</v>
      </c>
      <c r="P150" s="18">
        <f t="shared" si="2"/>
        <v>2016</v>
      </c>
      <c r="Q150" s="28">
        <f t="shared" si="2"/>
        <v>36.998233589999998</v>
      </c>
      <c r="R150" s="18" t="s">
        <v>255</v>
      </c>
    </row>
    <row r="151" spans="2:18" x14ac:dyDescent="0.2">
      <c r="B151" s="3" t="s">
        <v>502</v>
      </c>
      <c r="C151" s="3" t="s">
        <v>22</v>
      </c>
      <c r="D151" s="19" t="s">
        <v>168</v>
      </c>
      <c r="E151" s="5">
        <v>2016</v>
      </c>
      <c r="F151" s="3">
        <v>38.743995640000001</v>
      </c>
      <c r="N151" s="78" t="s">
        <v>500</v>
      </c>
      <c r="O151" s="17" t="e">
        <f>INDEX(#REF!,MATCH($C151,#REF!,0),2)</f>
        <v>#REF!</v>
      </c>
      <c r="P151" s="18">
        <f t="shared" si="2"/>
        <v>2016</v>
      </c>
      <c r="Q151" s="28">
        <f t="shared" si="2"/>
        <v>38.743995640000001</v>
      </c>
      <c r="R151" s="18" t="s">
        <v>255</v>
      </c>
    </row>
    <row r="152" spans="2:18" x14ac:dyDescent="0.2">
      <c r="B152" s="3" t="s">
        <v>502</v>
      </c>
      <c r="C152" s="3" t="s">
        <v>23</v>
      </c>
      <c r="D152" s="19" t="s">
        <v>168</v>
      </c>
      <c r="E152" s="5">
        <v>2016</v>
      </c>
      <c r="F152" s="3">
        <v>35.842210020000003</v>
      </c>
      <c r="N152" s="78" t="s">
        <v>500</v>
      </c>
      <c r="O152" s="17" t="e">
        <f>INDEX(#REF!,MATCH($C152,#REF!,0),2)</f>
        <v>#REF!</v>
      </c>
      <c r="P152" s="18">
        <f t="shared" si="2"/>
        <v>2016</v>
      </c>
      <c r="Q152" s="28">
        <f t="shared" si="2"/>
        <v>35.842210020000003</v>
      </c>
      <c r="R152" s="18" t="s">
        <v>255</v>
      </c>
    </row>
    <row r="153" spans="2:18" x14ac:dyDescent="0.2">
      <c r="B153" s="3" t="s">
        <v>502</v>
      </c>
      <c r="C153" s="3" t="s">
        <v>5</v>
      </c>
      <c r="D153" s="19" t="s">
        <v>168</v>
      </c>
      <c r="E153" s="5">
        <v>2017</v>
      </c>
      <c r="F153" s="3">
        <v>38.658046220000003</v>
      </c>
      <c r="N153" s="78" t="s">
        <v>500</v>
      </c>
      <c r="O153" s="17" t="e">
        <f>INDEX(#REF!,MATCH($C153,#REF!,0),2)</f>
        <v>#REF!</v>
      </c>
      <c r="P153" s="18">
        <f t="shared" si="2"/>
        <v>2017</v>
      </c>
      <c r="Q153" s="28">
        <f t="shared" si="2"/>
        <v>38.658046220000003</v>
      </c>
      <c r="R153" s="18" t="s">
        <v>255</v>
      </c>
    </row>
    <row r="154" spans="2:18" x14ac:dyDescent="0.2">
      <c r="B154" s="3" t="s">
        <v>502</v>
      </c>
      <c r="C154" s="3" t="s">
        <v>6</v>
      </c>
      <c r="D154" s="19" t="s">
        <v>168</v>
      </c>
      <c r="E154" s="5">
        <v>2017</v>
      </c>
      <c r="F154" s="3">
        <v>37.465669720000001</v>
      </c>
      <c r="N154" s="78" t="s">
        <v>500</v>
      </c>
      <c r="O154" s="17" t="e">
        <f>INDEX(#REF!,MATCH($C154,#REF!,0),2)</f>
        <v>#REF!</v>
      </c>
      <c r="P154" s="18">
        <f t="shared" si="2"/>
        <v>2017</v>
      </c>
      <c r="Q154" s="28">
        <f t="shared" si="2"/>
        <v>37.465669720000001</v>
      </c>
      <c r="R154" s="18" t="s">
        <v>255</v>
      </c>
    </row>
    <row r="155" spans="2:18" x14ac:dyDescent="0.2">
      <c r="B155" s="3" t="s">
        <v>502</v>
      </c>
      <c r="C155" s="3" t="s">
        <v>8</v>
      </c>
      <c r="D155" s="19" t="s">
        <v>168</v>
      </c>
      <c r="E155" s="5">
        <v>2017</v>
      </c>
      <c r="F155" s="108">
        <v>36.663732690000003</v>
      </c>
      <c r="N155" s="78" t="s">
        <v>500</v>
      </c>
      <c r="O155" s="17" t="e">
        <f>INDEX(#REF!,MATCH($C155,#REF!,0),2)</f>
        <v>#REF!</v>
      </c>
      <c r="P155" s="18">
        <f t="shared" si="2"/>
        <v>2017</v>
      </c>
      <c r="Q155" s="28">
        <f t="shared" si="2"/>
        <v>36.663732690000003</v>
      </c>
      <c r="R155" s="18" t="s">
        <v>255</v>
      </c>
    </row>
    <row r="156" spans="2:18" x14ac:dyDescent="0.2">
      <c r="B156" s="3" t="s">
        <v>502</v>
      </c>
      <c r="C156" s="3" t="s">
        <v>7</v>
      </c>
      <c r="D156" s="19" t="s">
        <v>168</v>
      </c>
      <c r="E156" s="5">
        <v>2017</v>
      </c>
      <c r="F156" s="3">
        <v>37.378132829999998</v>
      </c>
      <c r="N156" s="78" t="s">
        <v>500</v>
      </c>
      <c r="O156" s="17" t="e">
        <f>INDEX(#REF!,MATCH($C156,#REF!,0),2)</f>
        <v>#REF!</v>
      </c>
      <c r="P156" s="18">
        <f t="shared" si="2"/>
        <v>2017</v>
      </c>
      <c r="Q156" s="28">
        <f t="shared" si="2"/>
        <v>37.378132829999998</v>
      </c>
      <c r="R156" s="18" t="s">
        <v>255</v>
      </c>
    </row>
    <row r="157" spans="2:18" x14ac:dyDescent="0.2">
      <c r="B157" s="3" t="s">
        <v>502</v>
      </c>
      <c r="C157" s="3" t="s">
        <v>9</v>
      </c>
      <c r="D157" s="19" t="s">
        <v>168</v>
      </c>
      <c r="E157" s="5">
        <v>2017</v>
      </c>
      <c r="F157" s="3">
        <v>37.870622140000002</v>
      </c>
      <c r="N157" s="78" t="s">
        <v>500</v>
      </c>
      <c r="O157" s="17" t="e">
        <f>INDEX(#REF!,MATCH($C157,#REF!,0),2)</f>
        <v>#REF!</v>
      </c>
      <c r="P157" s="18">
        <f t="shared" si="2"/>
        <v>2017</v>
      </c>
      <c r="Q157" s="28">
        <f t="shared" si="2"/>
        <v>37.870622140000002</v>
      </c>
      <c r="R157" s="18" t="s">
        <v>255</v>
      </c>
    </row>
    <row r="158" spans="2:18" x14ac:dyDescent="0.2">
      <c r="B158" s="3" t="s">
        <v>502</v>
      </c>
      <c r="C158" s="3" t="s">
        <v>10</v>
      </c>
      <c r="D158" s="19" t="s">
        <v>168</v>
      </c>
      <c r="E158" s="5">
        <v>2017</v>
      </c>
      <c r="F158" s="3">
        <v>39.570504190000001</v>
      </c>
      <c r="N158" s="78" t="s">
        <v>500</v>
      </c>
      <c r="O158" s="17" t="e">
        <f>INDEX(#REF!,MATCH($C158,#REF!,0),2)</f>
        <v>#REF!</v>
      </c>
      <c r="P158" s="18">
        <f t="shared" si="2"/>
        <v>2017</v>
      </c>
      <c r="Q158" s="28">
        <f t="shared" si="2"/>
        <v>39.570504190000001</v>
      </c>
      <c r="R158" s="18" t="s">
        <v>255</v>
      </c>
    </row>
    <row r="159" spans="2:18" x14ac:dyDescent="0.2">
      <c r="B159" s="3" t="s">
        <v>502</v>
      </c>
      <c r="C159" s="3" t="s">
        <v>11</v>
      </c>
      <c r="D159" s="19" t="s">
        <v>168</v>
      </c>
      <c r="E159" s="5">
        <v>2017</v>
      </c>
      <c r="F159" s="3">
        <v>35.775875059999997</v>
      </c>
      <c r="N159" s="78" t="s">
        <v>500</v>
      </c>
      <c r="O159" s="17" t="e">
        <f>INDEX(#REF!,MATCH($C159,#REF!,0),2)</f>
        <v>#REF!</v>
      </c>
      <c r="P159" s="18">
        <f t="shared" si="2"/>
        <v>2017</v>
      </c>
      <c r="Q159" s="28">
        <f t="shared" si="2"/>
        <v>35.775875059999997</v>
      </c>
      <c r="R159" s="18" t="s">
        <v>255</v>
      </c>
    </row>
    <row r="160" spans="2:18" x14ac:dyDescent="0.2">
      <c r="B160" s="3" t="s">
        <v>502</v>
      </c>
      <c r="C160" s="3" t="s">
        <v>12</v>
      </c>
      <c r="D160" s="19" t="s">
        <v>168</v>
      </c>
      <c r="E160" s="5">
        <v>2017</v>
      </c>
      <c r="F160" s="3">
        <v>39.934484980000001</v>
      </c>
      <c r="N160" s="78" t="s">
        <v>500</v>
      </c>
      <c r="O160" s="17" t="e">
        <f>INDEX(#REF!,MATCH($C160,#REF!,0),2)</f>
        <v>#REF!</v>
      </c>
      <c r="P160" s="18">
        <f t="shared" si="2"/>
        <v>2017</v>
      </c>
      <c r="Q160" s="28">
        <f t="shared" si="2"/>
        <v>39.934484980000001</v>
      </c>
      <c r="R160" s="18" t="s">
        <v>255</v>
      </c>
    </row>
    <row r="161" spans="2:18" x14ac:dyDescent="0.2">
      <c r="B161" s="3" t="s">
        <v>502</v>
      </c>
      <c r="C161" s="3" t="s">
        <v>13</v>
      </c>
      <c r="D161" s="19" t="s">
        <v>168</v>
      </c>
      <c r="E161" s="5">
        <v>2017</v>
      </c>
      <c r="F161" s="3">
        <v>39.086553979999998</v>
      </c>
      <c r="N161" s="78" t="s">
        <v>500</v>
      </c>
      <c r="O161" s="17" t="e">
        <f>INDEX(#REF!,MATCH($C161,#REF!,0),2)</f>
        <v>#REF!</v>
      </c>
      <c r="P161" s="18">
        <f t="shared" si="2"/>
        <v>2017</v>
      </c>
      <c r="Q161" s="28">
        <f t="shared" si="2"/>
        <v>39.086553979999998</v>
      </c>
      <c r="R161" s="18" t="s">
        <v>255</v>
      </c>
    </row>
    <row r="162" spans="2:18" x14ac:dyDescent="0.2">
      <c r="B162" s="3" t="s">
        <v>502</v>
      </c>
      <c r="C162" s="3" t="s">
        <v>14</v>
      </c>
      <c r="D162" s="19" t="s">
        <v>168</v>
      </c>
      <c r="E162" s="5">
        <v>2017</v>
      </c>
      <c r="F162" s="3">
        <v>39.524634519999999</v>
      </c>
      <c r="N162" s="78" t="s">
        <v>500</v>
      </c>
      <c r="O162" s="17" t="e">
        <f>INDEX(#REF!,MATCH($C162,#REF!,0),2)</f>
        <v>#REF!</v>
      </c>
      <c r="P162" s="18">
        <f t="shared" si="2"/>
        <v>2017</v>
      </c>
      <c r="Q162" s="28">
        <f t="shared" si="2"/>
        <v>39.524634519999999</v>
      </c>
      <c r="R162" s="18" t="s">
        <v>255</v>
      </c>
    </row>
    <row r="163" spans="2:18" x14ac:dyDescent="0.2">
      <c r="B163" s="3" t="s">
        <v>502</v>
      </c>
      <c r="C163" s="3" t="s">
        <v>24</v>
      </c>
      <c r="D163" s="19" t="s">
        <v>168</v>
      </c>
      <c r="E163" s="5">
        <v>2017</v>
      </c>
      <c r="F163" s="3">
        <v>40.395389739999999</v>
      </c>
      <c r="N163" s="78" t="s">
        <v>500</v>
      </c>
      <c r="O163" s="17" t="e">
        <f>INDEX(#REF!,MATCH($C163,#REF!,0),2)</f>
        <v>#REF!</v>
      </c>
      <c r="P163" s="18">
        <f t="shared" si="2"/>
        <v>2017</v>
      </c>
      <c r="Q163" s="28">
        <f t="shared" si="2"/>
        <v>40.395389739999999</v>
      </c>
      <c r="R163" s="18" t="s">
        <v>255</v>
      </c>
    </row>
    <row r="164" spans="2:18" x14ac:dyDescent="0.2">
      <c r="B164" s="3" t="s">
        <v>502</v>
      </c>
      <c r="C164" s="3" t="s">
        <v>25</v>
      </c>
      <c r="D164" s="19" t="s">
        <v>168</v>
      </c>
      <c r="E164" s="5">
        <v>2017</v>
      </c>
      <c r="F164" s="3">
        <v>37.962379249999998</v>
      </c>
      <c r="N164" s="78" t="s">
        <v>500</v>
      </c>
      <c r="O164" s="17" t="e">
        <f>INDEX(#REF!,MATCH($C164,#REF!,0),2)</f>
        <v>#REF!</v>
      </c>
      <c r="P164" s="18">
        <f t="shared" si="2"/>
        <v>2017</v>
      </c>
      <c r="Q164" s="28">
        <f t="shared" si="2"/>
        <v>37.962379249999998</v>
      </c>
      <c r="R164" s="18" t="s">
        <v>255</v>
      </c>
    </row>
    <row r="165" spans="2:18" x14ac:dyDescent="0.2">
      <c r="B165" s="3" t="s">
        <v>502</v>
      </c>
      <c r="C165" s="3" t="s">
        <v>15</v>
      </c>
      <c r="D165" s="19" t="s">
        <v>168</v>
      </c>
      <c r="E165" s="5">
        <v>2017</v>
      </c>
      <c r="F165" s="3">
        <v>37.59094571</v>
      </c>
      <c r="N165" s="78" t="s">
        <v>500</v>
      </c>
      <c r="O165" s="17" t="e">
        <f>INDEX(#REF!,MATCH($C165,#REF!,0),2)</f>
        <v>#REF!</v>
      </c>
      <c r="P165" s="18">
        <f t="shared" si="2"/>
        <v>2017</v>
      </c>
      <c r="Q165" s="28">
        <f t="shared" si="2"/>
        <v>37.59094571</v>
      </c>
      <c r="R165" s="18" t="s">
        <v>255</v>
      </c>
    </row>
    <row r="166" spans="2:18" x14ac:dyDescent="0.2">
      <c r="B166" s="3" t="s">
        <v>502</v>
      </c>
      <c r="C166" s="3" t="s">
        <v>17</v>
      </c>
      <c r="D166" s="19" t="s">
        <v>168</v>
      </c>
      <c r="E166" s="5">
        <v>2017</v>
      </c>
      <c r="F166" s="3">
        <v>39.817028749999999</v>
      </c>
      <c r="N166" s="78" t="s">
        <v>500</v>
      </c>
      <c r="O166" s="17" t="e">
        <f>INDEX(#REF!,MATCH($C166,#REF!,0),2)</f>
        <v>#REF!</v>
      </c>
      <c r="P166" s="18">
        <f t="shared" si="2"/>
        <v>2017</v>
      </c>
      <c r="Q166" s="28">
        <f t="shared" si="2"/>
        <v>39.817028749999999</v>
      </c>
      <c r="R166" s="18" t="s">
        <v>255</v>
      </c>
    </row>
    <row r="167" spans="2:18" x14ac:dyDescent="0.2">
      <c r="B167" s="3" t="s">
        <v>502</v>
      </c>
      <c r="C167" s="3" t="s">
        <v>16</v>
      </c>
      <c r="D167" s="19" t="s">
        <v>168</v>
      </c>
      <c r="E167" s="5">
        <v>2017</v>
      </c>
      <c r="F167" s="3">
        <v>39.282844709999999</v>
      </c>
      <c r="N167" s="78" t="s">
        <v>500</v>
      </c>
      <c r="O167" s="17" t="e">
        <f>INDEX(#REF!,MATCH($C167,#REF!,0),2)</f>
        <v>#REF!</v>
      </c>
      <c r="P167" s="18">
        <f t="shared" si="2"/>
        <v>2017</v>
      </c>
      <c r="Q167" s="28">
        <f t="shared" si="2"/>
        <v>39.282844709999999</v>
      </c>
      <c r="R167" s="18" t="s">
        <v>255</v>
      </c>
    </row>
    <row r="168" spans="2:18" x14ac:dyDescent="0.2">
      <c r="B168" s="3" t="s">
        <v>502</v>
      </c>
      <c r="C168" s="3" t="s">
        <v>18</v>
      </c>
      <c r="D168" s="19" t="s">
        <v>168</v>
      </c>
      <c r="E168" s="5">
        <v>2017</v>
      </c>
      <c r="F168" s="3">
        <v>38.675616130000002</v>
      </c>
      <c r="N168" s="78" t="s">
        <v>500</v>
      </c>
      <c r="O168" s="17" t="e">
        <f>INDEX(#REF!,MATCH($C168,#REF!,0),2)</f>
        <v>#REF!</v>
      </c>
      <c r="P168" s="18">
        <f t="shared" si="2"/>
        <v>2017</v>
      </c>
      <c r="Q168" s="28">
        <f t="shared" si="2"/>
        <v>38.675616130000002</v>
      </c>
      <c r="R168" s="18" t="s">
        <v>255</v>
      </c>
    </row>
    <row r="169" spans="2:18" x14ac:dyDescent="0.2">
      <c r="B169" s="3" t="s">
        <v>502</v>
      </c>
      <c r="C169" s="3" t="s">
        <v>19</v>
      </c>
      <c r="D169" s="19" t="s">
        <v>168</v>
      </c>
      <c r="E169" s="5">
        <v>2017</v>
      </c>
      <c r="F169" s="3">
        <v>38.31094985</v>
      </c>
      <c r="N169" s="78" t="s">
        <v>500</v>
      </c>
      <c r="O169" s="17" t="e">
        <f>INDEX(#REF!,MATCH($C169,#REF!,0),2)</f>
        <v>#REF!</v>
      </c>
      <c r="P169" s="18">
        <f t="shared" si="2"/>
        <v>2017</v>
      </c>
      <c r="Q169" s="28">
        <f t="shared" si="2"/>
        <v>38.31094985</v>
      </c>
      <c r="R169" s="18" t="s">
        <v>255</v>
      </c>
    </row>
    <row r="170" spans="2:18" x14ac:dyDescent="0.2">
      <c r="B170" s="3" t="s">
        <v>502</v>
      </c>
      <c r="C170" s="3" t="s">
        <v>20</v>
      </c>
      <c r="D170" s="19" t="s">
        <v>168</v>
      </c>
      <c r="E170" s="5">
        <v>2017</v>
      </c>
      <c r="F170" s="3">
        <v>38.673445350000001</v>
      </c>
      <c r="N170" s="78" t="s">
        <v>500</v>
      </c>
      <c r="O170" s="17" t="e">
        <f>INDEX(#REF!,MATCH($C170,#REF!,0),2)</f>
        <v>#REF!</v>
      </c>
      <c r="P170" s="18">
        <f t="shared" si="2"/>
        <v>2017</v>
      </c>
      <c r="Q170" s="28">
        <f t="shared" si="2"/>
        <v>38.673445350000001</v>
      </c>
      <c r="R170" s="18" t="s">
        <v>255</v>
      </c>
    </row>
    <row r="171" spans="2:18" x14ac:dyDescent="0.2">
      <c r="B171" s="3" t="s">
        <v>502</v>
      </c>
      <c r="C171" s="3" t="s">
        <v>21</v>
      </c>
      <c r="D171" s="19" t="s">
        <v>168</v>
      </c>
      <c r="E171" s="5">
        <v>2017</v>
      </c>
      <c r="F171" s="3">
        <v>37.993643200000001</v>
      </c>
      <c r="N171" s="78" t="s">
        <v>500</v>
      </c>
      <c r="O171" s="17" t="e">
        <f>INDEX(#REF!,MATCH($C171,#REF!,0),2)</f>
        <v>#REF!</v>
      </c>
      <c r="P171" s="18">
        <f t="shared" si="2"/>
        <v>2017</v>
      </c>
      <c r="Q171" s="28">
        <f t="shared" si="2"/>
        <v>37.993643200000001</v>
      </c>
      <c r="R171" s="18" t="s">
        <v>255</v>
      </c>
    </row>
    <row r="172" spans="2:18" x14ac:dyDescent="0.2">
      <c r="B172" s="3" t="s">
        <v>502</v>
      </c>
      <c r="C172" s="3" t="s">
        <v>22</v>
      </c>
      <c r="D172" s="19" t="s">
        <v>168</v>
      </c>
      <c r="E172" s="5">
        <v>2017</v>
      </c>
      <c r="F172" s="3">
        <v>38.635043359999997</v>
      </c>
      <c r="N172" s="78" t="s">
        <v>500</v>
      </c>
      <c r="O172" s="17" t="e">
        <f>INDEX(#REF!,MATCH($C172,#REF!,0),2)</f>
        <v>#REF!</v>
      </c>
      <c r="P172" s="18">
        <f t="shared" si="2"/>
        <v>2017</v>
      </c>
      <c r="Q172" s="28">
        <f t="shared" si="2"/>
        <v>38.635043359999997</v>
      </c>
      <c r="R172" s="18" t="s">
        <v>255</v>
      </c>
    </row>
    <row r="173" spans="2:18" x14ac:dyDescent="0.2">
      <c r="B173" s="3" t="s">
        <v>502</v>
      </c>
      <c r="C173" s="3" t="s">
        <v>23</v>
      </c>
      <c r="D173" s="19" t="s">
        <v>168</v>
      </c>
      <c r="E173" s="5">
        <v>2017</v>
      </c>
      <c r="F173" s="3">
        <v>37.139959060000002</v>
      </c>
      <c r="N173" s="78" t="s">
        <v>500</v>
      </c>
      <c r="O173" s="17" t="e">
        <f>INDEX(#REF!,MATCH($C173,#REF!,0),2)</f>
        <v>#REF!</v>
      </c>
      <c r="P173" s="18">
        <f t="shared" si="2"/>
        <v>2017</v>
      </c>
      <c r="Q173" s="28">
        <f t="shared" si="2"/>
        <v>37.139959060000002</v>
      </c>
      <c r="R173" s="18" t="s">
        <v>255</v>
      </c>
    </row>
    <row r="174" spans="2:18" x14ac:dyDescent="0.2">
      <c r="B174" s="3" t="s">
        <v>502</v>
      </c>
      <c r="C174" s="3" t="s">
        <v>5</v>
      </c>
      <c r="D174" s="19" t="s">
        <v>168</v>
      </c>
      <c r="E174" s="5">
        <v>2018</v>
      </c>
      <c r="F174" s="3">
        <v>37.979999999999997</v>
      </c>
      <c r="N174" s="78" t="s">
        <v>500</v>
      </c>
      <c r="O174" s="17" t="e">
        <f>INDEX(#REF!,MATCH($C174,#REF!,0),2)</f>
        <v>#REF!</v>
      </c>
      <c r="P174" s="18">
        <f t="shared" si="2"/>
        <v>2018</v>
      </c>
      <c r="Q174" s="28">
        <f t="shared" si="2"/>
        <v>37.979999999999997</v>
      </c>
      <c r="R174" s="18" t="s">
        <v>255</v>
      </c>
    </row>
    <row r="175" spans="2:18" x14ac:dyDescent="0.2">
      <c r="B175" s="3" t="s">
        <v>502</v>
      </c>
      <c r="C175" s="3" t="s">
        <v>6</v>
      </c>
      <c r="D175" s="19" t="s">
        <v>168</v>
      </c>
      <c r="E175" s="5">
        <v>2018</v>
      </c>
      <c r="F175" s="3">
        <v>39.200000000000003</v>
      </c>
      <c r="N175" s="78" t="s">
        <v>500</v>
      </c>
      <c r="O175" s="17" t="e">
        <f>INDEX(#REF!,MATCH($C175,#REF!,0),2)</f>
        <v>#REF!</v>
      </c>
      <c r="P175" s="18">
        <f t="shared" si="2"/>
        <v>2018</v>
      </c>
      <c r="Q175" s="28">
        <f t="shared" si="2"/>
        <v>39.200000000000003</v>
      </c>
      <c r="R175" s="18" t="s">
        <v>255</v>
      </c>
    </row>
    <row r="176" spans="2:18" x14ac:dyDescent="0.2">
      <c r="B176" s="3" t="s">
        <v>502</v>
      </c>
      <c r="C176" s="3" t="s">
        <v>8</v>
      </c>
      <c r="D176" s="19" t="s">
        <v>168</v>
      </c>
      <c r="E176" s="5">
        <v>2018</v>
      </c>
      <c r="F176" s="108">
        <v>36.97</v>
      </c>
      <c r="N176" s="78" t="s">
        <v>500</v>
      </c>
      <c r="O176" s="17" t="e">
        <f>INDEX(#REF!,MATCH($C176,#REF!,0),2)</f>
        <v>#REF!</v>
      </c>
      <c r="P176" s="18">
        <f t="shared" si="2"/>
        <v>2018</v>
      </c>
      <c r="Q176" s="28">
        <f t="shared" si="2"/>
        <v>36.97</v>
      </c>
      <c r="R176" s="18" t="s">
        <v>255</v>
      </c>
    </row>
    <row r="177" spans="2:18" x14ac:dyDescent="0.2">
      <c r="B177" s="3" t="s">
        <v>502</v>
      </c>
      <c r="C177" s="3" t="s">
        <v>7</v>
      </c>
      <c r="D177" s="19" t="s">
        <v>168</v>
      </c>
      <c r="E177" s="5">
        <v>2018</v>
      </c>
      <c r="F177" s="3">
        <v>38.200000000000003</v>
      </c>
      <c r="N177" s="78" t="s">
        <v>500</v>
      </c>
      <c r="O177" s="17" t="e">
        <f>INDEX(#REF!,MATCH($C177,#REF!,0),2)</f>
        <v>#REF!</v>
      </c>
      <c r="P177" s="18">
        <f t="shared" si="2"/>
        <v>2018</v>
      </c>
      <c r="Q177" s="28">
        <f t="shared" si="2"/>
        <v>38.200000000000003</v>
      </c>
      <c r="R177" s="18" t="s">
        <v>255</v>
      </c>
    </row>
    <row r="178" spans="2:18" x14ac:dyDescent="0.2">
      <c r="B178" s="3" t="s">
        <v>502</v>
      </c>
      <c r="C178" s="3" t="s">
        <v>9</v>
      </c>
      <c r="D178" s="19" t="s">
        <v>168</v>
      </c>
      <c r="E178" s="5">
        <v>2018</v>
      </c>
      <c r="F178" s="3">
        <v>37.816666660000003</v>
      </c>
      <c r="N178" s="78" t="s">
        <v>500</v>
      </c>
      <c r="O178" s="17" t="e">
        <f>INDEX(#REF!,MATCH($C178,#REF!,0),2)</f>
        <v>#REF!</v>
      </c>
      <c r="P178" s="18">
        <f t="shared" si="2"/>
        <v>2018</v>
      </c>
      <c r="Q178" s="28">
        <f t="shared" si="2"/>
        <v>37.816666660000003</v>
      </c>
      <c r="R178" s="18" t="s">
        <v>255</v>
      </c>
    </row>
    <row r="179" spans="2:18" x14ac:dyDescent="0.2">
      <c r="B179" s="3" t="s">
        <v>502</v>
      </c>
      <c r="C179" s="3" t="s">
        <v>10</v>
      </c>
      <c r="D179" s="19" t="s">
        <v>168</v>
      </c>
      <c r="E179" s="5">
        <v>2018</v>
      </c>
      <c r="F179" s="3">
        <v>41.225000000000001</v>
      </c>
      <c r="N179" s="78" t="s">
        <v>500</v>
      </c>
      <c r="O179" s="17" t="e">
        <f>INDEX(#REF!,MATCH($C179,#REF!,0),2)</f>
        <v>#REF!</v>
      </c>
      <c r="P179" s="18">
        <f t="shared" si="2"/>
        <v>2018</v>
      </c>
      <c r="Q179" s="28">
        <f t="shared" si="2"/>
        <v>41.225000000000001</v>
      </c>
      <c r="R179" s="18" t="s">
        <v>255</v>
      </c>
    </row>
    <row r="180" spans="2:18" x14ac:dyDescent="0.2">
      <c r="B180" s="3" t="s">
        <v>502</v>
      </c>
      <c r="C180" s="3" t="s">
        <v>11</v>
      </c>
      <c r="D180" s="19" t="s">
        <v>168</v>
      </c>
      <c r="E180" s="5">
        <v>2018</v>
      </c>
      <c r="F180" s="3">
        <v>35.715384610000001</v>
      </c>
      <c r="N180" s="78" t="s">
        <v>500</v>
      </c>
      <c r="O180" s="17" t="e">
        <f>INDEX(#REF!,MATCH($C180,#REF!,0),2)</f>
        <v>#REF!</v>
      </c>
      <c r="P180" s="18">
        <f t="shared" si="2"/>
        <v>2018</v>
      </c>
      <c r="Q180" s="28">
        <f t="shared" si="2"/>
        <v>35.715384610000001</v>
      </c>
      <c r="R180" s="18" t="s">
        <v>255</v>
      </c>
    </row>
    <row r="181" spans="2:18" x14ac:dyDescent="0.2">
      <c r="B181" s="3" t="s">
        <v>502</v>
      </c>
      <c r="C181" s="3" t="s">
        <v>12</v>
      </c>
      <c r="D181" s="19" t="s">
        <v>168</v>
      </c>
      <c r="E181" s="5">
        <v>2018</v>
      </c>
      <c r="F181" s="3">
        <v>39.416666659999997</v>
      </c>
      <c r="N181" s="78" t="s">
        <v>500</v>
      </c>
      <c r="O181" s="17" t="e">
        <f>INDEX(#REF!,MATCH($C181,#REF!,0),2)</f>
        <v>#REF!</v>
      </c>
      <c r="P181" s="18">
        <f t="shared" si="2"/>
        <v>2018</v>
      </c>
      <c r="Q181" s="28">
        <f t="shared" si="2"/>
        <v>39.416666659999997</v>
      </c>
      <c r="R181" s="18" t="s">
        <v>255</v>
      </c>
    </row>
    <row r="182" spans="2:18" x14ac:dyDescent="0.2">
      <c r="B182" s="3" t="s">
        <v>502</v>
      </c>
      <c r="C182" s="3" t="s">
        <v>13</v>
      </c>
      <c r="D182" s="19" t="s">
        <v>168</v>
      </c>
      <c r="E182" s="5">
        <v>2018</v>
      </c>
      <c r="F182" s="3">
        <v>39.4</v>
      </c>
      <c r="N182" s="78" t="s">
        <v>500</v>
      </c>
      <c r="O182" s="17" t="e">
        <f>INDEX(#REF!,MATCH($C182,#REF!,0),2)</f>
        <v>#REF!</v>
      </c>
      <c r="P182" s="18">
        <f t="shared" si="2"/>
        <v>2018</v>
      </c>
      <c r="Q182" s="28">
        <f t="shared" si="2"/>
        <v>39.4</v>
      </c>
      <c r="R182" s="18" t="s">
        <v>255</v>
      </c>
    </row>
    <row r="183" spans="2:18" x14ac:dyDescent="0.2">
      <c r="B183" s="3" t="s">
        <v>502</v>
      </c>
      <c r="C183" s="3" t="s">
        <v>14</v>
      </c>
      <c r="D183" s="19" t="s">
        <v>168</v>
      </c>
      <c r="E183" s="5">
        <v>2018</v>
      </c>
      <c r="F183" s="3">
        <v>39.735714280000003</v>
      </c>
      <c r="N183" s="78" t="s">
        <v>500</v>
      </c>
      <c r="O183" s="17" t="e">
        <f>INDEX(#REF!,MATCH($C183,#REF!,0),2)</f>
        <v>#REF!</v>
      </c>
      <c r="P183" s="18">
        <f t="shared" si="2"/>
        <v>2018</v>
      </c>
      <c r="Q183" s="28">
        <f t="shared" si="2"/>
        <v>39.735714280000003</v>
      </c>
      <c r="R183" s="18" t="s">
        <v>255</v>
      </c>
    </row>
    <row r="184" spans="2:18" x14ac:dyDescent="0.2">
      <c r="B184" s="3" t="s">
        <v>502</v>
      </c>
      <c r="C184" s="3" t="s">
        <v>24</v>
      </c>
      <c r="D184" s="19" t="s">
        <v>168</v>
      </c>
      <c r="E184" s="5">
        <v>2018</v>
      </c>
      <c r="F184" s="3">
        <v>39.108333330000001</v>
      </c>
      <c r="N184" s="78" t="s">
        <v>500</v>
      </c>
      <c r="O184" s="17" t="e">
        <f>INDEX(#REF!,MATCH($C184,#REF!,0),2)</f>
        <v>#REF!</v>
      </c>
      <c r="P184" s="18">
        <f t="shared" si="2"/>
        <v>2018</v>
      </c>
      <c r="Q184" s="28">
        <f t="shared" si="2"/>
        <v>39.108333330000001</v>
      </c>
      <c r="R184" s="18" t="s">
        <v>255</v>
      </c>
    </row>
    <row r="185" spans="2:18" x14ac:dyDescent="0.2">
      <c r="B185" s="3" t="s">
        <v>502</v>
      </c>
      <c r="C185" s="3" t="s">
        <v>25</v>
      </c>
      <c r="D185" s="19" t="s">
        <v>168</v>
      </c>
      <c r="E185" s="5">
        <v>2018</v>
      </c>
      <c r="F185" s="3">
        <v>38.46153846</v>
      </c>
      <c r="N185" s="78" t="s">
        <v>500</v>
      </c>
      <c r="O185" s="17" t="e">
        <f>INDEX(#REF!,MATCH($C185,#REF!,0),2)</f>
        <v>#REF!</v>
      </c>
      <c r="P185" s="18">
        <f t="shared" si="2"/>
        <v>2018</v>
      </c>
      <c r="Q185" s="28">
        <f t="shared" si="2"/>
        <v>38.46153846</v>
      </c>
      <c r="R185" s="18" t="s">
        <v>255</v>
      </c>
    </row>
    <row r="186" spans="2:18" x14ac:dyDescent="0.2">
      <c r="B186" s="3" t="s">
        <v>502</v>
      </c>
      <c r="C186" s="3" t="s">
        <v>15</v>
      </c>
      <c r="D186" s="19" t="s">
        <v>168</v>
      </c>
      <c r="E186" s="5">
        <v>2018</v>
      </c>
      <c r="F186" s="3">
        <v>36.954545449999998</v>
      </c>
      <c r="N186" s="78" t="s">
        <v>500</v>
      </c>
      <c r="O186" s="17" t="e">
        <f>INDEX(#REF!,MATCH($C186,#REF!,0),2)</f>
        <v>#REF!</v>
      </c>
      <c r="P186" s="18">
        <f t="shared" si="2"/>
        <v>2018</v>
      </c>
      <c r="Q186" s="28">
        <f t="shared" si="2"/>
        <v>36.954545449999998</v>
      </c>
      <c r="R186" s="18" t="s">
        <v>255</v>
      </c>
    </row>
    <row r="187" spans="2:18" x14ac:dyDescent="0.2">
      <c r="B187" s="3" t="s">
        <v>502</v>
      </c>
      <c r="C187" s="3" t="s">
        <v>17</v>
      </c>
      <c r="D187" s="19" t="s">
        <v>168</v>
      </c>
      <c r="E187" s="5">
        <v>2018</v>
      </c>
      <c r="F187" s="3">
        <v>39.744444440000002</v>
      </c>
      <c r="N187" s="78" t="s">
        <v>500</v>
      </c>
      <c r="O187" s="17" t="e">
        <f>INDEX(#REF!,MATCH($C187,#REF!,0),2)</f>
        <v>#REF!</v>
      </c>
      <c r="P187" s="18">
        <f t="shared" si="2"/>
        <v>2018</v>
      </c>
      <c r="Q187" s="28">
        <f t="shared" si="2"/>
        <v>39.744444440000002</v>
      </c>
      <c r="R187" s="18" t="s">
        <v>255</v>
      </c>
    </row>
    <row r="188" spans="2:18" x14ac:dyDescent="0.2">
      <c r="B188" s="3" t="s">
        <v>502</v>
      </c>
      <c r="C188" s="3" t="s">
        <v>16</v>
      </c>
      <c r="D188" s="19" t="s">
        <v>168</v>
      </c>
      <c r="E188" s="5">
        <v>2018</v>
      </c>
      <c r="F188" s="3">
        <v>39.915384609999997</v>
      </c>
      <c r="N188" s="78" t="s">
        <v>500</v>
      </c>
      <c r="O188" s="17" t="e">
        <f>INDEX(#REF!,MATCH($C188,#REF!,0),2)</f>
        <v>#REF!</v>
      </c>
      <c r="P188" s="18">
        <f t="shared" si="2"/>
        <v>2018</v>
      </c>
      <c r="Q188" s="28">
        <f t="shared" si="2"/>
        <v>39.915384609999997</v>
      </c>
      <c r="R188" s="18" t="s">
        <v>255</v>
      </c>
    </row>
    <row r="189" spans="2:18" x14ac:dyDescent="0.2">
      <c r="B189" s="3" t="s">
        <v>502</v>
      </c>
      <c r="C189" s="3" t="s">
        <v>18</v>
      </c>
      <c r="D189" s="19" t="s">
        <v>168</v>
      </c>
      <c r="E189" s="5">
        <v>2018</v>
      </c>
      <c r="F189" s="3">
        <v>38.924999999999997</v>
      </c>
      <c r="N189" s="78" t="s">
        <v>500</v>
      </c>
      <c r="O189" s="17" t="e">
        <f>INDEX(#REF!,MATCH($C189,#REF!,0),2)</f>
        <v>#REF!</v>
      </c>
      <c r="P189" s="18">
        <f t="shared" si="2"/>
        <v>2018</v>
      </c>
      <c r="Q189" s="28">
        <f t="shared" si="2"/>
        <v>38.924999999999997</v>
      </c>
      <c r="R189" s="18" t="s">
        <v>255</v>
      </c>
    </row>
    <row r="190" spans="2:18" x14ac:dyDescent="0.2">
      <c r="B190" s="3" t="s">
        <v>502</v>
      </c>
      <c r="C190" s="3" t="s">
        <v>19</v>
      </c>
      <c r="D190" s="19" t="s">
        <v>168</v>
      </c>
      <c r="E190" s="5">
        <v>2018</v>
      </c>
      <c r="F190" s="3">
        <v>38.53125</v>
      </c>
      <c r="N190" s="78" t="s">
        <v>500</v>
      </c>
      <c r="O190" s="17" t="e">
        <f>INDEX(#REF!,MATCH($C190,#REF!,0),2)</f>
        <v>#REF!</v>
      </c>
      <c r="P190" s="18">
        <f t="shared" si="2"/>
        <v>2018</v>
      </c>
      <c r="Q190" s="28">
        <f t="shared" si="2"/>
        <v>38.53125</v>
      </c>
      <c r="R190" s="18" t="s">
        <v>255</v>
      </c>
    </row>
    <row r="191" spans="2:18" x14ac:dyDescent="0.2">
      <c r="B191" s="3" t="s">
        <v>502</v>
      </c>
      <c r="C191" s="3" t="s">
        <v>20</v>
      </c>
      <c r="D191" s="19" t="s">
        <v>168</v>
      </c>
      <c r="E191" s="5">
        <v>2018</v>
      </c>
      <c r="F191" s="3">
        <v>38.746666660000002</v>
      </c>
      <c r="N191" s="78" t="s">
        <v>500</v>
      </c>
      <c r="O191" s="17" t="e">
        <f>INDEX(#REF!,MATCH($C191,#REF!,0),2)</f>
        <v>#REF!</v>
      </c>
      <c r="P191" s="18">
        <f t="shared" si="2"/>
        <v>2018</v>
      </c>
      <c r="Q191" s="28">
        <f t="shared" si="2"/>
        <v>38.746666660000002</v>
      </c>
      <c r="R191" s="18" t="s">
        <v>255</v>
      </c>
    </row>
    <row r="192" spans="2:18" x14ac:dyDescent="0.2">
      <c r="B192" s="3" t="s">
        <v>502</v>
      </c>
      <c r="C192" s="3" t="s">
        <v>21</v>
      </c>
      <c r="D192" s="19" t="s">
        <v>168</v>
      </c>
      <c r="E192" s="5">
        <v>2018</v>
      </c>
      <c r="F192" s="3">
        <v>37.700000000000003</v>
      </c>
      <c r="N192" s="78" t="s">
        <v>500</v>
      </c>
      <c r="O192" s="17" t="e">
        <f>INDEX(#REF!,MATCH($C192,#REF!,0),2)</f>
        <v>#REF!</v>
      </c>
      <c r="P192" s="18">
        <f t="shared" si="2"/>
        <v>2018</v>
      </c>
      <c r="Q192" s="28">
        <f t="shared" si="2"/>
        <v>37.700000000000003</v>
      </c>
      <c r="R192" s="18" t="s">
        <v>255</v>
      </c>
    </row>
    <row r="193" spans="2:18" x14ac:dyDescent="0.2">
      <c r="B193" s="3" t="s">
        <v>502</v>
      </c>
      <c r="C193" s="3" t="s">
        <v>22</v>
      </c>
      <c r="D193" s="19" t="s">
        <v>168</v>
      </c>
      <c r="E193" s="5">
        <v>2018</v>
      </c>
      <c r="F193" s="3">
        <v>38.54</v>
      </c>
      <c r="N193" s="78" t="s">
        <v>500</v>
      </c>
      <c r="O193" s="17" t="e">
        <f>INDEX(#REF!,MATCH($C193,#REF!,0),2)</f>
        <v>#REF!</v>
      </c>
      <c r="P193" s="18">
        <f t="shared" si="2"/>
        <v>2018</v>
      </c>
      <c r="Q193" s="28">
        <f t="shared" si="2"/>
        <v>38.54</v>
      </c>
      <c r="R193" s="18" t="s">
        <v>255</v>
      </c>
    </row>
    <row r="194" spans="2:18" x14ac:dyDescent="0.2">
      <c r="B194" s="3" t="s">
        <v>502</v>
      </c>
      <c r="C194" s="3" t="s">
        <v>23</v>
      </c>
      <c r="D194" s="19" t="s">
        <v>168</v>
      </c>
      <c r="E194" s="5">
        <v>2018</v>
      </c>
      <c r="F194" s="3">
        <v>37.526530610000002</v>
      </c>
      <c r="N194" s="78" t="s">
        <v>500</v>
      </c>
      <c r="O194" s="17" t="e">
        <f>INDEX(#REF!,MATCH($C194,#REF!,0),2)</f>
        <v>#REF!</v>
      </c>
      <c r="P194" s="18">
        <f t="shared" si="2"/>
        <v>2018</v>
      </c>
      <c r="Q194" s="28">
        <f t="shared" si="2"/>
        <v>37.526530610000002</v>
      </c>
      <c r="R194" s="18" t="s">
        <v>255</v>
      </c>
    </row>
    <row r="195" spans="2:18" x14ac:dyDescent="0.2">
      <c r="B195" s="3" t="s">
        <v>502</v>
      </c>
      <c r="C195" s="3" t="s">
        <v>5</v>
      </c>
      <c r="D195" s="19" t="s">
        <v>168</v>
      </c>
      <c r="E195" s="5">
        <v>2019</v>
      </c>
      <c r="F195" s="3">
        <v>37.46</v>
      </c>
      <c r="N195" s="78" t="s">
        <v>500</v>
      </c>
      <c r="O195" s="17" t="e">
        <f>INDEX(#REF!,MATCH($C195,#REF!,0),2)</f>
        <v>#REF!</v>
      </c>
      <c r="P195" s="18">
        <f t="shared" si="2"/>
        <v>2019</v>
      </c>
      <c r="Q195" s="28">
        <f t="shared" si="2"/>
        <v>37.46</v>
      </c>
      <c r="R195" s="18" t="s">
        <v>255</v>
      </c>
    </row>
    <row r="196" spans="2:18" x14ac:dyDescent="0.2">
      <c r="B196" s="3" t="s">
        <v>502</v>
      </c>
      <c r="C196" s="3" t="s">
        <v>6</v>
      </c>
      <c r="D196" s="19" t="s">
        <v>168</v>
      </c>
      <c r="E196" s="5">
        <v>2019</v>
      </c>
      <c r="F196" s="3">
        <v>38.493333329999999</v>
      </c>
      <c r="N196" s="78" t="s">
        <v>500</v>
      </c>
      <c r="O196" s="17" t="e">
        <f>INDEX(#REF!,MATCH($C196,#REF!,0),2)</f>
        <v>#REF!</v>
      </c>
      <c r="P196" s="18">
        <f t="shared" si="2"/>
        <v>2019</v>
      </c>
      <c r="Q196" s="28">
        <f t="shared" si="2"/>
        <v>38.493333329999999</v>
      </c>
      <c r="R196" s="18" t="s">
        <v>255</v>
      </c>
    </row>
    <row r="197" spans="2:18" x14ac:dyDescent="0.2">
      <c r="B197" s="3" t="s">
        <v>502</v>
      </c>
      <c r="C197" s="3" t="s">
        <v>8</v>
      </c>
      <c r="D197" s="19" t="s">
        <v>168</v>
      </c>
      <c r="E197" s="5">
        <v>2019</v>
      </c>
      <c r="F197" s="108">
        <v>38.200000000000003</v>
      </c>
      <c r="N197" s="78" t="s">
        <v>500</v>
      </c>
      <c r="O197" s="17" t="e">
        <f>INDEX(#REF!,MATCH($C197,#REF!,0),2)</f>
        <v>#REF!</v>
      </c>
      <c r="P197" s="18">
        <f t="shared" si="2"/>
        <v>2019</v>
      </c>
      <c r="Q197" s="28">
        <f t="shared" si="2"/>
        <v>38.200000000000003</v>
      </c>
      <c r="R197" s="18" t="s">
        <v>255</v>
      </c>
    </row>
    <row r="198" spans="2:18" x14ac:dyDescent="0.2">
      <c r="B198" s="3" t="s">
        <v>502</v>
      </c>
      <c r="C198" s="3" t="s">
        <v>7</v>
      </c>
      <c r="D198" s="19" t="s">
        <v>168</v>
      </c>
      <c r="E198" s="5">
        <v>2019</v>
      </c>
      <c r="F198" s="3">
        <v>39.299999999999997</v>
      </c>
      <c r="N198" s="78" t="s">
        <v>500</v>
      </c>
      <c r="O198" s="17" t="e">
        <f>INDEX(#REF!,MATCH($C198,#REF!,0),2)</f>
        <v>#REF!</v>
      </c>
      <c r="P198" s="18">
        <f t="shared" si="2"/>
        <v>2019</v>
      </c>
      <c r="Q198" s="28">
        <f t="shared" si="2"/>
        <v>39.299999999999997</v>
      </c>
      <c r="R198" s="18" t="s">
        <v>255</v>
      </c>
    </row>
    <row r="199" spans="2:18" x14ac:dyDescent="0.2">
      <c r="B199" s="3" t="s">
        <v>502</v>
      </c>
      <c r="C199" s="3" t="s">
        <v>9</v>
      </c>
      <c r="D199" s="19" t="s">
        <v>168</v>
      </c>
      <c r="E199" s="5">
        <v>2019</v>
      </c>
      <c r="F199" s="3">
        <v>37.916666659999997</v>
      </c>
      <c r="N199" s="78" t="s">
        <v>500</v>
      </c>
      <c r="O199" s="17" t="e">
        <f>INDEX(#REF!,MATCH($C199,#REF!,0),2)</f>
        <v>#REF!</v>
      </c>
      <c r="P199" s="18">
        <f t="shared" ref="P199:Q257" si="3">E199</f>
        <v>2019</v>
      </c>
      <c r="Q199" s="28">
        <f t="shared" si="3"/>
        <v>37.916666659999997</v>
      </c>
      <c r="R199" s="18" t="s">
        <v>255</v>
      </c>
    </row>
    <row r="200" spans="2:18" x14ac:dyDescent="0.2">
      <c r="B200" s="3" t="s">
        <v>502</v>
      </c>
      <c r="C200" s="3" t="s">
        <v>10</v>
      </c>
      <c r="D200" s="19" t="s">
        <v>168</v>
      </c>
      <c r="E200" s="5">
        <v>2019</v>
      </c>
      <c r="F200" s="3">
        <v>40.375</v>
      </c>
      <c r="N200" s="78" t="s">
        <v>500</v>
      </c>
      <c r="O200" s="17" t="e">
        <f>INDEX(#REF!,MATCH($C200,#REF!,0),2)</f>
        <v>#REF!</v>
      </c>
      <c r="P200" s="18">
        <f t="shared" si="3"/>
        <v>2019</v>
      </c>
      <c r="Q200" s="28">
        <f t="shared" si="3"/>
        <v>40.375</v>
      </c>
      <c r="R200" s="18" t="s">
        <v>255</v>
      </c>
    </row>
    <row r="201" spans="2:18" x14ac:dyDescent="0.2">
      <c r="B201" s="3" t="s">
        <v>502</v>
      </c>
      <c r="C201" s="3" t="s">
        <v>11</v>
      </c>
      <c r="D201" s="19" t="s">
        <v>168</v>
      </c>
      <c r="E201" s="5">
        <v>2019</v>
      </c>
      <c r="F201" s="3">
        <v>36.407692300000001</v>
      </c>
      <c r="N201" s="78" t="s">
        <v>500</v>
      </c>
      <c r="O201" s="17" t="e">
        <f>INDEX(#REF!,MATCH($C201,#REF!,0),2)</f>
        <v>#REF!</v>
      </c>
      <c r="P201" s="18">
        <f t="shared" si="3"/>
        <v>2019</v>
      </c>
      <c r="Q201" s="28">
        <f t="shared" si="3"/>
        <v>36.407692300000001</v>
      </c>
      <c r="R201" s="18" t="s">
        <v>255</v>
      </c>
    </row>
    <row r="202" spans="2:18" x14ac:dyDescent="0.2">
      <c r="B202" s="3" t="s">
        <v>502</v>
      </c>
      <c r="C202" s="3" t="s">
        <v>12</v>
      </c>
      <c r="D202" s="19" t="s">
        <v>168</v>
      </c>
      <c r="E202" s="5">
        <v>2019</v>
      </c>
      <c r="F202" s="3">
        <v>38.341666660000001</v>
      </c>
      <c r="N202" s="78" t="s">
        <v>500</v>
      </c>
      <c r="O202" s="17" t="e">
        <f>INDEX(#REF!,MATCH($C202,#REF!,0),2)</f>
        <v>#REF!</v>
      </c>
      <c r="P202" s="18">
        <f t="shared" si="3"/>
        <v>2019</v>
      </c>
      <c r="Q202" s="28">
        <f t="shared" si="3"/>
        <v>38.341666660000001</v>
      </c>
      <c r="R202" s="18" t="s">
        <v>255</v>
      </c>
    </row>
    <row r="203" spans="2:18" x14ac:dyDescent="0.2">
      <c r="B203" s="3" t="s">
        <v>502</v>
      </c>
      <c r="C203" s="3" t="s">
        <v>13</v>
      </c>
      <c r="D203" s="19" t="s">
        <v>168</v>
      </c>
      <c r="E203" s="5">
        <v>2019</v>
      </c>
      <c r="F203" s="3">
        <v>38.549999999999997</v>
      </c>
      <c r="N203" s="78" t="s">
        <v>500</v>
      </c>
      <c r="O203" s="17" t="e">
        <f>INDEX(#REF!,MATCH($C203,#REF!,0),2)</f>
        <v>#REF!</v>
      </c>
      <c r="P203" s="18">
        <f t="shared" si="3"/>
        <v>2019</v>
      </c>
      <c r="Q203" s="28">
        <f t="shared" si="3"/>
        <v>38.549999999999997</v>
      </c>
      <c r="R203" s="18" t="s">
        <v>255</v>
      </c>
    </row>
    <row r="204" spans="2:18" x14ac:dyDescent="0.2">
      <c r="B204" s="3" t="s">
        <v>502</v>
      </c>
      <c r="C204" s="3" t="s">
        <v>14</v>
      </c>
      <c r="D204" s="19" t="s">
        <v>168</v>
      </c>
      <c r="E204" s="5">
        <v>2019</v>
      </c>
      <c r="F204" s="3">
        <v>38.478571420000002</v>
      </c>
      <c r="N204" s="78" t="s">
        <v>500</v>
      </c>
      <c r="O204" s="17" t="e">
        <f>INDEX(#REF!,MATCH($C204,#REF!,0),2)</f>
        <v>#REF!</v>
      </c>
      <c r="P204" s="18">
        <f t="shared" si="3"/>
        <v>2019</v>
      </c>
      <c r="Q204" s="28">
        <f t="shared" si="3"/>
        <v>38.478571420000002</v>
      </c>
      <c r="R204" s="18" t="s">
        <v>255</v>
      </c>
    </row>
    <row r="205" spans="2:18" x14ac:dyDescent="0.2">
      <c r="B205" s="3" t="s">
        <v>502</v>
      </c>
      <c r="C205" s="3" t="s">
        <v>24</v>
      </c>
      <c r="D205" s="19" t="s">
        <v>168</v>
      </c>
      <c r="E205" s="5">
        <v>2019</v>
      </c>
      <c r="F205" s="3">
        <v>38.924999999999997</v>
      </c>
      <c r="N205" s="78" t="s">
        <v>500</v>
      </c>
      <c r="O205" s="17" t="e">
        <f>INDEX(#REF!,MATCH($C205,#REF!,0),2)</f>
        <v>#REF!</v>
      </c>
      <c r="P205" s="18">
        <f t="shared" si="3"/>
        <v>2019</v>
      </c>
      <c r="Q205" s="28">
        <f t="shared" si="3"/>
        <v>38.924999999999997</v>
      </c>
      <c r="R205" s="18" t="s">
        <v>255</v>
      </c>
    </row>
    <row r="206" spans="2:18" x14ac:dyDescent="0.2">
      <c r="B206" s="3" t="s">
        <v>502</v>
      </c>
      <c r="C206" s="3" t="s">
        <v>25</v>
      </c>
      <c r="D206" s="19" t="s">
        <v>168</v>
      </c>
      <c r="E206" s="5">
        <v>2019</v>
      </c>
      <c r="F206" s="3">
        <v>36.992307689999997</v>
      </c>
      <c r="N206" s="78" t="s">
        <v>500</v>
      </c>
      <c r="O206" s="17" t="e">
        <f>INDEX(#REF!,MATCH($C206,#REF!,0),2)</f>
        <v>#REF!</v>
      </c>
      <c r="P206" s="18">
        <f t="shared" si="3"/>
        <v>2019</v>
      </c>
      <c r="Q206" s="28">
        <f t="shared" si="3"/>
        <v>36.992307689999997</v>
      </c>
      <c r="R206" s="18" t="s">
        <v>255</v>
      </c>
    </row>
    <row r="207" spans="2:18" x14ac:dyDescent="0.2">
      <c r="B207" s="3" t="s">
        <v>502</v>
      </c>
      <c r="C207" s="3" t="s">
        <v>15</v>
      </c>
      <c r="D207" s="19" t="s">
        <v>168</v>
      </c>
      <c r="E207" s="5">
        <v>2019</v>
      </c>
      <c r="F207" s="3">
        <v>37.451515149999999</v>
      </c>
      <c r="N207" s="78" t="s">
        <v>500</v>
      </c>
      <c r="O207" s="17" t="e">
        <f>INDEX(#REF!,MATCH($C207,#REF!,0),2)</f>
        <v>#REF!</v>
      </c>
      <c r="P207" s="18">
        <f t="shared" si="3"/>
        <v>2019</v>
      </c>
      <c r="Q207" s="28">
        <f t="shared" si="3"/>
        <v>37.451515149999999</v>
      </c>
      <c r="R207" s="18" t="s">
        <v>255</v>
      </c>
    </row>
    <row r="208" spans="2:18" x14ac:dyDescent="0.2">
      <c r="B208" s="3" t="s">
        <v>502</v>
      </c>
      <c r="C208" s="3" t="s">
        <v>17</v>
      </c>
      <c r="D208" s="19" t="s">
        <v>168</v>
      </c>
      <c r="E208" s="5">
        <v>2019</v>
      </c>
      <c r="F208" s="3">
        <v>40.977777770000003</v>
      </c>
      <c r="N208" s="78" t="s">
        <v>500</v>
      </c>
      <c r="O208" s="17" t="e">
        <f>INDEX(#REF!,MATCH($C208,#REF!,0),2)</f>
        <v>#REF!</v>
      </c>
      <c r="P208" s="18">
        <f t="shared" si="3"/>
        <v>2019</v>
      </c>
      <c r="Q208" s="28">
        <f t="shared" si="3"/>
        <v>40.977777770000003</v>
      </c>
      <c r="R208" s="18" t="s">
        <v>255</v>
      </c>
    </row>
    <row r="209" spans="2:18" x14ac:dyDescent="0.2">
      <c r="B209" s="3" t="s">
        <v>502</v>
      </c>
      <c r="C209" s="3" t="s">
        <v>16</v>
      </c>
      <c r="D209" s="19" t="s">
        <v>168</v>
      </c>
      <c r="E209" s="5">
        <v>2019</v>
      </c>
      <c r="F209" s="3">
        <v>40.869230760000001</v>
      </c>
      <c r="N209" s="78" t="s">
        <v>500</v>
      </c>
      <c r="O209" s="17" t="e">
        <f>INDEX(#REF!,MATCH($C209,#REF!,0),2)</f>
        <v>#REF!</v>
      </c>
      <c r="P209" s="18">
        <f t="shared" si="3"/>
        <v>2019</v>
      </c>
      <c r="Q209" s="28">
        <f t="shared" si="3"/>
        <v>40.869230760000001</v>
      </c>
      <c r="R209" s="18" t="s">
        <v>255</v>
      </c>
    </row>
    <row r="210" spans="2:18" x14ac:dyDescent="0.2">
      <c r="B210" s="3" t="s">
        <v>502</v>
      </c>
      <c r="C210" s="3" t="s">
        <v>18</v>
      </c>
      <c r="D210" s="19" t="s">
        <v>168</v>
      </c>
      <c r="E210" s="5">
        <v>2019</v>
      </c>
      <c r="F210" s="3">
        <v>38.325000000000003</v>
      </c>
      <c r="N210" s="78" t="s">
        <v>500</v>
      </c>
      <c r="O210" s="17" t="e">
        <f>INDEX(#REF!,MATCH($C210,#REF!,0),2)</f>
        <v>#REF!</v>
      </c>
      <c r="P210" s="18">
        <f t="shared" si="3"/>
        <v>2019</v>
      </c>
      <c r="Q210" s="28">
        <f t="shared" si="3"/>
        <v>38.325000000000003</v>
      </c>
      <c r="R210" s="18" t="s">
        <v>255</v>
      </c>
    </row>
    <row r="211" spans="2:18" x14ac:dyDescent="0.2">
      <c r="B211" s="3" t="s">
        <v>502</v>
      </c>
      <c r="C211" s="3" t="s">
        <v>19</v>
      </c>
      <c r="D211" s="19" t="s">
        <v>168</v>
      </c>
      <c r="E211" s="5">
        <v>2019</v>
      </c>
      <c r="F211" s="3">
        <v>38</v>
      </c>
      <c r="N211" s="78" t="s">
        <v>500</v>
      </c>
      <c r="O211" s="17" t="e">
        <f>INDEX(#REF!,MATCH($C211,#REF!,0),2)</f>
        <v>#REF!</v>
      </c>
      <c r="P211" s="18">
        <f t="shared" si="3"/>
        <v>2019</v>
      </c>
      <c r="Q211" s="28">
        <f t="shared" si="3"/>
        <v>38</v>
      </c>
      <c r="R211" s="18" t="s">
        <v>255</v>
      </c>
    </row>
    <row r="212" spans="2:18" x14ac:dyDescent="0.2">
      <c r="B212" s="3" t="s">
        <v>502</v>
      </c>
      <c r="C212" s="3" t="s">
        <v>20</v>
      </c>
      <c r="D212" s="19" t="s">
        <v>168</v>
      </c>
      <c r="E212" s="5">
        <v>2019</v>
      </c>
      <c r="F212" s="3">
        <v>38.76</v>
      </c>
      <c r="N212" s="78" t="s">
        <v>500</v>
      </c>
      <c r="O212" s="17" t="e">
        <f>INDEX(#REF!,MATCH($C212,#REF!,0),2)</f>
        <v>#REF!</v>
      </c>
      <c r="P212" s="18">
        <f t="shared" si="3"/>
        <v>2019</v>
      </c>
      <c r="Q212" s="28">
        <f t="shared" si="3"/>
        <v>38.76</v>
      </c>
      <c r="R212" s="18" t="s">
        <v>255</v>
      </c>
    </row>
    <row r="213" spans="2:18" x14ac:dyDescent="0.2">
      <c r="B213" s="3" t="s">
        <v>502</v>
      </c>
      <c r="C213" s="3" t="s">
        <v>21</v>
      </c>
      <c r="D213" s="19" t="s">
        <v>168</v>
      </c>
      <c r="E213" s="5">
        <v>2019</v>
      </c>
      <c r="F213" s="3">
        <v>37.828571420000003</v>
      </c>
      <c r="N213" s="78" t="s">
        <v>500</v>
      </c>
      <c r="O213" s="17" t="e">
        <f>INDEX(#REF!,MATCH($C213,#REF!,0),2)</f>
        <v>#REF!</v>
      </c>
      <c r="P213" s="18">
        <f t="shared" si="3"/>
        <v>2019</v>
      </c>
      <c r="Q213" s="28">
        <f t="shared" si="3"/>
        <v>37.828571420000003</v>
      </c>
      <c r="R213" s="18" t="s">
        <v>255</v>
      </c>
    </row>
    <row r="214" spans="2:18" x14ac:dyDescent="0.2">
      <c r="B214" s="3" t="s">
        <v>502</v>
      </c>
      <c r="C214" s="3" t="s">
        <v>22</v>
      </c>
      <c r="D214" s="19" t="s">
        <v>168</v>
      </c>
      <c r="E214" s="5">
        <v>2019</v>
      </c>
      <c r="F214" s="3">
        <v>39.03</v>
      </c>
      <c r="N214" s="78" t="s">
        <v>500</v>
      </c>
      <c r="O214" s="17" t="e">
        <f>INDEX(#REF!,MATCH($C214,#REF!,0),2)</f>
        <v>#REF!</v>
      </c>
      <c r="P214" s="18">
        <f t="shared" si="3"/>
        <v>2019</v>
      </c>
      <c r="Q214" s="28">
        <f t="shared" si="3"/>
        <v>39.03</v>
      </c>
      <c r="R214" s="18" t="s">
        <v>255</v>
      </c>
    </row>
    <row r="215" spans="2:18" x14ac:dyDescent="0.2">
      <c r="B215" s="3" t="s">
        <v>502</v>
      </c>
      <c r="C215" s="3" t="s">
        <v>23</v>
      </c>
      <c r="D215" s="19" t="s">
        <v>168</v>
      </c>
      <c r="E215" s="5">
        <v>2019</v>
      </c>
      <c r="F215" s="3">
        <v>38.051020399999999</v>
      </c>
      <c r="N215" s="78" t="s">
        <v>500</v>
      </c>
      <c r="O215" s="17" t="e">
        <f>INDEX(#REF!,MATCH($C215,#REF!,0),2)</f>
        <v>#REF!</v>
      </c>
      <c r="P215" s="18">
        <f t="shared" si="3"/>
        <v>2019</v>
      </c>
      <c r="Q215" s="28">
        <f t="shared" si="3"/>
        <v>38.051020399999999</v>
      </c>
      <c r="R215" s="18" t="s">
        <v>255</v>
      </c>
    </row>
    <row r="216" spans="2:18" x14ac:dyDescent="0.2">
      <c r="B216" s="3" t="s">
        <v>502</v>
      </c>
      <c r="C216" s="3" t="s">
        <v>5</v>
      </c>
      <c r="D216" s="19" t="s">
        <v>168</v>
      </c>
      <c r="E216" s="5">
        <v>2020</v>
      </c>
      <c r="F216" s="3">
        <v>36.351165940000001</v>
      </c>
      <c r="N216" s="78" t="s">
        <v>500</v>
      </c>
      <c r="O216" s="17" t="e">
        <f>INDEX(#REF!,MATCH($C216,#REF!,0),2)</f>
        <v>#REF!</v>
      </c>
      <c r="P216" s="18">
        <f t="shared" si="3"/>
        <v>2020</v>
      </c>
      <c r="Q216" s="28">
        <f t="shared" si="3"/>
        <v>36.351165940000001</v>
      </c>
      <c r="R216" s="18" t="s">
        <v>255</v>
      </c>
    </row>
    <row r="217" spans="2:18" x14ac:dyDescent="0.2">
      <c r="B217" s="3" t="s">
        <v>502</v>
      </c>
      <c r="C217" s="3" t="s">
        <v>6</v>
      </c>
      <c r="D217" s="19" t="s">
        <v>168</v>
      </c>
      <c r="E217" s="5">
        <v>2020</v>
      </c>
      <c r="F217" s="3">
        <v>37.987350550000002</v>
      </c>
      <c r="N217" s="78" t="s">
        <v>500</v>
      </c>
      <c r="O217" s="17" t="e">
        <f>INDEX(#REF!,MATCH($C217,#REF!,0),2)</f>
        <v>#REF!</v>
      </c>
      <c r="P217" s="18">
        <f t="shared" si="3"/>
        <v>2020</v>
      </c>
      <c r="Q217" s="28">
        <f t="shared" si="3"/>
        <v>37.987350550000002</v>
      </c>
      <c r="R217" s="18" t="s">
        <v>255</v>
      </c>
    </row>
    <row r="218" spans="2:18" x14ac:dyDescent="0.2">
      <c r="B218" s="3" t="s">
        <v>502</v>
      </c>
      <c r="C218" s="3" t="s">
        <v>8</v>
      </c>
      <c r="D218" s="19" t="s">
        <v>168</v>
      </c>
      <c r="E218" s="5">
        <v>2020</v>
      </c>
      <c r="F218" s="108">
        <v>37.372654619999999</v>
      </c>
      <c r="N218" s="78" t="s">
        <v>500</v>
      </c>
      <c r="O218" s="17" t="e">
        <f>INDEX(#REF!,MATCH($C218,#REF!,0),2)</f>
        <v>#REF!</v>
      </c>
      <c r="P218" s="18">
        <f t="shared" si="3"/>
        <v>2020</v>
      </c>
      <c r="Q218" s="28">
        <f t="shared" si="3"/>
        <v>37.372654619999999</v>
      </c>
      <c r="R218" s="18" t="s">
        <v>255</v>
      </c>
    </row>
    <row r="219" spans="2:18" x14ac:dyDescent="0.2">
      <c r="B219" s="3" t="s">
        <v>502</v>
      </c>
      <c r="C219" s="3" t="s">
        <v>7</v>
      </c>
      <c r="D219" s="19" t="s">
        <v>168</v>
      </c>
      <c r="E219" s="5">
        <v>2020</v>
      </c>
      <c r="F219" s="3">
        <v>38.28687832</v>
      </c>
      <c r="N219" s="78" t="s">
        <v>500</v>
      </c>
      <c r="O219" s="17" t="e">
        <f>INDEX(#REF!,MATCH($C219,#REF!,0),2)</f>
        <v>#REF!</v>
      </c>
      <c r="P219" s="18">
        <f t="shared" si="3"/>
        <v>2020</v>
      </c>
      <c r="Q219" s="28">
        <f t="shared" si="3"/>
        <v>38.28687832</v>
      </c>
      <c r="R219" s="18" t="s">
        <v>255</v>
      </c>
    </row>
    <row r="220" spans="2:18" x14ac:dyDescent="0.2">
      <c r="B220" s="3" t="s">
        <v>502</v>
      </c>
      <c r="C220" s="3" t="s">
        <v>9</v>
      </c>
      <c r="D220" s="19" t="s">
        <v>168</v>
      </c>
      <c r="E220" s="5">
        <v>2020</v>
      </c>
      <c r="F220" s="3">
        <v>36.86733839</v>
      </c>
      <c r="N220" s="78" t="s">
        <v>500</v>
      </c>
      <c r="O220" s="17" t="e">
        <f>INDEX(#REF!,MATCH($C220,#REF!,0),2)</f>
        <v>#REF!</v>
      </c>
      <c r="P220" s="18">
        <f t="shared" si="3"/>
        <v>2020</v>
      </c>
      <c r="Q220" s="28">
        <f t="shared" si="3"/>
        <v>36.86733839</v>
      </c>
      <c r="R220" s="18" t="s">
        <v>255</v>
      </c>
    </row>
    <row r="221" spans="2:18" x14ac:dyDescent="0.2">
      <c r="B221" s="3" t="s">
        <v>502</v>
      </c>
      <c r="C221" s="3" t="s">
        <v>10</v>
      </c>
      <c r="D221" s="19" t="s">
        <v>168</v>
      </c>
      <c r="E221" s="5">
        <v>2020</v>
      </c>
      <c r="F221" s="3">
        <v>40.218037350000003</v>
      </c>
      <c r="N221" s="78" t="s">
        <v>500</v>
      </c>
      <c r="O221" s="17" t="e">
        <f>INDEX(#REF!,MATCH($C221,#REF!,0),2)</f>
        <v>#REF!</v>
      </c>
      <c r="P221" s="18">
        <f t="shared" si="3"/>
        <v>2020</v>
      </c>
      <c r="Q221" s="28">
        <f t="shared" si="3"/>
        <v>40.218037350000003</v>
      </c>
      <c r="R221" s="18" t="s">
        <v>255</v>
      </c>
    </row>
    <row r="222" spans="2:18" x14ac:dyDescent="0.2">
      <c r="B222" s="3" t="s">
        <v>502</v>
      </c>
      <c r="C222" s="3" t="s">
        <v>11</v>
      </c>
      <c r="D222" s="19" t="s">
        <v>168</v>
      </c>
      <c r="E222" s="5">
        <v>2020</v>
      </c>
      <c r="F222" s="3">
        <v>35.137442059999998</v>
      </c>
      <c r="N222" s="78" t="s">
        <v>500</v>
      </c>
      <c r="O222" s="17" t="e">
        <f>INDEX(#REF!,MATCH($C222,#REF!,0),2)</f>
        <v>#REF!</v>
      </c>
      <c r="P222" s="18">
        <f t="shared" si="3"/>
        <v>2020</v>
      </c>
      <c r="Q222" s="28">
        <f t="shared" si="3"/>
        <v>35.137442059999998</v>
      </c>
      <c r="R222" s="18" t="s">
        <v>255</v>
      </c>
    </row>
    <row r="223" spans="2:18" x14ac:dyDescent="0.2">
      <c r="B223" s="3" t="s">
        <v>502</v>
      </c>
      <c r="C223" s="3" t="s">
        <v>12</v>
      </c>
      <c r="D223" s="19" t="s">
        <v>168</v>
      </c>
      <c r="E223" s="5">
        <v>2020</v>
      </c>
      <c r="F223" s="3">
        <v>35.543125140000001</v>
      </c>
      <c r="N223" s="78" t="s">
        <v>500</v>
      </c>
      <c r="O223" s="17" t="e">
        <f>INDEX(#REF!,MATCH($C223,#REF!,0),2)</f>
        <v>#REF!</v>
      </c>
      <c r="P223" s="18">
        <f t="shared" si="3"/>
        <v>2020</v>
      </c>
      <c r="Q223" s="28">
        <f t="shared" si="3"/>
        <v>35.543125140000001</v>
      </c>
      <c r="R223" s="18" t="s">
        <v>255</v>
      </c>
    </row>
    <row r="224" spans="2:18" x14ac:dyDescent="0.2">
      <c r="B224" s="3" t="s">
        <v>502</v>
      </c>
      <c r="C224" s="3" t="s">
        <v>13</v>
      </c>
      <c r="D224" s="19" t="s">
        <v>168</v>
      </c>
      <c r="E224" s="5">
        <v>2020</v>
      </c>
      <c r="F224" s="3">
        <v>38.275643530000004</v>
      </c>
      <c r="N224" s="78" t="s">
        <v>500</v>
      </c>
      <c r="O224" s="17" t="e">
        <f>INDEX(#REF!,MATCH($C224,#REF!,0),2)</f>
        <v>#REF!</v>
      </c>
      <c r="P224" s="18">
        <f t="shared" si="3"/>
        <v>2020</v>
      </c>
      <c r="Q224" s="28">
        <f t="shared" si="3"/>
        <v>38.275643530000004</v>
      </c>
      <c r="R224" s="18" t="s">
        <v>255</v>
      </c>
    </row>
    <row r="225" spans="2:18" x14ac:dyDescent="0.2">
      <c r="B225" s="3" t="s">
        <v>502</v>
      </c>
      <c r="C225" s="3" t="s">
        <v>14</v>
      </c>
      <c r="D225" s="19" t="s">
        <v>168</v>
      </c>
      <c r="E225" s="5">
        <v>2020</v>
      </c>
      <c r="F225" s="3">
        <v>38.568295990000003</v>
      </c>
      <c r="N225" s="78" t="s">
        <v>500</v>
      </c>
      <c r="O225" s="17" t="e">
        <f>INDEX(#REF!,MATCH($C225,#REF!,0),2)</f>
        <v>#REF!</v>
      </c>
      <c r="P225" s="18">
        <f t="shared" si="3"/>
        <v>2020</v>
      </c>
      <c r="Q225" s="28">
        <f t="shared" si="3"/>
        <v>38.568295990000003</v>
      </c>
      <c r="R225" s="18" t="s">
        <v>255</v>
      </c>
    </row>
    <row r="226" spans="2:18" x14ac:dyDescent="0.2">
      <c r="B226" s="3" t="s">
        <v>502</v>
      </c>
      <c r="C226" s="3" t="s">
        <v>24</v>
      </c>
      <c r="D226" s="19" t="s">
        <v>168</v>
      </c>
      <c r="E226" s="5">
        <v>2020</v>
      </c>
      <c r="F226" s="3">
        <v>39.897085629999999</v>
      </c>
      <c r="N226" s="78" t="s">
        <v>500</v>
      </c>
      <c r="O226" s="17" t="e">
        <f>INDEX(#REF!,MATCH($C226,#REF!,0),2)</f>
        <v>#REF!</v>
      </c>
      <c r="P226" s="18">
        <f t="shared" si="3"/>
        <v>2020</v>
      </c>
      <c r="Q226" s="28">
        <f t="shared" si="3"/>
        <v>39.897085629999999</v>
      </c>
      <c r="R226" s="18" t="s">
        <v>255</v>
      </c>
    </row>
    <row r="227" spans="2:18" x14ac:dyDescent="0.2">
      <c r="B227" s="3" t="s">
        <v>502</v>
      </c>
      <c r="C227" s="3" t="s">
        <v>25</v>
      </c>
      <c r="D227" s="19" t="s">
        <v>168</v>
      </c>
      <c r="E227" s="5">
        <v>2020</v>
      </c>
      <c r="F227" s="3">
        <v>36.089697299999997</v>
      </c>
      <c r="N227" s="78" t="s">
        <v>500</v>
      </c>
      <c r="O227" s="17" t="e">
        <f>INDEX(#REF!,MATCH($C227,#REF!,0),2)</f>
        <v>#REF!</v>
      </c>
      <c r="P227" s="18">
        <f t="shared" si="3"/>
        <v>2020</v>
      </c>
      <c r="Q227" s="28">
        <f t="shared" si="3"/>
        <v>36.089697299999997</v>
      </c>
      <c r="R227" s="18" t="s">
        <v>255</v>
      </c>
    </row>
    <row r="228" spans="2:18" x14ac:dyDescent="0.2">
      <c r="B228" s="3" t="s">
        <v>502</v>
      </c>
      <c r="C228" s="3" t="s">
        <v>15</v>
      </c>
      <c r="D228" s="19" t="s">
        <v>168</v>
      </c>
      <c r="E228" s="5">
        <v>2020</v>
      </c>
      <c r="F228" s="3">
        <v>36.776038610000001</v>
      </c>
      <c r="N228" s="78" t="s">
        <v>500</v>
      </c>
      <c r="O228" s="17" t="e">
        <f>INDEX(#REF!,MATCH($C228,#REF!,0),2)</f>
        <v>#REF!</v>
      </c>
      <c r="P228" s="18">
        <f t="shared" si="3"/>
        <v>2020</v>
      </c>
      <c r="Q228" s="28">
        <f t="shared" si="3"/>
        <v>36.776038610000001</v>
      </c>
      <c r="R228" s="18" t="s">
        <v>255</v>
      </c>
    </row>
    <row r="229" spans="2:18" x14ac:dyDescent="0.2">
      <c r="B229" s="3" t="s">
        <v>502</v>
      </c>
      <c r="C229" s="3" t="s">
        <v>17</v>
      </c>
      <c r="D229" s="19" t="s">
        <v>168</v>
      </c>
      <c r="E229" s="5">
        <v>2020</v>
      </c>
      <c r="F229" s="3">
        <v>38.534647530000001</v>
      </c>
      <c r="N229" s="78" t="s">
        <v>500</v>
      </c>
      <c r="O229" s="17" t="e">
        <f>INDEX(#REF!,MATCH($C229,#REF!,0),2)</f>
        <v>#REF!</v>
      </c>
      <c r="P229" s="18">
        <f t="shared" si="3"/>
        <v>2020</v>
      </c>
      <c r="Q229" s="28">
        <f t="shared" si="3"/>
        <v>38.534647530000001</v>
      </c>
      <c r="R229" s="18" t="s">
        <v>255</v>
      </c>
    </row>
    <row r="230" spans="2:18" x14ac:dyDescent="0.2">
      <c r="B230" s="3" t="s">
        <v>502</v>
      </c>
      <c r="C230" s="3" t="s">
        <v>16</v>
      </c>
      <c r="D230" s="19" t="s">
        <v>168</v>
      </c>
      <c r="E230" s="5">
        <v>2020</v>
      </c>
      <c r="F230" s="3">
        <v>40.40464403</v>
      </c>
      <c r="N230" s="78" t="s">
        <v>500</v>
      </c>
      <c r="O230" s="17" t="e">
        <f>INDEX(#REF!,MATCH($C230,#REF!,0),2)</f>
        <v>#REF!</v>
      </c>
      <c r="P230" s="18">
        <f t="shared" si="3"/>
        <v>2020</v>
      </c>
      <c r="Q230" s="28">
        <f t="shared" si="3"/>
        <v>40.40464403</v>
      </c>
      <c r="R230" s="18" t="s">
        <v>255</v>
      </c>
    </row>
    <row r="231" spans="2:18" x14ac:dyDescent="0.2">
      <c r="B231" s="3" t="s">
        <v>502</v>
      </c>
      <c r="C231" s="3" t="s">
        <v>18</v>
      </c>
      <c r="D231" s="19" t="s">
        <v>168</v>
      </c>
      <c r="E231" s="5">
        <v>2020</v>
      </c>
      <c r="F231" s="3">
        <v>38.854786480000001</v>
      </c>
      <c r="N231" s="78" t="s">
        <v>500</v>
      </c>
      <c r="O231" s="17" t="e">
        <f>INDEX(#REF!,MATCH($C231,#REF!,0),2)</f>
        <v>#REF!</v>
      </c>
      <c r="P231" s="18">
        <f t="shared" si="3"/>
        <v>2020</v>
      </c>
      <c r="Q231" s="28">
        <f t="shared" si="3"/>
        <v>38.854786480000001</v>
      </c>
      <c r="R231" s="18" t="s">
        <v>255</v>
      </c>
    </row>
    <row r="232" spans="2:18" x14ac:dyDescent="0.2">
      <c r="B232" s="3" t="s">
        <v>502</v>
      </c>
      <c r="C232" s="3" t="s">
        <v>19</v>
      </c>
      <c r="D232" s="19" t="s">
        <v>168</v>
      </c>
      <c r="E232" s="5">
        <v>2020</v>
      </c>
      <c r="F232" s="3">
        <v>37.451410629999998</v>
      </c>
      <c r="N232" s="78" t="s">
        <v>500</v>
      </c>
      <c r="O232" s="17" t="e">
        <f>INDEX(#REF!,MATCH($C232,#REF!,0),2)</f>
        <v>#REF!</v>
      </c>
      <c r="P232" s="18">
        <f t="shared" si="3"/>
        <v>2020</v>
      </c>
      <c r="Q232" s="28">
        <f t="shared" si="3"/>
        <v>37.451410629999998</v>
      </c>
      <c r="R232" s="18" t="s">
        <v>255</v>
      </c>
    </row>
    <row r="233" spans="2:18" x14ac:dyDescent="0.2">
      <c r="B233" s="3" t="s">
        <v>502</v>
      </c>
      <c r="C233" s="3" t="s">
        <v>20</v>
      </c>
      <c r="D233" s="19" t="s">
        <v>168</v>
      </c>
      <c r="E233" s="5">
        <v>2020</v>
      </c>
      <c r="F233" s="3">
        <v>38.35479196</v>
      </c>
      <c r="N233" s="78" t="s">
        <v>500</v>
      </c>
      <c r="O233" s="17" t="e">
        <f>INDEX(#REF!,MATCH($C233,#REF!,0),2)</f>
        <v>#REF!</v>
      </c>
      <c r="P233" s="18">
        <f t="shared" si="3"/>
        <v>2020</v>
      </c>
      <c r="Q233" s="28">
        <f t="shared" si="3"/>
        <v>38.35479196</v>
      </c>
      <c r="R233" s="18" t="s">
        <v>255</v>
      </c>
    </row>
    <row r="234" spans="2:18" x14ac:dyDescent="0.2">
      <c r="B234" s="3" t="s">
        <v>502</v>
      </c>
      <c r="C234" s="3" t="s">
        <v>21</v>
      </c>
      <c r="D234" s="19" t="s">
        <v>168</v>
      </c>
      <c r="E234" s="5">
        <v>2020</v>
      </c>
      <c r="F234" s="3">
        <v>37.448863029999998</v>
      </c>
      <c r="N234" s="78" t="s">
        <v>500</v>
      </c>
      <c r="O234" s="17" t="e">
        <f>INDEX(#REF!,MATCH($C234,#REF!,0),2)</f>
        <v>#REF!</v>
      </c>
      <c r="P234" s="18">
        <f t="shared" si="3"/>
        <v>2020</v>
      </c>
      <c r="Q234" s="28">
        <f t="shared" si="3"/>
        <v>37.448863029999998</v>
      </c>
      <c r="R234" s="18" t="s">
        <v>255</v>
      </c>
    </row>
    <row r="235" spans="2:18" x14ac:dyDescent="0.2">
      <c r="B235" s="3" t="s">
        <v>502</v>
      </c>
      <c r="C235" s="3" t="s">
        <v>22</v>
      </c>
      <c r="D235" s="19" t="s">
        <v>168</v>
      </c>
      <c r="E235" s="5">
        <v>2020</v>
      </c>
      <c r="F235" s="3">
        <v>37.653511659999999</v>
      </c>
      <c r="N235" s="78" t="s">
        <v>500</v>
      </c>
      <c r="O235" s="17" t="e">
        <f>INDEX(#REF!,MATCH($C235,#REF!,0),2)</f>
        <v>#REF!</v>
      </c>
      <c r="P235" s="18">
        <f t="shared" si="3"/>
        <v>2020</v>
      </c>
      <c r="Q235" s="28">
        <f t="shared" si="3"/>
        <v>37.653511659999999</v>
      </c>
      <c r="R235" s="18" t="s">
        <v>255</v>
      </c>
    </row>
    <row r="236" spans="2:18" x14ac:dyDescent="0.2">
      <c r="B236" s="3" t="s">
        <v>502</v>
      </c>
      <c r="C236" s="3" t="s">
        <v>23</v>
      </c>
      <c r="D236" s="19" t="s">
        <v>168</v>
      </c>
      <c r="E236" s="5">
        <v>2020</v>
      </c>
      <c r="F236" s="3">
        <v>37.305060779999998</v>
      </c>
      <c r="N236" s="78" t="s">
        <v>500</v>
      </c>
      <c r="O236" s="17" t="e">
        <f>INDEX(#REF!,MATCH($C236,#REF!,0),2)</f>
        <v>#REF!</v>
      </c>
      <c r="P236" s="18">
        <f t="shared" si="3"/>
        <v>2020</v>
      </c>
      <c r="Q236" s="28">
        <f t="shared" si="3"/>
        <v>37.305060779999998</v>
      </c>
      <c r="R236" s="18" t="s">
        <v>255</v>
      </c>
    </row>
    <row r="237" spans="2:18" x14ac:dyDescent="0.2">
      <c r="B237" s="3" t="s">
        <v>502</v>
      </c>
      <c r="C237" s="3" t="s">
        <v>5</v>
      </c>
      <c r="D237" s="19" t="s">
        <v>168</v>
      </c>
      <c r="E237" s="5">
        <v>2021</v>
      </c>
      <c r="F237" s="3">
        <v>36.351422059999997</v>
      </c>
      <c r="N237" s="78" t="s">
        <v>500</v>
      </c>
      <c r="O237" s="17" t="e">
        <f>INDEX(#REF!,MATCH($C237,#REF!,0),2)</f>
        <v>#REF!</v>
      </c>
      <c r="P237" s="18">
        <f t="shared" si="3"/>
        <v>2021</v>
      </c>
      <c r="Q237" s="28">
        <f t="shared" si="3"/>
        <v>36.351422059999997</v>
      </c>
      <c r="R237" s="18" t="s">
        <v>255</v>
      </c>
    </row>
    <row r="238" spans="2:18" x14ac:dyDescent="0.2">
      <c r="B238" s="3" t="s">
        <v>502</v>
      </c>
      <c r="C238" s="3" t="s">
        <v>6</v>
      </c>
      <c r="D238" s="19" t="s">
        <v>168</v>
      </c>
      <c r="E238" s="5">
        <v>2021</v>
      </c>
      <c r="F238" s="3">
        <v>37.987563809999997</v>
      </c>
      <c r="N238" s="78" t="s">
        <v>500</v>
      </c>
      <c r="O238" s="17" t="e">
        <f>INDEX(#REF!,MATCH($C238,#REF!,0),2)</f>
        <v>#REF!</v>
      </c>
      <c r="P238" s="18">
        <f t="shared" si="3"/>
        <v>2021</v>
      </c>
      <c r="Q238" s="28">
        <f t="shared" si="3"/>
        <v>37.987563809999997</v>
      </c>
      <c r="R238" s="18" t="s">
        <v>255</v>
      </c>
    </row>
    <row r="239" spans="2:18" x14ac:dyDescent="0.2">
      <c r="B239" s="3" t="s">
        <v>502</v>
      </c>
      <c r="C239" s="3" t="s">
        <v>8</v>
      </c>
      <c r="D239" s="19" t="s">
        <v>168</v>
      </c>
      <c r="E239" s="5">
        <v>2021</v>
      </c>
      <c r="F239" s="108">
        <v>37.373000050000002</v>
      </c>
      <c r="N239" s="78" t="s">
        <v>500</v>
      </c>
      <c r="O239" s="17" t="e">
        <f>INDEX(#REF!,MATCH($C239,#REF!,0),2)</f>
        <v>#REF!</v>
      </c>
      <c r="P239" s="18">
        <f t="shared" si="3"/>
        <v>2021</v>
      </c>
      <c r="Q239" s="28">
        <f t="shared" si="3"/>
        <v>37.373000050000002</v>
      </c>
      <c r="R239" s="18" t="s">
        <v>255</v>
      </c>
    </row>
    <row r="240" spans="2:18" x14ac:dyDescent="0.2">
      <c r="B240" s="3" t="s">
        <v>502</v>
      </c>
      <c r="C240" s="3" t="s">
        <v>7</v>
      </c>
      <c r="D240" s="19" t="s">
        <v>168</v>
      </c>
      <c r="E240" s="5">
        <v>2021</v>
      </c>
      <c r="F240" s="3">
        <v>38.28681796</v>
      </c>
      <c r="N240" s="78" t="s">
        <v>500</v>
      </c>
      <c r="O240" s="17" t="e">
        <f>INDEX(#REF!,MATCH($C240,#REF!,0),2)</f>
        <v>#REF!</v>
      </c>
      <c r="P240" s="18">
        <f t="shared" si="3"/>
        <v>2021</v>
      </c>
      <c r="Q240" s="28">
        <f t="shared" si="3"/>
        <v>38.28681796</v>
      </c>
      <c r="R240" s="18" t="s">
        <v>255</v>
      </c>
    </row>
    <row r="241" spans="2:18" x14ac:dyDescent="0.2">
      <c r="B241" s="3" t="s">
        <v>502</v>
      </c>
      <c r="C241" s="3" t="s">
        <v>9</v>
      </c>
      <c r="D241" s="19" t="s">
        <v>168</v>
      </c>
      <c r="E241" s="5">
        <v>2021</v>
      </c>
      <c r="F241" s="3">
        <v>36.867353450000003</v>
      </c>
      <c r="N241" s="78" t="s">
        <v>500</v>
      </c>
      <c r="O241" s="17" t="e">
        <f>INDEX(#REF!,MATCH($C241,#REF!,0),2)</f>
        <v>#REF!</v>
      </c>
      <c r="P241" s="18">
        <f t="shared" si="3"/>
        <v>2021</v>
      </c>
      <c r="Q241" s="28">
        <f t="shared" si="3"/>
        <v>36.867353450000003</v>
      </c>
      <c r="R241" s="18" t="s">
        <v>255</v>
      </c>
    </row>
    <row r="242" spans="2:18" x14ac:dyDescent="0.2">
      <c r="B242" s="3" t="s">
        <v>502</v>
      </c>
      <c r="C242" s="3" t="s">
        <v>10</v>
      </c>
      <c r="D242" s="19" t="s">
        <v>168</v>
      </c>
      <c r="E242" s="5">
        <v>2021</v>
      </c>
      <c r="F242" s="3">
        <v>40.218445299999999</v>
      </c>
      <c r="N242" s="78" t="s">
        <v>500</v>
      </c>
      <c r="O242" s="17" t="e">
        <f>INDEX(#REF!,MATCH($C242,#REF!,0),2)</f>
        <v>#REF!</v>
      </c>
      <c r="P242" s="18">
        <f t="shared" si="3"/>
        <v>2021</v>
      </c>
      <c r="Q242" s="28">
        <f t="shared" si="3"/>
        <v>40.218445299999999</v>
      </c>
      <c r="R242" s="18" t="s">
        <v>255</v>
      </c>
    </row>
    <row r="243" spans="2:18" x14ac:dyDescent="0.2">
      <c r="B243" s="3" t="s">
        <v>502</v>
      </c>
      <c r="C243" s="3" t="s">
        <v>11</v>
      </c>
      <c r="D243" s="19" t="s">
        <v>168</v>
      </c>
      <c r="E243" s="5">
        <v>2021</v>
      </c>
      <c r="F243" s="3">
        <v>35.137806089999998</v>
      </c>
      <c r="N243" s="78" t="s">
        <v>500</v>
      </c>
      <c r="O243" s="17" t="e">
        <f>INDEX(#REF!,MATCH($C243,#REF!,0),2)</f>
        <v>#REF!</v>
      </c>
      <c r="P243" s="18">
        <f t="shared" si="3"/>
        <v>2021</v>
      </c>
      <c r="Q243" s="28">
        <f t="shared" si="3"/>
        <v>35.137806089999998</v>
      </c>
      <c r="R243" s="18" t="s">
        <v>255</v>
      </c>
    </row>
    <row r="244" spans="2:18" x14ac:dyDescent="0.2">
      <c r="B244" s="3" t="s">
        <v>502</v>
      </c>
      <c r="C244" s="3" t="s">
        <v>12</v>
      </c>
      <c r="D244" s="19" t="s">
        <v>168</v>
      </c>
      <c r="E244" s="5">
        <v>2021</v>
      </c>
      <c r="F244" s="3">
        <v>35.543079249999998</v>
      </c>
      <c r="N244" s="78" t="s">
        <v>500</v>
      </c>
      <c r="O244" s="17" t="e">
        <f>INDEX(#REF!,MATCH($C244,#REF!,0),2)</f>
        <v>#REF!</v>
      </c>
      <c r="P244" s="18">
        <f t="shared" si="3"/>
        <v>2021</v>
      </c>
      <c r="Q244" s="28">
        <f t="shared" si="3"/>
        <v>35.543079249999998</v>
      </c>
      <c r="R244" s="18" t="s">
        <v>255</v>
      </c>
    </row>
    <row r="245" spans="2:18" x14ac:dyDescent="0.2">
      <c r="B245" s="3" t="s">
        <v>502</v>
      </c>
      <c r="C245" s="3" t="s">
        <v>13</v>
      </c>
      <c r="D245" s="19" t="s">
        <v>168</v>
      </c>
      <c r="E245" s="5">
        <v>2021</v>
      </c>
      <c r="F245" s="3">
        <v>38.275830900000003</v>
      </c>
      <c r="N245" s="78" t="s">
        <v>500</v>
      </c>
      <c r="O245" s="17" t="e">
        <f>INDEX(#REF!,MATCH($C245,#REF!,0),2)</f>
        <v>#REF!</v>
      </c>
      <c r="P245" s="18">
        <f t="shared" si="3"/>
        <v>2021</v>
      </c>
      <c r="Q245" s="28">
        <f t="shared" si="3"/>
        <v>38.275830900000003</v>
      </c>
      <c r="R245" s="18" t="s">
        <v>255</v>
      </c>
    </row>
    <row r="246" spans="2:18" x14ac:dyDescent="0.2">
      <c r="B246" s="3" t="s">
        <v>502</v>
      </c>
      <c r="C246" s="3" t="s">
        <v>14</v>
      </c>
      <c r="D246" s="19" t="s">
        <v>168</v>
      </c>
      <c r="E246" s="5">
        <v>2021</v>
      </c>
      <c r="F246" s="3">
        <v>38.568727699999997</v>
      </c>
      <c r="N246" s="78" t="s">
        <v>500</v>
      </c>
      <c r="O246" s="17" t="e">
        <f>INDEX(#REF!,MATCH($C246,#REF!,0),2)</f>
        <v>#REF!</v>
      </c>
      <c r="P246" s="18">
        <f t="shared" si="3"/>
        <v>2021</v>
      </c>
      <c r="Q246" s="28">
        <f t="shared" si="3"/>
        <v>38.568727699999997</v>
      </c>
      <c r="R246" s="18" t="s">
        <v>255</v>
      </c>
    </row>
    <row r="247" spans="2:18" x14ac:dyDescent="0.2">
      <c r="B247" s="3" t="s">
        <v>502</v>
      </c>
      <c r="C247" s="3" t="s">
        <v>24</v>
      </c>
      <c r="D247" s="19" t="s">
        <v>168</v>
      </c>
      <c r="E247" s="5">
        <v>2021</v>
      </c>
      <c r="F247" s="3">
        <v>39.896978300000001</v>
      </c>
      <c r="N247" s="78" t="s">
        <v>500</v>
      </c>
      <c r="O247" s="17" t="e">
        <f>INDEX(#REF!,MATCH($C247,#REF!,0),2)</f>
        <v>#REF!</v>
      </c>
      <c r="P247" s="18">
        <f t="shared" si="3"/>
        <v>2021</v>
      </c>
      <c r="Q247" s="28">
        <f t="shared" si="3"/>
        <v>39.896978300000001</v>
      </c>
      <c r="R247" s="18" t="s">
        <v>255</v>
      </c>
    </row>
    <row r="248" spans="2:18" x14ac:dyDescent="0.2">
      <c r="B248" s="3" t="s">
        <v>502</v>
      </c>
      <c r="C248" s="3" t="s">
        <v>25</v>
      </c>
      <c r="D248" s="19" t="s">
        <v>168</v>
      </c>
      <c r="E248" s="5">
        <v>2021</v>
      </c>
      <c r="F248" s="3">
        <v>36.089680450000003</v>
      </c>
      <c r="N248" s="78" t="s">
        <v>500</v>
      </c>
      <c r="O248" s="17" t="e">
        <f>INDEX(#REF!,MATCH($C248,#REF!,0),2)</f>
        <v>#REF!</v>
      </c>
      <c r="P248" s="18">
        <f t="shared" si="3"/>
        <v>2021</v>
      </c>
      <c r="Q248" s="28">
        <f t="shared" si="3"/>
        <v>36.089680450000003</v>
      </c>
      <c r="R248" s="18" t="s">
        <v>255</v>
      </c>
    </row>
    <row r="249" spans="2:18" x14ac:dyDescent="0.2">
      <c r="B249" s="3" t="s">
        <v>502</v>
      </c>
      <c r="C249" s="3" t="s">
        <v>15</v>
      </c>
      <c r="D249" s="19" t="s">
        <v>168</v>
      </c>
      <c r="E249" s="5">
        <v>2021</v>
      </c>
      <c r="F249" s="3">
        <v>36.776172670000001</v>
      </c>
      <c r="N249" s="78" t="s">
        <v>500</v>
      </c>
      <c r="O249" s="17" t="e">
        <f>INDEX(#REF!,MATCH($C249,#REF!,0),2)</f>
        <v>#REF!</v>
      </c>
      <c r="P249" s="18">
        <f t="shared" si="3"/>
        <v>2021</v>
      </c>
      <c r="Q249" s="28">
        <f t="shared" si="3"/>
        <v>36.776172670000001</v>
      </c>
      <c r="R249" s="18" t="s">
        <v>255</v>
      </c>
    </row>
    <row r="250" spans="2:18" x14ac:dyDescent="0.2">
      <c r="B250" s="3" t="s">
        <v>502</v>
      </c>
      <c r="C250" s="3" t="s">
        <v>17</v>
      </c>
      <c r="D250" s="19" t="s">
        <v>168</v>
      </c>
      <c r="E250" s="5">
        <v>2021</v>
      </c>
      <c r="F250" s="3">
        <v>38.534481540000002</v>
      </c>
      <c r="N250" s="78" t="s">
        <v>500</v>
      </c>
      <c r="O250" s="17" t="e">
        <f>INDEX(#REF!,MATCH($C250,#REF!,0),2)</f>
        <v>#REF!</v>
      </c>
      <c r="P250" s="18">
        <f t="shared" si="3"/>
        <v>2021</v>
      </c>
      <c r="Q250" s="28">
        <f t="shared" si="3"/>
        <v>38.534481540000002</v>
      </c>
      <c r="R250" s="18" t="s">
        <v>255</v>
      </c>
    </row>
    <row r="251" spans="2:18" x14ac:dyDescent="0.2">
      <c r="B251" s="3" t="s">
        <v>502</v>
      </c>
      <c r="C251" s="3" t="s">
        <v>16</v>
      </c>
      <c r="D251" s="19" t="s">
        <v>168</v>
      </c>
      <c r="E251" s="5">
        <v>2021</v>
      </c>
      <c r="F251" s="3">
        <v>40.404689359999999</v>
      </c>
      <c r="N251" s="78" t="s">
        <v>500</v>
      </c>
      <c r="O251" s="17" t="e">
        <f>INDEX(#REF!,MATCH($C251,#REF!,0),2)</f>
        <v>#REF!</v>
      </c>
      <c r="P251" s="18">
        <f t="shared" si="3"/>
        <v>2021</v>
      </c>
      <c r="Q251" s="28">
        <f t="shared" si="3"/>
        <v>40.404689359999999</v>
      </c>
      <c r="R251" s="18" t="s">
        <v>255</v>
      </c>
    </row>
    <row r="252" spans="2:18" x14ac:dyDescent="0.2">
      <c r="B252" s="3" t="s">
        <v>502</v>
      </c>
      <c r="C252" s="3" t="s">
        <v>18</v>
      </c>
      <c r="D252" s="19" t="s">
        <v>168</v>
      </c>
      <c r="E252" s="5">
        <v>2021</v>
      </c>
      <c r="F252" s="3">
        <v>38.854919979999998</v>
      </c>
      <c r="N252" s="78" t="s">
        <v>500</v>
      </c>
      <c r="O252" s="17" t="e">
        <f>INDEX(#REF!,MATCH($C252,#REF!,0),2)</f>
        <v>#REF!</v>
      </c>
      <c r="P252" s="18">
        <f t="shared" si="3"/>
        <v>2021</v>
      </c>
      <c r="Q252" s="28">
        <f t="shared" si="3"/>
        <v>38.854919979999998</v>
      </c>
      <c r="R252" s="18" t="s">
        <v>255</v>
      </c>
    </row>
    <row r="253" spans="2:18" x14ac:dyDescent="0.2">
      <c r="B253" s="3" t="s">
        <v>502</v>
      </c>
      <c r="C253" s="3" t="s">
        <v>19</v>
      </c>
      <c r="D253" s="19" t="s">
        <v>168</v>
      </c>
      <c r="E253" s="5">
        <v>2021</v>
      </c>
      <c r="F253" s="3">
        <v>37.451527110000001</v>
      </c>
      <c r="N253" s="78" t="s">
        <v>500</v>
      </c>
      <c r="O253" s="17" t="e">
        <f>INDEX(#REF!,MATCH($C253,#REF!,0),2)</f>
        <v>#REF!</v>
      </c>
      <c r="P253" s="18">
        <f t="shared" si="3"/>
        <v>2021</v>
      </c>
      <c r="Q253" s="28">
        <f t="shared" si="3"/>
        <v>37.451527110000001</v>
      </c>
      <c r="R253" s="18" t="s">
        <v>255</v>
      </c>
    </row>
    <row r="254" spans="2:18" x14ac:dyDescent="0.2">
      <c r="B254" s="3" t="s">
        <v>502</v>
      </c>
      <c r="C254" s="3" t="s">
        <v>20</v>
      </c>
      <c r="D254" s="19" t="s">
        <v>168</v>
      </c>
      <c r="E254" s="5">
        <v>2021</v>
      </c>
      <c r="F254" s="3">
        <v>38.355241999999997</v>
      </c>
      <c r="N254" s="78" t="s">
        <v>500</v>
      </c>
      <c r="O254" s="17" t="e">
        <f>INDEX(#REF!,MATCH($C254,#REF!,0),2)</f>
        <v>#REF!</v>
      </c>
      <c r="P254" s="18">
        <f t="shared" si="3"/>
        <v>2021</v>
      </c>
      <c r="Q254" s="28">
        <f t="shared" si="3"/>
        <v>38.355241999999997</v>
      </c>
      <c r="R254" s="18" t="s">
        <v>255</v>
      </c>
    </row>
    <row r="255" spans="2:18" x14ac:dyDescent="0.2">
      <c r="B255" s="3" t="s">
        <v>502</v>
      </c>
      <c r="C255" s="3" t="s">
        <v>21</v>
      </c>
      <c r="D255" s="19" t="s">
        <v>168</v>
      </c>
      <c r="E255" s="5">
        <v>2021</v>
      </c>
      <c r="F255" s="3">
        <v>37.449145029999997</v>
      </c>
      <c r="N255" s="78" t="s">
        <v>500</v>
      </c>
      <c r="O255" s="17" t="e">
        <f>INDEX(#REF!,MATCH($C255,#REF!,0),2)</f>
        <v>#REF!</v>
      </c>
      <c r="P255" s="18">
        <f t="shared" si="3"/>
        <v>2021</v>
      </c>
      <c r="Q255" s="28">
        <f t="shared" si="3"/>
        <v>37.449145029999997</v>
      </c>
      <c r="R255" s="18" t="s">
        <v>255</v>
      </c>
    </row>
    <row r="256" spans="2:18" x14ac:dyDescent="0.2">
      <c r="B256" s="3" t="s">
        <v>502</v>
      </c>
      <c r="C256" s="3" t="s">
        <v>22</v>
      </c>
      <c r="D256" s="19" t="s">
        <v>168</v>
      </c>
      <c r="E256" s="5">
        <v>2021</v>
      </c>
      <c r="F256" s="3">
        <v>37.653614279999999</v>
      </c>
      <c r="N256" s="78" t="s">
        <v>500</v>
      </c>
      <c r="O256" s="17" t="e">
        <f>INDEX(#REF!,MATCH($C256,#REF!,0),2)</f>
        <v>#REF!</v>
      </c>
      <c r="P256" s="18">
        <f t="shared" si="3"/>
        <v>2021</v>
      </c>
      <c r="Q256" s="28">
        <f t="shared" si="3"/>
        <v>37.653614279999999</v>
      </c>
      <c r="R256" s="18" t="s">
        <v>255</v>
      </c>
    </row>
    <row r="257" spans="2:18" x14ac:dyDescent="0.2">
      <c r="B257" s="3" t="s">
        <v>502</v>
      </c>
      <c r="C257" s="3" t="s">
        <v>23</v>
      </c>
      <c r="D257" s="19" t="s">
        <v>168</v>
      </c>
      <c r="E257" s="5">
        <v>2021</v>
      </c>
      <c r="F257" s="3">
        <v>37.305146700000002</v>
      </c>
      <c r="N257" s="78" t="s">
        <v>500</v>
      </c>
      <c r="O257" s="17" t="e">
        <f>INDEX(#REF!,MATCH($C257,#REF!,0),2)</f>
        <v>#REF!</v>
      </c>
      <c r="P257" s="18">
        <f t="shared" si="3"/>
        <v>2021</v>
      </c>
      <c r="Q257" s="28">
        <f t="shared" si="3"/>
        <v>37.305146700000002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5ADF1-E0BD-4A17-B521-A403BF5E6CFA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6.33203125" style="3" customWidth="1"/>
    <col min="3" max="3" width="43.5" style="3" bestFit="1" customWidth="1"/>
    <col min="4" max="4" width="7.6640625" style="3" bestFit="1" customWidth="1"/>
    <col min="5" max="5" width="7.1640625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6.33203125" style="18" bestFit="1" customWidth="1"/>
    <col min="15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368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321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320</v>
      </c>
      <c r="C6" s="3" t="s">
        <v>5</v>
      </c>
      <c r="D6" s="19">
        <v>2010</v>
      </c>
      <c r="E6" s="5">
        <v>64.607416130000004</v>
      </c>
      <c r="N6" s="78" t="s">
        <v>252</v>
      </c>
      <c r="O6" s="17" t="e">
        <f>INDEX(#REF!,MATCH($C6,#REF!,0),2)</f>
        <v>#REF!</v>
      </c>
      <c r="P6" s="18">
        <f>D6</f>
        <v>2010</v>
      </c>
      <c r="Q6" s="28">
        <f>E6</f>
        <v>64.607416130000004</v>
      </c>
      <c r="R6" s="18" t="s">
        <v>255</v>
      </c>
    </row>
    <row r="7" spans="2:18" x14ac:dyDescent="0.2">
      <c r="B7" s="3" t="s">
        <v>320</v>
      </c>
      <c r="C7" s="3" t="s">
        <v>6</v>
      </c>
      <c r="D7" s="19">
        <v>2010</v>
      </c>
      <c r="E7" s="5">
        <v>63.17088622</v>
      </c>
      <c r="N7" s="78" t="s">
        <v>252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63.17088622</v>
      </c>
      <c r="R7" s="18" t="s">
        <v>255</v>
      </c>
    </row>
    <row r="8" spans="2:18" x14ac:dyDescent="0.2">
      <c r="B8" s="3" t="s">
        <v>320</v>
      </c>
      <c r="C8" s="3" t="s">
        <v>7</v>
      </c>
      <c r="D8" s="19">
        <v>2010</v>
      </c>
      <c r="E8" s="5">
        <v>63.239519520000002</v>
      </c>
      <c r="N8" s="78" t="s">
        <v>252</v>
      </c>
      <c r="O8" s="17" t="e">
        <f>INDEX(#REF!,MATCH($C8,#REF!,0),2)</f>
        <v>#REF!</v>
      </c>
      <c r="P8" s="18">
        <f t="shared" si="0"/>
        <v>2010</v>
      </c>
      <c r="Q8" s="28">
        <f t="shared" si="1"/>
        <v>63.239519520000002</v>
      </c>
      <c r="R8" s="18" t="s">
        <v>255</v>
      </c>
    </row>
    <row r="9" spans="2:18" x14ac:dyDescent="0.2">
      <c r="B9" s="3" t="s">
        <v>320</v>
      </c>
      <c r="C9" s="3" t="s">
        <v>8</v>
      </c>
      <c r="D9" s="19">
        <v>2010</v>
      </c>
      <c r="E9" s="5">
        <v>63.716028000000001</v>
      </c>
      <c r="N9" s="78" t="s">
        <v>252</v>
      </c>
      <c r="O9" s="17" t="e">
        <f>INDEX(#REF!,MATCH($C9,#REF!,0),2)</f>
        <v>#REF!</v>
      </c>
      <c r="P9" s="18">
        <f t="shared" si="0"/>
        <v>2010</v>
      </c>
      <c r="Q9" s="28">
        <f t="shared" si="1"/>
        <v>63.716028000000001</v>
      </c>
      <c r="R9" s="18" t="s">
        <v>255</v>
      </c>
    </row>
    <row r="10" spans="2:18" x14ac:dyDescent="0.2">
      <c r="B10" s="3" t="s">
        <v>320</v>
      </c>
      <c r="C10" s="3" t="s">
        <v>9</v>
      </c>
      <c r="D10" s="19">
        <v>2010</v>
      </c>
      <c r="E10" s="5">
        <v>65.022423860000004</v>
      </c>
      <c r="N10" s="78" t="s">
        <v>252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65.022423860000004</v>
      </c>
      <c r="R10" s="18" t="s">
        <v>255</v>
      </c>
    </row>
    <row r="11" spans="2:18" x14ac:dyDescent="0.2">
      <c r="B11" s="3" t="s">
        <v>320</v>
      </c>
      <c r="C11" s="3" t="s">
        <v>10</v>
      </c>
      <c r="D11" s="19">
        <v>2010</v>
      </c>
      <c r="E11" s="5">
        <v>65.436856840000004</v>
      </c>
      <c r="N11" s="78" t="s">
        <v>252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65.436856840000004</v>
      </c>
      <c r="R11" s="18" t="s">
        <v>255</v>
      </c>
    </row>
    <row r="12" spans="2:18" x14ac:dyDescent="0.2">
      <c r="B12" s="3" t="s">
        <v>320</v>
      </c>
      <c r="C12" s="3" t="s">
        <v>11</v>
      </c>
      <c r="D12" s="19">
        <v>2010</v>
      </c>
      <c r="E12" s="5">
        <v>63.528249160000001</v>
      </c>
      <c r="N12" s="78" t="s">
        <v>252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63.528249160000001</v>
      </c>
      <c r="R12" s="18" t="s">
        <v>255</v>
      </c>
    </row>
    <row r="13" spans="2:18" x14ac:dyDescent="0.2">
      <c r="B13" s="3" t="s">
        <v>320</v>
      </c>
      <c r="C13" s="3" t="s">
        <v>12</v>
      </c>
      <c r="D13" s="19">
        <v>2010</v>
      </c>
      <c r="E13" s="5">
        <v>65.042987260000004</v>
      </c>
      <c r="N13" s="78" t="s">
        <v>252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65.042987260000004</v>
      </c>
      <c r="R13" s="18" t="s">
        <v>255</v>
      </c>
    </row>
    <row r="14" spans="2:18" x14ac:dyDescent="0.2">
      <c r="B14" s="3" t="s">
        <v>320</v>
      </c>
      <c r="C14" s="3" t="s">
        <v>13</v>
      </c>
      <c r="D14" s="19">
        <v>2010</v>
      </c>
      <c r="E14" s="5">
        <v>63.351936670000001</v>
      </c>
      <c r="N14" s="78" t="s">
        <v>252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63.351936670000001</v>
      </c>
      <c r="R14" s="18" t="s">
        <v>255</v>
      </c>
    </row>
    <row r="15" spans="2:18" x14ac:dyDescent="0.2">
      <c r="B15" s="3" t="s">
        <v>320</v>
      </c>
      <c r="C15" s="3" t="s">
        <v>14</v>
      </c>
      <c r="D15" s="19">
        <v>2010</v>
      </c>
      <c r="E15" s="5">
        <v>67.052865449999999</v>
      </c>
      <c r="N15" s="78" t="s">
        <v>252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67.052865449999999</v>
      </c>
      <c r="R15" s="18" t="s">
        <v>255</v>
      </c>
    </row>
    <row r="16" spans="2:18" x14ac:dyDescent="0.2">
      <c r="B16" s="3" t="s">
        <v>320</v>
      </c>
      <c r="C16" s="3" t="s">
        <v>15</v>
      </c>
      <c r="D16" s="19">
        <v>2010</v>
      </c>
      <c r="E16" s="5">
        <v>66.714059460000001</v>
      </c>
      <c r="N16" s="78" t="s">
        <v>252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66.714059460000001</v>
      </c>
      <c r="R16" s="18" t="s">
        <v>255</v>
      </c>
    </row>
    <row r="17" spans="2:18" x14ac:dyDescent="0.2">
      <c r="B17" s="3" t="s">
        <v>320</v>
      </c>
      <c r="C17" s="3" t="s">
        <v>16</v>
      </c>
      <c r="D17" s="19">
        <v>2010</v>
      </c>
      <c r="E17" s="5">
        <v>65.034968309999996</v>
      </c>
      <c r="N17" s="78" t="s">
        <v>252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65.034968309999996</v>
      </c>
      <c r="R17" s="18" t="s">
        <v>255</v>
      </c>
    </row>
    <row r="18" spans="2:18" x14ac:dyDescent="0.2">
      <c r="B18" s="3" t="s">
        <v>320</v>
      </c>
      <c r="C18" s="3" t="s">
        <v>17</v>
      </c>
      <c r="D18" s="19">
        <v>2010</v>
      </c>
      <c r="E18" s="5">
        <v>64.228517789999998</v>
      </c>
      <c r="N18" s="78" t="s">
        <v>252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64.228517789999998</v>
      </c>
      <c r="R18" s="18" t="s">
        <v>255</v>
      </c>
    </row>
    <row r="19" spans="2:18" x14ac:dyDescent="0.2">
      <c r="B19" s="3" t="s">
        <v>320</v>
      </c>
      <c r="C19" s="3" t="s">
        <v>18</v>
      </c>
      <c r="D19" s="19">
        <v>2010</v>
      </c>
      <c r="E19" s="5">
        <v>63.550868850000001</v>
      </c>
      <c r="N19" s="78" t="s">
        <v>252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63.550868850000001</v>
      </c>
      <c r="R19" s="18" t="s">
        <v>255</v>
      </c>
    </row>
    <row r="20" spans="2:18" x14ac:dyDescent="0.2">
      <c r="B20" s="3" t="s">
        <v>320</v>
      </c>
      <c r="C20" s="3" t="s">
        <v>19</v>
      </c>
      <c r="D20" s="19">
        <v>2010</v>
      </c>
      <c r="E20" s="5">
        <v>66.5841657</v>
      </c>
      <c r="N20" s="78" t="s">
        <v>252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66.5841657</v>
      </c>
      <c r="R20" s="18" t="s">
        <v>255</v>
      </c>
    </row>
    <row r="21" spans="2:18" x14ac:dyDescent="0.2">
      <c r="B21" s="3" t="s">
        <v>320</v>
      </c>
      <c r="C21" s="3" t="s">
        <v>20</v>
      </c>
      <c r="D21" s="19">
        <v>2010</v>
      </c>
      <c r="E21" s="5">
        <v>64.560327999999998</v>
      </c>
      <c r="N21" s="78" t="s">
        <v>252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64.560327999999998</v>
      </c>
      <c r="R21" s="18" t="s">
        <v>255</v>
      </c>
    </row>
    <row r="22" spans="2:18" x14ac:dyDescent="0.2">
      <c r="B22" s="3" t="s">
        <v>320</v>
      </c>
      <c r="C22" s="3" t="s">
        <v>21</v>
      </c>
      <c r="D22" s="19">
        <v>2010</v>
      </c>
      <c r="E22" s="5">
        <v>64.263898019999999</v>
      </c>
      <c r="N22" s="78" t="s">
        <v>252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64.263898019999999</v>
      </c>
      <c r="R22" s="18" t="s">
        <v>255</v>
      </c>
    </row>
    <row r="23" spans="2:18" x14ac:dyDescent="0.2">
      <c r="B23" s="3" t="s">
        <v>320</v>
      </c>
      <c r="C23" s="3" t="s">
        <v>22</v>
      </c>
      <c r="D23" s="19">
        <v>2010</v>
      </c>
      <c r="E23" s="5">
        <v>64.40490097</v>
      </c>
      <c r="N23" s="78" t="s">
        <v>252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64.40490097</v>
      </c>
      <c r="R23" s="18" t="s">
        <v>255</v>
      </c>
    </row>
    <row r="24" spans="2:18" x14ac:dyDescent="0.2">
      <c r="B24" s="80" t="s">
        <v>320</v>
      </c>
      <c r="C24" s="3" t="s">
        <v>23</v>
      </c>
      <c r="D24" s="19">
        <v>2010</v>
      </c>
      <c r="E24" s="5">
        <v>64.402628160000006</v>
      </c>
      <c r="N24" s="78" t="s">
        <v>252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64.402628160000006</v>
      </c>
      <c r="R24" s="18" t="s">
        <v>255</v>
      </c>
    </row>
    <row r="25" spans="2:18" x14ac:dyDescent="0.2">
      <c r="B25" s="3" t="s">
        <v>320</v>
      </c>
      <c r="C25" s="3" t="s">
        <v>24</v>
      </c>
      <c r="D25" s="19">
        <v>2010</v>
      </c>
      <c r="E25" s="5">
        <v>62.835315430000001</v>
      </c>
      <c r="N25" s="78" t="s">
        <v>252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62.835315430000001</v>
      </c>
      <c r="R25" s="18" t="s">
        <v>255</v>
      </c>
    </row>
    <row r="26" spans="2:18" x14ac:dyDescent="0.2">
      <c r="B26" s="3" t="s">
        <v>320</v>
      </c>
      <c r="C26" s="3" t="s">
        <v>25</v>
      </c>
      <c r="D26" s="19">
        <v>2010</v>
      </c>
      <c r="E26" s="5">
        <v>65.036160670000001</v>
      </c>
      <c r="N26" s="78" t="s">
        <v>252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65.036160670000001</v>
      </c>
      <c r="R26" s="18" t="s">
        <v>255</v>
      </c>
    </row>
    <row r="27" spans="2:18" x14ac:dyDescent="0.2">
      <c r="B27" s="3" t="s">
        <v>320</v>
      </c>
      <c r="C27" s="3" t="s">
        <v>5</v>
      </c>
      <c r="D27" s="19">
        <v>2011</v>
      </c>
      <c r="E27" s="5">
        <v>65.021114499999996</v>
      </c>
      <c r="N27" s="78" t="s">
        <v>252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65.021114499999996</v>
      </c>
      <c r="R27" s="18" t="s">
        <v>255</v>
      </c>
    </row>
    <row r="28" spans="2:18" x14ac:dyDescent="0.2">
      <c r="B28" s="3" t="s">
        <v>320</v>
      </c>
      <c r="C28" s="3" t="s">
        <v>6</v>
      </c>
      <c r="D28" s="19">
        <v>2011</v>
      </c>
      <c r="E28" s="5">
        <v>63.1099915</v>
      </c>
      <c r="N28" s="78" t="s">
        <v>252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63.1099915</v>
      </c>
      <c r="R28" s="18" t="s">
        <v>255</v>
      </c>
    </row>
    <row r="29" spans="2:18" x14ac:dyDescent="0.2">
      <c r="B29" s="3" t="s">
        <v>320</v>
      </c>
      <c r="C29" s="3" t="s">
        <v>7</v>
      </c>
      <c r="D29" s="19">
        <v>2011</v>
      </c>
      <c r="E29" s="5">
        <v>62.004058780000001</v>
      </c>
      <c r="N29" s="78" t="s">
        <v>252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62.004058780000001</v>
      </c>
      <c r="R29" s="18" t="s">
        <v>255</v>
      </c>
    </row>
    <row r="30" spans="2:18" x14ac:dyDescent="0.2">
      <c r="B30" s="3" t="s">
        <v>320</v>
      </c>
      <c r="C30" s="3" t="s">
        <v>8</v>
      </c>
      <c r="D30" s="19">
        <v>2011</v>
      </c>
      <c r="E30" s="5">
        <v>63.930406959999999</v>
      </c>
      <c r="N30" s="78" t="s">
        <v>252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63.930406959999999</v>
      </c>
      <c r="R30" s="18" t="s">
        <v>255</v>
      </c>
    </row>
    <row r="31" spans="2:18" x14ac:dyDescent="0.2">
      <c r="B31" s="3" t="s">
        <v>320</v>
      </c>
      <c r="C31" s="3" t="s">
        <v>9</v>
      </c>
      <c r="D31" s="19">
        <v>2011</v>
      </c>
      <c r="E31" s="5">
        <v>64.832194740000006</v>
      </c>
      <c r="N31" s="78" t="s">
        <v>252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64.832194740000006</v>
      </c>
      <c r="R31" s="18" t="s">
        <v>255</v>
      </c>
    </row>
    <row r="32" spans="2:18" x14ac:dyDescent="0.2">
      <c r="B32" s="3" t="s">
        <v>320</v>
      </c>
      <c r="C32" s="3" t="s">
        <v>10</v>
      </c>
      <c r="D32" s="19">
        <v>2011</v>
      </c>
      <c r="E32" s="5">
        <v>64.479224419999994</v>
      </c>
      <c r="N32" s="78" t="s">
        <v>252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64.479224419999994</v>
      </c>
      <c r="R32" s="18" t="s">
        <v>255</v>
      </c>
    </row>
    <row r="33" spans="2:18" x14ac:dyDescent="0.2">
      <c r="B33" s="3" t="s">
        <v>320</v>
      </c>
      <c r="C33" s="3" t="s">
        <v>11</v>
      </c>
      <c r="D33" s="19">
        <v>2011</v>
      </c>
      <c r="E33" s="5">
        <v>63.696581760000001</v>
      </c>
      <c r="N33" s="78" t="s">
        <v>252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63.696581760000001</v>
      </c>
      <c r="R33" s="18" t="s">
        <v>255</v>
      </c>
    </row>
    <row r="34" spans="2:18" x14ac:dyDescent="0.2">
      <c r="B34" s="3" t="s">
        <v>320</v>
      </c>
      <c r="C34" s="3" t="s">
        <v>12</v>
      </c>
      <c r="D34" s="19">
        <v>2011</v>
      </c>
      <c r="E34" s="5">
        <v>64.272233819999997</v>
      </c>
      <c r="N34" s="78" t="s">
        <v>252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64.272233819999997</v>
      </c>
      <c r="R34" s="18" t="s">
        <v>255</v>
      </c>
    </row>
    <row r="35" spans="2:18" x14ac:dyDescent="0.2">
      <c r="B35" s="3" t="s">
        <v>320</v>
      </c>
      <c r="C35" s="3" t="s">
        <v>13</v>
      </c>
      <c r="D35" s="19">
        <v>2011</v>
      </c>
      <c r="E35" s="5">
        <v>62.106493530000002</v>
      </c>
      <c r="N35" s="78" t="s">
        <v>252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62.106493530000002</v>
      </c>
      <c r="R35" s="18" t="s">
        <v>255</v>
      </c>
    </row>
    <row r="36" spans="2:18" x14ac:dyDescent="0.2">
      <c r="B36" s="3" t="s">
        <v>320</v>
      </c>
      <c r="C36" s="3" t="s">
        <v>14</v>
      </c>
      <c r="D36" s="19">
        <v>2011</v>
      </c>
      <c r="E36" s="5">
        <v>66.551122840000005</v>
      </c>
      <c r="N36" s="78" t="s">
        <v>252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66.551122840000005</v>
      </c>
      <c r="R36" s="18" t="s">
        <v>255</v>
      </c>
    </row>
    <row r="37" spans="2:18" x14ac:dyDescent="0.2">
      <c r="B37" s="3" t="s">
        <v>320</v>
      </c>
      <c r="C37" s="3" t="s">
        <v>15</v>
      </c>
      <c r="D37" s="19">
        <v>2011</v>
      </c>
      <c r="E37" s="5">
        <v>66.711134369999996</v>
      </c>
      <c r="N37" s="78" t="s">
        <v>252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66.711134369999996</v>
      </c>
      <c r="R37" s="18" t="s">
        <v>255</v>
      </c>
    </row>
    <row r="38" spans="2:18" x14ac:dyDescent="0.2">
      <c r="B38" s="3" t="s">
        <v>320</v>
      </c>
      <c r="C38" s="3" t="s">
        <v>16</v>
      </c>
      <c r="D38" s="19">
        <v>2011</v>
      </c>
      <c r="E38" s="5">
        <v>64.647010859999995</v>
      </c>
      <c r="N38" s="78" t="s">
        <v>252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64.647010859999995</v>
      </c>
      <c r="R38" s="18" t="s">
        <v>255</v>
      </c>
    </row>
    <row r="39" spans="2:18" x14ac:dyDescent="0.2">
      <c r="B39" s="3" t="s">
        <v>320</v>
      </c>
      <c r="C39" s="3" t="s">
        <v>17</v>
      </c>
      <c r="D39" s="19">
        <v>2011</v>
      </c>
      <c r="E39" s="5">
        <v>64.009694679999996</v>
      </c>
      <c r="N39" s="78" t="s">
        <v>252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64.009694679999996</v>
      </c>
      <c r="R39" s="18" t="s">
        <v>255</v>
      </c>
    </row>
    <row r="40" spans="2:18" x14ac:dyDescent="0.2">
      <c r="B40" s="3" t="s">
        <v>320</v>
      </c>
      <c r="C40" s="3" t="s">
        <v>18</v>
      </c>
      <c r="D40" s="19">
        <v>2011</v>
      </c>
      <c r="E40" s="5">
        <v>62.905353060000003</v>
      </c>
      <c r="N40" s="78" t="s">
        <v>252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62.905353060000003</v>
      </c>
      <c r="R40" s="18" t="s">
        <v>255</v>
      </c>
    </row>
    <row r="41" spans="2:18" x14ac:dyDescent="0.2">
      <c r="B41" s="3" t="s">
        <v>320</v>
      </c>
      <c r="C41" s="3" t="s">
        <v>19</v>
      </c>
      <c r="D41" s="19">
        <v>2011</v>
      </c>
      <c r="E41" s="5">
        <v>67.091323279999997</v>
      </c>
      <c r="N41" s="78" t="s">
        <v>252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67.091323279999997</v>
      </c>
      <c r="R41" s="18" t="s">
        <v>255</v>
      </c>
    </row>
    <row r="42" spans="2:18" x14ac:dyDescent="0.2">
      <c r="B42" s="3" t="s">
        <v>320</v>
      </c>
      <c r="C42" s="3" t="s">
        <v>20</v>
      </c>
      <c r="D42" s="19">
        <v>2011</v>
      </c>
      <c r="E42" s="5">
        <v>61.631216549999998</v>
      </c>
      <c r="N42" s="78" t="s">
        <v>252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61.631216549999998</v>
      </c>
      <c r="R42" s="18" t="s">
        <v>255</v>
      </c>
    </row>
    <row r="43" spans="2:18" x14ac:dyDescent="0.2">
      <c r="B43" s="3" t="s">
        <v>320</v>
      </c>
      <c r="C43" s="3" t="s">
        <v>21</v>
      </c>
      <c r="D43" s="19">
        <v>2011</v>
      </c>
      <c r="E43" s="5">
        <v>64.35057347</v>
      </c>
      <c r="N43" s="78" t="s">
        <v>252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64.35057347</v>
      </c>
      <c r="R43" s="18" t="s">
        <v>255</v>
      </c>
    </row>
    <row r="44" spans="2:18" x14ac:dyDescent="0.2">
      <c r="B44" s="3" t="s">
        <v>320</v>
      </c>
      <c r="C44" s="3" t="s">
        <v>22</v>
      </c>
      <c r="D44" s="19">
        <v>2011</v>
      </c>
      <c r="E44" s="5">
        <v>63.446035719999998</v>
      </c>
      <c r="N44" s="78" t="s">
        <v>252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63.446035719999998</v>
      </c>
      <c r="R44" s="18" t="s">
        <v>255</v>
      </c>
    </row>
    <row r="45" spans="2:18" x14ac:dyDescent="0.2">
      <c r="B45" s="3" t="s">
        <v>320</v>
      </c>
      <c r="C45" s="3" t="s">
        <v>23</v>
      </c>
      <c r="D45" s="19">
        <v>2011</v>
      </c>
      <c r="E45" s="5">
        <v>64.078626220000004</v>
      </c>
      <c r="N45" s="78" t="s">
        <v>252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64.078626220000004</v>
      </c>
      <c r="R45" s="18" t="s">
        <v>255</v>
      </c>
    </row>
    <row r="46" spans="2:18" x14ac:dyDescent="0.2">
      <c r="B46" s="3" t="s">
        <v>320</v>
      </c>
      <c r="C46" s="3" t="s">
        <v>24</v>
      </c>
      <c r="D46" s="19">
        <v>2011</v>
      </c>
      <c r="E46" s="5">
        <v>63.16440291</v>
      </c>
      <c r="N46" s="78" t="s">
        <v>252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63.16440291</v>
      </c>
      <c r="R46" s="18" t="s">
        <v>255</v>
      </c>
    </row>
    <row r="47" spans="2:18" x14ac:dyDescent="0.2">
      <c r="B47" s="3" t="s">
        <v>320</v>
      </c>
      <c r="C47" s="3" t="s">
        <v>25</v>
      </c>
      <c r="D47" s="19">
        <v>2011</v>
      </c>
      <c r="E47" s="5">
        <v>64.637296030000002</v>
      </c>
      <c r="N47" s="78" t="s">
        <v>252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64.637296030000002</v>
      </c>
      <c r="R47" s="18" t="s">
        <v>255</v>
      </c>
    </row>
    <row r="48" spans="2:18" x14ac:dyDescent="0.2">
      <c r="B48" s="3" t="s">
        <v>320</v>
      </c>
      <c r="C48" s="3" t="s">
        <v>5</v>
      </c>
      <c r="D48" s="19">
        <v>2012</v>
      </c>
      <c r="E48" s="5">
        <v>65.560174869999997</v>
      </c>
      <c r="N48" s="78" t="s">
        <v>252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65.560174869999997</v>
      </c>
      <c r="R48" s="18" t="s">
        <v>255</v>
      </c>
    </row>
    <row r="49" spans="2:18" x14ac:dyDescent="0.2">
      <c r="B49" s="3" t="s">
        <v>320</v>
      </c>
      <c r="C49" s="3" t="s">
        <v>6</v>
      </c>
      <c r="D49" s="19">
        <v>2012</v>
      </c>
      <c r="E49" s="5">
        <v>63.242156350000002</v>
      </c>
      <c r="N49" s="78" t="s">
        <v>252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63.242156350000002</v>
      </c>
      <c r="R49" s="18" t="s">
        <v>255</v>
      </c>
    </row>
    <row r="50" spans="2:18" x14ac:dyDescent="0.2">
      <c r="B50" s="3" t="s">
        <v>320</v>
      </c>
      <c r="C50" s="3" t="s">
        <v>7</v>
      </c>
      <c r="D50" s="19">
        <v>2012</v>
      </c>
      <c r="E50" s="5">
        <v>62.14901244</v>
      </c>
      <c r="N50" s="78" t="s">
        <v>252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62.14901244</v>
      </c>
      <c r="R50" s="18" t="s">
        <v>255</v>
      </c>
    </row>
    <row r="51" spans="2:18" x14ac:dyDescent="0.2">
      <c r="B51" s="3" t="s">
        <v>320</v>
      </c>
      <c r="C51" s="3" t="s">
        <v>8</v>
      </c>
      <c r="D51" s="19">
        <v>2012</v>
      </c>
      <c r="E51" s="5">
        <v>63.519017849999997</v>
      </c>
      <c r="N51" s="78" t="s">
        <v>252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63.519017849999997</v>
      </c>
      <c r="R51" s="18" t="s">
        <v>255</v>
      </c>
    </row>
    <row r="52" spans="2:18" x14ac:dyDescent="0.2">
      <c r="B52" s="3" t="s">
        <v>320</v>
      </c>
      <c r="C52" s="3" t="s">
        <v>9</v>
      </c>
      <c r="D52" s="19">
        <v>2012</v>
      </c>
      <c r="E52" s="5">
        <v>63.284393420000001</v>
      </c>
      <c r="N52" s="78" t="s">
        <v>252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63.284393420000001</v>
      </c>
      <c r="R52" s="18" t="s">
        <v>255</v>
      </c>
    </row>
    <row r="53" spans="2:18" x14ac:dyDescent="0.2">
      <c r="B53" s="3" t="s">
        <v>320</v>
      </c>
      <c r="C53" s="3" t="s">
        <v>10</v>
      </c>
      <c r="D53" s="19">
        <v>2012</v>
      </c>
      <c r="E53" s="5">
        <v>64.012872079999994</v>
      </c>
      <c r="N53" s="78" t="s">
        <v>252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64.012872079999994</v>
      </c>
      <c r="R53" s="18" t="s">
        <v>255</v>
      </c>
    </row>
    <row r="54" spans="2:18" x14ac:dyDescent="0.2">
      <c r="B54" s="3" t="s">
        <v>320</v>
      </c>
      <c r="C54" s="3" t="s">
        <v>11</v>
      </c>
      <c r="D54" s="19">
        <v>2012</v>
      </c>
      <c r="E54" s="5">
        <v>62.696137049999997</v>
      </c>
      <c r="N54" s="78" t="s">
        <v>252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62.696137049999997</v>
      </c>
      <c r="R54" s="18" t="s">
        <v>255</v>
      </c>
    </row>
    <row r="55" spans="2:18" x14ac:dyDescent="0.2">
      <c r="B55" s="3" t="s">
        <v>320</v>
      </c>
      <c r="C55" s="3" t="s">
        <v>12</v>
      </c>
      <c r="D55" s="19">
        <v>2012</v>
      </c>
      <c r="E55" s="5">
        <v>63.660888460000002</v>
      </c>
      <c r="N55" s="78" t="s">
        <v>252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63.660888460000002</v>
      </c>
      <c r="R55" s="18" t="s">
        <v>255</v>
      </c>
    </row>
    <row r="56" spans="2:18" x14ac:dyDescent="0.2">
      <c r="B56" s="3" t="s">
        <v>320</v>
      </c>
      <c r="C56" s="3" t="s">
        <v>13</v>
      </c>
      <c r="D56" s="19">
        <v>2012</v>
      </c>
      <c r="E56" s="5">
        <v>60.76731788</v>
      </c>
      <c r="N56" s="78" t="s">
        <v>252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60.76731788</v>
      </c>
      <c r="R56" s="18" t="s">
        <v>255</v>
      </c>
    </row>
    <row r="57" spans="2:18" x14ac:dyDescent="0.2">
      <c r="B57" s="3" t="s">
        <v>320</v>
      </c>
      <c r="C57" s="3" t="s">
        <v>14</v>
      </c>
      <c r="D57" s="19">
        <v>2012</v>
      </c>
      <c r="E57" s="5">
        <v>67.52996143</v>
      </c>
      <c r="N57" s="78" t="s">
        <v>252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67.52996143</v>
      </c>
      <c r="R57" s="18" t="s">
        <v>255</v>
      </c>
    </row>
    <row r="58" spans="2:18" x14ac:dyDescent="0.2">
      <c r="B58" s="3" t="s">
        <v>320</v>
      </c>
      <c r="C58" s="3" t="s">
        <v>15</v>
      </c>
      <c r="D58" s="19">
        <v>2012</v>
      </c>
      <c r="E58" s="5">
        <v>65.920320020000005</v>
      </c>
      <c r="N58" s="78" t="s">
        <v>252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65.920320020000005</v>
      </c>
      <c r="R58" s="18" t="s">
        <v>255</v>
      </c>
    </row>
    <row r="59" spans="2:18" x14ac:dyDescent="0.2">
      <c r="B59" s="3" t="s">
        <v>320</v>
      </c>
      <c r="C59" s="3" t="s">
        <v>16</v>
      </c>
      <c r="D59" s="19">
        <v>2012</v>
      </c>
      <c r="E59" s="5">
        <v>64.253084770000001</v>
      </c>
      <c r="N59" s="78" t="s">
        <v>252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64.253084770000001</v>
      </c>
      <c r="R59" s="18" t="s">
        <v>255</v>
      </c>
    </row>
    <row r="60" spans="2:18" x14ac:dyDescent="0.2">
      <c r="B60" s="3" t="s">
        <v>320</v>
      </c>
      <c r="C60" s="3" t="s">
        <v>17</v>
      </c>
      <c r="D60" s="19">
        <v>2012</v>
      </c>
      <c r="E60" s="5">
        <v>64.029928209999994</v>
      </c>
      <c r="N60" s="78" t="s">
        <v>252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64.029928209999994</v>
      </c>
      <c r="R60" s="18" t="s">
        <v>255</v>
      </c>
    </row>
    <row r="61" spans="2:18" x14ac:dyDescent="0.2">
      <c r="B61" s="3" t="s">
        <v>320</v>
      </c>
      <c r="C61" s="3" t="s">
        <v>18</v>
      </c>
      <c r="D61" s="19">
        <v>2012</v>
      </c>
      <c r="E61" s="5">
        <v>62.931543230000003</v>
      </c>
      <c r="N61" s="78" t="s">
        <v>252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62.931543230000003</v>
      </c>
      <c r="R61" s="18" t="s">
        <v>255</v>
      </c>
    </row>
    <row r="62" spans="2:18" x14ac:dyDescent="0.2">
      <c r="B62" s="3" t="s">
        <v>320</v>
      </c>
      <c r="C62" s="3" t="s">
        <v>19</v>
      </c>
      <c r="D62" s="19">
        <v>2012</v>
      </c>
      <c r="E62" s="5">
        <v>64.413994180000003</v>
      </c>
      <c r="N62" s="78" t="s">
        <v>252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64.413994180000003</v>
      </c>
      <c r="R62" s="18" t="s">
        <v>255</v>
      </c>
    </row>
    <row r="63" spans="2:18" x14ac:dyDescent="0.2">
      <c r="B63" s="3" t="s">
        <v>320</v>
      </c>
      <c r="C63" s="3" t="s">
        <v>20</v>
      </c>
      <c r="D63" s="19">
        <v>2012</v>
      </c>
      <c r="E63" s="5">
        <v>63.230124279999998</v>
      </c>
      <c r="N63" s="78" t="s">
        <v>252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63.230124279999998</v>
      </c>
      <c r="R63" s="18" t="s">
        <v>255</v>
      </c>
    </row>
    <row r="64" spans="2:18" x14ac:dyDescent="0.2">
      <c r="B64" s="3" t="s">
        <v>320</v>
      </c>
      <c r="C64" s="3" t="s">
        <v>21</v>
      </c>
      <c r="D64" s="19">
        <v>2012</v>
      </c>
      <c r="E64" s="5">
        <v>64.954851239999996</v>
      </c>
      <c r="N64" s="78" t="s">
        <v>252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64.954851239999996</v>
      </c>
      <c r="R64" s="18" t="s">
        <v>255</v>
      </c>
    </row>
    <row r="65" spans="2:18" x14ac:dyDescent="0.2">
      <c r="B65" s="3" t="s">
        <v>320</v>
      </c>
      <c r="C65" s="3" t="s">
        <v>22</v>
      </c>
      <c r="D65" s="19">
        <v>2012</v>
      </c>
      <c r="E65" s="5">
        <v>62.267666089999999</v>
      </c>
      <c r="N65" s="78" t="s">
        <v>252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62.267666089999999</v>
      </c>
      <c r="R65" s="18" t="s">
        <v>255</v>
      </c>
    </row>
    <row r="66" spans="2:18" x14ac:dyDescent="0.2">
      <c r="B66" s="3" t="s">
        <v>320</v>
      </c>
      <c r="C66" s="3" t="s">
        <v>23</v>
      </c>
      <c r="D66" s="19">
        <v>2012</v>
      </c>
      <c r="E66" s="5">
        <v>63.801114210000001</v>
      </c>
      <c r="N66" s="78" t="s">
        <v>252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63.801114210000001</v>
      </c>
      <c r="R66" s="18" t="s">
        <v>255</v>
      </c>
    </row>
    <row r="67" spans="2:18" x14ac:dyDescent="0.2">
      <c r="B67" s="3" t="s">
        <v>320</v>
      </c>
      <c r="C67" s="3" t="s">
        <v>24</v>
      </c>
      <c r="D67" s="19">
        <v>2012</v>
      </c>
      <c r="E67" s="5">
        <v>62.295710769999999</v>
      </c>
      <c r="N67" s="78" t="s">
        <v>252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62.295710769999999</v>
      </c>
      <c r="R67" s="18" t="s">
        <v>255</v>
      </c>
    </row>
    <row r="68" spans="2:18" x14ac:dyDescent="0.2">
      <c r="B68" s="3" t="s">
        <v>320</v>
      </c>
      <c r="C68" s="3" t="s">
        <v>25</v>
      </c>
      <c r="D68" s="19">
        <v>2012</v>
      </c>
      <c r="E68" s="5">
        <v>62.791101179999998</v>
      </c>
      <c r="N68" s="78" t="s">
        <v>252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62.791101179999998</v>
      </c>
      <c r="R68" s="18" t="s">
        <v>255</v>
      </c>
    </row>
    <row r="69" spans="2:18" x14ac:dyDescent="0.2">
      <c r="B69" s="3" t="s">
        <v>320</v>
      </c>
      <c r="C69" s="3" t="s">
        <v>5</v>
      </c>
      <c r="D69" s="19">
        <v>2013</v>
      </c>
      <c r="E69" s="5">
        <v>65.725951679999994</v>
      </c>
      <c r="N69" s="78" t="s">
        <v>252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65.725951679999994</v>
      </c>
      <c r="R69" s="18" t="s">
        <v>255</v>
      </c>
    </row>
    <row r="70" spans="2:18" x14ac:dyDescent="0.2">
      <c r="B70" s="3" t="s">
        <v>320</v>
      </c>
      <c r="C70" s="3" t="s">
        <v>6</v>
      </c>
      <c r="D70" s="19">
        <v>2013</v>
      </c>
      <c r="E70" s="5">
        <v>63.143047529999997</v>
      </c>
      <c r="N70" s="78" t="s">
        <v>252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63.143047529999997</v>
      </c>
      <c r="R70" s="18" t="s">
        <v>255</v>
      </c>
    </row>
    <row r="71" spans="2:18" x14ac:dyDescent="0.2">
      <c r="B71" s="3" t="s">
        <v>320</v>
      </c>
      <c r="C71" s="3" t="s">
        <v>7</v>
      </c>
      <c r="D71" s="19">
        <v>2013</v>
      </c>
      <c r="E71" s="5">
        <v>60.007092530000001</v>
      </c>
      <c r="N71" s="78" t="s">
        <v>252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60.007092530000001</v>
      </c>
      <c r="R71" s="18" t="s">
        <v>255</v>
      </c>
    </row>
    <row r="72" spans="2:18" x14ac:dyDescent="0.2">
      <c r="B72" s="3" t="s">
        <v>320</v>
      </c>
      <c r="C72" s="3" t="s">
        <v>8</v>
      </c>
      <c r="D72" s="19">
        <v>2013</v>
      </c>
      <c r="E72" s="5">
        <v>62.065644149999997</v>
      </c>
      <c r="N72" s="78" t="s">
        <v>252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62.065644149999997</v>
      </c>
      <c r="R72" s="18" t="s">
        <v>255</v>
      </c>
    </row>
    <row r="73" spans="2:18" x14ac:dyDescent="0.2">
      <c r="B73" s="3" t="s">
        <v>320</v>
      </c>
      <c r="C73" s="3" t="s">
        <v>9</v>
      </c>
      <c r="D73" s="19">
        <v>2013</v>
      </c>
      <c r="E73" s="5">
        <v>63.298760549999997</v>
      </c>
      <c r="N73" s="78" t="s">
        <v>252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63.298760549999997</v>
      </c>
      <c r="R73" s="18" t="s">
        <v>255</v>
      </c>
    </row>
    <row r="74" spans="2:18" x14ac:dyDescent="0.2">
      <c r="B74" s="3" t="s">
        <v>320</v>
      </c>
      <c r="C74" s="3" t="s">
        <v>10</v>
      </c>
      <c r="D74" s="19">
        <v>2013</v>
      </c>
      <c r="E74" s="5">
        <v>62.362624410000002</v>
      </c>
      <c r="N74" s="78" t="s">
        <v>252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62.362624410000002</v>
      </c>
      <c r="R74" s="18" t="s">
        <v>255</v>
      </c>
    </row>
    <row r="75" spans="2:18" x14ac:dyDescent="0.2">
      <c r="B75" s="3" t="s">
        <v>320</v>
      </c>
      <c r="C75" s="3" t="s">
        <v>11</v>
      </c>
      <c r="D75" s="19">
        <v>2013</v>
      </c>
      <c r="E75" s="5">
        <v>61.776085850000001</v>
      </c>
      <c r="N75" s="78" t="s">
        <v>252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61.776085850000001</v>
      </c>
      <c r="R75" s="18" t="s">
        <v>255</v>
      </c>
    </row>
    <row r="76" spans="2:18" x14ac:dyDescent="0.2">
      <c r="B76" s="3" t="s">
        <v>320</v>
      </c>
      <c r="C76" s="3" t="s">
        <v>12</v>
      </c>
      <c r="D76" s="19">
        <v>2013</v>
      </c>
      <c r="E76" s="5">
        <v>63.283575990000003</v>
      </c>
      <c r="N76" s="78" t="s">
        <v>252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63.283575990000003</v>
      </c>
      <c r="R76" s="18" t="s">
        <v>255</v>
      </c>
    </row>
    <row r="77" spans="2:18" x14ac:dyDescent="0.2">
      <c r="B77" s="3" t="s">
        <v>320</v>
      </c>
      <c r="C77" s="3" t="s">
        <v>13</v>
      </c>
      <c r="D77" s="19">
        <v>2013</v>
      </c>
      <c r="E77" s="5">
        <v>60.845967250000001</v>
      </c>
      <c r="N77" s="78" t="s">
        <v>252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60.845967250000001</v>
      </c>
      <c r="R77" s="18" t="s">
        <v>255</v>
      </c>
    </row>
    <row r="78" spans="2:18" x14ac:dyDescent="0.2">
      <c r="B78" s="3" t="s">
        <v>320</v>
      </c>
      <c r="C78" s="3" t="s">
        <v>14</v>
      </c>
      <c r="D78" s="19">
        <v>2013</v>
      </c>
      <c r="E78" s="5">
        <v>64.809917209999995</v>
      </c>
      <c r="N78" s="78" t="s">
        <v>252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64.809917209999995</v>
      </c>
      <c r="R78" s="18" t="s">
        <v>255</v>
      </c>
    </row>
    <row r="79" spans="2:18" x14ac:dyDescent="0.2">
      <c r="B79" s="3" t="s">
        <v>320</v>
      </c>
      <c r="C79" s="3" t="s">
        <v>15</v>
      </c>
      <c r="D79" s="19">
        <v>2013</v>
      </c>
      <c r="E79" s="5">
        <v>65.340261699999999</v>
      </c>
      <c r="N79" s="78" t="s">
        <v>252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65.340261699999999</v>
      </c>
      <c r="R79" s="18" t="s">
        <v>255</v>
      </c>
    </row>
    <row r="80" spans="2:18" x14ac:dyDescent="0.2">
      <c r="B80" s="3" t="s">
        <v>320</v>
      </c>
      <c r="C80" s="3" t="s">
        <v>16</v>
      </c>
      <c r="D80" s="19">
        <v>2013</v>
      </c>
      <c r="E80" s="5">
        <v>63.147282820000001</v>
      </c>
      <c r="N80" s="78" t="s">
        <v>252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63.147282820000001</v>
      </c>
      <c r="R80" s="18" t="s">
        <v>255</v>
      </c>
    </row>
    <row r="81" spans="2:18" x14ac:dyDescent="0.2">
      <c r="B81" s="3" t="s">
        <v>320</v>
      </c>
      <c r="C81" s="3" t="s">
        <v>17</v>
      </c>
      <c r="D81" s="19">
        <v>2013</v>
      </c>
      <c r="E81" s="5">
        <v>62.24922256</v>
      </c>
      <c r="N81" s="78" t="s">
        <v>252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62.24922256</v>
      </c>
      <c r="R81" s="18" t="s">
        <v>255</v>
      </c>
    </row>
    <row r="82" spans="2:18" x14ac:dyDescent="0.2">
      <c r="B82" s="3" t="s">
        <v>320</v>
      </c>
      <c r="C82" s="3" t="s">
        <v>18</v>
      </c>
      <c r="D82" s="19">
        <v>2013</v>
      </c>
      <c r="E82" s="5">
        <v>61.803905669999999</v>
      </c>
      <c r="N82" s="78" t="s">
        <v>252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61.803905669999999</v>
      </c>
      <c r="R82" s="18" t="s">
        <v>255</v>
      </c>
    </row>
    <row r="83" spans="2:18" x14ac:dyDescent="0.2">
      <c r="B83" s="3" t="s">
        <v>320</v>
      </c>
      <c r="C83" s="3" t="s">
        <v>19</v>
      </c>
      <c r="D83" s="19">
        <v>2013</v>
      </c>
      <c r="E83" s="5">
        <v>64.853941280000001</v>
      </c>
      <c r="N83" s="78" t="s">
        <v>252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64.853941280000001</v>
      </c>
      <c r="R83" s="18" t="s">
        <v>255</v>
      </c>
    </row>
    <row r="84" spans="2:18" x14ac:dyDescent="0.2">
      <c r="B84" s="3" t="s">
        <v>320</v>
      </c>
      <c r="C84" s="3" t="s">
        <v>20</v>
      </c>
      <c r="D84" s="19">
        <v>2013</v>
      </c>
      <c r="E84" s="5">
        <v>61.919894710000001</v>
      </c>
      <c r="N84" s="78" t="s">
        <v>252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61.919894710000001</v>
      </c>
      <c r="R84" s="18" t="s">
        <v>255</v>
      </c>
    </row>
    <row r="85" spans="2:18" x14ac:dyDescent="0.2">
      <c r="B85" s="3" t="s">
        <v>320</v>
      </c>
      <c r="C85" s="3" t="s">
        <v>21</v>
      </c>
      <c r="D85" s="19">
        <v>2013</v>
      </c>
      <c r="E85" s="5">
        <v>64.111488300000005</v>
      </c>
      <c r="N85" s="78" t="s">
        <v>252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64.111488300000005</v>
      </c>
      <c r="R85" s="18" t="s">
        <v>255</v>
      </c>
    </row>
    <row r="86" spans="2:18" x14ac:dyDescent="0.2">
      <c r="B86" s="3" t="s">
        <v>320</v>
      </c>
      <c r="C86" s="3" t="s">
        <v>22</v>
      </c>
      <c r="D86" s="19">
        <v>2013</v>
      </c>
      <c r="E86" s="5">
        <v>61.018476460000002</v>
      </c>
      <c r="N86" s="78" t="s">
        <v>252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61.018476460000002</v>
      </c>
      <c r="R86" s="18" t="s">
        <v>255</v>
      </c>
    </row>
    <row r="87" spans="2:18" x14ac:dyDescent="0.2">
      <c r="B87" s="3" t="s">
        <v>320</v>
      </c>
      <c r="C87" s="3" t="s">
        <v>23</v>
      </c>
      <c r="D87" s="19">
        <v>2013</v>
      </c>
      <c r="E87" s="5">
        <v>63.21299922</v>
      </c>
      <c r="N87" s="78" t="s">
        <v>252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63.21299922</v>
      </c>
      <c r="R87" s="18" t="s">
        <v>255</v>
      </c>
    </row>
    <row r="88" spans="2:18" x14ac:dyDescent="0.2">
      <c r="B88" s="3" t="s">
        <v>320</v>
      </c>
      <c r="C88" s="3" t="s">
        <v>24</v>
      </c>
      <c r="D88" s="19">
        <v>2013</v>
      </c>
      <c r="E88" s="5">
        <v>61.393737700000003</v>
      </c>
      <c r="N88" s="78" t="s">
        <v>252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61.393737700000003</v>
      </c>
      <c r="R88" s="18" t="s">
        <v>255</v>
      </c>
    </row>
    <row r="89" spans="2:18" x14ac:dyDescent="0.2">
      <c r="B89" s="3" t="s">
        <v>320</v>
      </c>
      <c r="C89" s="3" t="s">
        <v>25</v>
      </c>
      <c r="D89" s="19">
        <v>2013</v>
      </c>
      <c r="E89" s="5">
        <v>61.330040910000001</v>
      </c>
      <c r="N89" s="78" t="s">
        <v>252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61.330040910000001</v>
      </c>
      <c r="R89" s="18" t="s">
        <v>255</v>
      </c>
    </row>
    <row r="90" spans="2:18" x14ac:dyDescent="0.2">
      <c r="B90" s="3" t="s">
        <v>320</v>
      </c>
      <c r="C90" s="3" t="s">
        <v>5</v>
      </c>
      <c r="D90" s="19">
        <v>2014</v>
      </c>
      <c r="E90" s="5">
        <v>64.843309149999996</v>
      </c>
      <c r="N90" s="78" t="s">
        <v>252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64.843309149999996</v>
      </c>
      <c r="R90" s="18" t="s">
        <v>255</v>
      </c>
    </row>
    <row r="91" spans="2:18" x14ac:dyDescent="0.2">
      <c r="B91" s="3" t="s">
        <v>320</v>
      </c>
      <c r="C91" s="3" t="s">
        <v>6</v>
      </c>
      <c r="D91" s="19">
        <v>2014</v>
      </c>
      <c r="E91" s="5">
        <v>63.069877750000003</v>
      </c>
      <c r="N91" s="78" t="s">
        <v>252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63.069877750000003</v>
      </c>
      <c r="R91" s="18" t="s">
        <v>255</v>
      </c>
    </row>
    <row r="92" spans="2:18" x14ac:dyDescent="0.2">
      <c r="B92" s="3" t="s">
        <v>320</v>
      </c>
      <c r="C92" s="3" t="s">
        <v>7</v>
      </c>
      <c r="D92" s="19">
        <v>2014</v>
      </c>
      <c r="E92" s="5">
        <v>60.785042150000002</v>
      </c>
      <c r="N92" s="78" t="s">
        <v>252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60.785042150000002</v>
      </c>
      <c r="R92" s="18" t="s">
        <v>255</v>
      </c>
    </row>
    <row r="93" spans="2:18" x14ac:dyDescent="0.2">
      <c r="B93" s="3" t="s">
        <v>320</v>
      </c>
      <c r="C93" s="3" t="s">
        <v>8</v>
      </c>
      <c r="D93" s="19">
        <v>2014</v>
      </c>
      <c r="E93" s="5">
        <v>62.162530519999997</v>
      </c>
      <c r="N93" s="78" t="s">
        <v>252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62.162530519999997</v>
      </c>
      <c r="R93" s="18" t="s">
        <v>255</v>
      </c>
    </row>
    <row r="94" spans="2:18" x14ac:dyDescent="0.2">
      <c r="B94" s="3" t="s">
        <v>320</v>
      </c>
      <c r="C94" s="3" t="s">
        <v>9</v>
      </c>
      <c r="D94" s="19">
        <v>2014</v>
      </c>
      <c r="E94" s="5">
        <v>63.52942298</v>
      </c>
      <c r="N94" s="78" t="s">
        <v>252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63.52942298</v>
      </c>
      <c r="R94" s="18" t="s">
        <v>255</v>
      </c>
    </row>
    <row r="95" spans="2:18" x14ac:dyDescent="0.2">
      <c r="B95" s="3" t="s">
        <v>320</v>
      </c>
      <c r="C95" s="3" t="s">
        <v>10</v>
      </c>
      <c r="D95" s="19">
        <v>2014</v>
      </c>
      <c r="E95" s="5">
        <v>62.196426150000001</v>
      </c>
      <c r="N95" s="78" t="s">
        <v>252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62.196426150000001</v>
      </c>
      <c r="R95" s="18" t="s">
        <v>255</v>
      </c>
    </row>
    <row r="96" spans="2:18" x14ac:dyDescent="0.2">
      <c r="B96" s="3" t="s">
        <v>320</v>
      </c>
      <c r="C96" s="3" t="s">
        <v>11</v>
      </c>
      <c r="D96" s="19">
        <v>2014</v>
      </c>
      <c r="E96" s="5">
        <v>61.376111790000003</v>
      </c>
      <c r="N96" s="78" t="s">
        <v>252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61.376111790000003</v>
      </c>
      <c r="R96" s="18" t="s">
        <v>255</v>
      </c>
    </row>
    <row r="97" spans="2:18" x14ac:dyDescent="0.2">
      <c r="B97" s="3" t="s">
        <v>320</v>
      </c>
      <c r="C97" s="3" t="s">
        <v>12</v>
      </c>
      <c r="D97" s="19">
        <v>2014</v>
      </c>
      <c r="E97" s="5">
        <v>63.481386559999997</v>
      </c>
      <c r="N97" s="78" t="s">
        <v>252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63.481386559999997</v>
      </c>
      <c r="R97" s="18" t="s">
        <v>255</v>
      </c>
    </row>
    <row r="98" spans="2:18" x14ac:dyDescent="0.2">
      <c r="B98" s="3" t="s">
        <v>320</v>
      </c>
      <c r="C98" s="3" t="s">
        <v>13</v>
      </c>
      <c r="D98" s="19">
        <v>2014</v>
      </c>
      <c r="E98" s="5">
        <v>60.382010479999998</v>
      </c>
      <c r="N98" s="78" t="s">
        <v>252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60.382010479999998</v>
      </c>
      <c r="R98" s="18" t="s">
        <v>255</v>
      </c>
    </row>
    <row r="99" spans="2:18" x14ac:dyDescent="0.2">
      <c r="B99" s="3" t="s">
        <v>320</v>
      </c>
      <c r="C99" s="3" t="s">
        <v>14</v>
      </c>
      <c r="D99" s="19">
        <v>2014</v>
      </c>
      <c r="E99" s="5">
        <v>63.437492800000001</v>
      </c>
      <c r="N99" s="78" t="s">
        <v>252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63.437492800000001</v>
      </c>
      <c r="R99" s="18" t="s">
        <v>255</v>
      </c>
    </row>
    <row r="100" spans="2:18" x14ac:dyDescent="0.2">
      <c r="B100" s="3" t="s">
        <v>320</v>
      </c>
      <c r="C100" s="3" t="s">
        <v>15</v>
      </c>
      <c r="D100" s="19">
        <v>2014</v>
      </c>
      <c r="E100" s="5">
        <v>64.687627579999997</v>
      </c>
      <c r="N100" s="78" t="s">
        <v>252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64.687627579999997</v>
      </c>
      <c r="R100" s="18" t="s">
        <v>255</v>
      </c>
    </row>
    <row r="101" spans="2:18" x14ac:dyDescent="0.2">
      <c r="B101" s="3" t="s">
        <v>320</v>
      </c>
      <c r="C101" s="3" t="s">
        <v>16</v>
      </c>
      <c r="D101" s="19">
        <v>2014</v>
      </c>
      <c r="E101" s="5">
        <v>63.008956390000002</v>
      </c>
      <c r="N101" s="78" t="s">
        <v>252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63.008956390000002</v>
      </c>
      <c r="R101" s="18" t="s">
        <v>255</v>
      </c>
    </row>
    <row r="102" spans="2:18" x14ac:dyDescent="0.2">
      <c r="B102" s="3" t="s">
        <v>320</v>
      </c>
      <c r="C102" s="3" t="s">
        <v>17</v>
      </c>
      <c r="D102" s="19">
        <v>2014</v>
      </c>
      <c r="E102" s="5">
        <v>61.195618789999997</v>
      </c>
      <c r="N102" s="78" t="s">
        <v>252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61.195618789999997</v>
      </c>
      <c r="R102" s="18" t="s">
        <v>255</v>
      </c>
    </row>
    <row r="103" spans="2:18" x14ac:dyDescent="0.2">
      <c r="B103" s="3" t="s">
        <v>320</v>
      </c>
      <c r="C103" s="3" t="s">
        <v>18</v>
      </c>
      <c r="D103" s="19">
        <v>2014</v>
      </c>
      <c r="E103" s="5">
        <v>61.1784569</v>
      </c>
      <c r="N103" s="78" t="s">
        <v>252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61.1784569</v>
      </c>
      <c r="R103" s="18" t="s">
        <v>255</v>
      </c>
    </row>
    <row r="104" spans="2:18" x14ac:dyDescent="0.2">
      <c r="B104" s="3" t="s">
        <v>320</v>
      </c>
      <c r="C104" s="3" t="s">
        <v>19</v>
      </c>
      <c r="D104" s="19">
        <v>2014</v>
      </c>
      <c r="E104" s="5">
        <v>64.147931600000007</v>
      </c>
      <c r="N104" s="78" t="s">
        <v>252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64.147931600000007</v>
      </c>
      <c r="R104" s="18" t="s">
        <v>255</v>
      </c>
    </row>
    <row r="105" spans="2:18" x14ac:dyDescent="0.2">
      <c r="B105" s="3" t="s">
        <v>320</v>
      </c>
      <c r="C105" s="3" t="s">
        <v>20</v>
      </c>
      <c r="D105" s="19">
        <v>2014</v>
      </c>
      <c r="E105" s="5">
        <v>61.597016930000002</v>
      </c>
      <c r="N105" s="78" t="s">
        <v>252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61.597016930000002</v>
      </c>
      <c r="R105" s="18" t="s">
        <v>255</v>
      </c>
    </row>
    <row r="106" spans="2:18" x14ac:dyDescent="0.2">
      <c r="B106" s="3" t="s">
        <v>320</v>
      </c>
      <c r="C106" s="3" t="s">
        <v>21</v>
      </c>
      <c r="D106" s="19">
        <v>2014</v>
      </c>
      <c r="E106" s="5">
        <v>63.641427129999997</v>
      </c>
      <c r="N106" s="78" t="s">
        <v>252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63.641427129999997</v>
      </c>
      <c r="R106" s="18" t="s">
        <v>255</v>
      </c>
    </row>
    <row r="107" spans="2:18" x14ac:dyDescent="0.2">
      <c r="B107" s="3" t="s">
        <v>320</v>
      </c>
      <c r="C107" s="3" t="s">
        <v>22</v>
      </c>
      <c r="D107" s="19">
        <v>2014</v>
      </c>
      <c r="E107" s="5">
        <v>60.619332010000001</v>
      </c>
      <c r="N107" s="78" t="s">
        <v>252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60.619332010000001</v>
      </c>
      <c r="R107" s="18" t="s">
        <v>255</v>
      </c>
    </row>
    <row r="108" spans="2:18" x14ac:dyDescent="0.2">
      <c r="B108" s="3" t="s">
        <v>320</v>
      </c>
      <c r="C108" s="3" t="s">
        <v>23</v>
      </c>
      <c r="D108" s="19">
        <v>2014</v>
      </c>
      <c r="E108" s="5">
        <v>63.199721949999997</v>
      </c>
      <c r="N108" s="78" t="s">
        <v>252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63.199721949999997</v>
      </c>
      <c r="R108" s="18" t="s">
        <v>255</v>
      </c>
    </row>
    <row r="109" spans="2:18" x14ac:dyDescent="0.2">
      <c r="B109" s="3" t="s">
        <v>320</v>
      </c>
      <c r="C109" s="3" t="s">
        <v>24</v>
      </c>
      <c r="D109" s="19">
        <v>2014</v>
      </c>
      <c r="E109" s="5">
        <v>61.451057259999999</v>
      </c>
      <c r="N109" s="78" t="s">
        <v>252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61.451057259999999</v>
      </c>
      <c r="R109" s="18" t="s">
        <v>255</v>
      </c>
    </row>
    <row r="110" spans="2:18" x14ac:dyDescent="0.2">
      <c r="B110" s="3" t="s">
        <v>320</v>
      </c>
      <c r="C110" s="3" t="s">
        <v>25</v>
      </c>
      <c r="D110" s="19">
        <v>2014</v>
      </c>
      <c r="E110" s="5">
        <v>61.988863729999998</v>
      </c>
      <c r="N110" s="78" t="s">
        <v>252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61.988863729999998</v>
      </c>
      <c r="R110" s="18" t="s">
        <v>255</v>
      </c>
    </row>
    <row r="111" spans="2:18" x14ac:dyDescent="0.2">
      <c r="B111" s="3" t="s">
        <v>320</v>
      </c>
      <c r="C111" s="3" t="s">
        <v>5</v>
      </c>
      <c r="D111" s="19">
        <v>2015</v>
      </c>
      <c r="E111" s="5">
        <v>64.457999999999998</v>
      </c>
      <c r="N111" s="78" t="s">
        <v>252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64.457999999999998</v>
      </c>
      <c r="R111" s="18" t="s">
        <v>255</v>
      </c>
    </row>
    <row r="112" spans="2:18" x14ac:dyDescent="0.2">
      <c r="B112" s="3" t="s">
        <v>320</v>
      </c>
      <c r="C112" s="3" t="s">
        <v>6</v>
      </c>
      <c r="D112" s="19">
        <v>2015</v>
      </c>
      <c r="E112" s="5">
        <v>61.845333330000003</v>
      </c>
      <c r="N112" s="78" t="s">
        <v>252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61.845333330000003</v>
      </c>
      <c r="R112" s="18" t="s">
        <v>255</v>
      </c>
    </row>
    <row r="113" spans="2:18" x14ac:dyDescent="0.2">
      <c r="B113" s="3" t="s">
        <v>320</v>
      </c>
      <c r="C113" s="3" t="s">
        <v>7</v>
      </c>
      <c r="D113" s="19">
        <v>2015</v>
      </c>
      <c r="E113" s="5">
        <v>59.51</v>
      </c>
      <c r="N113" s="78" t="s">
        <v>252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59.51</v>
      </c>
      <c r="R113" s="18" t="s">
        <v>255</v>
      </c>
    </row>
    <row r="114" spans="2:18" x14ac:dyDescent="0.2">
      <c r="B114" s="3" t="s">
        <v>320</v>
      </c>
      <c r="C114" s="3" t="s">
        <v>8</v>
      </c>
      <c r="D114" s="19">
        <v>2015</v>
      </c>
      <c r="E114" s="5">
        <v>62.347000000000001</v>
      </c>
      <c r="N114" s="78" t="s">
        <v>252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62.347000000000001</v>
      </c>
      <c r="R114" s="18" t="s">
        <v>255</v>
      </c>
    </row>
    <row r="115" spans="2:18" x14ac:dyDescent="0.2">
      <c r="B115" s="3" t="s">
        <v>320</v>
      </c>
      <c r="C115" s="3" t="s">
        <v>9</v>
      </c>
      <c r="D115" s="19">
        <v>2015</v>
      </c>
      <c r="E115" s="5">
        <v>62.548333329999998</v>
      </c>
      <c r="N115" s="78" t="s">
        <v>252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62.548333329999998</v>
      </c>
      <c r="R115" s="18" t="s">
        <v>255</v>
      </c>
    </row>
    <row r="116" spans="2:18" x14ac:dyDescent="0.2">
      <c r="B116" s="3" t="s">
        <v>320</v>
      </c>
      <c r="C116" s="3" t="s">
        <v>10</v>
      </c>
      <c r="D116" s="19">
        <v>2015</v>
      </c>
      <c r="E116" s="5">
        <v>62.8675</v>
      </c>
      <c r="N116" s="78" t="s">
        <v>252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62.8675</v>
      </c>
      <c r="R116" s="18" t="s">
        <v>255</v>
      </c>
    </row>
    <row r="117" spans="2:18" x14ac:dyDescent="0.2">
      <c r="B117" s="3" t="s">
        <v>320</v>
      </c>
      <c r="C117" s="3" t="s">
        <v>11</v>
      </c>
      <c r="D117" s="19">
        <v>2015</v>
      </c>
      <c r="E117" s="5">
        <v>60.417692299999999</v>
      </c>
      <c r="N117" s="78" t="s">
        <v>252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60.417692299999999</v>
      </c>
      <c r="R117" s="18" t="s">
        <v>255</v>
      </c>
    </row>
    <row r="118" spans="2:18" x14ac:dyDescent="0.2">
      <c r="B118" s="3" t="s">
        <v>320</v>
      </c>
      <c r="C118" s="3" t="s">
        <v>12</v>
      </c>
      <c r="D118" s="19">
        <v>2015</v>
      </c>
      <c r="E118" s="5">
        <v>62.375833329999999</v>
      </c>
      <c r="N118" s="78" t="s">
        <v>252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62.375833329999999</v>
      </c>
      <c r="R118" s="18" t="s">
        <v>255</v>
      </c>
    </row>
    <row r="119" spans="2:18" x14ac:dyDescent="0.2">
      <c r="B119" s="3" t="s">
        <v>320</v>
      </c>
      <c r="C119" s="3" t="s">
        <v>13</v>
      </c>
      <c r="D119" s="19">
        <v>2015</v>
      </c>
      <c r="E119" s="5">
        <v>60.262500000000003</v>
      </c>
      <c r="N119" s="78" t="s">
        <v>252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60.262500000000003</v>
      </c>
      <c r="R119" s="18" t="s">
        <v>255</v>
      </c>
    </row>
    <row r="120" spans="2:18" x14ac:dyDescent="0.2">
      <c r="B120" s="3" t="s">
        <v>320</v>
      </c>
      <c r="C120" s="3" t="s">
        <v>14</v>
      </c>
      <c r="D120" s="19">
        <v>2015</v>
      </c>
      <c r="E120" s="5">
        <v>62.256428569999997</v>
      </c>
      <c r="N120" s="78" t="s">
        <v>252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62.256428569999997</v>
      </c>
      <c r="R120" s="18" t="s">
        <v>255</v>
      </c>
    </row>
    <row r="121" spans="2:18" x14ac:dyDescent="0.2">
      <c r="B121" s="3" t="s">
        <v>320</v>
      </c>
      <c r="C121" s="3" t="s">
        <v>15</v>
      </c>
      <c r="D121" s="19">
        <v>2015</v>
      </c>
      <c r="E121" s="5">
        <v>64.149090900000004</v>
      </c>
      <c r="N121" s="78" t="s">
        <v>252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64.149090900000004</v>
      </c>
      <c r="R121" s="18" t="s">
        <v>255</v>
      </c>
    </row>
    <row r="122" spans="2:18" x14ac:dyDescent="0.2">
      <c r="B122" s="3" t="s">
        <v>320</v>
      </c>
      <c r="C122" s="3" t="s">
        <v>16</v>
      </c>
      <c r="D122" s="19">
        <v>2015</v>
      </c>
      <c r="E122" s="5">
        <v>62.351923069999998</v>
      </c>
      <c r="N122" s="78" t="s">
        <v>252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62.351923069999998</v>
      </c>
      <c r="R122" s="18" t="s">
        <v>255</v>
      </c>
    </row>
    <row r="123" spans="2:18" x14ac:dyDescent="0.2">
      <c r="B123" s="3" t="s">
        <v>320</v>
      </c>
      <c r="C123" s="3" t="s">
        <v>17</v>
      </c>
      <c r="D123" s="19">
        <v>2015</v>
      </c>
      <c r="E123" s="5">
        <v>61.776666659999997</v>
      </c>
      <c r="N123" s="78" t="s">
        <v>252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61.776666659999997</v>
      </c>
      <c r="R123" s="18" t="s">
        <v>255</v>
      </c>
    </row>
    <row r="124" spans="2:18" x14ac:dyDescent="0.2">
      <c r="B124" s="3" t="s">
        <v>320</v>
      </c>
      <c r="C124" s="3" t="s">
        <v>18</v>
      </c>
      <c r="D124" s="19">
        <v>2015</v>
      </c>
      <c r="E124" s="5">
        <v>61.07</v>
      </c>
      <c r="N124" s="78" t="s">
        <v>252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61.07</v>
      </c>
      <c r="R124" s="18" t="s">
        <v>255</v>
      </c>
    </row>
    <row r="125" spans="2:18" x14ac:dyDescent="0.2">
      <c r="B125" s="3" t="s">
        <v>320</v>
      </c>
      <c r="C125" s="3" t="s">
        <v>19</v>
      </c>
      <c r="D125" s="19">
        <v>2015</v>
      </c>
      <c r="E125" s="5">
        <v>63.667499999999997</v>
      </c>
      <c r="N125" s="78" t="s">
        <v>252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63.667499999999997</v>
      </c>
      <c r="R125" s="18" t="s">
        <v>255</v>
      </c>
    </row>
    <row r="126" spans="2:18" x14ac:dyDescent="0.2">
      <c r="B126" s="3" t="s">
        <v>320</v>
      </c>
      <c r="C126" s="3" t="s">
        <v>20</v>
      </c>
      <c r="D126" s="19">
        <v>2015</v>
      </c>
      <c r="E126" s="5">
        <v>61.326000000000001</v>
      </c>
      <c r="N126" s="78" t="s">
        <v>252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61.326000000000001</v>
      </c>
      <c r="R126" s="18" t="s">
        <v>255</v>
      </c>
    </row>
    <row r="127" spans="2:18" x14ac:dyDescent="0.2">
      <c r="B127" s="3" t="s">
        <v>320</v>
      </c>
      <c r="C127" s="3" t="s">
        <v>21</v>
      </c>
      <c r="D127" s="19">
        <v>2015</v>
      </c>
      <c r="E127" s="5">
        <v>62.962857139999997</v>
      </c>
      <c r="N127" s="78" t="s">
        <v>252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62.962857139999997</v>
      </c>
      <c r="R127" s="18" t="s">
        <v>255</v>
      </c>
    </row>
    <row r="128" spans="2:18" x14ac:dyDescent="0.2">
      <c r="B128" s="3" t="s">
        <v>320</v>
      </c>
      <c r="C128" s="3" t="s">
        <v>22</v>
      </c>
      <c r="D128" s="19">
        <v>2015</v>
      </c>
      <c r="E128" s="5">
        <v>59.38</v>
      </c>
      <c r="N128" s="78" t="s">
        <v>252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59.38</v>
      </c>
      <c r="R128" s="18" t="s">
        <v>255</v>
      </c>
    </row>
    <row r="129" spans="2:18" x14ac:dyDescent="0.2">
      <c r="B129" s="3" t="s">
        <v>320</v>
      </c>
      <c r="C129" s="3" t="s">
        <v>23</v>
      </c>
      <c r="D129" s="19">
        <v>2015</v>
      </c>
      <c r="E129" s="5">
        <v>61.91244897</v>
      </c>
      <c r="N129" s="78" t="s">
        <v>252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61.91244897</v>
      </c>
      <c r="R129" s="18" t="s">
        <v>255</v>
      </c>
    </row>
    <row r="130" spans="2:18" x14ac:dyDescent="0.2">
      <c r="B130" s="3" t="s">
        <v>320</v>
      </c>
      <c r="C130" s="3" t="s">
        <v>24</v>
      </c>
      <c r="D130" s="19">
        <v>2015</v>
      </c>
      <c r="E130" s="5">
        <v>60.520833330000002</v>
      </c>
      <c r="N130" s="78" t="s">
        <v>252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60.520833330000002</v>
      </c>
      <c r="R130" s="18" t="s">
        <v>255</v>
      </c>
    </row>
    <row r="131" spans="2:18" x14ac:dyDescent="0.2">
      <c r="B131" s="3" t="s">
        <v>320</v>
      </c>
      <c r="C131" s="3" t="s">
        <v>25</v>
      </c>
      <c r="D131" s="19">
        <v>2015</v>
      </c>
      <c r="E131" s="5">
        <v>60.874615380000002</v>
      </c>
      <c r="N131" s="78" t="s">
        <v>252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60.874615380000002</v>
      </c>
      <c r="R131" s="18" t="s">
        <v>255</v>
      </c>
    </row>
    <row r="132" spans="2:18" x14ac:dyDescent="0.2">
      <c r="B132" s="3" t="s">
        <v>320</v>
      </c>
      <c r="C132" s="3" t="s">
        <v>5</v>
      </c>
      <c r="D132" s="19">
        <v>2016</v>
      </c>
      <c r="E132" s="5">
        <v>63.691805039999998</v>
      </c>
      <c r="N132" s="78" t="s">
        <v>252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63.691805039999998</v>
      </c>
      <c r="R132" s="18" t="s">
        <v>255</v>
      </c>
    </row>
    <row r="133" spans="2:18" x14ac:dyDescent="0.2">
      <c r="B133" s="3" t="s">
        <v>320</v>
      </c>
      <c r="C133" s="3" t="s">
        <v>6</v>
      </c>
      <c r="D133" s="19">
        <v>2016</v>
      </c>
      <c r="E133" s="5">
        <v>61.522893279999998</v>
      </c>
      <c r="N133" s="78" t="s">
        <v>252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61.522893279999998</v>
      </c>
      <c r="R133" s="18" t="s">
        <v>255</v>
      </c>
    </row>
    <row r="134" spans="2:18" x14ac:dyDescent="0.2">
      <c r="B134" s="3" t="s">
        <v>320</v>
      </c>
      <c r="C134" s="3" t="s">
        <v>7</v>
      </c>
      <c r="D134" s="19">
        <v>2016</v>
      </c>
      <c r="E134" s="5">
        <v>59.039423749999997</v>
      </c>
      <c r="N134" s="78" t="s">
        <v>252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59.039423749999997</v>
      </c>
      <c r="R134" s="18" t="s">
        <v>255</v>
      </c>
    </row>
    <row r="135" spans="2:18" x14ac:dyDescent="0.2">
      <c r="B135" s="3" t="s">
        <v>320</v>
      </c>
      <c r="C135" s="3" t="s">
        <v>8</v>
      </c>
      <c r="D135" s="19">
        <v>2016</v>
      </c>
      <c r="E135" s="5">
        <v>62.407374609999998</v>
      </c>
      <c r="N135" s="78" t="s">
        <v>252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62.407374609999998</v>
      </c>
      <c r="R135" s="18" t="s">
        <v>255</v>
      </c>
    </row>
    <row r="136" spans="2:18" x14ac:dyDescent="0.2">
      <c r="B136" s="3" t="s">
        <v>320</v>
      </c>
      <c r="C136" s="3" t="s">
        <v>9</v>
      </c>
      <c r="D136" s="19">
        <v>2016</v>
      </c>
      <c r="E136" s="5">
        <v>62.026106200000001</v>
      </c>
      <c r="N136" s="78" t="s">
        <v>252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62.026106200000001</v>
      </c>
      <c r="R136" s="18" t="s">
        <v>255</v>
      </c>
    </row>
    <row r="137" spans="2:18" x14ac:dyDescent="0.2">
      <c r="B137" s="3" t="s">
        <v>320</v>
      </c>
      <c r="C137" s="3" t="s">
        <v>10</v>
      </c>
      <c r="D137" s="19">
        <v>2016</v>
      </c>
      <c r="E137" s="5">
        <v>62.019495720000002</v>
      </c>
      <c r="N137" s="78" t="s">
        <v>252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62.019495720000002</v>
      </c>
      <c r="R137" s="18" t="s">
        <v>255</v>
      </c>
    </row>
    <row r="138" spans="2:18" x14ac:dyDescent="0.2">
      <c r="B138" s="3" t="s">
        <v>320</v>
      </c>
      <c r="C138" s="3" t="s">
        <v>11</v>
      </c>
      <c r="D138" s="19">
        <v>2016</v>
      </c>
      <c r="E138" s="5">
        <v>60.67384303</v>
      </c>
      <c r="N138" s="78" t="s">
        <v>252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60.67384303</v>
      </c>
      <c r="R138" s="18" t="s">
        <v>255</v>
      </c>
    </row>
    <row r="139" spans="2:18" x14ac:dyDescent="0.2">
      <c r="B139" s="3" t="s">
        <v>320</v>
      </c>
      <c r="C139" s="3" t="s">
        <v>12</v>
      </c>
      <c r="D139" s="19">
        <v>2016</v>
      </c>
      <c r="E139" s="5">
        <v>61.869956510000002</v>
      </c>
      <c r="N139" s="78" t="s">
        <v>252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61.869956510000002</v>
      </c>
      <c r="R139" s="18" t="s">
        <v>255</v>
      </c>
    </row>
    <row r="140" spans="2:18" x14ac:dyDescent="0.2">
      <c r="B140" s="3" t="s">
        <v>320</v>
      </c>
      <c r="C140" s="3" t="s">
        <v>13</v>
      </c>
      <c r="D140" s="19">
        <v>2016</v>
      </c>
      <c r="E140" s="5">
        <v>59.347967009999998</v>
      </c>
      <c r="N140" s="78" t="s">
        <v>252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59.347967009999998</v>
      </c>
      <c r="R140" s="18" t="s">
        <v>255</v>
      </c>
    </row>
    <row r="141" spans="2:18" x14ac:dyDescent="0.2">
      <c r="B141" s="3" t="s">
        <v>320</v>
      </c>
      <c r="C141" s="3" t="s">
        <v>14</v>
      </c>
      <c r="D141" s="19">
        <v>2016</v>
      </c>
      <c r="E141" s="5">
        <v>64.577907019999998</v>
      </c>
      <c r="N141" s="78" t="s">
        <v>252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64.577907019999998</v>
      </c>
      <c r="R141" s="18" t="s">
        <v>255</v>
      </c>
    </row>
    <row r="142" spans="2:18" x14ac:dyDescent="0.2">
      <c r="B142" s="3" t="s">
        <v>320</v>
      </c>
      <c r="C142" s="3" t="s">
        <v>15</v>
      </c>
      <c r="D142" s="19">
        <v>2016</v>
      </c>
      <c r="E142" s="5">
        <v>63.890099589999998</v>
      </c>
      <c r="N142" s="78" t="s">
        <v>252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63.890099589999998</v>
      </c>
      <c r="R142" s="18" t="s">
        <v>255</v>
      </c>
    </row>
    <row r="143" spans="2:18" x14ac:dyDescent="0.2">
      <c r="B143" s="3" t="s">
        <v>320</v>
      </c>
      <c r="C143" s="3" t="s">
        <v>16</v>
      </c>
      <c r="D143" s="19">
        <v>2016</v>
      </c>
      <c r="E143" s="5">
        <v>62.29730868</v>
      </c>
      <c r="N143" s="78" t="s">
        <v>252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62.29730868</v>
      </c>
      <c r="R143" s="18" t="s">
        <v>255</v>
      </c>
    </row>
    <row r="144" spans="2:18" x14ac:dyDescent="0.2">
      <c r="B144" s="3" t="s">
        <v>320</v>
      </c>
      <c r="C144" s="3" t="s">
        <v>17</v>
      </c>
      <c r="D144" s="19">
        <v>2016</v>
      </c>
      <c r="E144" s="5">
        <v>60.718770110000001</v>
      </c>
      <c r="N144" s="78" t="s">
        <v>252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60.718770110000001</v>
      </c>
      <c r="R144" s="18" t="s">
        <v>255</v>
      </c>
    </row>
    <row r="145" spans="2:18" x14ac:dyDescent="0.2">
      <c r="B145" s="3" t="s">
        <v>320</v>
      </c>
      <c r="C145" s="3" t="s">
        <v>18</v>
      </c>
      <c r="D145" s="19">
        <v>2016</v>
      </c>
      <c r="E145" s="5">
        <v>60.073478989999998</v>
      </c>
      <c r="N145" s="78" t="s">
        <v>252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60.073478989999998</v>
      </c>
      <c r="R145" s="18" t="s">
        <v>255</v>
      </c>
    </row>
    <row r="146" spans="2:18" x14ac:dyDescent="0.2">
      <c r="B146" s="3" t="s">
        <v>320</v>
      </c>
      <c r="C146" s="3" t="s">
        <v>19</v>
      </c>
      <c r="D146" s="19">
        <v>2016</v>
      </c>
      <c r="E146" s="5">
        <v>63.552824479999998</v>
      </c>
      <c r="N146" s="78" t="s">
        <v>252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63.552824479999998</v>
      </c>
      <c r="R146" s="18" t="s">
        <v>255</v>
      </c>
    </row>
    <row r="147" spans="2:18" x14ac:dyDescent="0.2">
      <c r="B147" s="3" t="s">
        <v>320</v>
      </c>
      <c r="C147" s="3" t="s">
        <v>20</v>
      </c>
      <c r="D147" s="19">
        <v>2016</v>
      </c>
      <c r="E147" s="5">
        <v>59.87420273</v>
      </c>
      <c r="N147" s="78" t="s">
        <v>252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59.87420273</v>
      </c>
      <c r="R147" s="18" t="s">
        <v>255</v>
      </c>
    </row>
    <row r="148" spans="2:18" x14ac:dyDescent="0.2">
      <c r="B148" s="3" t="s">
        <v>320</v>
      </c>
      <c r="C148" s="3" t="s">
        <v>21</v>
      </c>
      <c r="D148" s="19">
        <v>2016</v>
      </c>
      <c r="E148" s="5">
        <v>62.048110170000001</v>
      </c>
      <c r="N148" s="78" t="s">
        <v>252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62.048110170000001</v>
      </c>
      <c r="R148" s="18" t="s">
        <v>255</v>
      </c>
    </row>
    <row r="149" spans="2:18" x14ac:dyDescent="0.2">
      <c r="B149" s="3" t="s">
        <v>320</v>
      </c>
      <c r="C149" s="3" t="s">
        <v>22</v>
      </c>
      <c r="D149" s="19">
        <v>2016</v>
      </c>
      <c r="E149" s="5">
        <v>61.013578719999998</v>
      </c>
      <c r="N149" s="78" t="s">
        <v>252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61.013578719999998</v>
      </c>
      <c r="R149" s="18" t="s">
        <v>255</v>
      </c>
    </row>
    <row r="150" spans="2:18" x14ac:dyDescent="0.2">
      <c r="B150" s="3" t="s">
        <v>320</v>
      </c>
      <c r="C150" s="3" t="s">
        <v>23</v>
      </c>
      <c r="D150" s="19">
        <v>2016</v>
      </c>
      <c r="E150" s="5">
        <v>61.426770429999998</v>
      </c>
      <c r="N150" s="78" t="s">
        <v>252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61.426770429999998</v>
      </c>
      <c r="R150" s="18" t="s">
        <v>255</v>
      </c>
    </row>
    <row r="151" spans="2:18" x14ac:dyDescent="0.2">
      <c r="B151" s="3" t="s">
        <v>320</v>
      </c>
      <c r="C151" s="3" t="s">
        <v>24</v>
      </c>
      <c r="D151" s="19">
        <v>2016</v>
      </c>
      <c r="E151" s="5">
        <v>60.441422420000002</v>
      </c>
      <c r="N151" s="78" t="s">
        <v>252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60.441422420000002</v>
      </c>
      <c r="R151" s="18" t="s">
        <v>255</v>
      </c>
    </row>
    <row r="152" spans="2:18" x14ac:dyDescent="0.2">
      <c r="B152" s="3" t="s">
        <v>320</v>
      </c>
      <c r="C152" s="3" t="s">
        <v>25</v>
      </c>
      <c r="D152" s="19">
        <v>2016</v>
      </c>
      <c r="E152" s="5">
        <v>61.358869400000003</v>
      </c>
      <c r="N152" s="78" t="s">
        <v>252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61.358869400000003</v>
      </c>
      <c r="R152" s="18" t="s">
        <v>255</v>
      </c>
    </row>
    <row r="153" spans="2:18" x14ac:dyDescent="0.2">
      <c r="B153" s="3" t="s">
        <v>320</v>
      </c>
      <c r="C153" s="3" t="s">
        <v>5</v>
      </c>
      <c r="D153" s="19">
        <v>2017</v>
      </c>
      <c r="E153" s="5">
        <v>62.742257930000001</v>
      </c>
      <c r="N153" s="78" t="s">
        <v>252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62.742257930000001</v>
      </c>
      <c r="R153" s="18" t="s">
        <v>255</v>
      </c>
    </row>
    <row r="154" spans="2:18" x14ac:dyDescent="0.2">
      <c r="B154" s="3" t="s">
        <v>320</v>
      </c>
      <c r="C154" s="3" t="s">
        <v>6</v>
      </c>
      <c r="D154" s="19">
        <v>2017</v>
      </c>
      <c r="E154" s="5">
        <v>61.09014595</v>
      </c>
      <c r="N154" s="78" t="s">
        <v>252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61.09014595</v>
      </c>
      <c r="R154" s="18" t="s">
        <v>255</v>
      </c>
    </row>
    <row r="155" spans="2:18" x14ac:dyDescent="0.2">
      <c r="B155" s="3" t="s">
        <v>320</v>
      </c>
      <c r="C155" s="3" t="s">
        <v>7</v>
      </c>
      <c r="D155" s="19">
        <v>2017</v>
      </c>
      <c r="E155" s="5">
        <v>61.243550069999998</v>
      </c>
      <c r="N155" s="78" t="s">
        <v>252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61.243550069999998</v>
      </c>
      <c r="R155" s="18" t="s">
        <v>255</v>
      </c>
    </row>
    <row r="156" spans="2:18" x14ac:dyDescent="0.2">
      <c r="B156" s="3" t="s">
        <v>320</v>
      </c>
      <c r="C156" s="3" t="s">
        <v>8</v>
      </c>
      <c r="D156" s="19">
        <v>2017</v>
      </c>
      <c r="E156" s="5">
        <v>61.420987580000002</v>
      </c>
      <c r="N156" s="78" t="s">
        <v>252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61.420987580000002</v>
      </c>
      <c r="R156" s="18" t="s">
        <v>255</v>
      </c>
    </row>
    <row r="157" spans="2:18" x14ac:dyDescent="0.2">
      <c r="B157" s="3" t="s">
        <v>320</v>
      </c>
      <c r="C157" s="3" t="s">
        <v>9</v>
      </c>
      <c r="D157" s="19">
        <v>2017</v>
      </c>
      <c r="E157" s="5">
        <v>62.600902179999999</v>
      </c>
      <c r="N157" s="78" t="s">
        <v>252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62.600902179999999</v>
      </c>
      <c r="R157" s="18" t="s">
        <v>255</v>
      </c>
    </row>
    <row r="158" spans="2:18" x14ac:dyDescent="0.2">
      <c r="B158" s="3" t="s">
        <v>320</v>
      </c>
      <c r="C158" s="3" t="s">
        <v>10</v>
      </c>
      <c r="D158" s="19">
        <v>2017</v>
      </c>
      <c r="E158" s="5">
        <v>61.171181529999998</v>
      </c>
      <c r="N158" s="78" t="s">
        <v>252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61.171181529999998</v>
      </c>
      <c r="R158" s="18" t="s">
        <v>255</v>
      </c>
    </row>
    <row r="159" spans="2:18" x14ac:dyDescent="0.2">
      <c r="B159" s="3" t="s">
        <v>320</v>
      </c>
      <c r="C159" s="3" t="s">
        <v>11</v>
      </c>
      <c r="D159" s="19">
        <v>2017</v>
      </c>
      <c r="E159" s="5">
        <v>60.561572499999997</v>
      </c>
      <c r="N159" s="78" t="s">
        <v>252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60.561572499999997</v>
      </c>
      <c r="R159" s="18" t="s">
        <v>255</v>
      </c>
    </row>
    <row r="160" spans="2:18" x14ac:dyDescent="0.2">
      <c r="B160" s="3" t="s">
        <v>320</v>
      </c>
      <c r="C160" s="3" t="s">
        <v>12</v>
      </c>
      <c r="D160" s="19">
        <v>2017</v>
      </c>
      <c r="E160" s="5">
        <v>62.261114169999999</v>
      </c>
      <c r="N160" s="78" t="s">
        <v>252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62.261114169999999</v>
      </c>
      <c r="R160" s="18" t="s">
        <v>255</v>
      </c>
    </row>
    <row r="161" spans="2:18" x14ac:dyDescent="0.2">
      <c r="B161" s="3" t="s">
        <v>320</v>
      </c>
      <c r="C161" s="3" t="s">
        <v>13</v>
      </c>
      <c r="D161" s="19">
        <v>2017</v>
      </c>
      <c r="E161" s="5">
        <v>60.278889620000001</v>
      </c>
      <c r="N161" s="78" t="s">
        <v>252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60.278889620000001</v>
      </c>
      <c r="R161" s="18" t="s">
        <v>255</v>
      </c>
    </row>
    <row r="162" spans="2:18" x14ac:dyDescent="0.2">
      <c r="B162" s="3" t="s">
        <v>320</v>
      </c>
      <c r="C162" s="3" t="s">
        <v>14</v>
      </c>
      <c r="D162" s="19">
        <v>2017</v>
      </c>
      <c r="E162" s="5">
        <v>64.108643479999998</v>
      </c>
      <c r="N162" s="78" t="s">
        <v>252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64.108643479999998</v>
      </c>
      <c r="R162" s="18" t="s">
        <v>255</v>
      </c>
    </row>
    <row r="163" spans="2:18" x14ac:dyDescent="0.2">
      <c r="B163" s="3" t="s">
        <v>320</v>
      </c>
      <c r="C163" s="3" t="s">
        <v>15</v>
      </c>
      <c r="D163" s="19">
        <v>2017</v>
      </c>
      <c r="E163" s="5">
        <v>63.599501840000002</v>
      </c>
      <c r="N163" s="78" t="s">
        <v>252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63.599501840000002</v>
      </c>
      <c r="R163" s="18" t="s">
        <v>255</v>
      </c>
    </row>
    <row r="164" spans="2:18" x14ac:dyDescent="0.2">
      <c r="B164" s="3" t="s">
        <v>320</v>
      </c>
      <c r="C164" s="3" t="s">
        <v>16</v>
      </c>
      <c r="D164" s="19">
        <v>2017</v>
      </c>
      <c r="E164" s="5">
        <v>62.279582859999998</v>
      </c>
      <c r="N164" s="78" t="s">
        <v>252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62.279582859999998</v>
      </c>
      <c r="R164" s="18" t="s">
        <v>255</v>
      </c>
    </row>
    <row r="165" spans="2:18" x14ac:dyDescent="0.2">
      <c r="B165" s="3" t="s">
        <v>320</v>
      </c>
      <c r="C165" s="3" t="s">
        <v>17</v>
      </c>
      <c r="D165" s="19">
        <v>2017</v>
      </c>
      <c r="E165" s="5">
        <v>60.718759949999999</v>
      </c>
      <c r="N165" s="78" t="s">
        <v>252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60.718759949999999</v>
      </c>
      <c r="R165" s="18" t="s">
        <v>255</v>
      </c>
    </row>
    <row r="166" spans="2:18" x14ac:dyDescent="0.2">
      <c r="B166" s="3" t="s">
        <v>320</v>
      </c>
      <c r="C166" s="3" t="s">
        <v>18</v>
      </c>
      <c r="D166" s="19">
        <v>2017</v>
      </c>
      <c r="E166" s="5">
        <v>61.24933017</v>
      </c>
      <c r="N166" s="78" t="s">
        <v>252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61.24933017</v>
      </c>
      <c r="R166" s="18" t="s">
        <v>255</v>
      </c>
    </row>
    <row r="167" spans="2:18" x14ac:dyDescent="0.2">
      <c r="B167" s="3" t="s">
        <v>320</v>
      </c>
      <c r="C167" s="3" t="s">
        <v>19</v>
      </c>
      <c r="D167" s="19">
        <v>2017</v>
      </c>
      <c r="E167" s="5">
        <v>62.720776170000001</v>
      </c>
      <c r="N167" s="78" t="s">
        <v>252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62.720776170000001</v>
      </c>
      <c r="R167" s="18" t="s">
        <v>255</v>
      </c>
    </row>
    <row r="168" spans="2:18" x14ac:dyDescent="0.2">
      <c r="B168" s="3" t="s">
        <v>320</v>
      </c>
      <c r="C168" s="3" t="s">
        <v>20</v>
      </c>
      <c r="D168" s="19">
        <v>2017</v>
      </c>
      <c r="E168" s="5">
        <v>61.564493980000002</v>
      </c>
      <c r="N168" s="78" t="s">
        <v>252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61.564493980000002</v>
      </c>
      <c r="R168" s="18" t="s">
        <v>255</v>
      </c>
    </row>
    <row r="169" spans="2:18" x14ac:dyDescent="0.2">
      <c r="B169" s="3" t="s">
        <v>320</v>
      </c>
      <c r="C169" s="3" t="s">
        <v>21</v>
      </c>
      <c r="D169" s="19">
        <v>2017</v>
      </c>
      <c r="E169" s="5">
        <v>62.361871710000003</v>
      </c>
      <c r="N169" s="78" t="s">
        <v>252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62.361871710000003</v>
      </c>
      <c r="R169" s="18" t="s">
        <v>255</v>
      </c>
    </row>
    <row r="170" spans="2:18" x14ac:dyDescent="0.2">
      <c r="B170" s="3" t="s">
        <v>320</v>
      </c>
      <c r="C170" s="3" t="s">
        <v>22</v>
      </c>
      <c r="D170" s="19">
        <v>2017</v>
      </c>
      <c r="E170" s="5">
        <v>60.604123940000001</v>
      </c>
      <c r="N170" s="78" t="s">
        <v>252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60.604123940000001</v>
      </c>
      <c r="R170" s="18" t="s">
        <v>255</v>
      </c>
    </row>
    <row r="171" spans="2:18" x14ac:dyDescent="0.2">
      <c r="B171" s="3" t="s">
        <v>320</v>
      </c>
      <c r="C171" s="3" t="s">
        <v>23</v>
      </c>
      <c r="D171" s="19">
        <v>2017</v>
      </c>
      <c r="E171" s="5">
        <v>61.484881020000003</v>
      </c>
      <c r="N171" s="78" t="s">
        <v>252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61.484881020000003</v>
      </c>
      <c r="R171" s="18" t="s">
        <v>255</v>
      </c>
    </row>
    <row r="172" spans="2:18" x14ac:dyDescent="0.2">
      <c r="B172" s="3" t="s">
        <v>320</v>
      </c>
      <c r="C172" s="3" t="s">
        <v>24</v>
      </c>
      <c r="D172" s="19">
        <v>2017</v>
      </c>
      <c r="E172" s="5">
        <v>60.165601010000003</v>
      </c>
      <c r="N172" s="78" t="s">
        <v>252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60.165601010000003</v>
      </c>
      <c r="R172" s="18" t="s">
        <v>255</v>
      </c>
    </row>
    <row r="173" spans="2:18" x14ac:dyDescent="0.2">
      <c r="B173" s="3" t="s">
        <v>320</v>
      </c>
      <c r="C173" s="3" t="s">
        <v>25</v>
      </c>
      <c r="D173" s="19">
        <v>2017</v>
      </c>
      <c r="E173" s="5">
        <v>61.445991200000002</v>
      </c>
      <c r="N173" s="78" t="s">
        <v>252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61.445991200000002</v>
      </c>
      <c r="R173" s="18" t="s">
        <v>255</v>
      </c>
    </row>
    <row r="174" spans="2:18" x14ac:dyDescent="0.2">
      <c r="B174" s="3" t="s">
        <v>320</v>
      </c>
      <c r="C174" s="3" t="s">
        <v>5</v>
      </c>
      <c r="D174" s="19">
        <v>2018</v>
      </c>
      <c r="E174" s="5">
        <v>62.02</v>
      </c>
      <c r="N174" s="78" t="s">
        <v>252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62.02</v>
      </c>
      <c r="R174" s="18" t="s">
        <v>255</v>
      </c>
    </row>
    <row r="175" spans="2:18" x14ac:dyDescent="0.2">
      <c r="B175" s="3" t="s">
        <v>320</v>
      </c>
      <c r="C175" s="3" t="s">
        <v>6</v>
      </c>
      <c r="D175" s="19">
        <v>2018</v>
      </c>
      <c r="E175" s="5">
        <v>61.44</v>
      </c>
      <c r="N175" s="78" t="s">
        <v>252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61.44</v>
      </c>
      <c r="R175" s="18" t="s">
        <v>255</v>
      </c>
    </row>
    <row r="176" spans="2:18" x14ac:dyDescent="0.2">
      <c r="B176" s="3" t="s">
        <v>320</v>
      </c>
      <c r="C176" s="3" t="s">
        <v>7</v>
      </c>
      <c r="D176" s="19">
        <v>2018</v>
      </c>
      <c r="E176" s="5">
        <v>59.6</v>
      </c>
      <c r="N176" s="78" t="s">
        <v>252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59.6</v>
      </c>
      <c r="R176" s="18" t="s">
        <v>255</v>
      </c>
    </row>
    <row r="177" spans="2:18" x14ac:dyDescent="0.2">
      <c r="B177" s="3" t="s">
        <v>320</v>
      </c>
      <c r="C177" s="3" t="s">
        <v>8</v>
      </c>
      <c r="D177" s="19">
        <v>2018</v>
      </c>
      <c r="E177" s="5">
        <v>61.34</v>
      </c>
      <c r="N177" s="78" t="s">
        <v>252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61.34</v>
      </c>
      <c r="R177" s="18" t="s">
        <v>255</v>
      </c>
    </row>
    <row r="178" spans="2:18" x14ac:dyDescent="0.2">
      <c r="B178" s="3" t="s">
        <v>320</v>
      </c>
      <c r="C178" s="3" t="s">
        <v>9</v>
      </c>
      <c r="D178" s="19">
        <v>2018</v>
      </c>
      <c r="E178" s="5">
        <v>61.783333329999998</v>
      </c>
      <c r="N178" s="78" t="s">
        <v>252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61.783333329999998</v>
      </c>
      <c r="R178" s="18" t="s">
        <v>255</v>
      </c>
    </row>
    <row r="179" spans="2:18" x14ac:dyDescent="0.2">
      <c r="B179" s="3" t="s">
        <v>320</v>
      </c>
      <c r="C179" s="3" t="s">
        <v>10</v>
      </c>
      <c r="D179" s="19">
        <v>2018</v>
      </c>
      <c r="E179" s="5">
        <v>61.6875</v>
      </c>
      <c r="N179" s="78" t="s">
        <v>252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61.6875</v>
      </c>
      <c r="R179" s="18" t="s">
        <v>255</v>
      </c>
    </row>
    <row r="180" spans="2:18" x14ac:dyDescent="0.2">
      <c r="B180" s="3" t="s">
        <v>320</v>
      </c>
      <c r="C180" s="3" t="s">
        <v>11</v>
      </c>
      <c r="D180" s="19">
        <v>2018</v>
      </c>
      <c r="E180" s="5">
        <v>60.769230759999999</v>
      </c>
      <c r="N180" s="78" t="s">
        <v>252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60.769230759999999</v>
      </c>
      <c r="R180" s="18" t="s">
        <v>255</v>
      </c>
    </row>
    <row r="181" spans="2:18" x14ac:dyDescent="0.2">
      <c r="B181" s="3" t="s">
        <v>320</v>
      </c>
      <c r="C181" s="3" t="s">
        <v>12</v>
      </c>
      <c r="D181" s="19">
        <v>2018</v>
      </c>
      <c r="E181" s="5">
        <v>62.008333329999999</v>
      </c>
      <c r="N181" s="78" t="s">
        <v>252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62.008333329999999</v>
      </c>
      <c r="R181" s="18" t="s">
        <v>255</v>
      </c>
    </row>
    <row r="182" spans="2:18" x14ac:dyDescent="0.2">
      <c r="B182" s="3" t="s">
        <v>320</v>
      </c>
      <c r="C182" s="3" t="s">
        <v>13</v>
      </c>
      <c r="D182" s="19">
        <v>2018</v>
      </c>
      <c r="E182" s="5">
        <v>60.037500000000001</v>
      </c>
      <c r="N182" s="78" t="s">
        <v>252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60.037500000000001</v>
      </c>
      <c r="R182" s="18" t="s">
        <v>255</v>
      </c>
    </row>
    <row r="183" spans="2:18" x14ac:dyDescent="0.2">
      <c r="B183" s="3" t="s">
        <v>320</v>
      </c>
      <c r="C183" s="3" t="s">
        <v>14</v>
      </c>
      <c r="D183" s="19">
        <v>2018</v>
      </c>
      <c r="E183" s="5">
        <v>64.235714279999996</v>
      </c>
      <c r="N183" s="78" t="s">
        <v>252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64.235714279999996</v>
      </c>
      <c r="R183" s="18" t="s">
        <v>255</v>
      </c>
    </row>
    <row r="184" spans="2:18" x14ac:dyDescent="0.2">
      <c r="B184" s="3" t="s">
        <v>320</v>
      </c>
      <c r="C184" s="3" t="s">
        <v>15</v>
      </c>
      <c r="D184" s="19">
        <v>2018</v>
      </c>
      <c r="E184" s="5">
        <v>63.881818180000003</v>
      </c>
      <c r="N184" s="78" t="s">
        <v>252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63.881818180000003</v>
      </c>
      <c r="R184" s="18" t="s">
        <v>255</v>
      </c>
    </row>
    <row r="185" spans="2:18" x14ac:dyDescent="0.2">
      <c r="B185" s="3" t="s">
        <v>320</v>
      </c>
      <c r="C185" s="3" t="s">
        <v>16</v>
      </c>
      <c r="D185" s="19">
        <v>2018</v>
      </c>
      <c r="E185" s="5">
        <v>62.334615380000002</v>
      </c>
      <c r="N185" s="78" t="s">
        <v>252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62.334615380000002</v>
      </c>
      <c r="R185" s="18" t="s">
        <v>255</v>
      </c>
    </row>
    <row r="186" spans="2:18" x14ac:dyDescent="0.2">
      <c r="B186" s="3" t="s">
        <v>320</v>
      </c>
      <c r="C186" s="3" t="s">
        <v>17</v>
      </c>
      <c r="D186" s="19">
        <v>2018</v>
      </c>
      <c r="E186" s="5">
        <v>60.944444439999998</v>
      </c>
      <c r="N186" s="78" t="s">
        <v>252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60.944444439999998</v>
      </c>
      <c r="R186" s="18" t="s">
        <v>255</v>
      </c>
    </row>
    <row r="187" spans="2:18" x14ac:dyDescent="0.2">
      <c r="B187" s="3" t="s">
        <v>320</v>
      </c>
      <c r="C187" s="3" t="s">
        <v>18</v>
      </c>
      <c r="D187" s="19">
        <v>2018</v>
      </c>
      <c r="E187" s="5">
        <v>60.912500000000001</v>
      </c>
      <c r="N187" s="78" t="s">
        <v>252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60.912500000000001</v>
      </c>
      <c r="R187" s="18" t="s">
        <v>255</v>
      </c>
    </row>
    <row r="188" spans="2:18" x14ac:dyDescent="0.2">
      <c r="B188" s="3" t="s">
        <v>320</v>
      </c>
      <c r="C188" s="3" t="s">
        <v>19</v>
      </c>
      <c r="D188" s="19">
        <v>2018</v>
      </c>
      <c r="E188" s="5">
        <v>62.256250000000001</v>
      </c>
      <c r="N188" s="78" t="s">
        <v>252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62.256250000000001</v>
      </c>
      <c r="R188" s="18" t="s">
        <v>255</v>
      </c>
    </row>
    <row r="189" spans="2:18" x14ac:dyDescent="0.2">
      <c r="B189" s="3" t="s">
        <v>320</v>
      </c>
      <c r="C189" s="3" t="s">
        <v>20</v>
      </c>
      <c r="D189" s="19">
        <v>2018</v>
      </c>
      <c r="E189" s="5">
        <v>62.54</v>
      </c>
      <c r="N189" s="78" t="s">
        <v>252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62.54</v>
      </c>
      <c r="R189" s="18" t="s">
        <v>255</v>
      </c>
    </row>
    <row r="190" spans="2:18" x14ac:dyDescent="0.2">
      <c r="B190" s="3" t="s">
        <v>320</v>
      </c>
      <c r="C190" s="3" t="s">
        <v>21</v>
      </c>
      <c r="D190" s="19">
        <v>2018</v>
      </c>
      <c r="E190" s="5">
        <v>63.485714280000003</v>
      </c>
      <c r="N190" s="78" t="s">
        <v>252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63.485714280000003</v>
      </c>
      <c r="R190" s="18" t="s">
        <v>255</v>
      </c>
    </row>
    <row r="191" spans="2:18" x14ac:dyDescent="0.2">
      <c r="B191" s="3" t="s">
        <v>320</v>
      </c>
      <c r="C191" s="3" t="s">
        <v>22</v>
      </c>
      <c r="D191" s="19">
        <v>2018</v>
      </c>
      <c r="E191" s="5">
        <v>60.49</v>
      </c>
      <c r="N191" s="78" t="s">
        <v>252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60.49</v>
      </c>
      <c r="R191" s="18" t="s">
        <v>255</v>
      </c>
    </row>
    <row r="192" spans="2:18" x14ac:dyDescent="0.2">
      <c r="B192" s="3" t="s">
        <v>320</v>
      </c>
      <c r="C192" s="3" t="s">
        <v>23</v>
      </c>
      <c r="D192" s="19">
        <v>2018</v>
      </c>
      <c r="E192" s="5">
        <v>61.683673460000001</v>
      </c>
      <c r="N192" s="78" t="s">
        <v>252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61.683673460000001</v>
      </c>
      <c r="R192" s="18" t="s">
        <v>255</v>
      </c>
    </row>
    <row r="193" spans="2:18" x14ac:dyDescent="0.2">
      <c r="B193" s="3" t="s">
        <v>320</v>
      </c>
      <c r="C193" s="3" t="s">
        <v>24</v>
      </c>
      <c r="D193" s="19">
        <v>2018</v>
      </c>
      <c r="E193" s="5">
        <v>60.683333330000004</v>
      </c>
      <c r="N193" s="78" t="s">
        <v>252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60.683333330000004</v>
      </c>
      <c r="R193" s="18" t="s">
        <v>255</v>
      </c>
    </row>
    <row r="194" spans="2:18" x14ac:dyDescent="0.2">
      <c r="B194" s="3" t="s">
        <v>320</v>
      </c>
      <c r="C194" s="3" t="s">
        <v>25</v>
      </c>
      <c r="D194" s="19">
        <v>2018</v>
      </c>
      <c r="E194" s="5">
        <v>60.815384610000002</v>
      </c>
      <c r="N194" s="78" t="s">
        <v>252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60.815384610000002</v>
      </c>
      <c r="R194" s="18" t="s">
        <v>255</v>
      </c>
    </row>
    <row r="195" spans="2:18" x14ac:dyDescent="0.2">
      <c r="B195" s="3" t="s">
        <v>320</v>
      </c>
      <c r="C195" s="3" t="s">
        <v>5</v>
      </c>
      <c r="D195" s="19">
        <v>2019</v>
      </c>
      <c r="E195" s="5">
        <v>62.98</v>
      </c>
      <c r="N195" s="78" t="s">
        <v>252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62.98</v>
      </c>
      <c r="R195" s="18" t="s">
        <v>255</v>
      </c>
    </row>
    <row r="196" spans="2:18" x14ac:dyDescent="0.2">
      <c r="B196" s="3" t="s">
        <v>320</v>
      </c>
      <c r="C196" s="3" t="s">
        <v>6</v>
      </c>
      <c r="D196" s="19">
        <v>2019</v>
      </c>
      <c r="E196" s="5">
        <v>61.68666666</v>
      </c>
      <c r="N196" s="78" t="s">
        <v>252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61.68666666</v>
      </c>
      <c r="R196" s="18" t="s">
        <v>255</v>
      </c>
    </row>
    <row r="197" spans="2:18" x14ac:dyDescent="0.2">
      <c r="B197" s="3" t="s">
        <v>320</v>
      </c>
      <c r="C197" s="3" t="s">
        <v>7</v>
      </c>
      <c r="D197" s="19">
        <v>2019</v>
      </c>
      <c r="E197" s="5">
        <v>58.8</v>
      </c>
      <c r="N197" s="78" t="s">
        <v>252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58.8</v>
      </c>
      <c r="R197" s="18" t="s">
        <v>255</v>
      </c>
    </row>
    <row r="198" spans="2:18" x14ac:dyDescent="0.2">
      <c r="B198" s="3" t="s">
        <v>320</v>
      </c>
      <c r="C198" s="3" t="s">
        <v>8</v>
      </c>
      <c r="D198" s="19">
        <v>2019</v>
      </c>
      <c r="E198" s="5">
        <v>61.04</v>
      </c>
      <c r="N198" s="78" t="s">
        <v>252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61.04</v>
      </c>
      <c r="R198" s="18" t="s">
        <v>255</v>
      </c>
    </row>
    <row r="199" spans="2:18" x14ac:dyDescent="0.2">
      <c r="B199" s="3" t="s">
        <v>320</v>
      </c>
      <c r="C199" s="3" t="s">
        <v>9</v>
      </c>
      <c r="D199" s="19">
        <v>2019</v>
      </c>
      <c r="E199" s="5">
        <v>62.583333330000002</v>
      </c>
      <c r="N199" s="78" t="s">
        <v>252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62.583333330000002</v>
      </c>
      <c r="R199" s="18" t="s">
        <v>255</v>
      </c>
    </row>
    <row r="200" spans="2:18" x14ac:dyDescent="0.2">
      <c r="B200" s="3" t="s">
        <v>320</v>
      </c>
      <c r="C200" s="3" t="s">
        <v>10</v>
      </c>
      <c r="D200" s="19">
        <v>2019</v>
      </c>
      <c r="E200" s="5">
        <v>60.674999999999997</v>
      </c>
      <c r="N200" s="78" t="s">
        <v>252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60.674999999999997</v>
      </c>
      <c r="R200" s="18" t="s">
        <v>255</v>
      </c>
    </row>
    <row r="201" spans="2:18" x14ac:dyDescent="0.2">
      <c r="B201" s="3" t="s">
        <v>320</v>
      </c>
      <c r="C201" s="3" t="s">
        <v>11</v>
      </c>
      <c r="D201" s="19">
        <v>2019</v>
      </c>
      <c r="E201" s="5">
        <v>60.684615379999997</v>
      </c>
      <c r="N201" s="78" t="s">
        <v>252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60.684615379999997</v>
      </c>
      <c r="R201" s="18" t="s">
        <v>255</v>
      </c>
    </row>
    <row r="202" spans="2:18" x14ac:dyDescent="0.2">
      <c r="B202" s="3" t="s">
        <v>320</v>
      </c>
      <c r="C202" s="3" t="s">
        <v>12</v>
      </c>
      <c r="D202" s="19">
        <v>2019</v>
      </c>
      <c r="E202" s="5">
        <v>61.783333329999998</v>
      </c>
      <c r="N202" s="78" t="s">
        <v>252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61.783333329999998</v>
      </c>
      <c r="R202" s="18" t="s">
        <v>255</v>
      </c>
    </row>
    <row r="203" spans="2:18" x14ac:dyDescent="0.2">
      <c r="B203" s="3" t="s">
        <v>320</v>
      </c>
      <c r="C203" s="3" t="s">
        <v>13</v>
      </c>
      <c r="D203" s="19">
        <v>2019</v>
      </c>
      <c r="E203" s="5">
        <v>58.75</v>
      </c>
      <c r="N203" s="78" t="s">
        <v>252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58.75</v>
      </c>
      <c r="R203" s="18" t="s">
        <v>255</v>
      </c>
    </row>
    <row r="204" spans="2:18" x14ac:dyDescent="0.2">
      <c r="B204" s="3" t="s">
        <v>320</v>
      </c>
      <c r="C204" s="3" t="s">
        <v>14</v>
      </c>
      <c r="D204" s="19">
        <v>2019</v>
      </c>
      <c r="E204" s="5">
        <v>64.342857140000007</v>
      </c>
      <c r="N204" s="78" t="s">
        <v>252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64.342857140000007</v>
      </c>
      <c r="R204" s="18" t="s">
        <v>255</v>
      </c>
    </row>
    <row r="205" spans="2:18" x14ac:dyDescent="0.2">
      <c r="B205" s="3" t="s">
        <v>320</v>
      </c>
      <c r="C205" s="3" t="s">
        <v>15</v>
      </c>
      <c r="D205" s="19">
        <v>2019</v>
      </c>
      <c r="E205" s="5">
        <v>63.693939389999997</v>
      </c>
      <c r="N205" s="78" t="s">
        <v>252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63.693939389999997</v>
      </c>
      <c r="R205" s="18" t="s">
        <v>255</v>
      </c>
    </row>
    <row r="206" spans="2:18" x14ac:dyDescent="0.2">
      <c r="B206" s="3" t="s">
        <v>320</v>
      </c>
      <c r="C206" s="3" t="s">
        <v>16</v>
      </c>
      <c r="D206" s="19">
        <v>2019</v>
      </c>
      <c r="E206" s="5">
        <v>62.38461538</v>
      </c>
      <c r="N206" s="78" t="s">
        <v>252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62.38461538</v>
      </c>
      <c r="R206" s="18" t="s">
        <v>255</v>
      </c>
    </row>
    <row r="207" spans="2:18" x14ac:dyDescent="0.2">
      <c r="B207" s="3" t="s">
        <v>320</v>
      </c>
      <c r="C207" s="3" t="s">
        <v>17</v>
      </c>
      <c r="D207" s="19">
        <v>2019</v>
      </c>
      <c r="E207" s="5">
        <v>60.744444440000002</v>
      </c>
      <c r="N207" s="78" t="s">
        <v>252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60.744444440000002</v>
      </c>
      <c r="R207" s="18" t="s">
        <v>255</v>
      </c>
    </row>
    <row r="208" spans="2:18" x14ac:dyDescent="0.2">
      <c r="B208" s="3" t="s">
        <v>320</v>
      </c>
      <c r="C208" s="3" t="s">
        <v>18</v>
      </c>
      <c r="D208" s="19">
        <v>2019</v>
      </c>
      <c r="E208" s="5">
        <v>60.75</v>
      </c>
      <c r="N208" s="78" t="s">
        <v>252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60.75</v>
      </c>
      <c r="R208" s="18" t="s">
        <v>255</v>
      </c>
    </row>
    <row r="209" spans="2:18" x14ac:dyDescent="0.2">
      <c r="B209" s="3" t="s">
        <v>320</v>
      </c>
      <c r="C209" s="3" t="s">
        <v>19</v>
      </c>
      <c r="D209" s="19">
        <v>2019</v>
      </c>
      <c r="E209" s="5">
        <v>61.537500000000001</v>
      </c>
      <c r="N209" s="78" t="s">
        <v>252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61.537500000000001</v>
      </c>
      <c r="R209" s="18" t="s">
        <v>255</v>
      </c>
    </row>
    <row r="210" spans="2:18" x14ac:dyDescent="0.2">
      <c r="B210" s="3" t="s">
        <v>320</v>
      </c>
      <c r="C210" s="3" t="s">
        <v>20</v>
      </c>
      <c r="D210" s="19">
        <v>2019</v>
      </c>
      <c r="E210" s="5">
        <v>60.77333333</v>
      </c>
      <c r="N210" s="78" t="s">
        <v>252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60.77333333</v>
      </c>
      <c r="R210" s="18" t="s">
        <v>255</v>
      </c>
    </row>
    <row r="211" spans="2:18" x14ac:dyDescent="0.2">
      <c r="B211" s="3" t="s">
        <v>320</v>
      </c>
      <c r="C211" s="3" t="s">
        <v>21</v>
      </c>
      <c r="D211" s="19">
        <v>2019</v>
      </c>
      <c r="E211" s="5">
        <v>62.785714280000001</v>
      </c>
      <c r="N211" s="78" t="s">
        <v>252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62.785714280000001</v>
      </c>
      <c r="R211" s="18" t="s">
        <v>255</v>
      </c>
    </row>
    <row r="212" spans="2:18" x14ac:dyDescent="0.2">
      <c r="B212" s="3" t="s">
        <v>320</v>
      </c>
      <c r="C212" s="3" t="s">
        <v>22</v>
      </c>
      <c r="D212" s="19">
        <v>2019</v>
      </c>
      <c r="E212" s="5">
        <v>61</v>
      </c>
      <c r="N212" s="78" t="s">
        <v>252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61</v>
      </c>
      <c r="R212" s="18" t="s">
        <v>255</v>
      </c>
    </row>
    <row r="213" spans="2:18" x14ac:dyDescent="0.2">
      <c r="B213" s="3" t="s">
        <v>320</v>
      </c>
      <c r="C213" s="3" t="s">
        <v>23</v>
      </c>
      <c r="D213" s="19">
        <v>2019</v>
      </c>
      <c r="E213" s="5">
        <v>61.767346930000002</v>
      </c>
      <c r="N213" s="78" t="s">
        <v>252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61.767346930000002</v>
      </c>
      <c r="R213" s="18" t="s">
        <v>255</v>
      </c>
    </row>
    <row r="214" spans="2:18" x14ac:dyDescent="0.2">
      <c r="B214" s="3" t="s">
        <v>320</v>
      </c>
      <c r="C214" s="3" t="s">
        <v>24</v>
      </c>
      <c r="D214" s="19">
        <v>2019</v>
      </c>
      <c r="E214" s="5">
        <v>60.758333329999999</v>
      </c>
      <c r="N214" s="78" t="s">
        <v>252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60.758333329999999</v>
      </c>
      <c r="R214" s="18" t="s">
        <v>255</v>
      </c>
    </row>
    <row r="215" spans="2:18" x14ac:dyDescent="0.2">
      <c r="B215" s="3" t="s">
        <v>320</v>
      </c>
      <c r="C215" s="3" t="s">
        <v>25</v>
      </c>
      <c r="D215" s="19">
        <v>2019</v>
      </c>
      <c r="E215" s="5">
        <v>60.253846150000001</v>
      </c>
      <c r="N215" s="78" t="s">
        <v>252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60.253846150000001</v>
      </c>
      <c r="R215" s="18" t="s">
        <v>255</v>
      </c>
    </row>
    <row r="216" spans="2:18" x14ac:dyDescent="0.2">
      <c r="B216" s="3" t="s">
        <v>320</v>
      </c>
      <c r="C216" s="3" t="s">
        <v>5</v>
      </c>
      <c r="D216" s="19">
        <v>2020</v>
      </c>
      <c r="E216" s="5">
        <v>62.9</v>
      </c>
      <c r="N216" s="78" t="s">
        <v>252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62.9</v>
      </c>
      <c r="R216" s="18" t="s">
        <v>255</v>
      </c>
    </row>
    <row r="217" spans="2:18" x14ac:dyDescent="0.2">
      <c r="B217" s="3" t="s">
        <v>320</v>
      </c>
      <c r="C217" s="3" t="s">
        <v>6</v>
      </c>
      <c r="D217" s="19">
        <v>2020</v>
      </c>
      <c r="E217" s="5">
        <v>61.226666659999999</v>
      </c>
      <c r="N217" s="78" t="s">
        <v>252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61.226666659999999</v>
      </c>
      <c r="R217" s="18" t="s">
        <v>255</v>
      </c>
    </row>
    <row r="218" spans="2:18" x14ac:dyDescent="0.2">
      <c r="B218" s="3" t="s">
        <v>320</v>
      </c>
      <c r="C218" s="3" t="s">
        <v>7</v>
      </c>
      <c r="D218" s="19">
        <v>2020</v>
      </c>
      <c r="E218" s="5">
        <v>59.6</v>
      </c>
      <c r="N218" s="78" t="s">
        <v>252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59.6</v>
      </c>
      <c r="R218" s="18" t="s">
        <v>255</v>
      </c>
    </row>
    <row r="219" spans="2:18" x14ac:dyDescent="0.2">
      <c r="B219" s="3" t="s">
        <v>320</v>
      </c>
      <c r="C219" s="3" t="s">
        <v>8</v>
      </c>
      <c r="D219" s="19">
        <v>2020</v>
      </c>
      <c r="E219" s="5">
        <v>60.43</v>
      </c>
      <c r="N219" s="78" t="s">
        <v>252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60.43</v>
      </c>
      <c r="R219" s="18" t="s">
        <v>255</v>
      </c>
    </row>
    <row r="220" spans="2:18" x14ac:dyDescent="0.2">
      <c r="B220" s="3" t="s">
        <v>320</v>
      </c>
      <c r="C220" s="3" t="s">
        <v>9</v>
      </c>
      <c r="D220" s="19">
        <v>2020</v>
      </c>
      <c r="E220" s="5">
        <v>62.45</v>
      </c>
      <c r="N220" s="78" t="s">
        <v>252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62.45</v>
      </c>
      <c r="R220" s="18" t="s">
        <v>255</v>
      </c>
    </row>
    <row r="221" spans="2:18" x14ac:dyDescent="0.2">
      <c r="B221" s="3" t="s">
        <v>320</v>
      </c>
      <c r="C221" s="3" t="s">
        <v>10</v>
      </c>
      <c r="D221" s="19">
        <v>2020</v>
      </c>
      <c r="E221" s="5">
        <v>59.162500000000001</v>
      </c>
      <c r="N221" s="78" t="s">
        <v>252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59.162500000000001</v>
      </c>
      <c r="R221" s="18" t="s">
        <v>255</v>
      </c>
    </row>
    <row r="222" spans="2:18" x14ac:dyDescent="0.2">
      <c r="B222" s="3" t="s">
        <v>320</v>
      </c>
      <c r="C222" s="3" t="s">
        <v>11</v>
      </c>
      <c r="D222" s="19">
        <v>2020</v>
      </c>
      <c r="E222" s="5">
        <v>59.61538461</v>
      </c>
      <c r="N222" s="78" t="s">
        <v>252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59.61538461</v>
      </c>
      <c r="R222" s="18" t="s">
        <v>255</v>
      </c>
    </row>
    <row r="223" spans="2:18" x14ac:dyDescent="0.2">
      <c r="B223" s="3" t="s">
        <v>320</v>
      </c>
      <c r="C223" s="3" t="s">
        <v>12</v>
      </c>
      <c r="D223" s="19">
        <v>2020</v>
      </c>
      <c r="E223" s="5">
        <v>61.11666666</v>
      </c>
      <c r="N223" s="78" t="s">
        <v>252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61.11666666</v>
      </c>
      <c r="R223" s="18" t="s">
        <v>255</v>
      </c>
    </row>
    <row r="224" spans="2:18" x14ac:dyDescent="0.2">
      <c r="B224" s="3" t="s">
        <v>320</v>
      </c>
      <c r="C224" s="3" t="s">
        <v>13</v>
      </c>
      <c r="D224" s="19">
        <v>2020</v>
      </c>
      <c r="E224" s="5">
        <v>59.662500000000001</v>
      </c>
      <c r="N224" s="78" t="s">
        <v>252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59.662500000000001</v>
      </c>
      <c r="R224" s="18" t="s">
        <v>255</v>
      </c>
    </row>
    <row r="225" spans="2:18" x14ac:dyDescent="0.2">
      <c r="B225" s="3" t="s">
        <v>320</v>
      </c>
      <c r="C225" s="3" t="s">
        <v>14</v>
      </c>
      <c r="D225" s="19">
        <v>2020</v>
      </c>
      <c r="E225" s="5">
        <v>62.778571419999999</v>
      </c>
      <c r="N225" s="78" t="s">
        <v>252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62.778571419999999</v>
      </c>
      <c r="R225" s="18" t="s">
        <v>255</v>
      </c>
    </row>
    <row r="226" spans="2:18" x14ac:dyDescent="0.2">
      <c r="B226" s="3" t="s">
        <v>320</v>
      </c>
      <c r="C226" s="3" t="s">
        <v>15</v>
      </c>
      <c r="D226" s="19">
        <v>2020</v>
      </c>
      <c r="E226" s="5">
        <v>62.769696959999997</v>
      </c>
      <c r="N226" s="78" t="s">
        <v>252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62.769696959999997</v>
      </c>
      <c r="R226" s="18" t="s">
        <v>255</v>
      </c>
    </row>
    <row r="227" spans="2:18" x14ac:dyDescent="0.2">
      <c r="B227" s="3" t="s">
        <v>320</v>
      </c>
      <c r="C227" s="3" t="s">
        <v>16</v>
      </c>
      <c r="D227" s="19">
        <v>2020</v>
      </c>
      <c r="E227" s="5">
        <v>61.17307692</v>
      </c>
      <c r="N227" s="78" t="s">
        <v>252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61.17307692</v>
      </c>
      <c r="R227" s="18" t="s">
        <v>255</v>
      </c>
    </row>
    <row r="228" spans="2:18" x14ac:dyDescent="0.2">
      <c r="B228" s="3" t="s">
        <v>320</v>
      </c>
      <c r="C228" s="3" t="s">
        <v>17</v>
      </c>
      <c r="D228" s="19">
        <v>2020</v>
      </c>
      <c r="E228" s="5">
        <v>60.244444440000002</v>
      </c>
      <c r="N228" s="78" t="s">
        <v>252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60.244444440000002</v>
      </c>
      <c r="R228" s="18" t="s">
        <v>255</v>
      </c>
    </row>
    <row r="229" spans="2:18" x14ac:dyDescent="0.2">
      <c r="B229" s="3" t="s">
        <v>320</v>
      </c>
      <c r="C229" s="3" t="s">
        <v>18</v>
      </c>
      <c r="D229" s="19">
        <v>2020</v>
      </c>
      <c r="E229" s="5">
        <v>60.262500000000003</v>
      </c>
      <c r="N229" s="78" t="s">
        <v>252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60.262500000000003</v>
      </c>
      <c r="R229" s="18" t="s">
        <v>255</v>
      </c>
    </row>
    <row r="230" spans="2:18" x14ac:dyDescent="0.2">
      <c r="B230" s="3" t="s">
        <v>320</v>
      </c>
      <c r="C230" s="3" t="s">
        <v>19</v>
      </c>
      <c r="D230" s="19">
        <v>2020</v>
      </c>
      <c r="E230" s="5">
        <v>63.40625</v>
      </c>
      <c r="N230" s="78" t="s">
        <v>252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63.40625</v>
      </c>
      <c r="R230" s="18" t="s">
        <v>255</v>
      </c>
    </row>
    <row r="231" spans="2:18" x14ac:dyDescent="0.2">
      <c r="B231" s="3" t="s">
        <v>320</v>
      </c>
      <c r="C231" s="3" t="s">
        <v>20</v>
      </c>
      <c r="D231" s="19">
        <v>2020</v>
      </c>
      <c r="E231" s="5">
        <v>60.84</v>
      </c>
      <c r="N231" s="78" t="s">
        <v>252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60.84</v>
      </c>
      <c r="R231" s="18" t="s">
        <v>255</v>
      </c>
    </row>
    <row r="232" spans="2:18" x14ac:dyDescent="0.2">
      <c r="B232" s="3" t="s">
        <v>320</v>
      </c>
      <c r="C232" s="3" t="s">
        <v>21</v>
      </c>
      <c r="D232" s="19">
        <v>2020</v>
      </c>
      <c r="E232" s="5">
        <v>61.357142850000002</v>
      </c>
      <c r="N232" s="78" t="s">
        <v>252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61.357142850000002</v>
      </c>
      <c r="R232" s="18" t="s">
        <v>255</v>
      </c>
    </row>
    <row r="233" spans="2:18" x14ac:dyDescent="0.2">
      <c r="B233" s="3" t="s">
        <v>320</v>
      </c>
      <c r="C233" s="3" t="s">
        <v>22</v>
      </c>
      <c r="D233" s="19">
        <v>2020</v>
      </c>
      <c r="E233" s="5">
        <v>61.22</v>
      </c>
      <c r="N233" s="78" t="s">
        <v>252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61.22</v>
      </c>
      <c r="R233" s="18" t="s">
        <v>255</v>
      </c>
    </row>
    <row r="234" spans="2:18" x14ac:dyDescent="0.2">
      <c r="B234" s="3" t="s">
        <v>320</v>
      </c>
      <c r="C234" s="3" t="s">
        <v>23</v>
      </c>
      <c r="D234" s="19">
        <v>2020</v>
      </c>
      <c r="E234" s="5">
        <v>60.957142849999997</v>
      </c>
      <c r="N234" s="78" t="s">
        <v>252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60.957142849999997</v>
      </c>
      <c r="R234" s="18" t="s">
        <v>255</v>
      </c>
    </row>
    <row r="235" spans="2:18" x14ac:dyDescent="0.2">
      <c r="B235" s="3" t="s">
        <v>320</v>
      </c>
      <c r="C235" s="3" t="s">
        <v>24</v>
      </c>
      <c r="D235" s="19">
        <v>2020</v>
      </c>
      <c r="E235" s="5">
        <v>60.683333330000004</v>
      </c>
      <c r="N235" s="78" t="s">
        <v>252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60.683333330000004</v>
      </c>
      <c r="R235" s="18" t="s">
        <v>255</v>
      </c>
    </row>
    <row r="236" spans="2:18" x14ac:dyDescent="0.2">
      <c r="B236" s="3" t="s">
        <v>320</v>
      </c>
      <c r="C236" s="3" t="s">
        <v>25</v>
      </c>
      <c r="D236" s="19">
        <v>2020</v>
      </c>
      <c r="E236" s="5">
        <v>60.246153839999998</v>
      </c>
      <c r="N236" s="78" t="s">
        <v>252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60.246153839999998</v>
      </c>
      <c r="R236" s="18" t="s">
        <v>255</v>
      </c>
    </row>
    <row r="237" spans="2:18" x14ac:dyDescent="0.2">
      <c r="B237" s="3" t="s">
        <v>320</v>
      </c>
      <c r="C237" s="3" t="s">
        <v>5</v>
      </c>
      <c r="D237" s="19">
        <v>2021</v>
      </c>
      <c r="E237" s="5">
        <v>61.8</v>
      </c>
      <c r="N237" s="78" t="s">
        <v>252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61.8</v>
      </c>
      <c r="R237" s="18" t="s">
        <v>255</v>
      </c>
    </row>
    <row r="238" spans="2:18" x14ac:dyDescent="0.2">
      <c r="B238" s="3" t="s">
        <v>320</v>
      </c>
      <c r="C238" s="3" t="s">
        <v>6</v>
      </c>
      <c r="D238" s="19">
        <v>2021</v>
      </c>
      <c r="E238" s="5">
        <v>59.84</v>
      </c>
      <c r="N238" s="78" t="s">
        <v>252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59.84</v>
      </c>
      <c r="R238" s="18" t="s">
        <v>255</v>
      </c>
    </row>
    <row r="239" spans="2:18" x14ac:dyDescent="0.2">
      <c r="B239" s="3" t="s">
        <v>320</v>
      </c>
      <c r="C239" s="3" t="s">
        <v>7</v>
      </c>
      <c r="D239" s="19">
        <v>2021</v>
      </c>
      <c r="E239" s="5">
        <v>58.3</v>
      </c>
      <c r="N239" s="78" t="s">
        <v>252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58.3</v>
      </c>
      <c r="R239" s="18" t="s">
        <v>255</v>
      </c>
    </row>
    <row r="240" spans="2:18" x14ac:dyDescent="0.2">
      <c r="B240" s="3" t="s">
        <v>320</v>
      </c>
      <c r="C240" s="3" t="s">
        <v>8</v>
      </c>
      <c r="D240" s="19">
        <v>2021</v>
      </c>
      <c r="E240" s="5">
        <v>59.43</v>
      </c>
      <c r="N240" s="78" t="s">
        <v>252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59.43</v>
      </c>
      <c r="R240" s="18" t="s">
        <v>255</v>
      </c>
    </row>
    <row r="241" spans="2:18" x14ac:dyDescent="0.2">
      <c r="B241" s="3" t="s">
        <v>320</v>
      </c>
      <c r="C241" s="3" t="s">
        <v>9</v>
      </c>
      <c r="D241" s="19">
        <v>2021</v>
      </c>
      <c r="E241" s="5">
        <v>60.716666660000001</v>
      </c>
      <c r="N241" s="78" t="s">
        <v>252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60.716666660000001</v>
      </c>
      <c r="R241" s="18" t="s">
        <v>255</v>
      </c>
    </row>
    <row r="242" spans="2:18" x14ac:dyDescent="0.2">
      <c r="B242" s="3" t="s">
        <v>320</v>
      </c>
      <c r="C242" s="3" t="s">
        <v>10</v>
      </c>
      <c r="D242" s="19">
        <v>2021</v>
      </c>
      <c r="E242" s="5">
        <v>60.887500000000003</v>
      </c>
      <c r="N242" s="78" t="s">
        <v>252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60.887500000000003</v>
      </c>
      <c r="R242" s="18" t="s">
        <v>255</v>
      </c>
    </row>
    <row r="243" spans="2:18" x14ac:dyDescent="0.2">
      <c r="B243" s="3" t="s">
        <v>320</v>
      </c>
      <c r="C243" s="3" t="s">
        <v>11</v>
      </c>
      <c r="D243" s="19">
        <v>2021</v>
      </c>
      <c r="E243" s="5">
        <v>59.2</v>
      </c>
      <c r="N243" s="78" t="s">
        <v>252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59.2</v>
      </c>
      <c r="R243" s="18" t="s">
        <v>255</v>
      </c>
    </row>
    <row r="244" spans="2:18" x14ac:dyDescent="0.2">
      <c r="B244" s="3" t="s">
        <v>320</v>
      </c>
      <c r="C244" s="3" t="s">
        <v>12</v>
      </c>
      <c r="D244" s="19">
        <v>2021</v>
      </c>
      <c r="E244" s="5">
        <v>60.3</v>
      </c>
      <c r="N244" s="78" t="s">
        <v>252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60.3</v>
      </c>
      <c r="R244" s="18" t="s">
        <v>255</v>
      </c>
    </row>
    <row r="245" spans="2:18" x14ac:dyDescent="0.2">
      <c r="B245" s="3" t="s">
        <v>320</v>
      </c>
      <c r="C245" s="3" t="s">
        <v>13</v>
      </c>
      <c r="D245" s="19">
        <v>2021</v>
      </c>
      <c r="E245" s="5">
        <v>58.537500000000001</v>
      </c>
      <c r="N245" s="78" t="s">
        <v>252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58.537500000000001</v>
      </c>
      <c r="R245" s="18" t="s">
        <v>255</v>
      </c>
    </row>
    <row r="246" spans="2:18" x14ac:dyDescent="0.2">
      <c r="B246" s="3" t="s">
        <v>320</v>
      </c>
      <c r="C246" s="3" t="s">
        <v>14</v>
      </c>
      <c r="D246" s="19">
        <v>2021</v>
      </c>
      <c r="E246" s="5">
        <v>64.557142850000005</v>
      </c>
      <c r="N246" s="78" t="s">
        <v>252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64.557142850000005</v>
      </c>
      <c r="R246" s="18" t="s">
        <v>255</v>
      </c>
    </row>
    <row r="247" spans="2:18" x14ac:dyDescent="0.2">
      <c r="B247" s="3" t="s">
        <v>320</v>
      </c>
      <c r="C247" s="3" t="s">
        <v>15</v>
      </c>
      <c r="D247" s="19">
        <v>2021</v>
      </c>
      <c r="E247" s="5">
        <v>62.036363629999997</v>
      </c>
      <c r="N247" s="78" t="s">
        <v>252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62.036363629999997</v>
      </c>
      <c r="R247" s="18" t="s">
        <v>255</v>
      </c>
    </row>
    <row r="248" spans="2:18" x14ac:dyDescent="0.2">
      <c r="B248" s="3" t="s">
        <v>320</v>
      </c>
      <c r="C248" s="3" t="s">
        <v>16</v>
      </c>
      <c r="D248" s="19">
        <v>2021</v>
      </c>
      <c r="E248" s="5">
        <v>60.8</v>
      </c>
      <c r="N248" s="78" t="s">
        <v>252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60.8</v>
      </c>
      <c r="R248" s="18" t="s">
        <v>255</v>
      </c>
    </row>
    <row r="249" spans="2:18" x14ac:dyDescent="0.2">
      <c r="B249" s="3" t="s">
        <v>320</v>
      </c>
      <c r="C249" s="3" t="s">
        <v>17</v>
      </c>
      <c r="D249" s="19">
        <v>2021</v>
      </c>
      <c r="E249" s="5">
        <v>59.311111109999999</v>
      </c>
      <c r="N249" s="78" t="s">
        <v>252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59.311111109999999</v>
      </c>
      <c r="R249" s="18" t="s">
        <v>255</v>
      </c>
    </row>
    <row r="250" spans="2:18" x14ac:dyDescent="0.2">
      <c r="B250" s="3" t="s">
        <v>320</v>
      </c>
      <c r="C250" s="3" t="s">
        <v>18</v>
      </c>
      <c r="D250" s="19">
        <v>2021</v>
      </c>
      <c r="E250" s="5">
        <v>59.862499999999997</v>
      </c>
      <c r="N250" s="78" t="s">
        <v>252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59.862499999999997</v>
      </c>
      <c r="R250" s="18" t="s">
        <v>255</v>
      </c>
    </row>
    <row r="251" spans="2:18" x14ac:dyDescent="0.2">
      <c r="B251" s="3" t="s">
        <v>320</v>
      </c>
      <c r="C251" s="3" t="s">
        <v>19</v>
      </c>
      <c r="D251" s="19">
        <v>2021</v>
      </c>
      <c r="E251" s="5">
        <v>61.381250000000001</v>
      </c>
      <c r="N251" s="78" t="s">
        <v>252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61.381250000000001</v>
      </c>
      <c r="R251" s="18" t="s">
        <v>255</v>
      </c>
    </row>
    <row r="252" spans="2:18" x14ac:dyDescent="0.2">
      <c r="B252" s="3" t="s">
        <v>320</v>
      </c>
      <c r="C252" s="3" t="s">
        <v>20</v>
      </c>
      <c r="D252" s="19">
        <v>2021</v>
      </c>
      <c r="E252" s="5">
        <v>61.013333330000002</v>
      </c>
      <c r="N252" s="78" t="s">
        <v>252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61.013333330000002</v>
      </c>
      <c r="R252" s="18" t="s">
        <v>255</v>
      </c>
    </row>
    <row r="253" spans="2:18" x14ac:dyDescent="0.2">
      <c r="B253" s="3" t="s">
        <v>320</v>
      </c>
      <c r="C253" s="3" t="s">
        <v>21</v>
      </c>
      <c r="D253" s="19">
        <v>2021</v>
      </c>
      <c r="E253" s="5">
        <v>60.15714285</v>
      </c>
      <c r="N253" s="78" t="s">
        <v>252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60.15714285</v>
      </c>
      <c r="R253" s="18" t="s">
        <v>255</v>
      </c>
    </row>
    <row r="254" spans="2:18" x14ac:dyDescent="0.2">
      <c r="B254" s="3" t="s">
        <v>320</v>
      </c>
      <c r="C254" s="3" t="s">
        <v>22</v>
      </c>
      <c r="D254" s="19">
        <v>2021</v>
      </c>
      <c r="E254" s="5">
        <v>60.2</v>
      </c>
      <c r="N254" s="78" t="s">
        <v>252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60.2</v>
      </c>
      <c r="R254" s="18" t="s">
        <v>255</v>
      </c>
    </row>
    <row r="255" spans="2:18" x14ac:dyDescent="0.2">
      <c r="B255" s="3" t="s">
        <v>320</v>
      </c>
      <c r="C255" s="3" t="s">
        <v>23</v>
      </c>
      <c r="D255" s="19">
        <v>2021</v>
      </c>
      <c r="E255" s="5">
        <v>60.181632649999997</v>
      </c>
      <c r="N255" s="78" t="s">
        <v>252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60.181632649999997</v>
      </c>
      <c r="R255" s="18" t="s">
        <v>255</v>
      </c>
    </row>
    <row r="256" spans="2:18" x14ac:dyDescent="0.2">
      <c r="B256" s="3" t="s">
        <v>320</v>
      </c>
      <c r="C256" s="3" t="s">
        <v>24</v>
      </c>
      <c r="D256" s="19">
        <v>2021</v>
      </c>
      <c r="E256" s="5">
        <v>59.841666660000001</v>
      </c>
      <c r="N256" s="78" t="s">
        <v>252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59.841666660000001</v>
      </c>
      <c r="R256" s="18" t="s">
        <v>255</v>
      </c>
    </row>
    <row r="257" spans="2:18" x14ac:dyDescent="0.2">
      <c r="B257" s="3" t="s">
        <v>320</v>
      </c>
      <c r="C257" s="3" t="s">
        <v>25</v>
      </c>
      <c r="D257" s="19">
        <v>2021</v>
      </c>
      <c r="E257" s="5">
        <v>59.769230759999999</v>
      </c>
      <c r="N257" s="78" t="s">
        <v>252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59.769230759999999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B941E-C1C1-43A1-9BE3-83BDEF20B056}">
  <sheetPr>
    <tabColor rgb="FFF35FD3"/>
  </sheetPr>
  <dimension ref="B1:R257"/>
  <sheetViews>
    <sheetView topLeftCell="C185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6.33203125" style="3" customWidth="1"/>
    <col min="3" max="3" width="43.5" style="3" bestFit="1" customWidth="1"/>
    <col min="4" max="4" width="7.6640625" style="3" bestFit="1" customWidth="1"/>
    <col min="5" max="5" width="8.1640625" style="5" bestFit="1" customWidth="1"/>
    <col min="6" max="6" width="12.83203125" style="5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6.33203125" style="18" bestFit="1" customWidth="1"/>
    <col min="15" max="17" width="9.33203125" style="18"/>
    <col min="18" max="18" width="11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368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COUNTA(F6:F1048576)</f>
        <v>252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504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32" t="s">
        <v>2</v>
      </c>
      <c r="F5" s="32" t="s">
        <v>3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507</v>
      </c>
      <c r="C6" s="3" t="s">
        <v>5</v>
      </c>
      <c r="D6" s="19" t="s">
        <v>167</v>
      </c>
      <c r="E6" s="5">
        <v>2010</v>
      </c>
      <c r="F6" s="5">
        <v>7.2240138399999996</v>
      </c>
      <c r="N6" s="78" t="s">
        <v>506</v>
      </c>
      <c r="O6" s="17" t="e">
        <f>INDEX(#REF!,MATCH($C6,#REF!,0),2)</f>
        <v>#REF!</v>
      </c>
      <c r="P6" s="171">
        <f>E6</f>
        <v>2010</v>
      </c>
      <c r="Q6" s="28">
        <f>F6</f>
        <v>7.2240138399999996</v>
      </c>
      <c r="R6" s="18" t="s">
        <v>255</v>
      </c>
    </row>
    <row r="7" spans="2:18" x14ac:dyDescent="0.2">
      <c r="B7" s="3" t="s">
        <v>507</v>
      </c>
      <c r="C7" s="3" t="s">
        <v>6</v>
      </c>
      <c r="D7" s="19" t="s">
        <v>167</v>
      </c>
      <c r="E7" s="5">
        <v>2010</v>
      </c>
      <c r="F7" s="5">
        <v>7.7594101799999997</v>
      </c>
      <c r="N7" s="78" t="s">
        <v>506</v>
      </c>
      <c r="O7" s="17" t="e">
        <f>INDEX(#REF!,MATCH($C7,#REF!,0),2)</f>
        <v>#REF!</v>
      </c>
      <c r="P7" s="171">
        <f t="shared" ref="P7:P70" si="0">E7</f>
        <v>2010</v>
      </c>
      <c r="Q7" s="28">
        <f t="shared" ref="Q7:Q70" si="1">F7</f>
        <v>7.7594101799999997</v>
      </c>
      <c r="R7" s="18" t="s">
        <v>255</v>
      </c>
    </row>
    <row r="8" spans="2:18" x14ac:dyDescent="0.2">
      <c r="B8" s="3" t="s">
        <v>507</v>
      </c>
      <c r="C8" s="3" t="s">
        <v>8</v>
      </c>
      <c r="D8" s="19" t="s">
        <v>167</v>
      </c>
      <c r="E8" s="5">
        <v>2010</v>
      </c>
      <c r="F8" s="5">
        <v>7.28920178</v>
      </c>
      <c r="N8" s="78" t="s">
        <v>506</v>
      </c>
      <c r="O8" s="17" t="e">
        <f>INDEX(#REF!,MATCH($C8,#REF!,0),2)</f>
        <v>#REF!</v>
      </c>
      <c r="P8" s="171">
        <f t="shared" si="0"/>
        <v>2010</v>
      </c>
      <c r="Q8" s="28">
        <f t="shared" si="1"/>
        <v>7.28920178</v>
      </c>
      <c r="R8" s="18" t="s">
        <v>255</v>
      </c>
    </row>
    <row r="9" spans="2:18" x14ac:dyDescent="0.2">
      <c r="B9" s="3" t="s">
        <v>507</v>
      </c>
      <c r="C9" s="3" t="s">
        <v>7</v>
      </c>
      <c r="D9" s="19" t="s">
        <v>167</v>
      </c>
      <c r="E9" s="5">
        <v>2010</v>
      </c>
      <c r="F9" s="5">
        <v>7.8333539300000004</v>
      </c>
      <c r="N9" s="78" t="s">
        <v>506</v>
      </c>
      <c r="O9" s="17" t="e">
        <f>INDEX(#REF!,MATCH($C9,#REF!,0),2)</f>
        <v>#REF!</v>
      </c>
      <c r="P9" s="171">
        <f t="shared" si="0"/>
        <v>2010</v>
      </c>
      <c r="Q9" s="28">
        <f t="shared" si="1"/>
        <v>7.8333539300000004</v>
      </c>
      <c r="R9" s="18" t="s">
        <v>255</v>
      </c>
    </row>
    <row r="10" spans="2:18" x14ac:dyDescent="0.2">
      <c r="B10" s="3" t="s">
        <v>507</v>
      </c>
      <c r="C10" s="3" t="s">
        <v>9</v>
      </c>
      <c r="D10" s="19" t="s">
        <v>167</v>
      </c>
      <c r="E10" s="5">
        <v>2010</v>
      </c>
      <c r="F10" s="5">
        <v>6.8678865</v>
      </c>
      <c r="N10" s="78" t="s">
        <v>506</v>
      </c>
      <c r="O10" s="17" t="e">
        <f>INDEX(#REF!,MATCH($C10,#REF!,0),2)</f>
        <v>#REF!</v>
      </c>
      <c r="P10" s="171">
        <f t="shared" si="0"/>
        <v>2010</v>
      </c>
      <c r="Q10" s="28">
        <f t="shared" si="1"/>
        <v>6.8678865</v>
      </c>
      <c r="R10" s="18" t="s">
        <v>255</v>
      </c>
    </row>
    <row r="11" spans="2:18" x14ac:dyDescent="0.2">
      <c r="B11" s="3" t="s">
        <v>507</v>
      </c>
      <c r="C11" s="3" t="s">
        <v>10</v>
      </c>
      <c r="D11" s="19" t="s">
        <v>167</v>
      </c>
      <c r="E11" s="5">
        <v>2010</v>
      </c>
      <c r="F11" s="5">
        <v>8.3012426900000005</v>
      </c>
      <c r="N11" s="78" t="s">
        <v>506</v>
      </c>
      <c r="O11" s="17" t="e">
        <f>INDEX(#REF!,MATCH($C11,#REF!,0),2)</f>
        <v>#REF!</v>
      </c>
      <c r="P11" s="171">
        <f t="shared" si="0"/>
        <v>2010</v>
      </c>
      <c r="Q11" s="28">
        <f t="shared" si="1"/>
        <v>8.3012426900000005</v>
      </c>
      <c r="R11" s="18" t="s">
        <v>255</v>
      </c>
    </row>
    <row r="12" spans="2:18" x14ac:dyDescent="0.2">
      <c r="B12" s="3" t="s">
        <v>507</v>
      </c>
      <c r="C12" s="3" t="s">
        <v>11</v>
      </c>
      <c r="D12" s="19" t="s">
        <v>167</v>
      </c>
      <c r="E12" s="5">
        <v>2010</v>
      </c>
      <c r="F12" s="5">
        <v>7.2610114899999996</v>
      </c>
      <c r="N12" s="78" t="s">
        <v>506</v>
      </c>
      <c r="O12" s="17" t="e">
        <f>INDEX(#REF!,MATCH($C12,#REF!,0),2)</f>
        <v>#REF!</v>
      </c>
      <c r="P12" s="171">
        <f t="shared" si="0"/>
        <v>2010</v>
      </c>
      <c r="Q12" s="28">
        <f t="shared" si="1"/>
        <v>7.2610114899999996</v>
      </c>
      <c r="R12" s="18" t="s">
        <v>255</v>
      </c>
    </row>
    <row r="13" spans="2:18" x14ac:dyDescent="0.2">
      <c r="B13" s="3" t="s">
        <v>507</v>
      </c>
      <c r="C13" s="3" t="s">
        <v>12</v>
      </c>
      <c r="D13" s="19" t="s">
        <v>167</v>
      </c>
      <c r="E13" s="5">
        <v>2010</v>
      </c>
      <c r="F13" s="5">
        <v>7.0266633900000004</v>
      </c>
      <c r="N13" s="78" t="s">
        <v>506</v>
      </c>
      <c r="O13" s="17" t="e">
        <f>INDEX(#REF!,MATCH($C13,#REF!,0),2)</f>
        <v>#REF!</v>
      </c>
      <c r="P13" s="171">
        <f t="shared" si="0"/>
        <v>2010</v>
      </c>
      <c r="Q13" s="28">
        <f t="shared" si="1"/>
        <v>7.0266633900000004</v>
      </c>
      <c r="R13" s="18" t="s">
        <v>255</v>
      </c>
    </row>
    <row r="14" spans="2:18" x14ac:dyDescent="0.2">
      <c r="B14" s="3" t="s">
        <v>507</v>
      </c>
      <c r="C14" s="3" t="s">
        <v>13</v>
      </c>
      <c r="D14" s="19" t="s">
        <v>167</v>
      </c>
      <c r="E14" s="5">
        <v>2010</v>
      </c>
      <c r="F14" s="5">
        <v>7.0462824599999996</v>
      </c>
      <c r="N14" s="78" t="s">
        <v>506</v>
      </c>
      <c r="O14" s="17" t="e">
        <f>INDEX(#REF!,MATCH($C14,#REF!,0),2)</f>
        <v>#REF!</v>
      </c>
      <c r="P14" s="171">
        <f t="shared" si="0"/>
        <v>2010</v>
      </c>
      <c r="Q14" s="28">
        <f t="shared" si="1"/>
        <v>7.0462824599999996</v>
      </c>
      <c r="R14" s="18" t="s">
        <v>255</v>
      </c>
    </row>
    <row r="15" spans="2:18" x14ac:dyDescent="0.2">
      <c r="B15" s="3" t="s">
        <v>507</v>
      </c>
      <c r="C15" s="3" t="s">
        <v>14</v>
      </c>
      <c r="D15" s="19" t="s">
        <v>167</v>
      </c>
      <c r="E15" s="5">
        <v>2010</v>
      </c>
      <c r="F15" s="5">
        <v>7.4369940200000002</v>
      </c>
      <c r="N15" s="78" t="s">
        <v>506</v>
      </c>
      <c r="O15" s="17" t="e">
        <f>INDEX(#REF!,MATCH($C15,#REF!,0),2)</f>
        <v>#REF!</v>
      </c>
      <c r="P15" s="171">
        <f t="shared" si="0"/>
        <v>2010</v>
      </c>
      <c r="Q15" s="28">
        <f t="shared" si="1"/>
        <v>7.4369940200000002</v>
      </c>
      <c r="R15" s="18" t="s">
        <v>255</v>
      </c>
    </row>
    <row r="16" spans="2:18" x14ac:dyDescent="0.2">
      <c r="B16" s="3" t="s">
        <v>507</v>
      </c>
      <c r="C16" s="3" t="s">
        <v>24</v>
      </c>
      <c r="D16" s="19" t="s">
        <v>167</v>
      </c>
      <c r="E16" s="5">
        <v>2010</v>
      </c>
      <c r="F16" s="5">
        <v>7.6299215</v>
      </c>
      <c r="N16" s="78" t="s">
        <v>506</v>
      </c>
      <c r="O16" s="17" t="e">
        <f>INDEX(#REF!,MATCH($C16,#REF!,0),2)</f>
        <v>#REF!</v>
      </c>
      <c r="P16" s="171">
        <f t="shared" si="0"/>
        <v>2010</v>
      </c>
      <c r="Q16" s="28">
        <f t="shared" si="1"/>
        <v>7.6299215</v>
      </c>
      <c r="R16" s="18" t="s">
        <v>255</v>
      </c>
    </row>
    <row r="17" spans="2:18" x14ac:dyDescent="0.2">
      <c r="B17" s="3" t="s">
        <v>507</v>
      </c>
      <c r="C17" s="3" t="s">
        <v>25</v>
      </c>
      <c r="D17" s="19" t="s">
        <v>167</v>
      </c>
      <c r="E17" s="5">
        <v>2010</v>
      </c>
      <c r="F17" s="5">
        <v>7.8092922500000004</v>
      </c>
      <c r="N17" s="78" t="s">
        <v>506</v>
      </c>
      <c r="O17" s="17" t="e">
        <f>INDEX(#REF!,MATCH($C17,#REF!,0),2)</f>
        <v>#REF!</v>
      </c>
      <c r="P17" s="171">
        <f t="shared" si="0"/>
        <v>2010</v>
      </c>
      <c r="Q17" s="28">
        <f t="shared" si="1"/>
        <v>7.8092922500000004</v>
      </c>
      <c r="R17" s="18" t="s">
        <v>255</v>
      </c>
    </row>
    <row r="18" spans="2:18" x14ac:dyDescent="0.2">
      <c r="B18" s="3" t="s">
        <v>507</v>
      </c>
      <c r="C18" s="3" t="s">
        <v>15</v>
      </c>
      <c r="D18" s="19" t="s">
        <v>167</v>
      </c>
      <c r="E18" s="5">
        <v>2010</v>
      </c>
      <c r="F18" s="5">
        <v>7.68629973</v>
      </c>
      <c r="N18" s="78" t="s">
        <v>506</v>
      </c>
      <c r="O18" s="17" t="e">
        <f>INDEX(#REF!,MATCH($C18,#REF!,0),2)</f>
        <v>#REF!</v>
      </c>
      <c r="P18" s="171">
        <f t="shared" si="0"/>
        <v>2010</v>
      </c>
      <c r="Q18" s="28">
        <f t="shared" si="1"/>
        <v>7.68629973</v>
      </c>
      <c r="R18" s="18" t="s">
        <v>255</v>
      </c>
    </row>
    <row r="19" spans="2:18" x14ac:dyDescent="0.2">
      <c r="B19" s="3" t="s">
        <v>507</v>
      </c>
      <c r="C19" s="3" t="s">
        <v>17</v>
      </c>
      <c r="D19" s="19" t="s">
        <v>167</v>
      </c>
      <c r="E19" s="5">
        <v>2010</v>
      </c>
      <c r="F19" s="5">
        <v>8.3435911300000001</v>
      </c>
      <c r="N19" s="78" t="s">
        <v>506</v>
      </c>
      <c r="O19" s="17" t="e">
        <f>INDEX(#REF!,MATCH($C19,#REF!,0),2)</f>
        <v>#REF!</v>
      </c>
      <c r="P19" s="171">
        <f t="shared" si="0"/>
        <v>2010</v>
      </c>
      <c r="Q19" s="28">
        <f t="shared" si="1"/>
        <v>8.3435911300000001</v>
      </c>
      <c r="R19" s="18" t="s">
        <v>255</v>
      </c>
    </row>
    <row r="20" spans="2:18" x14ac:dyDescent="0.2">
      <c r="B20" s="3" t="s">
        <v>507</v>
      </c>
      <c r="C20" s="3" t="s">
        <v>16</v>
      </c>
      <c r="D20" s="19" t="s">
        <v>167</v>
      </c>
      <c r="E20" s="5">
        <v>2010</v>
      </c>
      <c r="F20" s="5">
        <v>8.3162738699999998</v>
      </c>
      <c r="N20" s="78" t="s">
        <v>506</v>
      </c>
      <c r="O20" s="17" t="e">
        <f>INDEX(#REF!,MATCH($C20,#REF!,0),2)</f>
        <v>#REF!</v>
      </c>
      <c r="P20" s="171">
        <f t="shared" si="0"/>
        <v>2010</v>
      </c>
      <c r="Q20" s="28">
        <f t="shared" si="1"/>
        <v>8.3162738699999998</v>
      </c>
      <c r="R20" s="18" t="s">
        <v>255</v>
      </c>
    </row>
    <row r="21" spans="2:18" x14ac:dyDescent="0.2">
      <c r="B21" s="3" t="s">
        <v>507</v>
      </c>
      <c r="C21" s="3" t="s">
        <v>18</v>
      </c>
      <c r="D21" s="19" t="s">
        <v>167</v>
      </c>
      <c r="E21" s="5">
        <v>2010</v>
      </c>
      <c r="F21" s="5">
        <v>8.2374147099999995</v>
      </c>
      <c r="N21" s="78" t="s">
        <v>506</v>
      </c>
      <c r="O21" s="17" t="e">
        <f>INDEX(#REF!,MATCH($C21,#REF!,0),2)</f>
        <v>#REF!</v>
      </c>
      <c r="P21" s="171">
        <f t="shared" si="0"/>
        <v>2010</v>
      </c>
      <c r="Q21" s="28">
        <f t="shared" si="1"/>
        <v>8.2374147099999995</v>
      </c>
      <c r="R21" s="18" t="s">
        <v>255</v>
      </c>
    </row>
    <row r="22" spans="2:18" x14ac:dyDescent="0.2">
      <c r="B22" s="3" t="s">
        <v>507</v>
      </c>
      <c r="C22" s="3" t="s">
        <v>19</v>
      </c>
      <c r="D22" s="19" t="s">
        <v>167</v>
      </c>
      <c r="E22" s="5">
        <v>2010</v>
      </c>
      <c r="F22" s="5">
        <v>7.4133393400000003</v>
      </c>
      <c r="N22" s="78" t="s">
        <v>506</v>
      </c>
      <c r="O22" s="17" t="e">
        <f>INDEX(#REF!,MATCH($C22,#REF!,0),2)</f>
        <v>#REF!</v>
      </c>
      <c r="P22" s="171">
        <f t="shared" si="0"/>
        <v>2010</v>
      </c>
      <c r="Q22" s="28">
        <f t="shared" si="1"/>
        <v>7.4133393400000003</v>
      </c>
      <c r="R22" s="18" t="s">
        <v>255</v>
      </c>
    </row>
    <row r="23" spans="2:18" x14ac:dyDescent="0.2">
      <c r="B23" s="3" t="s">
        <v>507</v>
      </c>
      <c r="C23" s="3" t="s">
        <v>20</v>
      </c>
      <c r="D23" s="19" t="s">
        <v>167</v>
      </c>
      <c r="E23" s="5">
        <v>2010</v>
      </c>
      <c r="F23" s="5">
        <v>7.87795896</v>
      </c>
      <c r="N23" s="78" t="s">
        <v>506</v>
      </c>
      <c r="O23" s="17" t="e">
        <f>INDEX(#REF!,MATCH($C23,#REF!,0),2)</f>
        <v>#REF!</v>
      </c>
      <c r="P23" s="171">
        <f t="shared" si="0"/>
        <v>2010</v>
      </c>
      <c r="Q23" s="28">
        <f t="shared" si="1"/>
        <v>7.87795896</v>
      </c>
      <c r="R23" s="18" t="s">
        <v>255</v>
      </c>
    </row>
    <row r="24" spans="2:18" x14ac:dyDescent="0.2">
      <c r="B24" s="80" t="s">
        <v>507</v>
      </c>
      <c r="C24" s="3" t="s">
        <v>21</v>
      </c>
      <c r="D24" s="19" t="s">
        <v>167</v>
      </c>
      <c r="E24" s="5">
        <v>2010</v>
      </c>
      <c r="F24" s="5">
        <v>7.7107212599999997</v>
      </c>
      <c r="N24" s="78" t="s">
        <v>506</v>
      </c>
      <c r="O24" s="17" t="e">
        <f>INDEX(#REF!,MATCH($C24,#REF!,0),2)</f>
        <v>#REF!</v>
      </c>
      <c r="P24" s="171">
        <f t="shared" si="0"/>
        <v>2010</v>
      </c>
      <c r="Q24" s="28">
        <f t="shared" si="1"/>
        <v>7.7107212599999997</v>
      </c>
      <c r="R24" s="18" t="s">
        <v>255</v>
      </c>
    </row>
    <row r="25" spans="2:18" x14ac:dyDescent="0.2">
      <c r="B25" s="3" t="s">
        <v>507</v>
      </c>
      <c r="C25" s="3" t="s">
        <v>22</v>
      </c>
      <c r="D25" s="19" t="s">
        <v>167</v>
      </c>
      <c r="E25" s="5">
        <v>2010</v>
      </c>
      <c r="F25" s="5">
        <v>8.0227443699999998</v>
      </c>
      <c r="N25" s="78" t="s">
        <v>506</v>
      </c>
      <c r="O25" s="17" t="e">
        <f>INDEX(#REF!,MATCH($C25,#REF!,0),2)</f>
        <v>#REF!</v>
      </c>
      <c r="P25" s="171">
        <f t="shared" si="0"/>
        <v>2010</v>
      </c>
      <c r="Q25" s="28">
        <f t="shared" si="1"/>
        <v>8.0227443699999998</v>
      </c>
      <c r="R25" s="18" t="s">
        <v>255</v>
      </c>
    </row>
    <row r="26" spans="2:18" x14ac:dyDescent="0.2">
      <c r="B26" s="3" t="s">
        <v>507</v>
      </c>
      <c r="C26" s="3" t="s">
        <v>23</v>
      </c>
      <c r="D26" s="19" t="s">
        <v>167</v>
      </c>
      <c r="E26" s="5">
        <v>2010</v>
      </c>
      <c r="F26" s="5">
        <v>7.3400701899999996</v>
      </c>
      <c r="N26" s="78" t="s">
        <v>506</v>
      </c>
      <c r="O26" s="17" t="e">
        <f>INDEX(#REF!,MATCH($C26,#REF!,0),2)</f>
        <v>#REF!</v>
      </c>
      <c r="P26" s="171">
        <f t="shared" si="0"/>
        <v>2010</v>
      </c>
      <c r="Q26" s="28">
        <f t="shared" si="1"/>
        <v>7.3400701899999996</v>
      </c>
      <c r="R26" s="18" t="s">
        <v>255</v>
      </c>
    </row>
    <row r="27" spans="2:18" x14ac:dyDescent="0.2">
      <c r="B27" s="3" t="s">
        <v>507</v>
      </c>
      <c r="C27" s="3" t="s">
        <v>5</v>
      </c>
      <c r="D27" s="19" t="s">
        <v>167</v>
      </c>
      <c r="E27" s="5">
        <v>2011</v>
      </c>
      <c r="F27" s="5">
        <v>7.9350987399999999</v>
      </c>
      <c r="N27" s="78" t="s">
        <v>506</v>
      </c>
      <c r="O27" s="17" t="e">
        <f>INDEX(#REF!,MATCH($C27,#REF!,0),2)</f>
        <v>#REF!</v>
      </c>
      <c r="P27" s="171">
        <f t="shared" si="0"/>
        <v>2011</v>
      </c>
      <c r="Q27" s="28">
        <f t="shared" si="1"/>
        <v>7.9350987399999999</v>
      </c>
      <c r="R27" s="18" t="s">
        <v>255</v>
      </c>
    </row>
    <row r="28" spans="2:18" x14ac:dyDescent="0.2">
      <c r="B28" s="3" t="s">
        <v>507</v>
      </c>
      <c r="C28" s="3" t="s">
        <v>6</v>
      </c>
      <c r="D28" s="19" t="s">
        <v>167</v>
      </c>
      <c r="E28" s="5">
        <v>2011</v>
      </c>
      <c r="F28" s="5">
        <v>7.4977919699999998</v>
      </c>
      <c r="N28" s="78" t="s">
        <v>506</v>
      </c>
      <c r="O28" s="17" t="e">
        <f>INDEX(#REF!,MATCH($C28,#REF!,0),2)</f>
        <v>#REF!</v>
      </c>
      <c r="P28" s="171">
        <f t="shared" si="0"/>
        <v>2011</v>
      </c>
      <c r="Q28" s="28">
        <f t="shared" si="1"/>
        <v>7.4977919699999998</v>
      </c>
      <c r="R28" s="18" t="s">
        <v>255</v>
      </c>
    </row>
    <row r="29" spans="2:18" x14ac:dyDescent="0.2">
      <c r="B29" s="3" t="s">
        <v>507</v>
      </c>
      <c r="C29" s="3" t="s">
        <v>8</v>
      </c>
      <c r="D29" s="19" t="s">
        <v>167</v>
      </c>
      <c r="E29" s="5">
        <v>2011</v>
      </c>
      <c r="F29" s="5">
        <v>7.9946590400000002</v>
      </c>
      <c r="N29" s="78" t="s">
        <v>506</v>
      </c>
      <c r="O29" s="17" t="e">
        <f>INDEX(#REF!,MATCH($C29,#REF!,0),2)</f>
        <v>#REF!</v>
      </c>
      <c r="P29" s="171">
        <f t="shared" si="0"/>
        <v>2011</v>
      </c>
      <c r="Q29" s="28">
        <f t="shared" si="1"/>
        <v>7.9946590400000002</v>
      </c>
      <c r="R29" s="18" t="s">
        <v>255</v>
      </c>
    </row>
    <row r="30" spans="2:18" x14ac:dyDescent="0.2">
      <c r="B30" s="3" t="s">
        <v>507</v>
      </c>
      <c r="C30" s="3" t="s">
        <v>7</v>
      </c>
      <c r="D30" s="19" t="s">
        <v>167</v>
      </c>
      <c r="E30" s="5">
        <v>2011</v>
      </c>
      <c r="F30" s="5">
        <v>7.6588156100000004</v>
      </c>
      <c r="N30" s="78" t="s">
        <v>506</v>
      </c>
      <c r="O30" s="17" t="e">
        <f>INDEX(#REF!,MATCH($C30,#REF!,0),2)</f>
        <v>#REF!</v>
      </c>
      <c r="P30" s="171">
        <f t="shared" si="0"/>
        <v>2011</v>
      </c>
      <c r="Q30" s="28">
        <f t="shared" si="1"/>
        <v>7.6588156100000004</v>
      </c>
      <c r="R30" s="18" t="s">
        <v>255</v>
      </c>
    </row>
    <row r="31" spans="2:18" x14ac:dyDescent="0.2">
      <c r="B31" s="3" t="s">
        <v>507</v>
      </c>
      <c r="C31" s="3" t="s">
        <v>9</v>
      </c>
      <c r="D31" s="19" t="s">
        <v>167</v>
      </c>
      <c r="E31" s="5">
        <v>2011</v>
      </c>
      <c r="F31" s="5">
        <v>7.3252357899999998</v>
      </c>
      <c r="N31" s="78" t="s">
        <v>506</v>
      </c>
      <c r="O31" s="17" t="e">
        <f>INDEX(#REF!,MATCH($C31,#REF!,0),2)</f>
        <v>#REF!</v>
      </c>
      <c r="P31" s="171">
        <f t="shared" si="0"/>
        <v>2011</v>
      </c>
      <c r="Q31" s="28">
        <f t="shared" si="1"/>
        <v>7.3252357899999998</v>
      </c>
      <c r="R31" s="18" t="s">
        <v>255</v>
      </c>
    </row>
    <row r="32" spans="2:18" x14ac:dyDescent="0.2">
      <c r="B32" s="3" t="s">
        <v>507</v>
      </c>
      <c r="C32" s="3" t="s">
        <v>10</v>
      </c>
      <c r="D32" s="19" t="s">
        <v>167</v>
      </c>
      <c r="E32" s="5">
        <v>2011</v>
      </c>
      <c r="F32" s="5">
        <v>7.7037692099999999</v>
      </c>
      <c r="N32" s="78" t="s">
        <v>506</v>
      </c>
      <c r="O32" s="17" t="e">
        <f>INDEX(#REF!,MATCH($C32,#REF!,0),2)</f>
        <v>#REF!</v>
      </c>
      <c r="P32" s="171">
        <f t="shared" si="0"/>
        <v>2011</v>
      </c>
      <c r="Q32" s="28">
        <f t="shared" si="1"/>
        <v>7.7037692099999999</v>
      </c>
      <c r="R32" s="18" t="s">
        <v>255</v>
      </c>
    </row>
    <row r="33" spans="2:18" x14ac:dyDescent="0.2">
      <c r="B33" s="3" t="s">
        <v>507</v>
      </c>
      <c r="C33" s="3" t="s">
        <v>11</v>
      </c>
      <c r="D33" s="19" t="s">
        <v>167</v>
      </c>
      <c r="E33" s="5">
        <v>2011</v>
      </c>
      <c r="F33" s="5">
        <v>7.6394543700000002</v>
      </c>
      <c r="N33" s="78" t="s">
        <v>506</v>
      </c>
      <c r="O33" s="17" t="e">
        <f>INDEX(#REF!,MATCH($C33,#REF!,0),2)</f>
        <v>#REF!</v>
      </c>
      <c r="P33" s="171">
        <f t="shared" si="0"/>
        <v>2011</v>
      </c>
      <c r="Q33" s="28">
        <f t="shared" si="1"/>
        <v>7.6394543700000002</v>
      </c>
      <c r="R33" s="18" t="s">
        <v>255</v>
      </c>
    </row>
    <row r="34" spans="2:18" x14ac:dyDescent="0.2">
      <c r="B34" s="3" t="s">
        <v>507</v>
      </c>
      <c r="C34" s="3" t="s">
        <v>12</v>
      </c>
      <c r="D34" s="19" t="s">
        <v>167</v>
      </c>
      <c r="E34" s="5">
        <v>2011</v>
      </c>
      <c r="F34" s="5">
        <v>7.3357032200000001</v>
      </c>
      <c r="N34" s="78" t="s">
        <v>506</v>
      </c>
      <c r="O34" s="17" t="e">
        <f>INDEX(#REF!,MATCH($C34,#REF!,0),2)</f>
        <v>#REF!</v>
      </c>
      <c r="P34" s="171">
        <f t="shared" si="0"/>
        <v>2011</v>
      </c>
      <c r="Q34" s="28">
        <f t="shared" si="1"/>
        <v>7.3357032200000001</v>
      </c>
      <c r="R34" s="18" t="s">
        <v>255</v>
      </c>
    </row>
    <row r="35" spans="2:18" x14ac:dyDescent="0.2">
      <c r="B35" s="3" t="s">
        <v>507</v>
      </c>
      <c r="C35" s="3" t="s">
        <v>13</v>
      </c>
      <c r="D35" s="19" t="s">
        <v>167</v>
      </c>
      <c r="E35" s="5">
        <v>2011</v>
      </c>
      <c r="F35" s="5">
        <v>7.0241495199999999</v>
      </c>
      <c r="N35" s="78" t="s">
        <v>506</v>
      </c>
      <c r="O35" s="17" t="e">
        <f>INDEX(#REF!,MATCH($C35,#REF!,0),2)</f>
        <v>#REF!</v>
      </c>
      <c r="P35" s="171">
        <f t="shared" si="0"/>
        <v>2011</v>
      </c>
      <c r="Q35" s="28">
        <f t="shared" si="1"/>
        <v>7.0241495199999999</v>
      </c>
      <c r="R35" s="18" t="s">
        <v>255</v>
      </c>
    </row>
    <row r="36" spans="2:18" x14ac:dyDescent="0.2">
      <c r="B36" s="3" t="s">
        <v>507</v>
      </c>
      <c r="C36" s="3" t="s">
        <v>14</v>
      </c>
      <c r="D36" s="19" t="s">
        <v>167</v>
      </c>
      <c r="E36" s="5">
        <v>2011</v>
      </c>
      <c r="F36" s="5">
        <v>7.8077296799999996</v>
      </c>
      <c r="N36" s="78" t="s">
        <v>506</v>
      </c>
      <c r="O36" s="17" t="e">
        <f>INDEX(#REF!,MATCH($C36,#REF!,0),2)</f>
        <v>#REF!</v>
      </c>
      <c r="P36" s="171">
        <f t="shared" si="0"/>
        <v>2011</v>
      </c>
      <c r="Q36" s="28">
        <f t="shared" si="1"/>
        <v>7.8077296799999996</v>
      </c>
      <c r="R36" s="18" t="s">
        <v>255</v>
      </c>
    </row>
    <row r="37" spans="2:18" x14ac:dyDescent="0.2">
      <c r="B37" s="3" t="s">
        <v>507</v>
      </c>
      <c r="C37" s="3" t="s">
        <v>24</v>
      </c>
      <c r="D37" s="19" t="s">
        <v>167</v>
      </c>
      <c r="E37" s="5">
        <v>2011</v>
      </c>
      <c r="F37" s="5">
        <v>7.8663595700000002</v>
      </c>
      <c r="N37" s="78" t="s">
        <v>506</v>
      </c>
      <c r="O37" s="17" t="e">
        <f>INDEX(#REF!,MATCH($C37,#REF!,0),2)</f>
        <v>#REF!</v>
      </c>
      <c r="P37" s="171">
        <f t="shared" si="0"/>
        <v>2011</v>
      </c>
      <c r="Q37" s="28">
        <f t="shared" si="1"/>
        <v>7.8663595700000002</v>
      </c>
      <c r="R37" s="18" t="s">
        <v>255</v>
      </c>
    </row>
    <row r="38" spans="2:18" x14ac:dyDescent="0.2">
      <c r="B38" s="3" t="s">
        <v>507</v>
      </c>
      <c r="C38" s="3" t="s">
        <v>25</v>
      </c>
      <c r="D38" s="19" t="s">
        <v>167</v>
      </c>
      <c r="E38" s="5">
        <v>2011</v>
      </c>
      <c r="F38" s="5">
        <v>7.8591358400000004</v>
      </c>
      <c r="N38" s="78" t="s">
        <v>506</v>
      </c>
      <c r="O38" s="17" t="e">
        <f>INDEX(#REF!,MATCH($C38,#REF!,0),2)</f>
        <v>#REF!</v>
      </c>
      <c r="P38" s="171">
        <f t="shared" si="0"/>
        <v>2011</v>
      </c>
      <c r="Q38" s="28">
        <f t="shared" si="1"/>
        <v>7.8591358400000004</v>
      </c>
      <c r="R38" s="18" t="s">
        <v>255</v>
      </c>
    </row>
    <row r="39" spans="2:18" x14ac:dyDescent="0.2">
      <c r="B39" s="3" t="s">
        <v>507</v>
      </c>
      <c r="C39" s="3" t="s">
        <v>15</v>
      </c>
      <c r="D39" s="19" t="s">
        <v>167</v>
      </c>
      <c r="E39" s="5">
        <v>2011</v>
      </c>
      <c r="F39" s="5">
        <v>8.1070378999999999</v>
      </c>
      <c r="N39" s="78" t="s">
        <v>506</v>
      </c>
      <c r="O39" s="17" t="e">
        <f>INDEX(#REF!,MATCH($C39,#REF!,0),2)</f>
        <v>#REF!</v>
      </c>
      <c r="P39" s="171">
        <f t="shared" si="0"/>
        <v>2011</v>
      </c>
      <c r="Q39" s="28">
        <f t="shared" si="1"/>
        <v>8.1070378999999999</v>
      </c>
      <c r="R39" s="18" t="s">
        <v>255</v>
      </c>
    </row>
    <row r="40" spans="2:18" x14ac:dyDescent="0.2">
      <c r="B40" s="3" t="s">
        <v>507</v>
      </c>
      <c r="C40" s="3" t="s">
        <v>17</v>
      </c>
      <c r="D40" s="19" t="s">
        <v>167</v>
      </c>
      <c r="E40" s="5">
        <v>2011</v>
      </c>
      <c r="F40" s="5">
        <v>8.41650499</v>
      </c>
      <c r="N40" s="78" t="s">
        <v>506</v>
      </c>
      <c r="O40" s="17" t="e">
        <f>INDEX(#REF!,MATCH($C40,#REF!,0),2)</f>
        <v>#REF!</v>
      </c>
      <c r="P40" s="171">
        <f t="shared" si="0"/>
        <v>2011</v>
      </c>
      <c r="Q40" s="28">
        <f t="shared" si="1"/>
        <v>8.41650499</v>
      </c>
      <c r="R40" s="18" t="s">
        <v>255</v>
      </c>
    </row>
    <row r="41" spans="2:18" x14ac:dyDescent="0.2">
      <c r="B41" s="3" t="s">
        <v>507</v>
      </c>
      <c r="C41" s="3" t="s">
        <v>16</v>
      </c>
      <c r="D41" s="19" t="s">
        <v>167</v>
      </c>
      <c r="E41" s="5">
        <v>2011</v>
      </c>
      <c r="F41" s="5">
        <v>8.3800539100000009</v>
      </c>
      <c r="N41" s="78" t="s">
        <v>506</v>
      </c>
      <c r="O41" s="17" t="e">
        <f>INDEX(#REF!,MATCH($C41,#REF!,0),2)</f>
        <v>#REF!</v>
      </c>
      <c r="P41" s="171">
        <f t="shared" si="0"/>
        <v>2011</v>
      </c>
      <c r="Q41" s="28">
        <f t="shared" si="1"/>
        <v>8.3800539100000009</v>
      </c>
      <c r="R41" s="18" t="s">
        <v>255</v>
      </c>
    </row>
    <row r="42" spans="2:18" x14ac:dyDescent="0.2">
      <c r="B42" s="3" t="s">
        <v>507</v>
      </c>
      <c r="C42" s="3" t="s">
        <v>18</v>
      </c>
      <c r="D42" s="19" t="s">
        <v>167</v>
      </c>
      <c r="E42" s="5">
        <v>2011</v>
      </c>
      <c r="F42" s="5">
        <v>7.9569123399999997</v>
      </c>
      <c r="N42" s="78" t="s">
        <v>506</v>
      </c>
      <c r="O42" s="17" t="e">
        <f>INDEX(#REF!,MATCH($C42,#REF!,0),2)</f>
        <v>#REF!</v>
      </c>
      <c r="P42" s="171">
        <f t="shared" si="0"/>
        <v>2011</v>
      </c>
      <c r="Q42" s="28">
        <f t="shared" si="1"/>
        <v>7.9569123399999997</v>
      </c>
      <c r="R42" s="18" t="s">
        <v>255</v>
      </c>
    </row>
    <row r="43" spans="2:18" x14ac:dyDescent="0.2">
      <c r="B43" s="3" t="s">
        <v>507</v>
      </c>
      <c r="C43" s="3" t="s">
        <v>19</v>
      </c>
      <c r="D43" s="19" t="s">
        <v>167</v>
      </c>
      <c r="E43" s="5">
        <v>2011</v>
      </c>
      <c r="F43" s="5">
        <v>7.4136605400000004</v>
      </c>
      <c r="N43" s="78" t="s">
        <v>506</v>
      </c>
      <c r="O43" s="17" t="e">
        <f>INDEX(#REF!,MATCH($C43,#REF!,0),2)</f>
        <v>#REF!</v>
      </c>
      <c r="P43" s="171">
        <f t="shared" si="0"/>
        <v>2011</v>
      </c>
      <c r="Q43" s="28">
        <f t="shared" si="1"/>
        <v>7.4136605400000004</v>
      </c>
      <c r="R43" s="18" t="s">
        <v>255</v>
      </c>
    </row>
    <row r="44" spans="2:18" x14ac:dyDescent="0.2">
      <c r="B44" s="3" t="s">
        <v>507</v>
      </c>
      <c r="C44" s="3" t="s">
        <v>20</v>
      </c>
      <c r="D44" s="19" t="s">
        <v>167</v>
      </c>
      <c r="E44" s="5">
        <v>2011</v>
      </c>
      <c r="F44" s="5">
        <v>7.6818586700000004</v>
      </c>
      <c r="N44" s="78" t="s">
        <v>506</v>
      </c>
      <c r="O44" s="17" t="e">
        <f>INDEX(#REF!,MATCH($C44,#REF!,0),2)</f>
        <v>#REF!</v>
      </c>
      <c r="P44" s="171">
        <f t="shared" si="0"/>
        <v>2011</v>
      </c>
      <c r="Q44" s="28">
        <f t="shared" si="1"/>
        <v>7.6818586700000004</v>
      </c>
      <c r="R44" s="18" t="s">
        <v>255</v>
      </c>
    </row>
    <row r="45" spans="2:18" x14ac:dyDescent="0.2">
      <c r="B45" s="3" t="s">
        <v>507</v>
      </c>
      <c r="C45" s="3" t="s">
        <v>21</v>
      </c>
      <c r="D45" s="19" t="s">
        <v>167</v>
      </c>
      <c r="E45" s="5">
        <v>2011</v>
      </c>
      <c r="F45" s="5">
        <v>7.9221042600000002</v>
      </c>
      <c r="N45" s="78" t="s">
        <v>506</v>
      </c>
      <c r="O45" s="17" t="e">
        <f>INDEX(#REF!,MATCH($C45,#REF!,0),2)</f>
        <v>#REF!</v>
      </c>
      <c r="P45" s="171">
        <f t="shared" si="0"/>
        <v>2011</v>
      </c>
      <c r="Q45" s="28">
        <f t="shared" si="1"/>
        <v>7.9221042600000002</v>
      </c>
      <c r="R45" s="18" t="s">
        <v>255</v>
      </c>
    </row>
    <row r="46" spans="2:18" x14ac:dyDescent="0.2">
      <c r="B46" s="3" t="s">
        <v>507</v>
      </c>
      <c r="C46" s="3" t="s">
        <v>22</v>
      </c>
      <c r="D46" s="19" t="s">
        <v>167</v>
      </c>
      <c r="E46" s="5">
        <v>2011</v>
      </c>
      <c r="F46" s="5">
        <v>8.2602581599999994</v>
      </c>
      <c r="N46" s="78" t="s">
        <v>506</v>
      </c>
      <c r="O46" s="17" t="e">
        <f>INDEX(#REF!,MATCH($C46,#REF!,0),2)</f>
        <v>#REF!</v>
      </c>
      <c r="P46" s="171">
        <f t="shared" si="0"/>
        <v>2011</v>
      </c>
      <c r="Q46" s="28">
        <f t="shared" si="1"/>
        <v>8.2602581599999994</v>
      </c>
      <c r="R46" s="18" t="s">
        <v>255</v>
      </c>
    </row>
    <row r="47" spans="2:18" x14ac:dyDescent="0.2">
      <c r="B47" s="3" t="s">
        <v>507</v>
      </c>
      <c r="C47" s="3" t="s">
        <v>23</v>
      </c>
      <c r="D47" s="19" t="s">
        <v>167</v>
      </c>
      <c r="E47" s="5">
        <v>2011</v>
      </c>
      <c r="F47" s="5">
        <v>7.9884797399999998</v>
      </c>
      <c r="N47" s="78" t="s">
        <v>506</v>
      </c>
      <c r="O47" s="17" t="e">
        <f>INDEX(#REF!,MATCH($C47,#REF!,0),2)</f>
        <v>#REF!</v>
      </c>
      <c r="P47" s="171">
        <f t="shared" si="0"/>
        <v>2011</v>
      </c>
      <c r="Q47" s="28">
        <f t="shared" si="1"/>
        <v>7.9884797399999998</v>
      </c>
      <c r="R47" s="18" t="s">
        <v>255</v>
      </c>
    </row>
    <row r="48" spans="2:18" x14ac:dyDescent="0.2">
      <c r="B48" s="3" t="s">
        <v>507</v>
      </c>
      <c r="C48" s="3" t="s">
        <v>5</v>
      </c>
      <c r="D48" s="19" t="s">
        <v>167</v>
      </c>
      <c r="E48" s="5">
        <v>2012</v>
      </c>
      <c r="F48" s="5">
        <v>7.9849045199999997</v>
      </c>
      <c r="N48" s="78" t="s">
        <v>506</v>
      </c>
      <c r="O48" s="17" t="e">
        <f>INDEX(#REF!,MATCH($C48,#REF!,0),2)</f>
        <v>#REF!</v>
      </c>
      <c r="P48" s="171">
        <f t="shared" si="0"/>
        <v>2012</v>
      </c>
      <c r="Q48" s="28">
        <f t="shared" si="1"/>
        <v>7.9849045199999997</v>
      </c>
      <c r="R48" s="18" t="s">
        <v>255</v>
      </c>
    </row>
    <row r="49" spans="2:18" x14ac:dyDescent="0.2">
      <c r="B49" s="3" t="s">
        <v>507</v>
      </c>
      <c r="C49" s="3" t="s">
        <v>6</v>
      </c>
      <c r="D49" s="19" t="s">
        <v>167</v>
      </c>
      <c r="E49" s="5">
        <v>2012</v>
      </c>
      <c r="F49" s="5">
        <v>7.6937049499999999</v>
      </c>
      <c r="N49" s="78" t="s">
        <v>506</v>
      </c>
      <c r="O49" s="17" t="e">
        <f>INDEX(#REF!,MATCH($C49,#REF!,0),2)</f>
        <v>#REF!</v>
      </c>
      <c r="P49" s="171">
        <f t="shared" si="0"/>
        <v>2012</v>
      </c>
      <c r="Q49" s="28">
        <f t="shared" si="1"/>
        <v>7.6937049499999999</v>
      </c>
      <c r="R49" s="18" t="s">
        <v>255</v>
      </c>
    </row>
    <row r="50" spans="2:18" x14ac:dyDescent="0.2">
      <c r="B50" s="3" t="s">
        <v>507</v>
      </c>
      <c r="C50" s="3" t="s">
        <v>8</v>
      </c>
      <c r="D50" s="19" t="s">
        <v>167</v>
      </c>
      <c r="E50" s="5">
        <v>2012</v>
      </c>
      <c r="F50" s="5">
        <v>7.6078167299999997</v>
      </c>
      <c r="N50" s="78" t="s">
        <v>506</v>
      </c>
      <c r="O50" s="17" t="e">
        <f>INDEX(#REF!,MATCH($C50,#REF!,0),2)</f>
        <v>#REF!</v>
      </c>
      <c r="P50" s="171">
        <f t="shared" si="0"/>
        <v>2012</v>
      </c>
      <c r="Q50" s="28">
        <f t="shared" si="1"/>
        <v>7.6078167299999997</v>
      </c>
      <c r="R50" s="18" t="s">
        <v>255</v>
      </c>
    </row>
    <row r="51" spans="2:18" x14ac:dyDescent="0.2">
      <c r="B51" s="3" t="s">
        <v>507</v>
      </c>
      <c r="C51" s="3" t="s">
        <v>7</v>
      </c>
      <c r="D51" s="19" t="s">
        <v>167</v>
      </c>
      <c r="E51" s="5">
        <v>2012</v>
      </c>
      <c r="F51" s="5">
        <v>7.7808816900000002</v>
      </c>
      <c r="N51" s="78" t="s">
        <v>506</v>
      </c>
      <c r="O51" s="17" t="e">
        <f>INDEX(#REF!,MATCH($C51,#REF!,0),2)</f>
        <v>#REF!</v>
      </c>
      <c r="P51" s="171">
        <f t="shared" si="0"/>
        <v>2012</v>
      </c>
      <c r="Q51" s="28">
        <f t="shared" si="1"/>
        <v>7.7808816900000002</v>
      </c>
      <c r="R51" s="18" t="s">
        <v>255</v>
      </c>
    </row>
    <row r="52" spans="2:18" x14ac:dyDescent="0.2">
      <c r="B52" s="3" t="s">
        <v>507</v>
      </c>
      <c r="C52" s="3" t="s">
        <v>9</v>
      </c>
      <c r="D52" s="19" t="s">
        <v>167</v>
      </c>
      <c r="E52" s="5">
        <v>2012</v>
      </c>
      <c r="F52" s="5">
        <v>7.2391935500000004</v>
      </c>
      <c r="N52" s="78" t="s">
        <v>506</v>
      </c>
      <c r="O52" s="17" t="e">
        <f>INDEX(#REF!,MATCH($C52,#REF!,0),2)</f>
        <v>#REF!</v>
      </c>
      <c r="P52" s="171">
        <f t="shared" si="0"/>
        <v>2012</v>
      </c>
      <c r="Q52" s="28">
        <f t="shared" si="1"/>
        <v>7.2391935500000004</v>
      </c>
      <c r="R52" s="18" t="s">
        <v>255</v>
      </c>
    </row>
    <row r="53" spans="2:18" x14ac:dyDescent="0.2">
      <c r="B53" s="3" t="s">
        <v>507</v>
      </c>
      <c r="C53" s="3" t="s">
        <v>10</v>
      </c>
      <c r="D53" s="19" t="s">
        <v>167</v>
      </c>
      <c r="E53" s="5">
        <v>2012</v>
      </c>
      <c r="F53" s="5">
        <v>7.6023677799999998</v>
      </c>
      <c r="N53" s="78" t="s">
        <v>506</v>
      </c>
      <c r="O53" s="17" t="e">
        <f>INDEX(#REF!,MATCH($C53,#REF!,0),2)</f>
        <v>#REF!</v>
      </c>
      <c r="P53" s="171">
        <f t="shared" si="0"/>
        <v>2012</v>
      </c>
      <c r="Q53" s="28">
        <f t="shared" si="1"/>
        <v>7.6023677799999998</v>
      </c>
      <c r="R53" s="18" t="s">
        <v>255</v>
      </c>
    </row>
    <row r="54" spans="2:18" x14ac:dyDescent="0.2">
      <c r="B54" s="3" t="s">
        <v>507</v>
      </c>
      <c r="C54" s="3" t="s">
        <v>11</v>
      </c>
      <c r="D54" s="19" t="s">
        <v>167</v>
      </c>
      <c r="E54" s="5">
        <v>2012</v>
      </c>
      <c r="F54" s="5">
        <v>7.3161915899999999</v>
      </c>
      <c r="N54" s="78" t="s">
        <v>506</v>
      </c>
      <c r="O54" s="17" t="e">
        <f>INDEX(#REF!,MATCH($C54,#REF!,0),2)</f>
        <v>#REF!</v>
      </c>
      <c r="P54" s="171">
        <f t="shared" si="0"/>
        <v>2012</v>
      </c>
      <c r="Q54" s="28">
        <f t="shared" si="1"/>
        <v>7.3161915899999999</v>
      </c>
      <c r="R54" s="18" t="s">
        <v>255</v>
      </c>
    </row>
    <row r="55" spans="2:18" x14ac:dyDescent="0.2">
      <c r="B55" s="3" t="s">
        <v>507</v>
      </c>
      <c r="C55" s="3" t="s">
        <v>12</v>
      </c>
      <c r="D55" s="19" t="s">
        <v>167</v>
      </c>
      <c r="E55" s="5">
        <v>2012</v>
      </c>
      <c r="F55" s="5">
        <v>7.2091320899999998</v>
      </c>
      <c r="N55" s="78" t="s">
        <v>506</v>
      </c>
      <c r="O55" s="17" t="e">
        <f>INDEX(#REF!,MATCH($C55,#REF!,0),2)</f>
        <v>#REF!</v>
      </c>
      <c r="P55" s="171">
        <f t="shared" si="0"/>
        <v>2012</v>
      </c>
      <c r="Q55" s="28">
        <f t="shared" si="1"/>
        <v>7.2091320899999998</v>
      </c>
      <c r="R55" s="18" t="s">
        <v>255</v>
      </c>
    </row>
    <row r="56" spans="2:18" x14ac:dyDescent="0.2">
      <c r="B56" s="3" t="s">
        <v>507</v>
      </c>
      <c r="C56" s="3" t="s">
        <v>13</v>
      </c>
      <c r="D56" s="19" t="s">
        <v>167</v>
      </c>
      <c r="E56" s="5">
        <v>2012</v>
      </c>
      <c r="F56" s="5">
        <v>6.9795694399999997</v>
      </c>
      <c r="N56" s="78" t="s">
        <v>506</v>
      </c>
      <c r="O56" s="17" t="e">
        <f>INDEX(#REF!,MATCH($C56,#REF!,0),2)</f>
        <v>#REF!</v>
      </c>
      <c r="P56" s="171">
        <f t="shared" si="0"/>
        <v>2012</v>
      </c>
      <c r="Q56" s="28">
        <f t="shared" si="1"/>
        <v>6.9795694399999997</v>
      </c>
      <c r="R56" s="18" t="s">
        <v>255</v>
      </c>
    </row>
    <row r="57" spans="2:18" x14ac:dyDescent="0.2">
      <c r="B57" s="3" t="s">
        <v>507</v>
      </c>
      <c r="C57" s="3" t="s">
        <v>14</v>
      </c>
      <c r="D57" s="19" t="s">
        <v>167</v>
      </c>
      <c r="E57" s="5">
        <v>2012</v>
      </c>
      <c r="F57" s="5">
        <v>7.81450596</v>
      </c>
      <c r="N57" s="78" t="s">
        <v>506</v>
      </c>
      <c r="O57" s="17" t="e">
        <f>INDEX(#REF!,MATCH($C57,#REF!,0),2)</f>
        <v>#REF!</v>
      </c>
      <c r="P57" s="171">
        <f t="shared" si="0"/>
        <v>2012</v>
      </c>
      <c r="Q57" s="28">
        <f t="shared" si="1"/>
        <v>7.81450596</v>
      </c>
      <c r="R57" s="18" t="s">
        <v>255</v>
      </c>
    </row>
    <row r="58" spans="2:18" x14ac:dyDescent="0.2">
      <c r="B58" s="3" t="s">
        <v>507</v>
      </c>
      <c r="C58" s="3" t="s">
        <v>24</v>
      </c>
      <c r="D58" s="19" t="s">
        <v>167</v>
      </c>
      <c r="E58" s="5">
        <v>2012</v>
      </c>
      <c r="F58" s="5">
        <v>8.0053458200000005</v>
      </c>
      <c r="N58" s="78" t="s">
        <v>506</v>
      </c>
      <c r="O58" s="17" t="e">
        <f>INDEX(#REF!,MATCH($C58,#REF!,0),2)</f>
        <v>#REF!</v>
      </c>
      <c r="P58" s="171">
        <f t="shared" si="0"/>
        <v>2012</v>
      </c>
      <c r="Q58" s="28">
        <f t="shared" si="1"/>
        <v>8.0053458200000005</v>
      </c>
      <c r="R58" s="18" t="s">
        <v>255</v>
      </c>
    </row>
    <row r="59" spans="2:18" x14ac:dyDescent="0.2">
      <c r="B59" s="3" t="s">
        <v>507</v>
      </c>
      <c r="C59" s="3" t="s">
        <v>25</v>
      </c>
      <c r="D59" s="19" t="s">
        <v>167</v>
      </c>
      <c r="E59" s="5">
        <v>2012</v>
      </c>
      <c r="F59" s="5">
        <v>7.7933655100000001</v>
      </c>
      <c r="N59" s="78" t="s">
        <v>506</v>
      </c>
      <c r="O59" s="17" t="e">
        <f>INDEX(#REF!,MATCH($C59,#REF!,0),2)</f>
        <v>#REF!</v>
      </c>
      <c r="P59" s="171">
        <f t="shared" si="0"/>
        <v>2012</v>
      </c>
      <c r="Q59" s="28">
        <f t="shared" si="1"/>
        <v>7.7933655100000001</v>
      </c>
      <c r="R59" s="18" t="s">
        <v>255</v>
      </c>
    </row>
    <row r="60" spans="2:18" x14ac:dyDescent="0.2">
      <c r="B60" s="3" t="s">
        <v>507</v>
      </c>
      <c r="C60" s="3" t="s">
        <v>15</v>
      </c>
      <c r="D60" s="19" t="s">
        <v>167</v>
      </c>
      <c r="E60" s="5">
        <v>2012</v>
      </c>
      <c r="F60" s="5">
        <v>7.6528882400000002</v>
      </c>
      <c r="N60" s="78" t="s">
        <v>506</v>
      </c>
      <c r="O60" s="17" t="e">
        <f>INDEX(#REF!,MATCH($C60,#REF!,0),2)</f>
        <v>#REF!</v>
      </c>
      <c r="P60" s="171">
        <f t="shared" si="0"/>
        <v>2012</v>
      </c>
      <c r="Q60" s="28">
        <f t="shared" si="1"/>
        <v>7.6528882400000002</v>
      </c>
      <c r="R60" s="18" t="s">
        <v>255</v>
      </c>
    </row>
    <row r="61" spans="2:18" x14ac:dyDescent="0.2">
      <c r="B61" s="3" t="s">
        <v>507</v>
      </c>
      <c r="C61" s="3" t="s">
        <v>17</v>
      </c>
      <c r="D61" s="19" t="s">
        <v>167</v>
      </c>
      <c r="E61" s="5">
        <v>2012</v>
      </c>
      <c r="F61" s="5">
        <v>8.5955161199999992</v>
      </c>
      <c r="N61" s="78" t="s">
        <v>506</v>
      </c>
      <c r="O61" s="17" t="e">
        <f>INDEX(#REF!,MATCH($C61,#REF!,0),2)</f>
        <v>#REF!</v>
      </c>
      <c r="P61" s="171">
        <f t="shared" si="0"/>
        <v>2012</v>
      </c>
      <c r="Q61" s="28">
        <f t="shared" si="1"/>
        <v>8.5955161199999992</v>
      </c>
      <c r="R61" s="18" t="s">
        <v>255</v>
      </c>
    </row>
    <row r="62" spans="2:18" x14ac:dyDescent="0.2">
      <c r="B62" s="3" t="s">
        <v>507</v>
      </c>
      <c r="C62" s="3" t="s">
        <v>16</v>
      </c>
      <c r="D62" s="19" t="s">
        <v>167</v>
      </c>
      <c r="E62" s="5">
        <v>2012</v>
      </c>
      <c r="F62" s="5">
        <v>8.3553528299999993</v>
      </c>
      <c r="N62" s="78" t="s">
        <v>506</v>
      </c>
      <c r="O62" s="17" t="e">
        <f>INDEX(#REF!,MATCH($C62,#REF!,0),2)</f>
        <v>#REF!</v>
      </c>
      <c r="P62" s="171">
        <f t="shared" si="0"/>
        <v>2012</v>
      </c>
      <c r="Q62" s="28">
        <f t="shared" si="1"/>
        <v>8.3553528299999993</v>
      </c>
      <c r="R62" s="18" t="s">
        <v>255</v>
      </c>
    </row>
    <row r="63" spans="2:18" x14ac:dyDescent="0.2">
      <c r="B63" s="3" t="s">
        <v>507</v>
      </c>
      <c r="C63" s="3" t="s">
        <v>18</v>
      </c>
      <c r="D63" s="19" t="s">
        <v>167</v>
      </c>
      <c r="E63" s="5">
        <v>2012</v>
      </c>
      <c r="F63" s="5">
        <v>8.1261882100000005</v>
      </c>
      <c r="N63" s="78" t="s">
        <v>506</v>
      </c>
      <c r="O63" s="17" t="e">
        <f>INDEX(#REF!,MATCH($C63,#REF!,0),2)</f>
        <v>#REF!</v>
      </c>
      <c r="P63" s="171">
        <f t="shared" si="0"/>
        <v>2012</v>
      </c>
      <c r="Q63" s="28">
        <f t="shared" si="1"/>
        <v>8.1261882100000005</v>
      </c>
      <c r="R63" s="18" t="s">
        <v>255</v>
      </c>
    </row>
    <row r="64" spans="2:18" x14ac:dyDescent="0.2">
      <c r="B64" s="3" t="s">
        <v>507</v>
      </c>
      <c r="C64" s="3" t="s">
        <v>19</v>
      </c>
      <c r="D64" s="19" t="s">
        <v>167</v>
      </c>
      <c r="E64" s="5">
        <v>2012</v>
      </c>
      <c r="F64" s="5">
        <v>7.1484083800000002</v>
      </c>
      <c r="N64" s="78" t="s">
        <v>506</v>
      </c>
      <c r="O64" s="17" t="e">
        <f>INDEX(#REF!,MATCH($C64,#REF!,0),2)</f>
        <v>#REF!</v>
      </c>
      <c r="P64" s="171">
        <f t="shared" si="0"/>
        <v>2012</v>
      </c>
      <c r="Q64" s="28">
        <f t="shared" si="1"/>
        <v>7.1484083800000002</v>
      </c>
      <c r="R64" s="18" t="s">
        <v>255</v>
      </c>
    </row>
    <row r="65" spans="2:18" x14ac:dyDescent="0.2">
      <c r="B65" s="3" t="s">
        <v>507</v>
      </c>
      <c r="C65" s="3" t="s">
        <v>20</v>
      </c>
      <c r="D65" s="19" t="s">
        <v>167</v>
      </c>
      <c r="E65" s="5">
        <v>2012</v>
      </c>
      <c r="F65" s="5">
        <v>8.1617902299999994</v>
      </c>
      <c r="N65" s="78" t="s">
        <v>506</v>
      </c>
      <c r="O65" s="17" t="e">
        <f>INDEX(#REF!,MATCH($C65,#REF!,0),2)</f>
        <v>#REF!</v>
      </c>
      <c r="P65" s="171">
        <f t="shared" si="0"/>
        <v>2012</v>
      </c>
      <c r="Q65" s="28">
        <f t="shared" si="1"/>
        <v>8.1617902299999994</v>
      </c>
      <c r="R65" s="18" t="s">
        <v>255</v>
      </c>
    </row>
    <row r="66" spans="2:18" x14ac:dyDescent="0.2">
      <c r="B66" s="3" t="s">
        <v>507</v>
      </c>
      <c r="C66" s="3" t="s">
        <v>21</v>
      </c>
      <c r="D66" s="19" t="s">
        <v>167</v>
      </c>
      <c r="E66" s="5">
        <v>2012</v>
      </c>
      <c r="F66" s="5">
        <v>7.8280063000000002</v>
      </c>
      <c r="N66" s="78" t="s">
        <v>506</v>
      </c>
      <c r="O66" s="17" t="e">
        <f>INDEX(#REF!,MATCH($C66,#REF!,0),2)</f>
        <v>#REF!</v>
      </c>
      <c r="P66" s="171">
        <f t="shared" si="0"/>
        <v>2012</v>
      </c>
      <c r="Q66" s="28">
        <f t="shared" si="1"/>
        <v>7.8280063000000002</v>
      </c>
      <c r="R66" s="18" t="s">
        <v>255</v>
      </c>
    </row>
    <row r="67" spans="2:18" x14ac:dyDescent="0.2">
      <c r="B67" s="3" t="s">
        <v>507</v>
      </c>
      <c r="C67" s="3" t="s">
        <v>22</v>
      </c>
      <c r="D67" s="19" t="s">
        <v>167</v>
      </c>
      <c r="E67" s="5">
        <v>2012</v>
      </c>
      <c r="F67" s="5">
        <v>8.1942515199999999</v>
      </c>
      <c r="N67" s="78" t="s">
        <v>506</v>
      </c>
      <c r="O67" s="17" t="e">
        <f>INDEX(#REF!,MATCH($C67,#REF!,0),2)</f>
        <v>#REF!</v>
      </c>
      <c r="P67" s="171">
        <f t="shared" si="0"/>
        <v>2012</v>
      </c>
      <c r="Q67" s="28">
        <f t="shared" si="1"/>
        <v>8.1942515199999999</v>
      </c>
      <c r="R67" s="18" t="s">
        <v>255</v>
      </c>
    </row>
    <row r="68" spans="2:18" x14ac:dyDescent="0.2">
      <c r="B68" s="3" t="s">
        <v>507</v>
      </c>
      <c r="C68" s="3" t="s">
        <v>23</v>
      </c>
      <c r="D68" s="19" t="s">
        <v>167</v>
      </c>
      <c r="E68" s="5">
        <v>2012</v>
      </c>
      <c r="F68" s="5">
        <v>7.7828350200000003</v>
      </c>
      <c r="N68" s="78" t="s">
        <v>506</v>
      </c>
      <c r="O68" s="17" t="e">
        <f>INDEX(#REF!,MATCH($C68,#REF!,0),2)</f>
        <v>#REF!</v>
      </c>
      <c r="P68" s="171">
        <f t="shared" si="0"/>
        <v>2012</v>
      </c>
      <c r="Q68" s="28">
        <f t="shared" si="1"/>
        <v>7.7828350200000003</v>
      </c>
      <c r="R68" s="18" t="s">
        <v>255</v>
      </c>
    </row>
    <row r="69" spans="2:18" x14ac:dyDescent="0.2">
      <c r="B69" s="3" t="s">
        <v>507</v>
      </c>
      <c r="C69" s="3" t="s">
        <v>5</v>
      </c>
      <c r="D69" s="19" t="s">
        <v>167</v>
      </c>
      <c r="E69" s="5">
        <v>2013</v>
      </c>
      <c r="F69" s="5">
        <v>8.5870248700000005</v>
      </c>
      <c r="N69" s="78" t="s">
        <v>506</v>
      </c>
      <c r="O69" s="17" t="e">
        <f>INDEX(#REF!,MATCH($C69,#REF!,0),2)</f>
        <v>#REF!</v>
      </c>
      <c r="P69" s="171">
        <f t="shared" si="0"/>
        <v>2013</v>
      </c>
      <c r="Q69" s="28">
        <f t="shared" si="1"/>
        <v>8.5870248700000005</v>
      </c>
      <c r="R69" s="18" t="s">
        <v>255</v>
      </c>
    </row>
    <row r="70" spans="2:18" x14ac:dyDescent="0.2">
      <c r="B70" s="3" t="s">
        <v>507</v>
      </c>
      <c r="C70" s="3" t="s">
        <v>6</v>
      </c>
      <c r="D70" s="19" t="s">
        <v>167</v>
      </c>
      <c r="E70" s="5">
        <v>2013</v>
      </c>
      <c r="F70" s="5">
        <v>8.1898619499999992</v>
      </c>
      <c r="N70" s="78" t="s">
        <v>506</v>
      </c>
      <c r="O70" s="17" t="e">
        <f>INDEX(#REF!,MATCH($C70,#REF!,0),2)</f>
        <v>#REF!</v>
      </c>
      <c r="P70" s="171">
        <f t="shared" si="0"/>
        <v>2013</v>
      </c>
      <c r="Q70" s="28">
        <f t="shared" si="1"/>
        <v>8.1898619499999992</v>
      </c>
      <c r="R70" s="18" t="s">
        <v>255</v>
      </c>
    </row>
    <row r="71" spans="2:18" x14ac:dyDescent="0.2">
      <c r="B71" s="3" t="s">
        <v>507</v>
      </c>
      <c r="C71" s="3" t="s">
        <v>8</v>
      </c>
      <c r="D71" s="19" t="s">
        <v>167</v>
      </c>
      <c r="E71" s="5">
        <v>2013</v>
      </c>
      <c r="F71" s="5">
        <v>8.17037996</v>
      </c>
      <c r="N71" s="78" t="s">
        <v>506</v>
      </c>
      <c r="O71" s="17" t="e">
        <f>INDEX(#REF!,MATCH($C71,#REF!,0),2)</f>
        <v>#REF!</v>
      </c>
      <c r="P71" s="171">
        <f t="shared" ref="P71:P134" si="2">E71</f>
        <v>2013</v>
      </c>
      <c r="Q71" s="28">
        <f t="shared" ref="Q71:Q134" si="3">F71</f>
        <v>8.17037996</v>
      </c>
      <c r="R71" s="18" t="s">
        <v>255</v>
      </c>
    </row>
    <row r="72" spans="2:18" x14ac:dyDescent="0.2">
      <c r="B72" s="3" t="s">
        <v>507</v>
      </c>
      <c r="C72" s="3" t="s">
        <v>7</v>
      </c>
      <c r="D72" s="19" t="s">
        <v>167</v>
      </c>
      <c r="E72" s="5">
        <v>2013</v>
      </c>
      <c r="F72" s="5">
        <v>8.2929233100000008</v>
      </c>
      <c r="N72" s="78" t="s">
        <v>506</v>
      </c>
      <c r="O72" s="17" t="e">
        <f>INDEX(#REF!,MATCH($C72,#REF!,0),2)</f>
        <v>#REF!</v>
      </c>
      <c r="P72" s="171">
        <f t="shared" si="2"/>
        <v>2013</v>
      </c>
      <c r="Q72" s="28">
        <f t="shared" si="3"/>
        <v>8.2929233100000008</v>
      </c>
      <c r="R72" s="18" t="s">
        <v>255</v>
      </c>
    </row>
    <row r="73" spans="2:18" x14ac:dyDescent="0.2">
      <c r="B73" s="3" t="s">
        <v>507</v>
      </c>
      <c r="C73" s="3" t="s">
        <v>9</v>
      </c>
      <c r="D73" s="19" t="s">
        <v>167</v>
      </c>
      <c r="E73" s="5">
        <v>2013</v>
      </c>
      <c r="F73" s="5">
        <v>7.7062797300000003</v>
      </c>
      <c r="N73" s="78" t="s">
        <v>506</v>
      </c>
      <c r="O73" s="17" t="e">
        <f>INDEX(#REF!,MATCH($C73,#REF!,0),2)</f>
        <v>#REF!</v>
      </c>
      <c r="P73" s="171">
        <f t="shared" si="2"/>
        <v>2013</v>
      </c>
      <c r="Q73" s="28">
        <f t="shared" si="3"/>
        <v>7.7062797300000003</v>
      </c>
      <c r="R73" s="18" t="s">
        <v>255</v>
      </c>
    </row>
    <row r="74" spans="2:18" x14ac:dyDescent="0.2">
      <c r="B74" s="3" t="s">
        <v>507</v>
      </c>
      <c r="C74" s="3" t="s">
        <v>10</v>
      </c>
      <c r="D74" s="19" t="s">
        <v>167</v>
      </c>
      <c r="E74" s="5">
        <v>2013</v>
      </c>
      <c r="F74" s="5">
        <v>8.4248261899999992</v>
      </c>
      <c r="N74" s="78" t="s">
        <v>506</v>
      </c>
      <c r="O74" s="17" t="e">
        <f>INDEX(#REF!,MATCH($C74,#REF!,0),2)</f>
        <v>#REF!</v>
      </c>
      <c r="P74" s="171">
        <f t="shared" si="2"/>
        <v>2013</v>
      </c>
      <c r="Q74" s="28">
        <f t="shared" si="3"/>
        <v>8.4248261899999992</v>
      </c>
      <c r="R74" s="18" t="s">
        <v>255</v>
      </c>
    </row>
    <row r="75" spans="2:18" x14ac:dyDescent="0.2">
      <c r="B75" s="3" t="s">
        <v>507</v>
      </c>
      <c r="C75" s="3" t="s">
        <v>11</v>
      </c>
      <c r="D75" s="19" t="s">
        <v>167</v>
      </c>
      <c r="E75" s="5">
        <v>2013</v>
      </c>
      <c r="F75" s="5">
        <v>7.6810077300000001</v>
      </c>
      <c r="N75" s="78" t="s">
        <v>506</v>
      </c>
      <c r="O75" s="17" t="e">
        <f>INDEX(#REF!,MATCH($C75,#REF!,0),2)</f>
        <v>#REF!</v>
      </c>
      <c r="P75" s="171">
        <f t="shared" si="2"/>
        <v>2013</v>
      </c>
      <c r="Q75" s="28">
        <f t="shared" si="3"/>
        <v>7.6810077300000001</v>
      </c>
      <c r="R75" s="18" t="s">
        <v>255</v>
      </c>
    </row>
    <row r="76" spans="2:18" x14ac:dyDescent="0.2">
      <c r="B76" s="3" t="s">
        <v>507</v>
      </c>
      <c r="C76" s="3" t="s">
        <v>12</v>
      </c>
      <c r="D76" s="19" t="s">
        <v>167</v>
      </c>
      <c r="E76" s="5">
        <v>2013</v>
      </c>
      <c r="F76" s="5">
        <v>7.92343537</v>
      </c>
      <c r="N76" s="78" t="s">
        <v>506</v>
      </c>
      <c r="O76" s="17" t="e">
        <f>INDEX(#REF!,MATCH($C76,#REF!,0),2)</f>
        <v>#REF!</v>
      </c>
      <c r="P76" s="171">
        <f t="shared" si="2"/>
        <v>2013</v>
      </c>
      <c r="Q76" s="28">
        <f t="shared" si="3"/>
        <v>7.92343537</v>
      </c>
      <c r="R76" s="18" t="s">
        <v>255</v>
      </c>
    </row>
    <row r="77" spans="2:18" x14ac:dyDescent="0.2">
      <c r="B77" s="3" t="s">
        <v>507</v>
      </c>
      <c r="C77" s="3" t="s">
        <v>13</v>
      </c>
      <c r="D77" s="19" t="s">
        <v>167</v>
      </c>
      <c r="E77" s="5">
        <v>2013</v>
      </c>
      <c r="F77" s="5">
        <v>7.1200618699999998</v>
      </c>
      <c r="N77" s="78" t="s">
        <v>506</v>
      </c>
      <c r="O77" s="17" t="e">
        <f>INDEX(#REF!,MATCH($C77,#REF!,0),2)</f>
        <v>#REF!</v>
      </c>
      <c r="P77" s="171">
        <f t="shared" si="2"/>
        <v>2013</v>
      </c>
      <c r="Q77" s="28">
        <f t="shared" si="3"/>
        <v>7.1200618699999998</v>
      </c>
      <c r="R77" s="18" t="s">
        <v>255</v>
      </c>
    </row>
    <row r="78" spans="2:18" x14ac:dyDescent="0.2">
      <c r="B78" s="3" t="s">
        <v>507</v>
      </c>
      <c r="C78" s="3" t="s">
        <v>14</v>
      </c>
      <c r="D78" s="19" t="s">
        <v>167</v>
      </c>
      <c r="E78" s="5">
        <v>2013</v>
      </c>
      <c r="F78" s="5">
        <v>8.0519847099999993</v>
      </c>
      <c r="N78" s="78" t="s">
        <v>506</v>
      </c>
      <c r="O78" s="17" t="e">
        <f>INDEX(#REF!,MATCH($C78,#REF!,0),2)</f>
        <v>#REF!</v>
      </c>
      <c r="P78" s="171">
        <f t="shared" si="2"/>
        <v>2013</v>
      </c>
      <c r="Q78" s="28">
        <f t="shared" si="3"/>
        <v>8.0519847099999993</v>
      </c>
      <c r="R78" s="18" t="s">
        <v>255</v>
      </c>
    </row>
    <row r="79" spans="2:18" x14ac:dyDescent="0.2">
      <c r="B79" s="3" t="s">
        <v>507</v>
      </c>
      <c r="C79" s="3" t="s">
        <v>24</v>
      </c>
      <c r="D79" s="19" t="s">
        <v>167</v>
      </c>
      <c r="E79" s="5">
        <v>2013</v>
      </c>
      <c r="F79" s="5">
        <v>8.3305388800000006</v>
      </c>
      <c r="N79" s="78" t="s">
        <v>506</v>
      </c>
      <c r="O79" s="17" t="e">
        <f>INDEX(#REF!,MATCH($C79,#REF!,0),2)</f>
        <v>#REF!</v>
      </c>
      <c r="P79" s="171">
        <f t="shared" si="2"/>
        <v>2013</v>
      </c>
      <c r="Q79" s="28">
        <f t="shared" si="3"/>
        <v>8.3305388800000006</v>
      </c>
      <c r="R79" s="18" t="s">
        <v>255</v>
      </c>
    </row>
    <row r="80" spans="2:18" x14ac:dyDescent="0.2">
      <c r="B80" s="3" t="s">
        <v>507</v>
      </c>
      <c r="C80" s="3" t="s">
        <v>25</v>
      </c>
      <c r="D80" s="19" t="s">
        <v>167</v>
      </c>
      <c r="E80" s="5">
        <v>2013</v>
      </c>
      <c r="F80" s="5">
        <v>8.2362922399999992</v>
      </c>
      <c r="N80" s="78" t="s">
        <v>506</v>
      </c>
      <c r="O80" s="17" t="e">
        <f>INDEX(#REF!,MATCH($C80,#REF!,0),2)</f>
        <v>#REF!</v>
      </c>
      <c r="P80" s="171">
        <f t="shared" si="2"/>
        <v>2013</v>
      </c>
      <c r="Q80" s="28">
        <f t="shared" si="3"/>
        <v>8.2362922399999992</v>
      </c>
      <c r="R80" s="18" t="s">
        <v>255</v>
      </c>
    </row>
    <row r="81" spans="2:18" x14ac:dyDescent="0.2">
      <c r="B81" s="3" t="s">
        <v>507</v>
      </c>
      <c r="C81" s="3" t="s">
        <v>15</v>
      </c>
      <c r="D81" s="19" t="s">
        <v>167</v>
      </c>
      <c r="E81" s="5">
        <v>2013</v>
      </c>
      <c r="F81" s="5">
        <v>8.3681733900000008</v>
      </c>
      <c r="N81" s="78" t="s">
        <v>506</v>
      </c>
      <c r="O81" s="17" t="e">
        <f>INDEX(#REF!,MATCH($C81,#REF!,0),2)</f>
        <v>#REF!</v>
      </c>
      <c r="P81" s="171">
        <f t="shared" si="2"/>
        <v>2013</v>
      </c>
      <c r="Q81" s="28">
        <f t="shared" si="3"/>
        <v>8.3681733900000008</v>
      </c>
      <c r="R81" s="18" t="s">
        <v>255</v>
      </c>
    </row>
    <row r="82" spans="2:18" x14ac:dyDescent="0.2">
      <c r="B82" s="3" t="s">
        <v>507</v>
      </c>
      <c r="C82" s="3" t="s">
        <v>17</v>
      </c>
      <c r="D82" s="19" t="s">
        <v>167</v>
      </c>
      <c r="E82" s="5">
        <v>2013</v>
      </c>
      <c r="F82" s="5">
        <v>8.7254194999999992</v>
      </c>
      <c r="N82" s="78" t="s">
        <v>506</v>
      </c>
      <c r="O82" s="17" t="e">
        <f>INDEX(#REF!,MATCH($C82,#REF!,0),2)</f>
        <v>#REF!</v>
      </c>
      <c r="P82" s="171">
        <f t="shared" si="2"/>
        <v>2013</v>
      </c>
      <c r="Q82" s="28">
        <f t="shared" si="3"/>
        <v>8.7254194999999992</v>
      </c>
      <c r="R82" s="18" t="s">
        <v>255</v>
      </c>
    </row>
    <row r="83" spans="2:18" x14ac:dyDescent="0.2">
      <c r="B83" s="3" t="s">
        <v>507</v>
      </c>
      <c r="C83" s="3" t="s">
        <v>16</v>
      </c>
      <c r="D83" s="19" t="s">
        <v>167</v>
      </c>
      <c r="E83" s="5">
        <v>2013</v>
      </c>
      <c r="F83" s="5">
        <v>8.8163539400000008</v>
      </c>
      <c r="N83" s="78" t="s">
        <v>506</v>
      </c>
      <c r="O83" s="17" t="e">
        <f>INDEX(#REF!,MATCH($C83,#REF!,0),2)</f>
        <v>#REF!</v>
      </c>
      <c r="P83" s="171">
        <f t="shared" si="2"/>
        <v>2013</v>
      </c>
      <c r="Q83" s="28">
        <f t="shared" si="3"/>
        <v>8.8163539400000008</v>
      </c>
      <c r="R83" s="18" t="s">
        <v>255</v>
      </c>
    </row>
    <row r="84" spans="2:18" x14ac:dyDescent="0.2">
      <c r="B84" s="3" t="s">
        <v>507</v>
      </c>
      <c r="C84" s="3" t="s">
        <v>18</v>
      </c>
      <c r="D84" s="19" t="s">
        <v>167</v>
      </c>
      <c r="E84" s="5">
        <v>2013</v>
      </c>
      <c r="F84" s="5">
        <v>8.2901302599999998</v>
      </c>
      <c r="N84" s="78" t="s">
        <v>506</v>
      </c>
      <c r="O84" s="17" t="e">
        <f>INDEX(#REF!,MATCH($C84,#REF!,0),2)</f>
        <v>#REF!</v>
      </c>
      <c r="P84" s="171">
        <f t="shared" si="2"/>
        <v>2013</v>
      </c>
      <c r="Q84" s="28">
        <f t="shared" si="3"/>
        <v>8.2901302599999998</v>
      </c>
      <c r="R84" s="18" t="s">
        <v>255</v>
      </c>
    </row>
    <row r="85" spans="2:18" x14ac:dyDescent="0.2">
      <c r="B85" s="3" t="s">
        <v>507</v>
      </c>
      <c r="C85" s="3" t="s">
        <v>19</v>
      </c>
      <c r="D85" s="19" t="s">
        <v>167</v>
      </c>
      <c r="E85" s="5">
        <v>2013</v>
      </c>
      <c r="F85" s="5">
        <v>8.0754579700000004</v>
      </c>
      <c r="N85" s="78" t="s">
        <v>506</v>
      </c>
      <c r="O85" s="17" t="e">
        <f>INDEX(#REF!,MATCH($C85,#REF!,0),2)</f>
        <v>#REF!</v>
      </c>
      <c r="P85" s="171">
        <f t="shared" si="2"/>
        <v>2013</v>
      </c>
      <c r="Q85" s="28">
        <f t="shared" si="3"/>
        <v>8.0754579700000004</v>
      </c>
      <c r="R85" s="18" t="s">
        <v>255</v>
      </c>
    </row>
    <row r="86" spans="2:18" x14ac:dyDescent="0.2">
      <c r="B86" s="3" t="s">
        <v>507</v>
      </c>
      <c r="C86" s="3" t="s">
        <v>20</v>
      </c>
      <c r="D86" s="19" t="s">
        <v>167</v>
      </c>
      <c r="E86" s="5">
        <v>2013</v>
      </c>
      <c r="F86" s="5">
        <v>8.1998765099999993</v>
      </c>
      <c r="N86" s="78" t="s">
        <v>506</v>
      </c>
      <c r="O86" s="17" t="e">
        <f>INDEX(#REF!,MATCH($C86,#REF!,0),2)</f>
        <v>#REF!</v>
      </c>
      <c r="P86" s="171">
        <f t="shared" si="2"/>
        <v>2013</v>
      </c>
      <c r="Q86" s="28">
        <f t="shared" si="3"/>
        <v>8.1998765099999993</v>
      </c>
      <c r="R86" s="18" t="s">
        <v>255</v>
      </c>
    </row>
    <row r="87" spans="2:18" x14ac:dyDescent="0.2">
      <c r="B87" s="3" t="s">
        <v>507</v>
      </c>
      <c r="C87" s="3" t="s">
        <v>21</v>
      </c>
      <c r="D87" s="19" t="s">
        <v>167</v>
      </c>
      <c r="E87" s="5">
        <v>2013</v>
      </c>
      <c r="F87" s="5">
        <v>8.4094227799999999</v>
      </c>
      <c r="N87" s="78" t="s">
        <v>506</v>
      </c>
      <c r="O87" s="17" t="e">
        <f>INDEX(#REF!,MATCH($C87,#REF!,0),2)</f>
        <v>#REF!</v>
      </c>
      <c r="P87" s="171">
        <f t="shared" si="2"/>
        <v>2013</v>
      </c>
      <c r="Q87" s="28">
        <f t="shared" si="3"/>
        <v>8.4094227799999999</v>
      </c>
      <c r="R87" s="18" t="s">
        <v>255</v>
      </c>
    </row>
    <row r="88" spans="2:18" x14ac:dyDescent="0.2">
      <c r="B88" s="3" t="s">
        <v>507</v>
      </c>
      <c r="C88" s="3" t="s">
        <v>22</v>
      </c>
      <c r="D88" s="19" t="s">
        <v>167</v>
      </c>
      <c r="E88" s="5">
        <v>2013</v>
      </c>
      <c r="F88" s="5">
        <v>9.0044515999999994</v>
      </c>
      <c r="N88" s="78" t="s">
        <v>506</v>
      </c>
      <c r="O88" s="17" t="e">
        <f>INDEX(#REF!,MATCH($C88,#REF!,0),2)</f>
        <v>#REF!</v>
      </c>
      <c r="P88" s="171">
        <f t="shared" si="2"/>
        <v>2013</v>
      </c>
      <c r="Q88" s="28">
        <f t="shared" si="3"/>
        <v>9.0044515999999994</v>
      </c>
      <c r="R88" s="18" t="s">
        <v>255</v>
      </c>
    </row>
    <row r="89" spans="2:18" x14ac:dyDescent="0.2">
      <c r="B89" s="3" t="s">
        <v>507</v>
      </c>
      <c r="C89" s="3" t="s">
        <v>23</v>
      </c>
      <c r="D89" s="19" t="s">
        <v>167</v>
      </c>
      <c r="E89" s="5">
        <v>2013</v>
      </c>
      <c r="F89" s="5">
        <v>8.2898181300000005</v>
      </c>
      <c r="N89" s="78" t="s">
        <v>506</v>
      </c>
      <c r="O89" s="17" t="e">
        <f>INDEX(#REF!,MATCH($C89,#REF!,0),2)</f>
        <v>#REF!</v>
      </c>
      <c r="P89" s="171">
        <f t="shared" si="2"/>
        <v>2013</v>
      </c>
      <c r="Q89" s="28">
        <f t="shared" si="3"/>
        <v>8.2898181300000005</v>
      </c>
      <c r="R89" s="18" t="s">
        <v>255</v>
      </c>
    </row>
    <row r="90" spans="2:18" x14ac:dyDescent="0.2">
      <c r="B90" s="3" t="s">
        <v>507</v>
      </c>
      <c r="C90" s="3" t="s">
        <v>5</v>
      </c>
      <c r="D90" s="19" t="s">
        <v>167</v>
      </c>
      <c r="E90" s="5">
        <v>2014</v>
      </c>
      <c r="F90" s="5">
        <v>8.6059170300000005</v>
      </c>
      <c r="N90" s="78" t="s">
        <v>506</v>
      </c>
      <c r="O90" s="17" t="e">
        <f>INDEX(#REF!,MATCH($C90,#REF!,0),2)</f>
        <v>#REF!</v>
      </c>
      <c r="P90" s="171">
        <f t="shared" si="2"/>
        <v>2014</v>
      </c>
      <c r="Q90" s="28">
        <f t="shared" si="3"/>
        <v>8.6059170300000005</v>
      </c>
      <c r="R90" s="18" t="s">
        <v>255</v>
      </c>
    </row>
    <row r="91" spans="2:18" x14ac:dyDescent="0.2">
      <c r="B91" s="3" t="s">
        <v>507</v>
      </c>
      <c r="C91" s="3" t="s">
        <v>6</v>
      </c>
      <c r="D91" s="19" t="s">
        <v>167</v>
      </c>
      <c r="E91" s="5">
        <v>2014</v>
      </c>
      <c r="F91" s="5">
        <v>8.3508785000000003</v>
      </c>
      <c r="N91" s="78" t="s">
        <v>506</v>
      </c>
      <c r="O91" s="17" t="e">
        <f>INDEX(#REF!,MATCH($C91,#REF!,0),2)</f>
        <v>#REF!</v>
      </c>
      <c r="P91" s="171">
        <f t="shared" si="2"/>
        <v>2014</v>
      </c>
      <c r="Q91" s="28">
        <f t="shared" si="3"/>
        <v>8.3508785000000003</v>
      </c>
      <c r="R91" s="18" t="s">
        <v>255</v>
      </c>
    </row>
    <row r="92" spans="2:18" x14ac:dyDescent="0.2">
      <c r="B92" s="3" t="s">
        <v>507</v>
      </c>
      <c r="C92" s="3" t="s">
        <v>8</v>
      </c>
      <c r="D92" s="19" t="s">
        <v>167</v>
      </c>
      <c r="E92" s="5">
        <v>2014</v>
      </c>
      <c r="F92" s="5">
        <v>8.0187601399999995</v>
      </c>
      <c r="N92" s="78" t="s">
        <v>506</v>
      </c>
      <c r="O92" s="17" t="e">
        <f>INDEX(#REF!,MATCH($C92,#REF!,0),2)</f>
        <v>#REF!</v>
      </c>
      <c r="P92" s="171">
        <f t="shared" si="2"/>
        <v>2014</v>
      </c>
      <c r="Q92" s="28">
        <f t="shared" si="3"/>
        <v>8.0187601399999995</v>
      </c>
      <c r="R92" s="18" t="s">
        <v>255</v>
      </c>
    </row>
    <row r="93" spans="2:18" x14ac:dyDescent="0.2">
      <c r="B93" s="3" t="s">
        <v>507</v>
      </c>
      <c r="C93" s="3" t="s">
        <v>7</v>
      </c>
      <c r="D93" s="19" t="s">
        <v>167</v>
      </c>
      <c r="E93" s="5">
        <v>2014</v>
      </c>
      <c r="F93" s="5">
        <v>8.4690993799999994</v>
      </c>
      <c r="N93" s="78" t="s">
        <v>506</v>
      </c>
      <c r="O93" s="17" t="e">
        <f>INDEX(#REF!,MATCH($C93,#REF!,0),2)</f>
        <v>#REF!</v>
      </c>
      <c r="P93" s="171">
        <f t="shared" si="2"/>
        <v>2014</v>
      </c>
      <c r="Q93" s="28">
        <f t="shared" si="3"/>
        <v>8.4690993799999994</v>
      </c>
      <c r="R93" s="18" t="s">
        <v>255</v>
      </c>
    </row>
    <row r="94" spans="2:18" x14ac:dyDescent="0.2">
      <c r="B94" s="3" t="s">
        <v>507</v>
      </c>
      <c r="C94" s="3" t="s">
        <v>9</v>
      </c>
      <c r="D94" s="19" t="s">
        <v>167</v>
      </c>
      <c r="E94" s="5">
        <v>2014</v>
      </c>
      <c r="F94" s="5">
        <v>7.9492887400000001</v>
      </c>
      <c r="N94" s="78" t="s">
        <v>506</v>
      </c>
      <c r="O94" s="17" t="e">
        <f>INDEX(#REF!,MATCH($C94,#REF!,0),2)</f>
        <v>#REF!</v>
      </c>
      <c r="P94" s="171">
        <f t="shared" si="2"/>
        <v>2014</v>
      </c>
      <c r="Q94" s="28">
        <f t="shared" si="3"/>
        <v>7.9492887400000001</v>
      </c>
      <c r="R94" s="18" t="s">
        <v>255</v>
      </c>
    </row>
    <row r="95" spans="2:18" x14ac:dyDescent="0.2">
      <c r="B95" s="3" t="s">
        <v>507</v>
      </c>
      <c r="C95" s="3" t="s">
        <v>10</v>
      </c>
      <c r="D95" s="19" t="s">
        <v>167</v>
      </c>
      <c r="E95" s="5">
        <v>2014</v>
      </c>
      <c r="F95" s="5">
        <v>8.4406412199999998</v>
      </c>
      <c r="N95" s="78" t="s">
        <v>506</v>
      </c>
      <c r="O95" s="17" t="e">
        <f>INDEX(#REF!,MATCH($C95,#REF!,0),2)</f>
        <v>#REF!</v>
      </c>
      <c r="P95" s="171">
        <f t="shared" si="2"/>
        <v>2014</v>
      </c>
      <c r="Q95" s="28">
        <f t="shared" si="3"/>
        <v>8.4406412199999998</v>
      </c>
      <c r="R95" s="18" t="s">
        <v>255</v>
      </c>
    </row>
    <row r="96" spans="2:18" x14ac:dyDescent="0.2">
      <c r="B96" s="3" t="s">
        <v>507</v>
      </c>
      <c r="C96" s="3" t="s">
        <v>11</v>
      </c>
      <c r="D96" s="19" t="s">
        <v>167</v>
      </c>
      <c r="E96" s="5">
        <v>2014</v>
      </c>
      <c r="F96" s="5">
        <v>7.6281430400000003</v>
      </c>
      <c r="N96" s="78" t="s">
        <v>506</v>
      </c>
      <c r="O96" s="17" t="e">
        <f>INDEX(#REF!,MATCH($C96,#REF!,0),2)</f>
        <v>#REF!</v>
      </c>
      <c r="P96" s="171">
        <f t="shared" si="2"/>
        <v>2014</v>
      </c>
      <c r="Q96" s="28">
        <f t="shared" si="3"/>
        <v>7.6281430400000003</v>
      </c>
      <c r="R96" s="18" t="s">
        <v>255</v>
      </c>
    </row>
    <row r="97" spans="2:18" x14ac:dyDescent="0.2">
      <c r="B97" s="3" t="s">
        <v>507</v>
      </c>
      <c r="C97" s="3" t="s">
        <v>12</v>
      </c>
      <c r="D97" s="19" t="s">
        <v>167</v>
      </c>
      <c r="E97" s="5">
        <v>2014</v>
      </c>
      <c r="F97" s="5">
        <v>8.2548725399999991</v>
      </c>
      <c r="N97" s="78" t="s">
        <v>506</v>
      </c>
      <c r="O97" s="17" t="e">
        <f>INDEX(#REF!,MATCH($C97,#REF!,0),2)</f>
        <v>#REF!</v>
      </c>
      <c r="P97" s="171">
        <f t="shared" si="2"/>
        <v>2014</v>
      </c>
      <c r="Q97" s="28">
        <f t="shared" si="3"/>
        <v>8.2548725399999991</v>
      </c>
      <c r="R97" s="18" t="s">
        <v>255</v>
      </c>
    </row>
    <row r="98" spans="2:18" x14ac:dyDescent="0.2">
      <c r="B98" s="3" t="s">
        <v>507</v>
      </c>
      <c r="C98" s="3" t="s">
        <v>13</v>
      </c>
      <c r="D98" s="19" t="s">
        <v>167</v>
      </c>
      <c r="E98" s="5">
        <v>2014</v>
      </c>
      <c r="F98" s="5">
        <v>7.2671401099999997</v>
      </c>
      <c r="N98" s="78" t="s">
        <v>506</v>
      </c>
      <c r="O98" s="17" t="e">
        <f>INDEX(#REF!,MATCH($C98,#REF!,0),2)</f>
        <v>#REF!</v>
      </c>
      <c r="P98" s="171">
        <f t="shared" si="2"/>
        <v>2014</v>
      </c>
      <c r="Q98" s="28">
        <f t="shared" si="3"/>
        <v>7.2671401099999997</v>
      </c>
      <c r="R98" s="18" t="s">
        <v>255</v>
      </c>
    </row>
    <row r="99" spans="2:18" x14ac:dyDescent="0.2">
      <c r="B99" s="3" t="s">
        <v>507</v>
      </c>
      <c r="C99" s="3" t="s">
        <v>14</v>
      </c>
      <c r="D99" s="19" t="s">
        <v>167</v>
      </c>
      <c r="E99" s="5">
        <v>2014</v>
      </c>
      <c r="F99" s="5">
        <v>8.6339598599999992</v>
      </c>
      <c r="N99" s="78" t="s">
        <v>506</v>
      </c>
      <c r="O99" s="17" t="e">
        <f>INDEX(#REF!,MATCH($C99,#REF!,0),2)</f>
        <v>#REF!</v>
      </c>
      <c r="P99" s="171">
        <f t="shared" si="2"/>
        <v>2014</v>
      </c>
      <c r="Q99" s="28">
        <f t="shared" si="3"/>
        <v>8.6339598599999992</v>
      </c>
      <c r="R99" s="18" t="s">
        <v>255</v>
      </c>
    </row>
    <row r="100" spans="2:18" x14ac:dyDescent="0.2">
      <c r="B100" s="3" t="s">
        <v>507</v>
      </c>
      <c r="C100" s="3" t="s">
        <v>24</v>
      </c>
      <c r="D100" s="19" t="s">
        <v>167</v>
      </c>
      <c r="E100" s="5">
        <v>2014</v>
      </c>
      <c r="F100" s="5">
        <v>8.7611565299999992</v>
      </c>
      <c r="N100" s="78" t="s">
        <v>506</v>
      </c>
      <c r="O100" s="17" t="e">
        <f>INDEX(#REF!,MATCH($C100,#REF!,0),2)</f>
        <v>#REF!</v>
      </c>
      <c r="P100" s="171">
        <f t="shared" si="2"/>
        <v>2014</v>
      </c>
      <c r="Q100" s="28">
        <f t="shared" si="3"/>
        <v>8.7611565299999992</v>
      </c>
      <c r="R100" s="18" t="s">
        <v>255</v>
      </c>
    </row>
    <row r="101" spans="2:18" x14ac:dyDescent="0.2">
      <c r="B101" s="3" t="s">
        <v>507</v>
      </c>
      <c r="C101" s="3" t="s">
        <v>25</v>
      </c>
      <c r="D101" s="19" t="s">
        <v>167</v>
      </c>
      <c r="E101" s="5">
        <v>2014</v>
      </c>
      <c r="F101" s="5">
        <v>8.4148247000000005</v>
      </c>
      <c r="N101" s="78" t="s">
        <v>506</v>
      </c>
      <c r="O101" s="17" t="e">
        <f>INDEX(#REF!,MATCH($C101,#REF!,0),2)</f>
        <v>#REF!</v>
      </c>
      <c r="P101" s="171">
        <f t="shared" si="2"/>
        <v>2014</v>
      </c>
      <c r="Q101" s="28">
        <f t="shared" si="3"/>
        <v>8.4148247000000005</v>
      </c>
      <c r="R101" s="18" t="s">
        <v>255</v>
      </c>
    </row>
    <row r="102" spans="2:18" x14ac:dyDescent="0.2">
      <c r="B102" s="3" t="s">
        <v>507</v>
      </c>
      <c r="C102" s="3" t="s">
        <v>15</v>
      </c>
      <c r="D102" s="19" t="s">
        <v>167</v>
      </c>
      <c r="E102" s="5">
        <v>2014</v>
      </c>
      <c r="F102" s="5">
        <v>8.3059736999999991</v>
      </c>
      <c r="N102" s="78" t="s">
        <v>506</v>
      </c>
      <c r="O102" s="17" t="e">
        <f>INDEX(#REF!,MATCH($C102,#REF!,0),2)</f>
        <v>#REF!</v>
      </c>
      <c r="P102" s="171">
        <f t="shared" si="2"/>
        <v>2014</v>
      </c>
      <c r="Q102" s="28">
        <f t="shared" si="3"/>
        <v>8.3059736999999991</v>
      </c>
      <c r="R102" s="18" t="s">
        <v>255</v>
      </c>
    </row>
    <row r="103" spans="2:18" x14ac:dyDescent="0.2">
      <c r="B103" s="3" t="s">
        <v>507</v>
      </c>
      <c r="C103" s="3" t="s">
        <v>17</v>
      </c>
      <c r="D103" s="19" t="s">
        <v>167</v>
      </c>
      <c r="E103" s="5">
        <v>2014</v>
      </c>
      <c r="F103" s="5">
        <v>8.9909783700000006</v>
      </c>
      <c r="N103" s="78" t="s">
        <v>506</v>
      </c>
      <c r="O103" s="17" t="e">
        <f>INDEX(#REF!,MATCH($C103,#REF!,0),2)</f>
        <v>#REF!</v>
      </c>
      <c r="P103" s="171">
        <f t="shared" si="2"/>
        <v>2014</v>
      </c>
      <c r="Q103" s="28">
        <f t="shared" si="3"/>
        <v>8.9909783700000006</v>
      </c>
      <c r="R103" s="18" t="s">
        <v>255</v>
      </c>
    </row>
    <row r="104" spans="2:18" x14ac:dyDescent="0.2">
      <c r="B104" s="3" t="s">
        <v>507</v>
      </c>
      <c r="C104" s="3" t="s">
        <v>16</v>
      </c>
      <c r="D104" s="19" t="s">
        <v>167</v>
      </c>
      <c r="E104" s="5">
        <v>2014</v>
      </c>
      <c r="F104" s="5">
        <v>9.0254513700000008</v>
      </c>
      <c r="N104" s="78" t="s">
        <v>506</v>
      </c>
      <c r="O104" s="17" t="e">
        <f>INDEX(#REF!,MATCH($C104,#REF!,0),2)</f>
        <v>#REF!</v>
      </c>
      <c r="P104" s="171">
        <f t="shared" si="2"/>
        <v>2014</v>
      </c>
      <c r="Q104" s="28">
        <f t="shared" si="3"/>
        <v>9.0254513700000008</v>
      </c>
      <c r="R104" s="18" t="s">
        <v>255</v>
      </c>
    </row>
    <row r="105" spans="2:18" x14ac:dyDescent="0.2">
      <c r="B105" s="3" t="s">
        <v>507</v>
      </c>
      <c r="C105" s="3" t="s">
        <v>18</v>
      </c>
      <c r="D105" s="19" t="s">
        <v>167</v>
      </c>
      <c r="E105" s="5">
        <v>2014</v>
      </c>
      <c r="F105" s="5">
        <v>8.7055184099999998</v>
      </c>
      <c r="N105" s="78" t="s">
        <v>506</v>
      </c>
      <c r="O105" s="17" t="e">
        <f>INDEX(#REF!,MATCH($C105,#REF!,0),2)</f>
        <v>#REF!</v>
      </c>
      <c r="P105" s="171">
        <f t="shared" si="2"/>
        <v>2014</v>
      </c>
      <c r="Q105" s="28">
        <f t="shared" si="3"/>
        <v>8.7055184099999998</v>
      </c>
      <c r="R105" s="18" t="s">
        <v>255</v>
      </c>
    </row>
    <row r="106" spans="2:18" x14ac:dyDescent="0.2">
      <c r="B106" s="3" t="s">
        <v>507</v>
      </c>
      <c r="C106" s="3" t="s">
        <v>19</v>
      </c>
      <c r="D106" s="19" t="s">
        <v>167</v>
      </c>
      <c r="E106" s="5">
        <v>2014</v>
      </c>
      <c r="F106" s="5">
        <v>8.0759136900000001</v>
      </c>
      <c r="N106" s="78" t="s">
        <v>506</v>
      </c>
      <c r="O106" s="17" t="e">
        <f>INDEX(#REF!,MATCH($C106,#REF!,0),2)</f>
        <v>#REF!</v>
      </c>
      <c r="P106" s="171">
        <f t="shared" si="2"/>
        <v>2014</v>
      </c>
      <c r="Q106" s="28">
        <f t="shared" si="3"/>
        <v>8.0759136900000001</v>
      </c>
      <c r="R106" s="18" t="s">
        <v>255</v>
      </c>
    </row>
    <row r="107" spans="2:18" x14ac:dyDescent="0.2">
      <c r="B107" s="3" t="s">
        <v>507</v>
      </c>
      <c r="C107" s="3" t="s">
        <v>20</v>
      </c>
      <c r="D107" s="19" t="s">
        <v>167</v>
      </c>
      <c r="E107" s="5">
        <v>2014</v>
      </c>
      <c r="F107" s="5">
        <v>8.5474601799999999</v>
      </c>
      <c r="N107" s="78" t="s">
        <v>506</v>
      </c>
      <c r="O107" s="17" t="e">
        <f>INDEX(#REF!,MATCH($C107,#REF!,0),2)</f>
        <v>#REF!</v>
      </c>
      <c r="P107" s="171">
        <f t="shared" si="2"/>
        <v>2014</v>
      </c>
      <c r="Q107" s="28">
        <f t="shared" si="3"/>
        <v>8.5474601799999999</v>
      </c>
      <c r="R107" s="18" t="s">
        <v>255</v>
      </c>
    </row>
    <row r="108" spans="2:18" x14ac:dyDescent="0.2">
      <c r="B108" s="3" t="s">
        <v>507</v>
      </c>
      <c r="C108" s="3" t="s">
        <v>21</v>
      </c>
      <c r="D108" s="19" t="s">
        <v>167</v>
      </c>
      <c r="E108" s="5">
        <v>2014</v>
      </c>
      <c r="F108" s="5">
        <v>8.4456465400000003</v>
      </c>
      <c r="N108" s="78" t="s">
        <v>506</v>
      </c>
      <c r="O108" s="17" t="e">
        <f>INDEX(#REF!,MATCH($C108,#REF!,0),2)</f>
        <v>#REF!</v>
      </c>
      <c r="P108" s="171">
        <f t="shared" si="2"/>
        <v>2014</v>
      </c>
      <c r="Q108" s="28">
        <f t="shared" si="3"/>
        <v>8.4456465400000003</v>
      </c>
      <c r="R108" s="18" t="s">
        <v>255</v>
      </c>
    </row>
    <row r="109" spans="2:18" x14ac:dyDescent="0.2">
      <c r="B109" s="3" t="s">
        <v>507</v>
      </c>
      <c r="C109" s="3" t="s">
        <v>22</v>
      </c>
      <c r="D109" s="19" t="s">
        <v>167</v>
      </c>
      <c r="E109" s="5">
        <v>2014</v>
      </c>
      <c r="F109" s="5">
        <v>9.1808218099999994</v>
      </c>
      <c r="N109" s="78" t="s">
        <v>506</v>
      </c>
      <c r="O109" s="17" t="e">
        <f>INDEX(#REF!,MATCH($C109,#REF!,0),2)</f>
        <v>#REF!</v>
      </c>
      <c r="P109" s="171">
        <f t="shared" si="2"/>
        <v>2014</v>
      </c>
      <c r="Q109" s="28">
        <f t="shared" si="3"/>
        <v>9.1808218099999994</v>
      </c>
      <c r="R109" s="18" t="s">
        <v>255</v>
      </c>
    </row>
    <row r="110" spans="2:18" x14ac:dyDescent="0.2">
      <c r="B110" s="3" t="s">
        <v>507</v>
      </c>
      <c r="C110" s="3" t="s">
        <v>23</v>
      </c>
      <c r="D110" s="19" t="s">
        <v>167</v>
      </c>
      <c r="E110" s="5">
        <v>2014</v>
      </c>
      <c r="F110" s="5">
        <v>8.6476615399999996</v>
      </c>
      <c r="N110" s="78" t="s">
        <v>506</v>
      </c>
      <c r="O110" s="17" t="e">
        <f>INDEX(#REF!,MATCH($C110,#REF!,0),2)</f>
        <v>#REF!</v>
      </c>
      <c r="P110" s="171">
        <f t="shared" si="2"/>
        <v>2014</v>
      </c>
      <c r="Q110" s="28">
        <f t="shared" si="3"/>
        <v>8.6476615399999996</v>
      </c>
      <c r="R110" s="18" t="s">
        <v>255</v>
      </c>
    </row>
    <row r="111" spans="2:18" x14ac:dyDescent="0.2">
      <c r="B111" s="3" t="s">
        <v>507</v>
      </c>
      <c r="C111" s="3" t="s">
        <v>5</v>
      </c>
      <c r="D111" s="19" t="s">
        <v>167</v>
      </c>
      <c r="E111" s="5">
        <v>2015</v>
      </c>
      <c r="F111" s="5">
        <v>8.6655645400000001</v>
      </c>
      <c r="N111" s="78" t="s">
        <v>506</v>
      </c>
      <c r="O111" s="17" t="e">
        <f>INDEX(#REF!,MATCH($C111,#REF!,0),2)</f>
        <v>#REF!</v>
      </c>
      <c r="P111" s="171">
        <f t="shared" si="2"/>
        <v>2015</v>
      </c>
      <c r="Q111" s="28">
        <f t="shared" si="3"/>
        <v>8.6655645400000001</v>
      </c>
      <c r="R111" s="18" t="s">
        <v>255</v>
      </c>
    </row>
    <row r="112" spans="2:18" x14ac:dyDescent="0.2">
      <c r="B112" s="3" t="s">
        <v>507</v>
      </c>
      <c r="C112" s="3" t="s">
        <v>6</v>
      </c>
      <c r="D112" s="19" t="s">
        <v>167</v>
      </c>
      <c r="E112" s="5">
        <v>2015</v>
      </c>
      <c r="F112" s="5">
        <v>8.1307685900000006</v>
      </c>
      <c r="N112" s="78" t="s">
        <v>506</v>
      </c>
      <c r="O112" s="17" t="e">
        <f>INDEX(#REF!,MATCH($C112,#REF!,0),2)</f>
        <v>#REF!</v>
      </c>
      <c r="P112" s="171">
        <f t="shared" si="2"/>
        <v>2015</v>
      </c>
      <c r="Q112" s="28">
        <f t="shared" si="3"/>
        <v>8.1307685900000006</v>
      </c>
      <c r="R112" s="18" t="s">
        <v>255</v>
      </c>
    </row>
    <row r="113" spans="2:18" x14ac:dyDescent="0.2">
      <c r="B113" s="3" t="s">
        <v>507</v>
      </c>
      <c r="C113" s="3" t="s">
        <v>8</v>
      </c>
      <c r="D113" s="19" t="s">
        <v>167</v>
      </c>
      <c r="E113" s="5">
        <v>2015</v>
      </c>
      <c r="F113" s="5">
        <v>8.5029616899999994</v>
      </c>
      <c r="N113" s="78" t="s">
        <v>506</v>
      </c>
      <c r="O113" s="17" t="e">
        <f>INDEX(#REF!,MATCH($C113,#REF!,0),2)</f>
        <v>#REF!</v>
      </c>
      <c r="P113" s="171">
        <f t="shared" si="2"/>
        <v>2015</v>
      </c>
      <c r="Q113" s="28">
        <f t="shared" si="3"/>
        <v>8.5029616899999994</v>
      </c>
      <c r="R113" s="18" t="s">
        <v>255</v>
      </c>
    </row>
    <row r="114" spans="2:18" x14ac:dyDescent="0.2">
      <c r="B114" s="3" t="s">
        <v>507</v>
      </c>
      <c r="C114" s="3" t="s">
        <v>7</v>
      </c>
      <c r="D114" s="19" t="s">
        <v>167</v>
      </c>
      <c r="E114" s="5">
        <v>2015</v>
      </c>
      <c r="F114" s="5">
        <v>8.2973321000000002</v>
      </c>
      <c r="N114" s="78" t="s">
        <v>506</v>
      </c>
      <c r="O114" s="17" t="e">
        <f>INDEX(#REF!,MATCH($C114,#REF!,0),2)</f>
        <v>#REF!</v>
      </c>
      <c r="P114" s="171">
        <f t="shared" si="2"/>
        <v>2015</v>
      </c>
      <c r="Q114" s="28">
        <f t="shared" si="3"/>
        <v>8.2973321000000002</v>
      </c>
      <c r="R114" s="18" t="s">
        <v>255</v>
      </c>
    </row>
    <row r="115" spans="2:18" x14ac:dyDescent="0.2">
      <c r="B115" s="3" t="s">
        <v>507</v>
      </c>
      <c r="C115" s="3" t="s">
        <v>9</v>
      </c>
      <c r="D115" s="19" t="s">
        <v>167</v>
      </c>
      <c r="E115" s="5">
        <v>2015</v>
      </c>
      <c r="F115" s="5">
        <v>7.6182791400000003</v>
      </c>
      <c r="N115" s="78" t="s">
        <v>506</v>
      </c>
      <c r="O115" s="17" t="e">
        <f>INDEX(#REF!,MATCH($C115,#REF!,0),2)</f>
        <v>#REF!</v>
      </c>
      <c r="P115" s="171">
        <f t="shared" si="2"/>
        <v>2015</v>
      </c>
      <c r="Q115" s="28">
        <f t="shared" si="3"/>
        <v>7.6182791400000003</v>
      </c>
      <c r="R115" s="18" t="s">
        <v>255</v>
      </c>
    </row>
    <row r="116" spans="2:18" x14ac:dyDescent="0.2">
      <c r="B116" s="3" t="s">
        <v>507</v>
      </c>
      <c r="C116" s="3" t="s">
        <v>10</v>
      </c>
      <c r="D116" s="19" t="s">
        <v>167</v>
      </c>
      <c r="E116" s="5">
        <v>2015</v>
      </c>
      <c r="F116" s="5">
        <v>8.0804087599999992</v>
      </c>
      <c r="N116" s="78" t="s">
        <v>506</v>
      </c>
      <c r="O116" s="17" t="e">
        <f>INDEX(#REF!,MATCH($C116,#REF!,0),2)</f>
        <v>#REF!</v>
      </c>
      <c r="P116" s="171">
        <f t="shared" si="2"/>
        <v>2015</v>
      </c>
      <c r="Q116" s="28">
        <f t="shared" si="3"/>
        <v>8.0804087599999992</v>
      </c>
      <c r="R116" s="18" t="s">
        <v>255</v>
      </c>
    </row>
    <row r="117" spans="2:18" x14ac:dyDescent="0.2">
      <c r="B117" s="3" t="s">
        <v>507</v>
      </c>
      <c r="C117" s="3" t="s">
        <v>11</v>
      </c>
      <c r="D117" s="19" t="s">
        <v>167</v>
      </c>
      <c r="E117" s="5">
        <v>2015</v>
      </c>
      <c r="F117" s="5">
        <v>7.8331742499999999</v>
      </c>
      <c r="N117" s="78" t="s">
        <v>506</v>
      </c>
      <c r="O117" s="17" t="e">
        <f>INDEX(#REF!,MATCH($C117,#REF!,0),2)</f>
        <v>#REF!</v>
      </c>
      <c r="P117" s="171">
        <f t="shared" si="2"/>
        <v>2015</v>
      </c>
      <c r="Q117" s="28">
        <f t="shared" si="3"/>
        <v>7.8331742499999999</v>
      </c>
      <c r="R117" s="18" t="s">
        <v>255</v>
      </c>
    </row>
    <row r="118" spans="2:18" x14ac:dyDescent="0.2">
      <c r="B118" s="3" t="s">
        <v>507</v>
      </c>
      <c r="C118" s="3" t="s">
        <v>12</v>
      </c>
      <c r="D118" s="19" t="s">
        <v>167</v>
      </c>
      <c r="E118" s="5">
        <v>2015</v>
      </c>
      <c r="F118" s="5">
        <v>8.2291569300000003</v>
      </c>
      <c r="N118" s="78" t="s">
        <v>506</v>
      </c>
      <c r="O118" s="17" t="e">
        <f>INDEX(#REF!,MATCH($C118,#REF!,0),2)</f>
        <v>#REF!</v>
      </c>
      <c r="P118" s="171">
        <f t="shared" si="2"/>
        <v>2015</v>
      </c>
      <c r="Q118" s="28">
        <f t="shared" si="3"/>
        <v>8.2291569300000003</v>
      </c>
      <c r="R118" s="18" t="s">
        <v>255</v>
      </c>
    </row>
    <row r="119" spans="2:18" x14ac:dyDescent="0.2">
      <c r="B119" s="3" t="s">
        <v>507</v>
      </c>
      <c r="C119" s="3" t="s">
        <v>13</v>
      </c>
      <c r="D119" s="19" t="s">
        <v>167</v>
      </c>
      <c r="E119" s="5">
        <v>2015</v>
      </c>
      <c r="F119" s="5">
        <v>7.6460043100000004</v>
      </c>
      <c r="N119" s="78" t="s">
        <v>506</v>
      </c>
      <c r="O119" s="17" t="e">
        <f>INDEX(#REF!,MATCH($C119,#REF!,0),2)</f>
        <v>#REF!</v>
      </c>
      <c r="P119" s="171">
        <f t="shared" si="2"/>
        <v>2015</v>
      </c>
      <c r="Q119" s="28">
        <f t="shared" si="3"/>
        <v>7.6460043100000004</v>
      </c>
      <c r="R119" s="18" t="s">
        <v>255</v>
      </c>
    </row>
    <row r="120" spans="2:18" x14ac:dyDescent="0.2">
      <c r="B120" s="3" t="s">
        <v>507</v>
      </c>
      <c r="C120" s="3" t="s">
        <v>14</v>
      </c>
      <c r="D120" s="19" t="s">
        <v>167</v>
      </c>
      <c r="E120" s="5">
        <v>2015</v>
      </c>
      <c r="F120" s="5">
        <v>8.6101547000000007</v>
      </c>
      <c r="N120" s="78" t="s">
        <v>506</v>
      </c>
      <c r="O120" s="17" t="e">
        <f>INDEX(#REF!,MATCH($C120,#REF!,0),2)</f>
        <v>#REF!</v>
      </c>
      <c r="P120" s="171">
        <f t="shared" si="2"/>
        <v>2015</v>
      </c>
      <c r="Q120" s="28">
        <f t="shared" si="3"/>
        <v>8.6101547000000007</v>
      </c>
      <c r="R120" s="18" t="s">
        <v>255</v>
      </c>
    </row>
    <row r="121" spans="2:18" x14ac:dyDescent="0.2">
      <c r="B121" s="3" t="s">
        <v>507</v>
      </c>
      <c r="C121" s="3" t="s">
        <v>24</v>
      </c>
      <c r="D121" s="19" t="s">
        <v>167</v>
      </c>
      <c r="E121" s="5">
        <v>2015</v>
      </c>
      <c r="F121" s="5">
        <v>8.4504574800000007</v>
      </c>
      <c r="N121" s="78" t="s">
        <v>506</v>
      </c>
      <c r="O121" s="17" t="e">
        <f>INDEX(#REF!,MATCH($C121,#REF!,0),2)</f>
        <v>#REF!</v>
      </c>
      <c r="P121" s="171">
        <f t="shared" si="2"/>
        <v>2015</v>
      </c>
      <c r="Q121" s="28">
        <f t="shared" si="3"/>
        <v>8.4504574800000007</v>
      </c>
      <c r="R121" s="18" t="s">
        <v>255</v>
      </c>
    </row>
    <row r="122" spans="2:18" x14ac:dyDescent="0.2">
      <c r="B122" s="3" t="s">
        <v>507</v>
      </c>
      <c r="C122" s="3" t="s">
        <v>25</v>
      </c>
      <c r="D122" s="19" t="s">
        <v>167</v>
      </c>
      <c r="E122" s="5">
        <v>2015</v>
      </c>
      <c r="F122" s="5">
        <v>8.4228572499999999</v>
      </c>
      <c r="N122" s="78" t="s">
        <v>506</v>
      </c>
      <c r="O122" s="17" t="e">
        <f>INDEX(#REF!,MATCH($C122,#REF!,0),2)</f>
        <v>#REF!</v>
      </c>
      <c r="P122" s="171">
        <f t="shared" si="2"/>
        <v>2015</v>
      </c>
      <c r="Q122" s="28">
        <f t="shared" si="3"/>
        <v>8.4228572499999999</v>
      </c>
      <c r="R122" s="18" t="s">
        <v>255</v>
      </c>
    </row>
    <row r="123" spans="2:18" x14ac:dyDescent="0.2">
      <c r="B123" s="3" t="s">
        <v>507</v>
      </c>
      <c r="C123" s="3" t="s">
        <v>15</v>
      </c>
      <c r="D123" s="19" t="s">
        <v>167</v>
      </c>
      <c r="E123" s="5">
        <v>2015</v>
      </c>
      <c r="F123" s="5">
        <v>8.3488775499999992</v>
      </c>
      <c r="N123" s="78" t="s">
        <v>506</v>
      </c>
      <c r="O123" s="17" t="e">
        <f>INDEX(#REF!,MATCH($C123,#REF!,0),2)</f>
        <v>#REF!</v>
      </c>
      <c r="P123" s="171">
        <f t="shared" si="2"/>
        <v>2015</v>
      </c>
      <c r="Q123" s="28">
        <f t="shared" si="3"/>
        <v>8.3488775499999992</v>
      </c>
      <c r="R123" s="18" t="s">
        <v>255</v>
      </c>
    </row>
    <row r="124" spans="2:18" x14ac:dyDescent="0.2">
      <c r="B124" s="3" t="s">
        <v>507</v>
      </c>
      <c r="C124" s="3" t="s">
        <v>17</v>
      </c>
      <c r="D124" s="19" t="s">
        <v>167</v>
      </c>
      <c r="E124" s="5">
        <v>2015</v>
      </c>
      <c r="F124" s="5">
        <v>8.9082416299999991</v>
      </c>
      <c r="N124" s="78" t="s">
        <v>506</v>
      </c>
      <c r="O124" s="17" t="e">
        <f>INDEX(#REF!,MATCH($C124,#REF!,0),2)</f>
        <v>#REF!</v>
      </c>
      <c r="P124" s="171">
        <f t="shared" si="2"/>
        <v>2015</v>
      </c>
      <c r="Q124" s="28">
        <f t="shared" si="3"/>
        <v>8.9082416299999991</v>
      </c>
      <c r="R124" s="18" t="s">
        <v>255</v>
      </c>
    </row>
    <row r="125" spans="2:18" x14ac:dyDescent="0.2">
      <c r="B125" s="3" t="s">
        <v>507</v>
      </c>
      <c r="C125" s="3" t="s">
        <v>16</v>
      </c>
      <c r="D125" s="19" t="s">
        <v>167</v>
      </c>
      <c r="E125" s="5">
        <v>2015</v>
      </c>
      <c r="F125" s="5">
        <v>8.8512742899999992</v>
      </c>
      <c r="N125" s="78" t="s">
        <v>506</v>
      </c>
      <c r="O125" s="17" t="e">
        <f>INDEX(#REF!,MATCH($C125,#REF!,0),2)</f>
        <v>#REF!</v>
      </c>
      <c r="P125" s="171">
        <f t="shared" si="2"/>
        <v>2015</v>
      </c>
      <c r="Q125" s="28">
        <f t="shared" si="3"/>
        <v>8.8512742899999992</v>
      </c>
      <c r="R125" s="18" t="s">
        <v>255</v>
      </c>
    </row>
    <row r="126" spans="2:18" x14ac:dyDescent="0.2">
      <c r="B126" s="3" t="s">
        <v>507</v>
      </c>
      <c r="C126" s="3" t="s">
        <v>18</v>
      </c>
      <c r="D126" s="19" t="s">
        <v>167</v>
      </c>
      <c r="E126" s="5">
        <v>2015</v>
      </c>
      <c r="F126" s="5">
        <v>8.6847128399999995</v>
      </c>
      <c r="N126" s="78" t="s">
        <v>506</v>
      </c>
      <c r="O126" s="17" t="e">
        <f>INDEX(#REF!,MATCH($C126,#REF!,0),2)</f>
        <v>#REF!</v>
      </c>
      <c r="P126" s="171">
        <f t="shared" si="2"/>
        <v>2015</v>
      </c>
      <c r="Q126" s="28">
        <f t="shared" si="3"/>
        <v>8.6847128399999995</v>
      </c>
      <c r="R126" s="18" t="s">
        <v>255</v>
      </c>
    </row>
    <row r="127" spans="2:18" x14ac:dyDescent="0.2">
      <c r="B127" s="3" t="s">
        <v>507</v>
      </c>
      <c r="C127" s="3" t="s">
        <v>19</v>
      </c>
      <c r="D127" s="19" t="s">
        <v>167</v>
      </c>
      <c r="E127" s="5">
        <v>2015</v>
      </c>
      <c r="F127" s="5">
        <v>8.1345953800000004</v>
      </c>
      <c r="N127" s="78" t="s">
        <v>506</v>
      </c>
      <c r="O127" s="17" t="e">
        <f>INDEX(#REF!,MATCH($C127,#REF!,0),2)</f>
        <v>#REF!</v>
      </c>
      <c r="P127" s="171">
        <f t="shared" si="2"/>
        <v>2015</v>
      </c>
      <c r="Q127" s="28">
        <f t="shared" si="3"/>
        <v>8.1345953800000004</v>
      </c>
      <c r="R127" s="18" t="s">
        <v>255</v>
      </c>
    </row>
    <row r="128" spans="2:18" x14ac:dyDescent="0.2">
      <c r="B128" s="3" t="s">
        <v>507</v>
      </c>
      <c r="C128" s="3" t="s">
        <v>20</v>
      </c>
      <c r="D128" s="19" t="s">
        <v>167</v>
      </c>
      <c r="E128" s="5">
        <v>2015</v>
      </c>
      <c r="F128" s="5">
        <v>8.5239007900000008</v>
      </c>
      <c r="N128" s="78" t="s">
        <v>506</v>
      </c>
      <c r="O128" s="17" t="e">
        <f>INDEX(#REF!,MATCH($C128,#REF!,0),2)</f>
        <v>#REF!</v>
      </c>
      <c r="P128" s="171">
        <f t="shared" si="2"/>
        <v>2015</v>
      </c>
      <c r="Q128" s="28">
        <f t="shared" si="3"/>
        <v>8.5239007900000008</v>
      </c>
      <c r="R128" s="18" t="s">
        <v>255</v>
      </c>
    </row>
    <row r="129" spans="2:18" x14ac:dyDescent="0.2">
      <c r="B129" s="3" t="s">
        <v>507</v>
      </c>
      <c r="C129" s="3" t="s">
        <v>21</v>
      </c>
      <c r="D129" s="19" t="s">
        <v>167</v>
      </c>
      <c r="E129" s="5">
        <v>2015</v>
      </c>
      <c r="F129" s="5">
        <v>8.6214350900000003</v>
      </c>
      <c r="N129" s="78" t="s">
        <v>506</v>
      </c>
      <c r="O129" s="17" t="e">
        <f>INDEX(#REF!,MATCH($C129,#REF!,0),2)</f>
        <v>#REF!</v>
      </c>
      <c r="P129" s="171">
        <f t="shared" si="2"/>
        <v>2015</v>
      </c>
      <c r="Q129" s="28">
        <f t="shared" si="3"/>
        <v>8.6214350900000003</v>
      </c>
      <c r="R129" s="18" t="s">
        <v>255</v>
      </c>
    </row>
    <row r="130" spans="2:18" x14ac:dyDescent="0.2">
      <c r="B130" s="3" t="s">
        <v>507</v>
      </c>
      <c r="C130" s="3" t="s">
        <v>22</v>
      </c>
      <c r="D130" s="19" t="s">
        <v>167</v>
      </c>
      <c r="E130" s="5">
        <v>2015</v>
      </c>
      <c r="F130" s="5">
        <v>8.8996931099999994</v>
      </c>
      <c r="N130" s="78" t="s">
        <v>506</v>
      </c>
      <c r="O130" s="17" t="e">
        <f>INDEX(#REF!,MATCH($C130,#REF!,0),2)</f>
        <v>#REF!</v>
      </c>
      <c r="P130" s="171">
        <f t="shared" si="2"/>
        <v>2015</v>
      </c>
      <c r="Q130" s="28">
        <f t="shared" si="3"/>
        <v>8.8996931099999994</v>
      </c>
      <c r="R130" s="18" t="s">
        <v>255</v>
      </c>
    </row>
    <row r="131" spans="2:18" x14ac:dyDescent="0.2">
      <c r="B131" s="3" t="s">
        <v>507</v>
      </c>
      <c r="C131" s="3" t="s">
        <v>23</v>
      </c>
      <c r="D131" s="19" t="s">
        <v>167</v>
      </c>
      <c r="E131" s="5">
        <v>2015</v>
      </c>
      <c r="F131" s="5">
        <v>8.6399521799999999</v>
      </c>
      <c r="N131" s="78" t="s">
        <v>506</v>
      </c>
      <c r="O131" s="17" t="e">
        <f>INDEX(#REF!,MATCH($C131,#REF!,0),2)</f>
        <v>#REF!</v>
      </c>
      <c r="P131" s="171">
        <f t="shared" si="2"/>
        <v>2015</v>
      </c>
      <c r="Q131" s="28">
        <f t="shared" si="3"/>
        <v>8.6399521799999999</v>
      </c>
      <c r="R131" s="18" t="s">
        <v>255</v>
      </c>
    </row>
    <row r="132" spans="2:18" x14ac:dyDescent="0.2">
      <c r="B132" s="3" t="s">
        <v>507</v>
      </c>
      <c r="C132" s="3" t="s">
        <v>5</v>
      </c>
      <c r="D132" s="19" t="s">
        <v>167</v>
      </c>
      <c r="E132" s="5">
        <v>2016</v>
      </c>
      <c r="F132" s="5">
        <v>8.2407022300000001</v>
      </c>
      <c r="N132" s="78" t="s">
        <v>506</v>
      </c>
      <c r="O132" s="17" t="e">
        <f>INDEX(#REF!,MATCH($C132,#REF!,0),2)</f>
        <v>#REF!</v>
      </c>
      <c r="P132" s="171">
        <f t="shared" si="2"/>
        <v>2016</v>
      </c>
      <c r="Q132" s="28">
        <f t="shared" si="3"/>
        <v>8.2407022300000001</v>
      </c>
      <c r="R132" s="18" t="s">
        <v>255</v>
      </c>
    </row>
    <row r="133" spans="2:18" x14ac:dyDescent="0.2">
      <c r="B133" s="3" t="s">
        <v>507</v>
      </c>
      <c r="C133" s="3" t="s">
        <v>6</v>
      </c>
      <c r="D133" s="19" t="s">
        <v>167</v>
      </c>
      <c r="E133" s="5">
        <v>2016</v>
      </c>
      <c r="F133" s="5">
        <v>8.4078763599999995</v>
      </c>
      <c r="N133" s="78" t="s">
        <v>506</v>
      </c>
      <c r="O133" s="17" t="e">
        <f>INDEX(#REF!,MATCH($C133,#REF!,0),2)</f>
        <v>#REF!</v>
      </c>
      <c r="P133" s="171">
        <f t="shared" si="2"/>
        <v>2016</v>
      </c>
      <c r="Q133" s="28">
        <f t="shared" si="3"/>
        <v>8.4078763599999995</v>
      </c>
      <c r="R133" s="18" t="s">
        <v>255</v>
      </c>
    </row>
    <row r="134" spans="2:18" x14ac:dyDescent="0.2">
      <c r="B134" s="3" t="s">
        <v>507</v>
      </c>
      <c r="C134" s="3" t="s">
        <v>8</v>
      </c>
      <c r="D134" s="19" t="s">
        <v>167</v>
      </c>
      <c r="E134" s="5">
        <v>2016</v>
      </c>
      <c r="F134" s="5">
        <v>8.3132223700000001</v>
      </c>
      <c r="N134" s="78" t="s">
        <v>506</v>
      </c>
      <c r="O134" s="17" t="e">
        <f>INDEX(#REF!,MATCH($C134,#REF!,0),2)</f>
        <v>#REF!</v>
      </c>
      <c r="P134" s="171">
        <f t="shared" si="2"/>
        <v>2016</v>
      </c>
      <c r="Q134" s="28">
        <f t="shared" si="3"/>
        <v>8.3132223700000001</v>
      </c>
      <c r="R134" s="18" t="s">
        <v>255</v>
      </c>
    </row>
    <row r="135" spans="2:18" x14ac:dyDescent="0.2">
      <c r="B135" s="3" t="s">
        <v>507</v>
      </c>
      <c r="C135" s="3" t="s">
        <v>7</v>
      </c>
      <c r="D135" s="19" t="s">
        <v>167</v>
      </c>
      <c r="E135" s="5">
        <v>2016</v>
      </c>
      <c r="F135" s="5">
        <v>8.1688440199999999</v>
      </c>
      <c r="N135" s="78" t="s">
        <v>506</v>
      </c>
      <c r="O135" s="17" t="e">
        <f>INDEX(#REF!,MATCH($C135,#REF!,0),2)</f>
        <v>#REF!</v>
      </c>
      <c r="P135" s="171">
        <f t="shared" ref="P135:P198" si="4">E135</f>
        <v>2016</v>
      </c>
      <c r="Q135" s="28">
        <f t="shared" ref="Q135:Q198" si="5">F135</f>
        <v>8.1688440199999999</v>
      </c>
      <c r="R135" s="18" t="s">
        <v>255</v>
      </c>
    </row>
    <row r="136" spans="2:18" x14ac:dyDescent="0.2">
      <c r="B136" s="3" t="s">
        <v>507</v>
      </c>
      <c r="C136" s="3" t="s">
        <v>9</v>
      </c>
      <c r="D136" s="19" t="s">
        <v>167</v>
      </c>
      <c r="E136" s="5">
        <v>2016</v>
      </c>
      <c r="F136" s="5">
        <v>7.8841505400000003</v>
      </c>
      <c r="N136" s="78" t="s">
        <v>506</v>
      </c>
      <c r="O136" s="17" t="e">
        <f>INDEX(#REF!,MATCH($C136,#REF!,0),2)</f>
        <v>#REF!</v>
      </c>
      <c r="P136" s="171">
        <f t="shared" si="4"/>
        <v>2016</v>
      </c>
      <c r="Q136" s="28">
        <f t="shared" si="5"/>
        <v>7.8841505400000003</v>
      </c>
      <c r="R136" s="18" t="s">
        <v>255</v>
      </c>
    </row>
    <row r="137" spans="2:18" x14ac:dyDescent="0.2">
      <c r="B137" s="3" t="s">
        <v>507</v>
      </c>
      <c r="C137" s="3" t="s">
        <v>10</v>
      </c>
      <c r="D137" s="19" t="s">
        <v>167</v>
      </c>
      <c r="E137" s="5">
        <v>2016</v>
      </c>
      <c r="F137" s="5">
        <v>8.4874454799999999</v>
      </c>
      <c r="N137" s="78" t="s">
        <v>506</v>
      </c>
      <c r="O137" s="17" t="e">
        <f>INDEX(#REF!,MATCH($C137,#REF!,0),2)</f>
        <v>#REF!</v>
      </c>
      <c r="P137" s="171">
        <f t="shared" si="4"/>
        <v>2016</v>
      </c>
      <c r="Q137" s="28">
        <f t="shared" si="5"/>
        <v>8.4874454799999999</v>
      </c>
      <c r="R137" s="18" t="s">
        <v>255</v>
      </c>
    </row>
    <row r="138" spans="2:18" x14ac:dyDescent="0.2">
      <c r="B138" s="3" t="s">
        <v>507</v>
      </c>
      <c r="C138" s="3" t="s">
        <v>11</v>
      </c>
      <c r="D138" s="19" t="s">
        <v>167</v>
      </c>
      <c r="E138" s="5">
        <v>2016</v>
      </c>
      <c r="F138" s="5">
        <v>7.80658414</v>
      </c>
      <c r="N138" s="78" t="s">
        <v>506</v>
      </c>
      <c r="O138" s="17" t="e">
        <f>INDEX(#REF!,MATCH($C138,#REF!,0),2)</f>
        <v>#REF!</v>
      </c>
      <c r="P138" s="171">
        <f t="shared" si="4"/>
        <v>2016</v>
      </c>
      <c r="Q138" s="28">
        <f t="shared" si="5"/>
        <v>7.80658414</v>
      </c>
      <c r="R138" s="18" t="s">
        <v>255</v>
      </c>
    </row>
    <row r="139" spans="2:18" x14ac:dyDescent="0.2">
      <c r="B139" s="3" t="s">
        <v>507</v>
      </c>
      <c r="C139" s="3" t="s">
        <v>12</v>
      </c>
      <c r="D139" s="19" t="s">
        <v>167</v>
      </c>
      <c r="E139" s="5">
        <v>2016</v>
      </c>
      <c r="F139" s="5">
        <v>7.9757571900000004</v>
      </c>
      <c r="N139" s="78" t="s">
        <v>506</v>
      </c>
      <c r="O139" s="17" t="e">
        <f>INDEX(#REF!,MATCH($C139,#REF!,0),2)</f>
        <v>#REF!</v>
      </c>
      <c r="P139" s="171">
        <f t="shared" si="4"/>
        <v>2016</v>
      </c>
      <c r="Q139" s="28">
        <f t="shared" si="5"/>
        <v>7.9757571900000004</v>
      </c>
      <c r="R139" s="18" t="s">
        <v>255</v>
      </c>
    </row>
    <row r="140" spans="2:18" x14ac:dyDescent="0.2">
      <c r="B140" s="3" t="s">
        <v>507</v>
      </c>
      <c r="C140" s="3" t="s">
        <v>13</v>
      </c>
      <c r="D140" s="19" t="s">
        <v>167</v>
      </c>
      <c r="E140" s="5">
        <v>2016</v>
      </c>
      <c r="F140" s="5">
        <v>7.5924978100000002</v>
      </c>
      <c r="N140" s="78" t="s">
        <v>506</v>
      </c>
      <c r="O140" s="17" t="e">
        <f>INDEX(#REF!,MATCH($C140,#REF!,0),2)</f>
        <v>#REF!</v>
      </c>
      <c r="P140" s="171">
        <f t="shared" si="4"/>
        <v>2016</v>
      </c>
      <c r="Q140" s="28">
        <f t="shared" si="5"/>
        <v>7.5924978100000002</v>
      </c>
      <c r="R140" s="18" t="s">
        <v>255</v>
      </c>
    </row>
    <row r="141" spans="2:18" x14ac:dyDescent="0.2">
      <c r="B141" s="3" t="s">
        <v>507</v>
      </c>
      <c r="C141" s="3" t="s">
        <v>14</v>
      </c>
      <c r="D141" s="19" t="s">
        <v>167</v>
      </c>
      <c r="E141" s="5">
        <v>2016</v>
      </c>
      <c r="F141" s="5">
        <v>8.4175697599999992</v>
      </c>
      <c r="N141" s="78" t="s">
        <v>506</v>
      </c>
      <c r="O141" s="17" t="e">
        <f>INDEX(#REF!,MATCH($C141,#REF!,0),2)</f>
        <v>#REF!</v>
      </c>
      <c r="P141" s="171">
        <f t="shared" si="4"/>
        <v>2016</v>
      </c>
      <c r="Q141" s="28">
        <f t="shared" si="5"/>
        <v>8.4175697599999992</v>
      </c>
      <c r="R141" s="18" t="s">
        <v>255</v>
      </c>
    </row>
    <row r="142" spans="2:18" x14ac:dyDescent="0.2">
      <c r="B142" s="3" t="s">
        <v>507</v>
      </c>
      <c r="C142" s="3" t="s">
        <v>24</v>
      </c>
      <c r="D142" s="19" t="s">
        <v>167</v>
      </c>
      <c r="E142" s="5">
        <v>2016</v>
      </c>
      <c r="F142" s="5">
        <v>8.3198630399999995</v>
      </c>
      <c r="N142" s="78" t="s">
        <v>506</v>
      </c>
      <c r="O142" s="17" t="e">
        <f>INDEX(#REF!,MATCH($C142,#REF!,0),2)</f>
        <v>#REF!</v>
      </c>
      <c r="P142" s="171">
        <f t="shared" si="4"/>
        <v>2016</v>
      </c>
      <c r="Q142" s="28">
        <f t="shared" si="5"/>
        <v>8.3198630399999995</v>
      </c>
      <c r="R142" s="18" t="s">
        <v>255</v>
      </c>
    </row>
    <row r="143" spans="2:18" x14ac:dyDescent="0.2">
      <c r="B143" s="3" t="s">
        <v>507</v>
      </c>
      <c r="C143" s="3" t="s">
        <v>25</v>
      </c>
      <c r="D143" s="19" t="s">
        <v>167</v>
      </c>
      <c r="E143" s="5">
        <v>2016</v>
      </c>
      <c r="F143" s="5">
        <v>8.5220711799999993</v>
      </c>
      <c r="N143" s="78" t="s">
        <v>506</v>
      </c>
      <c r="O143" s="17" t="e">
        <f>INDEX(#REF!,MATCH($C143,#REF!,0),2)</f>
        <v>#REF!</v>
      </c>
      <c r="P143" s="171">
        <f t="shared" si="4"/>
        <v>2016</v>
      </c>
      <c r="Q143" s="28">
        <f t="shared" si="5"/>
        <v>8.5220711799999993</v>
      </c>
      <c r="R143" s="18" t="s">
        <v>255</v>
      </c>
    </row>
    <row r="144" spans="2:18" x14ac:dyDescent="0.2">
      <c r="B144" s="3" t="s">
        <v>507</v>
      </c>
      <c r="C144" s="3" t="s">
        <v>15</v>
      </c>
      <c r="D144" s="19" t="s">
        <v>167</v>
      </c>
      <c r="E144" s="5">
        <v>2016</v>
      </c>
      <c r="F144" s="5">
        <v>8.3735158100000007</v>
      </c>
      <c r="N144" s="78" t="s">
        <v>506</v>
      </c>
      <c r="O144" s="17" t="e">
        <f>INDEX(#REF!,MATCH($C144,#REF!,0),2)</f>
        <v>#REF!</v>
      </c>
      <c r="P144" s="171">
        <f t="shared" si="4"/>
        <v>2016</v>
      </c>
      <c r="Q144" s="28">
        <f t="shared" si="5"/>
        <v>8.3735158100000007</v>
      </c>
      <c r="R144" s="18" t="s">
        <v>255</v>
      </c>
    </row>
    <row r="145" spans="2:18" x14ac:dyDescent="0.2">
      <c r="B145" s="3" t="s">
        <v>507</v>
      </c>
      <c r="C145" s="3" t="s">
        <v>17</v>
      </c>
      <c r="D145" s="19" t="s">
        <v>167</v>
      </c>
      <c r="E145" s="5">
        <v>2016</v>
      </c>
      <c r="F145" s="5">
        <v>9.0748337800000005</v>
      </c>
      <c r="N145" s="78" t="s">
        <v>506</v>
      </c>
      <c r="O145" s="17" t="e">
        <f>INDEX(#REF!,MATCH($C145,#REF!,0),2)</f>
        <v>#REF!</v>
      </c>
      <c r="P145" s="171">
        <f t="shared" si="4"/>
        <v>2016</v>
      </c>
      <c r="Q145" s="28">
        <f t="shared" si="5"/>
        <v>9.0748337800000005</v>
      </c>
      <c r="R145" s="18" t="s">
        <v>255</v>
      </c>
    </row>
    <row r="146" spans="2:18" x14ac:dyDescent="0.2">
      <c r="B146" s="3" t="s">
        <v>507</v>
      </c>
      <c r="C146" s="3" t="s">
        <v>16</v>
      </c>
      <c r="D146" s="19" t="s">
        <v>167</v>
      </c>
      <c r="E146" s="5">
        <v>2016</v>
      </c>
      <c r="F146" s="5">
        <v>8.8765226500000001</v>
      </c>
      <c r="N146" s="78" t="s">
        <v>506</v>
      </c>
      <c r="O146" s="17" t="e">
        <f>INDEX(#REF!,MATCH($C146,#REF!,0),2)</f>
        <v>#REF!</v>
      </c>
      <c r="P146" s="171">
        <f t="shared" si="4"/>
        <v>2016</v>
      </c>
      <c r="Q146" s="28">
        <f t="shared" si="5"/>
        <v>8.8765226500000001</v>
      </c>
      <c r="R146" s="18" t="s">
        <v>255</v>
      </c>
    </row>
    <row r="147" spans="2:18" x14ac:dyDescent="0.2">
      <c r="B147" s="3" t="s">
        <v>507</v>
      </c>
      <c r="C147" s="3" t="s">
        <v>18</v>
      </c>
      <c r="D147" s="19" t="s">
        <v>167</v>
      </c>
      <c r="E147" s="5">
        <v>2016</v>
      </c>
      <c r="F147" s="5">
        <v>8.7554008400000001</v>
      </c>
      <c r="N147" s="78" t="s">
        <v>506</v>
      </c>
      <c r="O147" s="17" t="e">
        <f>INDEX(#REF!,MATCH($C147,#REF!,0),2)</f>
        <v>#REF!</v>
      </c>
      <c r="P147" s="171">
        <f t="shared" si="4"/>
        <v>2016</v>
      </c>
      <c r="Q147" s="28">
        <f t="shared" si="5"/>
        <v>8.7554008400000001</v>
      </c>
      <c r="R147" s="18" t="s">
        <v>255</v>
      </c>
    </row>
    <row r="148" spans="2:18" x14ac:dyDescent="0.2">
      <c r="B148" s="3" t="s">
        <v>507</v>
      </c>
      <c r="C148" s="3" t="s">
        <v>19</v>
      </c>
      <c r="D148" s="19" t="s">
        <v>167</v>
      </c>
      <c r="E148" s="5">
        <v>2016</v>
      </c>
      <c r="F148" s="5">
        <v>7.9872765599999997</v>
      </c>
      <c r="N148" s="78" t="s">
        <v>506</v>
      </c>
      <c r="O148" s="17" t="e">
        <f>INDEX(#REF!,MATCH($C148,#REF!,0),2)</f>
        <v>#REF!</v>
      </c>
      <c r="P148" s="171">
        <f t="shared" si="4"/>
        <v>2016</v>
      </c>
      <c r="Q148" s="28">
        <f t="shared" si="5"/>
        <v>7.9872765599999997</v>
      </c>
      <c r="R148" s="18" t="s">
        <v>255</v>
      </c>
    </row>
    <row r="149" spans="2:18" x14ac:dyDescent="0.2">
      <c r="B149" s="3" t="s">
        <v>507</v>
      </c>
      <c r="C149" s="3" t="s">
        <v>20</v>
      </c>
      <c r="D149" s="19" t="s">
        <v>167</v>
      </c>
      <c r="E149" s="5">
        <v>2016</v>
      </c>
      <c r="F149" s="5">
        <v>8.0609669000000004</v>
      </c>
      <c r="N149" s="78" t="s">
        <v>506</v>
      </c>
      <c r="O149" s="17" t="e">
        <f>INDEX(#REF!,MATCH($C149,#REF!,0),2)</f>
        <v>#REF!</v>
      </c>
      <c r="P149" s="171">
        <f t="shared" si="4"/>
        <v>2016</v>
      </c>
      <c r="Q149" s="28">
        <f t="shared" si="5"/>
        <v>8.0609669000000004</v>
      </c>
      <c r="R149" s="18" t="s">
        <v>255</v>
      </c>
    </row>
    <row r="150" spans="2:18" x14ac:dyDescent="0.2">
      <c r="B150" s="3" t="s">
        <v>507</v>
      </c>
      <c r="C150" s="3" t="s">
        <v>21</v>
      </c>
      <c r="D150" s="19" t="s">
        <v>167</v>
      </c>
      <c r="E150" s="5">
        <v>2016</v>
      </c>
      <c r="F150" s="5">
        <v>8.5671107600000003</v>
      </c>
      <c r="N150" s="78" t="s">
        <v>506</v>
      </c>
      <c r="O150" s="17" t="e">
        <f>INDEX(#REF!,MATCH($C150,#REF!,0),2)</f>
        <v>#REF!</v>
      </c>
      <c r="P150" s="171">
        <f t="shared" si="4"/>
        <v>2016</v>
      </c>
      <c r="Q150" s="28">
        <f t="shared" si="5"/>
        <v>8.5671107600000003</v>
      </c>
      <c r="R150" s="18" t="s">
        <v>255</v>
      </c>
    </row>
    <row r="151" spans="2:18" x14ac:dyDescent="0.2">
      <c r="B151" s="3" t="s">
        <v>507</v>
      </c>
      <c r="C151" s="3" t="s">
        <v>22</v>
      </c>
      <c r="D151" s="19" t="s">
        <v>167</v>
      </c>
      <c r="E151" s="5">
        <v>2016</v>
      </c>
      <c r="F151" s="5">
        <v>8.9586841400000008</v>
      </c>
      <c r="N151" s="78" t="s">
        <v>506</v>
      </c>
      <c r="O151" s="17" t="e">
        <f>INDEX(#REF!,MATCH($C151,#REF!,0),2)</f>
        <v>#REF!</v>
      </c>
      <c r="P151" s="171">
        <f t="shared" si="4"/>
        <v>2016</v>
      </c>
      <c r="Q151" s="28">
        <f t="shared" si="5"/>
        <v>8.9586841400000008</v>
      </c>
      <c r="R151" s="18" t="s">
        <v>255</v>
      </c>
    </row>
    <row r="152" spans="2:18" x14ac:dyDescent="0.2">
      <c r="B152" s="3" t="s">
        <v>507</v>
      </c>
      <c r="C152" s="3" t="s">
        <v>23</v>
      </c>
      <c r="D152" s="19" t="s">
        <v>167</v>
      </c>
      <c r="E152" s="5">
        <v>2016</v>
      </c>
      <c r="F152" s="5">
        <v>8.3688926200000004</v>
      </c>
      <c r="N152" s="78" t="s">
        <v>506</v>
      </c>
      <c r="O152" s="17" t="e">
        <f>INDEX(#REF!,MATCH($C152,#REF!,0),2)</f>
        <v>#REF!</v>
      </c>
      <c r="P152" s="171">
        <f t="shared" si="4"/>
        <v>2016</v>
      </c>
      <c r="Q152" s="28">
        <f t="shared" si="5"/>
        <v>8.3688926200000004</v>
      </c>
      <c r="R152" s="18" t="s">
        <v>255</v>
      </c>
    </row>
    <row r="153" spans="2:18" x14ac:dyDescent="0.2">
      <c r="B153" s="3" t="s">
        <v>507</v>
      </c>
      <c r="C153" s="3" t="s">
        <v>5</v>
      </c>
      <c r="D153" s="19" t="s">
        <v>167</v>
      </c>
      <c r="E153" s="5">
        <v>2017</v>
      </c>
      <c r="F153" s="5">
        <v>8.3497688300000004</v>
      </c>
      <c r="N153" s="78" t="s">
        <v>506</v>
      </c>
      <c r="O153" s="17" t="e">
        <f>INDEX(#REF!,MATCH($C153,#REF!,0),2)</f>
        <v>#REF!</v>
      </c>
      <c r="P153" s="171">
        <f t="shared" si="4"/>
        <v>2017</v>
      </c>
      <c r="Q153" s="28">
        <f t="shared" si="5"/>
        <v>8.3497688300000004</v>
      </c>
      <c r="R153" s="18" t="s">
        <v>255</v>
      </c>
    </row>
    <row r="154" spans="2:18" x14ac:dyDescent="0.2">
      <c r="B154" s="3" t="s">
        <v>507</v>
      </c>
      <c r="C154" s="3" t="s">
        <v>6</v>
      </c>
      <c r="D154" s="19" t="s">
        <v>167</v>
      </c>
      <c r="E154" s="5">
        <v>2017</v>
      </c>
      <c r="F154" s="5">
        <v>8.1481510000000004</v>
      </c>
      <c r="N154" s="78" t="s">
        <v>506</v>
      </c>
      <c r="O154" s="17" t="e">
        <f>INDEX(#REF!,MATCH($C154,#REF!,0),2)</f>
        <v>#REF!</v>
      </c>
      <c r="P154" s="171">
        <f t="shared" si="4"/>
        <v>2017</v>
      </c>
      <c r="Q154" s="28">
        <f t="shared" si="5"/>
        <v>8.1481510000000004</v>
      </c>
      <c r="R154" s="18" t="s">
        <v>255</v>
      </c>
    </row>
    <row r="155" spans="2:18" x14ac:dyDescent="0.2">
      <c r="B155" s="3" t="s">
        <v>507</v>
      </c>
      <c r="C155" s="3" t="s">
        <v>8</v>
      </c>
      <c r="D155" s="19" t="s">
        <v>167</v>
      </c>
      <c r="E155" s="5">
        <v>2017</v>
      </c>
      <c r="F155" s="5">
        <v>8.4536514700000005</v>
      </c>
      <c r="N155" s="78" t="s">
        <v>506</v>
      </c>
      <c r="O155" s="17" t="e">
        <f>INDEX(#REF!,MATCH($C155,#REF!,0),2)</f>
        <v>#REF!</v>
      </c>
      <c r="P155" s="171">
        <f t="shared" si="4"/>
        <v>2017</v>
      </c>
      <c r="Q155" s="28">
        <f t="shared" si="5"/>
        <v>8.4536514700000005</v>
      </c>
      <c r="R155" s="18" t="s">
        <v>255</v>
      </c>
    </row>
    <row r="156" spans="2:18" x14ac:dyDescent="0.2">
      <c r="B156" s="3" t="s">
        <v>507</v>
      </c>
      <c r="C156" s="3" t="s">
        <v>7</v>
      </c>
      <c r="D156" s="19" t="s">
        <v>167</v>
      </c>
      <c r="E156" s="5">
        <v>2017</v>
      </c>
      <c r="F156" s="5">
        <v>8.3401273299999996</v>
      </c>
      <c r="N156" s="78" t="s">
        <v>506</v>
      </c>
      <c r="O156" s="17" t="e">
        <f>INDEX(#REF!,MATCH($C156,#REF!,0),2)</f>
        <v>#REF!</v>
      </c>
      <c r="P156" s="171">
        <f t="shared" si="4"/>
        <v>2017</v>
      </c>
      <c r="Q156" s="28">
        <f t="shared" si="5"/>
        <v>8.3401273299999996</v>
      </c>
      <c r="R156" s="18" t="s">
        <v>255</v>
      </c>
    </row>
    <row r="157" spans="2:18" x14ac:dyDescent="0.2">
      <c r="B157" s="3" t="s">
        <v>507</v>
      </c>
      <c r="C157" s="3" t="s">
        <v>9</v>
      </c>
      <c r="D157" s="19" t="s">
        <v>167</v>
      </c>
      <c r="E157" s="5">
        <v>2017</v>
      </c>
      <c r="F157" s="5">
        <v>8.1241877500000008</v>
      </c>
      <c r="N157" s="78" t="s">
        <v>506</v>
      </c>
      <c r="O157" s="17" t="e">
        <f>INDEX(#REF!,MATCH($C157,#REF!,0),2)</f>
        <v>#REF!</v>
      </c>
      <c r="P157" s="171">
        <f t="shared" si="4"/>
        <v>2017</v>
      </c>
      <c r="Q157" s="28">
        <f t="shared" si="5"/>
        <v>8.1241877500000008</v>
      </c>
      <c r="R157" s="18" t="s">
        <v>255</v>
      </c>
    </row>
    <row r="158" spans="2:18" x14ac:dyDescent="0.2">
      <c r="B158" s="3" t="s">
        <v>507</v>
      </c>
      <c r="C158" s="3" t="s">
        <v>10</v>
      </c>
      <c r="D158" s="19" t="s">
        <v>167</v>
      </c>
      <c r="E158" s="5">
        <v>2017</v>
      </c>
      <c r="F158" s="5">
        <v>8.8580673000000001</v>
      </c>
      <c r="N158" s="78" t="s">
        <v>506</v>
      </c>
      <c r="O158" s="17" t="e">
        <f>INDEX(#REF!,MATCH($C158,#REF!,0),2)</f>
        <v>#REF!</v>
      </c>
      <c r="P158" s="171">
        <f t="shared" si="4"/>
        <v>2017</v>
      </c>
      <c r="Q158" s="28">
        <f t="shared" si="5"/>
        <v>8.8580673000000001</v>
      </c>
      <c r="R158" s="18" t="s">
        <v>255</v>
      </c>
    </row>
    <row r="159" spans="2:18" x14ac:dyDescent="0.2">
      <c r="B159" s="3" t="s">
        <v>507</v>
      </c>
      <c r="C159" s="3" t="s">
        <v>11</v>
      </c>
      <c r="D159" s="19" t="s">
        <v>167</v>
      </c>
      <c r="E159" s="5">
        <v>2017</v>
      </c>
      <c r="F159" s="5">
        <v>7.7293208900000003</v>
      </c>
      <c r="N159" s="78" t="s">
        <v>506</v>
      </c>
      <c r="O159" s="17" t="e">
        <f>INDEX(#REF!,MATCH($C159,#REF!,0),2)</f>
        <v>#REF!</v>
      </c>
      <c r="P159" s="171">
        <f t="shared" si="4"/>
        <v>2017</v>
      </c>
      <c r="Q159" s="28">
        <f t="shared" si="5"/>
        <v>7.7293208900000003</v>
      </c>
      <c r="R159" s="18" t="s">
        <v>255</v>
      </c>
    </row>
    <row r="160" spans="2:18" x14ac:dyDescent="0.2">
      <c r="B160" s="3" t="s">
        <v>507</v>
      </c>
      <c r="C160" s="3" t="s">
        <v>12</v>
      </c>
      <c r="D160" s="19" t="s">
        <v>167</v>
      </c>
      <c r="E160" s="5">
        <v>2017</v>
      </c>
      <c r="F160" s="5">
        <v>8.0277005599999995</v>
      </c>
      <c r="N160" s="78" t="s">
        <v>506</v>
      </c>
      <c r="O160" s="17" t="e">
        <f>INDEX(#REF!,MATCH($C160,#REF!,0),2)</f>
        <v>#REF!</v>
      </c>
      <c r="P160" s="171">
        <f t="shared" si="4"/>
        <v>2017</v>
      </c>
      <c r="Q160" s="28">
        <f t="shared" si="5"/>
        <v>8.0277005599999995</v>
      </c>
      <c r="R160" s="18" t="s">
        <v>255</v>
      </c>
    </row>
    <row r="161" spans="2:18" x14ac:dyDescent="0.2">
      <c r="B161" s="3" t="s">
        <v>507</v>
      </c>
      <c r="C161" s="3" t="s">
        <v>13</v>
      </c>
      <c r="D161" s="19" t="s">
        <v>167</v>
      </c>
      <c r="E161" s="5">
        <v>2017</v>
      </c>
      <c r="F161" s="5">
        <v>7.7032079600000003</v>
      </c>
      <c r="N161" s="78" t="s">
        <v>506</v>
      </c>
      <c r="O161" s="17" t="e">
        <f>INDEX(#REF!,MATCH($C161,#REF!,0),2)</f>
        <v>#REF!</v>
      </c>
      <c r="P161" s="171">
        <f t="shared" si="4"/>
        <v>2017</v>
      </c>
      <c r="Q161" s="28">
        <f t="shared" si="5"/>
        <v>7.7032079600000003</v>
      </c>
      <c r="R161" s="18" t="s">
        <v>255</v>
      </c>
    </row>
    <row r="162" spans="2:18" x14ac:dyDescent="0.2">
      <c r="B162" s="3" t="s">
        <v>507</v>
      </c>
      <c r="C162" s="3" t="s">
        <v>14</v>
      </c>
      <c r="D162" s="19" t="s">
        <v>167</v>
      </c>
      <c r="E162" s="5">
        <v>2017</v>
      </c>
      <c r="F162" s="5">
        <v>8.47488055</v>
      </c>
      <c r="N162" s="78" t="s">
        <v>506</v>
      </c>
      <c r="O162" s="17" t="e">
        <f>INDEX(#REF!,MATCH($C162,#REF!,0),2)</f>
        <v>#REF!</v>
      </c>
      <c r="P162" s="171">
        <f t="shared" si="4"/>
        <v>2017</v>
      </c>
      <c r="Q162" s="28">
        <f t="shared" si="5"/>
        <v>8.47488055</v>
      </c>
      <c r="R162" s="18" t="s">
        <v>255</v>
      </c>
    </row>
    <row r="163" spans="2:18" x14ac:dyDescent="0.2">
      <c r="B163" s="3" t="s">
        <v>507</v>
      </c>
      <c r="C163" s="3" t="s">
        <v>24</v>
      </c>
      <c r="D163" s="19" t="s">
        <v>167</v>
      </c>
      <c r="E163" s="5">
        <v>2017</v>
      </c>
      <c r="F163" s="5">
        <v>8.5221484600000004</v>
      </c>
      <c r="N163" s="78" t="s">
        <v>506</v>
      </c>
      <c r="O163" s="17" t="e">
        <f>INDEX(#REF!,MATCH($C163,#REF!,0),2)</f>
        <v>#REF!</v>
      </c>
      <c r="P163" s="171">
        <f t="shared" si="4"/>
        <v>2017</v>
      </c>
      <c r="Q163" s="28">
        <f t="shared" si="5"/>
        <v>8.5221484600000004</v>
      </c>
      <c r="R163" s="18" t="s">
        <v>255</v>
      </c>
    </row>
    <row r="164" spans="2:18" x14ac:dyDescent="0.2">
      <c r="B164" s="3" t="s">
        <v>507</v>
      </c>
      <c r="C164" s="3" t="s">
        <v>25</v>
      </c>
      <c r="D164" s="19" t="s">
        <v>167</v>
      </c>
      <c r="E164" s="5">
        <v>2017</v>
      </c>
      <c r="F164" s="5">
        <v>8.6579455900000006</v>
      </c>
      <c r="N164" s="78" t="s">
        <v>506</v>
      </c>
      <c r="O164" s="17" t="e">
        <f>INDEX(#REF!,MATCH($C164,#REF!,0),2)</f>
        <v>#REF!</v>
      </c>
      <c r="P164" s="171">
        <f t="shared" si="4"/>
        <v>2017</v>
      </c>
      <c r="Q164" s="28">
        <f t="shared" si="5"/>
        <v>8.6579455900000006</v>
      </c>
      <c r="R164" s="18" t="s">
        <v>255</v>
      </c>
    </row>
    <row r="165" spans="2:18" x14ac:dyDescent="0.2">
      <c r="B165" s="3" t="s">
        <v>507</v>
      </c>
      <c r="C165" s="3" t="s">
        <v>15</v>
      </c>
      <c r="D165" s="19" t="s">
        <v>167</v>
      </c>
      <c r="E165" s="5">
        <v>2017</v>
      </c>
      <c r="F165" s="5">
        <v>8.4458567700000007</v>
      </c>
      <c r="N165" s="78" t="s">
        <v>506</v>
      </c>
      <c r="O165" s="17" t="e">
        <f>INDEX(#REF!,MATCH($C165,#REF!,0),2)</f>
        <v>#REF!</v>
      </c>
      <c r="P165" s="171">
        <f t="shared" si="4"/>
        <v>2017</v>
      </c>
      <c r="Q165" s="28">
        <f t="shared" si="5"/>
        <v>8.4458567700000007</v>
      </c>
      <c r="R165" s="18" t="s">
        <v>255</v>
      </c>
    </row>
    <row r="166" spans="2:18" x14ac:dyDescent="0.2">
      <c r="B166" s="3" t="s">
        <v>507</v>
      </c>
      <c r="C166" s="3" t="s">
        <v>17</v>
      </c>
      <c r="D166" s="19" t="s">
        <v>167</v>
      </c>
      <c r="E166" s="5">
        <v>2017</v>
      </c>
      <c r="F166" s="5">
        <v>8.9026317400000003</v>
      </c>
      <c r="N166" s="78" t="s">
        <v>506</v>
      </c>
      <c r="O166" s="17" t="e">
        <f>INDEX(#REF!,MATCH($C166,#REF!,0),2)</f>
        <v>#REF!</v>
      </c>
      <c r="P166" s="171">
        <f t="shared" si="4"/>
        <v>2017</v>
      </c>
      <c r="Q166" s="28">
        <f t="shared" si="5"/>
        <v>8.9026317400000003</v>
      </c>
      <c r="R166" s="18" t="s">
        <v>255</v>
      </c>
    </row>
    <row r="167" spans="2:18" x14ac:dyDescent="0.2">
      <c r="B167" s="3" t="s">
        <v>507</v>
      </c>
      <c r="C167" s="3" t="s">
        <v>16</v>
      </c>
      <c r="D167" s="19" t="s">
        <v>167</v>
      </c>
      <c r="E167" s="5">
        <v>2017</v>
      </c>
      <c r="F167" s="5">
        <v>8.8553082300000003</v>
      </c>
      <c r="N167" s="78" t="s">
        <v>506</v>
      </c>
      <c r="O167" s="17" t="e">
        <f>INDEX(#REF!,MATCH($C167,#REF!,0),2)</f>
        <v>#REF!</v>
      </c>
      <c r="P167" s="171">
        <f t="shared" si="4"/>
        <v>2017</v>
      </c>
      <c r="Q167" s="28">
        <f t="shared" si="5"/>
        <v>8.8553082300000003</v>
      </c>
      <c r="R167" s="18" t="s">
        <v>255</v>
      </c>
    </row>
    <row r="168" spans="2:18" x14ac:dyDescent="0.2">
      <c r="B168" s="3" t="s">
        <v>507</v>
      </c>
      <c r="C168" s="3" t="s">
        <v>18</v>
      </c>
      <c r="D168" s="19" t="s">
        <v>167</v>
      </c>
      <c r="E168" s="5">
        <v>2017</v>
      </c>
      <c r="F168" s="5">
        <v>9.1581514399999993</v>
      </c>
      <c r="N168" s="78" t="s">
        <v>506</v>
      </c>
      <c r="O168" s="17" t="e">
        <f>INDEX(#REF!,MATCH($C168,#REF!,0),2)</f>
        <v>#REF!</v>
      </c>
      <c r="P168" s="171">
        <f t="shared" si="4"/>
        <v>2017</v>
      </c>
      <c r="Q168" s="28">
        <f t="shared" si="5"/>
        <v>9.1581514399999993</v>
      </c>
      <c r="R168" s="18" t="s">
        <v>255</v>
      </c>
    </row>
    <row r="169" spans="2:18" x14ac:dyDescent="0.2">
      <c r="B169" s="3" t="s">
        <v>507</v>
      </c>
      <c r="C169" s="3" t="s">
        <v>19</v>
      </c>
      <c r="D169" s="19" t="s">
        <v>167</v>
      </c>
      <c r="E169" s="5">
        <v>2017</v>
      </c>
      <c r="F169" s="5">
        <v>7.7720813499999997</v>
      </c>
      <c r="N169" s="78" t="s">
        <v>506</v>
      </c>
      <c r="O169" s="17" t="e">
        <f>INDEX(#REF!,MATCH($C169,#REF!,0),2)</f>
        <v>#REF!</v>
      </c>
      <c r="P169" s="171">
        <f t="shared" si="4"/>
        <v>2017</v>
      </c>
      <c r="Q169" s="28">
        <f t="shared" si="5"/>
        <v>7.7720813499999997</v>
      </c>
      <c r="R169" s="18" t="s">
        <v>255</v>
      </c>
    </row>
    <row r="170" spans="2:18" x14ac:dyDescent="0.2">
      <c r="B170" s="3" t="s">
        <v>507</v>
      </c>
      <c r="C170" s="3" t="s">
        <v>20</v>
      </c>
      <c r="D170" s="19" t="s">
        <v>167</v>
      </c>
      <c r="E170" s="5">
        <v>2017</v>
      </c>
      <c r="F170" s="5">
        <v>8.4979910400000005</v>
      </c>
      <c r="N170" s="78" t="s">
        <v>506</v>
      </c>
      <c r="O170" s="17" t="e">
        <f>INDEX(#REF!,MATCH($C170,#REF!,0),2)</f>
        <v>#REF!</v>
      </c>
      <c r="P170" s="171">
        <f t="shared" si="4"/>
        <v>2017</v>
      </c>
      <c r="Q170" s="28">
        <f t="shared" si="5"/>
        <v>8.4979910400000005</v>
      </c>
      <c r="R170" s="18" t="s">
        <v>255</v>
      </c>
    </row>
    <row r="171" spans="2:18" x14ac:dyDescent="0.2">
      <c r="B171" s="3" t="s">
        <v>507</v>
      </c>
      <c r="C171" s="3" t="s">
        <v>21</v>
      </c>
      <c r="D171" s="19" t="s">
        <v>167</v>
      </c>
      <c r="E171" s="5">
        <v>2017</v>
      </c>
      <c r="F171" s="5">
        <v>8.4896163700000002</v>
      </c>
      <c r="N171" s="78" t="s">
        <v>506</v>
      </c>
      <c r="O171" s="17" t="e">
        <f>INDEX(#REF!,MATCH($C171,#REF!,0),2)</f>
        <v>#REF!</v>
      </c>
      <c r="P171" s="171">
        <f t="shared" si="4"/>
        <v>2017</v>
      </c>
      <c r="Q171" s="28">
        <f t="shared" si="5"/>
        <v>8.4896163700000002</v>
      </c>
      <c r="R171" s="18" t="s">
        <v>255</v>
      </c>
    </row>
    <row r="172" spans="2:18" x14ac:dyDescent="0.2">
      <c r="B172" s="3" t="s">
        <v>507</v>
      </c>
      <c r="C172" s="3" t="s">
        <v>22</v>
      </c>
      <c r="D172" s="19" t="s">
        <v>167</v>
      </c>
      <c r="E172" s="5">
        <v>2017</v>
      </c>
      <c r="F172" s="5">
        <v>8.7016532000000009</v>
      </c>
      <c r="N172" s="78" t="s">
        <v>506</v>
      </c>
      <c r="O172" s="17" t="e">
        <f>INDEX(#REF!,MATCH($C172,#REF!,0),2)</f>
        <v>#REF!</v>
      </c>
      <c r="P172" s="171">
        <f t="shared" si="4"/>
        <v>2017</v>
      </c>
      <c r="Q172" s="28">
        <f t="shared" si="5"/>
        <v>8.7016532000000009</v>
      </c>
      <c r="R172" s="18" t="s">
        <v>255</v>
      </c>
    </row>
    <row r="173" spans="2:18" x14ac:dyDescent="0.2">
      <c r="B173" s="3" t="s">
        <v>507</v>
      </c>
      <c r="C173" s="3" t="s">
        <v>23</v>
      </c>
      <c r="D173" s="19" t="s">
        <v>167</v>
      </c>
      <c r="E173" s="5">
        <v>2017</v>
      </c>
      <c r="F173" s="5">
        <v>8.4292588300000002</v>
      </c>
      <c r="N173" s="78" t="s">
        <v>506</v>
      </c>
      <c r="O173" s="17" t="e">
        <f>INDEX(#REF!,MATCH($C173,#REF!,0),2)</f>
        <v>#REF!</v>
      </c>
      <c r="P173" s="171">
        <f t="shared" si="4"/>
        <v>2017</v>
      </c>
      <c r="Q173" s="28">
        <f t="shared" si="5"/>
        <v>8.4292588300000002</v>
      </c>
      <c r="R173" s="18" t="s">
        <v>255</v>
      </c>
    </row>
    <row r="174" spans="2:18" x14ac:dyDescent="0.2">
      <c r="B174" s="3" t="s">
        <v>507</v>
      </c>
      <c r="C174" s="3" t="s">
        <v>5</v>
      </c>
      <c r="D174" s="19" t="s">
        <v>167</v>
      </c>
      <c r="E174" s="5">
        <v>2018</v>
      </c>
      <c r="F174" s="5">
        <v>8.6199999999999992</v>
      </c>
      <c r="N174" s="78" t="s">
        <v>506</v>
      </c>
      <c r="O174" s="17" t="e">
        <f>INDEX(#REF!,MATCH($C174,#REF!,0),2)</f>
        <v>#REF!</v>
      </c>
      <c r="P174" s="171">
        <f t="shared" si="4"/>
        <v>2018</v>
      </c>
      <c r="Q174" s="28">
        <f t="shared" si="5"/>
        <v>8.6199999999999992</v>
      </c>
      <c r="R174" s="18" t="s">
        <v>255</v>
      </c>
    </row>
    <row r="175" spans="2:18" x14ac:dyDescent="0.2">
      <c r="B175" s="3" t="s">
        <v>507</v>
      </c>
      <c r="C175" s="3" t="s">
        <v>6</v>
      </c>
      <c r="D175" s="19" t="s">
        <v>167</v>
      </c>
      <c r="E175" s="5">
        <v>2018</v>
      </c>
      <c r="F175" s="5">
        <v>8.1933333299999997</v>
      </c>
      <c r="N175" s="78" t="s">
        <v>506</v>
      </c>
      <c r="O175" s="17" t="e">
        <f>INDEX(#REF!,MATCH($C175,#REF!,0),2)</f>
        <v>#REF!</v>
      </c>
      <c r="P175" s="171">
        <f t="shared" si="4"/>
        <v>2018</v>
      </c>
      <c r="Q175" s="28">
        <f t="shared" si="5"/>
        <v>8.1933333299999997</v>
      </c>
      <c r="R175" s="18" t="s">
        <v>255</v>
      </c>
    </row>
    <row r="176" spans="2:18" x14ac:dyDescent="0.2">
      <c r="B176" s="3" t="s">
        <v>507</v>
      </c>
      <c r="C176" s="3" t="s">
        <v>8</v>
      </c>
      <c r="D176" s="19" t="s">
        <v>167</v>
      </c>
      <c r="E176" s="5">
        <v>2018</v>
      </c>
      <c r="F176" s="5">
        <v>8.58</v>
      </c>
      <c r="N176" s="78" t="s">
        <v>506</v>
      </c>
      <c r="O176" s="17" t="e">
        <f>INDEX(#REF!,MATCH($C176,#REF!,0),2)</f>
        <v>#REF!</v>
      </c>
      <c r="P176" s="171">
        <f t="shared" si="4"/>
        <v>2018</v>
      </c>
      <c r="Q176" s="28">
        <f t="shared" si="5"/>
        <v>8.58</v>
      </c>
      <c r="R176" s="18" t="s">
        <v>255</v>
      </c>
    </row>
    <row r="177" spans="2:18" x14ac:dyDescent="0.2">
      <c r="B177" s="3" t="s">
        <v>507</v>
      </c>
      <c r="C177" s="3" t="s">
        <v>7</v>
      </c>
      <c r="D177" s="19" t="s">
        <v>167</v>
      </c>
      <c r="E177" s="5">
        <v>2018</v>
      </c>
      <c r="F177" s="5">
        <v>8.5</v>
      </c>
      <c r="N177" s="78" t="s">
        <v>506</v>
      </c>
      <c r="O177" s="17" t="e">
        <f>INDEX(#REF!,MATCH($C177,#REF!,0),2)</f>
        <v>#REF!</v>
      </c>
      <c r="P177" s="171">
        <f t="shared" si="4"/>
        <v>2018</v>
      </c>
      <c r="Q177" s="28">
        <f t="shared" si="5"/>
        <v>8.5</v>
      </c>
      <c r="R177" s="18" t="s">
        <v>255</v>
      </c>
    </row>
    <row r="178" spans="2:18" x14ac:dyDescent="0.2">
      <c r="B178" s="3" t="s">
        <v>507</v>
      </c>
      <c r="C178" s="3" t="s">
        <v>9</v>
      </c>
      <c r="D178" s="19" t="s">
        <v>167</v>
      </c>
      <c r="E178" s="5">
        <v>2018</v>
      </c>
      <c r="F178" s="5">
        <v>8.35</v>
      </c>
      <c r="N178" s="78" t="s">
        <v>506</v>
      </c>
      <c r="O178" s="17" t="e">
        <f>INDEX(#REF!,MATCH($C178,#REF!,0),2)</f>
        <v>#REF!</v>
      </c>
      <c r="P178" s="171">
        <f t="shared" si="4"/>
        <v>2018</v>
      </c>
      <c r="Q178" s="28">
        <f t="shared" si="5"/>
        <v>8.35</v>
      </c>
      <c r="R178" s="18" t="s">
        <v>255</v>
      </c>
    </row>
    <row r="179" spans="2:18" x14ac:dyDescent="0.2">
      <c r="B179" s="3" t="s">
        <v>507</v>
      </c>
      <c r="C179" s="3" t="s">
        <v>10</v>
      </c>
      <c r="D179" s="19" t="s">
        <v>167</v>
      </c>
      <c r="E179" s="5">
        <v>2018</v>
      </c>
      <c r="F179" s="5">
        <v>8.5250000000000004</v>
      </c>
      <c r="N179" s="78" t="s">
        <v>506</v>
      </c>
      <c r="O179" s="17" t="e">
        <f>INDEX(#REF!,MATCH($C179,#REF!,0),2)</f>
        <v>#REF!</v>
      </c>
      <c r="P179" s="171">
        <f t="shared" si="4"/>
        <v>2018</v>
      </c>
      <c r="Q179" s="28">
        <f t="shared" si="5"/>
        <v>8.5250000000000004</v>
      </c>
      <c r="R179" s="18" t="s">
        <v>255</v>
      </c>
    </row>
    <row r="180" spans="2:18" x14ac:dyDescent="0.2">
      <c r="B180" s="3" t="s">
        <v>507</v>
      </c>
      <c r="C180" s="3" t="s">
        <v>11</v>
      </c>
      <c r="D180" s="19" t="s">
        <v>167</v>
      </c>
      <c r="E180" s="5">
        <v>2018</v>
      </c>
      <c r="F180" s="5">
        <v>8.1384615300000007</v>
      </c>
      <c r="N180" s="78" t="s">
        <v>506</v>
      </c>
      <c r="O180" s="17" t="e">
        <f>INDEX(#REF!,MATCH($C180,#REF!,0),2)</f>
        <v>#REF!</v>
      </c>
      <c r="P180" s="171">
        <f t="shared" si="4"/>
        <v>2018</v>
      </c>
      <c r="Q180" s="28">
        <f t="shared" si="5"/>
        <v>8.1384615300000007</v>
      </c>
      <c r="R180" s="18" t="s">
        <v>255</v>
      </c>
    </row>
    <row r="181" spans="2:18" x14ac:dyDescent="0.2">
      <c r="B181" s="3" t="s">
        <v>507</v>
      </c>
      <c r="C181" s="3" t="s">
        <v>12</v>
      </c>
      <c r="D181" s="19" t="s">
        <v>167</v>
      </c>
      <c r="E181" s="5">
        <v>2018</v>
      </c>
      <c r="F181" s="5">
        <v>8.2416666599999999</v>
      </c>
      <c r="N181" s="78" t="s">
        <v>506</v>
      </c>
      <c r="O181" s="17" t="e">
        <f>INDEX(#REF!,MATCH($C181,#REF!,0),2)</f>
        <v>#REF!</v>
      </c>
      <c r="P181" s="171">
        <f t="shared" si="4"/>
        <v>2018</v>
      </c>
      <c r="Q181" s="28">
        <f t="shared" si="5"/>
        <v>8.2416666599999999</v>
      </c>
      <c r="R181" s="18" t="s">
        <v>255</v>
      </c>
    </row>
    <row r="182" spans="2:18" x14ac:dyDescent="0.2">
      <c r="B182" s="3" t="s">
        <v>507</v>
      </c>
      <c r="C182" s="3" t="s">
        <v>13</v>
      </c>
      <c r="D182" s="19" t="s">
        <v>167</v>
      </c>
      <c r="E182" s="5">
        <v>2018</v>
      </c>
      <c r="F182" s="5">
        <v>8.0749999999999993</v>
      </c>
      <c r="N182" s="78" t="s">
        <v>506</v>
      </c>
      <c r="O182" s="17" t="e">
        <f>INDEX(#REF!,MATCH($C182,#REF!,0),2)</f>
        <v>#REF!</v>
      </c>
      <c r="P182" s="171">
        <f t="shared" si="4"/>
        <v>2018</v>
      </c>
      <c r="Q182" s="28">
        <f t="shared" si="5"/>
        <v>8.0749999999999993</v>
      </c>
      <c r="R182" s="18" t="s">
        <v>255</v>
      </c>
    </row>
    <row r="183" spans="2:18" x14ac:dyDescent="0.2">
      <c r="B183" s="3" t="s">
        <v>507</v>
      </c>
      <c r="C183" s="3" t="s">
        <v>14</v>
      </c>
      <c r="D183" s="19" t="s">
        <v>167</v>
      </c>
      <c r="E183" s="5">
        <v>2018</v>
      </c>
      <c r="F183" s="5">
        <v>8.4428571399999992</v>
      </c>
      <c r="N183" s="78" t="s">
        <v>506</v>
      </c>
      <c r="O183" s="17" t="e">
        <f>INDEX(#REF!,MATCH($C183,#REF!,0),2)</f>
        <v>#REF!</v>
      </c>
      <c r="P183" s="171">
        <f t="shared" si="4"/>
        <v>2018</v>
      </c>
      <c r="Q183" s="28">
        <f t="shared" si="5"/>
        <v>8.4428571399999992</v>
      </c>
      <c r="R183" s="18" t="s">
        <v>255</v>
      </c>
    </row>
    <row r="184" spans="2:18" x14ac:dyDescent="0.2">
      <c r="B184" s="3" t="s">
        <v>507</v>
      </c>
      <c r="C184" s="3" t="s">
        <v>24</v>
      </c>
      <c r="D184" s="19" t="s">
        <v>167</v>
      </c>
      <c r="E184" s="5">
        <v>2018</v>
      </c>
      <c r="F184" s="5">
        <v>8.9250000000000007</v>
      </c>
      <c r="N184" s="78" t="s">
        <v>506</v>
      </c>
      <c r="O184" s="17" t="e">
        <f>INDEX(#REF!,MATCH($C184,#REF!,0),2)</f>
        <v>#REF!</v>
      </c>
      <c r="P184" s="171">
        <f t="shared" si="4"/>
        <v>2018</v>
      </c>
      <c r="Q184" s="28">
        <f t="shared" si="5"/>
        <v>8.9250000000000007</v>
      </c>
      <c r="R184" s="18" t="s">
        <v>255</v>
      </c>
    </row>
    <row r="185" spans="2:18" x14ac:dyDescent="0.2">
      <c r="B185" s="3" t="s">
        <v>507</v>
      </c>
      <c r="C185" s="3" t="s">
        <v>25</v>
      </c>
      <c r="D185" s="19" t="s">
        <v>167</v>
      </c>
      <c r="E185" s="5">
        <v>2018</v>
      </c>
      <c r="F185" s="5">
        <v>8.9076923000000008</v>
      </c>
      <c r="N185" s="78" t="s">
        <v>506</v>
      </c>
      <c r="O185" s="17" t="e">
        <f>INDEX(#REF!,MATCH($C185,#REF!,0),2)</f>
        <v>#REF!</v>
      </c>
      <c r="P185" s="171">
        <f t="shared" si="4"/>
        <v>2018</v>
      </c>
      <c r="Q185" s="28">
        <f t="shared" si="5"/>
        <v>8.9076923000000008</v>
      </c>
      <c r="R185" s="18" t="s">
        <v>255</v>
      </c>
    </row>
    <row r="186" spans="2:18" x14ac:dyDescent="0.2">
      <c r="B186" s="3" t="s">
        <v>507</v>
      </c>
      <c r="C186" s="3" t="s">
        <v>15</v>
      </c>
      <c r="D186" s="19" t="s">
        <v>167</v>
      </c>
      <c r="E186" s="5">
        <v>2018</v>
      </c>
      <c r="F186" s="5">
        <v>8.6181818099999994</v>
      </c>
      <c r="N186" s="78" t="s">
        <v>506</v>
      </c>
      <c r="O186" s="17" t="e">
        <f>INDEX(#REF!,MATCH($C186,#REF!,0),2)</f>
        <v>#REF!</v>
      </c>
      <c r="P186" s="171">
        <f t="shared" si="4"/>
        <v>2018</v>
      </c>
      <c r="Q186" s="28">
        <f t="shared" si="5"/>
        <v>8.6181818099999994</v>
      </c>
      <c r="R186" s="18" t="s">
        <v>255</v>
      </c>
    </row>
    <row r="187" spans="2:18" x14ac:dyDescent="0.2">
      <c r="B187" s="3" t="s">
        <v>507</v>
      </c>
      <c r="C187" s="3" t="s">
        <v>17</v>
      </c>
      <c r="D187" s="19" t="s">
        <v>167</v>
      </c>
      <c r="E187" s="5">
        <v>2018</v>
      </c>
      <c r="F187" s="5">
        <v>8.8777777699999998</v>
      </c>
      <c r="N187" s="78" t="s">
        <v>506</v>
      </c>
      <c r="O187" s="17" t="e">
        <f>INDEX(#REF!,MATCH($C187,#REF!,0),2)</f>
        <v>#REF!</v>
      </c>
      <c r="P187" s="171">
        <f t="shared" si="4"/>
        <v>2018</v>
      </c>
      <c r="Q187" s="28">
        <f t="shared" si="5"/>
        <v>8.8777777699999998</v>
      </c>
      <c r="R187" s="18" t="s">
        <v>255</v>
      </c>
    </row>
    <row r="188" spans="2:18" x14ac:dyDescent="0.2">
      <c r="B188" s="3" t="s">
        <v>507</v>
      </c>
      <c r="C188" s="3" t="s">
        <v>16</v>
      </c>
      <c r="D188" s="19" t="s">
        <v>167</v>
      </c>
      <c r="E188" s="5">
        <v>2018</v>
      </c>
      <c r="F188" s="5">
        <v>9.0230769199999994</v>
      </c>
      <c r="N188" s="78" t="s">
        <v>506</v>
      </c>
      <c r="O188" s="17" t="e">
        <f>INDEX(#REF!,MATCH($C188,#REF!,0),2)</f>
        <v>#REF!</v>
      </c>
      <c r="P188" s="171">
        <f t="shared" si="4"/>
        <v>2018</v>
      </c>
      <c r="Q188" s="28">
        <f t="shared" si="5"/>
        <v>9.0230769199999994</v>
      </c>
      <c r="R188" s="18" t="s">
        <v>255</v>
      </c>
    </row>
    <row r="189" spans="2:18" x14ac:dyDescent="0.2">
      <c r="B189" s="3" t="s">
        <v>507</v>
      </c>
      <c r="C189" s="3" t="s">
        <v>18</v>
      </c>
      <c r="D189" s="19" t="s">
        <v>167</v>
      </c>
      <c r="E189" s="5">
        <v>2018</v>
      </c>
      <c r="F189" s="5">
        <v>9.2249999999999996</v>
      </c>
      <c r="N189" s="78" t="s">
        <v>506</v>
      </c>
      <c r="O189" s="17" t="e">
        <f>INDEX(#REF!,MATCH($C189,#REF!,0),2)</f>
        <v>#REF!</v>
      </c>
      <c r="P189" s="171">
        <f t="shared" si="4"/>
        <v>2018</v>
      </c>
      <c r="Q189" s="28">
        <f t="shared" si="5"/>
        <v>9.2249999999999996</v>
      </c>
      <c r="R189" s="18" t="s">
        <v>255</v>
      </c>
    </row>
    <row r="190" spans="2:18" x14ac:dyDescent="0.2">
      <c r="B190" s="3" t="s">
        <v>507</v>
      </c>
      <c r="C190" s="3" t="s">
        <v>19</v>
      </c>
      <c r="D190" s="19" t="s">
        <v>167</v>
      </c>
      <c r="E190" s="5">
        <v>2018</v>
      </c>
      <c r="F190" s="5">
        <v>8.4</v>
      </c>
      <c r="N190" s="78" t="s">
        <v>506</v>
      </c>
      <c r="O190" s="17" t="e">
        <f>INDEX(#REF!,MATCH($C190,#REF!,0),2)</f>
        <v>#REF!</v>
      </c>
      <c r="P190" s="171">
        <f t="shared" si="4"/>
        <v>2018</v>
      </c>
      <c r="Q190" s="28">
        <f t="shared" si="5"/>
        <v>8.4</v>
      </c>
      <c r="R190" s="18" t="s">
        <v>255</v>
      </c>
    </row>
    <row r="191" spans="2:18" x14ac:dyDescent="0.2">
      <c r="B191" s="3" t="s">
        <v>507</v>
      </c>
      <c r="C191" s="3" t="s">
        <v>20</v>
      </c>
      <c r="D191" s="19" t="s">
        <v>167</v>
      </c>
      <c r="E191" s="5">
        <v>2018</v>
      </c>
      <c r="F191" s="5">
        <v>8.5666666599999992</v>
      </c>
      <c r="N191" s="78" t="s">
        <v>506</v>
      </c>
      <c r="O191" s="17" t="e">
        <f>INDEX(#REF!,MATCH($C191,#REF!,0),2)</f>
        <v>#REF!</v>
      </c>
      <c r="P191" s="171">
        <f t="shared" si="4"/>
        <v>2018</v>
      </c>
      <c r="Q191" s="28">
        <f t="shared" si="5"/>
        <v>8.5666666599999992</v>
      </c>
      <c r="R191" s="18" t="s">
        <v>255</v>
      </c>
    </row>
    <row r="192" spans="2:18" x14ac:dyDescent="0.2">
      <c r="B192" s="3" t="s">
        <v>507</v>
      </c>
      <c r="C192" s="3" t="s">
        <v>21</v>
      </c>
      <c r="D192" s="19" t="s">
        <v>167</v>
      </c>
      <c r="E192" s="5">
        <v>2018</v>
      </c>
      <c r="F192" s="5">
        <v>8.6428571400000003</v>
      </c>
      <c r="N192" s="78" t="s">
        <v>506</v>
      </c>
      <c r="O192" s="17" t="e">
        <f>INDEX(#REF!,MATCH($C192,#REF!,0),2)</f>
        <v>#REF!</v>
      </c>
      <c r="P192" s="171">
        <f t="shared" si="4"/>
        <v>2018</v>
      </c>
      <c r="Q192" s="28">
        <f t="shared" si="5"/>
        <v>8.6428571400000003</v>
      </c>
      <c r="R192" s="18" t="s">
        <v>255</v>
      </c>
    </row>
    <row r="193" spans="2:18" x14ac:dyDescent="0.2">
      <c r="B193" s="3" t="s">
        <v>507</v>
      </c>
      <c r="C193" s="3" t="s">
        <v>22</v>
      </c>
      <c r="D193" s="19" t="s">
        <v>167</v>
      </c>
      <c r="E193" s="5">
        <v>2018</v>
      </c>
      <c r="F193" s="5">
        <v>8.85</v>
      </c>
      <c r="N193" s="78" t="s">
        <v>506</v>
      </c>
      <c r="O193" s="17" t="e">
        <f>INDEX(#REF!,MATCH($C193,#REF!,0),2)</f>
        <v>#REF!</v>
      </c>
      <c r="P193" s="171">
        <f t="shared" si="4"/>
        <v>2018</v>
      </c>
      <c r="Q193" s="28">
        <f t="shared" si="5"/>
        <v>8.85</v>
      </c>
      <c r="R193" s="18" t="s">
        <v>255</v>
      </c>
    </row>
    <row r="194" spans="2:18" x14ac:dyDescent="0.2">
      <c r="B194" s="3" t="s">
        <v>507</v>
      </c>
      <c r="C194" s="3" t="s">
        <v>23</v>
      </c>
      <c r="D194" s="19" t="s">
        <v>167</v>
      </c>
      <c r="E194" s="5">
        <v>2018</v>
      </c>
      <c r="F194" s="5">
        <v>8.60612244</v>
      </c>
      <c r="N194" s="78" t="s">
        <v>506</v>
      </c>
      <c r="O194" s="17" t="e">
        <f>INDEX(#REF!,MATCH($C194,#REF!,0),2)</f>
        <v>#REF!</v>
      </c>
      <c r="P194" s="171">
        <f t="shared" si="4"/>
        <v>2018</v>
      </c>
      <c r="Q194" s="28">
        <f t="shared" si="5"/>
        <v>8.60612244</v>
      </c>
      <c r="R194" s="18" t="s">
        <v>255</v>
      </c>
    </row>
    <row r="195" spans="2:18" x14ac:dyDescent="0.2">
      <c r="B195" s="3" t="s">
        <v>507</v>
      </c>
      <c r="C195" s="3" t="s">
        <v>5</v>
      </c>
      <c r="D195" s="19" t="s">
        <v>167</v>
      </c>
      <c r="E195" s="5">
        <v>2019</v>
      </c>
      <c r="F195" s="5">
        <v>8.68</v>
      </c>
      <c r="N195" s="78" t="s">
        <v>506</v>
      </c>
      <c r="O195" s="17" t="e">
        <f>INDEX(#REF!,MATCH($C195,#REF!,0),2)</f>
        <v>#REF!</v>
      </c>
      <c r="P195" s="171">
        <f t="shared" si="4"/>
        <v>2019</v>
      </c>
      <c r="Q195" s="28">
        <f t="shared" si="5"/>
        <v>8.68</v>
      </c>
      <c r="R195" s="18" t="s">
        <v>255</v>
      </c>
    </row>
    <row r="196" spans="2:18" x14ac:dyDescent="0.2">
      <c r="B196" s="3" t="s">
        <v>507</v>
      </c>
      <c r="C196" s="3" t="s">
        <v>6</v>
      </c>
      <c r="D196" s="19" t="s">
        <v>167</v>
      </c>
      <c r="E196" s="5">
        <v>2019</v>
      </c>
      <c r="F196" s="5">
        <v>8.0333333299999996</v>
      </c>
      <c r="N196" s="78" t="s">
        <v>506</v>
      </c>
      <c r="O196" s="17" t="e">
        <f>INDEX(#REF!,MATCH($C196,#REF!,0),2)</f>
        <v>#REF!</v>
      </c>
      <c r="P196" s="171">
        <f t="shared" si="4"/>
        <v>2019</v>
      </c>
      <c r="Q196" s="28">
        <f t="shared" si="5"/>
        <v>8.0333333299999996</v>
      </c>
      <c r="R196" s="18" t="s">
        <v>255</v>
      </c>
    </row>
    <row r="197" spans="2:18" x14ac:dyDescent="0.2">
      <c r="B197" s="3" t="s">
        <v>507</v>
      </c>
      <c r="C197" s="3" t="s">
        <v>8</v>
      </c>
      <c r="D197" s="19" t="s">
        <v>167</v>
      </c>
      <c r="E197" s="5">
        <v>2019</v>
      </c>
      <c r="F197" s="5">
        <v>8.15</v>
      </c>
      <c r="N197" s="78" t="s">
        <v>506</v>
      </c>
      <c r="O197" s="17" t="e">
        <f>INDEX(#REF!,MATCH($C197,#REF!,0),2)</f>
        <v>#REF!</v>
      </c>
      <c r="P197" s="171">
        <f t="shared" si="4"/>
        <v>2019</v>
      </c>
      <c r="Q197" s="28">
        <f t="shared" si="5"/>
        <v>8.15</v>
      </c>
      <c r="R197" s="18" t="s">
        <v>255</v>
      </c>
    </row>
    <row r="198" spans="2:18" x14ac:dyDescent="0.2">
      <c r="B198" s="3" t="s">
        <v>507</v>
      </c>
      <c r="C198" s="3" t="s">
        <v>7</v>
      </c>
      <c r="D198" s="19" t="s">
        <v>167</v>
      </c>
      <c r="E198" s="5">
        <v>2019</v>
      </c>
      <c r="F198" s="5">
        <v>7.9</v>
      </c>
      <c r="N198" s="78" t="s">
        <v>506</v>
      </c>
      <c r="O198" s="17" t="e">
        <f>INDEX(#REF!,MATCH($C198,#REF!,0),2)</f>
        <v>#REF!</v>
      </c>
      <c r="P198" s="171">
        <f t="shared" si="4"/>
        <v>2019</v>
      </c>
      <c r="Q198" s="28">
        <f t="shared" si="5"/>
        <v>7.9</v>
      </c>
      <c r="R198" s="18" t="s">
        <v>255</v>
      </c>
    </row>
    <row r="199" spans="2:18" x14ac:dyDescent="0.2">
      <c r="B199" s="3" t="s">
        <v>507</v>
      </c>
      <c r="C199" s="3" t="s">
        <v>9</v>
      </c>
      <c r="D199" s="19" t="s">
        <v>167</v>
      </c>
      <c r="E199" s="5">
        <v>2019</v>
      </c>
      <c r="F199" s="5">
        <v>8.0166666600000003</v>
      </c>
      <c r="N199" s="78" t="s">
        <v>506</v>
      </c>
      <c r="O199" s="17" t="e">
        <f>INDEX(#REF!,MATCH($C199,#REF!,0),2)</f>
        <v>#REF!</v>
      </c>
      <c r="P199" s="171">
        <f t="shared" ref="P199:P257" si="6">E199</f>
        <v>2019</v>
      </c>
      <c r="Q199" s="28">
        <f t="shared" ref="Q199:Q257" si="7">F199</f>
        <v>8.0166666600000003</v>
      </c>
      <c r="R199" s="18" t="s">
        <v>255</v>
      </c>
    </row>
    <row r="200" spans="2:18" x14ac:dyDescent="0.2">
      <c r="B200" s="3" t="s">
        <v>507</v>
      </c>
      <c r="C200" s="3" t="s">
        <v>10</v>
      </c>
      <c r="D200" s="19" t="s">
        <v>167</v>
      </c>
      <c r="E200" s="5">
        <v>2019</v>
      </c>
      <c r="F200" s="5">
        <v>8.5</v>
      </c>
      <c r="N200" s="78" t="s">
        <v>506</v>
      </c>
      <c r="O200" s="17" t="e">
        <f>INDEX(#REF!,MATCH($C200,#REF!,0),2)</f>
        <v>#REF!</v>
      </c>
      <c r="P200" s="171">
        <f t="shared" si="6"/>
        <v>2019</v>
      </c>
      <c r="Q200" s="28">
        <f t="shared" si="7"/>
        <v>8.5</v>
      </c>
      <c r="R200" s="18" t="s">
        <v>255</v>
      </c>
    </row>
    <row r="201" spans="2:18" x14ac:dyDescent="0.2">
      <c r="B201" s="3" t="s">
        <v>507</v>
      </c>
      <c r="C201" s="3" t="s">
        <v>11</v>
      </c>
      <c r="D201" s="19" t="s">
        <v>167</v>
      </c>
      <c r="E201" s="5">
        <v>2019</v>
      </c>
      <c r="F201" s="5">
        <v>7.8153846099999997</v>
      </c>
      <c r="N201" s="78" t="s">
        <v>506</v>
      </c>
      <c r="O201" s="17" t="e">
        <f>INDEX(#REF!,MATCH($C201,#REF!,0),2)</f>
        <v>#REF!</v>
      </c>
      <c r="P201" s="171">
        <f t="shared" si="6"/>
        <v>2019</v>
      </c>
      <c r="Q201" s="28">
        <f t="shared" si="7"/>
        <v>7.8153846099999997</v>
      </c>
      <c r="R201" s="18" t="s">
        <v>255</v>
      </c>
    </row>
    <row r="202" spans="2:18" x14ac:dyDescent="0.2">
      <c r="B202" s="3" t="s">
        <v>507</v>
      </c>
      <c r="C202" s="3" t="s">
        <v>12</v>
      </c>
      <c r="D202" s="19" t="s">
        <v>167</v>
      </c>
      <c r="E202" s="5">
        <v>2019</v>
      </c>
      <c r="F202" s="5">
        <v>8.0500000000000007</v>
      </c>
      <c r="N202" s="78" t="s">
        <v>506</v>
      </c>
      <c r="O202" s="17" t="e">
        <f>INDEX(#REF!,MATCH($C202,#REF!,0),2)</f>
        <v>#REF!</v>
      </c>
      <c r="P202" s="171">
        <f t="shared" si="6"/>
        <v>2019</v>
      </c>
      <c r="Q202" s="28">
        <f t="shared" si="7"/>
        <v>8.0500000000000007</v>
      </c>
      <c r="R202" s="18" t="s">
        <v>255</v>
      </c>
    </row>
    <row r="203" spans="2:18" x14ac:dyDescent="0.2">
      <c r="B203" s="3" t="s">
        <v>507</v>
      </c>
      <c r="C203" s="3" t="s">
        <v>13</v>
      </c>
      <c r="D203" s="19" t="s">
        <v>167</v>
      </c>
      <c r="E203" s="5">
        <v>2019</v>
      </c>
      <c r="F203" s="5">
        <v>7.9</v>
      </c>
      <c r="N203" s="78" t="s">
        <v>506</v>
      </c>
      <c r="O203" s="17" t="e">
        <f>INDEX(#REF!,MATCH($C203,#REF!,0),2)</f>
        <v>#REF!</v>
      </c>
      <c r="P203" s="171">
        <f t="shared" si="6"/>
        <v>2019</v>
      </c>
      <c r="Q203" s="28">
        <f t="shared" si="7"/>
        <v>7.9</v>
      </c>
      <c r="R203" s="18" t="s">
        <v>255</v>
      </c>
    </row>
    <row r="204" spans="2:18" x14ac:dyDescent="0.2">
      <c r="B204" s="3" t="s">
        <v>507</v>
      </c>
      <c r="C204" s="3" t="s">
        <v>14</v>
      </c>
      <c r="D204" s="19" t="s">
        <v>167</v>
      </c>
      <c r="E204" s="5">
        <v>2019</v>
      </c>
      <c r="F204" s="5">
        <v>8.1785714200000008</v>
      </c>
      <c r="N204" s="78" t="s">
        <v>506</v>
      </c>
      <c r="O204" s="17" t="e">
        <f>INDEX(#REF!,MATCH($C204,#REF!,0),2)</f>
        <v>#REF!</v>
      </c>
      <c r="P204" s="171">
        <f t="shared" si="6"/>
        <v>2019</v>
      </c>
      <c r="Q204" s="28">
        <f t="shared" si="7"/>
        <v>8.1785714200000008</v>
      </c>
      <c r="R204" s="18" t="s">
        <v>255</v>
      </c>
    </row>
    <row r="205" spans="2:18" x14ac:dyDescent="0.2">
      <c r="B205" s="3" t="s">
        <v>507</v>
      </c>
      <c r="C205" s="3" t="s">
        <v>24</v>
      </c>
      <c r="D205" s="19" t="s">
        <v>167</v>
      </c>
      <c r="E205" s="5">
        <v>2019</v>
      </c>
      <c r="F205" s="5">
        <v>8.875</v>
      </c>
      <c r="N205" s="78" t="s">
        <v>506</v>
      </c>
      <c r="O205" s="17" t="e">
        <f>INDEX(#REF!,MATCH($C205,#REF!,0),2)</f>
        <v>#REF!</v>
      </c>
      <c r="P205" s="171">
        <f t="shared" si="6"/>
        <v>2019</v>
      </c>
      <c r="Q205" s="28">
        <f t="shared" si="7"/>
        <v>8.875</v>
      </c>
      <c r="R205" s="18" t="s">
        <v>255</v>
      </c>
    </row>
    <row r="206" spans="2:18" x14ac:dyDescent="0.2">
      <c r="B206" s="3" t="s">
        <v>507</v>
      </c>
      <c r="C206" s="3" t="s">
        <v>25</v>
      </c>
      <c r="D206" s="19" t="s">
        <v>167</v>
      </c>
      <c r="E206" s="5">
        <v>2019</v>
      </c>
      <c r="F206" s="5">
        <v>8.4307692299999992</v>
      </c>
      <c r="N206" s="78" t="s">
        <v>506</v>
      </c>
      <c r="O206" s="17" t="e">
        <f>INDEX(#REF!,MATCH($C206,#REF!,0),2)</f>
        <v>#REF!</v>
      </c>
      <c r="P206" s="171">
        <f t="shared" si="6"/>
        <v>2019</v>
      </c>
      <c r="Q206" s="28">
        <f t="shared" si="7"/>
        <v>8.4307692299999992</v>
      </c>
      <c r="R206" s="18" t="s">
        <v>255</v>
      </c>
    </row>
    <row r="207" spans="2:18" x14ac:dyDescent="0.2">
      <c r="B207" s="3" t="s">
        <v>507</v>
      </c>
      <c r="C207" s="3" t="s">
        <v>15</v>
      </c>
      <c r="D207" s="19" t="s">
        <v>167</v>
      </c>
      <c r="E207" s="5">
        <v>2019</v>
      </c>
      <c r="F207" s="5">
        <v>8.3242424199999991</v>
      </c>
      <c r="N207" s="78" t="s">
        <v>506</v>
      </c>
      <c r="O207" s="17" t="e">
        <f>INDEX(#REF!,MATCH($C207,#REF!,0),2)</f>
        <v>#REF!</v>
      </c>
      <c r="P207" s="171">
        <f t="shared" si="6"/>
        <v>2019</v>
      </c>
      <c r="Q207" s="28">
        <f t="shared" si="7"/>
        <v>8.3242424199999991</v>
      </c>
      <c r="R207" s="18" t="s">
        <v>255</v>
      </c>
    </row>
    <row r="208" spans="2:18" x14ac:dyDescent="0.2">
      <c r="B208" s="3" t="s">
        <v>507</v>
      </c>
      <c r="C208" s="3" t="s">
        <v>17</v>
      </c>
      <c r="D208" s="19" t="s">
        <v>167</v>
      </c>
      <c r="E208" s="5">
        <v>2019</v>
      </c>
      <c r="F208" s="5">
        <v>8.8333333300000003</v>
      </c>
      <c r="N208" s="78" t="s">
        <v>506</v>
      </c>
      <c r="O208" s="17" t="e">
        <f>INDEX(#REF!,MATCH($C208,#REF!,0),2)</f>
        <v>#REF!</v>
      </c>
      <c r="P208" s="171">
        <f t="shared" si="6"/>
        <v>2019</v>
      </c>
      <c r="Q208" s="28">
        <f t="shared" si="7"/>
        <v>8.8333333300000003</v>
      </c>
      <c r="R208" s="18" t="s">
        <v>255</v>
      </c>
    </row>
    <row r="209" spans="2:18" x14ac:dyDescent="0.2">
      <c r="B209" s="3" t="s">
        <v>507</v>
      </c>
      <c r="C209" s="3" t="s">
        <v>16</v>
      </c>
      <c r="D209" s="19" t="s">
        <v>167</v>
      </c>
      <c r="E209" s="5">
        <v>2019</v>
      </c>
      <c r="F209" s="5">
        <v>8.5692307599999999</v>
      </c>
      <c r="N209" s="78" t="s">
        <v>506</v>
      </c>
      <c r="O209" s="17" t="e">
        <f>INDEX(#REF!,MATCH($C209,#REF!,0),2)</f>
        <v>#REF!</v>
      </c>
      <c r="P209" s="171">
        <f t="shared" si="6"/>
        <v>2019</v>
      </c>
      <c r="Q209" s="28">
        <f t="shared" si="7"/>
        <v>8.5692307599999999</v>
      </c>
      <c r="R209" s="18" t="s">
        <v>255</v>
      </c>
    </row>
    <row r="210" spans="2:18" x14ac:dyDescent="0.2">
      <c r="B210" s="3" t="s">
        <v>507</v>
      </c>
      <c r="C210" s="3" t="s">
        <v>18</v>
      </c>
      <c r="D210" s="19" t="s">
        <v>167</v>
      </c>
      <c r="E210" s="5">
        <v>2019</v>
      </c>
      <c r="F210" s="5">
        <v>8.9499999999999993</v>
      </c>
      <c r="N210" s="78" t="s">
        <v>506</v>
      </c>
      <c r="O210" s="17" t="e">
        <f>INDEX(#REF!,MATCH($C210,#REF!,0),2)</f>
        <v>#REF!</v>
      </c>
      <c r="P210" s="171">
        <f t="shared" si="6"/>
        <v>2019</v>
      </c>
      <c r="Q210" s="28">
        <f t="shared" si="7"/>
        <v>8.9499999999999993</v>
      </c>
      <c r="R210" s="18" t="s">
        <v>255</v>
      </c>
    </row>
    <row r="211" spans="2:18" x14ac:dyDescent="0.2">
      <c r="B211" s="3" t="s">
        <v>507</v>
      </c>
      <c r="C211" s="3" t="s">
        <v>19</v>
      </c>
      <c r="D211" s="19" t="s">
        <v>167</v>
      </c>
      <c r="E211" s="5">
        <v>2019</v>
      </c>
      <c r="F211" s="5">
        <v>7.9625000000000004</v>
      </c>
      <c r="N211" s="78" t="s">
        <v>506</v>
      </c>
      <c r="O211" s="17" t="e">
        <f>INDEX(#REF!,MATCH($C211,#REF!,0),2)</f>
        <v>#REF!</v>
      </c>
      <c r="P211" s="171">
        <f t="shared" si="6"/>
        <v>2019</v>
      </c>
      <c r="Q211" s="28">
        <f t="shared" si="7"/>
        <v>7.9625000000000004</v>
      </c>
      <c r="R211" s="18" t="s">
        <v>255</v>
      </c>
    </row>
    <row r="212" spans="2:18" x14ac:dyDescent="0.2">
      <c r="B212" s="3" t="s">
        <v>507</v>
      </c>
      <c r="C212" s="3" t="s">
        <v>20</v>
      </c>
      <c r="D212" s="19" t="s">
        <v>167</v>
      </c>
      <c r="E212" s="5">
        <v>2019</v>
      </c>
      <c r="F212" s="5">
        <v>7.7533333300000002</v>
      </c>
      <c r="N212" s="78" t="s">
        <v>506</v>
      </c>
      <c r="O212" s="17" t="e">
        <f>INDEX(#REF!,MATCH($C212,#REF!,0),2)</f>
        <v>#REF!</v>
      </c>
      <c r="P212" s="171">
        <f t="shared" si="6"/>
        <v>2019</v>
      </c>
      <c r="Q212" s="28">
        <f t="shared" si="7"/>
        <v>7.7533333300000002</v>
      </c>
      <c r="R212" s="18" t="s">
        <v>255</v>
      </c>
    </row>
    <row r="213" spans="2:18" x14ac:dyDescent="0.2">
      <c r="B213" s="3" t="s">
        <v>507</v>
      </c>
      <c r="C213" s="3" t="s">
        <v>21</v>
      </c>
      <c r="D213" s="19" t="s">
        <v>167</v>
      </c>
      <c r="E213" s="5">
        <v>2019</v>
      </c>
      <c r="F213" s="5">
        <v>8.3285714199999994</v>
      </c>
      <c r="N213" s="78" t="s">
        <v>506</v>
      </c>
      <c r="O213" s="17" t="e">
        <f>INDEX(#REF!,MATCH($C213,#REF!,0),2)</f>
        <v>#REF!</v>
      </c>
      <c r="P213" s="171">
        <f t="shared" si="6"/>
        <v>2019</v>
      </c>
      <c r="Q213" s="28">
        <f t="shared" si="7"/>
        <v>8.3285714199999994</v>
      </c>
      <c r="R213" s="18" t="s">
        <v>255</v>
      </c>
    </row>
    <row r="214" spans="2:18" x14ac:dyDescent="0.2">
      <c r="B214" s="3" t="s">
        <v>507</v>
      </c>
      <c r="C214" s="3" t="s">
        <v>22</v>
      </c>
      <c r="D214" s="19" t="s">
        <v>167</v>
      </c>
      <c r="E214" s="5">
        <v>2019</v>
      </c>
      <c r="F214" s="5">
        <v>8.59</v>
      </c>
      <c r="N214" s="78" t="s">
        <v>506</v>
      </c>
      <c r="O214" s="17" t="e">
        <f>INDEX(#REF!,MATCH($C214,#REF!,0),2)</f>
        <v>#REF!</v>
      </c>
      <c r="P214" s="171">
        <f t="shared" si="6"/>
        <v>2019</v>
      </c>
      <c r="Q214" s="28">
        <f t="shared" si="7"/>
        <v>8.59</v>
      </c>
      <c r="R214" s="18" t="s">
        <v>255</v>
      </c>
    </row>
    <row r="215" spans="2:18" x14ac:dyDescent="0.2">
      <c r="B215" s="3" t="s">
        <v>507</v>
      </c>
      <c r="C215" s="3" t="s">
        <v>23</v>
      </c>
      <c r="D215" s="19" t="s">
        <v>167</v>
      </c>
      <c r="E215" s="5">
        <v>2019</v>
      </c>
      <c r="F215" s="5">
        <v>8.31836734</v>
      </c>
      <c r="N215" s="78" t="s">
        <v>506</v>
      </c>
      <c r="O215" s="17" t="e">
        <f>INDEX(#REF!,MATCH($C215,#REF!,0),2)</f>
        <v>#REF!</v>
      </c>
      <c r="P215" s="171">
        <f t="shared" si="6"/>
        <v>2019</v>
      </c>
      <c r="Q215" s="28">
        <f t="shared" si="7"/>
        <v>8.31836734</v>
      </c>
      <c r="R215" s="18" t="s">
        <v>255</v>
      </c>
    </row>
    <row r="216" spans="2:18" x14ac:dyDescent="0.2">
      <c r="B216" s="3" t="s">
        <v>507</v>
      </c>
      <c r="C216" s="3" t="s">
        <v>5</v>
      </c>
      <c r="D216" s="19" t="s">
        <v>167</v>
      </c>
      <c r="E216" s="5">
        <v>2020</v>
      </c>
      <c r="F216" s="5">
        <v>10.08</v>
      </c>
      <c r="N216" s="78" t="s">
        <v>506</v>
      </c>
      <c r="O216" s="17" t="e">
        <f>INDEX(#REF!,MATCH($C216,#REF!,0),2)</f>
        <v>#REF!</v>
      </c>
      <c r="P216" s="171">
        <f t="shared" si="6"/>
        <v>2020</v>
      </c>
      <c r="Q216" s="28">
        <f t="shared" si="7"/>
        <v>10.08</v>
      </c>
      <c r="R216" s="18" t="s">
        <v>255</v>
      </c>
    </row>
    <row r="217" spans="2:18" x14ac:dyDescent="0.2">
      <c r="B217" s="3" t="s">
        <v>507</v>
      </c>
      <c r="C217" s="3" t="s">
        <v>6</v>
      </c>
      <c r="D217" s="19" t="s">
        <v>167</v>
      </c>
      <c r="E217" s="5">
        <v>2020</v>
      </c>
      <c r="F217" s="5">
        <v>9.6333333299999993</v>
      </c>
      <c r="N217" s="78" t="s">
        <v>506</v>
      </c>
      <c r="O217" s="17" t="e">
        <f>INDEX(#REF!,MATCH($C217,#REF!,0),2)</f>
        <v>#REF!</v>
      </c>
      <c r="P217" s="171">
        <f t="shared" si="6"/>
        <v>2020</v>
      </c>
      <c r="Q217" s="28">
        <f t="shared" si="7"/>
        <v>9.6333333299999993</v>
      </c>
      <c r="R217" s="18" t="s">
        <v>255</v>
      </c>
    </row>
    <row r="218" spans="2:18" x14ac:dyDescent="0.2">
      <c r="B218" s="3" t="s">
        <v>507</v>
      </c>
      <c r="C218" s="3" t="s">
        <v>8</v>
      </c>
      <c r="D218" s="19" t="s">
        <v>167</v>
      </c>
      <c r="E218" s="5">
        <v>2020</v>
      </c>
      <c r="F218" s="5">
        <v>10.199999999999999</v>
      </c>
      <c r="N218" s="78" t="s">
        <v>506</v>
      </c>
      <c r="O218" s="17" t="e">
        <f>INDEX(#REF!,MATCH($C218,#REF!,0),2)</f>
        <v>#REF!</v>
      </c>
      <c r="P218" s="171">
        <f t="shared" si="6"/>
        <v>2020</v>
      </c>
      <c r="Q218" s="28">
        <f t="shared" si="7"/>
        <v>10.199999999999999</v>
      </c>
      <c r="R218" s="18" t="s">
        <v>255</v>
      </c>
    </row>
    <row r="219" spans="2:18" x14ac:dyDescent="0.2">
      <c r="B219" s="3" t="s">
        <v>507</v>
      </c>
      <c r="C219" s="3" t="s">
        <v>7</v>
      </c>
      <c r="D219" s="19" t="s">
        <v>167</v>
      </c>
      <c r="E219" s="5">
        <v>2020</v>
      </c>
      <c r="F219" s="5">
        <v>9.6</v>
      </c>
      <c r="N219" s="78" t="s">
        <v>506</v>
      </c>
      <c r="O219" s="17" t="e">
        <f>INDEX(#REF!,MATCH($C219,#REF!,0),2)</f>
        <v>#REF!</v>
      </c>
      <c r="P219" s="171">
        <f t="shared" si="6"/>
        <v>2020</v>
      </c>
      <c r="Q219" s="28">
        <f t="shared" si="7"/>
        <v>9.6</v>
      </c>
      <c r="R219" s="18" t="s">
        <v>255</v>
      </c>
    </row>
    <row r="220" spans="2:18" x14ac:dyDescent="0.2">
      <c r="B220" s="3" t="s">
        <v>507</v>
      </c>
      <c r="C220" s="3" t="s">
        <v>9</v>
      </c>
      <c r="D220" s="19" t="s">
        <v>167</v>
      </c>
      <c r="E220" s="5">
        <v>2020</v>
      </c>
      <c r="F220" s="5">
        <v>10.01666666</v>
      </c>
      <c r="N220" s="78" t="s">
        <v>506</v>
      </c>
      <c r="O220" s="17" t="e">
        <f>INDEX(#REF!,MATCH($C220,#REF!,0),2)</f>
        <v>#REF!</v>
      </c>
      <c r="P220" s="171">
        <f t="shared" si="6"/>
        <v>2020</v>
      </c>
      <c r="Q220" s="28">
        <f t="shared" si="7"/>
        <v>10.01666666</v>
      </c>
      <c r="R220" s="18" t="s">
        <v>255</v>
      </c>
    </row>
    <row r="221" spans="2:18" x14ac:dyDescent="0.2">
      <c r="B221" s="3" t="s">
        <v>507</v>
      </c>
      <c r="C221" s="3" t="s">
        <v>10</v>
      </c>
      <c r="D221" s="19" t="s">
        <v>167</v>
      </c>
      <c r="E221" s="5">
        <v>2020</v>
      </c>
      <c r="F221" s="5">
        <v>10.137499999999999</v>
      </c>
      <c r="N221" s="78" t="s">
        <v>506</v>
      </c>
      <c r="O221" s="17" t="e">
        <f>INDEX(#REF!,MATCH($C221,#REF!,0),2)</f>
        <v>#REF!</v>
      </c>
      <c r="P221" s="171">
        <f t="shared" si="6"/>
        <v>2020</v>
      </c>
      <c r="Q221" s="28">
        <f t="shared" si="7"/>
        <v>10.137499999999999</v>
      </c>
      <c r="R221" s="18" t="s">
        <v>255</v>
      </c>
    </row>
    <row r="222" spans="2:18" x14ac:dyDescent="0.2">
      <c r="B222" s="3" t="s">
        <v>507</v>
      </c>
      <c r="C222" s="3" t="s">
        <v>11</v>
      </c>
      <c r="D222" s="19" t="s">
        <v>167</v>
      </c>
      <c r="E222" s="5">
        <v>2020</v>
      </c>
      <c r="F222" s="5">
        <v>9.1923076899999998</v>
      </c>
      <c r="N222" s="78" t="s">
        <v>506</v>
      </c>
      <c r="O222" s="17" t="e">
        <f>INDEX(#REF!,MATCH($C222,#REF!,0),2)</f>
        <v>#REF!</v>
      </c>
      <c r="P222" s="171">
        <f t="shared" si="6"/>
        <v>2020</v>
      </c>
      <c r="Q222" s="28">
        <f t="shared" si="7"/>
        <v>9.1923076899999998</v>
      </c>
      <c r="R222" s="18" t="s">
        <v>255</v>
      </c>
    </row>
    <row r="223" spans="2:18" x14ac:dyDescent="0.2">
      <c r="B223" s="3" t="s">
        <v>507</v>
      </c>
      <c r="C223" s="3" t="s">
        <v>12</v>
      </c>
      <c r="D223" s="19" t="s">
        <v>167</v>
      </c>
      <c r="E223" s="5">
        <v>2020</v>
      </c>
      <c r="F223" s="5">
        <v>10.025</v>
      </c>
      <c r="N223" s="78" t="s">
        <v>506</v>
      </c>
      <c r="O223" s="17" t="e">
        <f>INDEX(#REF!,MATCH($C223,#REF!,0),2)</f>
        <v>#REF!</v>
      </c>
      <c r="P223" s="171">
        <f t="shared" si="6"/>
        <v>2020</v>
      </c>
      <c r="Q223" s="28">
        <f t="shared" si="7"/>
        <v>10.025</v>
      </c>
      <c r="R223" s="18" t="s">
        <v>255</v>
      </c>
    </row>
    <row r="224" spans="2:18" x14ac:dyDescent="0.2">
      <c r="B224" s="3" t="s">
        <v>507</v>
      </c>
      <c r="C224" s="3" t="s">
        <v>13</v>
      </c>
      <c r="D224" s="19" t="s">
        <v>167</v>
      </c>
      <c r="E224" s="5">
        <v>2020</v>
      </c>
      <c r="F224" s="5">
        <v>9.6875</v>
      </c>
      <c r="N224" s="78" t="s">
        <v>506</v>
      </c>
      <c r="O224" s="17" t="e">
        <f>INDEX(#REF!,MATCH($C224,#REF!,0),2)</f>
        <v>#REF!</v>
      </c>
      <c r="P224" s="171">
        <f t="shared" si="6"/>
        <v>2020</v>
      </c>
      <c r="Q224" s="28">
        <f t="shared" si="7"/>
        <v>9.6875</v>
      </c>
      <c r="R224" s="18" t="s">
        <v>255</v>
      </c>
    </row>
    <row r="225" spans="2:18" x14ac:dyDescent="0.2">
      <c r="B225" s="3" t="s">
        <v>507</v>
      </c>
      <c r="C225" s="3" t="s">
        <v>14</v>
      </c>
      <c r="D225" s="19" t="s">
        <v>167</v>
      </c>
      <c r="E225" s="5">
        <v>2020</v>
      </c>
      <c r="F225" s="5">
        <v>9.5285714200000005</v>
      </c>
      <c r="N225" s="78" t="s">
        <v>506</v>
      </c>
      <c r="O225" s="17" t="e">
        <f>INDEX(#REF!,MATCH($C225,#REF!,0),2)</f>
        <v>#REF!</v>
      </c>
      <c r="P225" s="171">
        <f t="shared" si="6"/>
        <v>2020</v>
      </c>
      <c r="Q225" s="28">
        <f t="shared" si="7"/>
        <v>9.5285714200000005</v>
      </c>
      <c r="R225" s="18" t="s">
        <v>255</v>
      </c>
    </row>
    <row r="226" spans="2:18" x14ac:dyDescent="0.2">
      <c r="B226" s="3" t="s">
        <v>507</v>
      </c>
      <c r="C226" s="3" t="s">
        <v>24</v>
      </c>
      <c r="D226" s="19" t="s">
        <v>167</v>
      </c>
      <c r="E226" s="5">
        <v>2020</v>
      </c>
      <c r="F226" s="5">
        <v>10.46666666</v>
      </c>
      <c r="N226" s="78" t="s">
        <v>506</v>
      </c>
      <c r="O226" s="17" t="e">
        <f>INDEX(#REF!,MATCH($C226,#REF!,0),2)</f>
        <v>#REF!</v>
      </c>
      <c r="P226" s="171">
        <f t="shared" si="6"/>
        <v>2020</v>
      </c>
      <c r="Q226" s="28">
        <f t="shared" si="7"/>
        <v>10.46666666</v>
      </c>
      <c r="R226" s="18" t="s">
        <v>255</v>
      </c>
    </row>
    <row r="227" spans="2:18" x14ac:dyDescent="0.2">
      <c r="B227" s="3" t="s">
        <v>507</v>
      </c>
      <c r="C227" s="3" t="s">
        <v>25</v>
      </c>
      <c r="D227" s="19" t="s">
        <v>167</v>
      </c>
      <c r="E227" s="5">
        <v>2020</v>
      </c>
      <c r="F227" s="5">
        <v>10.56153846</v>
      </c>
      <c r="N227" s="78" t="s">
        <v>506</v>
      </c>
      <c r="O227" s="17" t="e">
        <f>INDEX(#REF!,MATCH($C227,#REF!,0),2)</f>
        <v>#REF!</v>
      </c>
      <c r="P227" s="171">
        <f t="shared" si="6"/>
        <v>2020</v>
      </c>
      <c r="Q227" s="28">
        <f t="shared" si="7"/>
        <v>10.56153846</v>
      </c>
      <c r="R227" s="18" t="s">
        <v>255</v>
      </c>
    </row>
    <row r="228" spans="2:18" x14ac:dyDescent="0.2">
      <c r="B228" s="3" t="s">
        <v>507</v>
      </c>
      <c r="C228" s="3" t="s">
        <v>15</v>
      </c>
      <c r="D228" s="19" t="s">
        <v>167</v>
      </c>
      <c r="E228" s="5">
        <v>2020</v>
      </c>
      <c r="F228" s="5">
        <v>10.38484848</v>
      </c>
      <c r="N228" s="78" t="s">
        <v>506</v>
      </c>
      <c r="O228" s="17" t="e">
        <f>INDEX(#REF!,MATCH($C228,#REF!,0),2)</f>
        <v>#REF!</v>
      </c>
      <c r="P228" s="171">
        <f t="shared" si="6"/>
        <v>2020</v>
      </c>
      <c r="Q228" s="28">
        <f t="shared" si="7"/>
        <v>10.38484848</v>
      </c>
      <c r="R228" s="18" t="s">
        <v>255</v>
      </c>
    </row>
    <row r="229" spans="2:18" x14ac:dyDescent="0.2">
      <c r="B229" s="3" t="s">
        <v>507</v>
      </c>
      <c r="C229" s="3" t="s">
        <v>17</v>
      </c>
      <c r="D229" s="19" t="s">
        <v>167</v>
      </c>
      <c r="E229" s="5">
        <v>2020</v>
      </c>
      <c r="F229" s="5">
        <v>10.51111111</v>
      </c>
      <c r="N229" s="78" t="s">
        <v>506</v>
      </c>
      <c r="O229" s="17" t="e">
        <f>INDEX(#REF!,MATCH($C229,#REF!,0),2)</f>
        <v>#REF!</v>
      </c>
      <c r="P229" s="171">
        <f t="shared" si="6"/>
        <v>2020</v>
      </c>
      <c r="Q229" s="28">
        <f t="shared" si="7"/>
        <v>10.51111111</v>
      </c>
      <c r="R229" s="18" t="s">
        <v>255</v>
      </c>
    </row>
    <row r="230" spans="2:18" x14ac:dyDescent="0.2">
      <c r="B230" s="3" t="s">
        <v>507</v>
      </c>
      <c r="C230" s="3" t="s">
        <v>16</v>
      </c>
      <c r="D230" s="19" t="s">
        <v>167</v>
      </c>
      <c r="E230" s="5">
        <v>2020</v>
      </c>
      <c r="F230" s="5">
        <v>10.176923070000001</v>
      </c>
      <c r="N230" s="78" t="s">
        <v>506</v>
      </c>
      <c r="O230" s="17" t="e">
        <f>INDEX(#REF!,MATCH($C230,#REF!,0),2)</f>
        <v>#REF!</v>
      </c>
      <c r="P230" s="171">
        <f t="shared" si="6"/>
        <v>2020</v>
      </c>
      <c r="Q230" s="28">
        <f t="shared" si="7"/>
        <v>10.176923070000001</v>
      </c>
      <c r="R230" s="18" t="s">
        <v>255</v>
      </c>
    </row>
    <row r="231" spans="2:18" x14ac:dyDescent="0.2">
      <c r="B231" s="3" t="s">
        <v>507</v>
      </c>
      <c r="C231" s="3" t="s">
        <v>18</v>
      </c>
      <c r="D231" s="19" t="s">
        <v>167</v>
      </c>
      <c r="E231" s="5">
        <v>2020</v>
      </c>
      <c r="F231" s="5">
        <v>10.737500000000001</v>
      </c>
      <c r="N231" s="78" t="s">
        <v>506</v>
      </c>
      <c r="O231" s="17" t="e">
        <f>INDEX(#REF!,MATCH($C231,#REF!,0),2)</f>
        <v>#REF!</v>
      </c>
      <c r="P231" s="171">
        <f t="shared" si="6"/>
        <v>2020</v>
      </c>
      <c r="Q231" s="28">
        <f t="shared" si="7"/>
        <v>10.737500000000001</v>
      </c>
      <c r="R231" s="18" t="s">
        <v>255</v>
      </c>
    </row>
    <row r="232" spans="2:18" x14ac:dyDescent="0.2">
      <c r="B232" s="3" t="s">
        <v>507</v>
      </c>
      <c r="C232" s="3" t="s">
        <v>19</v>
      </c>
      <c r="D232" s="19" t="s">
        <v>167</v>
      </c>
      <c r="E232" s="5">
        <v>2020</v>
      </c>
      <c r="F232" s="5">
        <v>9.9</v>
      </c>
      <c r="N232" s="78" t="s">
        <v>506</v>
      </c>
      <c r="O232" s="17" t="e">
        <f>INDEX(#REF!,MATCH($C232,#REF!,0),2)</f>
        <v>#REF!</v>
      </c>
      <c r="P232" s="171">
        <f t="shared" si="6"/>
        <v>2020</v>
      </c>
      <c r="Q232" s="28">
        <f t="shared" si="7"/>
        <v>9.9</v>
      </c>
      <c r="R232" s="18" t="s">
        <v>255</v>
      </c>
    </row>
    <row r="233" spans="2:18" x14ac:dyDescent="0.2">
      <c r="B233" s="3" t="s">
        <v>507</v>
      </c>
      <c r="C233" s="3" t="s">
        <v>20</v>
      </c>
      <c r="D233" s="19" t="s">
        <v>167</v>
      </c>
      <c r="E233" s="5">
        <v>2020</v>
      </c>
      <c r="F233" s="5">
        <v>9.2799999999999994</v>
      </c>
      <c r="N233" s="78" t="s">
        <v>506</v>
      </c>
      <c r="O233" s="17" t="e">
        <f>INDEX(#REF!,MATCH($C233,#REF!,0),2)</f>
        <v>#REF!</v>
      </c>
      <c r="P233" s="171">
        <f t="shared" si="6"/>
        <v>2020</v>
      </c>
      <c r="Q233" s="28">
        <f t="shared" si="7"/>
        <v>9.2799999999999994</v>
      </c>
      <c r="R233" s="18" t="s">
        <v>255</v>
      </c>
    </row>
    <row r="234" spans="2:18" x14ac:dyDescent="0.2">
      <c r="B234" s="3" t="s">
        <v>507</v>
      </c>
      <c r="C234" s="3" t="s">
        <v>21</v>
      </c>
      <c r="D234" s="19" t="s">
        <v>167</v>
      </c>
      <c r="E234" s="5">
        <v>2020</v>
      </c>
      <c r="F234" s="5">
        <v>9.9571428500000003</v>
      </c>
      <c r="N234" s="78" t="s">
        <v>506</v>
      </c>
      <c r="O234" s="17" t="e">
        <f>INDEX(#REF!,MATCH($C234,#REF!,0),2)</f>
        <v>#REF!</v>
      </c>
      <c r="P234" s="171">
        <f t="shared" si="6"/>
        <v>2020</v>
      </c>
      <c r="Q234" s="28">
        <f t="shared" si="7"/>
        <v>9.9571428500000003</v>
      </c>
      <c r="R234" s="18" t="s">
        <v>255</v>
      </c>
    </row>
    <row r="235" spans="2:18" x14ac:dyDescent="0.2">
      <c r="B235" s="3" t="s">
        <v>507</v>
      </c>
      <c r="C235" s="3" t="s">
        <v>22</v>
      </c>
      <c r="D235" s="19" t="s">
        <v>167</v>
      </c>
      <c r="E235" s="5">
        <v>2020</v>
      </c>
      <c r="F235" s="5">
        <v>10.68</v>
      </c>
      <c r="N235" s="78" t="s">
        <v>506</v>
      </c>
      <c r="O235" s="17" t="e">
        <f>INDEX(#REF!,MATCH($C235,#REF!,0),2)</f>
        <v>#REF!</v>
      </c>
      <c r="P235" s="171">
        <f t="shared" si="6"/>
        <v>2020</v>
      </c>
      <c r="Q235" s="28">
        <f t="shared" si="7"/>
        <v>10.68</v>
      </c>
      <c r="R235" s="18" t="s">
        <v>255</v>
      </c>
    </row>
    <row r="236" spans="2:18" x14ac:dyDescent="0.2">
      <c r="B236" s="3" t="s">
        <v>507</v>
      </c>
      <c r="C236" s="3" t="s">
        <v>23</v>
      </c>
      <c r="D236" s="19" t="s">
        <v>167</v>
      </c>
      <c r="E236" s="5">
        <v>2020</v>
      </c>
      <c r="F236" s="5">
        <v>9.9265306100000004</v>
      </c>
      <c r="N236" s="78" t="s">
        <v>506</v>
      </c>
      <c r="O236" s="17" t="e">
        <f>INDEX(#REF!,MATCH($C236,#REF!,0),2)</f>
        <v>#REF!</v>
      </c>
      <c r="P236" s="171">
        <f t="shared" si="6"/>
        <v>2020</v>
      </c>
      <c r="Q236" s="28">
        <f t="shared" si="7"/>
        <v>9.9265306100000004</v>
      </c>
      <c r="R236" s="18" t="s">
        <v>255</v>
      </c>
    </row>
    <row r="237" spans="2:18" x14ac:dyDescent="0.2">
      <c r="B237" s="3" t="s">
        <v>507</v>
      </c>
      <c r="C237" s="3" t="s">
        <v>5</v>
      </c>
      <c r="D237" s="19" t="s">
        <v>167</v>
      </c>
      <c r="E237" s="5">
        <v>2021</v>
      </c>
      <c r="F237" s="5">
        <v>10.52</v>
      </c>
      <c r="N237" s="78" t="s">
        <v>506</v>
      </c>
      <c r="O237" s="17" t="e">
        <f>INDEX(#REF!,MATCH($C237,#REF!,0),2)</f>
        <v>#REF!</v>
      </c>
      <c r="P237" s="171">
        <f t="shared" si="6"/>
        <v>2021</v>
      </c>
      <c r="Q237" s="28">
        <f t="shared" si="7"/>
        <v>10.52</v>
      </c>
      <c r="R237" s="18" t="s">
        <v>255</v>
      </c>
    </row>
    <row r="238" spans="2:18" x14ac:dyDescent="0.2">
      <c r="B238" s="3" t="s">
        <v>507</v>
      </c>
      <c r="C238" s="3" t="s">
        <v>6</v>
      </c>
      <c r="D238" s="19" t="s">
        <v>167</v>
      </c>
      <c r="E238" s="5">
        <v>2021</v>
      </c>
      <c r="F238" s="5">
        <v>10.28666666</v>
      </c>
      <c r="N238" s="78" t="s">
        <v>506</v>
      </c>
      <c r="O238" s="17" t="e">
        <f>INDEX(#REF!,MATCH($C238,#REF!,0),2)</f>
        <v>#REF!</v>
      </c>
      <c r="P238" s="171">
        <f t="shared" si="6"/>
        <v>2021</v>
      </c>
      <c r="Q238" s="28">
        <f t="shared" si="7"/>
        <v>10.28666666</v>
      </c>
      <c r="R238" s="18" t="s">
        <v>255</v>
      </c>
    </row>
    <row r="239" spans="2:18" x14ac:dyDescent="0.2">
      <c r="B239" s="3" t="s">
        <v>507</v>
      </c>
      <c r="C239" s="3" t="s">
        <v>8</v>
      </c>
      <c r="D239" s="19" t="s">
        <v>167</v>
      </c>
      <c r="E239" s="5">
        <v>2021</v>
      </c>
      <c r="F239" s="5">
        <v>10.45</v>
      </c>
      <c r="N239" s="78" t="s">
        <v>506</v>
      </c>
      <c r="O239" s="17" t="e">
        <f>INDEX(#REF!,MATCH($C239,#REF!,0),2)</f>
        <v>#REF!</v>
      </c>
      <c r="P239" s="171">
        <f t="shared" si="6"/>
        <v>2021</v>
      </c>
      <c r="Q239" s="28">
        <f t="shared" si="7"/>
        <v>10.45</v>
      </c>
      <c r="R239" s="18" t="s">
        <v>255</v>
      </c>
    </row>
    <row r="240" spans="2:18" x14ac:dyDescent="0.2">
      <c r="B240" s="3" t="s">
        <v>507</v>
      </c>
      <c r="C240" s="3" t="s">
        <v>7</v>
      </c>
      <c r="D240" s="19" t="s">
        <v>167</v>
      </c>
      <c r="E240" s="5">
        <v>2021</v>
      </c>
      <c r="F240" s="5">
        <v>9.9</v>
      </c>
      <c r="N240" s="78" t="s">
        <v>506</v>
      </c>
      <c r="O240" s="17" t="e">
        <f>INDEX(#REF!,MATCH($C240,#REF!,0),2)</f>
        <v>#REF!</v>
      </c>
      <c r="P240" s="171">
        <f t="shared" si="6"/>
        <v>2021</v>
      </c>
      <c r="Q240" s="28">
        <f t="shared" si="7"/>
        <v>9.9</v>
      </c>
      <c r="R240" s="18" t="s">
        <v>255</v>
      </c>
    </row>
    <row r="241" spans="2:18" x14ac:dyDescent="0.2">
      <c r="B241" s="3" t="s">
        <v>507</v>
      </c>
      <c r="C241" s="3" t="s">
        <v>9</v>
      </c>
      <c r="D241" s="19" t="s">
        <v>167</v>
      </c>
      <c r="E241" s="5">
        <v>2021</v>
      </c>
      <c r="F241" s="5">
        <v>10.33333333</v>
      </c>
      <c r="N241" s="78" t="s">
        <v>506</v>
      </c>
      <c r="O241" s="17" t="e">
        <f>INDEX(#REF!,MATCH($C241,#REF!,0),2)</f>
        <v>#REF!</v>
      </c>
      <c r="P241" s="171">
        <f t="shared" si="6"/>
        <v>2021</v>
      </c>
      <c r="Q241" s="28">
        <f t="shared" si="7"/>
        <v>10.33333333</v>
      </c>
      <c r="R241" s="18" t="s">
        <v>255</v>
      </c>
    </row>
    <row r="242" spans="2:18" x14ac:dyDescent="0.2">
      <c r="B242" s="3" t="s">
        <v>507</v>
      </c>
      <c r="C242" s="3" t="s">
        <v>10</v>
      </c>
      <c r="D242" s="19" t="s">
        <v>167</v>
      </c>
      <c r="E242" s="5">
        <v>2021</v>
      </c>
      <c r="F242" s="5">
        <v>10.987500000000001</v>
      </c>
      <c r="N242" s="78" t="s">
        <v>506</v>
      </c>
      <c r="O242" s="17" t="e">
        <f>INDEX(#REF!,MATCH($C242,#REF!,0),2)</f>
        <v>#REF!</v>
      </c>
      <c r="P242" s="171">
        <f t="shared" si="6"/>
        <v>2021</v>
      </c>
      <c r="Q242" s="28">
        <f t="shared" si="7"/>
        <v>10.987500000000001</v>
      </c>
      <c r="R242" s="18" t="s">
        <v>255</v>
      </c>
    </row>
    <row r="243" spans="2:18" x14ac:dyDescent="0.2">
      <c r="B243" s="3" t="s">
        <v>507</v>
      </c>
      <c r="C243" s="3" t="s">
        <v>11</v>
      </c>
      <c r="D243" s="19" t="s">
        <v>167</v>
      </c>
      <c r="E243" s="5">
        <v>2021</v>
      </c>
      <c r="F243" s="5">
        <v>9.83846153</v>
      </c>
      <c r="N243" s="78" t="s">
        <v>506</v>
      </c>
      <c r="O243" s="17" t="e">
        <f>INDEX(#REF!,MATCH($C243,#REF!,0),2)</f>
        <v>#REF!</v>
      </c>
      <c r="P243" s="171">
        <f t="shared" si="6"/>
        <v>2021</v>
      </c>
      <c r="Q243" s="28">
        <f t="shared" si="7"/>
        <v>9.83846153</v>
      </c>
      <c r="R243" s="18" t="s">
        <v>255</v>
      </c>
    </row>
    <row r="244" spans="2:18" x14ac:dyDescent="0.2">
      <c r="B244" s="3" t="s">
        <v>507</v>
      </c>
      <c r="C244" s="3" t="s">
        <v>12</v>
      </c>
      <c r="D244" s="19" t="s">
        <v>167</v>
      </c>
      <c r="E244" s="5">
        <v>2021</v>
      </c>
      <c r="F244" s="5">
        <v>10.36666666</v>
      </c>
      <c r="N244" s="78" t="s">
        <v>506</v>
      </c>
      <c r="O244" s="17" t="e">
        <f>INDEX(#REF!,MATCH($C244,#REF!,0),2)</f>
        <v>#REF!</v>
      </c>
      <c r="P244" s="171">
        <f t="shared" si="6"/>
        <v>2021</v>
      </c>
      <c r="Q244" s="28">
        <f t="shared" si="7"/>
        <v>10.36666666</v>
      </c>
      <c r="R244" s="18" t="s">
        <v>255</v>
      </c>
    </row>
    <row r="245" spans="2:18" x14ac:dyDescent="0.2">
      <c r="B245" s="3" t="s">
        <v>507</v>
      </c>
      <c r="C245" s="3" t="s">
        <v>13</v>
      </c>
      <c r="D245" s="19" t="s">
        <v>167</v>
      </c>
      <c r="E245" s="5">
        <v>2021</v>
      </c>
      <c r="F245" s="5">
        <v>10.0875</v>
      </c>
      <c r="N245" s="78" t="s">
        <v>506</v>
      </c>
      <c r="O245" s="17" t="e">
        <f>INDEX(#REF!,MATCH($C245,#REF!,0),2)</f>
        <v>#REF!</v>
      </c>
      <c r="P245" s="171">
        <f t="shared" si="6"/>
        <v>2021</v>
      </c>
      <c r="Q245" s="28">
        <f t="shared" si="7"/>
        <v>10.0875</v>
      </c>
      <c r="R245" s="18" t="s">
        <v>255</v>
      </c>
    </row>
    <row r="246" spans="2:18" x14ac:dyDescent="0.2">
      <c r="B246" s="3" t="s">
        <v>507</v>
      </c>
      <c r="C246" s="3" t="s">
        <v>14</v>
      </c>
      <c r="D246" s="19" t="s">
        <v>167</v>
      </c>
      <c r="E246" s="5">
        <v>2021</v>
      </c>
      <c r="F246" s="5">
        <v>9.8642857100000008</v>
      </c>
      <c r="N246" s="78" t="s">
        <v>506</v>
      </c>
      <c r="O246" s="17" t="e">
        <f>INDEX(#REF!,MATCH($C246,#REF!,0),2)</f>
        <v>#REF!</v>
      </c>
      <c r="P246" s="171">
        <f t="shared" si="6"/>
        <v>2021</v>
      </c>
      <c r="Q246" s="28">
        <f t="shared" si="7"/>
        <v>9.8642857100000008</v>
      </c>
      <c r="R246" s="18" t="s">
        <v>255</v>
      </c>
    </row>
    <row r="247" spans="2:18" x14ac:dyDescent="0.2">
      <c r="B247" s="3" t="s">
        <v>507</v>
      </c>
      <c r="C247" s="3" t="s">
        <v>24</v>
      </c>
      <c r="D247" s="19" t="s">
        <v>167</v>
      </c>
      <c r="E247" s="5">
        <v>2021</v>
      </c>
      <c r="F247" s="5">
        <v>11.33333333</v>
      </c>
      <c r="N247" s="78" t="s">
        <v>506</v>
      </c>
      <c r="O247" s="17" t="e">
        <f>INDEX(#REF!,MATCH($C247,#REF!,0),2)</f>
        <v>#REF!</v>
      </c>
      <c r="P247" s="171">
        <f t="shared" si="6"/>
        <v>2021</v>
      </c>
      <c r="Q247" s="28">
        <f t="shared" si="7"/>
        <v>11.33333333</v>
      </c>
      <c r="R247" s="18" t="s">
        <v>255</v>
      </c>
    </row>
    <row r="248" spans="2:18" x14ac:dyDescent="0.2">
      <c r="B248" s="3" t="s">
        <v>507</v>
      </c>
      <c r="C248" s="3" t="s">
        <v>25</v>
      </c>
      <c r="D248" s="19" t="s">
        <v>167</v>
      </c>
      <c r="E248" s="5">
        <v>2021</v>
      </c>
      <c r="F248" s="5">
        <v>11.0076923</v>
      </c>
      <c r="N248" s="78" t="s">
        <v>506</v>
      </c>
      <c r="O248" s="17" t="e">
        <f>INDEX(#REF!,MATCH($C248,#REF!,0),2)</f>
        <v>#REF!</v>
      </c>
      <c r="P248" s="171">
        <f t="shared" si="6"/>
        <v>2021</v>
      </c>
      <c r="Q248" s="28">
        <f t="shared" si="7"/>
        <v>11.0076923</v>
      </c>
      <c r="R248" s="18" t="s">
        <v>255</v>
      </c>
    </row>
    <row r="249" spans="2:18" x14ac:dyDescent="0.2">
      <c r="B249" s="3" t="s">
        <v>507</v>
      </c>
      <c r="C249" s="3" t="s">
        <v>15</v>
      </c>
      <c r="D249" s="19" t="s">
        <v>167</v>
      </c>
      <c r="E249" s="5">
        <v>2021</v>
      </c>
      <c r="F249" s="5">
        <v>10.68181818</v>
      </c>
      <c r="N249" s="78" t="s">
        <v>506</v>
      </c>
      <c r="O249" s="17" t="e">
        <f>INDEX(#REF!,MATCH($C249,#REF!,0),2)</f>
        <v>#REF!</v>
      </c>
      <c r="P249" s="171">
        <f t="shared" si="6"/>
        <v>2021</v>
      </c>
      <c r="Q249" s="28">
        <f t="shared" si="7"/>
        <v>10.68181818</v>
      </c>
      <c r="R249" s="18" t="s">
        <v>255</v>
      </c>
    </row>
    <row r="250" spans="2:18" x14ac:dyDescent="0.2">
      <c r="B250" s="3" t="s">
        <v>507</v>
      </c>
      <c r="C250" s="3" t="s">
        <v>17</v>
      </c>
      <c r="D250" s="19" t="s">
        <v>167</v>
      </c>
      <c r="E250" s="5">
        <v>2021</v>
      </c>
      <c r="F250" s="5">
        <v>10.86666666</v>
      </c>
      <c r="N250" s="78" t="s">
        <v>506</v>
      </c>
      <c r="O250" s="17" t="e">
        <f>INDEX(#REF!,MATCH($C250,#REF!,0),2)</f>
        <v>#REF!</v>
      </c>
      <c r="P250" s="171">
        <f t="shared" si="6"/>
        <v>2021</v>
      </c>
      <c r="Q250" s="28">
        <f t="shared" si="7"/>
        <v>10.86666666</v>
      </c>
      <c r="R250" s="18" t="s">
        <v>255</v>
      </c>
    </row>
    <row r="251" spans="2:18" x14ac:dyDescent="0.2">
      <c r="B251" s="3" t="s">
        <v>507</v>
      </c>
      <c r="C251" s="3" t="s">
        <v>16</v>
      </c>
      <c r="D251" s="19" t="s">
        <v>167</v>
      </c>
      <c r="E251" s="5">
        <v>2021</v>
      </c>
      <c r="F251" s="5">
        <v>10.392307690000001</v>
      </c>
      <c r="N251" s="78" t="s">
        <v>506</v>
      </c>
      <c r="O251" s="17" t="e">
        <f>INDEX(#REF!,MATCH($C251,#REF!,0),2)</f>
        <v>#REF!</v>
      </c>
      <c r="P251" s="171">
        <f t="shared" si="6"/>
        <v>2021</v>
      </c>
      <c r="Q251" s="28">
        <f t="shared" si="7"/>
        <v>10.392307690000001</v>
      </c>
      <c r="R251" s="18" t="s">
        <v>255</v>
      </c>
    </row>
    <row r="252" spans="2:18" x14ac:dyDescent="0.2">
      <c r="B252" s="3" t="s">
        <v>507</v>
      </c>
      <c r="C252" s="3" t="s">
        <v>18</v>
      </c>
      <c r="D252" s="19" t="s">
        <v>167</v>
      </c>
      <c r="E252" s="5">
        <v>2021</v>
      </c>
      <c r="F252" s="5">
        <v>10.987500000000001</v>
      </c>
      <c r="N252" s="78" t="s">
        <v>506</v>
      </c>
      <c r="O252" s="17" t="e">
        <f>INDEX(#REF!,MATCH($C252,#REF!,0),2)</f>
        <v>#REF!</v>
      </c>
      <c r="P252" s="171">
        <f t="shared" si="6"/>
        <v>2021</v>
      </c>
      <c r="Q252" s="28">
        <f t="shared" si="7"/>
        <v>10.987500000000001</v>
      </c>
      <c r="R252" s="18" t="s">
        <v>255</v>
      </c>
    </row>
    <row r="253" spans="2:18" x14ac:dyDescent="0.2">
      <c r="B253" s="3" t="s">
        <v>507</v>
      </c>
      <c r="C253" s="3" t="s">
        <v>19</v>
      </c>
      <c r="D253" s="19" t="s">
        <v>167</v>
      </c>
      <c r="E253" s="5">
        <v>2021</v>
      </c>
      <c r="F253" s="5">
        <v>10.50625</v>
      </c>
      <c r="N253" s="78" t="s">
        <v>506</v>
      </c>
      <c r="O253" s="17" t="e">
        <f>INDEX(#REF!,MATCH($C253,#REF!,0),2)</f>
        <v>#REF!</v>
      </c>
      <c r="P253" s="171">
        <f t="shared" si="6"/>
        <v>2021</v>
      </c>
      <c r="Q253" s="28">
        <f t="shared" si="7"/>
        <v>10.50625</v>
      </c>
      <c r="R253" s="18" t="s">
        <v>255</v>
      </c>
    </row>
    <row r="254" spans="2:18" x14ac:dyDescent="0.2">
      <c r="B254" s="3" t="s">
        <v>507</v>
      </c>
      <c r="C254" s="3" t="s">
        <v>20</v>
      </c>
      <c r="D254" s="19" t="s">
        <v>167</v>
      </c>
      <c r="E254" s="5">
        <v>2021</v>
      </c>
      <c r="F254" s="5">
        <v>9.7066666599999998</v>
      </c>
      <c r="N254" s="78" t="s">
        <v>506</v>
      </c>
      <c r="O254" s="17" t="e">
        <f>INDEX(#REF!,MATCH($C254,#REF!,0),2)</f>
        <v>#REF!</v>
      </c>
      <c r="P254" s="171">
        <f t="shared" si="6"/>
        <v>2021</v>
      </c>
      <c r="Q254" s="28">
        <f t="shared" si="7"/>
        <v>9.7066666599999998</v>
      </c>
      <c r="R254" s="18" t="s">
        <v>255</v>
      </c>
    </row>
    <row r="255" spans="2:18" x14ac:dyDescent="0.2">
      <c r="B255" s="3" t="s">
        <v>507</v>
      </c>
      <c r="C255" s="3" t="s">
        <v>21</v>
      </c>
      <c r="D255" s="19" t="s">
        <v>167</v>
      </c>
      <c r="E255" s="5">
        <v>2021</v>
      </c>
      <c r="F255" s="5">
        <v>10.257142849999999</v>
      </c>
      <c r="N255" s="78" t="s">
        <v>506</v>
      </c>
      <c r="O255" s="17" t="e">
        <f>INDEX(#REF!,MATCH($C255,#REF!,0),2)</f>
        <v>#REF!</v>
      </c>
      <c r="P255" s="171">
        <f t="shared" si="6"/>
        <v>2021</v>
      </c>
      <c r="Q255" s="28">
        <f t="shared" si="7"/>
        <v>10.257142849999999</v>
      </c>
      <c r="R255" s="18" t="s">
        <v>255</v>
      </c>
    </row>
    <row r="256" spans="2:18" x14ac:dyDescent="0.2">
      <c r="B256" s="3" t="s">
        <v>507</v>
      </c>
      <c r="C256" s="3" t="s">
        <v>22</v>
      </c>
      <c r="D256" s="19" t="s">
        <v>167</v>
      </c>
      <c r="E256" s="5">
        <v>2021</v>
      </c>
      <c r="F256" s="5">
        <v>11.33</v>
      </c>
      <c r="N256" s="78" t="s">
        <v>506</v>
      </c>
      <c r="O256" s="17" t="e">
        <f>INDEX(#REF!,MATCH($C256,#REF!,0),2)</f>
        <v>#REF!</v>
      </c>
      <c r="P256" s="171">
        <f t="shared" si="6"/>
        <v>2021</v>
      </c>
      <c r="Q256" s="28">
        <f t="shared" si="7"/>
        <v>11.33</v>
      </c>
      <c r="R256" s="18" t="s">
        <v>255</v>
      </c>
    </row>
    <row r="257" spans="2:18" x14ac:dyDescent="0.2">
      <c r="B257" s="3" t="s">
        <v>507</v>
      </c>
      <c r="C257" s="3" t="s">
        <v>23</v>
      </c>
      <c r="D257" s="19" t="s">
        <v>167</v>
      </c>
      <c r="E257" s="5">
        <v>2021</v>
      </c>
      <c r="F257" s="5">
        <v>10.53061224</v>
      </c>
      <c r="N257" s="78" t="s">
        <v>506</v>
      </c>
      <c r="O257" s="17" t="e">
        <f>INDEX(#REF!,MATCH($C257,#REF!,0),2)</f>
        <v>#REF!</v>
      </c>
      <c r="P257" s="171">
        <f t="shared" si="6"/>
        <v>2021</v>
      </c>
      <c r="Q257" s="28">
        <f t="shared" si="7"/>
        <v>10.53061224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D4B7-5BC2-4131-A8AE-7DCB082088AC}">
  <sheetPr>
    <tabColor rgb="FFF35FD3"/>
  </sheetPr>
  <dimension ref="B1:R257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76.33203125" style="3" customWidth="1"/>
    <col min="3" max="3" width="43.5" style="3" bestFit="1" customWidth="1"/>
    <col min="4" max="4" width="7.6640625" style="3" bestFit="1" customWidth="1"/>
    <col min="5" max="5" width="8.1640625" style="5" bestFit="1" customWidth="1"/>
    <col min="6" max="6" width="12.83203125" style="5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6.33203125" style="18" bestFit="1" customWidth="1"/>
    <col min="15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368</v>
      </c>
      <c r="C2" s="20"/>
      <c r="D2" s="20"/>
      <c r="E2" s="30"/>
      <c r="F2" s="3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21"/>
      <c r="K3" s="36">
        <f>COUNTA(F6:F1048576)</f>
        <v>252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504</v>
      </c>
      <c r="C4" s="21"/>
      <c r="D4" s="21"/>
      <c r="E4" s="31"/>
      <c r="F4" s="3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29</v>
      </c>
      <c r="E5" s="32" t="s">
        <v>2</v>
      </c>
      <c r="F5" s="32" t="s">
        <v>3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507</v>
      </c>
      <c r="C6" s="3" t="s">
        <v>5</v>
      </c>
      <c r="D6" s="19" t="s">
        <v>168</v>
      </c>
      <c r="E6" s="5">
        <v>2010</v>
      </c>
      <c r="F6" s="5">
        <v>5.4041055499999997</v>
      </c>
      <c r="N6" s="78" t="s">
        <v>505</v>
      </c>
      <c r="O6" s="17" t="e">
        <f>INDEX(#REF!,MATCH($C6,#REF!,0),2)</f>
        <v>#REF!</v>
      </c>
      <c r="P6" s="171">
        <f>E6</f>
        <v>2010</v>
      </c>
      <c r="Q6" s="28">
        <f>F6</f>
        <v>5.4041055499999997</v>
      </c>
      <c r="R6" s="18" t="s">
        <v>255</v>
      </c>
    </row>
    <row r="7" spans="2:18" x14ac:dyDescent="0.2">
      <c r="B7" s="3" t="s">
        <v>507</v>
      </c>
      <c r="C7" s="3" t="s">
        <v>6</v>
      </c>
      <c r="D7" s="19" t="s">
        <v>168</v>
      </c>
      <c r="E7" s="5">
        <v>2010</v>
      </c>
      <c r="F7" s="5">
        <v>6.1018887199999998</v>
      </c>
      <c r="N7" s="78" t="s">
        <v>505</v>
      </c>
      <c r="O7" s="17" t="e">
        <f>INDEX(#REF!,MATCH($C7,#REF!,0),2)</f>
        <v>#REF!</v>
      </c>
      <c r="P7" s="171">
        <f t="shared" ref="P7:Q70" si="0">E7</f>
        <v>2010</v>
      </c>
      <c r="Q7" s="28">
        <f t="shared" si="0"/>
        <v>6.1018887199999998</v>
      </c>
      <c r="R7" s="18" t="s">
        <v>255</v>
      </c>
    </row>
    <row r="8" spans="2:18" x14ac:dyDescent="0.2">
      <c r="B8" s="3" t="s">
        <v>507</v>
      </c>
      <c r="C8" s="3" t="s">
        <v>8</v>
      </c>
      <c r="D8" s="19" t="s">
        <v>168</v>
      </c>
      <c r="E8" s="5">
        <v>2010</v>
      </c>
      <c r="F8" s="5">
        <v>5.6000277000000001</v>
      </c>
      <c r="N8" s="78" t="s">
        <v>505</v>
      </c>
      <c r="O8" s="17" t="e">
        <f>INDEX(#REF!,MATCH($C8,#REF!,0),2)</f>
        <v>#REF!</v>
      </c>
      <c r="P8" s="171">
        <f t="shared" si="0"/>
        <v>2010</v>
      </c>
      <c r="Q8" s="28">
        <f t="shared" si="0"/>
        <v>5.6000277000000001</v>
      </c>
      <c r="R8" s="18" t="s">
        <v>255</v>
      </c>
    </row>
    <row r="9" spans="2:18" x14ac:dyDescent="0.2">
      <c r="B9" s="3" t="s">
        <v>507</v>
      </c>
      <c r="C9" s="3" t="s">
        <v>7</v>
      </c>
      <c r="D9" s="19" t="s">
        <v>168</v>
      </c>
      <c r="E9" s="5">
        <v>2010</v>
      </c>
      <c r="F9" s="5">
        <v>6.0049706699999996</v>
      </c>
      <c r="N9" s="78" t="s">
        <v>505</v>
      </c>
      <c r="O9" s="17" t="e">
        <f>INDEX(#REF!,MATCH($C9,#REF!,0),2)</f>
        <v>#REF!</v>
      </c>
      <c r="P9" s="171">
        <f t="shared" si="0"/>
        <v>2010</v>
      </c>
      <c r="Q9" s="28">
        <f t="shared" si="0"/>
        <v>6.0049706699999996</v>
      </c>
      <c r="R9" s="18" t="s">
        <v>255</v>
      </c>
    </row>
    <row r="10" spans="2:18" x14ac:dyDescent="0.2">
      <c r="B10" s="3" t="s">
        <v>507</v>
      </c>
      <c r="C10" s="3" t="s">
        <v>9</v>
      </c>
      <c r="D10" s="19" t="s">
        <v>168</v>
      </c>
      <c r="E10" s="5">
        <v>2010</v>
      </c>
      <c r="F10" s="5">
        <v>5.13735198</v>
      </c>
      <c r="N10" s="78" t="s">
        <v>505</v>
      </c>
      <c r="O10" s="17" t="e">
        <f>INDEX(#REF!,MATCH($C10,#REF!,0),2)</f>
        <v>#REF!</v>
      </c>
      <c r="P10" s="171">
        <f t="shared" si="0"/>
        <v>2010</v>
      </c>
      <c r="Q10" s="28">
        <f t="shared" si="0"/>
        <v>5.13735198</v>
      </c>
      <c r="R10" s="18" t="s">
        <v>255</v>
      </c>
    </row>
    <row r="11" spans="2:18" x14ac:dyDescent="0.2">
      <c r="B11" s="3" t="s">
        <v>507</v>
      </c>
      <c r="C11" s="3" t="s">
        <v>10</v>
      </c>
      <c r="D11" s="19" t="s">
        <v>168</v>
      </c>
      <c r="E11" s="5">
        <v>2010</v>
      </c>
      <c r="F11" s="5">
        <v>6.2696711900000004</v>
      </c>
      <c r="N11" s="78" t="s">
        <v>505</v>
      </c>
      <c r="O11" s="17" t="e">
        <f>INDEX(#REF!,MATCH($C11,#REF!,0),2)</f>
        <v>#REF!</v>
      </c>
      <c r="P11" s="171">
        <f t="shared" si="0"/>
        <v>2010</v>
      </c>
      <c r="Q11" s="28">
        <f t="shared" si="0"/>
        <v>6.2696711900000004</v>
      </c>
      <c r="R11" s="18" t="s">
        <v>255</v>
      </c>
    </row>
    <row r="12" spans="2:18" x14ac:dyDescent="0.2">
      <c r="B12" s="3" t="s">
        <v>507</v>
      </c>
      <c r="C12" s="3" t="s">
        <v>11</v>
      </c>
      <c r="D12" s="19" t="s">
        <v>168</v>
      </c>
      <c r="E12" s="5">
        <v>2010</v>
      </c>
      <c r="F12" s="5">
        <v>5.5890039700000003</v>
      </c>
      <c r="N12" s="78" t="s">
        <v>505</v>
      </c>
      <c r="O12" s="17" t="e">
        <f>INDEX(#REF!,MATCH($C12,#REF!,0),2)</f>
        <v>#REF!</v>
      </c>
      <c r="P12" s="171">
        <f t="shared" si="0"/>
        <v>2010</v>
      </c>
      <c r="Q12" s="28">
        <f t="shared" si="0"/>
        <v>5.5890039700000003</v>
      </c>
      <c r="R12" s="18" t="s">
        <v>255</v>
      </c>
    </row>
    <row r="13" spans="2:18" x14ac:dyDescent="0.2">
      <c r="B13" s="3" t="s">
        <v>507</v>
      </c>
      <c r="C13" s="3" t="s">
        <v>12</v>
      </c>
      <c r="D13" s="19" t="s">
        <v>168</v>
      </c>
      <c r="E13" s="5">
        <v>2010</v>
      </c>
      <c r="F13" s="5">
        <v>5.0580141999999997</v>
      </c>
      <c r="N13" s="78" t="s">
        <v>505</v>
      </c>
      <c r="O13" s="17" t="e">
        <f>INDEX(#REF!,MATCH($C13,#REF!,0),2)</f>
        <v>#REF!</v>
      </c>
      <c r="P13" s="171">
        <f t="shared" si="0"/>
        <v>2010</v>
      </c>
      <c r="Q13" s="28">
        <f t="shared" si="0"/>
        <v>5.0580141999999997</v>
      </c>
      <c r="R13" s="18" t="s">
        <v>255</v>
      </c>
    </row>
    <row r="14" spans="2:18" x14ac:dyDescent="0.2">
      <c r="B14" s="3" t="s">
        <v>507</v>
      </c>
      <c r="C14" s="3" t="s">
        <v>13</v>
      </c>
      <c r="D14" s="19" t="s">
        <v>168</v>
      </c>
      <c r="E14" s="5">
        <v>2010</v>
      </c>
      <c r="F14" s="5">
        <v>5.1947036400000002</v>
      </c>
      <c r="N14" s="78" t="s">
        <v>505</v>
      </c>
      <c r="O14" s="17" t="e">
        <f>INDEX(#REF!,MATCH($C14,#REF!,0),2)</f>
        <v>#REF!</v>
      </c>
      <c r="P14" s="171">
        <f t="shared" si="0"/>
        <v>2010</v>
      </c>
      <c r="Q14" s="28">
        <f t="shared" si="0"/>
        <v>5.1947036400000002</v>
      </c>
      <c r="R14" s="18" t="s">
        <v>255</v>
      </c>
    </row>
    <row r="15" spans="2:18" x14ac:dyDescent="0.2">
      <c r="B15" s="3" t="s">
        <v>507</v>
      </c>
      <c r="C15" s="3" t="s">
        <v>14</v>
      </c>
      <c r="D15" s="19" t="s">
        <v>168</v>
      </c>
      <c r="E15" s="5">
        <v>2010</v>
      </c>
      <c r="F15" s="5">
        <v>5.8695866700000003</v>
      </c>
      <c r="N15" s="78" t="s">
        <v>505</v>
      </c>
      <c r="O15" s="17" t="e">
        <f>INDEX(#REF!,MATCH($C15,#REF!,0),2)</f>
        <v>#REF!</v>
      </c>
      <c r="P15" s="171">
        <f t="shared" si="0"/>
        <v>2010</v>
      </c>
      <c r="Q15" s="28">
        <f t="shared" si="0"/>
        <v>5.8695866700000003</v>
      </c>
      <c r="R15" s="18" t="s">
        <v>255</v>
      </c>
    </row>
    <row r="16" spans="2:18" x14ac:dyDescent="0.2">
      <c r="B16" s="3" t="s">
        <v>507</v>
      </c>
      <c r="C16" s="3" t="s">
        <v>24</v>
      </c>
      <c r="D16" s="19" t="s">
        <v>168</v>
      </c>
      <c r="E16" s="5">
        <v>2010</v>
      </c>
      <c r="F16" s="5">
        <v>5.90322163</v>
      </c>
      <c r="N16" s="78" t="s">
        <v>505</v>
      </c>
      <c r="O16" s="17" t="e">
        <f>INDEX(#REF!,MATCH($C16,#REF!,0),2)</f>
        <v>#REF!</v>
      </c>
      <c r="P16" s="171">
        <f t="shared" si="0"/>
        <v>2010</v>
      </c>
      <c r="Q16" s="28">
        <f t="shared" si="0"/>
        <v>5.90322163</v>
      </c>
      <c r="R16" s="18" t="s">
        <v>255</v>
      </c>
    </row>
    <row r="17" spans="2:18" x14ac:dyDescent="0.2">
      <c r="B17" s="3" t="s">
        <v>507</v>
      </c>
      <c r="C17" s="3" t="s">
        <v>25</v>
      </c>
      <c r="D17" s="19" t="s">
        <v>168</v>
      </c>
      <c r="E17" s="5">
        <v>2010</v>
      </c>
      <c r="F17" s="5">
        <v>5.4591754699999999</v>
      </c>
      <c r="N17" s="78" t="s">
        <v>505</v>
      </c>
      <c r="O17" s="17" t="e">
        <f>INDEX(#REF!,MATCH($C17,#REF!,0),2)</f>
        <v>#REF!</v>
      </c>
      <c r="P17" s="171">
        <f t="shared" si="0"/>
        <v>2010</v>
      </c>
      <c r="Q17" s="28">
        <f t="shared" si="0"/>
        <v>5.4591754699999999</v>
      </c>
      <c r="R17" s="18" t="s">
        <v>255</v>
      </c>
    </row>
    <row r="18" spans="2:18" x14ac:dyDescent="0.2">
      <c r="B18" s="3" t="s">
        <v>507</v>
      </c>
      <c r="C18" s="3" t="s">
        <v>15</v>
      </c>
      <c r="D18" s="19" t="s">
        <v>168</v>
      </c>
      <c r="E18" s="5">
        <v>2010</v>
      </c>
      <c r="F18" s="5">
        <v>5.4438879499999997</v>
      </c>
      <c r="N18" s="78" t="s">
        <v>505</v>
      </c>
      <c r="O18" s="17" t="e">
        <f>INDEX(#REF!,MATCH($C18,#REF!,0),2)</f>
        <v>#REF!</v>
      </c>
      <c r="P18" s="171">
        <f t="shared" si="0"/>
        <v>2010</v>
      </c>
      <c r="Q18" s="28">
        <f t="shared" si="0"/>
        <v>5.4438879499999997</v>
      </c>
      <c r="R18" s="18" t="s">
        <v>255</v>
      </c>
    </row>
    <row r="19" spans="2:18" x14ac:dyDescent="0.2">
      <c r="B19" s="3" t="s">
        <v>507</v>
      </c>
      <c r="C19" s="3" t="s">
        <v>17</v>
      </c>
      <c r="D19" s="19" t="s">
        <v>168</v>
      </c>
      <c r="E19" s="5">
        <v>2010</v>
      </c>
      <c r="F19" s="5">
        <v>5.9298640300000001</v>
      </c>
      <c r="N19" s="78" t="s">
        <v>505</v>
      </c>
      <c r="O19" s="17" t="e">
        <f>INDEX(#REF!,MATCH($C19,#REF!,0),2)</f>
        <v>#REF!</v>
      </c>
      <c r="P19" s="171">
        <f t="shared" si="0"/>
        <v>2010</v>
      </c>
      <c r="Q19" s="28">
        <f t="shared" si="0"/>
        <v>5.9298640300000001</v>
      </c>
      <c r="R19" s="18" t="s">
        <v>255</v>
      </c>
    </row>
    <row r="20" spans="2:18" x14ac:dyDescent="0.2">
      <c r="B20" s="3" t="s">
        <v>507</v>
      </c>
      <c r="C20" s="3" t="s">
        <v>16</v>
      </c>
      <c r="D20" s="19" t="s">
        <v>168</v>
      </c>
      <c r="E20" s="5">
        <v>2010</v>
      </c>
      <c r="F20" s="5">
        <v>6.38679577</v>
      </c>
      <c r="N20" s="78" t="s">
        <v>505</v>
      </c>
      <c r="O20" s="17" t="e">
        <f>INDEX(#REF!,MATCH($C20,#REF!,0),2)</f>
        <v>#REF!</v>
      </c>
      <c r="P20" s="171">
        <f t="shared" si="0"/>
        <v>2010</v>
      </c>
      <c r="Q20" s="28">
        <f t="shared" si="0"/>
        <v>6.38679577</v>
      </c>
      <c r="R20" s="18" t="s">
        <v>255</v>
      </c>
    </row>
    <row r="21" spans="2:18" x14ac:dyDescent="0.2">
      <c r="B21" s="3" t="s">
        <v>507</v>
      </c>
      <c r="C21" s="3" t="s">
        <v>18</v>
      </c>
      <c r="D21" s="19" t="s">
        <v>168</v>
      </c>
      <c r="E21" s="5">
        <v>2010</v>
      </c>
      <c r="F21" s="5">
        <v>6.2001231199999998</v>
      </c>
      <c r="N21" s="78" t="s">
        <v>505</v>
      </c>
      <c r="O21" s="17" t="e">
        <f>INDEX(#REF!,MATCH($C21,#REF!,0),2)</f>
        <v>#REF!</v>
      </c>
      <c r="P21" s="171">
        <f t="shared" si="0"/>
        <v>2010</v>
      </c>
      <c r="Q21" s="28">
        <f t="shared" si="0"/>
        <v>6.2001231199999998</v>
      </c>
      <c r="R21" s="18" t="s">
        <v>255</v>
      </c>
    </row>
    <row r="22" spans="2:18" x14ac:dyDescent="0.2">
      <c r="B22" s="3" t="s">
        <v>507</v>
      </c>
      <c r="C22" s="3" t="s">
        <v>19</v>
      </c>
      <c r="D22" s="19" t="s">
        <v>168</v>
      </c>
      <c r="E22" s="5">
        <v>2010</v>
      </c>
      <c r="F22" s="5">
        <v>5.3137864099999996</v>
      </c>
      <c r="N22" s="78" t="s">
        <v>505</v>
      </c>
      <c r="O22" s="17" t="e">
        <f>INDEX(#REF!,MATCH($C22,#REF!,0),2)</f>
        <v>#REF!</v>
      </c>
      <c r="P22" s="171">
        <f t="shared" si="0"/>
        <v>2010</v>
      </c>
      <c r="Q22" s="28">
        <f t="shared" si="0"/>
        <v>5.3137864099999996</v>
      </c>
      <c r="R22" s="18" t="s">
        <v>255</v>
      </c>
    </row>
    <row r="23" spans="2:18" x14ac:dyDescent="0.2">
      <c r="B23" s="3" t="s">
        <v>507</v>
      </c>
      <c r="C23" s="3" t="s">
        <v>20</v>
      </c>
      <c r="D23" s="19" t="s">
        <v>168</v>
      </c>
      <c r="E23" s="5">
        <v>2010</v>
      </c>
      <c r="F23" s="5">
        <v>5.5009707600000004</v>
      </c>
      <c r="N23" s="78" t="s">
        <v>505</v>
      </c>
      <c r="O23" s="17" t="e">
        <f>INDEX(#REF!,MATCH($C23,#REF!,0),2)</f>
        <v>#REF!</v>
      </c>
      <c r="P23" s="171">
        <f t="shared" si="0"/>
        <v>2010</v>
      </c>
      <c r="Q23" s="28">
        <f t="shared" si="0"/>
        <v>5.5009707600000004</v>
      </c>
      <c r="R23" s="18" t="s">
        <v>255</v>
      </c>
    </row>
    <row r="24" spans="2:18" x14ac:dyDescent="0.2">
      <c r="B24" s="80" t="s">
        <v>507</v>
      </c>
      <c r="C24" s="3" t="s">
        <v>21</v>
      </c>
      <c r="D24" s="19" t="s">
        <v>168</v>
      </c>
      <c r="E24" s="5">
        <v>2010</v>
      </c>
      <c r="F24" s="5">
        <v>5.9442283099999997</v>
      </c>
      <c r="N24" s="78" t="s">
        <v>505</v>
      </c>
      <c r="O24" s="17" t="e">
        <f>INDEX(#REF!,MATCH($C24,#REF!,0),2)</f>
        <v>#REF!</v>
      </c>
      <c r="P24" s="171">
        <f t="shared" si="0"/>
        <v>2010</v>
      </c>
      <c r="Q24" s="28">
        <f t="shared" si="0"/>
        <v>5.9442283099999997</v>
      </c>
      <c r="R24" s="18" t="s">
        <v>255</v>
      </c>
    </row>
    <row r="25" spans="2:18" x14ac:dyDescent="0.2">
      <c r="B25" s="3" t="s">
        <v>507</v>
      </c>
      <c r="C25" s="3" t="s">
        <v>22</v>
      </c>
      <c r="D25" s="19" t="s">
        <v>168</v>
      </c>
      <c r="E25" s="5">
        <v>2010</v>
      </c>
      <c r="F25" s="5">
        <v>6.0129645099999998</v>
      </c>
      <c r="N25" s="78" t="s">
        <v>505</v>
      </c>
      <c r="O25" s="17" t="e">
        <f>INDEX(#REF!,MATCH($C25,#REF!,0),2)</f>
        <v>#REF!</v>
      </c>
      <c r="P25" s="171">
        <f t="shared" si="0"/>
        <v>2010</v>
      </c>
      <c r="Q25" s="28">
        <f t="shared" si="0"/>
        <v>6.0129645099999998</v>
      </c>
      <c r="R25" s="18" t="s">
        <v>255</v>
      </c>
    </row>
    <row r="26" spans="2:18" x14ac:dyDescent="0.2">
      <c r="B26" s="3" t="s">
        <v>507</v>
      </c>
      <c r="C26" s="3" t="s">
        <v>23</v>
      </c>
      <c r="D26" s="19" t="s">
        <v>168</v>
      </c>
      <c r="E26" s="5">
        <v>2010</v>
      </c>
      <c r="F26" s="5">
        <v>5.52863506</v>
      </c>
      <c r="N26" s="78" t="s">
        <v>505</v>
      </c>
      <c r="O26" s="17" t="e">
        <f>INDEX(#REF!,MATCH($C26,#REF!,0),2)</f>
        <v>#REF!</v>
      </c>
      <c r="P26" s="171">
        <f t="shared" si="0"/>
        <v>2010</v>
      </c>
      <c r="Q26" s="28">
        <f t="shared" si="0"/>
        <v>5.52863506</v>
      </c>
      <c r="R26" s="18" t="s">
        <v>255</v>
      </c>
    </row>
    <row r="27" spans="2:18" x14ac:dyDescent="0.2">
      <c r="B27" s="3" t="s">
        <v>507</v>
      </c>
      <c r="C27" s="3" t="s">
        <v>5</v>
      </c>
      <c r="D27" s="19" t="s">
        <v>168</v>
      </c>
      <c r="E27" s="5">
        <v>2011</v>
      </c>
      <c r="F27" s="5">
        <v>5.7056121400000004</v>
      </c>
      <c r="N27" s="78" t="s">
        <v>505</v>
      </c>
      <c r="O27" s="17" t="e">
        <f>INDEX(#REF!,MATCH($C27,#REF!,0),2)</f>
        <v>#REF!</v>
      </c>
      <c r="P27" s="171">
        <f t="shared" si="0"/>
        <v>2011</v>
      </c>
      <c r="Q27" s="28">
        <f t="shared" si="0"/>
        <v>5.7056121400000004</v>
      </c>
      <c r="R27" s="18" t="s">
        <v>255</v>
      </c>
    </row>
    <row r="28" spans="2:18" x14ac:dyDescent="0.2">
      <c r="B28" s="3" t="s">
        <v>507</v>
      </c>
      <c r="C28" s="3" t="s">
        <v>6</v>
      </c>
      <c r="D28" s="19" t="s">
        <v>168</v>
      </c>
      <c r="E28" s="5">
        <v>2011</v>
      </c>
      <c r="F28" s="5">
        <v>6.06332249</v>
      </c>
      <c r="N28" s="78" t="s">
        <v>505</v>
      </c>
      <c r="O28" s="17" t="e">
        <f>INDEX(#REF!,MATCH($C28,#REF!,0),2)</f>
        <v>#REF!</v>
      </c>
      <c r="P28" s="171">
        <f t="shared" si="0"/>
        <v>2011</v>
      </c>
      <c r="Q28" s="28">
        <f t="shared" si="0"/>
        <v>6.06332249</v>
      </c>
      <c r="R28" s="18" t="s">
        <v>255</v>
      </c>
    </row>
    <row r="29" spans="2:18" x14ac:dyDescent="0.2">
      <c r="B29" s="3" t="s">
        <v>507</v>
      </c>
      <c r="C29" s="3" t="s">
        <v>8</v>
      </c>
      <c r="D29" s="19" t="s">
        <v>168</v>
      </c>
      <c r="E29" s="5">
        <v>2011</v>
      </c>
      <c r="F29" s="5">
        <v>5.9221019999999998</v>
      </c>
      <c r="N29" s="78" t="s">
        <v>505</v>
      </c>
      <c r="O29" s="17" t="e">
        <f>INDEX(#REF!,MATCH($C29,#REF!,0),2)</f>
        <v>#REF!</v>
      </c>
      <c r="P29" s="171">
        <f t="shared" si="0"/>
        <v>2011</v>
      </c>
      <c r="Q29" s="28">
        <f t="shared" si="0"/>
        <v>5.9221019999999998</v>
      </c>
      <c r="R29" s="18" t="s">
        <v>255</v>
      </c>
    </row>
    <row r="30" spans="2:18" x14ac:dyDescent="0.2">
      <c r="B30" s="3" t="s">
        <v>507</v>
      </c>
      <c r="C30" s="3" t="s">
        <v>7</v>
      </c>
      <c r="D30" s="19" t="s">
        <v>168</v>
      </c>
      <c r="E30" s="5">
        <v>2011</v>
      </c>
      <c r="F30" s="5">
        <v>6.33638704</v>
      </c>
      <c r="N30" s="78" t="s">
        <v>505</v>
      </c>
      <c r="O30" s="17" t="e">
        <f>INDEX(#REF!,MATCH($C30,#REF!,0),2)</f>
        <v>#REF!</v>
      </c>
      <c r="P30" s="171">
        <f t="shared" si="0"/>
        <v>2011</v>
      </c>
      <c r="Q30" s="28">
        <f t="shared" si="0"/>
        <v>6.33638704</v>
      </c>
      <c r="R30" s="18" t="s">
        <v>255</v>
      </c>
    </row>
    <row r="31" spans="2:18" x14ac:dyDescent="0.2">
      <c r="B31" s="3" t="s">
        <v>507</v>
      </c>
      <c r="C31" s="3" t="s">
        <v>9</v>
      </c>
      <c r="D31" s="19" t="s">
        <v>168</v>
      </c>
      <c r="E31" s="5">
        <v>2011</v>
      </c>
      <c r="F31" s="5">
        <v>5.3953328699999998</v>
      </c>
      <c r="N31" s="78" t="s">
        <v>505</v>
      </c>
      <c r="O31" s="17" t="e">
        <f>INDEX(#REF!,MATCH($C31,#REF!,0),2)</f>
        <v>#REF!</v>
      </c>
      <c r="P31" s="171">
        <f t="shared" si="0"/>
        <v>2011</v>
      </c>
      <c r="Q31" s="28">
        <f t="shared" si="0"/>
        <v>5.3953328699999998</v>
      </c>
      <c r="R31" s="18" t="s">
        <v>255</v>
      </c>
    </row>
    <row r="32" spans="2:18" x14ac:dyDescent="0.2">
      <c r="B32" s="3" t="s">
        <v>507</v>
      </c>
      <c r="C32" s="3" t="s">
        <v>10</v>
      </c>
      <c r="D32" s="19" t="s">
        <v>168</v>
      </c>
      <c r="E32" s="5">
        <v>2011</v>
      </c>
      <c r="F32" s="5">
        <v>6.0297740700000002</v>
      </c>
      <c r="N32" s="78" t="s">
        <v>505</v>
      </c>
      <c r="O32" s="17" t="e">
        <f>INDEX(#REF!,MATCH($C32,#REF!,0),2)</f>
        <v>#REF!</v>
      </c>
      <c r="P32" s="171">
        <f t="shared" si="0"/>
        <v>2011</v>
      </c>
      <c r="Q32" s="28">
        <f t="shared" si="0"/>
        <v>6.0297740700000002</v>
      </c>
      <c r="R32" s="18" t="s">
        <v>255</v>
      </c>
    </row>
    <row r="33" spans="2:18" x14ac:dyDescent="0.2">
      <c r="B33" s="3" t="s">
        <v>507</v>
      </c>
      <c r="C33" s="3" t="s">
        <v>11</v>
      </c>
      <c r="D33" s="19" t="s">
        <v>168</v>
      </c>
      <c r="E33" s="5">
        <v>2011</v>
      </c>
      <c r="F33" s="5">
        <v>5.6219837899999998</v>
      </c>
      <c r="N33" s="78" t="s">
        <v>505</v>
      </c>
      <c r="O33" s="17" t="e">
        <f>INDEX(#REF!,MATCH($C33,#REF!,0),2)</f>
        <v>#REF!</v>
      </c>
      <c r="P33" s="171">
        <f t="shared" si="0"/>
        <v>2011</v>
      </c>
      <c r="Q33" s="28">
        <f t="shared" si="0"/>
        <v>5.6219837899999998</v>
      </c>
      <c r="R33" s="18" t="s">
        <v>255</v>
      </c>
    </row>
    <row r="34" spans="2:18" x14ac:dyDescent="0.2">
      <c r="B34" s="3" t="s">
        <v>507</v>
      </c>
      <c r="C34" s="3" t="s">
        <v>12</v>
      </c>
      <c r="D34" s="19" t="s">
        <v>168</v>
      </c>
      <c r="E34" s="5">
        <v>2011</v>
      </c>
      <c r="F34" s="5">
        <v>5.4233037099999999</v>
      </c>
      <c r="N34" s="78" t="s">
        <v>505</v>
      </c>
      <c r="O34" s="17" t="e">
        <f>INDEX(#REF!,MATCH($C34,#REF!,0),2)</f>
        <v>#REF!</v>
      </c>
      <c r="P34" s="171">
        <f t="shared" si="0"/>
        <v>2011</v>
      </c>
      <c r="Q34" s="28">
        <f t="shared" si="0"/>
        <v>5.4233037099999999</v>
      </c>
      <c r="R34" s="18" t="s">
        <v>255</v>
      </c>
    </row>
    <row r="35" spans="2:18" x14ac:dyDescent="0.2">
      <c r="B35" s="3" t="s">
        <v>507</v>
      </c>
      <c r="C35" s="3" t="s">
        <v>13</v>
      </c>
      <c r="D35" s="19" t="s">
        <v>168</v>
      </c>
      <c r="E35" s="5">
        <v>2011</v>
      </c>
      <c r="F35" s="5">
        <v>5.4390027700000001</v>
      </c>
      <c r="N35" s="78" t="s">
        <v>505</v>
      </c>
      <c r="O35" s="17" t="e">
        <f>INDEX(#REF!,MATCH($C35,#REF!,0),2)</f>
        <v>#REF!</v>
      </c>
      <c r="P35" s="171">
        <f t="shared" si="0"/>
        <v>2011</v>
      </c>
      <c r="Q35" s="28">
        <f t="shared" si="0"/>
        <v>5.4390027700000001</v>
      </c>
      <c r="R35" s="18" t="s">
        <v>255</v>
      </c>
    </row>
    <row r="36" spans="2:18" x14ac:dyDescent="0.2">
      <c r="B36" s="3" t="s">
        <v>507</v>
      </c>
      <c r="C36" s="3" t="s">
        <v>14</v>
      </c>
      <c r="D36" s="19" t="s">
        <v>168</v>
      </c>
      <c r="E36" s="5">
        <v>2011</v>
      </c>
      <c r="F36" s="5">
        <v>6.1315241499999997</v>
      </c>
      <c r="N36" s="78" t="s">
        <v>505</v>
      </c>
      <c r="O36" s="17" t="e">
        <f>INDEX(#REF!,MATCH($C36,#REF!,0),2)</f>
        <v>#REF!</v>
      </c>
      <c r="P36" s="171">
        <f t="shared" si="0"/>
        <v>2011</v>
      </c>
      <c r="Q36" s="28">
        <f t="shared" si="0"/>
        <v>6.1315241499999997</v>
      </c>
      <c r="R36" s="18" t="s">
        <v>255</v>
      </c>
    </row>
    <row r="37" spans="2:18" x14ac:dyDescent="0.2">
      <c r="B37" s="3" t="s">
        <v>507</v>
      </c>
      <c r="C37" s="3" t="s">
        <v>24</v>
      </c>
      <c r="D37" s="19" t="s">
        <v>168</v>
      </c>
      <c r="E37" s="5">
        <v>2011</v>
      </c>
      <c r="F37" s="5">
        <v>5.8688511999999999</v>
      </c>
      <c r="N37" s="78" t="s">
        <v>505</v>
      </c>
      <c r="O37" s="17" t="e">
        <f>INDEX(#REF!,MATCH($C37,#REF!,0),2)</f>
        <v>#REF!</v>
      </c>
      <c r="P37" s="171">
        <f t="shared" si="0"/>
        <v>2011</v>
      </c>
      <c r="Q37" s="28">
        <f t="shared" si="0"/>
        <v>5.8688511999999999</v>
      </c>
      <c r="R37" s="18" t="s">
        <v>255</v>
      </c>
    </row>
    <row r="38" spans="2:18" x14ac:dyDescent="0.2">
      <c r="B38" s="3" t="s">
        <v>507</v>
      </c>
      <c r="C38" s="3" t="s">
        <v>25</v>
      </c>
      <c r="D38" s="19" t="s">
        <v>168</v>
      </c>
      <c r="E38" s="5">
        <v>2011</v>
      </c>
      <c r="F38" s="5">
        <v>5.6592206200000001</v>
      </c>
      <c r="N38" s="78" t="s">
        <v>505</v>
      </c>
      <c r="O38" s="17" t="e">
        <f>INDEX(#REF!,MATCH($C38,#REF!,0),2)</f>
        <v>#REF!</v>
      </c>
      <c r="P38" s="171">
        <f t="shared" si="0"/>
        <v>2011</v>
      </c>
      <c r="Q38" s="28">
        <f t="shared" si="0"/>
        <v>5.6592206200000001</v>
      </c>
      <c r="R38" s="18" t="s">
        <v>255</v>
      </c>
    </row>
    <row r="39" spans="2:18" x14ac:dyDescent="0.2">
      <c r="B39" s="3" t="s">
        <v>507</v>
      </c>
      <c r="C39" s="3" t="s">
        <v>15</v>
      </c>
      <c r="D39" s="19" t="s">
        <v>168</v>
      </c>
      <c r="E39" s="5">
        <v>2011</v>
      </c>
      <c r="F39" s="5">
        <v>5.6540517399999999</v>
      </c>
      <c r="N39" s="78" t="s">
        <v>505</v>
      </c>
      <c r="O39" s="17" t="e">
        <f>INDEX(#REF!,MATCH($C39,#REF!,0),2)</f>
        <v>#REF!</v>
      </c>
      <c r="P39" s="171">
        <f t="shared" si="0"/>
        <v>2011</v>
      </c>
      <c r="Q39" s="28">
        <f t="shared" si="0"/>
        <v>5.6540517399999999</v>
      </c>
      <c r="R39" s="18" t="s">
        <v>255</v>
      </c>
    </row>
    <row r="40" spans="2:18" x14ac:dyDescent="0.2">
      <c r="B40" s="3" t="s">
        <v>507</v>
      </c>
      <c r="C40" s="3" t="s">
        <v>17</v>
      </c>
      <c r="D40" s="19" t="s">
        <v>168</v>
      </c>
      <c r="E40" s="5">
        <v>2011</v>
      </c>
      <c r="F40" s="5">
        <v>6.2238841200000001</v>
      </c>
      <c r="N40" s="78" t="s">
        <v>505</v>
      </c>
      <c r="O40" s="17" t="e">
        <f>INDEX(#REF!,MATCH($C40,#REF!,0),2)</f>
        <v>#REF!</v>
      </c>
      <c r="P40" s="171">
        <f t="shared" si="0"/>
        <v>2011</v>
      </c>
      <c r="Q40" s="28">
        <f t="shared" si="0"/>
        <v>6.2238841200000001</v>
      </c>
      <c r="R40" s="18" t="s">
        <v>255</v>
      </c>
    </row>
    <row r="41" spans="2:18" x14ac:dyDescent="0.2">
      <c r="B41" s="3" t="s">
        <v>507</v>
      </c>
      <c r="C41" s="3" t="s">
        <v>16</v>
      </c>
      <c r="D41" s="19" t="s">
        <v>168</v>
      </c>
      <c r="E41" s="5">
        <v>2011</v>
      </c>
      <c r="F41" s="5">
        <v>6.5035827199999998</v>
      </c>
      <c r="N41" s="78" t="s">
        <v>505</v>
      </c>
      <c r="O41" s="17" t="e">
        <f>INDEX(#REF!,MATCH($C41,#REF!,0),2)</f>
        <v>#REF!</v>
      </c>
      <c r="P41" s="171">
        <f t="shared" si="0"/>
        <v>2011</v>
      </c>
      <c r="Q41" s="28">
        <f t="shared" si="0"/>
        <v>6.5035827199999998</v>
      </c>
      <c r="R41" s="18" t="s">
        <v>255</v>
      </c>
    </row>
    <row r="42" spans="2:18" x14ac:dyDescent="0.2">
      <c r="B42" s="3" t="s">
        <v>507</v>
      </c>
      <c r="C42" s="3" t="s">
        <v>18</v>
      </c>
      <c r="D42" s="19" t="s">
        <v>168</v>
      </c>
      <c r="E42" s="5">
        <v>2011</v>
      </c>
      <c r="F42" s="5">
        <v>6.0102105200000002</v>
      </c>
      <c r="N42" s="78" t="s">
        <v>505</v>
      </c>
      <c r="O42" s="17" t="e">
        <f>INDEX(#REF!,MATCH($C42,#REF!,0),2)</f>
        <v>#REF!</v>
      </c>
      <c r="P42" s="171">
        <f t="shared" si="0"/>
        <v>2011</v>
      </c>
      <c r="Q42" s="28">
        <f t="shared" si="0"/>
        <v>6.0102105200000002</v>
      </c>
      <c r="R42" s="18" t="s">
        <v>255</v>
      </c>
    </row>
    <row r="43" spans="2:18" x14ac:dyDescent="0.2">
      <c r="B43" s="3" t="s">
        <v>507</v>
      </c>
      <c r="C43" s="3" t="s">
        <v>19</v>
      </c>
      <c r="D43" s="19" t="s">
        <v>168</v>
      </c>
      <c r="E43" s="5">
        <v>2011</v>
      </c>
      <c r="F43" s="5">
        <v>5.2332066599999996</v>
      </c>
      <c r="N43" s="78" t="s">
        <v>505</v>
      </c>
      <c r="O43" s="17" t="e">
        <f>INDEX(#REF!,MATCH($C43,#REF!,0),2)</f>
        <v>#REF!</v>
      </c>
      <c r="P43" s="171">
        <f t="shared" si="0"/>
        <v>2011</v>
      </c>
      <c r="Q43" s="28">
        <f t="shared" si="0"/>
        <v>5.2332066599999996</v>
      </c>
      <c r="R43" s="18" t="s">
        <v>255</v>
      </c>
    </row>
    <row r="44" spans="2:18" x14ac:dyDescent="0.2">
      <c r="B44" s="3" t="s">
        <v>507</v>
      </c>
      <c r="C44" s="3" t="s">
        <v>20</v>
      </c>
      <c r="D44" s="19" t="s">
        <v>168</v>
      </c>
      <c r="E44" s="5">
        <v>2011</v>
      </c>
      <c r="F44" s="5">
        <v>6.2258373799999998</v>
      </c>
      <c r="N44" s="78" t="s">
        <v>505</v>
      </c>
      <c r="O44" s="17" t="e">
        <f>INDEX(#REF!,MATCH($C44,#REF!,0),2)</f>
        <v>#REF!</v>
      </c>
      <c r="P44" s="171">
        <f t="shared" si="0"/>
        <v>2011</v>
      </c>
      <c r="Q44" s="28">
        <f t="shared" si="0"/>
        <v>6.2258373799999998</v>
      </c>
      <c r="R44" s="18" t="s">
        <v>255</v>
      </c>
    </row>
    <row r="45" spans="2:18" x14ac:dyDescent="0.2">
      <c r="B45" s="3" t="s">
        <v>507</v>
      </c>
      <c r="C45" s="3" t="s">
        <v>21</v>
      </c>
      <c r="D45" s="19" t="s">
        <v>168</v>
      </c>
      <c r="E45" s="5">
        <v>2011</v>
      </c>
      <c r="F45" s="5">
        <v>6.1139314100000002</v>
      </c>
      <c r="N45" s="78" t="s">
        <v>505</v>
      </c>
      <c r="O45" s="17" t="e">
        <f>INDEX(#REF!,MATCH($C45,#REF!,0),2)</f>
        <v>#REF!</v>
      </c>
      <c r="P45" s="171">
        <f t="shared" si="0"/>
        <v>2011</v>
      </c>
      <c r="Q45" s="28">
        <f t="shared" si="0"/>
        <v>6.1139314100000002</v>
      </c>
      <c r="R45" s="18" t="s">
        <v>255</v>
      </c>
    </row>
    <row r="46" spans="2:18" x14ac:dyDescent="0.2">
      <c r="B46" s="3" t="s">
        <v>507</v>
      </c>
      <c r="C46" s="3" t="s">
        <v>22</v>
      </c>
      <c r="D46" s="19" t="s">
        <v>168</v>
      </c>
      <c r="E46" s="5">
        <v>2011</v>
      </c>
      <c r="F46" s="5">
        <v>6.2337077399999998</v>
      </c>
      <c r="N46" s="78" t="s">
        <v>505</v>
      </c>
      <c r="O46" s="17" t="e">
        <f>INDEX(#REF!,MATCH($C46,#REF!,0),2)</f>
        <v>#REF!</v>
      </c>
      <c r="P46" s="171">
        <f t="shared" si="0"/>
        <v>2011</v>
      </c>
      <c r="Q46" s="28">
        <f t="shared" si="0"/>
        <v>6.2337077399999998</v>
      </c>
      <c r="R46" s="18" t="s">
        <v>255</v>
      </c>
    </row>
    <row r="47" spans="2:18" x14ac:dyDescent="0.2">
      <c r="B47" s="3" t="s">
        <v>507</v>
      </c>
      <c r="C47" s="3" t="s">
        <v>23</v>
      </c>
      <c r="D47" s="19" t="s">
        <v>168</v>
      </c>
      <c r="E47" s="5">
        <v>2011</v>
      </c>
      <c r="F47" s="5">
        <v>5.9702951400000002</v>
      </c>
      <c r="N47" s="78" t="s">
        <v>505</v>
      </c>
      <c r="O47" s="17" t="e">
        <f>INDEX(#REF!,MATCH($C47,#REF!,0),2)</f>
        <v>#REF!</v>
      </c>
      <c r="P47" s="171">
        <f t="shared" si="0"/>
        <v>2011</v>
      </c>
      <c r="Q47" s="28">
        <f t="shared" si="0"/>
        <v>5.9702951400000002</v>
      </c>
      <c r="R47" s="18" t="s">
        <v>255</v>
      </c>
    </row>
    <row r="48" spans="2:18" x14ac:dyDescent="0.2">
      <c r="B48" s="3" t="s">
        <v>507</v>
      </c>
      <c r="C48" s="3" t="s">
        <v>5</v>
      </c>
      <c r="D48" s="19" t="s">
        <v>168</v>
      </c>
      <c r="E48" s="5">
        <v>2012</v>
      </c>
      <c r="F48" s="5">
        <v>5.6827540299999999</v>
      </c>
      <c r="N48" s="78" t="s">
        <v>505</v>
      </c>
      <c r="O48" s="17" t="e">
        <f>INDEX(#REF!,MATCH($C48,#REF!,0),2)</f>
        <v>#REF!</v>
      </c>
      <c r="P48" s="171">
        <f t="shared" si="0"/>
        <v>2012</v>
      </c>
      <c r="Q48" s="28">
        <f t="shared" si="0"/>
        <v>5.6827540299999999</v>
      </c>
      <c r="R48" s="18" t="s">
        <v>255</v>
      </c>
    </row>
    <row r="49" spans="2:18" x14ac:dyDescent="0.2">
      <c r="B49" s="3" t="s">
        <v>507</v>
      </c>
      <c r="C49" s="3" t="s">
        <v>6</v>
      </c>
      <c r="D49" s="19" t="s">
        <v>168</v>
      </c>
      <c r="E49" s="5">
        <v>2012</v>
      </c>
      <c r="F49" s="5">
        <v>5.9813455600000003</v>
      </c>
      <c r="N49" s="78" t="s">
        <v>505</v>
      </c>
      <c r="O49" s="17" t="e">
        <f>INDEX(#REF!,MATCH($C49,#REF!,0),2)</f>
        <v>#REF!</v>
      </c>
      <c r="P49" s="171">
        <f t="shared" si="0"/>
        <v>2012</v>
      </c>
      <c r="Q49" s="28">
        <f t="shared" si="0"/>
        <v>5.9813455600000003</v>
      </c>
      <c r="R49" s="18" t="s">
        <v>255</v>
      </c>
    </row>
    <row r="50" spans="2:18" x14ac:dyDescent="0.2">
      <c r="B50" s="3" t="s">
        <v>507</v>
      </c>
      <c r="C50" s="3" t="s">
        <v>8</v>
      </c>
      <c r="D50" s="19" t="s">
        <v>168</v>
      </c>
      <c r="E50" s="5">
        <v>2012</v>
      </c>
      <c r="F50" s="5">
        <v>5.8238379699999996</v>
      </c>
      <c r="N50" s="78" t="s">
        <v>505</v>
      </c>
      <c r="O50" s="17" t="e">
        <f>INDEX(#REF!,MATCH($C50,#REF!,0),2)</f>
        <v>#REF!</v>
      </c>
      <c r="P50" s="171">
        <f t="shared" si="0"/>
        <v>2012</v>
      </c>
      <c r="Q50" s="28">
        <f t="shared" si="0"/>
        <v>5.8238379699999996</v>
      </c>
      <c r="R50" s="18" t="s">
        <v>255</v>
      </c>
    </row>
    <row r="51" spans="2:18" x14ac:dyDescent="0.2">
      <c r="B51" s="3" t="s">
        <v>507</v>
      </c>
      <c r="C51" s="3" t="s">
        <v>7</v>
      </c>
      <c r="D51" s="19" t="s">
        <v>168</v>
      </c>
      <c r="E51" s="5">
        <v>2012</v>
      </c>
      <c r="F51" s="5">
        <v>6.2077642500000003</v>
      </c>
      <c r="N51" s="78" t="s">
        <v>505</v>
      </c>
      <c r="O51" s="17" t="e">
        <f>INDEX(#REF!,MATCH($C51,#REF!,0),2)</f>
        <v>#REF!</v>
      </c>
      <c r="P51" s="171">
        <f t="shared" si="0"/>
        <v>2012</v>
      </c>
      <c r="Q51" s="28">
        <f t="shared" si="0"/>
        <v>6.2077642500000003</v>
      </c>
      <c r="R51" s="18" t="s">
        <v>255</v>
      </c>
    </row>
    <row r="52" spans="2:18" x14ac:dyDescent="0.2">
      <c r="B52" s="3" t="s">
        <v>507</v>
      </c>
      <c r="C52" s="3" t="s">
        <v>9</v>
      </c>
      <c r="D52" s="19" t="s">
        <v>168</v>
      </c>
      <c r="E52" s="5">
        <v>2012</v>
      </c>
      <c r="F52" s="5">
        <v>5.5540707400000002</v>
      </c>
      <c r="N52" s="78" t="s">
        <v>505</v>
      </c>
      <c r="O52" s="17" t="e">
        <f>INDEX(#REF!,MATCH($C52,#REF!,0),2)</f>
        <v>#REF!</v>
      </c>
      <c r="P52" s="171">
        <f t="shared" si="0"/>
        <v>2012</v>
      </c>
      <c r="Q52" s="28">
        <f t="shared" si="0"/>
        <v>5.5540707400000002</v>
      </c>
      <c r="R52" s="18" t="s">
        <v>255</v>
      </c>
    </row>
    <row r="53" spans="2:18" x14ac:dyDescent="0.2">
      <c r="B53" s="3" t="s">
        <v>507</v>
      </c>
      <c r="C53" s="3" t="s">
        <v>10</v>
      </c>
      <c r="D53" s="19" t="s">
        <v>168</v>
      </c>
      <c r="E53" s="5">
        <v>2012</v>
      </c>
      <c r="F53" s="5">
        <v>6.0993117699999999</v>
      </c>
      <c r="N53" s="78" t="s">
        <v>505</v>
      </c>
      <c r="O53" s="17" t="e">
        <f>INDEX(#REF!,MATCH($C53,#REF!,0),2)</f>
        <v>#REF!</v>
      </c>
      <c r="P53" s="171">
        <f t="shared" si="0"/>
        <v>2012</v>
      </c>
      <c r="Q53" s="28">
        <f t="shared" si="0"/>
        <v>6.0993117699999999</v>
      </c>
      <c r="R53" s="18" t="s">
        <v>255</v>
      </c>
    </row>
    <row r="54" spans="2:18" x14ac:dyDescent="0.2">
      <c r="B54" s="3" t="s">
        <v>507</v>
      </c>
      <c r="C54" s="3" t="s">
        <v>11</v>
      </c>
      <c r="D54" s="19" t="s">
        <v>168</v>
      </c>
      <c r="E54" s="5">
        <v>2012</v>
      </c>
      <c r="F54" s="5">
        <v>5.5723886399999998</v>
      </c>
      <c r="N54" s="78" t="s">
        <v>505</v>
      </c>
      <c r="O54" s="17" t="e">
        <f>INDEX(#REF!,MATCH($C54,#REF!,0),2)</f>
        <v>#REF!</v>
      </c>
      <c r="P54" s="171">
        <f t="shared" si="0"/>
        <v>2012</v>
      </c>
      <c r="Q54" s="28">
        <f t="shared" si="0"/>
        <v>5.5723886399999998</v>
      </c>
      <c r="R54" s="18" t="s">
        <v>255</v>
      </c>
    </row>
    <row r="55" spans="2:18" x14ac:dyDescent="0.2">
      <c r="B55" s="3" t="s">
        <v>507</v>
      </c>
      <c r="C55" s="3" t="s">
        <v>12</v>
      </c>
      <c r="D55" s="19" t="s">
        <v>168</v>
      </c>
      <c r="E55" s="5">
        <v>2012</v>
      </c>
      <c r="F55" s="5">
        <v>5.4719398200000002</v>
      </c>
      <c r="N55" s="78" t="s">
        <v>505</v>
      </c>
      <c r="O55" s="17" t="e">
        <f>INDEX(#REF!,MATCH($C55,#REF!,0),2)</f>
        <v>#REF!</v>
      </c>
      <c r="P55" s="171">
        <f t="shared" si="0"/>
        <v>2012</v>
      </c>
      <c r="Q55" s="28">
        <f t="shared" si="0"/>
        <v>5.4719398200000002</v>
      </c>
      <c r="R55" s="18" t="s">
        <v>255</v>
      </c>
    </row>
    <row r="56" spans="2:18" x14ac:dyDescent="0.2">
      <c r="B56" s="3" t="s">
        <v>507</v>
      </c>
      <c r="C56" s="3" t="s">
        <v>13</v>
      </c>
      <c r="D56" s="19" t="s">
        <v>168</v>
      </c>
      <c r="E56" s="5">
        <v>2012</v>
      </c>
      <c r="F56" s="5">
        <v>5.7810275000000004</v>
      </c>
      <c r="N56" s="78" t="s">
        <v>505</v>
      </c>
      <c r="O56" s="17" t="e">
        <f>INDEX(#REF!,MATCH($C56,#REF!,0),2)</f>
        <v>#REF!</v>
      </c>
      <c r="P56" s="171">
        <f t="shared" si="0"/>
        <v>2012</v>
      </c>
      <c r="Q56" s="28">
        <f t="shared" si="0"/>
        <v>5.7810275000000004</v>
      </c>
      <c r="R56" s="18" t="s">
        <v>255</v>
      </c>
    </row>
    <row r="57" spans="2:18" x14ac:dyDescent="0.2">
      <c r="B57" s="3" t="s">
        <v>507</v>
      </c>
      <c r="C57" s="3" t="s">
        <v>14</v>
      </c>
      <c r="D57" s="19" t="s">
        <v>168</v>
      </c>
      <c r="E57" s="5">
        <v>2012</v>
      </c>
      <c r="F57" s="5">
        <v>5.7694741799999996</v>
      </c>
      <c r="N57" s="78" t="s">
        <v>505</v>
      </c>
      <c r="O57" s="17" t="e">
        <f>INDEX(#REF!,MATCH($C57,#REF!,0),2)</f>
        <v>#REF!</v>
      </c>
      <c r="P57" s="171">
        <f t="shared" si="0"/>
        <v>2012</v>
      </c>
      <c r="Q57" s="28">
        <f t="shared" si="0"/>
        <v>5.7694741799999996</v>
      </c>
      <c r="R57" s="18" t="s">
        <v>255</v>
      </c>
    </row>
    <row r="58" spans="2:18" x14ac:dyDescent="0.2">
      <c r="B58" s="3" t="s">
        <v>507</v>
      </c>
      <c r="C58" s="3" t="s">
        <v>24</v>
      </c>
      <c r="D58" s="19" t="s">
        <v>168</v>
      </c>
      <c r="E58" s="5">
        <v>2012</v>
      </c>
      <c r="F58" s="5">
        <v>6.0346867599999996</v>
      </c>
      <c r="N58" s="78" t="s">
        <v>505</v>
      </c>
      <c r="O58" s="17" t="e">
        <f>INDEX(#REF!,MATCH($C58,#REF!,0),2)</f>
        <v>#REF!</v>
      </c>
      <c r="P58" s="171">
        <f t="shared" si="0"/>
        <v>2012</v>
      </c>
      <c r="Q58" s="28">
        <f t="shared" si="0"/>
        <v>6.0346867599999996</v>
      </c>
      <c r="R58" s="18" t="s">
        <v>255</v>
      </c>
    </row>
    <row r="59" spans="2:18" x14ac:dyDescent="0.2">
      <c r="B59" s="3" t="s">
        <v>507</v>
      </c>
      <c r="C59" s="3" t="s">
        <v>25</v>
      </c>
      <c r="D59" s="19" t="s">
        <v>168</v>
      </c>
      <c r="E59" s="5">
        <v>2012</v>
      </c>
      <c r="F59" s="5">
        <v>5.8840815400000004</v>
      </c>
      <c r="N59" s="78" t="s">
        <v>505</v>
      </c>
      <c r="O59" s="17" t="e">
        <f>INDEX(#REF!,MATCH($C59,#REF!,0),2)</f>
        <v>#REF!</v>
      </c>
      <c r="P59" s="171">
        <f t="shared" si="0"/>
        <v>2012</v>
      </c>
      <c r="Q59" s="28">
        <f t="shared" si="0"/>
        <v>5.8840815400000004</v>
      </c>
      <c r="R59" s="18" t="s">
        <v>255</v>
      </c>
    </row>
    <row r="60" spans="2:18" x14ac:dyDescent="0.2">
      <c r="B60" s="3" t="s">
        <v>507</v>
      </c>
      <c r="C60" s="3" t="s">
        <v>15</v>
      </c>
      <c r="D60" s="19" t="s">
        <v>168</v>
      </c>
      <c r="E60" s="5">
        <v>2012</v>
      </c>
      <c r="F60" s="5">
        <v>5.59759881</v>
      </c>
      <c r="N60" s="78" t="s">
        <v>505</v>
      </c>
      <c r="O60" s="17" t="e">
        <f>INDEX(#REF!,MATCH($C60,#REF!,0),2)</f>
        <v>#REF!</v>
      </c>
      <c r="P60" s="171">
        <f t="shared" si="0"/>
        <v>2012</v>
      </c>
      <c r="Q60" s="28">
        <f t="shared" si="0"/>
        <v>5.59759881</v>
      </c>
      <c r="R60" s="18" t="s">
        <v>255</v>
      </c>
    </row>
    <row r="61" spans="2:18" x14ac:dyDescent="0.2">
      <c r="B61" s="3" t="s">
        <v>507</v>
      </c>
      <c r="C61" s="3" t="s">
        <v>17</v>
      </c>
      <c r="D61" s="19" t="s">
        <v>168</v>
      </c>
      <c r="E61" s="5">
        <v>2012</v>
      </c>
      <c r="F61" s="5">
        <v>6.1707369099999996</v>
      </c>
      <c r="N61" s="78" t="s">
        <v>505</v>
      </c>
      <c r="O61" s="17" t="e">
        <f>INDEX(#REF!,MATCH($C61,#REF!,0),2)</f>
        <v>#REF!</v>
      </c>
      <c r="P61" s="171">
        <f t="shared" si="0"/>
        <v>2012</v>
      </c>
      <c r="Q61" s="28">
        <f t="shared" si="0"/>
        <v>6.1707369099999996</v>
      </c>
      <c r="R61" s="18" t="s">
        <v>255</v>
      </c>
    </row>
    <row r="62" spans="2:18" x14ac:dyDescent="0.2">
      <c r="B62" s="3" t="s">
        <v>507</v>
      </c>
      <c r="C62" s="3" t="s">
        <v>16</v>
      </c>
      <c r="D62" s="19" t="s">
        <v>168</v>
      </c>
      <c r="E62" s="5">
        <v>2012</v>
      </c>
      <c r="F62" s="5">
        <v>6.5436820200000003</v>
      </c>
      <c r="N62" s="78" t="s">
        <v>505</v>
      </c>
      <c r="O62" s="17" t="e">
        <f>INDEX(#REF!,MATCH($C62,#REF!,0),2)</f>
        <v>#REF!</v>
      </c>
      <c r="P62" s="171">
        <f t="shared" si="0"/>
        <v>2012</v>
      </c>
      <c r="Q62" s="28">
        <f t="shared" si="0"/>
        <v>6.5436820200000003</v>
      </c>
      <c r="R62" s="18" t="s">
        <v>255</v>
      </c>
    </row>
    <row r="63" spans="2:18" x14ac:dyDescent="0.2">
      <c r="B63" s="3" t="s">
        <v>507</v>
      </c>
      <c r="C63" s="3" t="s">
        <v>18</v>
      </c>
      <c r="D63" s="19" t="s">
        <v>168</v>
      </c>
      <c r="E63" s="5">
        <v>2012</v>
      </c>
      <c r="F63" s="5">
        <v>6.1709469700000001</v>
      </c>
      <c r="N63" s="78" t="s">
        <v>505</v>
      </c>
      <c r="O63" s="17" t="e">
        <f>INDEX(#REF!,MATCH($C63,#REF!,0),2)</f>
        <v>#REF!</v>
      </c>
      <c r="P63" s="171">
        <f t="shared" si="0"/>
        <v>2012</v>
      </c>
      <c r="Q63" s="28">
        <f t="shared" si="0"/>
        <v>6.1709469700000001</v>
      </c>
      <c r="R63" s="18" t="s">
        <v>255</v>
      </c>
    </row>
    <row r="64" spans="2:18" x14ac:dyDescent="0.2">
      <c r="B64" s="3" t="s">
        <v>507</v>
      </c>
      <c r="C64" s="3" t="s">
        <v>19</v>
      </c>
      <c r="D64" s="19" t="s">
        <v>168</v>
      </c>
      <c r="E64" s="5">
        <v>2012</v>
      </c>
      <c r="F64" s="5">
        <v>5.5687593599999996</v>
      </c>
      <c r="N64" s="78" t="s">
        <v>505</v>
      </c>
      <c r="O64" s="17" t="e">
        <f>INDEX(#REF!,MATCH($C64,#REF!,0),2)</f>
        <v>#REF!</v>
      </c>
      <c r="P64" s="171">
        <f t="shared" si="0"/>
        <v>2012</v>
      </c>
      <c r="Q64" s="28">
        <f t="shared" si="0"/>
        <v>5.5687593599999996</v>
      </c>
      <c r="R64" s="18" t="s">
        <v>255</v>
      </c>
    </row>
    <row r="65" spans="2:18" x14ac:dyDescent="0.2">
      <c r="B65" s="3" t="s">
        <v>507</v>
      </c>
      <c r="C65" s="3" t="s">
        <v>20</v>
      </c>
      <c r="D65" s="19" t="s">
        <v>168</v>
      </c>
      <c r="E65" s="5">
        <v>2012</v>
      </c>
      <c r="F65" s="5">
        <v>6.0835509500000002</v>
      </c>
      <c r="N65" s="78" t="s">
        <v>505</v>
      </c>
      <c r="O65" s="17" t="e">
        <f>INDEX(#REF!,MATCH($C65,#REF!,0),2)</f>
        <v>#REF!</v>
      </c>
      <c r="P65" s="171">
        <f t="shared" si="0"/>
        <v>2012</v>
      </c>
      <c r="Q65" s="28">
        <f t="shared" si="0"/>
        <v>6.0835509500000002</v>
      </c>
      <c r="R65" s="18" t="s">
        <v>255</v>
      </c>
    </row>
    <row r="66" spans="2:18" x14ac:dyDescent="0.2">
      <c r="B66" s="3" t="s">
        <v>507</v>
      </c>
      <c r="C66" s="3" t="s">
        <v>21</v>
      </c>
      <c r="D66" s="19" t="s">
        <v>168</v>
      </c>
      <c r="E66" s="5">
        <v>2012</v>
      </c>
      <c r="F66" s="5">
        <v>5.9859763199999998</v>
      </c>
      <c r="N66" s="78" t="s">
        <v>505</v>
      </c>
      <c r="O66" s="17" t="e">
        <f>INDEX(#REF!,MATCH($C66,#REF!,0),2)</f>
        <v>#REF!</v>
      </c>
      <c r="P66" s="171">
        <f t="shared" si="0"/>
        <v>2012</v>
      </c>
      <c r="Q66" s="28">
        <f t="shared" si="0"/>
        <v>5.9859763199999998</v>
      </c>
      <c r="R66" s="18" t="s">
        <v>255</v>
      </c>
    </row>
    <row r="67" spans="2:18" x14ac:dyDescent="0.2">
      <c r="B67" s="3" t="s">
        <v>507</v>
      </c>
      <c r="C67" s="3" t="s">
        <v>22</v>
      </c>
      <c r="D67" s="19" t="s">
        <v>168</v>
      </c>
      <c r="E67" s="5">
        <v>2012</v>
      </c>
      <c r="F67" s="5">
        <v>6.4791377199999998</v>
      </c>
      <c r="N67" s="78" t="s">
        <v>505</v>
      </c>
      <c r="O67" s="17" t="e">
        <f>INDEX(#REF!,MATCH($C67,#REF!,0),2)</f>
        <v>#REF!</v>
      </c>
      <c r="P67" s="171">
        <f t="shared" si="0"/>
        <v>2012</v>
      </c>
      <c r="Q67" s="28">
        <f t="shared" si="0"/>
        <v>6.4791377199999998</v>
      </c>
      <c r="R67" s="18" t="s">
        <v>255</v>
      </c>
    </row>
    <row r="68" spans="2:18" x14ac:dyDescent="0.2">
      <c r="B68" s="3" t="s">
        <v>507</v>
      </c>
      <c r="C68" s="3" t="s">
        <v>23</v>
      </c>
      <c r="D68" s="19" t="s">
        <v>168</v>
      </c>
      <c r="E68" s="5">
        <v>2012</v>
      </c>
      <c r="F68" s="5">
        <v>5.9237634100000003</v>
      </c>
      <c r="N68" s="78" t="s">
        <v>505</v>
      </c>
      <c r="O68" s="17" t="e">
        <f>INDEX(#REF!,MATCH($C68,#REF!,0),2)</f>
        <v>#REF!</v>
      </c>
      <c r="P68" s="171">
        <f t="shared" si="0"/>
        <v>2012</v>
      </c>
      <c r="Q68" s="28">
        <f t="shared" si="0"/>
        <v>5.9237634100000003</v>
      </c>
      <c r="R68" s="18" t="s">
        <v>255</v>
      </c>
    </row>
    <row r="69" spans="2:18" x14ac:dyDescent="0.2">
      <c r="B69" s="3" t="s">
        <v>507</v>
      </c>
      <c r="C69" s="3" t="s">
        <v>5</v>
      </c>
      <c r="D69" s="19" t="s">
        <v>168</v>
      </c>
      <c r="E69" s="5">
        <v>2013</v>
      </c>
      <c r="F69" s="5">
        <v>5.9481877900000004</v>
      </c>
      <c r="N69" s="78" t="s">
        <v>505</v>
      </c>
      <c r="O69" s="17" t="e">
        <f>INDEX(#REF!,MATCH($C69,#REF!,0),2)</f>
        <v>#REF!</v>
      </c>
      <c r="P69" s="171">
        <f t="shared" si="0"/>
        <v>2013</v>
      </c>
      <c r="Q69" s="28">
        <f t="shared" si="0"/>
        <v>5.9481877900000004</v>
      </c>
      <c r="R69" s="18" t="s">
        <v>255</v>
      </c>
    </row>
    <row r="70" spans="2:18" x14ac:dyDescent="0.2">
      <c r="B70" s="3" t="s">
        <v>507</v>
      </c>
      <c r="C70" s="3" t="s">
        <v>6</v>
      </c>
      <c r="D70" s="19" t="s">
        <v>168</v>
      </c>
      <c r="E70" s="5">
        <v>2013</v>
      </c>
      <c r="F70" s="5">
        <v>6.2508099399999999</v>
      </c>
      <c r="N70" s="78" t="s">
        <v>505</v>
      </c>
      <c r="O70" s="17" t="e">
        <f>INDEX(#REF!,MATCH($C70,#REF!,0),2)</f>
        <v>#REF!</v>
      </c>
      <c r="P70" s="171">
        <f t="shared" si="0"/>
        <v>2013</v>
      </c>
      <c r="Q70" s="28">
        <f t="shared" si="0"/>
        <v>6.2508099399999999</v>
      </c>
      <c r="R70" s="18" t="s">
        <v>255</v>
      </c>
    </row>
    <row r="71" spans="2:18" x14ac:dyDescent="0.2">
      <c r="B71" s="3" t="s">
        <v>507</v>
      </c>
      <c r="C71" s="3" t="s">
        <v>8</v>
      </c>
      <c r="D71" s="19" t="s">
        <v>168</v>
      </c>
      <c r="E71" s="5">
        <v>2013</v>
      </c>
      <c r="F71" s="5">
        <v>6.4884816599999997</v>
      </c>
      <c r="N71" s="78" t="s">
        <v>505</v>
      </c>
      <c r="O71" s="17" t="e">
        <f>INDEX(#REF!,MATCH($C71,#REF!,0),2)</f>
        <v>#REF!</v>
      </c>
      <c r="P71" s="171">
        <f t="shared" ref="P71:Q134" si="1">E71</f>
        <v>2013</v>
      </c>
      <c r="Q71" s="28">
        <f t="shared" si="1"/>
        <v>6.4884816599999997</v>
      </c>
      <c r="R71" s="18" t="s">
        <v>255</v>
      </c>
    </row>
    <row r="72" spans="2:18" x14ac:dyDescent="0.2">
      <c r="B72" s="3" t="s">
        <v>507</v>
      </c>
      <c r="C72" s="3" t="s">
        <v>7</v>
      </c>
      <c r="D72" s="19" t="s">
        <v>168</v>
      </c>
      <c r="E72" s="5">
        <v>2013</v>
      </c>
      <c r="F72" s="5">
        <v>6.9005513699999996</v>
      </c>
      <c r="N72" s="78" t="s">
        <v>505</v>
      </c>
      <c r="O72" s="17" t="e">
        <f>INDEX(#REF!,MATCH($C72,#REF!,0),2)</f>
        <v>#REF!</v>
      </c>
      <c r="P72" s="171">
        <f t="shared" si="1"/>
        <v>2013</v>
      </c>
      <c r="Q72" s="28">
        <f t="shared" si="1"/>
        <v>6.9005513699999996</v>
      </c>
      <c r="R72" s="18" t="s">
        <v>255</v>
      </c>
    </row>
    <row r="73" spans="2:18" x14ac:dyDescent="0.2">
      <c r="B73" s="3" t="s">
        <v>507</v>
      </c>
      <c r="C73" s="3" t="s">
        <v>9</v>
      </c>
      <c r="D73" s="19" t="s">
        <v>168</v>
      </c>
      <c r="E73" s="5">
        <v>2013</v>
      </c>
      <c r="F73" s="5">
        <v>5.8636661099999996</v>
      </c>
      <c r="N73" s="78" t="s">
        <v>505</v>
      </c>
      <c r="O73" s="17" t="e">
        <f>INDEX(#REF!,MATCH($C73,#REF!,0),2)</f>
        <v>#REF!</v>
      </c>
      <c r="P73" s="171">
        <f t="shared" si="1"/>
        <v>2013</v>
      </c>
      <c r="Q73" s="28">
        <f t="shared" si="1"/>
        <v>5.8636661099999996</v>
      </c>
      <c r="R73" s="18" t="s">
        <v>255</v>
      </c>
    </row>
    <row r="74" spans="2:18" x14ac:dyDescent="0.2">
      <c r="B74" s="3" t="s">
        <v>507</v>
      </c>
      <c r="C74" s="3" t="s">
        <v>10</v>
      </c>
      <c r="D74" s="19" t="s">
        <v>168</v>
      </c>
      <c r="E74" s="5">
        <v>2013</v>
      </c>
      <c r="F74" s="5">
        <v>6.9932553100000003</v>
      </c>
      <c r="N74" s="78" t="s">
        <v>505</v>
      </c>
      <c r="O74" s="17" t="e">
        <f>INDEX(#REF!,MATCH($C74,#REF!,0),2)</f>
        <v>#REF!</v>
      </c>
      <c r="P74" s="171">
        <f t="shared" si="1"/>
        <v>2013</v>
      </c>
      <c r="Q74" s="28">
        <f t="shared" si="1"/>
        <v>6.9932553100000003</v>
      </c>
      <c r="R74" s="18" t="s">
        <v>255</v>
      </c>
    </row>
    <row r="75" spans="2:18" x14ac:dyDescent="0.2">
      <c r="B75" s="3" t="s">
        <v>507</v>
      </c>
      <c r="C75" s="3" t="s">
        <v>11</v>
      </c>
      <c r="D75" s="19" t="s">
        <v>168</v>
      </c>
      <c r="E75" s="5">
        <v>2013</v>
      </c>
      <c r="F75" s="5">
        <v>5.9361467799999996</v>
      </c>
      <c r="N75" s="78" t="s">
        <v>505</v>
      </c>
      <c r="O75" s="17" t="e">
        <f>INDEX(#REF!,MATCH($C75,#REF!,0),2)</f>
        <v>#REF!</v>
      </c>
      <c r="P75" s="171">
        <f t="shared" si="1"/>
        <v>2013</v>
      </c>
      <c r="Q75" s="28">
        <f t="shared" si="1"/>
        <v>5.9361467799999996</v>
      </c>
      <c r="R75" s="18" t="s">
        <v>255</v>
      </c>
    </row>
    <row r="76" spans="2:18" x14ac:dyDescent="0.2">
      <c r="B76" s="3" t="s">
        <v>507</v>
      </c>
      <c r="C76" s="3" t="s">
        <v>12</v>
      </c>
      <c r="D76" s="19" t="s">
        <v>168</v>
      </c>
      <c r="E76" s="5">
        <v>2013</v>
      </c>
      <c r="F76" s="5">
        <v>5.9107531</v>
      </c>
      <c r="N76" s="78" t="s">
        <v>505</v>
      </c>
      <c r="O76" s="17" t="e">
        <f>INDEX(#REF!,MATCH($C76,#REF!,0),2)</f>
        <v>#REF!</v>
      </c>
      <c r="P76" s="171">
        <f t="shared" si="1"/>
        <v>2013</v>
      </c>
      <c r="Q76" s="28">
        <f t="shared" si="1"/>
        <v>5.9107531</v>
      </c>
      <c r="R76" s="18" t="s">
        <v>255</v>
      </c>
    </row>
    <row r="77" spans="2:18" x14ac:dyDescent="0.2">
      <c r="B77" s="3" t="s">
        <v>507</v>
      </c>
      <c r="C77" s="3" t="s">
        <v>13</v>
      </c>
      <c r="D77" s="19" t="s">
        <v>168</v>
      </c>
      <c r="E77" s="5">
        <v>2013</v>
      </c>
      <c r="F77" s="5">
        <v>5.6214139300000001</v>
      </c>
      <c r="N77" s="78" t="s">
        <v>505</v>
      </c>
      <c r="O77" s="17" t="e">
        <f>INDEX(#REF!,MATCH($C77,#REF!,0),2)</f>
        <v>#REF!</v>
      </c>
      <c r="P77" s="171">
        <f t="shared" si="1"/>
        <v>2013</v>
      </c>
      <c r="Q77" s="28">
        <f t="shared" si="1"/>
        <v>5.6214139300000001</v>
      </c>
      <c r="R77" s="18" t="s">
        <v>255</v>
      </c>
    </row>
    <row r="78" spans="2:18" x14ac:dyDescent="0.2">
      <c r="B78" s="3" t="s">
        <v>507</v>
      </c>
      <c r="C78" s="3" t="s">
        <v>14</v>
      </c>
      <c r="D78" s="19" t="s">
        <v>168</v>
      </c>
      <c r="E78" s="5">
        <v>2013</v>
      </c>
      <c r="F78" s="5">
        <v>6.4310288800000004</v>
      </c>
      <c r="N78" s="78" t="s">
        <v>505</v>
      </c>
      <c r="O78" s="17" t="e">
        <f>INDEX(#REF!,MATCH($C78,#REF!,0),2)</f>
        <v>#REF!</v>
      </c>
      <c r="P78" s="171">
        <f t="shared" si="1"/>
        <v>2013</v>
      </c>
      <c r="Q78" s="28">
        <f t="shared" si="1"/>
        <v>6.4310288800000004</v>
      </c>
      <c r="R78" s="18" t="s">
        <v>255</v>
      </c>
    </row>
    <row r="79" spans="2:18" x14ac:dyDescent="0.2">
      <c r="B79" s="3" t="s">
        <v>507</v>
      </c>
      <c r="C79" s="3" t="s">
        <v>24</v>
      </c>
      <c r="D79" s="19" t="s">
        <v>168</v>
      </c>
      <c r="E79" s="5">
        <v>2013</v>
      </c>
      <c r="F79" s="5">
        <v>6.4601051099999998</v>
      </c>
      <c r="N79" s="78" t="s">
        <v>505</v>
      </c>
      <c r="O79" s="17" t="e">
        <f>INDEX(#REF!,MATCH($C79,#REF!,0),2)</f>
        <v>#REF!</v>
      </c>
      <c r="P79" s="171">
        <f t="shared" si="1"/>
        <v>2013</v>
      </c>
      <c r="Q79" s="28">
        <f t="shared" si="1"/>
        <v>6.4601051099999998</v>
      </c>
      <c r="R79" s="18" t="s">
        <v>255</v>
      </c>
    </row>
    <row r="80" spans="2:18" x14ac:dyDescent="0.2">
      <c r="B80" s="3" t="s">
        <v>507</v>
      </c>
      <c r="C80" s="3" t="s">
        <v>25</v>
      </c>
      <c r="D80" s="19" t="s">
        <v>168</v>
      </c>
      <c r="E80" s="5">
        <v>2013</v>
      </c>
      <c r="F80" s="5">
        <v>6.44427796</v>
      </c>
      <c r="N80" s="78" t="s">
        <v>505</v>
      </c>
      <c r="O80" s="17" t="e">
        <f>INDEX(#REF!,MATCH($C80,#REF!,0),2)</f>
        <v>#REF!</v>
      </c>
      <c r="P80" s="171">
        <f t="shared" si="1"/>
        <v>2013</v>
      </c>
      <c r="Q80" s="28">
        <f t="shared" si="1"/>
        <v>6.44427796</v>
      </c>
      <c r="R80" s="18" t="s">
        <v>255</v>
      </c>
    </row>
    <row r="81" spans="2:18" x14ac:dyDescent="0.2">
      <c r="B81" s="3" t="s">
        <v>507</v>
      </c>
      <c r="C81" s="3" t="s">
        <v>15</v>
      </c>
      <c r="D81" s="19" t="s">
        <v>168</v>
      </c>
      <c r="E81" s="5">
        <v>2013</v>
      </c>
      <c r="F81" s="5">
        <v>6.1113084400000002</v>
      </c>
      <c r="N81" s="78" t="s">
        <v>505</v>
      </c>
      <c r="O81" s="17" t="e">
        <f>INDEX(#REF!,MATCH($C81,#REF!,0),2)</f>
        <v>#REF!</v>
      </c>
      <c r="P81" s="171">
        <f t="shared" si="1"/>
        <v>2013</v>
      </c>
      <c r="Q81" s="28">
        <f t="shared" si="1"/>
        <v>6.1113084400000002</v>
      </c>
      <c r="R81" s="18" t="s">
        <v>255</v>
      </c>
    </row>
    <row r="82" spans="2:18" x14ac:dyDescent="0.2">
      <c r="B82" s="3" t="s">
        <v>507</v>
      </c>
      <c r="C82" s="3" t="s">
        <v>17</v>
      </c>
      <c r="D82" s="19" t="s">
        <v>168</v>
      </c>
      <c r="E82" s="5">
        <v>2013</v>
      </c>
      <c r="F82" s="5">
        <v>6.6703200699999998</v>
      </c>
      <c r="N82" s="78" t="s">
        <v>505</v>
      </c>
      <c r="O82" s="17" t="e">
        <f>INDEX(#REF!,MATCH($C82,#REF!,0),2)</f>
        <v>#REF!</v>
      </c>
      <c r="P82" s="171">
        <f t="shared" si="1"/>
        <v>2013</v>
      </c>
      <c r="Q82" s="28">
        <f t="shared" si="1"/>
        <v>6.6703200699999998</v>
      </c>
      <c r="R82" s="18" t="s">
        <v>255</v>
      </c>
    </row>
    <row r="83" spans="2:18" x14ac:dyDescent="0.2">
      <c r="B83" s="3" t="s">
        <v>507</v>
      </c>
      <c r="C83" s="3" t="s">
        <v>16</v>
      </c>
      <c r="D83" s="19" t="s">
        <v>168</v>
      </c>
      <c r="E83" s="5">
        <v>2013</v>
      </c>
      <c r="F83" s="5">
        <v>6.9856140599999996</v>
      </c>
      <c r="N83" s="78" t="s">
        <v>505</v>
      </c>
      <c r="O83" s="17" t="e">
        <f>INDEX(#REF!,MATCH($C83,#REF!,0),2)</f>
        <v>#REF!</v>
      </c>
      <c r="P83" s="171">
        <f t="shared" si="1"/>
        <v>2013</v>
      </c>
      <c r="Q83" s="28">
        <f t="shared" si="1"/>
        <v>6.9856140599999996</v>
      </c>
      <c r="R83" s="18" t="s">
        <v>255</v>
      </c>
    </row>
    <row r="84" spans="2:18" x14ac:dyDescent="0.2">
      <c r="B84" s="3" t="s">
        <v>507</v>
      </c>
      <c r="C84" s="3" t="s">
        <v>18</v>
      </c>
      <c r="D84" s="19" t="s">
        <v>168</v>
      </c>
      <c r="E84" s="5">
        <v>2013</v>
      </c>
      <c r="F84" s="5">
        <v>6.5059442699999996</v>
      </c>
      <c r="N84" s="78" t="s">
        <v>505</v>
      </c>
      <c r="O84" s="17" t="e">
        <f>INDEX(#REF!,MATCH($C84,#REF!,0),2)</f>
        <v>#REF!</v>
      </c>
      <c r="P84" s="171">
        <f t="shared" si="1"/>
        <v>2013</v>
      </c>
      <c r="Q84" s="28">
        <f t="shared" si="1"/>
        <v>6.5059442699999996</v>
      </c>
      <c r="R84" s="18" t="s">
        <v>255</v>
      </c>
    </row>
    <row r="85" spans="2:18" x14ac:dyDescent="0.2">
      <c r="B85" s="3" t="s">
        <v>507</v>
      </c>
      <c r="C85" s="3" t="s">
        <v>19</v>
      </c>
      <c r="D85" s="19" t="s">
        <v>168</v>
      </c>
      <c r="E85" s="5">
        <v>2013</v>
      </c>
      <c r="F85" s="5">
        <v>6.07179263</v>
      </c>
      <c r="N85" s="78" t="s">
        <v>505</v>
      </c>
      <c r="O85" s="17" t="e">
        <f>INDEX(#REF!,MATCH($C85,#REF!,0),2)</f>
        <v>#REF!</v>
      </c>
      <c r="P85" s="171">
        <f t="shared" si="1"/>
        <v>2013</v>
      </c>
      <c r="Q85" s="28">
        <f t="shared" si="1"/>
        <v>6.07179263</v>
      </c>
      <c r="R85" s="18" t="s">
        <v>255</v>
      </c>
    </row>
    <row r="86" spans="2:18" x14ac:dyDescent="0.2">
      <c r="B86" s="3" t="s">
        <v>507</v>
      </c>
      <c r="C86" s="3" t="s">
        <v>20</v>
      </c>
      <c r="D86" s="19" t="s">
        <v>168</v>
      </c>
      <c r="E86" s="5">
        <v>2013</v>
      </c>
      <c r="F86" s="5">
        <v>6.3751896600000002</v>
      </c>
      <c r="N86" s="78" t="s">
        <v>505</v>
      </c>
      <c r="O86" s="17" t="e">
        <f>INDEX(#REF!,MATCH($C86,#REF!,0),2)</f>
        <v>#REF!</v>
      </c>
      <c r="P86" s="171">
        <f t="shared" si="1"/>
        <v>2013</v>
      </c>
      <c r="Q86" s="28">
        <f t="shared" si="1"/>
        <v>6.3751896600000002</v>
      </c>
      <c r="R86" s="18" t="s">
        <v>255</v>
      </c>
    </row>
    <row r="87" spans="2:18" x14ac:dyDescent="0.2">
      <c r="B87" s="3" t="s">
        <v>507</v>
      </c>
      <c r="C87" s="3" t="s">
        <v>21</v>
      </c>
      <c r="D87" s="19" t="s">
        <v>168</v>
      </c>
      <c r="E87" s="5">
        <v>2013</v>
      </c>
      <c r="F87" s="5">
        <v>6.3254547600000004</v>
      </c>
      <c r="N87" s="78" t="s">
        <v>505</v>
      </c>
      <c r="O87" s="17" t="e">
        <f>INDEX(#REF!,MATCH($C87,#REF!,0),2)</f>
        <v>#REF!</v>
      </c>
      <c r="P87" s="171">
        <f t="shared" si="1"/>
        <v>2013</v>
      </c>
      <c r="Q87" s="28">
        <f t="shared" si="1"/>
        <v>6.3254547600000004</v>
      </c>
      <c r="R87" s="18" t="s">
        <v>255</v>
      </c>
    </row>
    <row r="88" spans="2:18" x14ac:dyDescent="0.2">
      <c r="B88" s="3" t="s">
        <v>507</v>
      </c>
      <c r="C88" s="3" t="s">
        <v>22</v>
      </c>
      <c r="D88" s="19" t="s">
        <v>168</v>
      </c>
      <c r="E88" s="5">
        <v>2013</v>
      </c>
      <c r="F88" s="5">
        <v>7.0169117200000004</v>
      </c>
      <c r="N88" s="78" t="s">
        <v>505</v>
      </c>
      <c r="O88" s="17" t="e">
        <f>INDEX(#REF!,MATCH($C88,#REF!,0),2)</f>
        <v>#REF!</v>
      </c>
      <c r="P88" s="171">
        <f t="shared" si="1"/>
        <v>2013</v>
      </c>
      <c r="Q88" s="28">
        <f t="shared" si="1"/>
        <v>7.0169117200000004</v>
      </c>
      <c r="R88" s="18" t="s">
        <v>255</v>
      </c>
    </row>
    <row r="89" spans="2:18" x14ac:dyDescent="0.2">
      <c r="B89" s="3" t="s">
        <v>507</v>
      </c>
      <c r="C89" s="3" t="s">
        <v>23</v>
      </c>
      <c r="D89" s="19" t="s">
        <v>168</v>
      </c>
      <c r="E89" s="5">
        <v>2013</v>
      </c>
      <c r="F89" s="5">
        <v>6.2988450499999997</v>
      </c>
      <c r="N89" s="78" t="s">
        <v>505</v>
      </c>
      <c r="O89" s="17" t="e">
        <f>INDEX(#REF!,MATCH($C89,#REF!,0),2)</f>
        <v>#REF!</v>
      </c>
      <c r="P89" s="171">
        <f t="shared" si="1"/>
        <v>2013</v>
      </c>
      <c r="Q89" s="28">
        <f t="shared" si="1"/>
        <v>6.2988450499999997</v>
      </c>
      <c r="R89" s="18" t="s">
        <v>255</v>
      </c>
    </row>
    <row r="90" spans="2:18" x14ac:dyDescent="0.2">
      <c r="B90" s="3" t="s">
        <v>507</v>
      </c>
      <c r="C90" s="3" t="s">
        <v>5</v>
      </c>
      <c r="D90" s="19" t="s">
        <v>168</v>
      </c>
      <c r="E90" s="5">
        <v>2014</v>
      </c>
      <c r="F90" s="5">
        <v>6.15253037</v>
      </c>
      <c r="N90" s="78" t="s">
        <v>505</v>
      </c>
      <c r="O90" s="17" t="e">
        <f>INDEX(#REF!,MATCH($C90,#REF!,0),2)</f>
        <v>#REF!</v>
      </c>
      <c r="P90" s="171">
        <f t="shared" si="1"/>
        <v>2014</v>
      </c>
      <c r="Q90" s="28">
        <f t="shared" si="1"/>
        <v>6.15253037</v>
      </c>
      <c r="R90" s="18" t="s">
        <v>255</v>
      </c>
    </row>
    <row r="91" spans="2:18" x14ac:dyDescent="0.2">
      <c r="B91" s="3" t="s">
        <v>507</v>
      </c>
      <c r="C91" s="3" t="s">
        <v>6</v>
      </c>
      <c r="D91" s="19" t="s">
        <v>168</v>
      </c>
      <c r="E91" s="5">
        <v>2014</v>
      </c>
      <c r="F91" s="5">
        <v>6.4773812499999996</v>
      </c>
      <c r="N91" s="78" t="s">
        <v>505</v>
      </c>
      <c r="O91" s="17" t="e">
        <f>INDEX(#REF!,MATCH($C91,#REF!,0),2)</f>
        <v>#REF!</v>
      </c>
      <c r="P91" s="171">
        <f t="shared" si="1"/>
        <v>2014</v>
      </c>
      <c r="Q91" s="28">
        <f t="shared" si="1"/>
        <v>6.4773812499999996</v>
      </c>
      <c r="R91" s="18" t="s">
        <v>255</v>
      </c>
    </row>
    <row r="92" spans="2:18" x14ac:dyDescent="0.2">
      <c r="B92" s="3" t="s">
        <v>507</v>
      </c>
      <c r="C92" s="3" t="s">
        <v>8</v>
      </c>
      <c r="D92" s="19" t="s">
        <v>168</v>
      </c>
      <c r="E92" s="5">
        <v>2014</v>
      </c>
      <c r="F92" s="5">
        <v>6.3592357899999996</v>
      </c>
      <c r="N92" s="78" t="s">
        <v>505</v>
      </c>
      <c r="O92" s="17" t="e">
        <f>INDEX(#REF!,MATCH($C92,#REF!,0),2)</f>
        <v>#REF!</v>
      </c>
      <c r="P92" s="171">
        <f t="shared" si="1"/>
        <v>2014</v>
      </c>
      <c r="Q92" s="28">
        <f t="shared" si="1"/>
        <v>6.3592357899999996</v>
      </c>
      <c r="R92" s="18" t="s">
        <v>255</v>
      </c>
    </row>
    <row r="93" spans="2:18" x14ac:dyDescent="0.2">
      <c r="B93" s="3" t="s">
        <v>507</v>
      </c>
      <c r="C93" s="3" t="s">
        <v>7</v>
      </c>
      <c r="D93" s="19" t="s">
        <v>168</v>
      </c>
      <c r="E93" s="5">
        <v>2014</v>
      </c>
      <c r="F93" s="5">
        <v>6.9704173300000001</v>
      </c>
      <c r="N93" s="78" t="s">
        <v>505</v>
      </c>
      <c r="O93" s="17" t="e">
        <f>INDEX(#REF!,MATCH($C93,#REF!,0),2)</f>
        <v>#REF!</v>
      </c>
      <c r="P93" s="171">
        <f t="shared" si="1"/>
        <v>2014</v>
      </c>
      <c r="Q93" s="28">
        <f t="shared" si="1"/>
        <v>6.9704173300000001</v>
      </c>
      <c r="R93" s="18" t="s">
        <v>255</v>
      </c>
    </row>
    <row r="94" spans="2:18" x14ac:dyDescent="0.2">
      <c r="B94" s="3" t="s">
        <v>507</v>
      </c>
      <c r="C94" s="3" t="s">
        <v>9</v>
      </c>
      <c r="D94" s="19" t="s">
        <v>168</v>
      </c>
      <c r="E94" s="5">
        <v>2014</v>
      </c>
      <c r="F94" s="5">
        <v>6.0360954199999997</v>
      </c>
      <c r="N94" s="78" t="s">
        <v>505</v>
      </c>
      <c r="O94" s="17" t="e">
        <f>INDEX(#REF!,MATCH($C94,#REF!,0),2)</f>
        <v>#REF!</v>
      </c>
      <c r="P94" s="171">
        <f t="shared" si="1"/>
        <v>2014</v>
      </c>
      <c r="Q94" s="28">
        <f t="shared" si="1"/>
        <v>6.0360954199999997</v>
      </c>
      <c r="R94" s="18" t="s">
        <v>255</v>
      </c>
    </row>
    <row r="95" spans="2:18" x14ac:dyDescent="0.2">
      <c r="B95" s="3" t="s">
        <v>507</v>
      </c>
      <c r="C95" s="3" t="s">
        <v>10</v>
      </c>
      <c r="D95" s="19" t="s">
        <v>168</v>
      </c>
      <c r="E95" s="5">
        <v>2014</v>
      </c>
      <c r="F95" s="5">
        <v>7.0670314100000002</v>
      </c>
      <c r="N95" s="78" t="s">
        <v>505</v>
      </c>
      <c r="O95" s="17" t="e">
        <f>INDEX(#REF!,MATCH($C95,#REF!,0),2)</f>
        <v>#REF!</v>
      </c>
      <c r="P95" s="171">
        <f t="shared" si="1"/>
        <v>2014</v>
      </c>
      <c r="Q95" s="28">
        <f t="shared" si="1"/>
        <v>7.0670314100000002</v>
      </c>
      <c r="R95" s="18" t="s">
        <v>255</v>
      </c>
    </row>
    <row r="96" spans="2:18" x14ac:dyDescent="0.2">
      <c r="B96" s="3" t="s">
        <v>507</v>
      </c>
      <c r="C96" s="3" t="s">
        <v>11</v>
      </c>
      <c r="D96" s="19" t="s">
        <v>168</v>
      </c>
      <c r="E96" s="5">
        <v>2014</v>
      </c>
      <c r="F96" s="5">
        <v>6.06726221</v>
      </c>
      <c r="N96" s="78" t="s">
        <v>505</v>
      </c>
      <c r="O96" s="17" t="e">
        <f>INDEX(#REF!,MATCH($C96,#REF!,0),2)</f>
        <v>#REF!</v>
      </c>
      <c r="P96" s="171">
        <f t="shared" si="1"/>
        <v>2014</v>
      </c>
      <c r="Q96" s="28">
        <f t="shared" si="1"/>
        <v>6.06726221</v>
      </c>
      <c r="R96" s="18" t="s">
        <v>255</v>
      </c>
    </row>
    <row r="97" spans="2:18" x14ac:dyDescent="0.2">
      <c r="B97" s="3" t="s">
        <v>507</v>
      </c>
      <c r="C97" s="3" t="s">
        <v>12</v>
      </c>
      <c r="D97" s="19" t="s">
        <v>168</v>
      </c>
      <c r="E97" s="5">
        <v>2014</v>
      </c>
      <c r="F97" s="5">
        <v>6.1210299099999999</v>
      </c>
      <c r="N97" s="78" t="s">
        <v>505</v>
      </c>
      <c r="O97" s="17" t="e">
        <f>INDEX(#REF!,MATCH($C97,#REF!,0),2)</f>
        <v>#REF!</v>
      </c>
      <c r="P97" s="171">
        <f t="shared" si="1"/>
        <v>2014</v>
      </c>
      <c r="Q97" s="28">
        <f t="shared" si="1"/>
        <v>6.1210299099999999</v>
      </c>
      <c r="R97" s="18" t="s">
        <v>255</v>
      </c>
    </row>
    <row r="98" spans="2:18" x14ac:dyDescent="0.2">
      <c r="B98" s="3" t="s">
        <v>507</v>
      </c>
      <c r="C98" s="3" t="s">
        <v>13</v>
      </c>
      <c r="D98" s="19" t="s">
        <v>168</v>
      </c>
      <c r="E98" s="5">
        <v>2014</v>
      </c>
      <c r="F98" s="5">
        <v>5.9258048399999996</v>
      </c>
      <c r="N98" s="78" t="s">
        <v>505</v>
      </c>
      <c r="O98" s="17" t="e">
        <f>INDEX(#REF!,MATCH($C98,#REF!,0),2)</f>
        <v>#REF!</v>
      </c>
      <c r="P98" s="171">
        <f t="shared" si="1"/>
        <v>2014</v>
      </c>
      <c r="Q98" s="28">
        <f t="shared" si="1"/>
        <v>5.9258048399999996</v>
      </c>
      <c r="R98" s="18" t="s">
        <v>255</v>
      </c>
    </row>
    <row r="99" spans="2:18" x14ac:dyDescent="0.2">
      <c r="B99" s="3" t="s">
        <v>507</v>
      </c>
      <c r="C99" s="3" t="s">
        <v>14</v>
      </c>
      <c r="D99" s="19" t="s">
        <v>168</v>
      </c>
      <c r="E99" s="5">
        <v>2014</v>
      </c>
      <c r="F99" s="5">
        <v>7.3762109699999998</v>
      </c>
      <c r="N99" s="78" t="s">
        <v>505</v>
      </c>
      <c r="O99" s="17" t="e">
        <f>INDEX(#REF!,MATCH($C99,#REF!,0),2)</f>
        <v>#REF!</v>
      </c>
      <c r="P99" s="171">
        <f t="shared" si="1"/>
        <v>2014</v>
      </c>
      <c r="Q99" s="28">
        <f t="shared" si="1"/>
        <v>7.3762109699999998</v>
      </c>
      <c r="R99" s="18" t="s">
        <v>255</v>
      </c>
    </row>
    <row r="100" spans="2:18" x14ac:dyDescent="0.2">
      <c r="B100" s="3" t="s">
        <v>507</v>
      </c>
      <c r="C100" s="3" t="s">
        <v>24</v>
      </c>
      <c r="D100" s="19" t="s">
        <v>168</v>
      </c>
      <c r="E100" s="5">
        <v>2014</v>
      </c>
      <c r="F100" s="5">
        <v>6.83141512</v>
      </c>
      <c r="N100" s="78" t="s">
        <v>505</v>
      </c>
      <c r="O100" s="17" t="e">
        <f>INDEX(#REF!,MATCH($C100,#REF!,0),2)</f>
        <v>#REF!</v>
      </c>
      <c r="P100" s="171">
        <f t="shared" si="1"/>
        <v>2014</v>
      </c>
      <c r="Q100" s="28">
        <f t="shared" si="1"/>
        <v>6.83141512</v>
      </c>
      <c r="R100" s="18" t="s">
        <v>255</v>
      </c>
    </row>
    <row r="101" spans="2:18" x14ac:dyDescent="0.2">
      <c r="B101" s="3" t="s">
        <v>507</v>
      </c>
      <c r="C101" s="3" t="s">
        <v>25</v>
      </c>
      <c r="D101" s="19" t="s">
        <v>168</v>
      </c>
      <c r="E101" s="5">
        <v>2014</v>
      </c>
      <c r="F101" s="5">
        <v>6.5893202100000003</v>
      </c>
      <c r="N101" s="78" t="s">
        <v>505</v>
      </c>
      <c r="O101" s="17" t="e">
        <f>INDEX(#REF!,MATCH($C101,#REF!,0),2)</f>
        <v>#REF!</v>
      </c>
      <c r="P101" s="171">
        <f t="shared" si="1"/>
        <v>2014</v>
      </c>
      <c r="Q101" s="28">
        <f t="shared" si="1"/>
        <v>6.5893202100000003</v>
      </c>
      <c r="R101" s="18" t="s">
        <v>255</v>
      </c>
    </row>
    <row r="102" spans="2:18" x14ac:dyDescent="0.2">
      <c r="B102" s="3" t="s">
        <v>507</v>
      </c>
      <c r="C102" s="3" t="s">
        <v>15</v>
      </c>
      <c r="D102" s="19" t="s">
        <v>168</v>
      </c>
      <c r="E102" s="5">
        <v>2014</v>
      </c>
      <c r="F102" s="5">
        <v>6.1886411800000003</v>
      </c>
      <c r="N102" s="78" t="s">
        <v>505</v>
      </c>
      <c r="O102" s="17" t="e">
        <f>INDEX(#REF!,MATCH($C102,#REF!,0),2)</f>
        <v>#REF!</v>
      </c>
      <c r="P102" s="171">
        <f t="shared" si="1"/>
        <v>2014</v>
      </c>
      <c r="Q102" s="28">
        <f t="shared" si="1"/>
        <v>6.1886411800000003</v>
      </c>
      <c r="R102" s="18" t="s">
        <v>255</v>
      </c>
    </row>
    <row r="103" spans="2:18" x14ac:dyDescent="0.2">
      <c r="B103" s="3" t="s">
        <v>507</v>
      </c>
      <c r="C103" s="3" t="s">
        <v>17</v>
      </c>
      <c r="D103" s="19" t="s">
        <v>168</v>
      </c>
      <c r="E103" s="5">
        <v>2014</v>
      </c>
      <c r="F103" s="5">
        <v>7.0489408400000002</v>
      </c>
      <c r="N103" s="78" t="s">
        <v>505</v>
      </c>
      <c r="O103" s="17" t="e">
        <f>INDEX(#REF!,MATCH($C103,#REF!,0),2)</f>
        <v>#REF!</v>
      </c>
      <c r="P103" s="171">
        <f t="shared" si="1"/>
        <v>2014</v>
      </c>
      <c r="Q103" s="28">
        <f t="shared" si="1"/>
        <v>7.0489408400000002</v>
      </c>
      <c r="R103" s="18" t="s">
        <v>255</v>
      </c>
    </row>
    <row r="104" spans="2:18" x14ac:dyDescent="0.2">
      <c r="B104" s="3" t="s">
        <v>507</v>
      </c>
      <c r="C104" s="3" t="s">
        <v>16</v>
      </c>
      <c r="D104" s="19" t="s">
        <v>168</v>
      </c>
      <c r="E104" s="5">
        <v>2014</v>
      </c>
      <c r="F104" s="5">
        <v>7.2038443299999999</v>
      </c>
      <c r="N104" s="78" t="s">
        <v>505</v>
      </c>
      <c r="O104" s="17" t="e">
        <f>INDEX(#REF!,MATCH($C104,#REF!,0),2)</f>
        <v>#REF!</v>
      </c>
      <c r="P104" s="171">
        <f t="shared" si="1"/>
        <v>2014</v>
      </c>
      <c r="Q104" s="28">
        <f t="shared" si="1"/>
        <v>7.2038443299999999</v>
      </c>
      <c r="R104" s="18" t="s">
        <v>255</v>
      </c>
    </row>
    <row r="105" spans="2:18" x14ac:dyDescent="0.2">
      <c r="B105" s="3" t="s">
        <v>507</v>
      </c>
      <c r="C105" s="3" t="s">
        <v>18</v>
      </c>
      <c r="D105" s="19" t="s">
        <v>168</v>
      </c>
      <c r="E105" s="5">
        <v>2014</v>
      </c>
      <c r="F105" s="5">
        <v>6.8920443100000002</v>
      </c>
      <c r="N105" s="78" t="s">
        <v>505</v>
      </c>
      <c r="O105" s="17" t="e">
        <f>INDEX(#REF!,MATCH($C105,#REF!,0),2)</f>
        <v>#REF!</v>
      </c>
      <c r="P105" s="171">
        <f t="shared" si="1"/>
        <v>2014</v>
      </c>
      <c r="Q105" s="28">
        <f t="shared" si="1"/>
        <v>6.8920443100000002</v>
      </c>
      <c r="R105" s="18" t="s">
        <v>255</v>
      </c>
    </row>
    <row r="106" spans="2:18" x14ac:dyDescent="0.2">
      <c r="B106" s="3" t="s">
        <v>507</v>
      </c>
      <c r="C106" s="3" t="s">
        <v>19</v>
      </c>
      <c r="D106" s="19" t="s">
        <v>168</v>
      </c>
      <c r="E106" s="5">
        <v>2014</v>
      </c>
      <c r="F106" s="5">
        <v>6.17696296</v>
      </c>
      <c r="N106" s="78" t="s">
        <v>505</v>
      </c>
      <c r="O106" s="17" t="e">
        <f>INDEX(#REF!,MATCH($C106,#REF!,0),2)</f>
        <v>#REF!</v>
      </c>
      <c r="P106" s="171">
        <f t="shared" si="1"/>
        <v>2014</v>
      </c>
      <c r="Q106" s="28">
        <f t="shared" si="1"/>
        <v>6.17696296</v>
      </c>
      <c r="R106" s="18" t="s">
        <v>255</v>
      </c>
    </row>
    <row r="107" spans="2:18" x14ac:dyDescent="0.2">
      <c r="B107" s="3" t="s">
        <v>507</v>
      </c>
      <c r="C107" s="3" t="s">
        <v>20</v>
      </c>
      <c r="D107" s="19" t="s">
        <v>168</v>
      </c>
      <c r="E107" s="5">
        <v>2014</v>
      </c>
      <c r="F107" s="5">
        <v>6.8132085199999999</v>
      </c>
      <c r="N107" s="78" t="s">
        <v>505</v>
      </c>
      <c r="O107" s="17" t="e">
        <f>INDEX(#REF!,MATCH($C107,#REF!,0),2)</f>
        <v>#REF!</v>
      </c>
      <c r="P107" s="171">
        <f t="shared" si="1"/>
        <v>2014</v>
      </c>
      <c r="Q107" s="28">
        <f t="shared" si="1"/>
        <v>6.8132085199999999</v>
      </c>
      <c r="R107" s="18" t="s">
        <v>255</v>
      </c>
    </row>
    <row r="108" spans="2:18" x14ac:dyDescent="0.2">
      <c r="B108" s="3" t="s">
        <v>507</v>
      </c>
      <c r="C108" s="3" t="s">
        <v>21</v>
      </c>
      <c r="D108" s="19" t="s">
        <v>168</v>
      </c>
      <c r="E108" s="5">
        <v>2014</v>
      </c>
      <c r="F108" s="5">
        <v>6.5407062800000002</v>
      </c>
      <c r="N108" s="78" t="s">
        <v>505</v>
      </c>
      <c r="O108" s="17" t="e">
        <f>INDEX(#REF!,MATCH($C108,#REF!,0),2)</f>
        <v>#REF!</v>
      </c>
      <c r="P108" s="171">
        <f t="shared" si="1"/>
        <v>2014</v>
      </c>
      <c r="Q108" s="28">
        <f t="shared" si="1"/>
        <v>6.5407062800000002</v>
      </c>
      <c r="R108" s="18" t="s">
        <v>255</v>
      </c>
    </row>
    <row r="109" spans="2:18" x14ac:dyDescent="0.2">
      <c r="B109" s="3" t="s">
        <v>507</v>
      </c>
      <c r="C109" s="3" t="s">
        <v>22</v>
      </c>
      <c r="D109" s="19" t="s">
        <v>168</v>
      </c>
      <c r="E109" s="5">
        <v>2014</v>
      </c>
      <c r="F109" s="5">
        <v>7.29902827</v>
      </c>
      <c r="N109" s="78" t="s">
        <v>505</v>
      </c>
      <c r="O109" s="17" t="e">
        <f>INDEX(#REF!,MATCH($C109,#REF!,0),2)</f>
        <v>#REF!</v>
      </c>
      <c r="P109" s="171">
        <f t="shared" si="1"/>
        <v>2014</v>
      </c>
      <c r="Q109" s="28">
        <f t="shared" si="1"/>
        <v>7.29902827</v>
      </c>
      <c r="R109" s="18" t="s">
        <v>255</v>
      </c>
    </row>
    <row r="110" spans="2:18" x14ac:dyDescent="0.2">
      <c r="B110" s="3" t="s">
        <v>507</v>
      </c>
      <c r="C110" s="3" t="s">
        <v>23</v>
      </c>
      <c r="D110" s="19" t="s">
        <v>168</v>
      </c>
      <c r="E110" s="5">
        <v>2014</v>
      </c>
      <c r="F110" s="5">
        <v>6.5624933800000003</v>
      </c>
      <c r="N110" s="78" t="s">
        <v>505</v>
      </c>
      <c r="O110" s="17" t="e">
        <f>INDEX(#REF!,MATCH($C110,#REF!,0),2)</f>
        <v>#REF!</v>
      </c>
      <c r="P110" s="171">
        <f t="shared" si="1"/>
        <v>2014</v>
      </c>
      <c r="Q110" s="28">
        <f t="shared" si="1"/>
        <v>6.5624933800000003</v>
      </c>
      <c r="R110" s="18" t="s">
        <v>255</v>
      </c>
    </row>
    <row r="111" spans="2:18" x14ac:dyDescent="0.2">
      <c r="B111" s="3" t="s">
        <v>507</v>
      </c>
      <c r="C111" s="3" t="s">
        <v>5</v>
      </c>
      <c r="D111" s="19" t="s">
        <v>168</v>
      </c>
      <c r="E111" s="5">
        <v>2015</v>
      </c>
      <c r="F111" s="5">
        <v>6.2554612900000004</v>
      </c>
      <c r="N111" s="78" t="s">
        <v>505</v>
      </c>
      <c r="O111" s="17" t="e">
        <f>INDEX(#REF!,MATCH($C111,#REF!,0),2)</f>
        <v>#REF!</v>
      </c>
      <c r="P111" s="171">
        <f t="shared" si="1"/>
        <v>2015</v>
      </c>
      <c r="Q111" s="28">
        <f t="shared" si="1"/>
        <v>6.2554612900000004</v>
      </c>
      <c r="R111" s="18" t="s">
        <v>255</v>
      </c>
    </row>
    <row r="112" spans="2:18" x14ac:dyDescent="0.2">
      <c r="B112" s="3" t="s">
        <v>507</v>
      </c>
      <c r="C112" s="3" t="s">
        <v>6</v>
      </c>
      <c r="D112" s="19" t="s">
        <v>168</v>
      </c>
      <c r="E112" s="5">
        <v>2015</v>
      </c>
      <c r="F112" s="5">
        <v>6.6232372100000001</v>
      </c>
      <c r="N112" s="78" t="s">
        <v>505</v>
      </c>
      <c r="O112" s="17" t="e">
        <f>INDEX(#REF!,MATCH($C112,#REF!,0),2)</f>
        <v>#REF!</v>
      </c>
      <c r="P112" s="171">
        <f t="shared" si="1"/>
        <v>2015</v>
      </c>
      <c r="Q112" s="28">
        <f t="shared" si="1"/>
        <v>6.6232372100000001</v>
      </c>
      <c r="R112" s="18" t="s">
        <v>255</v>
      </c>
    </row>
    <row r="113" spans="2:18" x14ac:dyDescent="0.2">
      <c r="B113" s="3" t="s">
        <v>507</v>
      </c>
      <c r="C113" s="3" t="s">
        <v>8</v>
      </c>
      <c r="D113" s="19" t="s">
        <v>168</v>
      </c>
      <c r="E113" s="5">
        <v>2015</v>
      </c>
      <c r="F113" s="5">
        <v>6.6659533700000004</v>
      </c>
      <c r="N113" s="78" t="s">
        <v>505</v>
      </c>
      <c r="O113" s="17" t="e">
        <f>INDEX(#REF!,MATCH($C113,#REF!,0),2)</f>
        <v>#REF!</v>
      </c>
      <c r="P113" s="171">
        <f t="shared" si="1"/>
        <v>2015</v>
      </c>
      <c r="Q113" s="28">
        <f t="shared" si="1"/>
        <v>6.6659533700000004</v>
      </c>
      <c r="R113" s="18" t="s">
        <v>255</v>
      </c>
    </row>
    <row r="114" spans="2:18" x14ac:dyDescent="0.2">
      <c r="B114" s="3" t="s">
        <v>507</v>
      </c>
      <c r="C114" s="3" t="s">
        <v>7</v>
      </c>
      <c r="D114" s="19" t="s">
        <v>168</v>
      </c>
      <c r="E114" s="5">
        <v>2015</v>
      </c>
      <c r="F114" s="5">
        <v>6.9267568300000004</v>
      </c>
      <c r="N114" s="78" t="s">
        <v>505</v>
      </c>
      <c r="O114" s="17" t="e">
        <f>INDEX(#REF!,MATCH($C114,#REF!,0),2)</f>
        <v>#REF!</v>
      </c>
      <c r="P114" s="171">
        <f t="shared" si="1"/>
        <v>2015</v>
      </c>
      <c r="Q114" s="28">
        <f t="shared" si="1"/>
        <v>6.9267568300000004</v>
      </c>
      <c r="R114" s="18" t="s">
        <v>255</v>
      </c>
    </row>
    <row r="115" spans="2:18" x14ac:dyDescent="0.2">
      <c r="B115" s="3" t="s">
        <v>507</v>
      </c>
      <c r="C115" s="3" t="s">
        <v>9</v>
      </c>
      <c r="D115" s="19" t="s">
        <v>168</v>
      </c>
      <c r="E115" s="5">
        <v>2015</v>
      </c>
      <c r="F115" s="5">
        <v>6.0298570299999996</v>
      </c>
      <c r="N115" s="78" t="s">
        <v>505</v>
      </c>
      <c r="O115" s="17" t="e">
        <f>INDEX(#REF!,MATCH($C115,#REF!,0),2)</f>
        <v>#REF!</v>
      </c>
      <c r="P115" s="171">
        <f t="shared" si="1"/>
        <v>2015</v>
      </c>
      <c r="Q115" s="28">
        <f t="shared" si="1"/>
        <v>6.0298570299999996</v>
      </c>
      <c r="R115" s="18" t="s">
        <v>255</v>
      </c>
    </row>
    <row r="116" spans="2:18" x14ac:dyDescent="0.2">
      <c r="B116" s="3" t="s">
        <v>507</v>
      </c>
      <c r="C116" s="3" t="s">
        <v>10</v>
      </c>
      <c r="D116" s="19" t="s">
        <v>168</v>
      </c>
      <c r="E116" s="5">
        <v>2015</v>
      </c>
      <c r="F116" s="5">
        <v>6.69064047</v>
      </c>
      <c r="N116" s="78" t="s">
        <v>505</v>
      </c>
      <c r="O116" s="17" t="e">
        <f>INDEX(#REF!,MATCH($C116,#REF!,0),2)</f>
        <v>#REF!</v>
      </c>
      <c r="P116" s="171">
        <f t="shared" si="1"/>
        <v>2015</v>
      </c>
      <c r="Q116" s="28">
        <f t="shared" si="1"/>
        <v>6.69064047</v>
      </c>
      <c r="R116" s="18" t="s">
        <v>255</v>
      </c>
    </row>
    <row r="117" spans="2:18" x14ac:dyDescent="0.2">
      <c r="B117" s="3" t="s">
        <v>507</v>
      </c>
      <c r="C117" s="3" t="s">
        <v>11</v>
      </c>
      <c r="D117" s="19" t="s">
        <v>168</v>
      </c>
      <c r="E117" s="5">
        <v>2015</v>
      </c>
      <c r="F117" s="5">
        <v>6.1900210099999997</v>
      </c>
      <c r="N117" s="78" t="s">
        <v>505</v>
      </c>
      <c r="O117" s="17" t="e">
        <f>INDEX(#REF!,MATCH($C117,#REF!,0),2)</f>
        <v>#REF!</v>
      </c>
      <c r="P117" s="171">
        <f t="shared" si="1"/>
        <v>2015</v>
      </c>
      <c r="Q117" s="28">
        <f t="shared" si="1"/>
        <v>6.1900210099999997</v>
      </c>
      <c r="R117" s="18" t="s">
        <v>255</v>
      </c>
    </row>
    <row r="118" spans="2:18" x14ac:dyDescent="0.2">
      <c r="B118" s="3" t="s">
        <v>507</v>
      </c>
      <c r="C118" s="3" t="s">
        <v>12</v>
      </c>
      <c r="D118" s="19" t="s">
        <v>168</v>
      </c>
      <c r="E118" s="5">
        <v>2015</v>
      </c>
      <c r="F118" s="5">
        <v>6.3310275899999997</v>
      </c>
      <c r="N118" s="78" t="s">
        <v>505</v>
      </c>
      <c r="O118" s="17" t="e">
        <f>INDEX(#REF!,MATCH($C118,#REF!,0),2)</f>
        <v>#REF!</v>
      </c>
      <c r="P118" s="171">
        <f t="shared" si="1"/>
        <v>2015</v>
      </c>
      <c r="Q118" s="28">
        <f t="shared" si="1"/>
        <v>6.3310275899999997</v>
      </c>
      <c r="R118" s="18" t="s">
        <v>255</v>
      </c>
    </row>
    <row r="119" spans="2:18" x14ac:dyDescent="0.2">
      <c r="B119" s="3" t="s">
        <v>507</v>
      </c>
      <c r="C119" s="3" t="s">
        <v>13</v>
      </c>
      <c r="D119" s="19" t="s">
        <v>168</v>
      </c>
      <c r="E119" s="5">
        <v>2015</v>
      </c>
      <c r="F119" s="5">
        <v>6.1691692299999996</v>
      </c>
      <c r="N119" s="78" t="s">
        <v>505</v>
      </c>
      <c r="O119" s="17" t="e">
        <f>INDEX(#REF!,MATCH($C119,#REF!,0),2)</f>
        <v>#REF!</v>
      </c>
      <c r="P119" s="171">
        <f t="shared" si="1"/>
        <v>2015</v>
      </c>
      <c r="Q119" s="28">
        <f t="shared" si="1"/>
        <v>6.1691692299999996</v>
      </c>
      <c r="R119" s="18" t="s">
        <v>255</v>
      </c>
    </row>
    <row r="120" spans="2:18" x14ac:dyDescent="0.2">
      <c r="B120" s="3" t="s">
        <v>507</v>
      </c>
      <c r="C120" s="3" t="s">
        <v>14</v>
      </c>
      <c r="D120" s="19" t="s">
        <v>168</v>
      </c>
      <c r="E120" s="5">
        <v>2015</v>
      </c>
      <c r="F120" s="5">
        <v>7.5557334300000001</v>
      </c>
      <c r="N120" s="78" t="s">
        <v>505</v>
      </c>
      <c r="O120" s="17" t="e">
        <f>INDEX(#REF!,MATCH($C120,#REF!,0),2)</f>
        <v>#REF!</v>
      </c>
      <c r="P120" s="171">
        <f t="shared" si="1"/>
        <v>2015</v>
      </c>
      <c r="Q120" s="28">
        <f t="shared" si="1"/>
        <v>7.5557334300000001</v>
      </c>
      <c r="R120" s="18" t="s">
        <v>255</v>
      </c>
    </row>
    <row r="121" spans="2:18" x14ac:dyDescent="0.2">
      <c r="B121" s="3" t="s">
        <v>507</v>
      </c>
      <c r="C121" s="3" t="s">
        <v>24</v>
      </c>
      <c r="D121" s="19" t="s">
        <v>168</v>
      </c>
      <c r="E121" s="5">
        <v>2015</v>
      </c>
      <c r="F121" s="5">
        <v>6.76139665</v>
      </c>
      <c r="N121" s="78" t="s">
        <v>505</v>
      </c>
      <c r="O121" s="17" t="e">
        <f>INDEX(#REF!,MATCH($C121,#REF!,0),2)</f>
        <v>#REF!</v>
      </c>
      <c r="P121" s="171">
        <f t="shared" si="1"/>
        <v>2015</v>
      </c>
      <c r="Q121" s="28">
        <f t="shared" si="1"/>
        <v>6.76139665</v>
      </c>
      <c r="R121" s="18" t="s">
        <v>255</v>
      </c>
    </row>
    <row r="122" spans="2:18" x14ac:dyDescent="0.2">
      <c r="B122" s="3" t="s">
        <v>507</v>
      </c>
      <c r="C122" s="3" t="s">
        <v>25</v>
      </c>
      <c r="D122" s="19" t="s">
        <v>168</v>
      </c>
      <c r="E122" s="5">
        <v>2015</v>
      </c>
      <c r="F122" s="5">
        <v>6.7821483999999996</v>
      </c>
      <c r="N122" s="78" t="s">
        <v>505</v>
      </c>
      <c r="O122" s="17" t="e">
        <f>INDEX(#REF!,MATCH($C122,#REF!,0),2)</f>
        <v>#REF!</v>
      </c>
      <c r="P122" s="171">
        <f t="shared" si="1"/>
        <v>2015</v>
      </c>
      <c r="Q122" s="28">
        <f t="shared" si="1"/>
        <v>6.7821483999999996</v>
      </c>
      <c r="R122" s="18" t="s">
        <v>255</v>
      </c>
    </row>
    <row r="123" spans="2:18" x14ac:dyDescent="0.2">
      <c r="B123" s="3" t="s">
        <v>507</v>
      </c>
      <c r="C123" s="3" t="s">
        <v>15</v>
      </c>
      <c r="D123" s="19" t="s">
        <v>168</v>
      </c>
      <c r="E123" s="5">
        <v>2015</v>
      </c>
      <c r="F123" s="5">
        <v>6.3201450499999998</v>
      </c>
      <c r="N123" s="78" t="s">
        <v>505</v>
      </c>
      <c r="O123" s="17" t="e">
        <f>INDEX(#REF!,MATCH($C123,#REF!,0),2)</f>
        <v>#REF!</v>
      </c>
      <c r="P123" s="171">
        <f t="shared" si="1"/>
        <v>2015</v>
      </c>
      <c r="Q123" s="28">
        <f t="shared" si="1"/>
        <v>6.3201450499999998</v>
      </c>
      <c r="R123" s="18" t="s">
        <v>255</v>
      </c>
    </row>
    <row r="124" spans="2:18" x14ac:dyDescent="0.2">
      <c r="B124" s="3" t="s">
        <v>507</v>
      </c>
      <c r="C124" s="3" t="s">
        <v>17</v>
      </c>
      <c r="D124" s="19" t="s">
        <v>168</v>
      </c>
      <c r="E124" s="5">
        <v>2015</v>
      </c>
      <c r="F124" s="5">
        <v>6.9238672499999998</v>
      </c>
      <c r="N124" s="78" t="s">
        <v>505</v>
      </c>
      <c r="O124" s="17" t="e">
        <f>INDEX(#REF!,MATCH($C124,#REF!,0),2)</f>
        <v>#REF!</v>
      </c>
      <c r="P124" s="171">
        <f t="shared" si="1"/>
        <v>2015</v>
      </c>
      <c r="Q124" s="28">
        <f t="shared" si="1"/>
        <v>6.9238672499999998</v>
      </c>
      <c r="R124" s="18" t="s">
        <v>255</v>
      </c>
    </row>
    <row r="125" spans="2:18" x14ac:dyDescent="0.2">
      <c r="B125" s="3" t="s">
        <v>507</v>
      </c>
      <c r="C125" s="3" t="s">
        <v>16</v>
      </c>
      <c r="D125" s="19" t="s">
        <v>168</v>
      </c>
      <c r="E125" s="5">
        <v>2015</v>
      </c>
      <c r="F125" s="5">
        <v>7.1975599600000004</v>
      </c>
      <c r="N125" s="78" t="s">
        <v>505</v>
      </c>
      <c r="O125" s="17" t="e">
        <f>INDEX(#REF!,MATCH($C125,#REF!,0),2)</f>
        <v>#REF!</v>
      </c>
      <c r="P125" s="171">
        <f t="shared" si="1"/>
        <v>2015</v>
      </c>
      <c r="Q125" s="28">
        <f t="shared" si="1"/>
        <v>7.1975599600000004</v>
      </c>
      <c r="R125" s="18" t="s">
        <v>255</v>
      </c>
    </row>
    <row r="126" spans="2:18" x14ac:dyDescent="0.2">
      <c r="B126" s="3" t="s">
        <v>507</v>
      </c>
      <c r="C126" s="3" t="s">
        <v>18</v>
      </c>
      <c r="D126" s="19" t="s">
        <v>168</v>
      </c>
      <c r="E126" s="5">
        <v>2015</v>
      </c>
      <c r="F126" s="5">
        <v>6.8652277599999998</v>
      </c>
      <c r="N126" s="78" t="s">
        <v>505</v>
      </c>
      <c r="O126" s="17" t="e">
        <f>INDEX(#REF!,MATCH($C126,#REF!,0),2)</f>
        <v>#REF!</v>
      </c>
      <c r="P126" s="171">
        <f t="shared" si="1"/>
        <v>2015</v>
      </c>
      <c r="Q126" s="28">
        <f t="shared" si="1"/>
        <v>6.8652277599999998</v>
      </c>
      <c r="R126" s="18" t="s">
        <v>255</v>
      </c>
    </row>
    <row r="127" spans="2:18" x14ac:dyDescent="0.2">
      <c r="B127" s="3" t="s">
        <v>507</v>
      </c>
      <c r="C127" s="3" t="s">
        <v>19</v>
      </c>
      <c r="D127" s="19" t="s">
        <v>168</v>
      </c>
      <c r="E127" s="5">
        <v>2015</v>
      </c>
      <c r="F127" s="5">
        <v>6.3353462699999996</v>
      </c>
      <c r="N127" s="78" t="s">
        <v>505</v>
      </c>
      <c r="O127" s="17" t="e">
        <f>INDEX(#REF!,MATCH($C127,#REF!,0),2)</f>
        <v>#REF!</v>
      </c>
      <c r="P127" s="171">
        <f t="shared" si="1"/>
        <v>2015</v>
      </c>
      <c r="Q127" s="28">
        <f t="shared" si="1"/>
        <v>6.3353462699999996</v>
      </c>
      <c r="R127" s="18" t="s">
        <v>255</v>
      </c>
    </row>
    <row r="128" spans="2:18" x14ac:dyDescent="0.2">
      <c r="B128" s="3" t="s">
        <v>507</v>
      </c>
      <c r="C128" s="3" t="s">
        <v>20</v>
      </c>
      <c r="D128" s="19" t="s">
        <v>168</v>
      </c>
      <c r="E128" s="5">
        <v>2015</v>
      </c>
      <c r="F128" s="5">
        <v>6.8030582099999997</v>
      </c>
      <c r="N128" s="78" t="s">
        <v>505</v>
      </c>
      <c r="O128" s="17" t="e">
        <f>INDEX(#REF!,MATCH($C128,#REF!,0),2)</f>
        <v>#REF!</v>
      </c>
      <c r="P128" s="171">
        <f t="shared" si="1"/>
        <v>2015</v>
      </c>
      <c r="Q128" s="28">
        <f t="shared" si="1"/>
        <v>6.8030582099999997</v>
      </c>
      <c r="R128" s="18" t="s">
        <v>255</v>
      </c>
    </row>
    <row r="129" spans="2:18" x14ac:dyDescent="0.2">
      <c r="B129" s="3" t="s">
        <v>507</v>
      </c>
      <c r="C129" s="3" t="s">
        <v>21</v>
      </c>
      <c r="D129" s="19" t="s">
        <v>168</v>
      </c>
      <c r="E129" s="5">
        <v>2015</v>
      </c>
      <c r="F129" s="5">
        <v>6.8021002599999996</v>
      </c>
      <c r="N129" s="78" t="s">
        <v>505</v>
      </c>
      <c r="O129" s="17" t="e">
        <f>INDEX(#REF!,MATCH($C129,#REF!,0),2)</f>
        <v>#REF!</v>
      </c>
      <c r="P129" s="171">
        <f t="shared" si="1"/>
        <v>2015</v>
      </c>
      <c r="Q129" s="28">
        <f t="shared" si="1"/>
        <v>6.8021002599999996</v>
      </c>
      <c r="R129" s="18" t="s">
        <v>255</v>
      </c>
    </row>
    <row r="130" spans="2:18" x14ac:dyDescent="0.2">
      <c r="B130" s="3" t="s">
        <v>507</v>
      </c>
      <c r="C130" s="3" t="s">
        <v>22</v>
      </c>
      <c r="D130" s="19" t="s">
        <v>168</v>
      </c>
      <c r="E130" s="5">
        <v>2015</v>
      </c>
      <c r="F130" s="5">
        <v>7.4964173199999999</v>
      </c>
      <c r="N130" s="78" t="s">
        <v>505</v>
      </c>
      <c r="O130" s="17" t="e">
        <f>INDEX(#REF!,MATCH($C130,#REF!,0),2)</f>
        <v>#REF!</v>
      </c>
      <c r="P130" s="171">
        <f t="shared" si="1"/>
        <v>2015</v>
      </c>
      <c r="Q130" s="28">
        <f t="shared" si="1"/>
        <v>7.4964173199999999</v>
      </c>
      <c r="R130" s="18" t="s">
        <v>255</v>
      </c>
    </row>
    <row r="131" spans="2:18" x14ac:dyDescent="0.2">
      <c r="B131" s="3" t="s">
        <v>507</v>
      </c>
      <c r="C131" s="3" t="s">
        <v>23</v>
      </c>
      <c r="D131" s="19" t="s">
        <v>168</v>
      </c>
      <c r="E131" s="5">
        <v>2015</v>
      </c>
      <c r="F131" s="5">
        <v>6.8222981899999997</v>
      </c>
      <c r="N131" s="78" t="s">
        <v>505</v>
      </c>
      <c r="O131" s="17" t="e">
        <f>INDEX(#REF!,MATCH($C131,#REF!,0),2)</f>
        <v>#REF!</v>
      </c>
      <c r="P131" s="171">
        <f t="shared" si="1"/>
        <v>2015</v>
      </c>
      <c r="Q131" s="28">
        <f t="shared" si="1"/>
        <v>6.8222981899999997</v>
      </c>
      <c r="R131" s="18" t="s">
        <v>255</v>
      </c>
    </row>
    <row r="132" spans="2:18" x14ac:dyDescent="0.2">
      <c r="B132" s="3" t="s">
        <v>507</v>
      </c>
      <c r="C132" s="3" t="s">
        <v>5</v>
      </c>
      <c r="D132" s="19" t="s">
        <v>168</v>
      </c>
      <c r="E132" s="5">
        <v>2016</v>
      </c>
      <c r="F132" s="5">
        <v>6.2071075999999996</v>
      </c>
      <c r="N132" s="78" t="s">
        <v>505</v>
      </c>
      <c r="O132" s="17" t="e">
        <f>INDEX(#REF!,MATCH($C132,#REF!,0),2)</f>
        <v>#REF!</v>
      </c>
      <c r="P132" s="171">
        <f t="shared" si="1"/>
        <v>2016</v>
      </c>
      <c r="Q132" s="28">
        <f t="shared" si="1"/>
        <v>6.2071075999999996</v>
      </c>
      <c r="R132" s="18" t="s">
        <v>255</v>
      </c>
    </row>
    <row r="133" spans="2:18" x14ac:dyDescent="0.2">
      <c r="B133" s="3" t="s">
        <v>507</v>
      </c>
      <c r="C133" s="3" t="s">
        <v>6</v>
      </c>
      <c r="D133" s="19" t="s">
        <v>168</v>
      </c>
      <c r="E133" s="5">
        <v>2016</v>
      </c>
      <c r="F133" s="5">
        <v>6.7432782600000003</v>
      </c>
      <c r="N133" s="78" t="s">
        <v>505</v>
      </c>
      <c r="O133" s="17" t="e">
        <f>INDEX(#REF!,MATCH($C133,#REF!,0),2)</f>
        <v>#REF!</v>
      </c>
      <c r="P133" s="171">
        <f t="shared" si="1"/>
        <v>2016</v>
      </c>
      <c r="Q133" s="28">
        <f t="shared" si="1"/>
        <v>6.7432782600000003</v>
      </c>
      <c r="R133" s="18" t="s">
        <v>255</v>
      </c>
    </row>
    <row r="134" spans="2:18" x14ac:dyDescent="0.2">
      <c r="B134" s="3" t="s">
        <v>507</v>
      </c>
      <c r="C134" s="3" t="s">
        <v>8</v>
      </c>
      <c r="D134" s="19" t="s">
        <v>168</v>
      </c>
      <c r="E134" s="5">
        <v>2016</v>
      </c>
      <c r="F134" s="5">
        <v>6.4743570799999999</v>
      </c>
      <c r="N134" s="78" t="s">
        <v>505</v>
      </c>
      <c r="O134" s="17" t="e">
        <f>INDEX(#REF!,MATCH($C134,#REF!,0),2)</f>
        <v>#REF!</v>
      </c>
      <c r="P134" s="171">
        <f t="shared" si="1"/>
        <v>2016</v>
      </c>
      <c r="Q134" s="28">
        <f t="shared" si="1"/>
        <v>6.4743570799999999</v>
      </c>
      <c r="R134" s="18" t="s">
        <v>255</v>
      </c>
    </row>
    <row r="135" spans="2:18" x14ac:dyDescent="0.2">
      <c r="B135" s="3" t="s">
        <v>507</v>
      </c>
      <c r="C135" s="3" t="s">
        <v>7</v>
      </c>
      <c r="D135" s="19" t="s">
        <v>168</v>
      </c>
      <c r="E135" s="5">
        <v>2016</v>
      </c>
      <c r="F135" s="5">
        <v>7.2375505599999999</v>
      </c>
      <c r="N135" s="78" t="s">
        <v>505</v>
      </c>
      <c r="O135" s="17" t="e">
        <f>INDEX(#REF!,MATCH($C135,#REF!,0),2)</f>
        <v>#REF!</v>
      </c>
      <c r="P135" s="171">
        <f t="shared" ref="P135:Q198" si="2">E135</f>
        <v>2016</v>
      </c>
      <c r="Q135" s="28">
        <f t="shared" si="2"/>
        <v>7.2375505599999999</v>
      </c>
      <c r="R135" s="18" t="s">
        <v>255</v>
      </c>
    </row>
    <row r="136" spans="2:18" x14ac:dyDescent="0.2">
      <c r="B136" s="3" t="s">
        <v>507</v>
      </c>
      <c r="C136" s="3" t="s">
        <v>9</v>
      </c>
      <c r="D136" s="19" t="s">
        <v>168</v>
      </c>
      <c r="E136" s="5">
        <v>2016</v>
      </c>
      <c r="F136" s="5">
        <v>6.2930259900000003</v>
      </c>
      <c r="N136" s="78" t="s">
        <v>505</v>
      </c>
      <c r="O136" s="17" t="e">
        <f>INDEX(#REF!,MATCH($C136,#REF!,0),2)</f>
        <v>#REF!</v>
      </c>
      <c r="P136" s="171">
        <f t="shared" si="2"/>
        <v>2016</v>
      </c>
      <c r="Q136" s="28">
        <f t="shared" si="2"/>
        <v>6.2930259900000003</v>
      </c>
      <c r="R136" s="18" t="s">
        <v>255</v>
      </c>
    </row>
    <row r="137" spans="2:18" x14ac:dyDescent="0.2">
      <c r="B137" s="3" t="s">
        <v>507</v>
      </c>
      <c r="C137" s="3" t="s">
        <v>10</v>
      </c>
      <c r="D137" s="19" t="s">
        <v>168</v>
      </c>
      <c r="E137" s="5">
        <v>2016</v>
      </c>
      <c r="F137" s="5">
        <v>6.9962257799999996</v>
      </c>
      <c r="N137" s="78" t="s">
        <v>505</v>
      </c>
      <c r="O137" s="17" t="e">
        <f>INDEX(#REF!,MATCH($C137,#REF!,0),2)</f>
        <v>#REF!</v>
      </c>
      <c r="P137" s="171">
        <f t="shared" si="2"/>
        <v>2016</v>
      </c>
      <c r="Q137" s="28">
        <f t="shared" si="2"/>
        <v>6.9962257799999996</v>
      </c>
      <c r="R137" s="18" t="s">
        <v>255</v>
      </c>
    </row>
    <row r="138" spans="2:18" x14ac:dyDescent="0.2">
      <c r="B138" s="3" t="s">
        <v>507</v>
      </c>
      <c r="C138" s="3" t="s">
        <v>11</v>
      </c>
      <c r="D138" s="19" t="s">
        <v>168</v>
      </c>
      <c r="E138" s="5">
        <v>2016</v>
      </c>
      <c r="F138" s="5">
        <v>6.1717586100000004</v>
      </c>
      <c r="N138" s="78" t="s">
        <v>505</v>
      </c>
      <c r="O138" s="17" t="e">
        <f>INDEX(#REF!,MATCH($C138,#REF!,0),2)</f>
        <v>#REF!</v>
      </c>
      <c r="P138" s="171">
        <f t="shared" si="2"/>
        <v>2016</v>
      </c>
      <c r="Q138" s="28">
        <f t="shared" si="2"/>
        <v>6.1717586100000004</v>
      </c>
      <c r="R138" s="18" t="s">
        <v>255</v>
      </c>
    </row>
    <row r="139" spans="2:18" x14ac:dyDescent="0.2">
      <c r="B139" s="3" t="s">
        <v>507</v>
      </c>
      <c r="C139" s="3" t="s">
        <v>12</v>
      </c>
      <c r="D139" s="19" t="s">
        <v>168</v>
      </c>
      <c r="E139" s="5">
        <v>2016</v>
      </c>
      <c r="F139" s="5">
        <v>6.1430346399999998</v>
      </c>
      <c r="N139" s="78" t="s">
        <v>505</v>
      </c>
      <c r="O139" s="17" t="e">
        <f>INDEX(#REF!,MATCH($C139,#REF!,0),2)</f>
        <v>#REF!</v>
      </c>
      <c r="P139" s="171">
        <f t="shared" si="2"/>
        <v>2016</v>
      </c>
      <c r="Q139" s="28">
        <f t="shared" si="2"/>
        <v>6.1430346399999998</v>
      </c>
      <c r="R139" s="18" t="s">
        <v>255</v>
      </c>
    </row>
    <row r="140" spans="2:18" x14ac:dyDescent="0.2">
      <c r="B140" s="3" t="s">
        <v>507</v>
      </c>
      <c r="C140" s="3" t="s">
        <v>13</v>
      </c>
      <c r="D140" s="19" t="s">
        <v>168</v>
      </c>
      <c r="E140" s="5">
        <v>2016</v>
      </c>
      <c r="F140" s="5">
        <v>6.2221611100000001</v>
      </c>
      <c r="N140" s="78" t="s">
        <v>505</v>
      </c>
      <c r="O140" s="17" t="e">
        <f>INDEX(#REF!,MATCH($C140,#REF!,0),2)</f>
        <v>#REF!</v>
      </c>
      <c r="P140" s="171">
        <f t="shared" si="2"/>
        <v>2016</v>
      </c>
      <c r="Q140" s="28">
        <f t="shared" si="2"/>
        <v>6.2221611100000001</v>
      </c>
      <c r="R140" s="18" t="s">
        <v>255</v>
      </c>
    </row>
    <row r="141" spans="2:18" x14ac:dyDescent="0.2">
      <c r="B141" s="3" t="s">
        <v>507</v>
      </c>
      <c r="C141" s="3" t="s">
        <v>14</v>
      </c>
      <c r="D141" s="19" t="s">
        <v>168</v>
      </c>
      <c r="E141" s="5">
        <v>2016</v>
      </c>
      <c r="F141" s="5">
        <v>6.5762721199999996</v>
      </c>
      <c r="N141" s="78" t="s">
        <v>505</v>
      </c>
      <c r="O141" s="17" t="e">
        <f>INDEX(#REF!,MATCH($C141,#REF!,0),2)</f>
        <v>#REF!</v>
      </c>
      <c r="P141" s="171">
        <f t="shared" si="2"/>
        <v>2016</v>
      </c>
      <c r="Q141" s="28">
        <f t="shared" si="2"/>
        <v>6.5762721199999996</v>
      </c>
      <c r="R141" s="18" t="s">
        <v>255</v>
      </c>
    </row>
    <row r="142" spans="2:18" x14ac:dyDescent="0.2">
      <c r="B142" s="3" t="s">
        <v>507</v>
      </c>
      <c r="C142" s="3" t="s">
        <v>24</v>
      </c>
      <c r="D142" s="19" t="s">
        <v>168</v>
      </c>
      <c r="E142" s="5">
        <v>2016</v>
      </c>
      <c r="F142" s="5">
        <v>6.7589360300000001</v>
      </c>
      <c r="N142" s="78" t="s">
        <v>505</v>
      </c>
      <c r="O142" s="17" t="e">
        <f>INDEX(#REF!,MATCH($C142,#REF!,0),2)</f>
        <v>#REF!</v>
      </c>
      <c r="P142" s="171">
        <f t="shared" si="2"/>
        <v>2016</v>
      </c>
      <c r="Q142" s="28">
        <f t="shared" si="2"/>
        <v>6.7589360300000001</v>
      </c>
      <c r="R142" s="18" t="s">
        <v>255</v>
      </c>
    </row>
    <row r="143" spans="2:18" x14ac:dyDescent="0.2">
      <c r="B143" s="3" t="s">
        <v>507</v>
      </c>
      <c r="C143" s="3" t="s">
        <v>25</v>
      </c>
      <c r="D143" s="19" t="s">
        <v>168</v>
      </c>
      <c r="E143" s="5">
        <v>2016</v>
      </c>
      <c r="F143" s="5">
        <v>6.6067621399999998</v>
      </c>
      <c r="N143" s="78" t="s">
        <v>505</v>
      </c>
      <c r="O143" s="17" t="e">
        <f>INDEX(#REF!,MATCH($C143,#REF!,0),2)</f>
        <v>#REF!</v>
      </c>
      <c r="P143" s="171">
        <f t="shared" si="2"/>
        <v>2016</v>
      </c>
      <c r="Q143" s="28">
        <f t="shared" si="2"/>
        <v>6.6067621399999998</v>
      </c>
      <c r="R143" s="18" t="s">
        <v>255</v>
      </c>
    </row>
    <row r="144" spans="2:18" x14ac:dyDescent="0.2">
      <c r="B144" s="3" t="s">
        <v>507</v>
      </c>
      <c r="C144" s="3" t="s">
        <v>15</v>
      </c>
      <c r="D144" s="19" t="s">
        <v>168</v>
      </c>
      <c r="E144" s="5">
        <v>2016</v>
      </c>
      <c r="F144" s="5">
        <v>6.3260301400000003</v>
      </c>
      <c r="N144" s="78" t="s">
        <v>505</v>
      </c>
      <c r="O144" s="17" t="e">
        <f>INDEX(#REF!,MATCH($C144,#REF!,0),2)</f>
        <v>#REF!</v>
      </c>
      <c r="P144" s="171">
        <f t="shared" si="2"/>
        <v>2016</v>
      </c>
      <c r="Q144" s="28">
        <f t="shared" si="2"/>
        <v>6.3260301400000003</v>
      </c>
      <c r="R144" s="18" t="s">
        <v>255</v>
      </c>
    </row>
    <row r="145" spans="2:18" x14ac:dyDescent="0.2">
      <c r="B145" s="3" t="s">
        <v>507</v>
      </c>
      <c r="C145" s="3" t="s">
        <v>17</v>
      </c>
      <c r="D145" s="19" t="s">
        <v>168</v>
      </c>
      <c r="E145" s="5">
        <v>2016</v>
      </c>
      <c r="F145" s="5">
        <v>7.2574026399999996</v>
      </c>
      <c r="N145" s="78" t="s">
        <v>505</v>
      </c>
      <c r="O145" s="17" t="e">
        <f>INDEX(#REF!,MATCH($C145,#REF!,0),2)</f>
        <v>#REF!</v>
      </c>
      <c r="P145" s="171">
        <f t="shared" si="2"/>
        <v>2016</v>
      </c>
      <c r="Q145" s="28">
        <f t="shared" si="2"/>
        <v>7.2574026399999996</v>
      </c>
      <c r="R145" s="18" t="s">
        <v>255</v>
      </c>
    </row>
    <row r="146" spans="2:18" x14ac:dyDescent="0.2">
      <c r="B146" s="3" t="s">
        <v>507</v>
      </c>
      <c r="C146" s="3" t="s">
        <v>16</v>
      </c>
      <c r="D146" s="19" t="s">
        <v>168</v>
      </c>
      <c r="E146" s="5">
        <v>2016</v>
      </c>
      <c r="F146" s="5">
        <v>7.1365939599999999</v>
      </c>
      <c r="N146" s="78" t="s">
        <v>505</v>
      </c>
      <c r="O146" s="17" t="e">
        <f>INDEX(#REF!,MATCH($C146,#REF!,0),2)</f>
        <v>#REF!</v>
      </c>
      <c r="P146" s="171">
        <f t="shared" si="2"/>
        <v>2016</v>
      </c>
      <c r="Q146" s="28">
        <f t="shared" si="2"/>
        <v>7.1365939599999999</v>
      </c>
      <c r="R146" s="18" t="s">
        <v>255</v>
      </c>
    </row>
    <row r="147" spans="2:18" x14ac:dyDescent="0.2">
      <c r="B147" s="3" t="s">
        <v>507</v>
      </c>
      <c r="C147" s="3" t="s">
        <v>18</v>
      </c>
      <c r="D147" s="19" t="s">
        <v>168</v>
      </c>
      <c r="E147" s="5">
        <v>2016</v>
      </c>
      <c r="F147" s="5">
        <v>7.0843798099999997</v>
      </c>
      <c r="N147" s="78" t="s">
        <v>505</v>
      </c>
      <c r="O147" s="17" t="e">
        <f>INDEX(#REF!,MATCH($C147,#REF!,0),2)</f>
        <v>#REF!</v>
      </c>
      <c r="P147" s="171">
        <f t="shared" si="2"/>
        <v>2016</v>
      </c>
      <c r="Q147" s="28">
        <f t="shared" si="2"/>
        <v>7.0843798099999997</v>
      </c>
      <c r="R147" s="18" t="s">
        <v>255</v>
      </c>
    </row>
    <row r="148" spans="2:18" x14ac:dyDescent="0.2">
      <c r="B148" s="3" t="s">
        <v>507</v>
      </c>
      <c r="C148" s="3" t="s">
        <v>19</v>
      </c>
      <c r="D148" s="19" t="s">
        <v>168</v>
      </c>
      <c r="E148" s="5">
        <v>2016</v>
      </c>
      <c r="F148" s="5">
        <v>6.1471897000000002</v>
      </c>
      <c r="N148" s="78" t="s">
        <v>505</v>
      </c>
      <c r="O148" s="17" t="e">
        <f>INDEX(#REF!,MATCH($C148,#REF!,0),2)</f>
        <v>#REF!</v>
      </c>
      <c r="P148" s="171">
        <f t="shared" si="2"/>
        <v>2016</v>
      </c>
      <c r="Q148" s="28">
        <f t="shared" si="2"/>
        <v>6.1471897000000002</v>
      </c>
      <c r="R148" s="18" t="s">
        <v>255</v>
      </c>
    </row>
    <row r="149" spans="2:18" x14ac:dyDescent="0.2">
      <c r="B149" s="3" t="s">
        <v>507</v>
      </c>
      <c r="C149" s="3" t="s">
        <v>20</v>
      </c>
      <c r="D149" s="19" t="s">
        <v>168</v>
      </c>
      <c r="E149" s="5">
        <v>2016</v>
      </c>
      <c r="F149" s="5">
        <v>6.9320170799999996</v>
      </c>
      <c r="N149" s="78" t="s">
        <v>505</v>
      </c>
      <c r="O149" s="17" t="e">
        <f>INDEX(#REF!,MATCH($C149,#REF!,0),2)</f>
        <v>#REF!</v>
      </c>
      <c r="P149" s="171">
        <f t="shared" si="2"/>
        <v>2016</v>
      </c>
      <c r="Q149" s="28">
        <f t="shared" si="2"/>
        <v>6.9320170799999996</v>
      </c>
      <c r="R149" s="18" t="s">
        <v>255</v>
      </c>
    </row>
    <row r="150" spans="2:18" x14ac:dyDescent="0.2">
      <c r="B150" s="3" t="s">
        <v>507</v>
      </c>
      <c r="C150" s="3" t="s">
        <v>21</v>
      </c>
      <c r="D150" s="19" t="s">
        <v>168</v>
      </c>
      <c r="E150" s="5">
        <v>2016</v>
      </c>
      <c r="F150" s="5">
        <v>6.9448444499999997</v>
      </c>
      <c r="N150" s="78" t="s">
        <v>505</v>
      </c>
      <c r="O150" s="17" t="e">
        <f>INDEX(#REF!,MATCH($C150,#REF!,0),2)</f>
        <v>#REF!</v>
      </c>
      <c r="P150" s="171">
        <f t="shared" si="2"/>
        <v>2016</v>
      </c>
      <c r="Q150" s="28">
        <f t="shared" si="2"/>
        <v>6.9448444499999997</v>
      </c>
      <c r="R150" s="18" t="s">
        <v>255</v>
      </c>
    </row>
    <row r="151" spans="2:18" x14ac:dyDescent="0.2">
      <c r="B151" s="3" t="s">
        <v>507</v>
      </c>
      <c r="C151" s="3" t="s">
        <v>22</v>
      </c>
      <c r="D151" s="19" t="s">
        <v>168</v>
      </c>
      <c r="E151" s="5">
        <v>2016</v>
      </c>
      <c r="F151" s="5">
        <v>7.1152703300000004</v>
      </c>
      <c r="N151" s="78" t="s">
        <v>505</v>
      </c>
      <c r="O151" s="17" t="e">
        <f>INDEX(#REF!,MATCH($C151,#REF!,0),2)</f>
        <v>#REF!</v>
      </c>
      <c r="P151" s="171">
        <f t="shared" si="2"/>
        <v>2016</v>
      </c>
      <c r="Q151" s="28">
        <f t="shared" si="2"/>
        <v>7.1152703300000004</v>
      </c>
      <c r="R151" s="18" t="s">
        <v>255</v>
      </c>
    </row>
    <row r="152" spans="2:18" x14ac:dyDescent="0.2">
      <c r="B152" s="3" t="s">
        <v>507</v>
      </c>
      <c r="C152" s="3" t="s">
        <v>23</v>
      </c>
      <c r="D152" s="19" t="s">
        <v>168</v>
      </c>
      <c r="E152" s="5">
        <v>2016</v>
      </c>
      <c r="F152" s="5">
        <v>6.7086818900000003</v>
      </c>
      <c r="N152" s="78" t="s">
        <v>505</v>
      </c>
      <c r="O152" s="17" t="e">
        <f>INDEX(#REF!,MATCH($C152,#REF!,0),2)</f>
        <v>#REF!</v>
      </c>
      <c r="P152" s="171">
        <f t="shared" si="2"/>
        <v>2016</v>
      </c>
      <c r="Q152" s="28">
        <f t="shared" si="2"/>
        <v>6.7086818900000003</v>
      </c>
      <c r="R152" s="18" t="s">
        <v>255</v>
      </c>
    </row>
    <row r="153" spans="2:18" x14ac:dyDescent="0.2">
      <c r="B153" s="3" t="s">
        <v>507</v>
      </c>
      <c r="C153" s="3" t="s">
        <v>5</v>
      </c>
      <c r="D153" s="19" t="s">
        <v>168</v>
      </c>
      <c r="E153" s="5">
        <v>2017</v>
      </c>
      <c r="F153" s="5">
        <v>6.6563259199999996</v>
      </c>
      <c r="N153" s="78" t="s">
        <v>505</v>
      </c>
      <c r="O153" s="17" t="e">
        <f>INDEX(#REF!,MATCH($C153,#REF!,0),2)</f>
        <v>#REF!</v>
      </c>
      <c r="P153" s="171">
        <f t="shared" si="2"/>
        <v>2017</v>
      </c>
      <c r="Q153" s="28">
        <f t="shared" si="2"/>
        <v>6.6563259199999996</v>
      </c>
      <c r="R153" s="18" t="s">
        <v>255</v>
      </c>
    </row>
    <row r="154" spans="2:18" x14ac:dyDescent="0.2">
      <c r="B154" s="3" t="s">
        <v>507</v>
      </c>
      <c r="C154" s="3" t="s">
        <v>6</v>
      </c>
      <c r="D154" s="19" t="s">
        <v>168</v>
      </c>
      <c r="E154" s="5">
        <v>2017</v>
      </c>
      <c r="F154" s="5">
        <v>6.7084970000000004</v>
      </c>
      <c r="N154" s="78" t="s">
        <v>505</v>
      </c>
      <c r="O154" s="17" t="e">
        <f>INDEX(#REF!,MATCH($C154,#REF!,0),2)</f>
        <v>#REF!</v>
      </c>
      <c r="P154" s="171">
        <f t="shared" si="2"/>
        <v>2017</v>
      </c>
      <c r="Q154" s="28">
        <f t="shared" si="2"/>
        <v>6.7084970000000004</v>
      </c>
      <c r="R154" s="18" t="s">
        <v>255</v>
      </c>
    </row>
    <row r="155" spans="2:18" x14ac:dyDescent="0.2">
      <c r="B155" s="3" t="s">
        <v>507</v>
      </c>
      <c r="C155" s="3" t="s">
        <v>8</v>
      </c>
      <c r="D155" s="19" t="s">
        <v>168</v>
      </c>
      <c r="E155" s="5">
        <v>2017</v>
      </c>
      <c r="F155" s="5">
        <v>6.9290455</v>
      </c>
      <c r="N155" s="78" t="s">
        <v>505</v>
      </c>
      <c r="O155" s="17" t="e">
        <f>INDEX(#REF!,MATCH($C155,#REF!,0),2)</f>
        <v>#REF!</v>
      </c>
      <c r="P155" s="171">
        <f t="shared" si="2"/>
        <v>2017</v>
      </c>
      <c r="Q155" s="28">
        <f t="shared" si="2"/>
        <v>6.9290455</v>
      </c>
      <c r="R155" s="18" t="s">
        <v>255</v>
      </c>
    </row>
    <row r="156" spans="2:18" x14ac:dyDescent="0.2">
      <c r="B156" s="3" t="s">
        <v>507</v>
      </c>
      <c r="C156" s="3" t="s">
        <v>7</v>
      </c>
      <c r="D156" s="19" t="s">
        <v>168</v>
      </c>
      <c r="E156" s="5">
        <v>2017</v>
      </c>
      <c r="F156" s="5">
        <v>6.7049734399999998</v>
      </c>
      <c r="N156" s="78" t="s">
        <v>505</v>
      </c>
      <c r="O156" s="17" t="e">
        <f>INDEX(#REF!,MATCH($C156,#REF!,0),2)</f>
        <v>#REF!</v>
      </c>
      <c r="P156" s="171">
        <f t="shared" si="2"/>
        <v>2017</v>
      </c>
      <c r="Q156" s="28">
        <f t="shared" si="2"/>
        <v>6.7049734399999998</v>
      </c>
      <c r="R156" s="18" t="s">
        <v>255</v>
      </c>
    </row>
    <row r="157" spans="2:18" x14ac:dyDescent="0.2">
      <c r="B157" s="3" t="s">
        <v>507</v>
      </c>
      <c r="C157" s="3" t="s">
        <v>9</v>
      </c>
      <c r="D157" s="19" t="s">
        <v>168</v>
      </c>
      <c r="E157" s="5">
        <v>2017</v>
      </c>
      <c r="F157" s="5">
        <v>6.1848838600000002</v>
      </c>
      <c r="N157" s="78" t="s">
        <v>505</v>
      </c>
      <c r="O157" s="17" t="e">
        <f>INDEX(#REF!,MATCH($C157,#REF!,0),2)</f>
        <v>#REF!</v>
      </c>
      <c r="P157" s="171">
        <f t="shared" si="2"/>
        <v>2017</v>
      </c>
      <c r="Q157" s="28">
        <f t="shared" si="2"/>
        <v>6.1848838600000002</v>
      </c>
      <c r="R157" s="18" t="s">
        <v>255</v>
      </c>
    </row>
    <row r="158" spans="2:18" x14ac:dyDescent="0.2">
      <c r="B158" s="3" t="s">
        <v>507</v>
      </c>
      <c r="C158" s="3" t="s">
        <v>10</v>
      </c>
      <c r="D158" s="19" t="s">
        <v>168</v>
      </c>
      <c r="E158" s="5">
        <v>2017</v>
      </c>
      <c r="F158" s="5">
        <v>7.5550921300000002</v>
      </c>
      <c r="N158" s="78" t="s">
        <v>505</v>
      </c>
      <c r="O158" s="17" t="e">
        <f>INDEX(#REF!,MATCH($C158,#REF!,0),2)</f>
        <v>#REF!</v>
      </c>
      <c r="P158" s="171">
        <f t="shared" si="2"/>
        <v>2017</v>
      </c>
      <c r="Q158" s="28">
        <f t="shared" si="2"/>
        <v>7.5550921300000002</v>
      </c>
      <c r="R158" s="18" t="s">
        <v>255</v>
      </c>
    </row>
    <row r="159" spans="2:18" x14ac:dyDescent="0.2">
      <c r="B159" s="3" t="s">
        <v>507</v>
      </c>
      <c r="C159" s="3" t="s">
        <v>11</v>
      </c>
      <c r="D159" s="19" t="s">
        <v>168</v>
      </c>
      <c r="E159" s="5">
        <v>2017</v>
      </c>
      <c r="F159" s="5">
        <v>6.1483980000000003</v>
      </c>
      <c r="N159" s="78" t="s">
        <v>505</v>
      </c>
      <c r="O159" s="17" t="e">
        <f>INDEX(#REF!,MATCH($C159,#REF!,0),2)</f>
        <v>#REF!</v>
      </c>
      <c r="P159" s="171">
        <f t="shared" si="2"/>
        <v>2017</v>
      </c>
      <c r="Q159" s="28">
        <f t="shared" si="2"/>
        <v>6.1483980000000003</v>
      </c>
      <c r="R159" s="18" t="s">
        <v>255</v>
      </c>
    </row>
    <row r="160" spans="2:18" x14ac:dyDescent="0.2">
      <c r="B160" s="3" t="s">
        <v>507</v>
      </c>
      <c r="C160" s="3" t="s">
        <v>12</v>
      </c>
      <c r="D160" s="19" t="s">
        <v>168</v>
      </c>
      <c r="E160" s="5">
        <v>2017</v>
      </c>
      <c r="F160" s="5">
        <v>6.1256561100000004</v>
      </c>
      <c r="N160" s="78" t="s">
        <v>505</v>
      </c>
      <c r="O160" s="17" t="e">
        <f>INDEX(#REF!,MATCH($C160,#REF!,0),2)</f>
        <v>#REF!</v>
      </c>
      <c r="P160" s="171">
        <f t="shared" si="2"/>
        <v>2017</v>
      </c>
      <c r="Q160" s="28">
        <f t="shared" si="2"/>
        <v>6.1256561100000004</v>
      </c>
      <c r="R160" s="18" t="s">
        <v>255</v>
      </c>
    </row>
    <row r="161" spans="2:18" x14ac:dyDescent="0.2">
      <c r="B161" s="3" t="s">
        <v>507</v>
      </c>
      <c r="C161" s="3" t="s">
        <v>13</v>
      </c>
      <c r="D161" s="19" t="s">
        <v>168</v>
      </c>
      <c r="E161" s="5">
        <v>2017</v>
      </c>
      <c r="F161" s="5">
        <v>6.1588727700000003</v>
      </c>
      <c r="N161" s="78" t="s">
        <v>505</v>
      </c>
      <c r="O161" s="17" t="e">
        <f>INDEX(#REF!,MATCH($C161,#REF!,0),2)</f>
        <v>#REF!</v>
      </c>
      <c r="P161" s="171">
        <f t="shared" si="2"/>
        <v>2017</v>
      </c>
      <c r="Q161" s="28">
        <f t="shared" si="2"/>
        <v>6.1588727700000003</v>
      </c>
      <c r="R161" s="18" t="s">
        <v>255</v>
      </c>
    </row>
    <row r="162" spans="2:18" x14ac:dyDescent="0.2">
      <c r="B162" s="3" t="s">
        <v>507</v>
      </c>
      <c r="C162" s="3" t="s">
        <v>14</v>
      </c>
      <c r="D162" s="19" t="s">
        <v>168</v>
      </c>
      <c r="E162" s="5">
        <v>2017</v>
      </c>
      <c r="F162" s="5">
        <v>6.68595016</v>
      </c>
      <c r="N162" s="78" t="s">
        <v>505</v>
      </c>
      <c r="O162" s="17" t="e">
        <f>INDEX(#REF!,MATCH($C162,#REF!,0),2)</f>
        <v>#REF!</v>
      </c>
      <c r="P162" s="171">
        <f t="shared" si="2"/>
        <v>2017</v>
      </c>
      <c r="Q162" s="28">
        <f t="shared" si="2"/>
        <v>6.68595016</v>
      </c>
      <c r="R162" s="18" t="s">
        <v>255</v>
      </c>
    </row>
    <row r="163" spans="2:18" x14ac:dyDescent="0.2">
      <c r="B163" s="3" t="s">
        <v>507</v>
      </c>
      <c r="C163" s="3" t="s">
        <v>24</v>
      </c>
      <c r="D163" s="19" t="s">
        <v>168</v>
      </c>
      <c r="E163" s="5">
        <v>2017</v>
      </c>
      <c r="F163" s="5">
        <v>6.9397521199999996</v>
      </c>
      <c r="N163" s="78" t="s">
        <v>505</v>
      </c>
      <c r="O163" s="17" t="e">
        <f>INDEX(#REF!,MATCH($C163,#REF!,0),2)</f>
        <v>#REF!</v>
      </c>
      <c r="P163" s="171">
        <f t="shared" si="2"/>
        <v>2017</v>
      </c>
      <c r="Q163" s="28">
        <f t="shared" si="2"/>
        <v>6.9397521199999996</v>
      </c>
      <c r="R163" s="18" t="s">
        <v>255</v>
      </c>
    </row>
    <row r="164" spans="2:18" x14ac:dyDescent="0.2">
      <c r="B164" s="3" t="s">
        <v>507</v>
      </c>
      <c r="C164" s="3" t="s">
        <v>25</v>
      </c>
      <c r="D164" s="19" t="s">
        <v>168</v>
      </c>
      <c r="E164" s="5">
        <v>2017</v>
      </c>
      <c r="F164" s="5">
        <v>6.69031749</v>
      </c>
      <c r="N164" s="78" t="s">
        <v>505</v>
      </c>
      <c r="O164" s="17" t="e">
        <f>INDEX(#REF!,MATCH($C164,#REF!,0),2)</f>
        <v>#REF!</v>
      </c>
      <c r="P164" s="171">
        <f t="shared" si="2"/>
        <v>2017</v>
      </c>
      <c r="Q164" s="28">
        <f t="shared" si="2"/>
        <v>6.69031749</v>
      </c>
      <c r="R164" s="18" t="s">
        <v>255</v>
      </c>
    </row>
    <row r="165" spans="2:18" x14ac:dyDescent="0.2">
      <c r="B165" s="3" t="s">
        <v>507</v>
      </c>
      <c r="C165" s="3" t="s">
        <v>15</v>
      </c>
      <c r="D165" s="19" t="s">
        <v>168</v>
      </c>
      <c r="E165" s="5">
        <v>2017</v>
      </c>
      <c r="F165" s="5">
        <v>6.4637687799999997</v>
      </c>
      <c r="N165" s="78" t="s">
        <v>505</v>
      </c>
      <c r="O165" s="17" t="e">
        <f>INDEX(#REF!,MATCH($C165,#REF!,0),2)</f>
        <v>#REF!</v>
      </c>
      <c r="P165" s="171">
        <f t="shared" si="2"/>
        <v>2017</v>
      </c>
      <c r="Q165" s="28">
        <f t="shared" si="2"/>
        <v>6.4637687799999997</v>
      </c>
      <c r="R165" s="18" t="s">
        <v>255</v>
      </c>
    </row>
    <row r="166" spans="2:18" x14ac:dyDescent="0.2">
      <c r="B166" s="3" t="s">
        <v>507</v>
      </c>
      <c r="C166" s="3" t="s">
        <v>17</v>
      </c>
      <c r="D166" s="19" t="s">
        <v>168</v>
      </c>
      <c r="E166" s="5">
        <v>2017</v>
      </c>
      <c r="F166" s="5">
        <v>7.2042457799999999</v>
      </c>
      <c r="N166" s="78" t="s">
        <v>505</v>
      </c>
      <c r="O166" s="17" t="e">
        <f>INDEX(#REF!,MATCH($C166,#REF!,0),2)</f>
        <v>#REF!</v>
      </c>
      <c r="P166" s="171">
        <f t="shared" si="2"/>
        <v>2017</v>
      </c>
      <c r="Q166" s="28">
        <f t="shared" si="2"/>
        <v>7.2042457799999999</v>
      </c>
      <c r="R166" s="18" t="s">
        <v>255</v>
      </c>
    </row>
    <row r="167" spans="2:18" x14ac:dyDescent="0.2">
      <c r="B167" s="3" t="s">
        <v>507</v>
      </c>
      <c r="C167" s="3" t="s">
        <v>16</v>
      </c>
      <c r="D167" s="19" t="s">
        <v>168</v>
      </c>
      <c r="E167" s="5">
        <v>2017</v>
      </c>
      <c r="F167" s="5">
        <v>7.1782305400000004</v>
      </c>
      <c r="N167" s="78" t="s">
        <v>505</v>
      </c>
      <c r="O167" s="17" t="e">
        <f>INDEX(#REF!,MATCH($C167,#REF!,0),2)</f>
        <v>#REF!</v>
      </c>
      <c r="P167" s="171">
        <f t="shared" si="2"/>
        <v>2017</v>
      </c>
      <c r="Q167" s="28">
        <f t="shared" si="2"/>
        <v>7.1782305400000004</v>
      </c>
      <c r="R167" s="18" t="s">
        <v>255</v>
      </c>
    </row>
    <row r="168" spans="2:18" x14ac:dyDescent="0.2">
      <c r="B168" s="3" t="s">
        <v>507</v>
      </c>
      <c r="C168" s="3" t="s">
        <v>18</v>
      </c>
      <c r="D168" s="19" t="s">
        <v>168</v>
      </c>
      <c r="E168" s="5">
        <v>2017</v>
      </c>
      <c r="F168" s="5">
        <v>7.0919443099999997</v>
      </c>
      <c r="N168" s="78" t="s">
        <v>505</v>
      </c>
      <c r="O168" s="17" t="e">
        <f>INDEX(#REF!,MATCH($C168,#REF!,0),2)</f>
        <v>#REF!</v>
      </c>
      <c r="P168" s="171">
        <f t="shared" si="2"/>
        <v>2017</v>
      </c>
      <c r="Q168" s="28">
        <f t="shared" si="2"/>
        <v>7.0919443099999997</v>
      </c>
      <c r="R168" s="18" t="s">
        <v>255</v>
      </c>
    </row>
    <row r="169" spans="2:18" x14ac:dyDescent="0.2">
      <c r="B169" s="3" t="s">
        <v>507</v>
      </c>
      <c r="C169" s="3" t="s">
        <v>19</v>
      </c>
      <c r="D169" s="19" t="s">
        <v>168</v>
      </c>
      <c r="E169" s="5">
        <v>2017</v>
      </c>
      <c r="F169" s="5">
        <v>6.1581312700000002</v>
      </c>
      <c r="N169" s="78" t="s">
        <v>505</v>
      </c>
      <c r="O169" s="17" t="e">
        <f>INDEX(#REF!,MATCH($C169,#REF!,0),2)</f>
        <v>#REF!</v>
      </c>
      <c r="P169" s="171">
        <f t="shared" si="2"/>
        <v>2017</v>
      </c>
      <c r="Q169" s="28">
        <f t="shared" si="2"/>
        <v>6.1581312700000002</v>
      </c>
      <c r="R169" s="18" t="s">
        <v>255</v>
      </c>
    </row>
    <row r="170" spans="2:18" x14ac:dyDescent="0.2">
      <c r="B170" s="3" t="s">
        <v>507</v>
      </c>
      <c r="C170" s="3" t="s">
        <v>20</v>
      </c>
      <c r="D170" s="19" t="s">
        <v>168</v>
      </c>
      <c r="E170" s="5">
        <v>2017</v>
      </c>
      <c r="F170" s="5">
        <v>6.5290012500000003</v>
      </c>
      <c r="N170" s="78" t="s">
        <v>505</v>
      </c>
      <c r="O170" s="17" t="e">
        <f>INDEX(#REF!,MATCH($C170,#REF!,0),2)</f>
        <v>#REF!</v>
      </c>
      <c r="P170" s="171">
        <f t="shared" si="2"/>
        <v>2017</v>
      </c>
      <c r="Q170" s="28">
        <f t="shared" si="2"/>
        <v>6.5290012500000003</v>
      </c>
      <c r="R170" s="18" t="s">
        <v>255</v>
      </c>
    </row>
    <row r="171" spans="2:18" x14ac:dyDescent="0.2">
      <c r="B171" s="3" t="s">
        <v>507</v>
      </c>
      <c r="C171" s="3" t="s">
        <v>21</v>
      </c>
      <c r="D171" s="19" t="s">
        <v>168</v>
      </c>
      <c r="E171" s="5">
        <v>2017</v>
      </c>
      <c r="F171" s="5">
        <v>6.7623452899999998</v>
      </c>
      <c r="N171" s="78" t="s">
        <v>505</v>
      </c>
      <c r="O171" s="17" t="e">
        <f>INDEX(#REF!,MATCH($C171,#REF!,0),2)</f>
        <v>#REF!</v>
      </c>
      <c r="P171" s="171">
        <f t="shared" si="2"/>
        <v>2017</v>
      </c>
      <c r="Q171" s="28">
        <f t="shared" si="2"/>
        <v>6.7623452899999998</v>
      </c>
      <c r="R171" s="18" t="s">
        <v>255</v>
      </c>
    </row>
    <row r="172" spans="2:18" x14ac:dyDescent="0.2">
      <c r="B172" s="3" t="s">
        <v>507</v>
      </c>
      <c r="C172" s="3" t="s">
        <v>22</v>
      </c>
      <c r="D172" s="19" t="s">
        <v>168</v>
      </c>
      <c r="E172" s="5">
        <v>2017</v>
      </c>
      <c r="F172" s="5">
        <v>6.94558082</v>
      </c>
      <c r="N172" s="78" t="s">
        <v>505</v>
      </c>
      <c r="O172" s="17" t="e">
        <f>INDEX(#REF!,MATCH($C172,#REF!,0),2)</f>
        <v>#REF!</v>
      </c>
      <c r="P172" s="171">
        <f t="shared" si="2"/>
        <v>2017</v>
      </c>
      <c r="Q172" s="28">
        <f t="shared" si="2"/>
        <v>6.94558082</v>
      </c>
      <c r="R172" s="18" t="s">
        <v>255</v>
      </c>
    </row>
    <row r="173" spans="2:18" x14ac:dyDescent="0.2">
      <c r="B173" s="3" t="s">
        <v>507</v>
      </c>
      <c r="C173" s="3" t="s">
        <v>23</v>
      </c>
      <c r="D173" s="19" t="s">
        <v>168</v>
      </c>
      <c r="E173" s="5">
        <v>2017</v>
      </c>
      <c r="F173" s="5">
        <v>6.8087103000000004</v>
      </c>
      <c r="N173" s="78" t="s">
        <v>505</v>
      </c>
      <c r="O173" s="17" t="e">
        <f>INDEX(#REF!,MATCH($C173,#REF!,0),2)</f>
        <v>#REF!</v>
      </c>
      <c r="P173" s="171">
        <f t="shared" si="2"/>
        <v>2017</v>
      </c>
      <c r="Q173" s="28">
        <f t="shared" si="2"/>
        <v>6.8087103000000004</v>
      </c>
      <c r="R173" s="18" t="s">
        <v>255</v>
      </c>
    </row>
    <row r="174" spans="2:18" x14ac:dyDescent="0.2">
      <c r="B174" s="3" t="s">
        <v>507</v>
      </c>
      <c r="C174" s="3" t="s">
        <v>5</v>
      </c>
      <c r="D174" s="19" t="s">
        <v>168</v>
      </c>
      <c r="E174" s="5">
        <v>2018</v>
      </c>
      <c r="F174" s="5">
        <v>6.82</v>
      </c>
      <c r="N174" s="78" t="s">
        <v>505</v>
      </c>
      <c r="O174" s="17" t="e">
        <f>INDEX(#REF!,MATCH($C174,#REF!,0),2)</f>
        <v>#REF!</v>
      </c>
      <c r="P174" s="171">
        <f t="shared" si="2"/>
        <v>2018</v>
      </c>
      <c r="Q174" s="28">
        <f t="shared" si="2"/>
        <v>6.82</v>
      </c>
      <c r="R174" s="18" t="s">
        <v>255</v>
      </c>
    </row>
    <row r="175" spans="2:18" x14ac:dyDescent="0.2">
      <c r="B175" s="3" t="s">
        <v>507</v>
      </c>
      <c r="C175" s="3" t="s">
        <v>6</v>
      </c>
      <c r="D175" s="19" t="s">
        <v>168</v>
      </c>
      <c r="E175" s="5">
        <v>2018</v>
      </c>
      <c r="F175" s="5">
        <v>6.6</v>
      </c>
      <c r="N175" s="78" t="s">
        <v>505</v>
      </c>
      <c r="O175" s="17" t="e">
        <f>INDEX(#REF!,MATCH($C175,#REF!,0),2)</f>
        <v>#REF!</v>
      </c>
      <c r="P175" s="171">
        <f t="shared" si="2"/>
        <v>2018</v>
      </c>
      <c r="Q175" s="28">
        <f t="shared" si="2"/>
        <v>6.6</v>
      </c>
      <c r="R175" s="18" t="s">
        <v>255</v>
      </c>
    </row>
    <row r="176" spans="2:18" x14ac:dyDescent="0.2">
      <c r="B176" s="3" t="s">
        <v>507</v>
      </c>
      <c r="C176" s="3" t="s">
        <v>8</v>
      </c>
      <c r="D176" s="19" t="s">
        <v>168</v>
      </c>
      <c r="E176" s="5">
        <v>2018</v>
      </c>
      <c r="F176" s="5">
        <v>6.87</v>
      </c>
      <c r="N176" s="78" t="s">
        <v>505</v>
      </c>
      <c r="O176" s="17" t="e">
        <f>INDEX(#REF!,MATCH($C176,#REF!,0),2)</f>
        <v>#REF!</v>
      </c>
      <c r="P176" s="171">
        <f t="shared" si="2"/>
        <v>2018</v>
      </c>
      <c r="Q176" s="28">
        <f t="shared" si="2"/>
        <v>6.87</v>
      </c>
      <c r="R176" s="18" t="s">
        <v>255</v>
      </c>
    </row>
    <row r="177" spans="2:18" x14ac:dyDescent="0.2">
      <c r="B177" s="3" t="s">
        <v>507</v>
      </c>
      <c r="C177" s="3" t="s">
        <v>7</v>
      </c>
      <c r="D177" s="19" t="s">
        <v>168</v>
      </c>
      <c r="E177" s="5">
        <v>2018</v>
      </c>
      <c r="F177" s="5">
        <v>7.1</v>
      </c>
      <c r="N177" s="78" t="s">
        <v>505</v>
      </c>
      <c r="O177" s="17" t="e">
        <f>INDEX(#REF!,MATCH($C177,#REF!,0),2)</f>
        <v>#REF!</v>
      </c>
      <c r="P177" s="171">
        <f t="shared" si="2"/>
        <v>2018</v>
      </c>
      <c r="Q177" s="28">
        <f t="shared" si="2"/>
        <v>7.1</v>
      </c>
      <c r="R177" s="18" t="s">
        <v>255</v>
      </c>
    </row>
    <row r="178" spans="2:18" x14ac:dyDescent="0.2">
      <c r="B178" s="3" t="s">
        <v>507</v>
      </c>
      <c r="C178" s="3" t="s">
        <v>9</v>
      </c>
      <c r="D178" s="19" t="s">
        <v>168</v>
      </c>
      <c r="E178" s="5">
        <v>2018</v>
      </c>
      <c r="F178" s="5">
        <v>6.5</v>
      </c>
      <c r="N178" s="78" t="s">
        <v>505</v>
      </c>
      <c r="O178" s="17" t="e">
        <f>INDEX(#REF!,MATCH($C178,#REF!,0),2)</f>
        <v>#REF!</v>
      </c>
      <c r="P178" s="171">
        <f t="shared" si="2"/>
        <v>2018</v>
      </c>
      <c r="Q178" s="28">
        <f t="shared" si="2"/>
        <v>6.5</v>
      </c>
      <c r="R178" s="18" t="s">
        <v>255</v>
      </c>
    </row>
    <row r="179" spans="2:18" x14ac:dyDescent="0.2">
      <c r="B179" s="3" t="s">
        <v>507</v>
      </c>
      <c r="C179" s="3" t="s">
        <v>10</v>
      </c>
      <c r="D179" s="19" t="s">
        <v>168</v>
      </c>
      <c r="E179" s="5">
        <v>2018</v>
      </c>
      <c r="F179" s="5">
        <v>7.2750000000000004</v>
      </c>
      <c r="N179" s="78" t="s">
        <v>505</v>
      </c>
      <c r="O179" s="17" t="e">
        <f>INDEX(#REF!,MATCH($C179,#REF!,0),2)</f>
        <v>#REF!</v>
      </c>
      <c r="P179" s="171">
        <f t="shared" si="2"/>
        <v>2018</v>
      </c>
      <c r="Q179" s="28">
        <f t="shared" si="2"/>
        <v>7.2750000000000004</v>
      </c>
      <c r="R179" s="18" t="s">
        <v>255</v>
      </c>
    </row>
    <row r="180" spans="2:18" x14ac:dyDescent="0.2">
      <c r="B180" s="3" t="s">
        <v>507</v>
      </c>
      <c r="C180" s="3" t="s">
        <v>11</v>
      </c>
      <c r="D180" s="19" t="s">
        <v>168</v>
      </c>
      <c r="E180" s="5">
        <v>2018</v>
      </c>
      <c r="F180" s="5">
        <v>6.3769230700000001</v>
      </c>
      <c r="N180" s="78" t="s">
        <v>505</v>
      </c>
      <c r="O180" s="17" t="e">
        <f>INDEX(#REF!,MATCH($C180,#REF!,0),2)</f>
        <v>#REF!</v>
      </c>
      <c r="P180" s="171">
        <f t="shared" si="2"/>
        <v>2018</v>
      </c>
      <c r="Q180" s="28">
        <f t="shared" si="2"/>
        <v>6.3769230700000001</v>
      </c>
      <c r="R180" s="18" t="s">
        <v>255</v>
      </c>
    </row>
    <row r="181" spans="2:18" x14ac:dyDescent="0.2">
      <c r="B181" s="3" t="s">
        <v>507</v>
      </c>
      <c r="C181" s="3" t="s">
        <v>12</v>
      </c>
      <c r="D181" s="19" t="s">
        <v>168</v>
      </c>
      <c r="E181" s="5">
        <v>2018</v>
      </c>
      <c r="F181" s="5">
        <v>6.3833333300000001</v>
      </c>
      <c r="N181" s="78" t="s">
        <v>505</v>
      </c>
      <c r="O181" s="17" t="e">
        <f>INDEX(#REF!,MATCH($C181,#REF!,0),2)</f>
        <v>#REF!</v>
      </c>
      <c r="P181" s="171">
        <f t="shared" si="2"/>
        <v>2018</v>
      </c>
      <c r="Q181" s="28">
        <f t="shared" si="2"/>
        <v>6.3833333300000001</v>
      </c>
      <c r="R181" s="18" t="s">
        <v>255</v>
      </c>
    </row>
    <row r="182" spans="2:18" x14ac:dyDescent="0.2">
      <c r="B182" s="3" t="s">
        <v>507</v>
      </c>
      <c r="C182" s="3" t="s">
        <v>13</v>
      </c>
      <c r="D182" s="19" t="s">
        <v>168</v>
      </c>
      <c r="E182" s="5">
        <v>2018</v>
      </c>
      <c r="F182" s="5">
        <v>6.4874999999999998</v>
      </c>
      <c r="N182" s="78" t="s">
        <v>505</v>
      </c>
      <c r="O182" s="17" t="e">
        <f>INDEX(#REF!,MATCH($C182,#REF!,0),2)</f>
        <v>#REF!</v>
      </c>
      <c r="P182" s="171">
        <f t="shared" si="2"/>
        <v>2018</v>
      </c>
      <c r="Q182" s="28">
        <f t="shared" si="2"/>
        <v>6.4874999999999998</v>
      </c>
      <c r="R182" s="18" t="s">
        <v>255</v>
      </c>
    </row>
    <row r="183" spans="2:18" x14ac:dyDescent="0.2">
      <c r="B183" s="3" t="s">
        <v>507</v>
      </c>
      <c r="C183" s="3" t="s">
        <v>14</v>
      </c>
      <c r="D183" s="19" t="s">
        <v>168</v>
      </c>
      <c r="E183" s="5">
        <v>2018</v>
      </c>
      <c r="F183" s="5">
        <v>6.62142857</v>
      </c>
      <c r="N183" s="78" t="s">
        <v>505</v>
      </c>
      <c r="O183" s="17" t="e">
        <f>INDEX(#REF!,MATCH($C183,#REF!,0),2)</f>
        <v>#REF!</v>
      </c>
      <c r="P183" s="171">
        <f t="shared" si="2"/>
        <v>2018</v>
      </c>
      <c r="Q183" s="28">
        <f t="shared" si="2"/>
        <v>6.62142857</v>
      </c>
      <c r="R183" s="18" t="s">
        <v>255</v>
      </c>
    </row>
    <row r="184" spans="2:18" x14ac:dyDescent="0.2">
      <c r="B184" s="3" t="s">
        <v>507</v>
      </c>
      <c r="C184" s="3" t="s">
        <v>24</v>
      </c>
      <c r="D184" s="19" t="s">
        <v>168</v>
      </c>
      <c r="E184" s="5">
        <v>2018</v>
      </c>
      <c r="F184" s="5">
        <v>7.2083333300000003</v>
      </c>
      <c r="N184" s="78" t="s">
        <v>505</v>
      </c>
      <c r="O184" s="17" t="e">
        <f>INDEX(#REF!,MATCH($C184,#REF!,0),2)</f>
        <v>#REF!</v>
      </c>
      <c r="P184" s="171">
        <f t="shared" si="2"/>
        <v>2018</v>
      </c>
      <c r="Q184" s="28">
        <f t="shared" si="2"/>
        <v>7.2083333300000003</v>
      </c>
      <c r="R184" s="18" t="s">
        <v>255</v>
      </c>
    </row>
    <row r="185" spans="2:18" x14ac:dyDescent="0.2">
      <c r="B185" s="3" t="s">
        <v>507</v>
      </c>
      <c r="C185" s="3" t="s">
        <v>25</v>
      </c>
      <c r="D185" s="19" t="s">
        <v>168</v>
      </c>
      <c r="E185" s="5">
        <v>2018</v>
      </c>
      <c r="F185" s="5">
        <v>7.1</v>
      </c>
      <c r="N185" s="78" t="s">
        <v>505</v>
      </c>
      <c r="O185" s="17" t="e">
        <f>INDEX(#REF!,MATCH($C185,#REF!,0),2)</f>
        <v>#REF!</v>
      </c>
      <c r="P185" s="171">
        <f t="shared" si="2"/>
        <v>2018</v>
      </c>
      <c r="Q185" s="28">
        <f t="shared" si="2"/>
        <v>7.1</v>
      </c>
      <c r="R185" s="18" t="s">
        <v>255</v>
      </c>
    </row>
    <row r="186" spans="2:18" x14ac:dyDescent="0.2">
      <c r="B186" s="3" t="s">
        <v>507</v>
      </c>
      <c r="C186" s="3" t="s">
        <v>15</v>
      </c>
      <c r="D186" s="19" t="s">
        <v>168</v>
      </c>
      <c r="E186" s="5">
        <v>2018</v>
      </c>
      <c r="F186" s="5">
        <v>6.4484848399999999</v>
      </c>
      <c r="N186" s="78" t="s">
        <v>505</v>
      </c>
      <c r="O186" s="17" t="e">
        <f>INDEX(#REF!,MATCH($C186,#REF!,0),2)</f>
        <v>#REF!</v>
      </c>
      <c r="P186" s="171">
        <f t="shared" si="2"/>
        <v>2018</v>
      </c>
      <c r="Q186" s="28">
        <f t="shared" si="2"/>
        <v>6.4484848399999999</v>
      </c>
      <c r="R186" s="18" t="s">
        <v>255</v>
      </c>
    </row>
    <row r="187" spans="2:18" x14ac:dyDescent="0.2">
      <c r="B187" s="3" t="s">
        <v>507</v>
      </c>
      <c r="C187" s="3" t="s">
        <v>17</v>
      </c>
      <c r="D187" s="19" t="s">
        <v>168</v>
      </c>
      <c r="E187" s="5">
        <v>2018</v>
      </c>
      <c r="F187" s="5">
        <v>7.0222222199999997</v>
      </c>
      <c r="N187" s="78" t="s">
        <v>505</v>
      </c>
      <c r="O187" s="17" t="e">
        <f>INDEX(#REF!,MATCH($C187,#REF!,0),2)</f>
        <v>#REF!</v>
      </c>
      <c r="P187" s="171">
        <f t="shared" si="2"/>
        <v>2018</v>
      </c>
      <c r="Q187" s="28">
        <f t="shared" si="2"/>
        <v>7.0222222199999997</v>
      </c>
      <c r="R187" s="18" t="s">
        <v>255</v>
      </c>
    </row>
    <row r="188" spans="2:18" x14ac:dyDescent="0.2">
      <c r="B188" s="3" t="s">
        <v>507</v>
      </c>
      <c r="C188" s="3" t="s">
        <v>16</v>
      </c>
      <c r="D188" s="19" t="s">
        <v>168</v>
      </c>
      <c r="E188" s="5">
        <v>2018</v>
      </c>
      <c r="F188" s="5">
        <v>7.2307692299999999</v>
      </c>
      <c r="N188" s="78" t="s">
        <v>505</v>
      </c>
      <c r="O188" s="17" t="e">
        <f>INDEX(#REF!,MATCH($C188,#REF!,0),2)</f>
        <v>#REF!</v>
      </c>
      <c r="P188" s="171">
        <f t="shared" si="2"/>
        <v>2018</v>
      </c>
      <c r="Q188" s="28">
        <f t="shared" si="2"/>
        <v>7.2307692299999999</v>
      </c>
      <c r="R188" s="18" t="s">
        <v>255</v>
      </c>
    </row>
    <row r="189" spans="2:18" x14ac:dyDescent="0.2">
      <c r="B189" s="3" t="s">
        <v>507</v>
      </c>
      <c r="C189" s="3" t="s">
        <v>18</v>
      </c>
      <c r="D189" s="19" t="s">
        <v>168</v>
      </c>
      <c r="E189" s="5">
        <v>2018</v>
      </c>
      <c r="F189" s="5">
        <v>7.2</v>
      </c>
      <c r="N189" s="78" t="s">
        <v>505</v>
      </c>
      <c r="O189" s="17" t="e">
        <f>INDEX(#REF!,MATCH($C189,#REF!,0),2)</f>
        <v>#REF!</v>
      </c>
      <c r="P189" s="171">
        <f t="shared" si="2"/>
        <v>2018</v>
      </c>
      <c r="Q189" s="28">
        <f t="shared" si="2"/>
        <v>7.2</v>
      </c>
      <c r="R189" s="18" t="s">
        <v>255</v>
      </c>
    </row>
    <row r="190" spans="2:18" x14ac:dyDescent="0.2">
      <c r="B190" s="3" t="s">
        <v>507</v>
      </c>
      <c r="C190" s="3" t="s">
        <v>19</v>
      </c>
      <c r="D190" s="19" t="s">
        <v>168</v>
      </c>
      <c r="E190" s="5">
        <v>2018</v>
      </c>
      <c r="F190" s="5">
        <v>6.6437499999999998</v>
      </c>
      <c r="N190" s="78" t="s">
        <v>505</v>
      </c>
      <c r="O190" s="17" t="e">
        <f>INDEX(#REF!,MATCH($C190,#REF!,0),2)</f>
        <v>#REF!</v>
      </c>
      <c r="P190" s="171">
        <f t="shared" si="2"/>
        <v>2018</v>
      </c>
      <c r="Q190" s="28">
        <f t="shared" si="2"/>
        <v>6.6437499999999998</v>
      </c>
      <c r="R190" s="18" t="s">
        <v>255</v>
      </c>
    </row>
    <row r="191" spans="2:18" x14ac:dyDescent="0.2">
      <c r="B191" s="3" t="s">
        <v>507</v>
      </c>
      <c r="C191" s="3" t="s">
        <v>20</v>
      </c>
      <c r="D191" s="19" t="s">
        <v>168</v>
      </c>
      <c r="E191" s="5">
        <v>2018</v>
      </c>
      <c r="F191" s="5">
        <v>6.36</v>
      </c>
      <c r="N191" s="78" t="s">
        <v>505</v>
      </c>
      <c r="O191" s="17" t="e">
        <f>INDEX(#REF!,MATCH($C191,#REF!,0),2)</f>
        <v>#REF!</v>
      </c>
      <c r="P191" s="171">
        <f t="shared" si="2"/>
        <v>2018</v>
      </c>
      <c r="Q191" s="28">
        <f t="shared" si="2"/>
        <v>6.36</v>
      </c>
      <c r="R191" s="18" t="s">
        <v>255</v>
      </c>
    </row>
    <row r="192" spans="2:18" x14ac:dyDescent="0.2">
      <c r="B192" s="3" t="s">
        <v>507</v>
      </c>
      <c r="C192" s="3" t="s">
        <v>21</v>
      </c>
      <c r="D192" s="19" t="s">
        <v>168</v>
      </c>
      <c r="E192" s="5">
        <v>2018</v>
      </c>
      <c r="F192" s="5">
        <v>6.7428571399999999</v>
      </c>
      <c r="N192" s="78" t="s">
        <v>505</v>
      </c>
      <c r="O192" s="17" t="e">
        <f>INDEX(#REF!,MATCH($C192,#REF!,0),2)</f>
        <v>#REF!</v>
      </c>
      <c r="P192" s="171">
        <f t="shared" si="2"/>
        <v>2018</v>
      </c>
      <c r="Q192" s="28">
        <f t="shared" si="2"/>
        <v>6.7428571399999999</v>
      </c>
      <c r="R192" s="18" t="s">
        <v>255</v>
      </c>
    </row>
    <row r="193" spans="2:18" x14ac:dyDescent="0.2">
      <c r="B193" s="3" t="s">
        <v>507</v>
      </c>
      <c r="C193" s="3" t="s">
        <v>22</v>
      </c>
      <c r="D193" s="19" t="s">
        <v>168</v>
      </c>
      <c r="E193" s="5">
        <v>2018</v>
      </c>
      <c r="F193" s="5">
        <v>7.05</v>
      </c>
      <c r="N193" s="78" t="s">
        <v>505</v>
      </c>
      <c r="O193" s="17" t="e">
        <f>INDEX(#REF!,MATCH($C193,#REF!,0),2)</f>
        <v>#REF!</v>
      </c>
      <c r="P193" s="171">
        <f t="shared" si="2"/>
        <v>2018</v>
      </c>
      <c r="Q193" s="28">
        <f t="shared" si="2"/>
        <v>7.05</v>
      </c>
      <c r="R193" s="18" t="s">
        <v>255</v>
      </c>
    </row>
    <row r="194" spans="2:18" x14ac:dyDescent="0.2">
      <c r="B194" s="3" t="s">
        <v>507</v>
      </c>
      <c r="C194" s="3" t="s">
        <v>23</v>
      </c>
      <c r="D194" s="19" t="s">
        <v>168</v>
      </c>
      <c r="E194" s="5">
        <v>2018</v>
      </c>
      <c r="F194" s="5">
        <v>6.8040816299999998</v>
      </c>
      <c r="N194" s="78" t="s">
        <v>505</v>
      </c>
      <c r="O194" s="17" t="e">
        <f>INDEX(#REF!,MATCH($C194,#REF!,0),2)</f>
        <v>#REF!</v>
      </c>
      <c r="P194" s="171">
        <f t="shared" si="2"/>
        <v>2018</v>
      </c>
      <c r="Q194" s="28">
        <f t="shared" si="2"/>
        <v>6.8040816299999998</v>
      </c>
      <c r="R194" s="18" t="s">
        <v>255</v>
      </c>
    </row>
    <row r="195" spans="2:18" x14ac:dyDescent="0.2">
      <c r="B195" s="3" t="s">
        <v>507</v>
      </c>
      <c r="C195" s="3" t="s">
        <v>5</v>
      </c>
      <c r="D195" s="19" t="s">
        <v>168</v>
      </c>
      <c r="E195" s="5">
        <v>2019</v>
      </c>
      <c r="F195" s="5">
        <v>6.52</v>
      </c>
      <c r="N195" s="78" t="s">
        <v>505</v>
      </c>
      <c r="O195" s="17" t="e">
        <f>INDEX(#REF!,MATCH($C195,#REF!,0),2)</f>
        <v>#REF!</v>
      </c>
      <c r="P195" s="171">
        <f t="shared" si="2"/>
        <v>2019</v>
      </c>
      <c r="Q195" s="28">
        <f t="shared" si="2"/>
        <v>6.52</v>
      </c>
      <c r="R195" s="18" t="s">
        <v>255</v>
      </c>
    </row>
    <row r="196" spans="2:18" x14ac:dyDescent="0.2">
      <c r="B196" s="3" t="s">
        <v>507</v>
      </c>
      <c r="C196" s="3" t="s">
        <v>6</v>
      </c>
      <c r="D196" s="19" t="s">
        <v>168</v>
      </c>
      <c r="E196" s="5">
        <v>2019</v>
      </c>
      <c r="F196" s="5">
        <v>6.54</v>
      </c>
      <c r="N196" s="78" t="s">
        <v>505</v>
      </c>
      <c r="O196" s="17" t="e">
        <f>INDEX(#REF!,MATCH($C196,#REF!,0),2)</f>
        <v>#REF!</v>
      </c>
      <c r="P196" s="171">
        <f t="shared" si="2"/>
        <v>2019</v>
      </c>
      <c r="Q196" s="28">
        <f t="shared" si="2"/>
        <v>6.54</v>
      </c>
      <c r="R196" s="18" t="s">
        <v>255</v>
      </c>
    </row>
    <row r="197" spans="2:18" x14ac:dyDescent="0.2">
      <c r="B197" s="3" t="s">
        <v>507</v>
      </c>
      <c r="C197" s="3" t="s">
        <v>8</v>
      </c>
      <c r="D197" s="19" t="s">
        <v>168</v>
      </c>
      <c r="E197" s="5">
        <v>2019</v>
      </c>
      <c r="F197" s="5">
        <v>6.54</v>
      </c>
      <c r="N197" s="78" t="s">
        <v>505</v>
      </c>
      <c r="O197" s="17" t="e">
        <f>INDEX(#REF!,MATCH($C197,#REF!,0),2)</f>
        <v>#REF!</v>
      </c>
      <c r="P197" s="171">
        <f t="shared" si="2"/>
        <v>2019</v>
      </c>
      <c r="Q197" s="28">
        <f t="shared" si="2"/>
        <v>6.54</v>
      </c>
      <c r="R197" s="18" t="s">
        <v>255</v>
      </c>
    </row>
    <row r="198" spans="2:18" x14ac:dyDescent="0.2">
      <c r="B198" s="3" t="s">
        <v>507</v>
      </c>
      <c r="C198" s="3" t="s">
        <v>7</v>
      </c>
      <c r="D198" s="19" t="s">
        <v>168</v>
      </c>
      <c r="E198" s="5">
        <v>2019</v>
      </c>
      <c r="F198" s="5">
        <v>6.8</v>
      </c>
      <c r="N198" s="78" t="s">
        <v>505</v>
      </c>
      <c r="O198" s="17" t="e">
        <f>INDEX(#REF!,MATCH($C198,#REF!,0),2)</f>
        <v>#REF!</v>
      </c>
      <c r="P198" s="171">
        <f t="shared" si="2"/>
        <v>2019</v>
      </c>
      <c r="Q198" s="28">
        <f t="shared" si="2"/>
        <v>6.8</v>
      </c>
      <c r="R198" s="18" t="s">
        <v>255</v>
      </c>
    </row>
    <row r="199" spans="2:18" x14ac:dyDescent="0.2">
      <c r="B199" s="3" t="s">
        <v>507</v>
      </c>
      <c r="C199" s="3" t="s">
        <v>9</v>
      </c>
      <c r="D199" s="19" t="s">
        <v>168</v>
      </c>
      <c r="E199" s="5">
        <v>2019</v>
      </c>
      <c r="F199" s="5">
        <v>6.1333333300000001</v>
      </c>
      <c r="N199" s="78" t="s">
        <v>505</v>
      </c>
      <c r="O199" s="17" t="e">
        <f>INDEX(#REF!,MATCH($C199,#REF!,0),2)</f>
        <v>#REF!</v>
      </c>
      <c r="P199" s="171">
        <f t="shared" ref="P199:Q257" si="3">E199</f>
        <v>2019</v>
      </c>
      <c r="Q199" s="28">
        <f t="shared" si="3"/>
        <v>6.1333333300000001</v>
      </c>
      <c r="R199" s="18" t="s">
        <v>255</v>
      </c>
    </row>
    <row r="200" spans="2:18" x14ac:dyDescent="0.2">
      <c r="B200" s="3" t="s">
        <v>507</v>
      </c>
      <c r="C200" s="3" t="s">
        <v>10</v>
      </c>
      <c r="D200" s="19" t="s">
        <v>168</v>
      </c>
      <c r="E200" s="5">
        <v>2019</v>
      </c>
      <c r="F200" s="5">
        <v>7.2249999999999996</v>
      </c>
      <c r="N200" s="78" t="s">
        <v>505</v>
      </c>
      <c r="O200" s="17" t="e">
        <f>INDEX(#REF!,MATCH($C200,#REF!,0),2)</f>
        <v>#REF!</v>
      </c>
      <c r="P200" s="171">
        <f t="shared" si="3"/>
        <v>2019</v>
      </c>
      <c r="Q200" s="28">
        <f t="shared" si="3"/>
        <v>7.2249999999999996</v>
      </c>
      <c r="R200" s="18" t="s">
        <v>255</v>
      </c>
    </row>
    <row r="201" spans="2:18" x14ac:dyDescent="0.2">
      <c r="B201" s="3" t="s">
        <v>507</v>
      </c>
      <c r="C201" s="3" t="s">
        <v>11</v>
      </c>
      <c r="D201" s="19" t="s">
        <v>168</v>
      </c>
      <c r="E201" s="5">
        <v>2019</v>
      </c>
      <c r="F201" s="5">
        <v>6.1</v>
      </c>
      <c r="N201" s="78" t="s">
        <v>505</v>
      </c>
      <c r="O201" s="17" t="e">
        <f>INDEX(#REF!,MATCH($C201,#REF!,0),2)</f>
        <v>#REF!</v>
      </c>
      <c r="P201" s="171">
        <f t="shared" si="3"/>
        <v>2019</v>
      </c>
      <c r="Q201" s="28">
        <f t="shared" si="3"/>
        <v>6.1</v>
      </c>
      <c r="R201" s="18" t="s">
        <v>255</v>
      </c>
    </row>
    <row r="202" spans="2:18" x14ac:dyDescent="0.2">
      <c r="B202" s="3" t="s">
        <v>507</v>
      </c>
      <c r="C202" s="3" t="s">
        <v>12</v>
      </c>
      <c r="D202" s="19" t="s">
        <v>168</v>
      </c>
      <c r="E202" s="5">
        <v>2019</v>
      </c>
      <c r="F202" s="5">
        <v>6.1916666600000001</v>
      </c>
      <c r="N202" s="78" t="s">
        <v>505</v>
      </c>
      <c r="O202" s="17" t="e">
        <f>INDEX(#REF!,MATCH($C202,#REF!,0),2)</f>
        <v>#REF!</v>
      </c>
      <c r="P202" s="171">
        <f t="shared" si="3"/>
        <v>2019</v>
      </c>
      <c r="Q202" s="28">
        <f t="shared" si="3"/>
        <v>6.1916666600000001</v>
      </c>
      <c r="R202" s="18" t="s">
        <v>255</v>
      </c>
    </row>
    <row r="203" spans="2:18" x14ac:dyDescent="0.2">
      <c r="B203" s="3" t="s">
        <v>507</v>
      </c>
      <c r="C203" s="3" t="s">
        <v>13</v>
      </c>
      <c r="D203" s="19" t="s">
        <v>168</v>
      </c>
      <c r="E203" s="5">
        <v>2019</v>
      </c>
      <c r="F203" s="5">
        <v>6.5125000000000002</v>
      </c>
      <c r="N203" s="78" t="s">
        <v>505</v>
      </c>
      <c r="O203" s="17" t="e">
        <f>INDEX(#REF!,MATCH($C203,#REF!,0),2)</f>
        <v>#REF!</v>
      </c>
      <c r="P203" s="171">
        <f t="shared" si="3"/>
        <v>2019</v>
      </c>
      <c r="Q203" s="28">
        <f t="shared" si="3"/>
        <v>6.5125000000000002</v>
      </c>
      <c r="R203" s="18" t="s">
        <v>255</v>
      </c>
    </row>
    <row r="204" spans="2:18" x14ac:dyDescent="0.2">
      <c r="B204" s="3" t="s">
        <v>507</v>
      </c>
      <c r="C204" s="3" t="s">
        <v>14</v>
      </c>
      <c r="D204" s="19" t="s">
        <v>168</v>
      </c>
      <c r="E204" s="5">
        <v>2019</v>
      </c>
      <c r="F204" s="5">
        <v>6.4428571400000001</v>
      </c>
      <c r="N204" s="78" t="s">
        <v>505</v>
      </c>
      <c r="O204" s="17" t="e">
        <f>INDEX(#REF!,MATCH($C204,#REF!,0),2)</f>
        <v>#REF!</v>
      </c>
      <c r="P204" s="171">
        <f t="shared" si="3"/>
        <v>2019</v>
      </c>
      <c r="Q204" s="28">
        <f t="shared" si="3"/>
        <v>6.4428571400000001</v>
      </c>
      <c r="R204" s="18" t="s">
        <v>255</v>
      </c>
    </row>
    <row r="205" spans="2:18" x14ac:dyDescent="0.2">
      <c r="B205" s="3" t="s">
        <v>507</v>
      </c>
      <c r="C205" s="3" t="s">
        <v>24</v>
      </c>
      <c r="D205" s="19" t="s">
        <v>168</v>
      </c>
      <c r="E205" s="5">
        <v>2019</v>
      </c>
      <c r="F205" s="5">
        <v>6.93333333</v>
      </c>
      <c r="N205" s="78" t="s">
        <v>505</v>
      </c>
      <c r="O205" s="17" t="e">
        <f>INDEX(#REF!,MATCH($C205,#REF!,0),2)</f>
        <v>#REF!</v>
      </c>
      <c r="P205" s="171">
        <f t="shared" si="3"/>
        <v>2019</v>
      </c>
      <c r="Q205" s="28">
        <f t="shared" si="3"/>
        <v>6.93333333</v>
      </c>
      <c r="R205" s="18" t="s">
        <v>255</v>
      </c>
    </row>
    <row r="206" spans="2:18" x14ac:dyDescent="0.2">
      <c r="B206" s="3" t="s">
        <v>507</v>
      </c>
      <c r="C206" s="3" t="s">
        <v>25</v>
      </c>
      <c r="D206" s="19" t="s">
        <v>168</v>
      </c>
      <c r="E206" s="5">
        <v>2019</v>
      </c>
      <c r="F206" s="5">
        <v>6.8461538400000004</v>
      </c>
      <c r="N206" s="78" t="s">
        <v>505</v>
      </c>
      <c r="O206" s="17" t="e">
        <f>INDEX(#REF!,MATCH($C206,#REF!,0),2)</f>
        <v>#REF!</v>
      </c>
      <c r="P206" s="171">
        <f t="shared" si="3"/>
        <v>2019</v>
      </c>
      <c r="Q206" s="28">
        <f t="shared" si="3"/>
        <v>6.8461538400000004</v>
      </c>
      <c r="R206" s="18" t="s">
        <v>255</v>
      </c>
    </row>
    <row r="207" spans="2:18" x14ac:dyDescent="0.2">
      <c r="B207" s="3" t="s">
        <v>507</v>
      </c>
      <c r="C207" s="3" t="s">
        <v>15</v>
      </c>
      <c r="D207" s="19" t="s">
        <v>168</v>
      </c>
      <c r="E207" s="5">
        <v>2019</v>
      </c>
      <c r="F207" s="5">
        <v>6.2</v>
      </c>
      <c r="N207" s="78" t="s">
        <v>505</v>
      </c>
      <c r="O207" s="17" t="e">
        <f>INDEX(#REF!,MATCH($C207,#REF!,0),2)</f>
        <v>#REF!</v>
      </c>
      <c r="P207" s="171">
        <f t="shared" si="3"/>
        <v>2019</v>
      </c>
      <c r="Q207" s="28">
        <f t="shared" si="3"/>
        <v>6.2</v>
      </c>
      <c r="R207" s="18" t="s">
        <v>255</v>
      </c>
    </row>
    <row r="208" spans="2:18" x14ac:dyDescent="0.2">
      <c r="B208" s="3" t="s">
        <v>507</v>
      </c>
      <c r="C208" s="3" t="s">
        <v>17</v>
      </c>
      <c r="D208" s="19" t="s">
        <v>168</v>
      </c>
      <c r="E208" s="5">
        <v>2019</v>
      </c>
      <c r="F208" s="5">
        <v>7.0222222199999997</v>
      </c>
      <c r="N208" s="78" t="s">
        <v>505</v>
      </c>
      <c r="O208" s="17" t="e">
        <f>INDEX(#REF!,MATCH($C208,#REF!,0),2)</f>
        <v>#REF!</v>
      </c>
      <c r="P208" s="171">
        <f t="shared" si="3"/>
        <v>2019</v>
      </c>
      <c r="Q208" s="28">
        <f t="shared" si="3"/>
        <v>7.0222222199999997</v>
      </c>
      <c r="R208" s="18" t="s">
        <v>255</v>
      </c>
    </row>
    <row r="209" spans="2:18" x14ac:dyDescent="0.2">
      <c r="B209" s="3" t="s">
        <v>507</v>
      </c>
      <c r="C209" s="3" t="s">
        <v>16</v>
      </c>
      <c r="D209" s="19" t="s">
        <v>168</v>
      </c>
      <c r="E209" s="5">
        <v>2019</v>
      </c>
      <c r="F209" s="5">
        <v>6.8730769199999999</v>
      </c>
      <c r="N209" s="78" t="s">
        <v>505</v>
      </c>
      <c r="O209" s="17" t="e">
        <f>INDEX(#REF!,MATCH($C209,#REF!,0),2)</f>
        <v>#REF!</v>
      </c>
      <c r="P209" s="171">
        <f t="shared" si="3"/>
        <v>2019</v>
      </c>
      <c r="Q209" s="28">
        <f t="shared" si="3"/>
        <v>6.8730769199999999</v>
      </c>
      <c r="R209" s="18" t="s">
        <v>255</v>
      </c>
    </row>
    <row r="210" spans="2:18" x14ac:dyDescent="0.2">
      <c r="B210" s="3" t="s">
        <v>507</v>
      </c>
      <c r="C210" s="3" t="s">
        <v>18</v>
      </c>
      <c r="D210" s="19" t="s">
        <v>168</v>
      </c>
      <c r="E210" s="5">
        <v>2019</v>
      </c>
      <c r="F210" s="5">
        <v>7.0125000000000002</v>
      </c>
      <c r="N210" s="78" t="s">
        <v>505</v>
      </c>
      <c r="O210" s="17" t="e">
        <f>INDEX(#REF!,MATCH($C210,#REF!,0),2)</f>
        <v>#REF!</v>
      </c>
      <c r="P210" s="171">
        <f t="shared" si="3"/>
        <v>2019</v>
      </c>
      <c r="Q210" s="28">
        <f t="shared" si="3"/>
        <v>7.0125000000000002</v>
      </c>
      <c r="R210" s="18" t="s">
        <v>255</v>
      </c>
    </row>
    <row r="211" spans="2:18" x14ac:dyDescent="0.2">
      <c r="B211" s="3" t="s">
        <v>507</v>
      </c>
      <c r="C211" s="3" t="s">
        <v>19</v>
      </c>
      <c r="D211" s="19" t="s">
        <v>168</v>
      </c>
      <c r="E211" s="5">
        <v>2019</v>
      </c>
      <c r="F211" s="5">
        <v>6.3687500000000004</v>
      </c>
      <c r="N211" s="78" t="s">
        <v>505</v>
      </c>
      <c r="O211" s="17" t="e">
        <f>INDEX(#REF!,MATCH($C211,#REF!,0),2)</f>
        <v>#REF!</v>
      </c>
      <c r="P211" s="171">
        <f t="shared" si="3"/>
        <v>2019</v>
      </c>
      <c r="Q211" s="28">
        <f t="shared" si="3"/>
        <v>6.3687500000000004</v>
      </c>
      <c r="R211" s="18" t="s">
        <v>255</v>
      </c>
    </row>
    <row r="212" spans="2:18" x14ac:dyDescent="0.2">
      <c r="B212" s="3" t="s">
        <v>507</v>
      </c>
      <c r="C212" s="3" t="s">
        <v>20</v>
      </c>
      <c r="D212" s="19" t="s">
        <v>168</v>
      </c>
      <c r="E212" s="5">
        <v>2019</v>
      </c>
      <c r="F212" s="5">
        <v>6.3133333299999999</v>
      </c>
      <c r="N212" s="78" t="s">
        <v>505</v>
      </c>
      <c r="O212" s="17" t="e">
        <f>INDEX(#REF!,MATCH($C212,#REF!,0),2)</f>
        <v>#REF!</v>
      </c>
      <c r="P212" s="171">
        <f t="shared" si="3"/>
        <v>2019</v>
      </c>
      <c r="Q212" s="28">
        <f t="shared" si="3"/>
        <v>6.3133333299999999</v>
      </c>
      <c r="R212" s="18" t="s">
        <v>255</v>
      </c>
    </row>
    <row r="213" spans="2:18" x14ac:dyDescent="0.2">
      <c r="B213" s="3" t="s">
        <v>507</v>
      </c>
      <c r="C213" s="3" t="s">
        <v>21</v>
      </c>
      <c r="D213" s="19" t="s">
        <v>168</v>
      </c>
      <c r="E213" s="5">
        <v>2019</v>
      </c>
      <c r="F213" s="5">
        <v>6.5857142800000004</v>
      </c>
      <c r="N213" s="78" t="s">
        <v>505</v>
      </c>
      <c r="O213" s="17" t="e">
        <f>INDEX(#REF!,MATCH($C213,#REF!,0),2)</f>
        <v>#REF!</v>
      </c>
      <c r="P213" s="171">
        <f t="shared" si="3"/>
        <v>2019</v>
      </c>
      <c r="Q213" s="28">
        <f t="shared" si="3"/>
        <v>6.5857142800000004</v>
      </c>
      <c r="R213" s="18" t="s">
        <v>255</v>
      </c>
    </row>
    <row r="214" spans="2:18" x14ac:dyDescent="0.2">
      <c r="B214" s="3" t="s">
        <v>507</v>
      </c>
      <c r="C214" s="3" t="s">
        <v>22</v>
      </c>
      <c r="D214" s="19" t="s">
        <v>168</v>
      </c>
      <c r="E214" s="5">
        <v>2019</v>
      </c>
      <c r="F214" s="5">
        <v>6.79</v>
      </c>
      <c r="N214" s="78" t="s">
        <v>505</v>
      </c>
      <c r="O214" s="17" t="e">
        <f>INDEX(#REF!,MATCH($C214,#REF!,0),2)</f>
        <v>#REF!</v>
      </c>
      <c r="P214" s="171">
        <f t="shared" si="3"/>
        <v>2019</v>
      </c>
      <c r="Q214" s="28">
        <f t="shared" si="3"/>
        <v>6.79</v>
      </c>
      <c r="R214" s="18" t="s">
        <v>255</v>
      </c>
    </row>
    <row r="215" spans="2:18" x14ac:dyDescent="0.2">
      <c r="B215" s="3" t="s">
        <v>507</v>
      </c>
      <c r="C215" s="3" t="s">
        <v>23</v>
      </c>
      <c r="D215" s="19" t="s">
        <v>168</v>
      </c>
      <c r="E215" s="5">
        <v>2019</v>
      </c>
      <c r="F215" s="5">
        <v>6.4734693800000001</v>
      </c>
      <c r="N215" s="78" t="s">
        <v>505</v>
      </c>
      <c r="O215" s="17" t="e">
        <f>INDEX(#REF!,MATCH($C215,#REF!,0),2)</f>
        <v>#REF!</v>
      </c>
      <c r="P215" s="171">
        <f t="shared" si="3"/>
        <v>2019</v>
      </c>
      <c r="Q215" s="28">
        <f t="shared" si="3"/>
        <v>6.4734693800000001</v>
      </c>
      <c r="R215" s="18" t="s">
        <v>255</v>
      </c>
    </row>
    <row r="216" spans="2:18" x14ac:dyDescent="0.2">
      <c r="B216" s="3" t="s">
        <v>507</v>
      </c>
      <c r="C216" s="3" t="s">
        <v>5</v>
      </c>
      <c r="D216" s="19" t="s">
        <v>168</v>
      </c>
      <c r="E216" s="5">
        <v>2020</v>
      </c>
      <c r="F216" s="5">
        <v>7.56</v>
      </c>
      <c r="N216" s="78" t="s">
        <v>505</v>
      </c>
      <c r="O216" s="17" t="e">
        <f>INDEX(#REF!,MATCH($C216,#REF!,0),2)</f>
        <v>#REF!</v>
      </c>
      <c r="P216" s="171">
        <f t="shared" si="3"/>
        <v>2020</v>
      </c>
      <c r="Q216" s="28">
        <f t="shared" si="3"/>
        <v>7.56</v>
      </c>
      <c r="R216" s="18" t="s">
        <v>255</v>
      </c>
    </row>
    <row r="217" spans="2:18" x14ac:dyDescent="0.2">
      <c r="B217" s="3" t="s">
        <v>507</v>
      </c>
      <c r="C217" s="3" t="s">
        <v>6</v>
      </c>
      <c r="D217" s="19" t="s">
        <v>168</v>
      </c>
      <c r="E217" s="5">
        <v>2020</v>
      </c>
      <c r="F217" s="5">
        <v>7.8266666599999999</v>
      </c>
      <c r="N217" s="78" t="s">
        <v>505</v>
      </c>
      <c r="O217" s="17" t="e">
        <f>INDEX(#REF!,MATCH($C217,#REF!,0),2)</f>
        <v>#REF!</v>
      </c>
      <c r="P217" s="171">
        <f t="shared" si="3"/>
        <v>2020</v>
      </c>
      <c r="Q217" s="28">
        <f t="shared" si="3"/>
        <v>7.8266666599999999</v>
      </c>
      <c r="R217" s="18" t="s">
        <v>255</v>
      </c>
    </row>
    <row r="218" spans="2:18" x14ac:dyDescent="0.2">
      <c r="B218" s="3" t="s">
        <v>507</v>
      </c>
      <c r="C218" s="3" t="s">
        <v>8</v>
      </c>
      <c r="D218" s="19" t="s">
        <v>168</v>
      </c>
      <c r="E218" s="5">
        <v>2020</v>
      </c>
      <c r="F218" s="5">
        <v>8.31</v>
      </c>
      <c r="N218" s="78" t="s">
        <v>505</v>
      </c>
      <c r="O218" s="17" t="e">
        <f>INDEX(#REF!,MATCH($C218,#REF!,0),2)</f>
        <v>#REF!</v>
      </c>
      <c r="P218" s="171">
        <f t="shared" si="3"/>
        <v>2020</v>
      </c>
      <c r="Q218" s="28">
        <f t="shared" si="3"/>
        <v>8.31</v>
      </c>
      <c r="R218" s="18" t="s">
        <v>255</v>
      </c>
    </row>
    <row r="219" spans="2:18" x14ac:dyDescent="0.2">
      <c r="B219" s="3" t="s">
        <v>507</v>
      </c>
      <c r="C219" s="3" t="s">
        <v>7</v>
      </c>
      <c r="D219" s="19" t="s">
        <v>168</v>
      </c>
      <c r="E219" s="5">
        <v>2020</v>
      </c>
      <c r="F219" s="5">
        <v>8.1</v>
      </c>
      <c r="N219" s="78" t="s">
        <v>505</v>
      </c>
      <c r="O219" s="17" t="e">
        <f>INDEX(#REF!,MATCH($C219,#REF!,0),2)</f>
        <v>#REF!</v>
      </c>
      <c r="P219" s="171">
        <f t="shared" si="3"/>
        <v>2020</v>
      </c>
      <c r="Q219" s="28">
        <f t="shared" si="3"/>
        <v>8.1</v>
      </c>
      <c r="R219" s="18" t="s">
        <v>255</v>
      </c>
    </row>
    <row r="220" spans="2:18" x14ac:dyDescent="0.2">
      <c r="B220" s="3" t="s">
        <v>507</v>
      </c>
      <c r="C220" s="3" t="s">
        <v>9</v>
      </c>
      <c r="D220" s="19" t="s">
        <v>168</v>
      </c>
      <c r="E220" s="5">
        <v>2020</v>
      </c>
      <c r="F220" s="5">
        <v>7.43333333</v>
      </c>
      <c r="N220" s="78" t="s">
        <v>505</v>
      </c>
      <c r="O220" s="17" t="e">
        <f>INDEX(#REF!,MATCH($C220,#REF!,0),2)</f>
        <v>#REF!</v>
      </c>
      <c r="P220" s="171">
        <f t="shared" si="3"/>
        <v>2020</v>
      </c>
      <c r="Q220" s="28">
        <f t="shared" si="3"/>
        <v>7.43333333</v>
      </c>
      <c r="R220" s="18" t="s">
        <v>255</v>
      </c>
    </row>
    <row r="221" spans="2:18" x14ac:dyDescent="0.2">
      <c r="B221" s="3" t="s">
        <v>507</v>
      </c>
      <c r="C221" s="3" t="s">
        <v>10</v>
      </c>
      <c r="D221" s="19" t="s">
        <v>168</v>
      </c>
      <c r="E221" s="5">
        <v>2020</v>
      </c>
      <c r="F221" s="5">
        <v>8.7624999999999993</v>
      </c>
      <c r="N221" s="78" t="s">
        <v>505</v>
      </c>
      <c r="O221" s="17" t="e">
        <f>INDEX(#REF!,MATCH($C221,#REF!,0),2)</f>
        <v>#REF!</v>
      </c>
      <c r="P221" s="171">
        <f t="shared" si="3"/>
        <v>2020</v>
      </c>
      <c r="Q221" s="28">
        <f t="shared" si="3"/>
        <v>8.7624999999999993</v>
      </c>
      <c r="R221" s="18" t="s">
        <v>255</v>
      </c>
    </row>
    <row r="222" spans="2:18" x14ac:dyDescent="0.2">
      <c r="B222" s="3" t="s">
        <v>507</v>
      </c>
      <c r="C222" s="3" t="s">
        <v>11</v>
      </c>
      <c r="D222" s="19" t="s">
        <v>168</v>
      </c>
      <c r="E222" s="5">
        <v>2020</v>
      </c>
      <c r="F222" s="5">
        <v>7.44615384</v>
      </c>
      <c r="N222" s="78" t="s">
        <v>505</v>
      </c>
      <c r="O222" s="17" t="e">
        <f>INDEX(#REF!,MATCH($C222,#REF!,0),2)</f>
        <v>#REF!</v>
      </c>
      <c r="P222" s="171">
        <f t="shared" si="3"/>
        <v>2020</v>
      </c>
      <c r="Q222" s="28">
        <f t="shared" si="3"/>
        <v>7.44615384</v>
      </c>
      <c r="R222" s="18" t="s">
        <v>255</v>
      </c>
    </row>
    <row r="223" spans="2:18" x14ac:dyDescent="0.2">
      <c r="B223" s="3" t="s">
        <v>507</v>
      </c>
      <c r="C223" s="3" t="s">
        <v>12</v>
      </c>
      <c r="D223" s="19" t="s">
        <v>168</v>
      </c>
      <c r="E223" s="5">
        <v>2020</v>
      </c>
      <c r="F223" s="5">
        <v>7.7583333300000001</v>
      </c>
      <c r="N223" s="78" t="s">
        <v>505</v>
      </c>
      <c r="O223" s="17" t="e">
        <f>INDEX(#REF!,MATCH($C223,#REF!,0),2)</f>
        <v>#REF!</v>
      </c>
      <c r="P223" s="171">
        <f t="shared" si="3"/>
        <v>2020</v>
      </c>
      <c r="Q223" s="28">
        <f t="shared" si="3"/>
        <v>7.7583333300000001</v>
      </c>
      <c r="R223" s="18" t="s">
        <v>255</v>
      </c>
    </row>
    <row r="224" spans="2:18" x14ac:dyDescent="0.2">
      <c r="B224" s="3" t="s">
        <v>507</v>
      </c>
      <c r="C224" s="3" t="s">
        <v>13</v>
      </c>
      <c r="D224" s="19" t="s">
        <v>168</v>
      </c>
      <c r="E224" s="5">
        <v>2020</v>
      </c>
      <c r="F224" s="5">
        <v>7.6375000000000002</v>
      </c>
      <c r="N224" s="78" t="s">
        <v>505</v>
      </c>
      <c r="O224" s="17" t="e">
        <f>INDEX(#REF!,MATCH($C224,#REF!,0),2)</f>
        <v>#REF!</v>
      </c>
      <c r="P224" s="171">
        <f t="shared" si="3"/>
        <v>2020</v>
      </c>
      <c r="Q224" s="28">
        <f t="shared" si="3"/>
        <v>7.6375000000000002</v>
      </c>
      <c r="R224" s="18" t="s">
        <v>255</v>
      </c>
    </row>
    <row r="225" spans="2:18" x14ac:dyDescent="0.2">
      <c r="B225" s="3" t="s">
        <v>507</v>
      </c>
      <c r="C225" s="3" t="s">
        <v>14</v>
      </c>
      <c r="D225" s="19" t="s">
        <v>168</v>
      </c>
      <c r="E225" s="5">
        <v>2020</v>
      </c>
      <c r="F225" s="5">
        <v>7.9071428499999996</v>
      </c>
      <c r="N225" s="78" t="s">
        <v>505</v>
      </c>
      <c r="O225" s="17" t="e">
        <f>INDEX(#REF!,MATCH($C225,#REF!,0),2)</f>
        <v>#REF!</v>
      </c>
      <c r="P225" s="171">
        <f t="shared" si="3"/>
        <v>2020</v>
      </c>
      <c r="Q225" s="28">
        <f t="shared" si="3"/>
        <v>7.9071428499999996</v>
      </c>
      <c r="R225" s="18" t="s">
        <v>255</v>
      </c>
    </row>
    <row r="226" spans="2:18" x14ac:dyDescent="0.2">
      <c r="B226" s="3" t="s">
        <v>507</v>
      </c>
      <c r="C226" s="3" t="s">
        <v>24</v>
      </c>
      <c r="D226" s="19" t="s">
        <v>168</v>
      </c>
      <c r="E226" s="5">
        <v>2020</v>
      </c>
      <c r="F226" s="5">
        <v>8.3000000000000007</v>
      </c>
      <c r="N226" s="78" t="s">
        <v>505</v>
      </c>
      <c r="O226" s="17" t="e">
        <f>INDEX(#REF!,MATCH($C226,#REF!,0),2)</f>
        <v>#REF!</v>
      </c>
      <c r="P226" s="171">
        <f t="shared" si="3"/>
        <v>2020</v>
      </c>
      <c r="Q226" s="28">
        <f t="shared" si="3"/>
        <v>8.3000000000000007</v>
      </c>
      <c r="R226" s="18" t="s">
        <v>255</v>
      </c>
    </row>
    <row r="227" spans="2:18" x14ac:dyDescent="0.2">
      <c r="B227" s="3" t="s">
        <v>507</v>
      </c>
      <c r="C227" s="3" t="s">
        <v>25</v>
      </c>
      <c r="D227" s="19" t="s">
        <v>168</v>
      </c>
      <c r="E227" s="5">
        <v>2020</v>
      </c>
      <c r="F227" s="5">
        <v>8.4461538399999991</v>
      </c>
      <c r="N227" s="78" t="s">
        <v>505</v>
      </c>
      <c r="O227" s="17" t="e">
        <f>INDEX(#REF!,MATCH($C227,#REF!,0),2)</f>
        <v>#REF!</v>
      </c>
      <c r="P227" s="171">
        <f t="shared" si="3"/>
        <v>2020</v>
      </c>
      <c r="Q227" s="28">
        <f t="shared" si="3"/>
        <v>8.4461538399999991</v>
      </c>
      <c r="R227" s="18" t="s">
        <v>255</v>
      </c>
    </row>
    <row r="228" spans="2:18" x14ac:dyDescent="0.2">
      <c r="B228" s="3" t="s">
        <v>507</v>
      </c>
      <c r="C228" s="3" t="s">
        <v>15</v>
      </c>
      <c r="D228" s="19" t="s">
        <v>168</v>
      </c>
      <c r="E228" s="5">
        <v>2020</v>
      </c>
      <c r="F228" s="5">
        <v>7.9303030300000001</v>
      </c>
      <c r="N228" s="78" t="s">
        <v>505</v>
      </c>
      <c r="O228" s="17" t="e">
        <f>INDEX(#REF!,MATCH($C228,#REF!,0),2)</f>
        <v>#REF!</v>
      </c>
      <c r="P228" s="171">
        <f t="shared" si="3"/>
        <v>2020</v>
      </c>
      <c r="Q228" s="28">
        <f t="shared" si="3"/>
        <v>7.9303030300000001</v>
      </c>
      <c r="R228" s="18" t="s">
        <v>255</v>
      </c>
    </row>
    <row r="229" spans="2:18" x14ac:dyDescent="0.2">
      <c r="B229" s="3" t="s">
        <v>507</v>
      </c>
      <c r="C229" s="3" t="s">
        <v>17</v>
      </c>
      <c r="D229" s="19" t="s">
        <v>168</v>
      </c>
      <c r="E229" s="5">
        <v>2020</v>
      </c>
      <c r="F229" s="5">
        <v>8.4555555499999997</v>
      </c>
      <c r="N229" s="78" t="s">
        <v>505</v>
      </c>
      <c r="O229" s="17" t="e">
        <f>INDEX(#REF!,MATCH($C229,#REF!,0),2)</f>
        <v>#REF!</v>
      </c>
      <c r="P229" s="171">
        <f t="shared" si="3"/>
        <v>2020</v>
      </c>
      <c r="Q229" s="28">
        <f t="shared" si="3"/>
        <v>8.4555555499999997</v>
      </c>
      <c r="R229" s="18" t="s">
        <v>255</v>
      </c>
    </row>
    <row r="230" spans="2:18" x14ac:dyDescent="0.2">
      <c r="B230" s="3" t="s">
        <v>507</v>
      </c>
      <c r="C230" s="3" t="s">
        <v>16</v>
      </c>
      <c r="D230" s="19" t="s">
        <v>168</v>
      </c>
      <c r="E230" s="5">
        <v>2020</v>
      </c>
      <c r="F230" s="5">
        <v>8.4692307600000003</v>
      </c>
      <c r="N230" s="78" t="s">
        <v>505</v>
      </c>
      <c r="O230" s="17" t="e">
        <f>INDEX(#REF!,MATCH($C230,#REF!,0),2)</f>
        <v>#REF!</v>
      </c>
      <c r="P230" s="171">
        <f t="shared" si="3"/>
        <v>2020</v>
      </c>
      <c r="Q230" s="28">
        <f t="shared" si="3"/>
        <v>8.4692307600000003</v>
      </c>
      <c r="R230" s="18" t="s">
        <v>255</v>
      </c>
    </row>
    <row r="231" spans="2:18" x14ac:dyDescent="0.2">
      <c r="B231" s="3" t="s">
        <v>507</v>
      </c>
      <c r="C231" s="3" t="s">
        <v>18</v>
      </c>
      <c r="D231" s="19" t="s">
        <v>168</v>
      </c>
      <c r="E231" s="5">
        <v>2020</v>
      </c>
      <c r="F231" s="5">
        <v>8.4749999999999996</v>
      </c>
      <c r="N231" s="78" t="s">
        <v>505</v>
      </c>
      <c r="O231" s="17" t="e">
        <f>INDEX(#REF!,MATCH($C231,#REF!,0),2)</f>
        <v>#REF!</v>
      </c>
      <c r="P231" s="171">
        <f t="shared" si="3"/>
        <v>2020</v>
      </c>
      <c r="Q231" s="28">
        <f t="shared" si="3"/>
        <v>8.4749999999999996</v>
      </c>
      <c r="R231" s="18" t="s">
        <v>255</v>
      </c>
    </row>
    <row r="232" spans="2:18" x14ac:dyDescent="0.2">
      <c r="B232" s="3" t="s">
        <v>507</v>
      </c>
      <c r="C232" s="3" t="s">
        <v>19</v>
      </c>
      <c r="D232" s="19" t="s">
        <v>168</v>
      </c>
      <c r="E232" s="5">
        <v>2020</v>
      </c>
      <c r="F232" s="5">
        <v>7.45</v>
      </c>
      <c r="N232" s="78" t="s">
        <v>505</v>
      </c>
      <c r="O232" s="17" t="e">
        <f>INDEX(#REF!,MATCH($C232,#REF!,0),2)</f>
        <v>#REF!</v>
      </c>
      <c r="P232" s="171">
        <f t="shared" si="3"/>
        <v>2020</v>
      </c>
      <c r="Q232" s="28">
        <f t="shared" si="3"/>
        <v>7.45</v>
      </c>
      <c r="R232" s="18" t="s">
        <v>255</v>
      </c>
    </row>
    <row r="233" spans="2:18" x14ac:dyDescent="0.2">
      <c r="B233" s="3" t="s">
        <v>507</v>
      </c>
      <c r="C233" s="3" t="s">
        <v>20</v>
      </c>
      <c r="D233" s="19" t="s">
        <v>168</v>
      </c>
      <c r="E233" s="5">
        <v>2020</v>
      </c>
      <c r="F233" s="5">
        <v>7.3266666599999999</v>
      </c>
      <c r="N233" s="78" t="s">
        <v>505</v>
      </c>
      <c r="O233" s="17" t="e">
        <f>INDEX(#REF!,MATCH($C233,#REF!,0),2)</f>
        <v>#REF!</v>
      </c>
      <c r="P233" s="171">
        <f t="shared" si="3"/>
        <v>2020</v>
      </c>
      <c r="Q233" s="28">
        <f t="shared" si="3"/>
        <v>7.3266666599999999</v>
      </c>
      <c r="R233" s="18" t="s">
        <v>255</v>
      </c>
    </row>
    <row r="234" spans="2:18" x14ac:dyDescent="0.2">
      <c r="B234" s="3" t="s">
        <v>507</v>
      </c>
      <c r="C234" s="3" t="s">
        <v>21</v>
      </c>
      <c r="D234" s="19" t="s">
        <v>168</v>
      </c>
      <c r="E234" s="5">
        <v>2020</v>
      </c>
      <c r="F234" s="5">
        <v>8.0285714200000005</v>
      </c>
      <c r="N234" s="78" t="s">
        <v>505</v>
      </c>
      <c r="O234" s="17" t="e">
        <f>INDEX(#REF!,MATCH($C234,#REF!,0),2)</f>
        <v>#REF!</v>
      </c>
      <c r="P234" s="171">
        <f t="shared" si="3"/>
        <v>2020</v>
      </c>
      <c r="Q234" s="28">
        <f t="shared" si="3"/>
        <v>8.0285714200000005</v>
      </c>
      <c r="R234" s="18" t="s">
        <v>255</v>
      </c>
    </row>
    <row r="235" spans="2:18" x14ac:dyDescent="0.2">
      <c r="B235" s="3" t="s">
        <v>507</v>
      </c>
      <c r="C235" s="3" t="s">
        <v>22</v>
      </c>
      <c r="D235" s="19" t="s">
        <v>168</v>
      </c>
      <c r="E235" s="5">
        <v>2020</v>
      </c>
      <c r="F235" s="5">
        <v>8.2200000000000006</v>
      </c>
      <c r="N235" s="78" t="s">
        <v>505</v>
      </c>
      <c r="O235" s="17" t="e">
        <f>INDEX(#REF!,MATCH($C235,#REF!,0),2)</f>
        <v>#REF!</v>
      </c>
      <c r="P235" s="171">
        <f t="shared" si="3"/>
        <v>2020</v>
      </c>
      <c r="Q235" s="28">
        <f t="shared" si="3"/>
        <v>8.2200000000000006</v>
      </c>
      <c r="R235" s="18" t="s">
        <v>255</v>
      </c>
    </row>
    <row r="236" spans="2:18" x14ac:dyDescent="0.2">
      <c r="B236" s="3" t="s">
        <v>507</v>
      </c>
      <c r="C236" s="3" t="s">
        <v>23</v>
      </c>
      <c r="D236" s="19" t="s">
        <v>168</v>
      </c>
      <c r="E236" s="5">
        <v>2020</v>
      </c>
      <c r="F236" s="5">
        <v>7.9877551000000002</v>
      </c>
      <c r="N236" s="78" t="s">
        <v>505</v>
      </c>
      <c r="O236" s="17" t="e">
        <f>INDEX(#REF!,MATCH($C236,#REF!,0),2)</f>
        <v>#REF!</v>
      </c>
      <c r="P236" s="171">
        <f t="shared" si="3"/>
        <v>2020</v>
      </c>
      <c r="Q236" s="28">
        <f t="shared" si="3"/>
        <v>7.9877551000000002</v>
      </c>
      <c r="R236" s="18" t="s">
        <v>255</v>
      </c>
    </row>
    <row r="237" spans="2:18" x14ac:dyDescent="0.2">
      <c r="B237" s="3" t="s">
        <v>507</v>
      </c>
      <c r="C237" s="3" t="s">
        <v>5</v>
      </c>
      <c r="D237" s="19" t="s">
        <v>168</v>
      </c>
      <c r="E237" s="5">
        <v>2021</v>
      </c>
      <c r="F237" s="5">
        <v>8.18</v>
      </c>
      <c r="N237" s="78" t="s">
        <v>505</v>
      </c>
      <c r="O237" s="17" t="e">
        <f>INDEX(#REF!,MATCH($C237,#REF!,0),2)</f>
        <v>#REF!</v>
      </c>
      <c r="P237" s="171">
        <f t="shared" si="3"/>
        <v>2021</v>
      </c>
      <c r="Q237" s="28">
        <f t="shared" si="3"/>
        <v>8.18</v>
      </c>
      <c r="R237" s="18" t="s">
        <v>255</v>
      </c>
    </row>
    <row r="238" spans="2:18" x14ac:dyDescent="0.2">
      <c r="B238" s="3" t="s">
        <v>507</v>
      </c>
      <c r="C238" s="3" t="s">
        <v>6</v>
      </c>
      <c r="D238" s="19" t="s">
        <v>168</v>
      </c>
      <c r="E238" s="5">
        <v>2021</v>
      </c>
      <c r="F238" s="5">
        <v>8.7200000000000006</v>
      </c>
      <c r="N238" s="78" t="s">
        <v>505</v>
      </c>
      <c r="O238" s="17" t="e">
        <f>INDEX(#REF!,MATCH($C238,#REF!,0),2)</f>
        <v>#REF!</v>
      </c>
      <c r="P238" s="171">
        <f t="shared" si="3"/>
        <v>2021</v>
      </c>
      <c r="Q238" s="28">
        <f t="shared" si="3"/>
        <v>8.7200000000000006</v>
      </c>
      <c r="R238" s="18" t="s">
        <v>255</v>
      </c>
    </row>
    <row r="239" spans="2:18" x14ac:dyDescent="0.2">
      <c r="B239" s="3" t="s">
        <v>507</v>
      </c>
      <c r="C239" s="3" t="s">
        <v>8</v>
      </c>
      <c r="D239" s="19" t="s">
        <v>168</v>
      </c>
      <c r="E239" s="5">
        <v>2021</v>
      </c>
      <c r="F239" s="5">
        <v>8.76</v>
      </c>
      <c r="N239" s="78" t="s">
        <v>505</v>
      </c>
      <c r="O239" s="17" t="e">
        <f>INDEX(#REF!,MATCH($C239,#REF!,0),2)</f>
        <v>#REF!</v>
      </c>
      <c r="P239" s="171">
        <f t="shared" si="3"/>
        <v>2021</v>
      </c>
      <c r="Q239" s="28">
        <f t="shared" si="3"/>
        <v>8.76</v>
      </c>
      <c r="R239" s="18" t="s">
        <v>255</v>
      </c>
    </row>
    <row r="240" spans="2:18" x14ac:dyDescent="0.2">
      <c r="B240" s="3" t="s">
        <v>507</v>
      </c>
      <c r="C240" s="3" t="s">
        <v>7</v>
      </c>
      <c r="D240" s="19" t="s">
        <v>168</v>
      </c>
      <c r="E240" s="5">
        <v>2021</v>
      </c>
      <c r="F240" s="5">
        <v>8.6</v>
      </c>
      <c r="N240" s="78" t="s">
        <v>505</v>
      </c>
      <c r="O240" s="17" t="e">
        <f>INDEX(#REF!,MATCH($C240,#REF!,0),2)</f>
        <v>#REF!</v>
      </c>
      <c r="P240" s="171">
        <f t="shared" si="3"/>
        <v>2021</v>
      </c>
      <c r="Q240" s="28">
        <f t="shared" si="3"/>
        <v>8.6</v>
      </c>
      <c r="R240" s="18" t="s">
        <v>255</v>
      </c>
    </row>
    <row r="241" spans="2:18" x14ac:dyDescent="0.2">
      <c r="B241" s="3" t="s">
        <v>507</v>
      </c>
      <c r="C241" s="3" t="s">
        <v>9</v>
      </c>
      <c r="D241" s="19" t="s">
        <v>168</v>
      </c>
      <c r="E241" s="5">
        <v>2021</v>
      </c>
      <c r="F241" s="5">
        <v>8.2166666599999996</v>
      </c>
      <c r="N241" s="78" t="s">
        <v>505</v>
      </c>
      <c r="O241" s="17" t="e">
        <f>INDEX(#REF!,MATCH($C241,#REF!,0),2)</f>
        <v>#REF!</v>
      </c>
      <c r="P241" s="171">
        <f t="shared" si="3"/>
        <v>2021</v>
      </c>
      <c r="Q241" s="28">
        <f t="shared" si="3"/>
        <v>8.2166666599999996</v>
      </c>
      <c r="R241" s="18" t="s">
        <v>255</v>
      </c>
    </row>
    <row r="242" spans="2:18" x14ac:dyDescent="0.2">
      <c r="B242" s="3" t="s">
        <v>507</v>
      </c>
      <c r="C242" s="3" t="s">
        <v>10</v>
      </c>
      <c r="D242" s="19" t="s">
        <v>168</v>
      </c>
      <c r="E242" s="5">
        <v>2021</v>
      </c>
      <c r="F242" s="5">
        <v>8.9124999999999996</v>
      </c>
      <c r="N242" s="78" t="s">
        <v>505</v>
      </c>
      <c r="O242" s="17" t="e">
        <f>INDEX(#REF!,MATCH($C242,#REF!,0),2)</f>
        <v>#REF!</v>
      </c>
      <c r="P242" s="171">
        <f t="shared" si="3"/>
        <v>2021</v>
      </c>
      <c r="Q242" s="28">
        <f t="shared" si="3"/>
        <v>8.9124999999999996</v>
      </c>
      <c r="R242" s="18" t="s">
        <v>255</v>
      </c>
    </row>
    <row r="243" spans="2:18" x14ac:dyDescent="0.2">
      <c r="B243" s="3" t="s">
        <v>507</v>
      </c>
      <c r="C243" s="3" t="s">
        <v>11</v>
      </c>
      <c r="D243" s="19" t="s">
        <v>168</v>
      </c>
      <c r="E243" s="5">
        <v>2021</v>
      </c>
      <c r="F243" s="5">
        <v>8.0307692300000006</v>
      </c>
      <c r="N243" s="78" t="s">
        <v>505</v>
      </c>
      <c r="O243" s="17" t="e">
        <f>INDEX(#REF!,MATCH($C243,#REF!,0),2)</f>
        <v>#REF!</v>
      </c>
      <c r="P243" s="171">
        <f t="shared" si="3"/>
        <v>2021</v>
      </c>
      <c r="Q243" s="28">
        <f t="shared" si="3"/>
        <v>8.0307692300000006</v>
      </c>
      <c r="R243" s="18" t="s">
        <v>255</v>
      </c>
    </row>
    <row r="244" spans="2:18" x14ac:dyDescent="0.2">
      <c r="B244" s="3" t="s">
        <v>507</v>
      </c>
      <c r="C244" s="3" t="s">
        <v>12</v>
      </c>
      <c r="D244" s="19" t="s">
        <v>168</v>
      </c>
      <c r="E244" s="5">
        <v>2021</v>
      </c>
      <c r="F244" s="5">
        <v>8.2583333299999993</v>
      </c>
      <c r="N244" s="78" t="s">
        <v>505</v>
      </c>
      <c r="O244" s="17" t="e">
        <f>INDEX(#REF!,MATCH($C244,#REF!,0),2)</f>
        <v>#REF!</v>
      </c>
      <c r="P244" s="171">
        <f t="shared" si="3"/>
        <v>2021</v>
      </c>
      <c r="Q244" s="28">
        <f t="shared" si="3"/>
        <v>8.2583333299999993</v>
      </c>
      <c r="R244" s="18" t="s">
        <v>255</v>
      </c>
    </row>
    <row r="245" spans="2:18" x14ac:dyDescent="0.2">
      <c r="B245" s="3" t="s">
        <v>507</v>
      </c>
      <c r="C245" s="3" t="s">
        <v>13</v>
      </c>
      <c r="D245" s="19" t="s">
        <v>168</v>
      </c>
      <c r="E245" s="5">
        <v>2021</v>
      </c>
      <c r="F245" s="5">
        <v>8.1374999999999993</v>
      </c>
      <c r="N245" s="78" t="s">
        <v>505</v>
      </c>
      <c r="O245" s="17" t="e">
        <f>INDEX(#REF!,MATCH($C245,#REF!,0),2)</f>
        <v>#REF!</v>
      </c>
      <c r="P245" s="171">
        <f t="shared" si="3"/>
        <v>2021</v>
      </c>
      <c r="Q245" s="28">
        <f t="shared" si="3"/>
        <v>8.1374999999999993</v>
      </c>
      <c r="R245" s="18" t="s">
        <v>255</v>
      </c>
    </row>
    <row r="246" spans="2:18" x14ac:dyDescent="0.2">
      <c r="B246" s="3" t="s">
        <v>507</v>
      </c>
      <c r="C246" s="3" t="s">
        <v>14</v>
      </c>
      <c r="D246" s="19" t="s">
        <v>168</v>
      </c>
      <c r="E246" s="5">
        <v>2021</v>
      </c>
      <c r="F246" s="5">
        <v>7.5428571399999997</v>
      </c>
      <c r="N246" s="78" t="s">
        <v>505</v>
      </c>
      <c r="O246" s="17" t="e">
        <f>INDEX(#REF!,MATCH($C246,#REF!,0),2)</f>
        <v>#REF!</v>
      </c>
      <c r="P246" s="171">
        <f t="shared" si="3"/>
        <v>2021</v>
      </c>
      <c r="Q246" s="28">
        <f t="shared" si="3"/>
        <v>7.5428571399999997</v>
      </c>
      <c r="R246" s="18" t="s">
        <v>255</v>
      </c>
    </row>
    <row r="247" spans="2:18" x14ac:dyDescent="0.2">
      <c r="B247" s="3" t="s">
        <v>507</v>
      </c>
      <c r="C247" s="3" t="s">
        <v>24</v>
      </c>
      <c r="D247" s="19" t="s">
        <v>168</v>
      </c>
      <c r="E247" s="5">
        <v>2021</v>
      </c>
      <c r="F247" s="5">
        <v>9.1</v>
      </c>
      <c r="N247" s="78" t="s">
        <v>505</v>
      </c>
      <c r="O247" s="17" t="e">
        <f>INDEX(#REF!,MATCH($C247,#REF!,0),2)</f>
        <v>#REF!</v>
      </c>
      <c r="P247" s="171">
        <f t="shared" si="3"/>
        <v>2021</v>
      </c>
      <c r="Q247" s="28">
        <f t="shared" si="3"/>
        <v>9.1</v>
      </c>
      <c r="R247" s="18" t="s">
        <v>255</v>
      </c>
    </row>
    <row r="248" spans="2:18" x14ac:dyDescent="0.2">
      <c r="B248" s="3" t="s">
        <v>507</v>
      </c>
      <c r="C248" s="3" t="s">
        <v>25</v>
      </c>
      <c r="D248" s="19" t="s">
        <v>168</v>
      </c>
      <c r="E248" s="5">
        <v>2021</v>
      </c>
      <c r="F248" s="5">
        <v>8.7076922999999997</v>
      </c>
      <c r="N248" s="78" t="s">
        <v>505</v>
      </c>
      <c r="O248" s="17" t="e">
        <f>INDEX(#REF!,MATCH($C248,#REF!,0),2)</f>
        <v>#REF!</v>
      </c>
      <c r="P248" s="171">
        <f t="shared" si="3"/>
        <v>2021</v>
      </c>
      <c r="Q248" s="28">
        <f t="shared" si="3"/>
        <v>8.7076922999999997</v>
      </c>
      <c r="R248" s="18" t="s">
        <v>255</v>
      </c>
    </row>
    <row r="249" spans="2:18" x14ac:dyDescent="0.2">
      <c r="B249" s="3" t="s">
        <v>507</v>
      </c>
      <c r="C249" s="3" t="s">
        <v>15</v>
      </c>
      <c r="D249" s="19" t="s">
        <v>168</v>
      </c>
      <c r="E249" s="5">
        <v>2021</v>
      </c>
      <c r="F249" s="5">
        <v>8.3969696900000006</v>
      </c>
      <c r="N249" s="78" t="s">
        <v>505</v>
      </c>
      <c r="O249" s="17" t="e">
        <f>INDEX(#REF!,MATCH($C249,#REF!,0),2)</f>
        <v>#REF!</v>
      </c>
      <c r="P249" s="171">
        <f t="shared" si="3"/>
        <v>2021</v>
      </c>
      <c r="Q249" s="28">
        <f t="shared" si="3"/>
        <v>8.3969696900000006</v>
      </c>
      <c r="R249" s="18" t="s">
        <v>255</v>
      </c>
    </row>
    <row r="250" spans="2:18" x14ac:dyDescent="0.2">
      <c r="B250" s="3" t="s">
        <v>507</v>
      </c>
      <c r="C250" s="3" t="s">
        <v>17</v>
      </c>
      <c r="D250" s="19" t="s">
        <v>168</v>
      </c>
      <c r="E250" s="5">
        <v>2021</v>
      </c>
      <c r="F250" s="5">
        <v>9.0555555499999993</v>
      </c>
      <c r="N250" s="78" t="s">
        <v>505</v>
      </c>
      <c r="O250" s="17" t="e">
        <f>INDEX(#REF!,MATCH($C250,#REF!,0),2)</f>
        <v>#REF!</v>
      </c>
      <c r="P250" s="171">
        <f t="shared" si="3"/>
        <v>2021</v>
      </c>
      <c r="Q250" s="28">
        <f t="shared" si="3"/>
        <v>9.0555555499999993</v>
      </c>
      <c r="R250" s="18" t="s">
        <v>255</v>
      </c>
    </row>
    <row r="251" spans="2:18" x14ac:dyDescent="0.2">
      <c r="B251" s="3" t="s">
        <v>507</v>
      </c>
      <c r="C251" s="3" t="s">
        <v>16</v>
      </c>
      <c r="D251" s="19" t="s">
        <v>168</v>
      </c>
      <c r="E251" s="5">
        <v>2021</v>
      </c>
      <c r="F251" s="5">
        <v>8.9499999999999993</v>
      </c>
      <c r="N251" s="78" t="s">
        <v>505</v>
      </c>
      <c r="O251" s="17" t="e">
        <f>INDEX(#REF!,MATCH($C251,#REF!,0),2)</f>
        <v>#REF!</v>
      </c>
      <c r="P251" s="171">
        <f t="shared" si="3"/>
        <v>2021</v>
      </c>
      <c r="Q251" s="28">
        <f t="shared" si="3"/>
        <v>8.9499999999999993</v>
      </c>
      <c r="R251" s="18" t="s">
        <v>255</v>
      </c>
    </row>
    <row r="252" spans="2:18" x14ac:dyDescent="0.2">
      <c r="B252" s="3" t="s">
        <v>507</v>
      </c>
      <c r="C252" s="3" t="s">
        <v>18</v>
      </c>
      <c r="D252" s="19" t="s">
        <v>168</v>
      </c>
      <c r="E252" s="5">
        <v>2021</v>
      </c>
      <c r="F252" s="5">
        <v>8.875</v>
      </c>
      <c r="N252" s="78" t="s">
        <v>505</v>
      </c>
      <c r="O252" s="17" t="e">
        <f>INDEX(#REF!,MATCH($C252,#REF!,0),2)</f>
        <v>#REF!</v>
      </c>
      <c r="P252" s="171">
        <f t="shared" si="3"/>
        <v>2021</v>
      </c>
      <c r="Q252" s="28">
        <f t="shared" si="3"/>
        <v>8.875</v>
      </c>
      <c r="R252" s="18" t="s">
        <v>255</v>
      </c>
    </row>
    <row r="253" spans="2:18" x14ac:dyDescent="0.2">
      <c r="B253" s="3" t="s">
        <v>507</v>
      </c>
      <c r="C253" s="3" t="s">
        <v>19</v>
      </c>
      <c r="D253" s="19" t="s">
        <v>168</v>
      </c>
      <c r="E253" s="5">
        <v>2021</v>
      </c>
      <c r="F253" s="5">
        <v>8.4625000000000004</v>
      </c>
      <c r="N253" s="78" t="s">
        <v>505</v>
      </c>
      <c r="O253" s="17" t="e">
        <f>INDEX(#REF!,MATCH($C253,#REF!,0),2)</f>
        <v>#REF!</v>
      </c>
      <c r="P253" s="171">
        <f t="shared" si="3"/>
        <v>2021</v>
      </c>
      <c r="Q253" s="28">
        <f t="shared" si="3"/>
        <v>8.4625000000000004</v>
      </c>
      <c r="R253" s="18" t="s">
        <v>255</v>
      </c>
    </row>
    <row r="254" spans="2:18" x14ac:dyDescent="0.2">
      <c r="B254" s="3" t="s">
        <v>507</v>
      </c>
      <c r="C254" s="3" t="s">
        <v>20</v>
      </c>
      <c r="D254" s="19" t="s">
        <v>168</v>
      </c>
      <c r="E254" s="5">
        <v>2021</v>
      </c>
      <c r="F254" s="5">
        <v>7.7866666599999999</v>
      </c>
      <c r="N254" s="78" t="s">
        <v>505</v>
      </c>
      <c r="O254" s="17" t="e">
        <f>INDEX(#REF!,MATCH($C254,#REF!,0),2)</f>
        <v>#REF!</v>
      </c>
      <c r="P254" s="171">
        <f t="shared" si="3"/>
        <v>2021</v>
      </c>
      <c r="Q254" s="28">
        <f t="shared" si="3"/>
        <v>7.7866666599999999</v>
      </c>
      <c r="R254" s="18" t="s">
        <v>255</v>
      </c>
    </row>
    <row r="255" spans="2:18" x14ac:dyDescent="0.2">
      <c r="B255" s="3" t="s">
        <v>507</v>
      </c>
      <c r="C255" s="3" t="s">
        <v>21</v>
      </c>
      <c r="D255" s="19" t="s">
        <v>168</v>
      </c>
      <c r="E255" s="5">
        <v>2021</v>
      </c>
      <c r="F255" s="5">
        <v>8.6428571400000003</v>
      </c>
      <c r="N255" s="78" t="s">
        <v>505</v>
      </c>
      <c r="O255" s="17" t="e">
        <f>INDEX(#REF!,MATCH($C255,#REF!,0),2)</f>
        <v>#REF!</v>
      </c>
      <c r="P255" s="171">
        <f t="shared" si="3"/>
        <v>2021</v>
      </c>
      <c r="Q255" s="28">
        <f t="shared" si="3"/>
        <v>8.6428571400000003</v>
      </c>
      <c r="R255" s="18" t="s">
        <v>255</v>
      </c>
    </row>
    <row r="256" spans="2:18" x14ac:dyDescent="0.2">
      <c r="B256" s="3" t="s">
        <v>507</v>
      </c>
      <c r="C256" s="3" t="s">
        <v>22</v>
      </c>
      <c r="D256" s="19" t="s">
        <v>168</v>
      </c>
      <c r="E256" s="5">
        <v>2021</v>
      </c>
      <c r="F256" s="5">
        <v>9.1</v>
      </c>
      <c r="N256" s="78" t="s">
        <v>505</v>
      </c>
      <c r="O256" s="17" t="e">
        <f>INDEX(#REF!,MATCH($C256,#REF!,0),2)</f>
        <v>#REF!</v>
      </c>
      <c r="P256" s="171">
        <f t="shared" si="3"/>
        <v>2021</v>
      </c>
      <c r="Q256" s="28">
        <f t="shared" si="3"/>
        <v>9.1</v>
      </c>
      <c r="R256" s="18" t="s">
        <v>255</v>
      </c>
    </row>
    <row r="257" spans="2:18" x14ac:dyDescent="0.2">
      <c r="B257" s="3" t="s">
        <v>507</v>
      </c>
      <c r="C257" s="3" t="s">
        <v>23</v>
      </c>
      <c r="D257" s="19" t="s">
        <v>168</v>
      </c>
      <c r="E257" s="5">
        <v>2021</v>
      </c>
      <c r="F257" s="5">
        <v>8.6612244799999996</v>
      </c>
      <c r="N257" s="78" t="s">
        <v>505</v>
      </c>
      <c r="O257" s="17" t="e">
        <f>INDEX(#REF!,MATCH($C257,#REF!,0),2)</f>
        <v>#REF!</v>
      </c>
      <c r="P257" s="171">
        <f t="shared" si="3"/>
        <v>2021</v>
      </c>
      <c r="Q257" s="28">
        <f t="shared" si="3"/>
        <v>8.6612244799999996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87661-2835-4282-BCC1-7CE9C197CB6C}">
  <sheetPr>
    <tabColor rgb="FFF35FD3"/>
  </sheetPr>
  <dimension ref="B1:AA257"/>
  <sheetViews>
    <sheetView topLeftCell="D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95.664062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3" width="9.33203125" style="3"/>
    <col min="14" max="18" width="9.33203125" style="18"/>
    <col min="19" max="21" width="9.33203125" style="3"/>
    <col min="22" max="22" width="41.33203125" style="3" bestFit="1" customWidth="1"/>
    <col min="23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261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331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332</v>
      </c>
      <c r="C6" s="3" t="s">
        <v>5</v>
      </c>
      <c r="D6" s="3">
        <v>2010</v>
      </c>
      <c r="E6" s="5" cm="1">
        <f t="array" ref="E6">IFERROR(INDEX('♀ Sjukpenning_K'!$B$5:$F$1048576,MATCH(1,($C6='♀ Sjukpenning_K'!$C$5:$C$1048576)*($D6='♀ Sjukpenning_K'!$D$5:$D$1048576),0),MATCH("Kvinnor",'♀ Sjukpenning_K'!$B$5:$F$5,0))-INDEX('♀ Sjukpenning_M'!$B$5:$F$1048576,MATCH(1,($C6='♀ Sjukpenning_M'!$C$5:$C$1048576)*($D6='♀ Sjukpenning_M'!$D$5:$D$1048576),0),MATCH("Män",'♀ Sjukpenning_M'!$B$5:$F$5,0)),"")</f>
        <v>2.782041060000001</v>
      </c>
      <c r="N6" s="78" t="s">
        <v>254</v>
      </c>
      <c r="O6" s="17" t="e">
        <f>INDEX(#REF!,MATCH($C6,#REF!,0),2)</f>
        <v>#REF!</v>
      </c>
      <c r="P6" s="18">
        <f>D6</f>
        <v>2010</v>
      </c>
      <c r="Q6" s="28">
        <f>E6</f>
        <v>2.782041060000001</v>
      </c>
      <c r="R6" s="18" t="s">
        <v>255</v>
      </c>
    </row>
    <row r="7" spans="2:18" x14ac:dyDescent="0.2">
      <c r="B7" s="3" t="s">
        <v>332</v>
      </c>
      <c r="C7" s="3" t="s">
        <v>6</v>
      </c>
      <c r="D7" s="3">
        <v>2010</v>
      </c>
      <c r="E7" s="5" cm="1">
        <f t="array" ref="E7">IFERROR(INDEX('♀ Sjukpenning_K'!$B$5:$F$1048576,MATCH(1,($C7='♀ Sjukpenning_K'!$C$5:$C$1048576)*($D7='♀ Sjukpenning_K'!$D$5:$D$1048576),0),MATCH("Kvinnor",'♀ Sjukpenning_K'!$B$5:$F$5,0))-INDEX('♀ Sjukpenning_M'!$B$5:$F$1048576,MATCH(1,($C7='♀ Sjukpenning_M'!$C$5:$C$1048576)*($D7='♀ Sjukpenning_M'!$D$5:$D$1048576),0),MATCH("Män",'♀ Sjukpenning_M'!$B$5:$F$5,0)),"")</f>
        <v>2.4562088600000003</v>
      </c>
      <c r="N7" s="78" t="s">
        <v>254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2.4562088600000003</v>
      </c>
      <c r="R7" s="18" t="s">
        <v>255</v>
      </c>
    </row>
    <row r="8" spans="2:18" x14ac:dyDescent="0.2">
      <c r="B8" s="3" t="s">
        <v>332</v>
      </c>
      <c r="C8" s="3" t="s">
        <v>7</v>
      </c>
      <c r="D8" s="3">
        <v>2010</v>
      </c>
      <c r="E8" s="5" cm="1">
        <f t="array" ref="E8">IFERROR(INDEX('♀ Sjukpenning_K'!$B$5:$F$1048576,MATCH(1,($C8='♀ Sjukpenning_K'!$C$5:$C$1048576)*($D8='♀ Sjukpenning_K'!$D$5:$D$1048576),0),MATCH("Kvinnor",'♀ Sjukpenning_K'!$B$5:$F$5,0))-INDEX('♀ Sjukpenning_M'!$B$5:$F$1048576,MATCH(1,($C8='♀ Sjukpenning_M'!$C$5:$C$1048576)*($D8='♀ Sjukpenning_M'!$D$5:$D$1048576),0),MATCH("Män",'♀ Sjukpenning_M'!$B$5:$F$5,0)),"")</f>
        <v>2.1440876499999995</v>
      </c>
      <c r="N8" s="78" t="s">
        <v>254</v>
      </c>
      <c r="O8" s="17" t="e">
        <f>INDEX(#REF!,MATCH($C8,#REF!,0),2)</f>
        <v>#REF!</v>
      </c>
      <c r="P8" s="18">
        <f t="shared" si="0"/>
        <v>2010</v>
      </c>
      <c r="Q8" s="28">
        <f t="shared" si="1"/>
        <v>2.1440876499999995</v>
      </c>
      <c r="R8" s="18" t="s">
        <v>255</v>
      </c>
    </row>
    <row r="9" spans="2:18" x14ac:dyDescent="0.2">
      <c r="B9" s="3" t="s">
        <v>332</v>
      </c>
      <c r="C9" s="3" t="s">
        <v>8</v>
      </c>
      <c r="D9" s="3">
        <v>2010</v>
      </c>
      <c r="E9" s="5" cm="1">
        <f t="array" ref="E9">IFERROR(INDEX('♀ Sjukpenning_K'!$B$5:$F$1048576,MATCH(1,($C9='♀ Sjukpenning_K'!$C$5:$C$1048576)*($D9='♀ Sjukpenning_K'!$D$5:$D$1048576),0),MATCH("Kvinnor",'♀ Sjukpenning_K'!$B$5:$F$5,0))-INDEX('♀ Sjukpenning_M'!$B$5:$F$1048576,MATCH(1,($C9='♀ Sjukpenning_M'!$C$5:$C$1048576)*($D9='♀ Sjukpenning_M'!$D$5:$D$1048576),0),MATCH("Män",'♀ Sjukpenning_M'!$B$5:$F$5,0)),"")</f>
        <v>2.0496062300000002</v>
      </c>
      <c r="N9" s="78" t="s">
        <v>254</v>
      </c>
      <c r="O9" s="17" t="e">
        <f>INDEX(#REF!,MATCH($C9,#REF!,0),2)</f>
        <v>#REF!</v>
      </c>
      <c r="P9" s="18">
        <f t="shared" si="0"/>
        <v>2010</v>
      </c>
      <c r="Q9" s="28">
        <f t="shared" si="1"/>
        <v>2.0496062300000002</v>
      </c>
      <c r="R9" s="18" t="s">
        <v>255</v>
      </c>
    </row>
    <row r="10" spans="2:18" x14ac:dyDescent="0.2">
      <c r="B10" s="3" t="s">
        <v>332</v>
      </c>
      <c r="C10" s="3" t="s">
        <v>9</v>
      </c>
      <c r="D10" s="3">
        <v>2010</v>
      </c>
      <c r="E10" s="5" cm="1">
        <f t="array" ref="E10">IFERROR(INDEX('♀ Sjukpenning_K'!$B$5:$F$1048576,MATCH(1,($C10='♀ Sjukpenning_K'!$C$5:$C$1048576)*($D10='♀ Sjukpenning_K'!$D$5:$D$1048576),0),MATCH("Kvinnor",'♀ Sjukpenning_K'!$B$5:$F$5,0))-INDEX('♀ Sjukpenning_M'!$B$5:$F$1048576,MATCH(1,($C10='♀ Sjukpenning_M'!$C$5:$C$1048576)*($D10='♀ Sjukpenning_M'!$D$5:$D$1048576),0),MATCH("Män",'♀ Sjukpenning_M'!$B$5:$F$5,0)),"")</f>
        <v>2.1329231799999997</v>
      </c>
      <c r="N10" s="78" t="s">
        <v>254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2.1329231799999997</v>
      </c>
      <c r="R10" s="18" t="s">
        <v>255</v>
      </c>
    </row>
    <row r="11" spans="2:18" x14ac:dyDescent="0.2">
      <c r="B11" s="3" t="s">
        <v>332</v>
      </c>
      <c r="C11" s="3" t="s">
        <v>10</v>
      </c>
      <c r="D11" s="3">
        <v>2010</v>
      </c>
      <c r="E11" s="5" cm="1">
        <f t="array" ref="E11">IFERROR(INDEX('♀ Sjukpenning_K'!$B$5:$F$1048576,MATCH(1,($C11='♀ Sjukpenning_K'!$C$5:$C$1048576)*($D11='♀ Sjukpenning_K'!$D$5:$D$1048576),0),MATCH("Kvinnor",'♀ Sjukpenning_K'!$B$5:$F$5,0))-INDEX('♀ Sjukpenning_M'!$B$5:$F$1048576,MATCH(1,($C11='♀ Sjukpenning_M'!$C$5:$C$1048576)*($D11='♀ Sjukpenning_M'!$D$5:$D$1048576),0),MATCH("Män",'♀ Sjukpenning_M'!$B$5:$F$5,0)),"")</f>
        <v>4.1424033699999994</v>
      </c>
      <c r="N11" s="78" t="s">
        <v>254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4.1424033699999994</v>
      </c>
      <c r="R11" s="18" t="s">
        <v>255</v>
      </c>
    </row>
    <row r="12" spans="2:18" x14ac:dyDescent="0.2">
      <c r="B12" s="3" t="s">
        <v>332</v>
      </c>
      <c r="C12" s="3" t="s">
        <v>11</v>
      </c>
      <c r="D12" s="3">
        <v>2010</v>
      </c>
      <c r="E12" s="5" cm="1">
        <f t="array" ref="E12">IFERROR(INDEX('♀ Sjukpenning_K'!$B$5:$F$1048576,MATCH(1,($C12='♀ Sjukpenning_K'!$C$5:$C$1048576)*($D12='♀ Sjukpenning_K'!$D$5:$D$1048576),0),MATCH("Kvinnor",'♀ Sjukpenning_K'!$B$5:$F$5,0))-INDEX('♀ Sjukpenning_M'!$B$5:$F$1048576,MATCH(1,($C12='♀ Sjukpenning_M'!$C$5:$C$1048576)*($D12='♀ Sjukpenning_M'!$D$5:$D$1048576),0),MATCH("Män",'♀ Sjukpenning_M'!$B$5:$F$5,0)),"")</f>
        <v>2.8388551999999994</v>
      </c>
      <c r="N12" s="78" t="s">
        <v>254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2.8388551999999994</v>
      </c>
      <c r="R12" s="18" t="s">
        <v>255</v>
      </c>
    </row>
    <row r="13" spans="2:18" x14ac:dyDescent="0.2">
      <c r="B13" s="3" t="s">
        <v>332</v>
      </c>
      <c r="C13" s="3" t="s">
        <v>12</v>
      </c>
      <c r="D13" s="3">
        <v>2010</v>
      </c>
      <c r="E13" s="5" cm="1">
        <f t="array" ref="E13">IFERROR(INDEX('♀ Sjukpenning_K'!$B$5:$F$1048576,MATCH(1,($C13='♀ Sjukpenning_K'!$C$5:$C$1048576)*($D13='♀ Sjukpenning_K'!$D$5:$D$1048576),0),MATCH("Kvinnor",'♀ Sjukpenning_K'!$B$5:$F$5,0))-INDEX('♀ Sjukpenning_M'!$B$5:$F$1048576,MATCH(1,($C13='♀ Sjukpenning_M'!$C$5:$C$1048576)*($D13='♀ Sjukpenning_M'!$D$5:$D$1048576),0),MATCH("Män",'♀ Sjukpenning_M'!$B$5:$F$5,0)),"")</f>
        <v>2.2446230500000004</v>
      </c>
      <c r="N13" s="78" t="s">
        <v>254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2.2446230500000004</v>
      </c>
      <c r="R13" s="18" t="s">
        <v>255</v>
      </c>
    </row>
    <row r="14" spans="2:18" x14ac:dyDescent="0.2">
      <c r="B14" s="3" t="s">
        <v>332</v>
      </c>
      <c r="C14" s="3" t="s">
        <v>13</v>
      </c>
      <c r="D14" s="3">
        <v>2010</v>
      </c>
      <c r="E14" s="5" cm="1">
        <f t="array" ref="E14">IFERROR(INDEX('♀ Sjukpenning_K'!$B$5:$F$1048576,MATCH(1,($C14='♀ Sjukpenning_K'!$C$5:$C$1048576)*($D14='♀ Sjukpenning_K'!$D$5:$D$1048576),0),MATCH("Kvinnor",'♀ Sjukpenning_K'!$B$5:$F$5,0))-INDEX('♀ Sjukpenning_M'!$B$5:$F$1048576,MATCH(1,($C14='♀ Sjukpenning_M'!$C$5:$C$1048576)*($D14='♀ Sjukpenning_M'!$D$5:$D$1048576),0),MATCH("Män",'♀ Sjukpenning_M'!$B$5:$F$5,0)),"")</f>
        <v>3.5577069399999992</v>
      </c>
      <c r="N14" s="78" t="s">
        <v>254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3.5577069399999992</v>
      </c>
      <c r="R14" s="18" t="s">
        <v>255</v>
      </c>
    </row>
    <row r="15" spans="2:18" x14ac:dyDescent="0.2">
      <c r="B15" s="3" t="s">
        <v>332</v>
      </c>
      <c r="C15" s="3" t="s">
        <v>14</v>
      </c>
      <c r="D15" s="3">
        <v>2010</v>
      </c>
      <c r="E15" s="5" cm="1">
        <f t="array" ref="E15">IFERROR(INDEX('♀ Sjukpenning_K'!$B$5:$F$1048576,MATCH(1,($C15='♀ Sjukpenning_K'!$C$5:$C$1048576)*($D15='♀ Sjukpenning_K'!$D$5:$D$1048576),0),MATCH("Kvinnor",'♀ Sjukpenning_K'!$B$5:$F$5,0))-INDEX('♀ Sjukpenning_M'!$B$5:$F$1048576,MATCH(1,($C15='♀ Sjukpenning_M'!$C$5:$C$1048576)*($D15='♀ Sjukpenning_M'!$D$5:$D$1048576),0),MATCH("Män",'♀ Sjukpenning_M'!$B$5:$F$5,0)),"")</f>
        <v>2.7273889000000002</v>
      </c>
      <c r="N15" s="78" t="s">
        <v>254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2.7273889000000002</v>
      </c>
      <c r="R15" s="18" t="s">
        <v>255</v>
      </c>
    </row>
    <row r="16" spans="2:18" x14ac:dyDescent="0.2">
      <c r="B16" s="3" t="s">
        <v>332</v>
      </c>
      <c r="C16" s="3" t="s">
        <v>15</v>
      </c>
      <c r="D16" s="3">
        <v>2010</v>
      </c>
      <c r="E16" s="5" cm="1">
        <f t="array" ref="E16">IFERROR(INDEX('♀ Sjukpenning_K'!$B$5:$F$1048576,MATCH(1,($C16='♀ Sjukpenning_K'!$C$5:$C$1048576)*($D16='♀ Sjukpenning_K'!$D$5:$D$1048576),0),MATCH("Kvinnor",'♀ Sjukpenning_K'!$B$5:$F$5,0))-INDEX('♀ Sjukpenning_M'!$B$5:$F$1048576,MATCH(1,($C16='♀ Sjukpenning_M'!$C$5:$C$1048576)*($D16='♀ Sjukpenning_M'!$D$5:$D$1048576),0),MATCH("Män",'♀ Sjukpenning_M'!$B$5:$F$5,0)),"")</f>
        <v>2.5444987499999998</v>
      </c>
      <c r="N16" s="78" t="s">
        <v>254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2.5444987499999998</v>
      </c>
      <c r="R16" s="18" t="s">
        <v>255</v>
      </c>
    </row>
    <row r="17" spans="2:18" x14ac:dyDescent="0.2">
      <c r="B17" s="3" t="s">
        <v>332</v>
      </c>
      <c r="C17" s="3" t="s">
        <v>16</v>
      </c>
      <c r="D17" s="3">
        <v>2010</v>
      </c>
      <c r="E17" s="5" cm="1">
        <f t="array" ref="E17">IFERROR(INDEX('♀ Sjukpenning_K'!$B$5:$F$1048576,MATCH(1,($C17='♀ Sjukpenning_K'!$C$5:$C$1048576)*($D17='♀ Sjukpenning_K'!$D$5:$D$1048576),0),MATCH("Kvinnor",'♀ Sjukpenning_K'!$B$5:$F$5,0))-INDEX('♀ Sjukpenning_M'!$B$5:$F$1048576,MATCH(1,($C17='♀ Sjukpenning_M'!$C$5:$C$1048576)*($D17='♀ Sjukpenning_M'!$D$5:$D$1048576),0),MATCH("Män",'♀ Sjukpenning_M'!$B$5:$F$5,0)),"")</f>
        <v>3.0178743199999998</v>
      </c>
      <c r="N17" s="78" t="s">
        <v>254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3.0178743199999998</v>
      </c>
      <c r="R17" s="18" t="s">
        <v>255</v>
      </c>
    </row>
    <row r="18" spans="2:18" x14ac:dyDescent="0.2">
      <c r="B18" s="3" t="s">
        <v>332</v>
      </c>
      <c r="C18" s="3" t="s">
        <v>17</v>
      </c>
      <c r="D18" s="3">
        <v>2010</v>
      </c>
      <c r="E18" s="5" cm="1">
        <f t="array" ref="E18">IFERROR(INDEX('♀ Sjukpenning_K'!$B$5:$F$1048576,MATCH(1,($C18='♀ Sjukpenning_K'!$C$5:$C$1048576)*($D18='♀ Sjukpenning_K'!$D$5:$D$1048576),0),MATCH("Kvinnor",'♀ Sjukpenning_K'!$B$5:$F$5,0))-INDEX('♀ Sjukpenning_M'!$B$5:$F$1048576,MATCH(1,($C18='♀ Sjukpenning_M'!$C$5:$C$1048576)*($D18='♀ Sjukpenning_M'!$D$5:$D$1048576),0),MATCH("Män",'♀ Sjukpenning_M'!$B$5:$F$5,0)),"")</f>
        <v>2.7647931000000003</v>
      </c>
      <c r="N18" s="78" t="s">
        <v>254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2.7647931000000003</v>
      </c>
      <c r="R18" s="18" t="s">
        <v>255</v>
      </c>
    </row>
    <row r="19" spans="2:18" x14ac:dyDescent="0.2">
      <c r="B19" s="3" t="s">
        <v>332</v>
      </c>
      <c r="C19" s="3" t="s">
        <v>18</v>
      </c>
      <c r="D19" s="3">
        <v>2010</v>
      </c>
      <c r="E19" s="5" cm="1">
        <f t="array" ref="E19">IFERROR(INDEX('♀ Sjukpenning_K'!$B$5:$F$1048576,MATCH(1,($C19='♀ Sjukpenning_K'!$C$5:$C$1048576)*($D19='♀ Sjukpenning_K'!$D$5:$D$1048576),0),MATCH("Kvinnor",'♀ Sjukpenning_K'!$B$5:$F$5,0))-INDEX('♀ Sjukpenning_M'!$B$5:$F$1048576,MATCH(1,($C19='♀ Sjukpenning_M'!$C$5:$C$1048576)*($D19='♀ Sjukpenning_M'!$D$5:$D$1048576),0),MATCH("Män",'♀ Sjukpenning_M'!$B$5:$F$5,0)),"")</f>
        <v>3.1395389499999995</v>
      </c>
      <c r="N19" s="78" t="s">
        <v>254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3.1395389499999995</v>
      </c>
      <c r="R19" s="18" t="s">
        <v>255</v>
      </c>
    </row>
    <row r="20" spans="2:18" x14ac:dyDescent="0.2">
      <c r="B20" s="3" t="s">
        <v>332</v>
      </c>
      <c r="C20" s="3" t="s">
        <v>19</v>
      </c>
      <c r="D20" s="3">
        <v>2010</v>
      </c>
      <c r="E20" s="5" cm="1">
        <f t="array" ref="E20">IFERROR(INDEX('♀ Sjukpenning_K'!$B$5:$F$1048576,MATCH(1,($C20='♀ Sjukpenning_K'!$C$5:$C$1048576)*($D20='♀ Sjukpenning_K'!$D$5:$D$1048576),0),MATCH("Kvinnor",'♀ Sjukpenning_K'!$B$5:$F$5,0))-INDEX('♀ Sjukpenning_M'!$B$5:$F$1048576,MATCH(1,($C20='♀ Sjukpenning_M'!$C$5:$C$1048576)*($D20='♀ Sjukpenning_M'!$D$5:$D$1048576),0),MATCH("Män",'♀ Sjukpenning_M'!$B$5:$F$5,0)),"")</f>
        <v>2.6163604400000002</v>
      </c>
      <c r="N20" s="78" t="s">
        <v>254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2.6163604400000002</v>
      </c>
      <c r="R20" s="18" t="s">
        <v>255</v>
      </c>
    </row>
    <row r="21" spans="2:18" x14ac:dyDescent="0.2">
      <c r="B21" s="3" t="s">
        <v>332</v>
      </c>
      <c r="C21" s="3" t="s">
        <v>20</v>
      </c>
      <c r="D21" s="3">
        <v>2010</v>
      </c>
      <c r="E21" s="5" cm="1">
        <f t="array" ref="E21">IFERROR(INDEX('♀ Sjukpenning_K'!$B$5:$F$1048576,MATCH(1,($C21='♀ Sjukpenning_K'!$C$5:$C$1048576)*($D21='♀ Sjukpenning_K'!$D$5:$D$1048576),0),MATCH("Kvinnor",'♀ Sjukpenning_K'!$B$5:$F$5,0))-INDEX('♀ Sjukpenning_M'!$B$5:$F$1048576,MATCH(1,($C21='♀ Sjukpenning_M'!$C$5:$C$1048576)*($D21='♀ Sjukpenning_M'!$D$5:$D$1048576),0),MATCH("Män",'♀ Sjukpenning_M'!$B$5:$F$5,0)),"")</f>
        <v>3.0070161500000001</v>
      </c>
      <c r="N21" s="78" t="s">
        <v>254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3.0070161500000001</v>
      </c>
      <c r="R21" s="18" t="s">
        <v>255</v>
      </c>
    </row>
    <row r="22" spans="2:18" x14ac:dyDescent="0.2">
      <c r="B22" s="3" t="s">
        <v>332</v>
      </c>
      <c r="C22" s="3" t="s">
        <v>21</v>
      </c>
      <c r="D22" s="3">
        <v>2010</v>
      </c>
      <c r="E22" s="5" cm="1">
        <f t="array" ref="E22">IFERROR(INDEX('♀ Sjukpenning_K'!$B$5:$F$1048576,MATCH(1,($C22='♀ Sjukpenning_K'!$C$5:$C$1048576)*($D22='♀ Sjukpenning_K'!$D$5:$D$1048576),0),MATCH("Kvinnor",'♀ Sjukpenning_K'!$B$5:$F$5,0))-INDEX('♀ Sjukpenning_M'!$B$5:$F$1048576,MATCH(1,($C22='♀ Sjukpenning_M'!$C$5:$C$1048576)*($D22='♀ Sjukpenning_M'!$D$5:$D$1048576),0),MATCH("Män",'♀ Sjukpenning_M'!$B$5:$F$5,0)),"")</f>
        <v>3.3212487600000005</v>
      </c>
      <c r="N22" s="78" t="s">
        <v>254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3.3212487600000005</v>
      </c>
      <c r="R22" s="18" t="s">
        <v>255</v>
      </c>
    </row>
    <row r="23" spans="2:18" x14ac:dyDescent="0.2">
      <c r="B23" s="3" t="s">
        <v>332</v>
      </c>
      <c r="C23" s="3" t="s">
        <v>22</v>
      </c>
      <c r="D23" s="3">
        <v>2010</v>
      </c>
      <c r="E23" s="5" cm="1">
        <f t="array" ref="E23">IFERROR(INDEX('♀ Sjukpenning_K'!$B$5:$F$1048576,MATCH(1,($C23='♀ Sjukpenning_K'!$C$5:$C$1048576)*($D23='♀ Sjukpenning_K'!$D$5:$D$1048576),0),MATCH("Kvinnor",'♀ Sjukpenning_K'!$B$5:$F$5,0))-INDEX('♀ Sjukpenning_M'!$B$5:$F$1048576,MATCH(1,($C23='♀ Sjukpenning_M'!$C$5:$C$1048576)*($D23='♀ Sjukpenning_M'!$D$5:$D$1048576),0),MATCH("Män",'♀ Sjukpenning_M'!$B$5:$F$5,0)),"")</f>
        <v>2.3633942600000006</v>
      </c>
      <c r="N23" s="78" t="s">
        <v>254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2.3633942600000006</v>
      </c>
      <c r="R23" s="18" t="s">
        <v>255</v>
      </c>
    </row>
    <row r="24" spans="2:18" x14ac:dyDescent="0.2">
      <c r="B24" s="3" t="s">
        <v>332</v>
      </c>
      <c r="C24" s="3" t="s">
        <v>23</v>
      </c>
      <c r="D24" s="3">
        <v>2010</v>
      </c>
      <c r="E24" s="5" cm="1">
        <f t="array" ref="E24">IFERROR(INDEX('♀ Sjukpenning_K'!$B$5:$F$1048576,MATCH(1,($C24='♀ Sjukpenning_K'!$C$5:$C$1048576)*($D24='♀ Sjukpenning_K'!$D$5:$D$1048576),0),MATCH("Kvinnor",'♀ Sjukpenning_K'!$B$5:$F$5,0))-INDEX('♀ Sjukpenning_M'!$B$5:$F$1048576,MATCH(1,($C24='♀ Sjukpenning_M'!$C$5:$C$1048576)*($D24='♀ Sjukpenning_M'!$D$5:$D$1048576),0),MATCH("Män",'♀ Sjukpenning_M'!$B$5:$F$5,0)),"")</f>
        <v>2.7010712100000003</v>
      </c>
      <c r="N24" s="78" t="s">
        <v>254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2.7010712100000003</v>
      </c>
      <c r="R24" s="18" t="s">
        <v>255</v>
      </c>
    </row>
    <row r="25" spans="2:18" x14ac:dyDescent="0.2">
      <c r="B25" s="3" t="s">
        <v>332</v>
      </c>
      <c r="C25" s="3" t="s">
        <v>24</v>
      </c>
      <c r="D25" s="3">
        <v>2010</v>
      </c>
      <c r="E25" s="5" cm="1">
        <f t="array" ref="E25">IFERROR(INDEX('♀ Sjukpenning_K'!$B$5:$F$1048576,MATCH(1,($C25='♀ Sjukpenning_K'!$C$5:$C$1048576)*($D25='♀ Sjukpenning_K'!$D$5:$D$1048576),0),MATCH("Kvinnor",'♀ Sjukpenning_K'!$B$5:$F$5,0))-INDEX('♀ Sjukpenning_M'!$B$5:$F$1048576,MATCH(1,($C25='♀ Sjukpenning_M'!$C$5:$C$1048576)*($D25='♀ Sjukpenning_M'!$D$5:$D$1048576),0),MATCH("Män",'♀ Sjukpenning_M'!$B$5:$F$5,0)),"")</f>
        <v>3.4972340000000006</v>
      </c>
      <c r="N25" s="78" t="s">
        <v>254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3.4972340000000006</v>
      </c>
      <c r="R25" s="18" t="s">
        <v>255</v>
      </c>
    </row>
    <row r="26" spans="2:18" x14ac:dyDescent="0.2">
      <c r="B26" s="3" t="s">
        <v>332</v>
      </c>
      <c r="C26" s="3" t="s">
        <v>25</v>
      </c>
      <c r="D26" s="3">
        <v>2010</v>
      </c>
      <c r="E26" s="5" cm="1">
        <f t="array" ref="E26">IFERROR(INDEX('♀ Sjukpenning_K'!$B$5:$F$1048576,MATCH(1,($C26='♀ Sjukpenning_K'!$C$5:$C$1048576)*($D26='♀ Sjukpenning_K'!$D$5:$D$1048576),0),MATCH("Kvinnor",'♀ Sjukpenning_K'!$B$5:$F$5,0))-INDEX('♀ Sjukpenning_M'!$B$5:$F$1048576,MATCH(1,($C26='♀ Sjukpenning_M'!$C$5:$C$1048576)*($D26='♀ Sjukpenning_M'!$D$5:$D$1048576),0),MATCH("Män",'♀ Sjukpenning_M'!$B$5:$F$5,0)),"")</f>
        <v>2.3617982800000004</v>
      </c>
      <c r="N26" s="78" t="s">
        <v>254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2.3617982800000004</v>
      </c>
      <c r="R26" s="18" t="s">
        <v>255</v>
      </c>
    </row>
    <row r="27" spans="2:18" x14ac:dyDescent="0.2">
      <c r="B27" s="3" t="s">
        <v>332</v>
      </c>
      <c r="C27" s="3" t="s">
        <v>5</v>
      </c>
      <c r="D27" s="3">
        <v>2011</v>
      </c>
      <c r="E27" s="5" cm="1">
        <f t="array" ref="E27">IFERROR(INDEX('♀ Sjukpenning_K'!$B$5:$F$1048576,MATCH(1,($C27='♀ Sjukpenning_K'!$C$5:$C$1048576)*($D27='♀ Sjukpenning_K'!$D$5:$D$1048576),0),MATCH("Kvinnor",'♀ Sjukpenning_K'!$B$5:$F$5,0))-INDEX('♀ Sjukpenning_M'!$B$5:$F$1048576,MATCH(1,($C27='♀ Sjukpenning_M'!$C$5:$C$1048576)*($D27='♀ Sjukpenning_M'!$D$5:$D$1048576),0),MATCH("Män",'♀ Sjukpenning_M'!$B$5:$F$5,0)),"")</f>
        <v>3.63939345</v>
      </c>
      <c r="N27" s="78" t="s">
        <v>254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3.63939345</v>
      </c>
      <c r="R27" s="18" t="s">
        <v>255</v>
      </c>
    </row>
    <row r="28" spans="2:18" x14ac:dyDescent="0.2">
      <c r="B28" s="3" t="s">
        <v>332</v>
      </c>
      <c r="C28" s="3" t="s">
        <v>6</v>
      </c>
      <c r="D28" s="3">
        <v>2011</v>
      </c>
      <c r="E28" s="5" cm="1">
        <f t="array" ref="E28">IFERROR(INDEX('♀ Sjukpenning_K'!$B$5:$F$1048576,MATCH(1,($C28='♀ Sjukpenning_K'!$C$5:$C$1048576)*($D28='♀ Sjukpenning_K'!$D$5:$D$1048576),0),MATCH("Kvinnor",'♀ Sjukpenning_K'!$B$5:$F$5,0))-INDEX('♀ Sjukpenning_M'!$B$5:$F$1048576,MATCH(1,($C28='♀ Sjukpenning_M'!$C$5:$C$1048576)*($D28='♀ Sjukpenning_M'!$D$5:$D$1048576),0),MATCH("Män",'♀ Sjukpenning_M'!$B$5:$F$5,0)),"")</f>
        <v>3.8747588099999994</v>
      </c>
      <c r="N28" s="78" t="s">
        <v>254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3.8747588099999994</v>
      </c>
      <c r="R28" s="18" t="s">
        <v>255</v>
      </c>
    </row>
    <row r="29" spans="2:18" x14ac:dyDescent="0.2">
      <c r="B29" s="3" t="s">
        <v>332</v>
      </c>
      <c r="C29" s="3" t="s">
        <v>7</v>
      </c>
      <c r="D29" s="3">
        <v>2011</v>
      </c>
      <c r="E29" s="5" cm="1">
        <f t="array" ref="E29">IFERROR(INDEX('♀ Sjukpenning_K'!$B$5:$F$1048576,MATCH(1,($C29='♀ Sjukpenning_K'!$C$5:$C$1048576)*($D29='♀ Sjukpenning_K'!$D$5:$D$1048576),0),MATCH("Kvinnor",'♀ Sjukpenning_K'!$B$5:$F$5,0))-INDEX('♀ Sjukpenning_M'!$B$5:$F$1048576,MATCH(1,($C29='♀ Sjukpenning_M'!$C$5:$C$1048576)*($D29='♀ Sjukpenning_M'!$D$5:$D$1048576),0),MATCH("Män",'♀ Sjukpenning_M'!$B$5:$F$5,0)),"")</f>
        <v>3.3757803900000001</v>
      </c>
      <c r="N29" s="78" t="s">
        <v>254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3.3757803900000001</v>
      </c>
      <c r="R29" s="18" t="s">
        <v>255</v>
      </c>
    </row>
    <row r="30" spans="2:18" x14ac:dyDescent="0.2">
      <c r="B30" s="3" t="s">
        <v>332</v>
      </c>
      <c r="C30" s="3" t="s">
        <v>8</v>
      </c>
      <c r="D30" s="3">
        <v>2011</v>
      </c>
      <c r="E30" s="5" cm="1">
        <f t="array" ref="E30">IFERROR(INDEX('♀ Sjukpenning_K'!$B$5:$F$1048576,MATCH(1,($C30='♀ Sjukpenning_K'!$C$5:$C$1048576)*($D30='♀ Sjukpenning_K'!$D$5:$D$1048576),0),MATCH("Kvinnor",'♀ Sjukpenning_K'!$B$5:$F$5,0))-INDEX('♀ Sjukpenning_M'!$B$5:$F$1048576,MATCH(1,($C30='♀ Sjukpenning_M'!$C$5:$C$1048576)*($D30='♀ Sjukpenning_M'!$D$5:$D$1048576),0),MATCH("Män",'♀ Sjukpenning_M'!$B$5:$F$5,0)),"")</f>
        <v>2.963877140000001</v>
      </c>
      <c r="N30" s="78" t="s">
        <v>254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2.963877140000001</v>
      </c>
      <c r="R30" s="18" t="s">
        <v>255</v>
      </c>
    </row>
    <row r="31" spans="2:18" x14ac:dyDescent="0.2">
      <c r="B31" s="3" t="s">
        <v>332</v>
      </c>
      <c r="C31" s="3" t="s">
        <v>9</v>
      </c>
      <c r="D31" s="3">
        <v>2011</v>
      </c>
      <c r="E31" s="5" cm="1">
        <f t="array" ref="E31">IFERROR(INDEX('♀ Sjukpenning_K'!$B$5:$F$1048576,MATCH(1,($C31='♀ Sjukpenning_K'!$C$5:$C$1048576)*($D31='♀ Sjukpenning_K'!$D$5:$D$1048576),0),MATCH("Kvinnor",'♀ Sjukpenning_K'!$B$5:$F$5,0))-INDEX('♀ Sjukpenning_M'!$B$5:$F$1048576,MATCH(1,($C31='♀ Sjukpenning_M'!$C$5:$C$1048576)*($D31='♀ Sjukpenning_M'!$D$5:$D$1048576),0),MATCH("Män",'♀ Sjukpenning_M'!$B$5:$F$5,0)),"")</f>
        <v>2.3611020399999996</v>
      </c>
      <c r="N31" s="78" t="s">
        <v>254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2.3611020399999996</v>
      </c>
      <c r="R31" s="18" t="s">
        <v>255</v>
      </c>
    </row>
    <row r="32" spans="2:18" x14ac:dyDescent="0.2">
      <c r="B32" s="3" t="s">
        <v>332</v>
      </c>
      <c r="C32" s="3" t="s">
        <v>10</v>
      </c>
      <c r="D32" s="3">
        <v>2011</v>
      </c>
      <c r="E32" s="5" cm="1">
        <f t="array" ref="E32">IFERROR(INDEX('♀ Sjukpenning_K'!$B$5:$F$1048576,MATCH(1,($C32='♀ Sjukpenning_K'!$C$5:$C$1048576)*($D32='♀ Sjukpenning_K'!$D$5:$D$1048576),0),MATCH("Kvinnor",'♀ Sjukpenning_K'!$B$5:$F$5,0))-INDEX('♀ Sjukpenning_M'!$B$5:$F$1048576,MATCH(1,($C32='♀ Sjukpenning_M'!$C$5:$C$1048576)*($D32='♀ Sjukpenning_M'!$D$5:$D$1048576),0),MATCH("Män",'♀ Sjukpenning_M'!$B$5:$F$5,0)),"")</f>
        <v>5.1252190999999998</v>
      </c>
      <c r="N32" s="78" t="s">
        <v>254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5.1252190999999998</v>
      </c>
      <c r="R32" s="18" t="s">
        <v>255</v>
      </c>
    </row>
    <row r="33" spans="2:18" x14ac:dyDescent="0.2">
      <c r="B33" s="3" t="s">
        <v>332</v>
      </c>
      <c r="C33" s="3" t="s">
        <v>11</v>
      </c>
      <c r="D33" s="3">
        <v>2011</v>
      </c>
      <c r="E33" s="5" cm="1">
        <f t="array" ref="E33">IFERROR(INDEX('♀ Sjukpenning_K'!$B$5:$F$1048576,MATCH(1,($C33='♀ Sjukpenning_K'!$C$5:$C$1048576)*($D33='♀ Sjukpenning_K'!$D$5:$D$1048576),0),MATCH("Kvinnor",'♀ Sjukpenning_K'!$B$5:$F$5,0))-INDEX('♀ Sjukpenning_M'!$B$5:$F$1048576,MATCH(1,($C33='♀ Sjukpenning_M'!$C$5:$C$1048576)*($D33='♀ Sjukpenning_M'!$D$5:$D$1048576),0),MATCH("Män",'♀ Sjukpenning_M'!$B$5:$F$5,0)),"")</f>
        <v>3.5802014899999994</v>
      </c>
      <c r="N33" s="78" t="s">
        <v>254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3.5802014899999994</v>
      </c>
      <c r="R33" s="18" t="s">
        <v>255</v>
      </c>
    </row>
    <row r="34" spans="2:18" x14ac:dyDescent="0.2">
      <c r="B34" s="3" t="s">
        <v>332</v>
      </c>
      <c r="C34" s="3" t="s">
        <v>12</v>
      </c>
      <c r="D34" s="3">
        <v>2011</v>
      </c>
      <c r="E34" s="5" cm="1">
        <f t="array" ref="E34">IFERROR(INDEX('♀ Sjukpenning_K'!$B$5:$F$1048576,MATCH(1,($C34='♀ Sjukpenning_K'!$C$5:$C$1048576)*($D34='♀ Sjukpenning_K'!$D$5:$D$1048576),0),MATCH("Kvinnor",'♀ Sjukpenning_K'!$B$5:$F$5,0))-INDEX('♀ Sjukpenning_M'!$B$5:$F$1048576,MATCH(1,($C34='♀ Sjukpenning_M'!$C$5:$C$1048576)*($D34='♀ Sjukpenning_M'!$D$5:$D$1048576),0),MATCH("Män",'♀ Sjukpenning_M'!$B$5:$F$5,0)),"")</f>
        <v>3.2585740899999989</v>
      </c>
      <c r="N34" s="78" t="s">
        <v>254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3.2585740899999989</v>
      </c>
      <c r="R34" s="18" t="s">
        <v>255</v>
      </c>
    </row>
    <row r="35" spans="2:18" x14ac:dyDescent="0.2">
      <c r="B35" s="3" t="s">
        <v>332</v>
      </c>
      <c r="C35" s="3" t="s">
        <v>13</v>
      </c>
      <c r="D35" s="3">
        <v>2011</v>
      </c>
      <c r="E35" s="5" cm="1">
        <f t="array" ref="E35">IFERROR(INDEX('♀ Sjukpenning_K'!$B$5:$F$1048576,MATCH(1,($C35='♀ Sjukpenning_K'!$C$5:$C$1048576)*($D35='♀ Sjukpenning_K'!$D$5:$D$1048576),0),MATCH("Kvinnor",'♀ Sjukpenning_K'!$B$5:$F$5,0))-INDEX('♀ Sjukpenning_M'!$B$5:$F$1048576,MATCH(1,($C35='♀ Sjukpenning_M'!$C$5:$C$1048576)*($D35='♀ Sjukpenning_M'!$D$5:$D$1048576),0),MATCH("Män",'♀ Sjukpenning_M'!$B$5:$F$5,0)),"")</f>
        <v>4.2558371099999999</v>
      </c>
      <c r="N35" s="78" t="s">
        <v>254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4.2558371099999999</v>
      </c>
      <c r="R35" s="18" t="s">
        <v>255</v>
      </c>
    </row>
    <row r="36" spans="2:18" x14ac:dyDescent="0.2">
      <c r="B36" s="3" t="s">
        <v>332</v>
      </c>
      <c r="C36" s="3" t="s">
        <v>14</v>
      </c>
      <c r="D36" s="3">
        <v>2011</v>
      </c>
      <c r="E36" s="5" cm="1">
        <f t="array" ref="E36">IFERROR(INDEX('♀ Sjukpenning_K'!$B$5:$F$1048576,MATCH(1,($C36='♀ Sjukpenning_K'!$C$5:$C$1048576)*($D36='♀ Sjukpenning_K'!$D$5:$D$1048576),0),MATCH("Kvinnor",'♀ Sjukpenning_K'!$B$5:$F$5,0))-INDEX('♀ Sjukpenning_M'!$B$5:$F$1048576,MATCH(1,($C36='♀ Sjukpenning_M'!$C$5:$C$1048576)*($D36='♀ Sjukpenning_M'!$D$5:$D$1048576),0),MATCH("Män",'♀ Sjukpenning_M'!$B$5:$F$5,0)),"")</f>
        <v>3.4258508900000004</v>
      </c>
      <c r="N36" s="78" t="s">
        <v>254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3.4258508900000004</v>
      </c>
      <c r="R36" s="18" t="s">
        <v>255</v>
      </c>
    </row>
    <row r="37" spans="2:18" x14ac:dyDescent="0.2">
      <c r="B37" s="3" t="s">
        <v>332</v>
      </c>
      <c r="C37" s="3" t="s">
        <v>15</v>
      </c>
      <c r="D37" s="3">
        <v>2011</v>
      </c>
      <c r="E37" s="5" cm="1">
        <f t="array" ref="E37">IFERROR(INDEX('♀ Sjukpenning_K'!$B$5:$F$1048576,MATCH(1,($C37='♀ Sjukpenning_K'!$C$5:$C$1048576)*($D37='♀ Sjukpenning_K'!$D$5:$D$1048576),0),MATCH("Kvinnor",'♀ Sjukpenning_K'!$B$5:$F$5,0))-INDEX('♀ Sjukpenning_M'!$B$5:$F$1048576,MATCH(1,($C37='♀ Sjukpenning_M'!$C$5:$C$1048576)*($D37='♀ Sjukpenning_M'!$D$5:$D$1048576),0),MATCH("Män",'♀ Sjukpenning_M'!$B$5:$F$5,0)),"")</f>
        <v>2.9551332700000001</v>
      </c>
      <c r="N37" s="78" t="s">
        <v>254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2.9551332700000001</v>
      </c>
      <c r="R37" s="18" t="s">
        <v>255</v>
      </c>
    </row>
    <row r="38" spans="2:18" x14ac:dyDescent="0.2">
      <c r="B38" s="3" t="s">
        <v>332</v>
      </c>
      <c r="C38" s="3" t="s">
        <v>16</v>
      </c>
      <c r="D38" s="3">
        <v>2011</v>
      </c>
      <c r="E38" s="5" cm="1">
        <f t="array" ref="E38">IFERROR(INDEX('♀ Sjukpenning_K'!$B$5:$F$1048576,MATCH(1,($C38='♀ Sjukpenning_K'!$C$5:$C$1048576)*($D38='♀ Sjukpenning_K'!$D$5:$D$1048576),0),MATCH("Kvinnor",'♀ Sjukpenning_K'!$B$5:$F$5,0))-INDEX('♀ Sjukpenning_M'!$B$5:$F$1048576,MATCH(1,($C38='♀ Sjukpenning_M'!$C$5:$C$1048576)*($D38='♀ Sjukpenning_M'!$D$5:$D$1048576),0),MATCH("Män",'♀ Sjukpenning_M'!$B$5:$F$5,0)),"")</f>
        <v>3.7499629100000007</v>
      </c>
      <c r="N38" s="78" t="s">
        <v>254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3.7499629100000007</v>
      </c>
      <c r="R38" s="18" t="s">
        <v>255</v>
      </c>
    </row>
    <row r="39" spans="2:18" x14ac:dyDescent="0.2">
      <c r="B39" s="3" t="s">
        <v>332</v>
      </c>
      <c r="C39" s="3" t="s">
        <v>17</v>
      </c>
      <c r="D39" s="3">
        <v>2011</v>
      </c>
      <c r="E39" s="5" cm="1">
        <f t="array" ref="E39">IFERROR(INDEX('♀ Sjukpenning_K'!$B$5:$F$1048576,MATCH(1,($C39='♀ Sjukpenning_K'!$C$5:$C$1048576)*($D39='♀ Sjukpenning_K'!$D$5:$D$1048576),0),MATCH("Kvinnor",'♀ Sjukpenning_K'!$B$5:$F$5,0))-INDEX('♀ Sjukpenning_M'!$B$5:$F$1048576,MATCH(1,($C39='♀ Sjukpenning_M'!$C$5:$C$1048576)*($D39='♀ Sjukpenning_M'!$D$5:$D$1048576),0),MATCH("Män",'♀ Sjukpenning_M'!$B$5:$F$5,0)),"")</f>
        <v>3.5559312199999997</v>
      </c>
      <c r="N39" s="78" t="s">
        <v>254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3.5559312199999997</v>
      </c>
      <c r="R39" s="18" t="s">
        <v>255</v>
      </c>
    </row>
    <row r="40" spans="2:18" x14ac:dyDescent="0.2">
      <c r="B40" s="3" t="s">
        <v>332</v>
      </c>
      <c r="C40" s="3" t="s">
        <v>18</v>
      </c>
      <c r="D40" s="3">
        <v>2011</v>
      </c>
      <c r="E40" s="5" cm="1">
        <f t="array" ref="E40">IFERROR(INDEX('♀ Sjukpenning_K'!$B$5:$F$1048576,MATCH(1,($C40='♀ Sjukpenning_K'!$C$5:$C$1048576)*($D40='♀ Sjukpenning_K'!$D$5:$D$1048576),0),MATCH("Kvinnor",'♀ Sjukpenning_K'!$B$5:$F$5,0))-INDEX('♀ Sjukpenning_M'!$B$5:$F$1048576,MATCH(1,($C40='♀ Sjukpenning_M'!$C$5:$C$1048576)*($D40='♀ Sjukpenning_M'!$D$5:$D$1048576),0),MATCH("Män",'♀ Sjukpenning_M'!$B$5:$F$5,0)),"")</f>
        <v>4.3317744099999995</v>
      </c>
      <c r="N40" s="78" t="s">
        <v>254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4.3317744099999995</v>
      </c>
      <c r="R40" s="18" t="s">
        <v>255</v>
      </c>
    </row>
    <row r="41" spans="2:18" x14ac:dyDescent="0.2">
      <c r="B41" s="3" t="s">
        <v>332</v>
      </c>
      <c r="C41" s="3" t="s">
        <v>19</v>
      </c>
      <c r="D41" s="3">
        <v>2011</v>
      </c>
      <c r="E41" s="5" cm="1">
        <f t="array" ref="E41">IFERROR(INDEX('♀ Sjukpenning_K'!$B$5:$F$1048576,MATCH(1,($C41='♀ Sjukpenning_K'!$C$5:$C$1048576)*($D41='♀ Sjukpenning_K'!$D$5:$D$1048576),0),MATCH("Kvinnor",'♀ Sjukpenning_K'!$B$5:$F$5,0))-INDEX('♀ Sjukpenning_M'!$B$5:$F$1048576,MATCH(1,($C41='♀ Sjukpenning_M'!$C$5:$C$1048576)*($D41='♀ Sjukpenning_M'!$D$5:$D$1048576),0),MATCH("Män",'♀ Sjukpenning_M'!$B$5:$F$5,0)),"")</f>
        <v>3.77544404</v>
      </c>
      <c r="N41" s="78" t="s">
        <v>254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3.77544404</v>
      </c>
      <c r="R41" s="18" t="s">
        <v>255</v>
      </c>
    </row>
    <row r="42" spans="2:18" x14ac:dyDescent="0.2">
      <c r="B42" s="3" t="s">
        <v>332</v>
      </c>
      <c r="C42" s="3" t="s">
        <v>20</v>
      </c>
      <c r="D42" s="3">
        <v>2011</v>
      </c>
      <c r="E42" s="5" cm="1">
        <f t="array" ref="E42">IFERROR(INDEX('♀ Sjukpenning_K'!$B$5:$F$1048576,MATCH(1,($C42='♀ Sjukpenning_K'!$C$5:$C$1048576)*($D42='♀ Sjukpenning_K'!$D$5:$D$1048576),0),MATCH("Kvinnor",'♀ Sjukpenning_K'!$B$5:$F$5,0))-INDEX('♀ Sjukpenning_M'!$B$5:$F$1048576,MATCH(1,($C42='♀ Sjukpenning_M'!$C$5:$C$1048576)*($D42='♀ Sjukpenning_M'!$D$5:$D$1048576),0),MATCH("Män",'♀ Sjukpenning_M'!$B$5:$F$5,0)),"")</f>
        <v>4.6424762399999988</v>
      </c>
      <c r="N42" s="78" t="s">
        <v>254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4.6424762399999988</v>
      </c>
      <c r="R42" s="18" t="s">
        <v>255</v>
      </c>
    </row>
    <row r="43" spans="2:18" x14ac:dyDescent="0.2">
      <c r="B43" s="3" t="s">
        <v>332</v>
      </c>
      <c r="C43" s="3" t="s">
        <v>21</v>
      </c>
      <c r="D43" s="3">
        <v>2011</v>
      </c>
      <c r="E43" s="5" cm="1">
        <f t="array" ref="E43">IFERROR(INDEX('♀ Sjukpenning_K'!$B$5:$F$1048576,MATCH(1,($C43='♀ Sjukpenning_K'!$C$5:$C$1048576)*($D43='♀ Sjukpenning_K'!$D$5:$D$1048576),0),MATCH("Kvinnor",'♀ Sjukpenning_K'!$B$5:$F$5,0))-INDEX('♀ Sjukpenning_M'!$B$5:$F$1048576,MATCH(1,($C43='♀ Sjukpenning_M'!$C$5:$C$1048576)*($D43='♀ Sjukpenning_M'!$D$5:$D$1048576),0),MATCH("Män",'♀ Sjukpenning_M'!$B$5:$F$5,0)),"")</f>
        <v>4.62511005</v>
      </c>
      <c r="N43" s="78" t="s">
        <v>254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4.62511005</v>
      </c>
      <c r="R43" s="18" t="s">
        <v>255</v>
      </c>
    </row>
    <row r="44" spans="2:18" x14ac:dyDescent="0.2">
      <c r="B44" s="3" t="s">
        <v>332</v>
      </c>
      <c r="C44" s="3" t="s">
        <v>22</v>
      </c>
      <c r="D44" s="3">
        <v>2011</v>
      </c>
      <c r="E44" s="5" cm="1">
        <f t="array" ref="E44">IFERROR(INDEX('♀ Sjukpenning_K'!$B$5:$F$1048576,MATCH(1,($C44='♀ Sjukpenning_K'!$C$5:$C$1048576)*($D44='♀ Sjukpenning_K'!$D$5:$D$1048576),0),MATCH("Kvinnor",'♀ Sjukpenning_K'!$B$5:$F$5,0))-INDEX('♀ Sjukpenning_M'!$B$5:$F$1048576,MATCH(1,($C44='♀ Sjukpenning_M'!$C$5:$C$1048576)*($D44='♀ Sjukpenning_M'!$D$5:$D$1048576),0),MATCH("Män",'♀ Sjukpenning_M'!$B$5:$F$5,0)),"")</f>
        <v>3.7415732200000003</v>
      </c>
      <c r="N44" s="78" t="s">
        <v>254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3.7415732200000003</v>
      </c>
      <c r="R44" s="18" t="s">
        <v>255</v>
      </c>
    </row>
    <row r="45" spans="2:18" x14ac:dyDescent="0.2">
      <c r="B45" s="3" t="s">
        <v>332</v>
      </c>
      <c r="C45" s="3" t="s">
        <v>23</v>
      </c>
      <c r="D45" s="3">
        <v>2011</v>
      </c>
      <c r="E45" s="5" cm="1">
        <f t="array" ref="E45">IFERROR(INDEX('♀ Sjukpenning_K'!$B$5:$F$1048576,MATCH(1,($C45='♀ Sjukpenning_K'!$C$5:$C$1048576)*($D45='♀ Sjukpenning_K'!$D$5:$D$1048576),0),MATCH("Kvinnor",'♀ Sjukpenning_K'!$B$5:$F$5,0))-INDEX('♀ Sjukpenning_M'!$B$5:$F$1048576,MATCH(1,($C45='♀ Sjukpenning_M'!$C$5:$C$1048576)*($D45='♀ Sjukpenning_M'!$D$5:$D$1048576),0),MATCH("Män",'♀ Sjukpenning_M'!$B$5:$F$5,0)),"")</f>
        <v>3.7895869700000002</v>
      </c>
      <c r="N45" s="78" t="s">
        <v>254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3.7895869700000002</v>
      </c>
      <c r="R45" s="18" t="s">
        <v>255</v>
      </c>
    </row>
    <row r="46" spans="2:18" x14ac:dyDescent="0.2">
      <c r="B46" s="3" t="s">
        <v>332</v>
      </c>
      <c r="C46" s="3" t="s">
        <v>24</v>
      </c>
      <c r="D46" s="3">
        <v>2011</v>
      </c>
      <c r="E46" s="5" cm="1">
        <f t="array" ref="E46">IFERROR(INDEX('♀ Sjukpenning_K'!$B$5:$F$1048576,MATCH(1,($C46='♀ Sjukpenning_K'!$C$5:$C$1048576)*($D46='♀ Sjukpenning_K'!$D$5:$D$1048576),0),MATCH("Kvinnor",'♀ Sjukpenning_K'!$B$5:$F$5,0))-INDEX('♀ Sjukpenning_M'!$B$5:$F$1048576,MATCH(1,($C46='♀ Sjukpenning_M'!$C$5:$C$1048576)*($D46='♀ Sjukpenning_M'!$D$5:$D$1048576),0),MATCH("Män",'♀ Sjukpenning_M'!$B$5:$F$5,0)),"")</f>
        <v>4.5899135199999996</v>
      </c>
      <c r="N46" s="78" t="s">
        <v>254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4.5899135199999996</v>
      </c>
      <c r="R46" s="18" t="s">
        <v>255</v>
      </c>
    </row>
    <row r="47" spans="2:18" x14ac:dyDescent="0.2">
      <c r="B47" s="3" t="s">
        <v>332</v>
      </c>
      <c r="C47" s="3" t="s">
        <v>25</v>
      </c>
      <c r="D47" s="3">
        <v>2011</v>
      </c>
      <c r="E47" s="5" cm="1">
        <f t="array" ref="E47">IFERROR(INDEX('♀ Sjukpenning_K'!$B$5:$F$1048576,MATCH(1,($C47='♀ Sjukpenning_K'!$C$5:$C$1048576)*($D47='♀ Sjukpenning_K'!$D$5:$D$1048576),0),MATCH("Kvinnor",'♀ Sjukpenning_K'!$B$5:$F$5,0))-INDEX('♀ Sjukpenning_M'!$B$5:$F$1048576,MATCH(1,($C47='♀ Sjukpenning_M'!$C$5:$C$1048576)*($D47='♀ Sjukpenning_M'!$D$5:$D$1048576),0),MATCH("Män",'♀ Sjukpenning_M'!$B$5:$F$5,0)),"")</f>
        <v>3.4096773800000006</v>
      </c>
      <c r="N47" s="78" t="s">
        <v>254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3.4096773800000006</v>
      </c>
      <c r="R47" s="18" t="s">
        <v>255</v>
      </c>
    </row>
    <row r="48" spans="2:18" x14ac:dyDescent="0.2">
      <c r="B48" s="3" t="s">
        <v>332</v>
      </c>
      <c r="C48" s="3" t="s">
        <v>5</v>
      </c>
      <c r="D48" s="3">
        <v>2012</v>
      </c>
      <c r="E48" s="5" cm="1">
        <f t="array" ref="E48">IFERROR(INDEX('♀ Sjukpenning_K'!$B$5:$F$1048576,MATCH(1,($C48='♀ Sjukpenning_K'!$C$5:$C$1048576)*($D48='♀ Sjukpenning_K'!$D$5:$D$1048576),0),MATCH("Kvinnor",'♀ Sjukpenning_K'!$B$5:$F$5,0))-INDEX('♀ Sjukpenning_M'!$B$5:$F$1048576,MATCH(1,($C48='♀ Sjukpenning_M'!$C$5:$C$1048576)*($D48='♀ Sjukpenning_M'!$D$5:$D$1048576),0),MATCH("Män",'♀ Sjukpenning_M'!$B$5:$F$5,0)),"")</f>
        <v>4.3159385499999994</v>
      </c>
      <c r="N48" s="78" t="s">
        <v>254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4.3159385499999994</v>
      </c>
      <c r="R48" s="18" t="s">
        <v>255</v>
      </c>
    </row>
    <row r="49" spans="2:18" x14ac:dyDescent="0.2">
      <c r="B49" s="3" t="s">
        <v>332</v>
      </c>
      <c r="C49" s="3" t="s">
        <v>6</v>
      </c>
      <c r="D49" s="3">
        <v>2012</v>
      </c>
      <c r="E49" s="5" cm="1">
        <f t="array" ref="E49">IFERROR(INDEX('♀ Sjukpenning_K'!$B$5:$F$1048576,MATCH(1,($C49='♀ Sjukpenning_K'!$C$5:$C$1048576)*($D49='♀ Sjukpenning_K'!$D$5:$D$1048576),0),MATCH("Kvinnor",'♀ Sjukpenning_K'!$B$5:$F$5,0))-INDEX('♀ Sjukpenning_M'!$B$5:$F$1048576,MATCH(1,($C49='♀ Sjukpenning_M'!$C$5:$C$1048576)*($D49='♀ Sjukpenning_M'!$D$5:$D$1048576),0),MATCH("Män",'♀ Sjukpenning_M'!$B$5:$F$5,0)),"")</f>
        <v>4.8342556499999993</v>
      </c>
      <c r="N49" s="78" t="s">
        <v>254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4.8342556499999993</v>
      </c>
      <c r="R49" s="18" t="s">
        <v>255</v>
      </c>
    </row>
    <row r="50" spans="2:18" x14ac:dyDescent="0.2">
      <c r="B50" s="3" t="s">
        <v>332</v>
      </c>
      <c r="C50" s="3" t="s">
        <v>7</v>
      </c>
      <c r="D50" s="3">
        <v>2012</v>
      </c>
      <c r="E50" s="5" cm="1">
        <f t="array" ref="E50">IFERROR(INDEX('♀ Sjukpenning_K'!$B$5:$F$1048576,MATCH(1,($C50='♀ Sjukpenning_K'!$C$5:$C$1048576)*($D50='♀ Sjukpenning_K'!$D$5:$D$1048576),0),MATCH("Kvinnor",'♀ Sjukpenning_K'!$B$5:$F$5,0))-INDEX('♀ Sjukpenning_M'!$B$5:$F$1048576,MATCH(1,($C50='♀ Sjukpenning_M'!$C$5:$C$1048576)*($D50='♀ Sjukpenning_M'!$D$5:$D$1048576),0),MATCH("Män",'♀ Sjukpenning_M'!$B$5:$F$5,0)),"")</f>
        <v>3.3753454700000001</v>
      </c>
      <c r="N50" s="78" t="s">
        <v>254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3.3753454700000001</v>
      </c>
      <c r="R50" s="18" t="s">
        <v>255</v>
      </c>
    </row>
    <row r="51" spans="2:18" x14ac:dyDescent="0.2">
      <c r="B51" s="3" t="s">
        <v>332</v>
      </c>
      <c r="C51" s="3" t="s">
        <v>8</v>
      </c>
      <c r="D51" s="3">
        <v>2012</v>
      </c>
      <c r="E51" s="5" cm="1">
        <f t="array" ref="E51">IFERROR(INDEX('♀ Sjukpenning_K'!$B$5:$F$1048576,MATCH(1,($C51='♀ Sjukpenning_K'!$C$5:$C$1048576)*($D51='♀ Sjukpenning_K'!$D$5:$D$1048576),0),MATCH("Kvinnor",'♀ Sjukpenning_K'!$B$5:$F$5,0))-INDEX('♀ Sjukpenning_M'!$B$5:$F$1048576,MATCH(1,($C51='♀ Sjukpenning_M'!$C$5:$C$1048576)*($D51='♀ Sjukpenning_M'!$D$5:$D$1048576),0),MATCH("Män",'♀ Sjukpenning_M'!$B$5:$F$5,0)),"")</f>
        <v>3.8018922300000009</v>
      </c>
      <c r="N51" s="78" t="s">
        <v>254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3.8018922300000009</v>
      </c>
      <c r="R51" s="18" t="s">
        <v>255</v>
      </c>
    </row>
    <row r="52" spans="2:18" x14ac:dyDescent="0.2">
      <c r="B52" s="3" t="s">
        <v>332</v>
      </c>
      <c r="C52" s="3" t="s">
        <v>9</v>
      </c>
      <c r="D52" s="3">
        <v>2012</v>
      </c>
      <c r="E52" s="5" cm="1">
        <f t="array" ref="E52">IFERROR(INDEX('♀ Sjukpenning_K'!$B$5:$F$1048576,MATCH(1,($C52='♀ Sjukpenning_K'!$C$5:$C$1048576)*($D52='♀ Sjukpenning_K'!$D$5:$D$1048576),0),MATCH("Kvinnor",'♀ Sjukpenning_K'!$B$5:$F$5,0))-INDEX('♀ Sjukpenning_M'!$B$5:$F$1048576,MATCH(1,($C52='♀ Sjukpenning_M'!$C$5:$C$1048576)*($D52='♀ Sjukpenning_M'!$D$5:$D$1048576),0),MATCH("Män",'♀ Sjukpenning_M'!$B$5:$F$5,0)),"")</f>
        <v>3.4530059799999995</v>
      </c>
      <c r="N52" s="78" t="s">
        <v>254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3.4530059799999995</v>
      </c>
      <c r="R52" s="18" t="s">
        <v>255</v>
      </c>
    </row>
    <row r="53" spans="2:18" x14ac:dyDescent="0.2">
      <c r="B53" s="3" t="s">
        <v>332</v>
      </c>
      <c r="C53" s="3" t="s">
        <v>10</v>
      </c>
      <c r="D53" s="3">
        <v>2012</v>
      </c>
      <c r="E53" s="5" cm="1">
        <f t="array" ref="E53">IFERROR(INDEX('♀ Sjukpenning_K'!$B$5:$F$1048576,MATCH(1,($C53='♀ Sjukpenning_K'!$C$5:$C$1048576)*($D53='♀ Sjukpenning_K'!$D$5:$D$1048576),0),MATCH("Kvinnor",'♀ Sjukpenning_K'!$B$5:$F$5,0))-INDEX('♀ Sjukpenning_M'!$B$5:$F$1048576,MATCH(1,($C53='♀ Sjukpenning_M'!$C$5:$C$1048576)*($D53='♀ Sjukpenning_M'!$D$5:$D$1048576),0),MATCH("Män",'♀ Sjukpenning_M'!$B$5:$F$5,0)),"")</f>
        <v>6.17105105</v>
      </c>
      <c r="N53" s="78" t="s">
        <v>254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6.17105105</v>
      </c>
      <c r="R53" s="18" t="s">
        <v>255</v>
      </c>
    </row>
    <row r="54" spans="2:18" x14ac:dyDescent="0.2">
      <c r="B54" s="3" t="s">
        <v>332</v>
      </c>
      <c r="C54" s="3" t="s">
        <v>11</v>
      </c>
      <c r="D54" s="3">
        <v>2012</v>
      </c>
      <c r="E54" s="5" cm="1">
        <f t="array" ref="E54">IFERROR(INDEX('♀ Sjukpenning_K'!$B$5:$F$1048576,MATCH(1,($C54='♀ Sjukpenning_K'!$C$5:$C$1048576)*($D54='♀ Sjukpenning_K'!$D$5:$D$1048576),0),MATCH("Kvinnor",'♀ Sjukpenning_K'!$B$5:$F$5,0))-INDEX('♀ Sjukpenning_M'!$B$5:$F$1048576,MATCH(1,($C54='♀ Sjukpenning_M'!$C$5:$C$1048576)*($D54='♀ Sjukpenning_M'!$D$5:$D$1048576),0),MATCH("Män",'♀ Sjukpenning_M'!$B$5:$F$5,0)),"")</f>
        <v>4.3173025200000001</v>
      </c>
      <c r="N54" s="78" t="s">
        <v>254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4.3173025200000001</v>
      </c>
      <c r="R54" s="18" t="s">
        <v>255</v>
      </c>
    </row>
    <row r="55" spans="2:18" x14ac:dyDescent="0.2">
      <c r="B55" s="3" t="s">
        <v>332</v>
      </c>
      <c r="C55" s="3" t="s">
        <v>12</v>
      </c>
      <c r="D55" s="3">
        <v>2012</v>
      </c>
      <c r="E55" s="5" cm="1">
        <f t="array" ref="E55">IFERROR(INDEX('♀ Sjukpenning_K'!$B$5:$F$1048576,MATCH(1,($C55='♀ Sjukpenning_K'!$C$5:$C$1048576)*($D55='♀ Sjukpenning_K'!$D$5:$D$1048576),0),MATCH("Kvinnor",'♀ Sjukpenning_K'!$B$5:$F$5,0))-INDEX('♀ Sjukpenning_M'!$B$5:$F$1048576,MATCH(1,($C55='♀ Sjukpenning_M'!$C$5:$C$1048576)*($D55='♀ Sjukpenning_M'!$D$5:$D$1048576),0),MATCH("Män",'♀ Sjukpenning_M'!$B$5:$F$5,0)),"")</f>
        <v>4.2349588200000001</v>
      </c>
      <c r="N55" s="78" t="s">
        <v>254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4.2349588200000001</v>
      </c>
      <c r="R55" s="18" t="s">
        <v>255</v>
      </c>
    </row>
    <row r="56" spans="2:18" x14ac:dyDescent="0.2">
      <c r="B56" s="3" t="s">
        <v>332</v>
      </c>
      <c r="C56" s="3" t="s">
        <v>13</v>
      </c>
      <c r="D56" s="3">
        <v>2012</v>
      </c>
      <c r="E56" s="5" cm="1">
        <f t="array" ref="E56">IFERROR(INDEX('♀ Sjukpenning_K'!$B$5:$F$1048576,MATCH(1,($C56='♀ Sjukpenning_K'!$C$5:$C$1048576)*($D56='♀ Sjukpenning_K'!$D$5:$D$1048576),0),MATCH("Kvinnor",'♀ Sjukpenning_K'!$B$5:$F$5,0))-INDEX('♀ Sjukpenning_M'!$B$5:$F$1048576,MATCH(1,($C56='♀ Sjukpenning_M'!$C$5:$C$1048576)*($D56='♀ Sjukpenning_M'!$D$5:$D$1048576),0),MATCH("Män",'♀ Sjukpenning_M'!$B$5:$F$5,0)),"")</f>
        <v>5.1394935099999994</v>
      </c>
      <c r="N56" s="78" t="s">
        <v>254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5.1394935099999994</v>
      </c>
      <c r="R56" s="18" t="s">
        <v>255</v>
      </c>
    </row>
    <row r="57" spans="2:18" x14ac:dyDescent="0.2">
      <c r="B57" s="3" t="s">
        <v>332</v>
      </c>
      <c r="C57" s="3" t="s">
        <v>14</v>
      </c>
      <c r="D57" s="3">
        <v>2012</v>
      </c>
      <c r="E57" s="5" cm="1">
        <f t="array" ref="E57">IFERROR(INDEX('♀ Sjukpenning_K'!$B$5:$F$1048576,MATCH(1,($C57='♀ Sjukpenning_K'!$C$5:$C$1048576)*($D57='♀ Sjukpenning_K'!$D$5:$D$1048576),0),MATCH("Kvinnor",'♀ Sjukpenning_K'!$B$5:$F$5,0))-INDEX('♀ Sjukpenning_M'!$B$5:$F$1048576,MATCH(1,($C57='♀ Sjukpenning_M'!$C$5:$C$1048576)*($D57='♀ Sjukpenning_M'!$D$5:$D$1048576),0),MATCH("Män",'♀ Sjukpenning_M'!$B$5:$F$5,0)),"")</f>
        <v>4.5882961599999996</v>
      </c>
      <c r="N57" s="78" t="s">
        <v>254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4.5882961599999996</v>
      </c>
      <c r="R57" s="18" t="s">
        <v>255</v>
      </c>
    </row>
    <row r="58" spans="2:18" x14ac:dyDescent="0.2">
      <c r="B58" s="3" t="s">
        <v>332</v>
      </c>
      <c r="C58" s="3" t="s">
        <v>15</v>
      </c>
      <c r="D58" s="3">
        <v>2012</v>
      </c>
      <c r="E58" s="5" cm="1">
        <f t="array" ref="E58">IFERROR(INDEX('♀ Sjukpenning_K'!$B$5:$F$1048576,MATCH(1,($C58='♀ Sjukpenning_K'!$C$5:$C$1048576)*($D58='♀ Sjukpenning_K'!$D$5:$D$1048576),0),MATCH("Kvinnor",'♀ Sjukpenning_K'!$B$5:$F$5,0))-INDEX('♀ Sjukpenning_M'!$B$5:$F$1048576,MATCH(1,($C58='♀ Sjukpenning_M'!$C$5:$C$1048576)*($D58='♀ Sjukpenning_M'!$D$5:$D$1048576),0),MATCH("Män",'♀ Sjukpenning_M'!$B$5:$F$5,0)),"")</f>
        <v>3.6455772700000004</v>
      </c>
      <c r="N58" s="78" t="s">
        <v>254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3.6455772700000004</v>
      </c>
      <c r="R58" s="18" t="s">
        <v>255</v>
      </c>
    </row>
    <row r="59" spans="2:18" x14ac:dyDescent="0.2">
      <c r="B59" s="3" t="s">
        <v>332</v>
      </c>
      <c r="C59" s="3" t="s">
        <v>16</v>
      </c>
      <c r="D59" s="3">
        <v>2012</v>
      </c>
      <c r="E59" s="5" cm="1">
        <f t="array" ref="E59">IFERROR(INDEX('♀ Sjukpenning_K'!$B$5:$F$1048576,MATCH(1,($C59='♀ Sjukpenning_K'!$C$5:$C$1048576)*($D59='♀ Sjukpenning_K'!$D$5:$D$1048576),0),MATCH("Kvinnor",'♀ Sjukpenning_K'!$B$5:$F$5,0))-INDEX('♀ Sjukpenning_M'!$B$5:$F$1048576,MATCH(1,($C59='♀ Sjukpenning_M'!$C$5:$C$1048576)*($D59='♀ Sjukpenning_M'!$D$5:$D$1048576),0),MATCH("Män",'♀ Sjukpenning_M'!$B$5:$F$5,0)),"")</f>
        <v>4.3355357499999991</v>
      </c>
      <c r="N59" s="78" t="s">
        <v>254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4.3355357499999991</v>
      </c>
      <c r="R59" s="18" t="s">
        <v>255</v>
      </c>
    </row>
    <row r="60" spans="2:18" x14ac:dyDescent="0.2">
      <c r="B60" s="3" t="s">
        <v>332</v>
      </c>
      <c r="C60" s="3" t="s">
        <v>17</v>
      </c>
      <c r="D60" s="3">
        <v>2012</v>
      </c>
      <c r="E60" s="5" cm="1">
        <f t="array" ref="E60">IFERROR(INDEX('♀ Sjukpenning_K'!$B$5:$F$1048576,MATCH(1,($C60='♀ Sjukpenning_K'!$C$5:$C$1048576)*($D60='♀ Sjukpenning_K'!$D$5:$D$1048576),0),MATCH("Kvinnor",'♀ Sjukpenning_K'!$B$5:$F$5,0))-INDEX('♀ Sjukpenning_M'!$B$5:$F$1048576,MATCH(1,($C60='♀ Sjukpenning_M'!$C$5:$C$1048576)*($D60='♀ Sjukpenning_M'!$D$5:$D$1048576),0),MATCH("Män",'♀ Sjukpenning_M'!$B$5:$F$5,0)),"")</f>
        <v>4.4936861200000005</v>
      </c>
      <c r="N60" s="78" t="s">
        <v>254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4.4936861200000005</v>
      </c>
      <c r="R60" s="18" t="s">
        <v>255</v>
      </c>
    </row>
    <row r="61" spans="2:18" x14ac:dyDescent="0.2">
      <c r="B61" s="3" t="s">
        <v>332</v>
      </c>
      <c r="C61" s="3" t="s">
        <v>18</v>
      </c>
      <c r="D61" s="3">
        <v>2012</v>
      </c>
      <c r="E61" s="5" cm="1">
        <f t="array" ref="E61">IFERROR(INDEX('♀ Sjukpenning_K'!$B$5:$F$1048576,MATCH(1,($C61='♀ Sjukpenning_K'!$C$5:$C$1048576)*($D61='♀ Sjukpenning_K'!$D$5:$D$1048576),0),MATCH("Kvinnor",'♀ Sjukpenning_K'!$B$5:$F$5,0))-INDEX('♀ Sjukpenning_M'!$B$5:$F$1048576,MATCH(1,($C61='♀ Sjukpenning_M'!$C$5:$C$1048576)*($D61='♀ Sjukpenning_M'!$D$5:$D$1048576),0),MATCH("Män",'♀ Sjukpenning_M'!$B$5:$F$5,0)),"")</f>
        <v>4.9011322600000007</v>
      </c>
      <c r="N61" s="78" t="s">
        <v>254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4.9011322600000007</v>
      </c>
      <c r="R61" s="18" t="s">
        <v>255</v>
      </c>
    </row>
    <row r="62" spans="2:18" x14ac:dyDescent="0.2">
      <c r="B62" s="3" t="s">
        <v>332</v>
      </c>
      <c r="C62" s="3" t="s">
        <v>19</v>
      </c>
      <c r="D62" s="3">
        <v>2012</v>
      </c>
      <c r="E62" s="5" cm="1">
        <f t="array" ref="E62">IFERROR(INDEX('♀ Sjukpenning_K'!$B$5:$F$1048576,MATCH(1,($C62='♀ Sjukpenning_K'!$C$5:$C$1048576)*($D62='♀ Sjukpenning_K'!$D$5:$D$1048576),0),MATCH("Kvinnor",'♀ Sjukpenning_K'!$B$5:$F$5,0))-INDEX('♀ Sjukpenning_M'!$B$5:$F$1048576,MATCH(1,($C62='♀ Sjukpenning_M'!$C$5:$C$1048576)*($D62='♀ Sjukpenning_M'!$D$5:$D$1048576),0),MATCH("Män",'♀ Sjukpenning_M'!$B$5:$F$5,0)),"")</f>
        <v>5.0417050000000003</v>
      </c>
      <c r="N62" s="78" t="s">
        <v>254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5.0417050000000003</v>
      </c>
      <c r="R62" s="18" t="s">
        <v>255</v>
      </c>
    </row>
    <row r="63" spans="2:18" x14ac:dyDescent="0.2">
      <c r="B63" s="3" t="s">
        <v>332</v>
      </c>
      <c r="C63" s="3" t="s">
        <v>20</v>
      </c>
      <c r="D63" s="3">
        <v>2012</v>
      </c>
      <c r="E63" s="5" cm="1">
        <f t="array" ref="E63">IFERROR(INDEX('♀ Sjukpenning_K'!$B$5:$F$1048576,MATCH(1,($C63='♀ Sjukpenning_K'!$C$5:$C$1048576)*($D63='♀ Sjukpenning_K'!$D$5:$D$1048576),0),MATCH("Kvinnor",'♀ Sjukpenning_K'!$B$5:$F$5,0))-INDEX('♀ Sjukpenning_M'!$B$5:$F$1048576,MATCH(1,($C63='♀ Sjukpenning_M'!$C$5:$C$1048576)*($D63='♀ Sjukpenning_M'!$D$5:$D$1048576),0),MATCH("Män",'♀ Sjukpenning_M'!$B$5:$F$5,0)),"")</f>
        <v>6.2564082299999999</v>
      </c>
      <c r="N63" s="78" t="s">
        <v>254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6.2564082299999999</v>
      </c>
      <c r="R63" s="18" t="s">
        <v>255</v>
      </c>
    </row>
    <row r="64" spans="2:18" x14ac:dyDescent="0.2">
      <c r="B64" s="3" t="s">
        <v>332</v>
      </c>
      <c r="C64" s="3" t="s">
        <v>21</v>
      </c>
      <c r="D64" s="3">
        <v>2012</v>
      </c>
      <c r="E64" s="5" cm="1">
        <f t="array" ref="E64">IFERROR(INDEX('♀ Sjukpenning_K'!$B$5:$F$1048576,MATCH(1,($C64='♀ Sjukpenning_K'!$C$5:$C$1048576)*($D64='♀ Sjukpenning_K'!$D$5:$D$1048576),0),MATCH("Kvinnor",'♀ Sjukpenning_K'!$B$5:$F$5,0))-INDEX('♀ Sjukpenning_M'!$B$5:$F$1048576,MATCH(1,($C64='♀ Sjukpenning_M'!$C$5:$C$1048576)*($D64='♀ Sjukpenning_M'!$D$5:$D$1048576),0),MATCH("Män",'♀ Sjukpenning_M'!$B$5:$F$5,0)),"")</f>
        <v>5.2203567699999995</v>
      </c>
      <c r="N64" s="78" t="s">
        <v>254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5.2203567699999995</v>
      </c>
      <c r="R64" s="18" t="s">
        <v>255</v>
      </c>
    </row>
    <row r="65" spans="2:18" x14ac:dyDescent="0.2">
      <c r="B65" s="3" t="s">
        <v>332</v>
      </c>
      <c r="C65" s="3" t="s">
        <v>22</v>
      </c>
      <c r="D65" s="3">
        <v>2012</v>
      </c>
      <c r="E65" s="5" cm="1">
        <f t="array" ref="E65">IFERROR(INDEX('♀ Sjukpenning_K'!$B$5:$F$1048576,MATCH(1,($C65='♀ Sjukpenning_K'!$C$5:$C$1048576)*($D65='♀ Sjukpenning_K'!$D$5:$D$1048576),0),MATCH("Kvinnor",'♀ Sjukpenning_K'!$B$5:$F$5,0))-INDEX('♀ Sjukpenning_M'!$B$5:$F$1048576,MATCH(1,($C65='♀ Sjukpenning_M'!$C$5:$C$1048576)*($D65='♀ Sjukpenning_M'!$D$5:$D$1048576),0),MATCH("Män",'♀ Sjukpenning_M'!$B$5:$F$5,0)),"")</f>
        <v>4.5825624199999995</v>
      </c>
      <c r="N65" s="78" t="s">
        <v>254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4.5825624199999995</v>
      </c>
      <c r="R65" s="18" t="s">
        <v>255</v>
      </c>
    </row>
    <row r="66" spans="2:18" x14ac:dyDescent="0.2">
      <c r="B66" s="3" t="s">
        <v>332</v>
      </c>
      <c r="C66" s="3" t="s">
        <v>23</v>
      </c>
      <c r="D66" s="3">
        <v>2012</v>
      </c>
      <c r="E66" s="5" cm="1">
        <f t="array" ref="E66">IFERROR(INDEX('♀ Sjukpenning_K'!$B$5:$F$1048576,MATCH(1,($C66='♀ Sjukpenning_K'!$C$5:$C$1048576)*($D66='♀ Sjukpenning_K'!$D$5:$D$1048576),0),MATCH("Kvinnor",'♀ Sjukpenning_K'!$B$5:$F$5,0))-INDEX('♀ Sjukpenning_M'!$B$5:$F$1048576,MATCH(1,($C66='♀ Sjukpenning_M'!$C$5:$C$1048576)*($D66='♀ Sjukpenning_M'!$D$5:$D$1048576),0),MATCH("Män",'♀ Sjukpenning_M'!$B$5:$F$5,0)),"")</f>
        <v>5.1351767799999992</v>
      </c>
      <c r="N66" s="78" t="s">
        <v>254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5.1351767799999992</v>
      </c>
      <c r="R66" s="18" t="s">
        <v>255</v>
      </c>
    </row>
    <row r="67" spans="2:18" x14ac:dyDescent="0.2">
      <c r="B67" s="3" t="s">
        <v>332</v>
      </c>
      <c r="C67" s="3" t="s">
        <v>24</v>
      </c>
      <c r="D67" s="3">
        <v>2012</v>
      </c>
      <c r="E67" s="5" cm="1">
        <f t="array" ref="E67">IFERROR(INDEX('♀ Sjukpenning_K'!$B$5:$F$1048576,MATCH(1,($C67='♀ Sjukpenning_K'!$C$5:$C$1048576)*($D67='♀ Sjukpenning_K'!$D$5:$D$1048576),0),MATCH("Kvinnor",'♀ Sjukpenning_K'!$B$5:$F$5,0))-INDEX('♀ Sjukpenning_M'!$B$5:$F$1048576,MATCH(1,($C67='♀ Sjukpenning_M'!$C$5:$C$1048576)*($D67='♀ Sjukpenning_M'!$D$5:$D$1048576),0),MATCH("Män",'♀ Sjukpenning_M'!$B$5:$F$5,0)),"")</f>
        <v>6.1328912000000004</v>
      </c>
      <c r="N67" s="78" t="s">
        <v>254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6.1328912000000004</v>
      </c>
      <c r="R67" s="18" t="s">
        <v>255</v>
      </c>
    </row>
    <row r="68" spans="2:18" x14ac:dyDescent="0.2">
      <c r="B68" s="3" t="s">
        <v>332</v>
      </c>
      <c r="C68" s="3" t="s">
        <v>25</v>
      </c>
      <c r="D68" s="3">
        <v>2012</v>
      </c>
      <c r="E68" s="5" cm="1">
        <f t="array" ref="E68">IFERROR(INDEX('♀ Sjukpenning_K'!$B$5:$F$1048576,MATCH(1,($C68='♀ Sjukpenning_K'!$C$5:$C$1048576)*($D68='♀ Sjukpenning_K'!$D$5:$D$1048576),0),MATCH("Kvinnor",'♀ Sjukpenning_K'!$B$5:$F$5,0))-INDEX('♀ Sjukpenning_M'!$B$5:$F$1048576,MATCH(1,($C68='♀ Sjukpenning_M'!$C$5:$C$1048576)*($D68='♀ Sjukpenning_M'!$D$5:$D$1048576),0),MATCH("Män",'♀ Sjukpenning_M'!$B$5:$F$5,0)),"")</f>
        <v>4.3757648699999994</v>
      </c>
      <c r="N68" s="78" t="s">
        <v>254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4.3757648699999994</v>
      </c>
      <c r="R68" s="18" t="s">
        <v>255</v>
      </c>
    </row>
    <row r="69" spans="2:18" x14ac:dyDescent="0.2">
      <c r="B69" s="3" t="s">
        <v>332</v>
      </c>
      <c r="C69" s="3" t="s">
        <v>5</v>
      </c>
      <c r="D69" s="3">
        <v>2013</v>
      </c>
      <c r="E69" s="5" cm="1">
        <f t="array" ref="E69">IFERROR(INDEX('♀ Sjukpenning_K'!$B$5:$F$1048576,MATCH(1,($C69='♀ Sjukpenning_K'!$C$5:$C$1048576)*($D69='♀ Sjukpenning_K'!$D$5:$D$1048576),0),MATCH("Kvinnor",'♀ Sjukpenning_K'!$B$5:$F$5,0))-INDEX('♀ Sjukpenning_M'!$B$5:$F$1048576,MATCH(1,($C69='♀ Sjukpenning_M'!$C$5:$C$1048576)*($D69='♀ Sjukpenning_M'!$D$5:$D$1048576),0),MATCH("Män",'♀ Sjukpenning_M'!$B$5:$F$5,0)),"")</f>
        <v>4.7863536699999996</v>
      </c>
      <c r="N69" s="78" t="s">
        <v>254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4.7863536699999996</v>
      </c>
      <c r="R69" s="18" t="s">
        <v>255</v>
      </c>
    </row>
    <row r="70" spans="2:18" x14ac:dyDescent="0.2">
      <c r="B70" s="3" t="s">
        <v>332</v>
      </c>
      <c r="C70" s="3" t="s">
        <v>6</v>
      </c>
      <c r="D70" s="3">
        <v>2013</v>
      </c>
      <c r="E70" s="5" cm="1">
        <f t="array" ref="E70">IFERROR(INDEX('♀ Sjukpenning_K'!$B$5:$F$1048576,MATCH(1,($C70='♀ Sjukpenning_K'!$C$5:$C$1048576)*($D70='♀ Sjukpenning_K'!$D$5:$D$1048576),0),MATCH("Kvinnor",'♀ Sjukpenning_K'!$B$5:$F$5,0))-INDEX('♀ Sjukpenning_M'!$B$5:$F$1048576,MATCH(1,($C70='♀ Sjukpenning_M'!$C$5:$C$1048576)*($D70='♀ Sjukpenning_M'!$D$5:$D$1048576),0),MATCH("Män",'♀ Sjukpenning_M'!$B$5:$F$5,0)),"")</f>
        <v>5.3019641100000001</v>
      </c>
      <c r="N70" s="78" t="s">
        <v>254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5.3019641100000001</v>
      </c>
      <c r="R70" s="18" t="s">
        <v>255</v>
      </c>
    </row>
    <row r="71" spans="2:18" x14ac:dyDescent="0.2">
      <c r="B71" s="3" t="s">
        <v>332</v>
      </c>
      <c r="C71" s="3" t="s">
        <v>7</v>
      </c>
      <c r="D71" s="3">
        <v>2013</v>
      </c>
      <c r="E71" s="5" cm="1">
        <f t="array" ref="E71">IFERROR(INDEX('♀ Sjukpenning_K'!$B$5:$F$1048576,MATCH(1,($C71='♀ Sjukpenning_K'!$C$5:$C$1048576)*($D71='♀ Sjukpenning_K'!$D$5:$D$1048576),0),MATCH("Kvinnor",'♀ Sjukpenning_K'!$B$5:$F$5,0))-INDEX('♀ Sjukpenning_M'!$B$5:$F$1048576,MATCH(1,($C71='♀ Sjukpenning_M'!$C$5:$C$1048576)*($D71='♀ Sjukpenning_M'!$D$5:$D$1048576),0),MATCH("Män",'♀ Sjukpenning_M'!$B$5:$F$5,0)),"")</f>
        <v>4.4445250600000001</v>
      </c>
      <c r="N71" s="78" t="s">
        <v>254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4.4445250600000001</v>
      </c>
      <c r="R71" s="18" t="s">
        <v>255</v>
      </c>
    </row>
    <row r="72" spans="2:18" x14ac:dyDescent="0.2">
      <c r="B72" s="3" t="s">
        <v>332</v>
      </c>
      <c r="C72" s="3" t="s">
        <v>8</v>
      </c>
      <c r="D72" s="3">
        <v>2013</v>
      </c>
      <c r="E72" s="5" cm="1">
        <f t="array" ref="E72">IFERROR(INDEX('♀ Sjukpenning_K'!$B$5:$F$1048576,MATCH(1,($C72='♀ Sjukpenning_K'!$C$5:$C$1048576)*($D72='♀ Sjukpenning_K'!$D$5:$D$1048576),0),MATCH("Kvinnor",'♀ Sjukpenning_K'!$B$5:$F$5,0))-INDEX('♀ Sjukpenning_M'!$B$5:$F$1048576,MATCH(1,($C72='♀ Sjukpenning_M'!$C$5:$C$1048576)*($D72='♀ Sjukpenning_M'!$D$5:$D$1048576),0),MATCH("Män",'♀ Sjukpenning_M'!$B$5:$F$5,0)),"")</f>
        <v>4.6905972300000007</v>
      </c>
      <c r="N72" s="78" t="s">
        <v>254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4.6905972300000007</v>
      </c>
      <c r="R72" s="18" t="s">
        <v>255</v>
      </c>
    </row>
    <row r="73" spans="2:18" x14ac:dyDescent="0.2">
      <c r="B73" s="3" t="s">
        <v>332</v>
      </c>
      <c r="C73" s="3" t="s">
        <v>9</v>
      </c>
      <c r="D73" s="3">
        <v>2013</v>
      </c>
      <c r="E73" s="5" cm="1">
        <f t="array" ref="E73">IFERROR(INDEX('♀ Sjukpenning_K'!$B$5:$F$1048576,MATCH(1,($C73='♀ Sjukpenning_K'!$C$5:$C$1048576)*($D73='♀ Sjukpenning_K'!$D$5:$D$1048576),0),MATCH("Kvinnor",'♀ Sjukpenning_K'!$B$5:$F$5,0))-INDEX('♀ Sjukpenning_M'!$B$5:$F$1048576,MATCH(1,($C73='♀ Sjukpenning_M'!$C$5:$C$1048576)*($D73='♀ Sjukpenning_M'!$D$5:$D$1048576),0),MATCH("Män",'♀ Sjukpenning_M'!$B$5:$F$5,0)),"")</f>
        <v>4.3162606499999994</v>
      </c>
      <c r="N73" s="78" t="s">
        <v>254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4.3162606499999994</v>
      </c>
      <c r="R73" s="18" t="s">
        <v>255</v>
      </c>
    </row>
    <row r="74" spans="2:18" x14ac:dyDescent="0.2">
      <c r="B74" s="3" t="s">
        <v>332</v>
      </c>
      <c r="C74" s="3" t="s">
        <v>10</v>
      </c>
      <c r="D74" s="3">
        <v>2013</v>
      </c>
      <c r="E74" s="5" cm="1">
        <f t="array" ref="E74">IFERROR(INDEX('♀ Sjukpenning_K'!$B$5:$F$1048576,MATCH(1,($C74='♀ Sjukpenning_K'!$C$5:$C$1048576)*($D74='♀ Sjukpenning_K'!$D$5:$D$1048576),0),MATCH("Kvinnor",'♀ Sjukpenning_K'!$B$5:$F$5,0))-INDEX('♀ Sjukpenning_M'!$B$5:$F$1048576,MATCH(1,($C74='♀ Sjukpenning_M'!$C$5:$C$1048576)*($D74='♀ Sjukpenning_M'!$D$5:$D$1048576),0),MATCH("Män",'♀ Sjukpenning_M'!$B$5:$F$5,0)),"")</f>
        <v>6.8257101700000007</v>
      </c>
      <c r="N74" s="78" t="s">
        <v>254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6.8257101700000007</v>
      </c>
      <c r="R74" s="18" t="s">
        <v>255</v>
      </c>
    </row>
    <row r="75" spans="2:18" x14ac:dyDescent="0.2">
      <c r="B75" s="3" t="s">
        <v>332</v>
      </c>
      <c r="C75" s="3" t="s">
        <v>11</v>
      </c>
      <c r="D75" s="3">
        <v>2013</v>
      </c>
      <c r="E75" s="5" cm="1">
        <f t="array" ref="E75">IFERROR(INDEX('♀ Sjukpenning_K'!$B$5:$F$1048576,MATCH(1,($C75='♀ Sjukpenning_K'!$C$5:$C$1048576)*($D75='♀ Sjukpenning_K'!$D$5:$D$1048576),0),MATCH("Kvinnor",'♀ Sjukpenning_K'!$B$5:$F$5,0))-INDEX('♀ Sjukpenning_M'!$B$5:$F$1048576,MATCH(1,($C75='♀ Sjukpenning_M'!$C$5:$C$1048576)*($D75='♀ Sjukpenning_M'!$D$5:$D$1048576),0),MATCH("Män",'♀ Sjukpenning_M'!$B$5:$F$5,0)),"")</f>
        <v>5.3395830899999996</v>
      </c>
      <c r="N75" s="78" t="s">
        <v>254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5.3395830899999996</v>
      </c>
      <c r="R75" s="18" t="s">
        <v>255</v>
      </c>
    </row>
    <row r="76" spans="2:18" x14ac:dyDescent="0.2">
      <c r="B76" s="3" t="s">
        <v>332</v>
      </c>
      <c r="C76" s="3" t="s">
        <v>12</v>
      </c>
      <c r="D76" s="3">
        <v>2013</v>
      </c>
      <c r="E76" s="5" cm="1">
        <f t="array" ref="E76">IFERROR(INDEX('♀ Sjukpenning_K'!$B$5:$F$1048576,MATCH(1,($C76='♀ Sjukpenning_K'!$C$5:$C$1048576)*($D76='♀ Sjukpenning_K'!$D$5:$D$1048576),0),MATCH("Kvinnor",'♀ Sjukpenning_K'!$B$5:$F$5,0))-INDEX('♀ Sjukpenning_M'!$B$5:$F$1048576,MATCH(1,($C76='♀ Sjukpenning_M'!$C$5:$C$1048576)*($D76='♀ Sjukpenning_M'!$D$5:$D$1048576),0),MATCH("Män",'♀ Sjukpenning_M'!$B$5:$F$5,0)),"")</f>
        <v>5.0405324</v>
      </c>
      <c r="N76" s="78" t="s">
        <v>254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5.0405324</v>
      </c>
      <c r="R76" s="18" t="s">
        <v>255</v>
      </c>
    </row>
    <row r="77" spans="2:18" x14ac:dyDescent="0.2">
      <c r="B77" s="3" t="s">
        <v>332</v>
      </c>
      <c r="C77" s="3" t="s">
        <v>13</v>
      </c>
      <c r="D77" s="3">
        <v>2013</v>
      </c>
      <c r="E77" s="5" cm="1">
        <f t="array" ref="E77">IFERROR(INDEX('♀ Sjukpenning_K'!$B$5:$F$1048576,MATCH(1,($C77='♀ Sjukpenning_K'!$C$5:$C$1048576)*($D77='♀ Sjukpenning_K'!$D$5:$D$1048576),0),MATCH("Kvinnor",'♀ Sjukpenning_K'!$B$5:$F$5,0))-INDEX('♀ Sjukpenning_M'!$B$5:$F$1048576,MATCH(1,($C77='♀ Sjukpenning_M'!$C$5:$C$1048576)*($D77='♀ Sjukpenning_M'!$D$5:$D$1048576),0),MATCH("Män",'♀ Sjukpenning_M'!$B$5:$F$5,0)),"")</f>
        <v>5.7675716000000001</v>
      </c>
      <c r="N77" s="78" t="s">
        <v>254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5.7675716000000001</v>
      </c>
      <c r="R77" s="18" t="s">
        <v>255</v>
      </c>
    </row>
    <row r="78" spans="2:18" x14ac:dyDescent="0.2">
      <c r="B78" s="3" t="s">
        <v>332</v>
      </c>
      <c r="C78" s="3" t="s">
        <v>14</v>
      </c>
      <c r="D78" s="3">
        <v>2013</v>
      </c>
      <c r="E78" s="5" cm="1">
        <f t="array" ref="E78">IFERROR(INDEX('♀ Sjukpenning_K'!$B$5:$F$1048576,MATCH(1,($C78='♀ Sjukpenning_K'!$C$5:$C$1048576)*($D78='♀ Sjukpenning_K'!$D$5:$D$1048576),0),MATCH("Kvinnor",'♀ Sjukpenning_K'!$B$5:$F$5,0))-INDEX('♀ Sjukpenning_M'!$B$5:$F$1048576,MATCH(1,($C78='♀ Sjukpenning_M'!$C$5:$C$1048576)*($D78='♀ Sjukpenning_M'!$D$5:$D$1048576),0),MATCH("Män",'♀ Sjukpenning_M'!$B$5:$F$5,0)),"")</f>
        <v>4.911564170000001</v>
      </c>
      <c r="N78" s="78" t="s">
        <v>254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4.911564170000001</v>
      </c>
      <c r="R78" s="18" t="s">
        <v>255</v>
      </c>
    </row>
    <row r="79" spans="2:18" x14ac:dyDescent="0.2">
      <c r="B79" s="3" t="s">
        <v>332</v>
      </c>
      <c r="C79" s="3" t="s">
        <v>15</v>
      </c>
      <c r="D79" s="3">
        <v>2013</v>
      </c>
      <c r="E79" s="5" cm="1">
        <f t="array" ref="E79">IFERROR(INDEX('♀ Sjukpenning_K'!$B$5:$F$1048576,MATCH(1,($C79='♀ Sjukpenning_K'!$C$5:$C$1048576)*($D79='♀ Sjukpenning_K'!$D$5:$D$1048576),0),MATCH("Kvinnor",'♀ Sjukpenning_K'!$B$5:$F$5,0))-INDEX('♀ Sjukpenning_M'!$B$5:$F$1048576,MATCH(1,($C79='♀ Sjukpenning_M'!$C$5:$C$1048576)*($D79='♀ Sjukpenning_M'!$D$5:$D$1048576),0),MATCH("Män",'♀ Sjukpenning_M'!$B$5:$F$5,0)),"")</f>
        <v>4.3124916200000003</v>
      </c>
      <c r="N79" s="78" t="s">
        <v>254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4.3124916200000003</v>
      </c>
      <c r="R79" s="18" t="s">
        <v>255</v>
      </c>
    </row>
    <row r="80" spans="2:18" x14ac:dyDescent="0.2">
      <c r="B80" s="3" t="s">
        <v>332</v>
      </c>
      <c r="C80" s="3" t="s">
        <v>16</v>
      </c>
      <c r="D80" s="3">
        <v>2013</v>
      </c>
      <c r="E80" s="5" cm="1">
        <f t="array" ref="E80">IFERROR(INDEX('♀ Sjukpenning_K'!$B$5:$F$1048576,MATCH(1,($C80='♀ Sjukpenning_K'!$C$5:$C$1048576)*($D80='♀ Sjukpenning_K'!$D$5:$D$1048576),0),MATCH("Kvinnor",'♀ Sjukpenning_K'!$B$5:$F$5,0))-INDEX('♀ Sjukpenning_M'!$B$5:$F$1048576,MATCH(1,($C80='♀ Sjukpenning_M'!$C$5:$C$1048576)*($D80='♀ Sjukpenning_M'!$D$5:$D$1048576),0),MATCH("Män",'♀ Sjukpenning_M'!$B$5:$F$5,0)),"")</f>
        <v>4.8185309100000007</v>
      </c>
      <c r="N80" s="78" t="s">
        <v>254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4.8185309100000007</v>
      </c>
      <c r="R80" s="18" t="s">
        <v>255</v>
      </c>
    </row>
    <row r="81" spans="2:18" x14ac:dyDescent="0.2">
      <c r="B81" s="3" t="s">
        <v>332</v>
      </c>
      <c r="C81" s="3" t="s">
        <v>17</v>
      </c>
      <c r="D81" s="3">
        <v>2013</v>
      </c>
      <c r="E81" s="5" cm="1">
        <f t="array" ref="E81">IFERROR(INDEX('♀ Sjukpenning_K'!$B$5:$F$1048576,MATCH(1,($C81='♀ Sjukpenning_K'!$C$5:$C$1048576)*($D81='♀ Sjukpenning_K'!$D$5:$D$1048576),0),MATCH("Kvinnor",'♀ Sjukpenning_K'!$B$5:$F$5,0))-INDEX('♀ Sjukpenning_M'!$B$5:$F$1048576,MATCH(1,($C81='♀ Sjukpenning_M'!$C$5:$C$1048576)*($D81='♀ Sjukpenning_M'!$D$5:$D$1048576),0),MATCH("Män",'♀ Sjukpenning_M'!$B$5:$F$5,0)),"")</f>
        <v>5.6480771000000001</v>
      </c>
      <c r="N81" s="78" t="s">
        <v>254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5.6480771000000001</v>
      </c>
      <c r="R81" s="18" t="s">
        <v>255</v>
      </c>
    </row>
    <row r="82" spans="2:18" x14ac:dyDescent="0.2">
      <c r="B82" s="3" t="s">
        <v>332</v>
      </c>
      <c r="C82" s="3" t="s">
        <v>18</v>
      </c>
      <c r="D82" s="3">
        <v>2013</v>
      </c>
      <c r="E82" s="5" cm="1">
        <f t="array" ref="E82">IFERROR(INDEX('♀ Sjukpenning_K'!$B$5:$F$1048576,MATCH(1,($C82='♀ Sjukpenning_K'!$C$5:$C$1048576)*($D82='♀ Sjukpenning_K'!$D$5:$D$1048576),0),MATCH("Kvinnor",'♀ Sjukpenning_K'!$B$5:$F$5,0))-INDEX('♀ Sjukpenning_M'!$B$5:$F$1048576,MATCH(1,($C82='♀ Sjukpenning_M'!$C$5:$C$1048576)*($D82='♀ Sjukpenning_M'!$D$5:$D$1048576),0),MATCH("Män",'♀ Sjukpenning_M'!$B$5:$F$5,0)),"")</f>
        <v>5.3537189499999993</v>
      </c>
      <c r="N82" s="78" t="s">
        <v>254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5.3537189499999993</v>
      </c>
      <c r="R82" s="18" t="s">
        <v>255</v>
      </c>
    </row>
    <row r="83" spans="2:18" x14ac:dyDescent="0.2">
      <c r="B83" s="3" t="s">
        <v>332</v>
      </c>
      <c r="C83" s="3" t="s">
        <v>19</v>
      </c>
      <c r="D83" s="3">
        <v>2013</v>
      </c>
      <c r="E83" s="5" cm="1">
        <f t="array" ref="E83">IFERROR(INDEX('♀ Sjukpenning_K'!$B$5:$F$1048576,MATCH(1,($C83='♀ Sjukpenning_K'!$C$5:$C$1048576)*($D83='♀ Sjukpenning_K'!$D$5:$D$1048576),0),MATCH("Kvinnor",'♀ Sjukpenning_K'!$B$5:$F$5,0))-INDEX('♀ Sjukpenning_M'!$B$5:$F$1048576,MATCH(1,($C83='♀ Sjukpenning_M'!$C$5:$C$1048576)*($D83='♀ Sjukpenning_M'!$D$5:$D$1048576),0),MATCH("Män",'♀ Sjukpenning_M'!$B$5:$F$5,0)),"")</f>
        <v>5.9116909700000004</v>
      </c>
      <c r="N83" s="78" t="s">
        <v>254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5.9116909700000004</v>
      </c>
      <c r="R83" s="18" t="s">
        <v>255</v>
      </c>
    </row>
    <row r="84" spans="2:18" x14ac:dyDescent="0.2">
      <c r="B84" s="3" t="s">
        <v>332</v>
      </c>
      <c r="C84" s="3" t="s">
        <v>20</v>
      </c>
      <c r="D84" s="3">
        <v>2013</v>
      </c>
      <c r="E84" s="5" cm="1">
        <f t="array" ref="E84">IFERROR(INDEX('♀ Sjukpenning_K'!$B$5:$F$1048576,MATCH(1,($C84='♀ Sjukpenning_K'!$C$5:$C$1048576)*($D84='♀ Sjukpenning_K'!$D$5:$D$1048576),0),MATCH("Kvinnor",'♀ Sjukpenning_K'!$B$5:$F$5,0))-INDEX('♀ Sjukpenning_M'!$B$5:$F$1048576,MATCH(1,($C84='♀ Sjukpenning_M'!$C$5:$C$1048576)*($D84='♀ Sjukpenning_M'!$D$5:$D$1048576),0),MATCH("Män",'♀ Sjukpenning_M'!$B$5:$F$5,0)),"")</f>
        <v>6.5467655599999999</v>
      </c>
      <c r="N84" s="78" t="s">
        <v>254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6.5467655599999999</v>
      </c>
      <c r="R84" s="18" t="s">
        <v>255</v>
      </c>
    </row>
    <row r="85" spans="2:18" x14ac:dyDescent="0.2">
      <c r="B85" s="3" t="s">
        <v>332</v>
      </c>
      <c r="C85" s="3" t="s">
        <v>21</v>
      </c>
      <c r="D85" s="3">
        <v>2013</v>
      </c>
      <c r="E85" s="5" cm="1">
        <f t="array" ref="E85">IFERROR(INDEX('♀ Sjukpenning_K'!$B$5:$F$1048576,MATCH(1,($C85='♀ Sjukpenning_K'!$C$5:$C$1048576)*($D85='♀ Sjukpenning_K'!$D$5:$D$1048576),0),MATCH("Kvinnor",'♀ Sjukpenning_K'!$B$5:$F$5,0))-INDEX('♀ Sjukpenning_M'!$B$5:$F$1048576,MATCH(1,($C85='♀ Sjukpenning_M'!$C$5:$C$1048576)*($D85='♀ Sjukpenning_M'!$D$5:$D$1048576),0),MATCH("Män",'♀ Sjukpenning_M'!$B$5:$F$5,0)),"")</f>
        <v>5.5853844099999996</v>
      </c>
      <c r="N85" s="78" t="s">
        <v>254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5.5853844099999996</v>
      </c>
      <c r="R85" s="18" t="s">
        <v>255</v>
      </c>
    </row>
    <row r="86" spans="2:18" x14ac:dyDescent="0.2">
      <c r="B86" s="3" t="s">
        <v>332</v>
      </c>
      <c r="C86" s="3" t="s">
        <v>22</v>
      </c>
      <c r="D86" s="3">
        <v>2013</v>
      </c>
      <c r="E86" s="5" cm="1">
        <f t="array" ref="E86">IFERROR(INDEX('♀ Sjukpenning_K'!$B$5:$F$1048576,MATCH(1,($C86='♀ Sjukpenning_K'!$C$5:$C$1048576)*($D86='♀ Sjukpenning_K'!$D$5:$D$1048576),0),MATCH("Kvinnor",'♀ Sjukpenning_K'!$B$5:$F$5,0))-INDEX('♀ Sjukpenning_M'!$B$5:$F$1048576,MATCH(1,($C86='♀ Sjukpenning_M'!$C$5:$C$1048576)*($D86='♀ Sjukpenning_M'!$D$5:$D$1048576),0),MATCH("Män",'♀ Sjukpenning_M'!$B$5:$F$5,0)),"")</f>
        <v>4.6380890899999994</v>
      </c>
      <c r="N86" s="78" t="s">
        <v>254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4.6380890899999994</v>
      </c>
      <c r="R86" s="18" t="s">
        <v>255</v>
      </c>
    </row>
    <row r="87" spans="2:18" x14ac:dyDescent="0.2">
      <c r="B87" s="3" t="s">
        <v>332</v>
      </c>
      <c r="C87" s="3" t="s">
        <v>23</v>
      </c>
      <c r="D87" s="3">
        <v>2013</v>
      </c>
      <c r="E87" s="5" cm="1">
        <f t="array" ref="E87">IFERROR(INDEX('♀ Sjukpenning_K'!$B$5:$F$1048576,MATCH(1,($C87='♀ Sjukpenning_K'!$C$5:$C$1048576)*($D87='♀ Sjukpenning_K'!$D$5:$D$1048576),0),MATCH("Kvinnor",'♀ Sjukpenning_K'!$B$5:$F$5,0))-INDEX('♀ Sjukpenning_M'!$B$5:$F$1048576,MATCH(1,($C87='♀ Sjukpenning_M'!$C$5:$C$1048576)*($D87='♀ Sjukpenning_M'!$D$5:$D$1048576),0),MATCH("Män",'♀ Sjukpenning_M'!$B$5:$F$5,0)),"")</f>
        <v>6.0732827000000009</v>
      </c>
      <c r="N87" s="78" t="s">
        <v>254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6.0732827000000009</v>
      </c>
      <c r="R87" s="18" t="s">
        <v>255</v>
      </c>
    </row>
    <row r="88" spans="2:18" x14ac:dyDescent="0.2">
      <c r="B88" s="3" t="s">
        <v>332</v>
      </c>
      <c r="C88" s="3" t="s">
        <v>24</v>
      </c>
      <c r="D88" s="3">
        <v>2013</v>
      </c>
      <c r="E88" s="5" cm="1">
        <f t="array" ref="E88">IFERROR(INDEX('♀ Sjukpenning_K'!$B$5:$F$1048576,MATCH(1,($C88='♀ Sjukpenning_K'!$C$5:$C$1048576)*($D88='♀ Sjukpenning_K'!$D$5:$D$1048576),0),MATCH("Kvinnor",'♀ Sjukpenning_K'!$B$5:$F$5,0))-INDEX('♀ Sjukpenning_M'!$B$5:$F$1048576,MATCH(1,($C88='♀ Sjukpenning_M'!$C$5:$C$1048576)*($D88='♀ Sjukpenning_M'!$D$5:$D$1048576),0),MATCH("Män",'♀ Sjukpenning_M'!$B$5:$F$5,0)),"")</f>
        <v>6.5100657100000001</v>
      </c>
      <c r="N88" s="78" t="s">
        <v>254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6.5100657100000001</v>
      </c>
      <c r="R88" s="18" t="s">
        <v>255</v>
      </c>
    </row>
    <row r="89" spans="2:18" x14ac:dyDescent="0.2">
      <c r="B89" s="3" t="s">
        <v>332</v>
      </c>
      <c r="C89" s="3" t="s">
        <v>25</v>
      </c>
      <c r="D89" s="3">
        <v>2013</v>
      </c>
      <c r="E89" s="5" cm="1">
        <f t="array" ref="E89">IFERROR(INDEX('♀ Sjukpenning_K'!$B$5:$F$1048576,MATCH(1,($C89='♀ Sjukpenning_K'!$C$5:$C$1048576)*($D89='♀ Sjukpenning_K'!$D$5:$D$1048576),0),MATCH("Kvinnor",'♀ Sjukpenning_K'!$B$5:$F$5,0))-INDEX('♀ Sjukpenning_M'!$B$5:$F$1048576,MATCH(1,($C89='♀ Sjukpenning_M'!$C$5:$C$1048576)*($D89='♀ Sjukpenning_M'!$D$5:$D$1048576),0),MATCH("Män",'♀ Sjukpenning_M'!$B$5:$F$5,0)),"")</f>
        <v>4.439575650000001</v>
      </c>
      <c r="N89" s="78" t="s">
        <v>254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4.439575650000001</v>
      </c>
      <c r="R89" s="18" t="s">
        <v>255</v>
      </c>
    </row>
    <row r="90" spans="2:18" x14ac:dyDescent="0.2">
      <c r="B90" s="3" t="s">
        <v>332</v>
      </c>
      <c r="C90" s="3" t="s">
        <v>5</v>
      </c>
      <c r="D90" s="3">
        <v>2014</v>
      </c>
      <c r="E90" s="5" cm="1">
        <f t="array" ref="E90">IFERROR(INDEX('♀ Sjukpenning_K'!$B$5:$F$1048576,MATCH(1,($C90='♀ Sjukpenning_K'!$C$5:$C$1048576)*($D90='♀ Sjukpenning_K'!$D$5:$D$1048576),0),MATCH("Kvinnor",'♀ Sjukpenning_K'!$B$5:$F$5,0))-INDEX('♀ Sjukpenning_M'!$B$5:$F$1048576,MATCH(1,($C90='♀ Sjukpenning_M'!$C$5:$C$1048576)*($D90='♀ Sjukpenning_M'!$D$5:$D$1048576),0),MATCH("Män",'♀ Sjukpenning_M'!$B$5:$F$5,0)),"")</f>
        <v>5.3298495799999994</v>
      </c>
      <c r="N90" s="78" t="s">
        <v>254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5.3298495799999994</v>
      </c>
      <c r="R90" s="18" t="s">
        <v>255</v>
      </c>
    </row>
    <row r="91" spans="2:18" x14ac:dyDescent="0.2">
      <c r="B91" s="3" t="s">
        <v>332</v>
      </c>
      <c r="C91" s="3" t="s">
        <v>6</v>
      </c>
      <c r="D91" s="3">
        <v>2014</v>
      </c>
      <c r="E91" s="5" cm="1">
        <f t="array" ref="E91">IFERROR(INDEX('♀ Sjukpenning_K'!$B$5:$F$1048576,MATCH(1,($C91='♀ Sjukpenning_K'!$C$5:$C$1048576)*($D91='♀ Sjukpenning_K'!$D$5:$D$1048576),0),MATCH("Kvinnor",'♀ Sjukpenning_K'!$B$5:$F$5,0))-INDEX('♀ Sjukpenning_M'!$B$5:$F$1048576,MATCH(1,($C91='♀ Sjukpenning_M'!$C$5:$C$1048576)*($D91='♀ Sjukpenning_M'!$D$5:$D$1048576),0),MATCH("Män",'♀ Sjukpenning_M'!$B$5:$F$5,0)),"")</f>
        <v>6.123275389999999</v>
      </c>
      <c r="N91" s="78" t="s">
        <v>254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6.123275389999999</v>
      </c>
      <c r="R91" s="18" t="s">
        <v>255</v>
      </c>
    </row>
    <row r="92" spans="2:18" x14ac:dyDescent="0.2">
      <c r="B92" s="3" t="s">
        <v>332</v>
      </c>
      <c r="C92" s="3" t="s">
        <v>7</v>
      </c>
      <c r="D92" s="3">
        <v>2014</v>
      </c>
      <c r="E92" s="5" cm="1">
        <f t="array" ref="E92">IFERROR(INDEX('♀ Sjukpenning_K'!$B$5:$F$1048576,MATCH(1,($C92='♀ Sjukpenning_K'!$C$5:$C$1048576)*($D92='♀ Sjukpenning_K'!$D$5:$D$1048576),0),MATCH("Kvinnor",'♀ Sjukpenning_K'!$B$5:$F$5,0))-INDEX('♀ Sjukpenning_M'!$B$5:$F$1048576,MATCH(1,($C92='♀ Sjukpenning_M'!$C$5:$C$1048576)*($D92='♀ Sjukpenning_M'!$D$5:$D$1048576),0),MATCH("Män",'♀ Sjukpenning_M'!$B$5:$F$5,0)),"")</f>
        <v>4.6559631600000007</v>
      </c>
      <c r="N92" s="78" t="s">
        <v>254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4.6559631600000007</v>
      </c>
      <c r="R92" s="18" t="s">
        <v>255</v>
      </c>
    </row>
    <row r="93" spans="2:18" x14ac:dyDescent="0.2">
      <c r="B93" s="3" t="s">
        <v>332</v>
      </c>
      <c r="C93" s="3" t="s">
        <v>8</v>
      </c>
      <c r="D93" s="3">
        <v>2014</v>
      </c>
      <c r="E93" s="5" cm="1">
        <f t="array" ref="E93">IFERROR(INDEX('♀ Sjukpenning_K'!$B$5:$F$1048576,MATCH(1,($C93='♀ Sjukpenning_K'!$C$5:$C$1048576)*($D93='♀ Sjukpenning_K'!$D$5:$D$1048576),0),MATCH("Kvinnor",'♀ Sjukpenning_K'!$B$5:$F$5,0))-INDEX('♀ Sjukpenning_M'!$B$5:$F$1048576,MATCH(1,($C93='♀ Sjukpenning_M'!$C$5:$C$1048576)*($D93='♀ Sjukpenning_M'!$D$5:$D$1048576),0),MATCH("Män",'♀ Sjukpenning_M'!$B$5:$F$5,0)),"")</f>
        <v>6.4243578300000008</v>
      </c>
      <c r="N93" s="78" t="s">
        <v>254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6.4243578300000008</v>
      </c>
      <c r="R93" s="18" t="s">
        <v>255</v>
      </c>
    </row>
    <row r="94" spans="2:18" x14ac:dyDescent="0.2">
      <c r="B94" s="3" t="s">
        <v>332</v>
      </c>
      <c r="C94" s="3" t="s">
        <v>9</v>
      </c>
      <c r="D94" s="3">
        <v>2014</v>
      </c>
      <c r="E94" s="5" cm="1">
        <f t="array" ref="E94">IFERROR(INDEX('♀ Sjukpenning_K'!$B$5:$F$1048576,MATCH(1,($C94='♀ Sjukpenning_K'!$C$5:$C$1048576)*($D94='♀ Sjukpenning_K'!$D$5:$D$1048576),0),MATCH("Kvinnor",'♀ Sjukpenning_K'!$B$5:$F$5,0))-INDEX('♀ Sjukpenning_M'!$B$5:$F$1048576,MATCH(1,($C94='♀ Sjukpenning_M'!$C$5:$C$1048576)*($D94='♀ Sjukpenning_M'!$D$5:$D$1048576),0),MATCH("Män",'♀ Sjukpenning_M'!$B$5:$F$5,0)),"")</f>
        <v>5.1100685099999996</v>
      </c>
      <c r="N94" s="78" t="s">
        <v>254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5.1100685099999996</v>
      </c>
      <c r="R94" s="18" t="s">
        <v>255</v>
      </c>
    </row>
    <row r="95" spans="2:18" x14ac:dyDescent="0.2">
      <c r="B95" s="3" t="s">
        <v>332</v>
      </c>
      <c r="C95" s="3" t="s">
        <v>10</v>
      </c>
      <c r="D95" s="3">
        <v>2014</v>
      </c>
      <c r="E95" s="5" cm="1">
        <f t="array" ref="E95">IFERROR(INDEX('♀ Sjukpenning_K'!$B$5:$F$1048576,MATCH(1,($C95='♀ Sjukpenning_K'!$C$5:$C$1048576)*($D95='♀ Sjukpenning_K'!$D$5:$D$1048576),0),MATCH("Kvinnor",'♀ Sjukpenning_K'!$B$5:$F$5,0))-INDEX('♀ Sjukpenning_M'!$B$5:$F$1048576,MATCH(1,($C95='♀ Sjukpenning_M'!$C$5:$C$1048576)*($D95='♀ Sjukpenning_M'!$D$5:$D$1048576),0),MATCH("Män",'♀ Sjukpenning_M'!$B$5:$F$5,0)),"")</f>
        <v>7.3778005799999988</v>
      </c>
      <c r="N95" s="78" t="s">
        <v>254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7.3778005799999988</v>
      </c>
      <c r="R95" s="18" t="s">
        <v>255</v>
      </c>
    </row>
    <row r="96" spans="2:18" x14ac:dyDescent="0.2">
      <c r="B96" s="3" t="s">
        <v>332</v>
      </c>
      <c r="C96" s="3" t="s">
        <v>11</v>
      </c>
      <c r="D96" s="3">
        <v>2014</v>
      </c>
      <c r="E96" s="5" cm="1">
        <f t="array" ref="E96">IFERROR(INDEX('♀ Sjukpenning_K'!$B$5:$F$1048576,MATCH(1,($C96='♀ Sjukpenning_K'!$C$5:$C$1048576)*($D96='♀ Sjukpenning_K'!$D$5:$D$1048576),0),MATCH("Kvinnor",'♀ Sjukpenning_K'!$B$5:$F$5,0))-INDEX('♀ Sjukpenning_M'!$B$5:$F$1048576,MATCH(1,($C96='♀ Sjukpenning_M'!$C$5:$C$1048576)*($D96='♀ Sjukpenning_M'!$D$5:$D$1048576),0),MATCH("Män",'♀ Sjukpenning_M'!$B$5:$F$5,0)),"")</f>
        <v>5.8607688399999995</v>
      </c>
      <c r="N96" s="78" t="s">
        <v>254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5.8607688399999995</v>
      </c>
      <c r="R96" s="18" t="s">
        <v>255</v>
      </c>
    </row>
    <row r="97" spans="2:18" x14ac:dyDescent="0.2">
      <c r="B97" s="3" t="s">
        <v>332</v>
      </c>
      <c r="C97" s="3" t="s">
        <v>12</v>
      </c>
      <c r="D97" s="3">
        <v>2014</v>
      </c>
      <c r="E97" s="5" cm="1">
        <f t="array" ref="E97">IFERROR(INDEX('♀ Sjukpenning_K'!$B$5:$F$1048576,MATCH(1,($C97='♀ Sjukpenning_K'!$C$5:$C$1048576)*($D97='♀ Sjukpenning_K'!$D$5:$D$1048576),0),MATCH("Kvinnor",'♀ Sjukpenning_K'!$B$5:$F$5,0))-INDEX('♀ Sjukpenning_M'!$B$5:$F$1048576,MATCH(1,($C97='♀ Sjukpenning_M'!$C$5:$C$1048576)*($D97='♀ Sjukpenning_M'!$D$5:$D$1048576),0),MATCH("Män",'♀ Sjukpenning_M'!$B$5:$F$5,0)),"")</f>
        <v>5.4027088099999991</v>
      </c>
      <c r="N97" s="78" t="s">
        <v>254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5.4027088099999991</v>
      </c>
      <c r="R97" s="18" t="s">
        <v>255</v>
      </c>
    </row>
    <row r="98" spans="2:18" x14ac:dyDescent="0.2">
      <c r="B98" s="3" t="s">
        <v>332</v>
      </c>
      <c r="C98" s="3" t="s">
        <v>13</v>
      </c>
      <c r="D98" s="3">
        <v>2014</v>
      </c>
      <c r="E98" s="5" cm="1">
        <f t="array" ref="E98">IFERROR(INDEX('♀ Sjukpenning_K'!$B$5:$F$1048576,MATCH(1,($C98='♀ Sjukpenning_K'!$C$5:$C$1048576)*($D98='♀ Sjukpenning_K'!$D$5:$D$1048576),0),MATCH("Kvinnor",'♀ Sjukpenning_K'!$B$5:$F$5,0))-INDEX('♀ Sjukpenning_M'!$B$5:$F$1048576,MATCH(1,($C98='♀ Sjukpenning_M'!$C$5:$C$1048576)*($D98='♀ Sjukpenning_M'!$D$5:$D$1048576),0),MATCH("Män",'♀ Sjukpenning_M'!$B$5:$F$5,0)),"")</f>
        <v>6.4247412299999995</v>
      </c>
      <c r="N98" s="78" t="s">
        <v>254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6.4247412299999995</v>
      </c>
      <c r="R98" s="18" t="s">
        <v>255</v>
      </c>
    </row>
    <row r="99" spans="2:18" x14ac:dyDescent="0.2">
      <c r="B99" s="3" t="s">
        <v>332</v>
      </c>
      <c r="C99" s="3" t="s">
        <v>14</v>
      </c>
      <c r="D99" s="3">
        <v>2014</v>
      </c>
      <c r="E99" s="5" cm="1">
        <f t="array" ref="E99">IFERROR(INDEX('♀ Sjukpenning_K'!$B$5:$F$1048576,MATCH(1,($C99='♀ Sjukpenning_K'!$C$5:$C$1048576)*($D99='♀ Sjukpenning_K'!$D$5:$D$1048576),0),MATCH("Kvinnor",'♀ Sjukpenning_K'!$B$5:$F$5,0))-INDEX('♀ Sjukpenning_M'!$B$5:$F$1048576,MATCH(1,($C99='♀ Sjukpenning_M'!$C$5:$C$1048576)*($D99='♀ Sjukpenning_M'!$D$5:$D$1048576),0),MATCH("Män",'♀ Sjukpenning_M'!$B$5:$F$5,0)),"")</f>
        <v>5.57181689</v>
      </c>
      <c r="N99" s="78" t="s">
        <v>254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5.57181689</v>
      </c>
      <c r="R99" s="18" t="s">
        <v>255</v>
      </c>
    </row>
    <row r="100" spans="2:18" x14ac:dyDescent="0.2">
      <c r="B100" s="3" t="s">
        <v>332</v>
      </c>
      <c r="C100" s="3" t="s">
        <v>15</v>
      </c>
      <c r="D100" s="3">
        <v>2014</v>
      </c>
      <c r="E100" s="5" cm="1">
        <f t="array" ref="E100">IFERROR(INDEX('♀ Sjukpenning_K'!$B$5:$F$1048576,MATCH(1,($C100='♀ Sjukpenning_K'!$C$5:$C$1048576)*($D100='♀ Sjukpenning_K'!$D$5:$D$1048576),0),MATCH("Kvinnor",'♀ Sjukpenning_K'!$B$5:$F$5,0))-INDEX('♀ Sjukpenning_M'!$B$5:$F$1048576,MATCH(1,($C100='♀ Sjukpenning_M'!$C$5:$C$1048576)*($D100='♀ Sjukpenning_M'!$D$5:$D$1048576),0),MATCH("Män",'♀ Sjukpenning_M'!$B$5:$F$5,0)),"")</f>
        <v>5.2706964599999999</v>
      </c>
      <c r="N100" s="78" t="s">
        <v>254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5.2706964599999999</v>
      </c>
      <c r="R100" s="18" t="s">
        <v>255</v>
      </c>
    </row>
    <row r="101" spans="2:18" x14ac:dyDescent="0.2">
      <c r="B101" s="3" t="s">
        <v>332</v>
      </c>
      <c r="C101" s="3" t="s">
        <v>16</v>
      </c>
      <c r="D101" s="3">
        <v>2014</v>
      </c>
      <c r="E101" s="5" cm="1">
        <f t="array" ref="E101">IFERROR(INDEX('♀ Sjukpenning_K'!$B$5:$F$1048576,MATCH(1,($C101='♀ Sjukpenning_K'!$C$5:$C$1048576)*($D101='♀ Sjukpenning_K'!$D$5:$D$1048576),0),MATCH("Kvinnor",'♀ Sjukpenning_K'!$B$5:$F$5,0))-INDEX('♀ Sjukpenning_M'!$B$5:$F$1048576,MATCH(1,($C101='♀ Sjukpenning_M'!$C$5:$C$1048576)*($D101='♀ Sjukpenning_M'!$D$5:$D$1048576),0),MATCH("Män",'♀ Sjukpenning_M'!$B$5:$F$5,0)),"")</f>
        <v>5.46656239</v>
      </c>
      <c r="N101" s="78" t="s">
        <v>254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5.46656239</v>
      </c>
      <c r="R101" s="18" t="s">
        <v>255</v>
      </c>
    </row>
    <row r="102" spans="2:18" x14ac:dyDescent="0.2">
      <c r="B102" s="3" t="s">
        <v>332</v>
      </c>
      <c r="C102" s="3" t="s">
        <v>17</v>
      </c>
      <c r="D102" s="3">
        <v>2014</v>
      </c>
      <c r="E102" s="5" cm="1">
        <f t="array" ref="E102">IFERROR(INDEX('♀ Sjukpenning_K'!$B$5:$F$1048576,MATCH(1,($C102='♀ Sjukpenning_K'!$C$5:$C$1048576)*($D102='♀ Sjukpenning_K'!$D$5:$D$1048576),0),MATCH("Kvinnor",'♀ Sjukpenning_K'!$B$5:$F$5,0))-INDEX('♀ Sjukpenning_M'!$B$5:$F$1048576,MATCH(1,($C102='♀ Sjukpenning_M'!$C$5:$C$1048576)*($D102='♀ Sjukpenning_M'!$D$5:$D$1048576),0),MATCH("Män",'♀ Sjukpenning_M'!$B$5:$F$5,0)),"")</f>
        <v>6.3378794100000002</v>
      </c>
      <c r="N102" s="78" t="s">
        <v>254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6.3378794100000002</v>
      </c>
      <c r="R102" s="18" t="s">
        <v>255</v>
      </c>
    </row>
    <row r="103" spans="2:18" x14ac:dyDescent="0.2">
      <c r="B103" s="3" t="s">
        <v>332</v>
      </c>
      <c r="C103" s="3" t="s">
        <v>18</v>
      </c>
      <c r="D103" s="3">
        <v>2014</v>
      </c>
      <c r="E103" s="5" cm="1">
        <f t="array" ref="E103">IFERROR(INDEX('♀ Sjukpenning_K'!$B$5:$F$1048576,MATCH(1,($C103='♀ Sjukpenning_K'!$C$5:$C$1048576)*($D103='♀ Sjukpenning_K'!$D$5:$D$1048576),0),MATCH("Kvinnor",'♀ Sjukpenning_K'!$B$5:$F$5,0))-INDEX('♀ Sjukpenning_M'!$B$5:$F$1048576,MATCH(1,($C103='♀ Sjukpenning_M'!$C$5:$C$1048576)*($D103='♀ Sjukpenning_M'!$D$5:$D$1048576),0),MATCH("Män",'♀ Sjukpenning_M'!$B$5:$F$5,0)),"")</f>
        <v>6.2267580500000008</v>
      </c>
      <c r="N103" s="78" t="s">
        <v>254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6.2267580500000008</v>
      </c>
      <c r="R103" s="18" t="s">
        <v>255</v>
      </c>
    </row>
    <row r="104" spans="2:18" x14ac:dyDescent="0.2">
      <c r="B104" s="3" t="s">
        <v>332</v>
      </c>
      <c r="C104" s="3" t="s">
        <v>19</v>
      </c>
      <c r="D104" s="3">
        <v>2014</v>
      </c>
      <c r="E104" s="5" cm="1">
        <f t="array" ref="E104">IFERROR(INDEX('♀ Sjukpenning_K'!$B$5:$F$1048576,MATCH(1,($C104='♀ Sjukpenning_K'!$C$5:$C$1048576)*($D104='♀ Sjukpenning_K'!$D$5:$D$1048576),0),MATCH("Kvinnor",'♀ Sjukpenning_K'!$B$5:$F$5,0))-INDEX('♀ Sjukpenning_M'!$B$5:$F$1048576,MATCH(1,($C104='♀ Sjukpenning_M'!$C$5:$C$1048576)*($D104='♀ Sjukpenning_M'!$D$5:$D$1048576),0),MATCH("Män",'♀ Sjukpenning_M'!$B$5:$F$5,0)),"")</f>
        <v>6.6153929600000003</v>
      </c>
      <c r="N104" s="78" t="s">
        <v>254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6.6153929600000003</v>
      </c>
      <c r="R104" s="18" t="s">
        <v>255</v>
      </c>
    </row>
    <row r="105" spans="2:18" x14ac:dyDescent="0.2">
      <c r="B105" s="3" t="s">
        <v>332</v>
      </c>
      <c r="C105" s="3" t="s">
        <v>20</v>
      </c>
      <c r="D105" s="3">
        <v>2014</v>
      </c>
      <c r="E105" s="5" cm="1">
        <f t="array" ref="E105">IFERROR(INDEX('♀ Sjukpenning_K'!$B$5:$F$1048576,MATCH(1,($C105='♀ Sjukpenning_K'!$C$5:$C$1048576)*($D105='♀ Sjukpenning_K'!$D$5:$D$1048576),0),MATCH("Kvinnor",'♀ Sjukpenning_K'!$B$5:$F$5,0))-INDEX('♀ Sjukpenning_M'!$B$5:$F$1048576,MATCH(1,($C105='♀ Sjukpenning_M'!$C$5:$C$1048576)*($D105='♀ Sjukpenning_M'!$D$5:$D$1048576),0),MATCH("Män",'♀ Sjukpenning_M'!$B$5:$F$5,0)),"")</f>
        <v>8.0400182699999991</v>
      </c>
      <c r="N105" s="78" t="s">
        <v>254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8.0400182699999991</v>
      </c>
      <c r="R105" s="18" t="s">
        <v>255</v>
      </c>
    </row>
    <row r="106" spans="2:18" x14ac:dyDescent="0.2">
      <c r="B106" s="3" t="s">
        <v>332</v>
      </c>
      <c r="C106" s="3" t="s">
        <v>21</v>
      </c>
      <c r="D106" s="3">
        <v>2014</v>
      </c>
      <c r="E106" s="5" cm="1">
        <f t="array" ref="E106">IFERROR(INDEX('♀ Sjukpenning_K'!$B$5:$F$1048576,MATCH(1,($C106='♀ Sjukpenning_K'!$C$5:$C$1048576)*($D106='♀ Sjukpenning_K'!$D$5:$D$1048576),0),MATCH("Kvinnor",'♀ Sjukpenning_K'!$B$5:$F$5,0))-INDEX('♀ Sjukpenning_M'!$B$5:$F$1048576,MATCH(1,($C106='♀ Sjukpenning_M'!$C$5:$C$1048576)*($D106='♀ Sjukpenning_M'!$D$5:$D$1048576),0),MATCH("Män",'♀ Sjukpenning_M'!$B$5:$F$5,0)),"")</f>
        <v>7.3832265499999998</v>
      </c>
      <c r="N106" s="78" t="s">
        <v>254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7.3832265499999998</v>
      </c>
      <c r="R106" s="18" t="s">
        <v>255</v>
      </c>
    </row>
    <row r="107" spans="2:18" x14ac:dyDescent="0.2">
      <c r="B107" s="3" t="s">
        <v>332</v>
      </c>
      <c r="C107" s="3" t="s">
        <v>22</v>
      </c>
      <c r="D107" s="3">
        <v>2014</v>
      </c>
      <c r="E107" s="5" cm="1">
        <f t="array" ref="E107">IFERROR(INDEX('♀ Sjukpenning_K'!$B$5:$F$1048576,MATCH(1,($C107='♀ Sjukpenning_K'!$C$5:$C$1048576)*($D107='♀ Sjukpenning_K'!$D$5:$D$1048576),0),MATCH("Kvinnor",'♀ Sjukpenning_K'!$B$5:$F$5,0))-INDEX('♀ Sjukpenning_M'!$B$5:$F$1048576,MATCH(1,($C107='♀ Sjukpenning_M'!$C$5:$C$1048576)*($D107='♀ Sjukpenning_M'!$D$5:$D$1048576),0),MATCH("Män",'♀ Sjukpenning_M'!$B$5:$F$5,0)),"")</f>
        <v>5.8521270799999989</v>
      </c>
      <c r="N107" s="78" t="s">
        <v>254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5.8521270799999989</v>
      </c>
      <c r="R107" s="18" t="s">
        <v>255</v>
      </c>
    </row>
    <row r="108" spans="2:18" x14ac:dyDescent="0.2">
      <c r="B108" s="3" t="s">
        <v>332</v>
      </c>
      <c r="C108" s="3" t="s">
        <v>23</v>
      </c>
      <c r="D108" s="3">
        <v>2014</v>
      </c>
      <c r="E108" s="5" cm="1">
        <f t="array" ref="E108">IFERROR(INDEX('♀ Sjukpenning_K'!$B$5:$F$1048576,MATCH(1,($C108='♀ Sjukpenning_K'!$C$5:$C$1048576)*($D108='♀ Sjukpenning_K'!$D$5:$D$1048576),0),MATCH("Kvinnor",'♀ Sjukpenning_K'!$B$5:$F$5,0))-INDEX('♀ Sjukpenning_M'!$B$5:$F$1048576,MATCH(1,($C108='♀ Sjukpenning_M'!$C$5:$C$1048576)*($D108='♀ Sjukpenning_M'!$D$5:$D$1048576),0),MATCH("Män",'♀ Sjukpenning_M'!$B$5:$F$5,0)),"")</f>
        <v>7.0652846700000005</v>
      </c>
      <c r="N108" s="78" t="s">
        <v>254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7.0652846700000005</v>
      </c>
      <c r="R108" s="18" t="s">
        <v>255</v>
      </c>
    </row>
    <row r="109" spans="2:18" x14ac:dyDescent="0.2">
      <c r="B109" s="3" t="s">
        <v>332</v>
      </c>
      <c r="C109" s="3" t="s">
        <v>24</v>
      </c>
      <c r="D109" s="3">
        <v>2014</v>
      </c>
      <c r="E109" s="5" cm="1">
        <f t="array" ref="E109">IFERROR(INDEX('♀ Sjukpenning_K'!$B$5:$F$1048576,MATCH(1,($C109='♀ Sjukpenning_K'!$C$5:$C$1048576)*($D109='♀ Sjukpenning_K'!$D$5:$D$1048576),0),MATCH("Kvinnor",'♀ Sjukpenning_K'!$B$5:$F$5,0))-INDEX('♀ Sjukpenning_M'!$B$5:$F$1048576,MATCH(1,($C109='♀ Sjukpenning_M'!$C$5:$C$1048576)*($D109='♀ Sjukpenning_M'!$D$5:$D$1048576),0),MATCH("Män",'♀ Sjukpenning_M'!$B$5:$F$5,0)),"")</f>
        <v>7.2563003899999998</v>
      </c>
      <c r="N109" s="78" t="s">
        <v>254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7.2563003899999998</v>
      </c>
      <c r="R109" s="18" t="s">
        <v>255</v>
      </c>
    </row>
    <row r="110" spans="2:18" x14ac:dyDescent="0.2">
      <c r="B110" s="3" t="s">
        <v>332</v>
      </c>
      <c r="C110" s="3" t="s">
        <v>25</v>
      </c>
      <c r="D110" s="3">
        <v>2014</v>
      </c>
      <c r="E110" s="5" cm="1">
        <f t="array" ref="E110">IFERROR(INDEX('♀ Sjukpenning_K'!$B$5:$F$1048576,MATCH(1,($C110='♀ Sjukpenning_K'!$C$5:$C$1048576)*($D110='♀ Sjukpenning_K'!$D$5:$D$1048576),0),MATCH("Kvinnor",'♀ Sjukpenning_K'!$B$5:$F$5,0))-INDEX('♀ Sjukpenning_M'!$B$5:$F$1048576,MATCH(1,($C110='♀ Sjukpenning_M'!$C$5:$C$1048576)*($D110='♀ Sjukpenning_M'!$D$5:$D$1048576),0),MATCH("Män",'♀ Sjukpenning_M'!$B$5:$F$5,0)),"")</f>
        <v>4.765174420000001</v>
      </c>
      <c r="N110" s="78" t="s">
        <v>254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4.765174420000001</v>
      </c>
      <c r="R110" s="18" t="s">
        <v>255</v>
      </c>
    </row>
    <row r="111" spans="2:18" x14ac:dyDescent="0.2">
      <c r="B111" s="3" t="s">
        <v>332</v>
      </c>
      <c r="C111" s="3" t="s">
        <v>5</v>
      </c>
      <c r="D111" s="3">
        <v>2015</v>
      </c>
      <c r="E111" s="5" cm="1">
        <f t="array" ref="E111">IFERROR(INDEX('♀ Sjukpenning_K'!$B$5:$F$1048576,MATCH(1,($C111='♀ Sjukpenning_K'!$C$5:$C$1048576)*($D111='♀ Sjukpenning_K'!$D$5:$D$1048576),0),MATCH("Kvinnor",'♀ Sjukpenning_K'!$B$5:$F$5,0))-INDEX('♀ Sjukpenning_M'!$B$5:$F$1048576,MATCH(1,($C111='♀ Sjukpenning_M'!$C$5:$C$1048576)*($D111='♀ Sjukpenning_M'!$D$5:$D$1048576),0),MATCH("Män",'♀ Sjukpenning_M'!$B$5:$F$5,0)),"")</f>
        <v>6.37183279</v>
      </c>
      <c r="N111" s="78" t="s">
        <v>254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6.37183279</v>
      </c>
      <c r="R111" s="18" t="s">
        <v>255</v>
      </c>
    </row>
    <row r="112" spans="2:18" x14ac:dyDescent="0.2">
      <c r="B112" s="3" t="s">
        <v>332</v>
      </c>
      <c r="C112" s="3" t="s">
        <v>6</v>
      </c>
      <c r="D112" s="3">
        <v>2015</v>
      </c>
      <c r="E112" s="5" cm="1">
        <f t="array" ref="E112">IFERROR(INDEX('♀ Sjukpenning_K'!$B$5:$F$1048576,MATCH(1,($C112='♀ Sjukpenning_K'!$C$5:$C$1048576)*($D112='♀ Sjukpenning_K'!$D$5:$D$1048576),0),MATCH("Kvinnor",'♀ Sjukpenning_K'!$B$5:$F$5,0))-INDEX('♀ Sjukpenning_M'!$B$5:$F$1048576,MATCH(1,($C112='♀ Sjukpenning_M'!$C$5:$C$1048576)*($D112='♀ Sjukpenning_M'!$D$5:$D$1048576),0),MATCH("Män",'♀ Sjukpenning_M'!$B$5:$F$5,0)),"")</f>
        <v>6.8547534800000012</v>
      </c>
      <c r="N112" s="78" t="s">
        <v>254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6.8547534800000012</v>
      </c>
      <c r="R112" s="18" t="s">
        <v>255</v>
      </c>
    </row>
    <row r="113" spans="2:18" x14ac:dyDescent="0.2">
      <c r="B113" s="3" t="s">
        <v>332</v>
      </c>
      <c r="C113" s="3" t="s">
        <v>7</v>
      </c>
      <c r="D113" s="3">
        <v>2015</v>
      </c>
      <c r="E113" s="5" cm="1">
        <f t="array" ref="E113">IFERROR(INDEX('♀ Sjukpenning_K'!$B$5:$F$1048576,MATCH(1,($C113='♀ Sjukpenning_K'!$C$5:$C$1048576)*($D113='♀ Sjukpenning_K'!$D$5:$D$1048576),0),MATCH("Kvinnor",'♀ Sjukpenning_K'!$B$5:$F$5,0))-INDEX('♀ Sjukpenning_M'!$B$5:$F$1048576,MATCH(1,($C113='♀ Sjukpenning_M'!$C$5:$C$1048576)*($D113='♀ Sjukpenning_M'!$D$5:$D$1048576),0),MATCH("Män",'♀ Sjukpenning_M'!$B$5:$F$5,0)),"")</f>
        <v>6.1272555100000012</v>
      </c>
      <c r="N113" s="78" t="s">
        <v>254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6.1272555100000012</v>
      </c>
      <c r="R113" s="18" t="s">
        <v>255</v>
      </c>
    </row>
    <row r="114" spans="2:18" x14ac:dyDescent="0.2">
      <c r="B114" s="3" t="s">
        <v>332</v>
      </c>
      <c r="C114" s="3" t="s">
        <v>8</v>
      </c>
      <c r="D114" s="3">
        <v>2015</v>
      </c>
      <c r="E114" s="5" cm="1">
        <f t="array" ref="E114">IFERROR(INDEX('♀ Sjukpenning_K'!$B$5:$F$1048576,MATCH(1,($C114='♀ Sjukpenning_K'!$C$5:$C$1048576)*($D114='♀ Sjukpenning_K'!$D$5:$D$1048576),0),MATCH("Kvinnor",'♀ Sjukpenning_K'!$B$5:$F$5,0))-INDEX('♀ Sjukpenning_M'!$B$5:$F$1048576,MATCH(1,($C114='♀ Sjukpenning_M'!$C$5:$C$1048576)*($D114='♀ Sjukpenning_M'!$D$5:$D$1048576),0),MATCH("Män",'♀ Sjukpenning_M'!$B$5:$F$5,0)),"")</f>
        <v>7.2435596100000001</v>
      </c>
      <c r="N114" s="78" t="s">
        <v>254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7.2435596100000001</v>
      </c>
      <c r="R114" s="18" t="s">
        <v>255</v>
      </c>
    </row>
    <row r="115" spans="2:18" x14ac:dyDescent="0.2">
      <c r="B115" s="3" t="s">
        <v>332</v>
      </c>
      <c r="C115" s="3" t="s">
        <v>9</v>
      </c>
      <c r="D115" s="3">
        <v>2015</v>
      </c>
      <c r="E115" s="5" cm="1">
        <f t="array" ref="E115">IFERROR(INDEX('♀ Sjukpenning_K'!$B$5:$F$1048576,MATCH(1,($C115='♀ Sjukpenning_K'!$C$5:$C$1048576)*($D115='♀ Sjukpenning_K'!$D$5:$D$1048576),0),MATCH("Kvinnor",'♀ Sjukpenning_K'!$B$5:$F$5,0))-INDEX('♀ Sjukpenning_M'!$B$5:$F$1048576,MATCH(1,($C115='♀ Sjukpenning_M'!$C$5:$C$1048576)*($D115='♀ Sjukpenning_M'!$D$5:$D$1048576),0),MATCH("Män",'♀ Sjukpenning_M'!$B$5:$F$5,0)),"")</f>
        <v>5.70149039</v>
      </c>
      <c r="N115" s="78" t="s">
        <v>254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5.70149039</v>
      </c>
      <c r="R115" s="18" t="s">
        <v>255</v>
      </c>
    </row>
    <row r="116" spans="2:18" x14ac:dyDescent="0.2">
      <c r="B116" s="3" t="s">
        <v>332</v>
      </c>
      <c r="C116" s="3" t="s">
        <v>10</v>
      </c>
      <c r="D116" s="3">
        <v>2015</v>
      </c>
      <c r="E116" s="5" cm="1">
        <f t="array" ref="E116">IFERROR(INDEX('♀ Sjukpenning_K'!$B$5:$F$1048576,MATCH(1,($C116='♀ Sjukpenning_K'!$C$5:$C$1048576)*($D116='♀ Sjukpenning_K'!$D$5:$D$1048576),0),MATCH("Kvinnor",'♀ Sjukpenning_K'!$B$5:$F$5,0))-INDEX('♀ Sjukpenning_M'!$B$5:$F$1048576,MATCH(1,($C116='♀ Sjukpenning_M'!$C$5:$C$1048576)*($D116='♀ Sjukpenning_M'!$D$5:$D$1048576),0),MATCH("Män",'♀ Sjukpenning_M'!$B$5:$F$5,0)),"")</f>
        <v>8.8208712499999997</v>
      </c>
      <c r="N116" s="78" t="s">
        <v>254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8.8208712499999997</v>
      </c>
      <c r="R116" s="18" t="s">
        <v>255</v>
      </c>
    </row>
    <row r="117" spans="2:18" x14ac:dyDescent="0.2">
      <c r="B117" s="3" t="s">
        <v>332</v>
      </c>
      <c r="C117" s="3" t="s">
        <v>11</v>
      </c>
      <c r="D117" s="3">
        <v>2015</v>
      </c>
      <c r="E117" s="5" cm="1">
        <f t="array" ref="E117">IFERROR(INDEX('♀ Sjukpenning_K'!$B$5:$F$1048576,MATCH(1,($C117='♀ Sjukpenning_K'!$C$5:$C$1048576)*($D117='♀ Sjukpenning_K'!$D$5:$D$1048576),0),MATCH("Kvinnor",'♀ Sjukpenning_K'!$B$5:$F$5,0))-INDEX('♀ Sjukpenning_M'!$B$5:$F$1048576,MATCH(1,($C117='♀ Sjukpenning_M'!$C$5:$C$1048576)*($D117='♀ Sjukpenning_M'!$D$5:$D$1048576),0),MATCH("Män",'♀ Sjukpenning_M'!$B$5:$F$5,0)),"")</f>
        <v>6.5022876400000005</v>
      </c>
      <c r="N117" s="78" t="s">
        <v>254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6.5022876400000005</v>
      </c>
      <c r="R117" s="18" t="s">
        <v>255</v>
      </c>
    </row>
    <row r="118" spans="2:18" x14ac:dyDescent="0.2">
      <c r="B118" s="3" t="s">
        <v>332</v>
      </c>
      <c r="C118" s="3" t="s">
        <v>12</v>
      </c>
      <c r="D118" s="3">
        <v>2015</v>
      </c>
      <c r="E118" s="5" cm="1">
        <f t="array" ref="E118">IFERROR(INDEX('♀ Sjukpenning_K'!$B$5:$F$1048576,MATCH(1,($C118='♀ Sjukpenning_K'!$C$5:$C$1048576)*($D118='♀ Sjukpenning_K'!$D$5:$D$1048576),0),MATCH("Kvinnor",'♀ Sjukpenning_K'!$B$5:$F$5,0))-INDEX('♀ Sjukpenning_M'!$B$5:$F$1048576,MATCH(1,($C118='♀ Sjukpenning_M'!$C$5:$C$1048576)*($D118='♀ Sjukpenning_M'!$D$5:$D$1048576),0),MATCH("Män",'♀ Sjukpenning_M'!$B$5:$F$5,0)),"")</f>
        <v>6.3127165699999992</v>
      </c>
      <c r="N118" s="78" t="s">
        <v>254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6.3127165699999992</v>
      </c>
      <c r="R118" s="18" t="s">
        <v>255</v>
      </c>
    </row>
    <row r="119" spans="2:18" x14ac:dyDescent="0.2">
      <c r="B119" s="3" t="s">
        <v>332</v>
      </c>
      <c r="C119" s="3" t="s">
        <v>13</v>
      </c>
      <c r="D119" s="3">
        <v>2015</v>
      </c>
      <c r="E119" s="5" cm="1">
        <f t="array" ref="E119">IFERROR(INDEX('♀ Sjukpenning_K'!$B$5:$F$1048576,MATCH(1,($C119='♀ Sjukpenning_K'!$C$5:$C$1048576)*($D119='♀ Sjukpenning_K'!$D$5:$D$1048576),0),MATCH("Kvinnor",'♀ Sjukpenning_K'!$B$5:$F$5,0))-INDEX('♀ Sjukpenning_M'!$B$5:$F$1048576,MATCH(1,($C119='♀ Sjukpenning_M'!$C$5:$C$1048576)*($D119='♀ Sjukpenning_M'!$D$5:$D$1048576),0),MATCH("Män",'♀ Sjukpenning_M'!$B$5:$F$5,0)),"")</f>
        <v>7.3848169099999996</v>
      </c>
      <c r="N119" s="78" t="s">
        <v>254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7.3848169099999996</v>
      </c>
      <c r="R119" s="18" t="s">
        <v>255</v>
      </c>
    </row>
    <row r="120" spans="2:18" x14ac:dyDescent="0.2">
      <c r="B120" s="3" t="s">
        <v>332</v>
      </c>
      <c r="C120" s="3" t="s">
        <v>14</v>
      </c>
      <c r="D120" s="3">
        <v>2015</v>
      </c>
      <c r="E120" s="5" cm="1">
        <f t="array" ref="E120">IFERROR(INDEX('♀ Sjukpenning_K'!$B$5:$F$1048576,MATCH(1,($C120='♀ Sjukpenning_K'!$C$5:$C$1048576)*($D120='♀ Sjukpenning_K'!$D$5:$D$1048576),0),MATCH("Kvinnor",'♀ Sjukpenning_K'!$B$5:$F$5,0))-INDEX('♀ Sjukpenning_M'!$B$5:$F$1048576,MATCH(1,($C120='♀ Sjukpenning_M'!$C$5:$C$1048576)*($D120='♀ Sjukpenning_M'!$D$5:$D$1048576),0),MATCH("Män",'♀ Sjukpenning_M'!$B$5:$F$5,0)),"")</f>
        <v>7.0445100499999995</v>
      </c>
      <c r="N120" s="78" t="s">
        <v>254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7.0445100499999995</v>
      </c>
      <c r="R120" s="18" t="s">
        <v>255</v>
      </c>
    </row>
    <row r="121" spans="2:18" x14ac:dyDescent="0.2">
      <c r="B121" s="3" t="s">
        <v>332</v>
      </c>
      <c r="C121" s="3" t="s">
        <v>15</v>
      </c>
      <c r="D121" s="3">
        <v>2015</v>
      </c>
      <c r="E121" s="5" cm="1">
        <f t="array" ref="E121">IFERROR(INDEX('♀ Sjukpenning_K'!$B$5:$F$1048576,MATCH(1,($C121='♀ Sjukpenning_K'!$C$5:$C$1048576)*($D121='♀ Sjukpenning_K'!$D$5:$D$1048576),0),MATCH("Kvinnor",'♀ Sjukpenning_K'!$B$5:$F$5,0))-INDEX('♀ Sjukpenning_M'!$B$5:$F$1048576,MATCH(1,($C121='♀ Sjukpenning_M'!$C$5:$C$1048576)*($D121='♀ Sjukpenning_M'!$D$5:$D$1048576),0),MATCH("Män",'♀ Sjukpenning_M'!$B$5:$F$5,0)),"")</f>
        <v>6.0826782900000005</v>
      </c>
      <c r="N121" s="78" t="s">
        <v>254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6.0826782900000005</v>
      </c>
      <c r="R121" s="18" t="s">
        <v>255</v>
      </c>
    </row>
    <row r="122" spans="2:18" x14ac:dyDescent="0.2">
      <c r="B122" s="3" t="s">
        <v>332</v>
      </c>
      <c r="C122" s="3" t="s">
        <v>16</v>
      </c>
      <c r="D122" s="3">
        <v>2015</v>
      </c>
      <c r="E122" s="5" cm="1">
        <f t="array" ref="E122">IFERROR(INDEX('♀ Sjukpenning_K'!$B$5:$F$1048576,MATCH(1,($C122='♀ Sjukpenning_K'!$C$5:$C$1048576)*($D122='♀ Sjukpenning_K'!$D$5:$D$1048576),0),MATCH("Kvinnor",'♀ Sjukpenning_K'!$B$5:$F$5,0))-INDEX('♀ Sjukpenning_M'!$B$5:$F$1048576,MATCH(1,($C122='♀ Sjukpenning_M'!$C$5:$C$1048576)*($D122='♀ Sjukpenning_M'!$D$5:$D$1048576),0),MATCH("Män",'♀ Sjukpenning_M'!$B$5:$F$5,0)),"")</f>
        <v>6.2932433399999992</v>
      </c>
      <c r="N122" s="78" t="s">
        <v>254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6.2932433399999992</v>
      </c>
      <c r="R122" s="18" t="s">
        <v>255</v>
      </c>
    </row>
    <row r="123" spans="2:18" x14ac:dyDescent="0.2">
      <c r="B123" s="3" t="s">
        <v>332</v>
      </c>
      <c r="C123" s="3" t="s">
        <v>17</v>
      </c>
      <c r="D123" s="3">
        <v>2015</v>
      </c>
      <c r="E123" s="5" cm="1">
        <f t="array" ref="E123">IFERROR(INDEX('♀ Sjukpenning_K'!$B$5:$F$1048576,MATCH(1,($C123='♀ Sjukpenning_K'!$C$5:$C$1048576)*($D123='♀ Sjukpenning_K'!$D$5:$D$1048576),0),MATCH("Kvinnor",'♀ Sjukpenning_K'!$B$5:$F$5,0))-INDEX('♀ Sjukpenning_M'!$B$5:$F$1048576,MATCH(1,($C123='♀ Sjukpenning_M'!$C$5:$C$1048576)*($D123='♀ Sjukpenning_M'!$D$5:$D$1048576),0),MATCH("Män",'♀ Sjukpenning_M'!$B$5:$F$5,0)),"")</f>
        <v>7.2298121000000002</v>
      </c>
      <c r="N123" s="78" t="s">
        <v>254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7.2298121000000002</v>
      </c>
      <c r="R123" s="18" t="s">
        <v>255</v>
      </c>
    </row>
    <row r="124" spans="2:18" x14ac:dyDescent="0.2">
      <c r="B124" s="3" t="s">
        <v>332</v>
      </c>
      <c r="C124" s="3" t="s">
        <v>18</v>
      </c>
      <c r="D124" s="3">
        <v>2015</v>
      </c>
      <c r="E124" s="5" cm="1">
        <f t="array" ref="E124">IFERROR(INDEX('♀ Sjukpenning_K'!$B$5:$F$1048576,MATCH(1,($C124='♀ Sjukpenning_K'!$C$5:$C$1048576)*($D124='♀ Sjukpenning_K'!$D$5:$D$1048576),0),MATCH("Kvinnor",'♀ Sjukpenning_K'!$B$5:$F$5,0))-INDEX('♀ Sjukpenning_M'!$B$5:$F$1048576,MATCH(1,($C124='♀ Sjukpenning_M'!$C$5:$C$1048576)*($D124='♀ Sjukpenning_M'!$D$5:$D$1048576),0),MATCH("Män",'♀ Sjukpenning_M'!$B$5:$F$5,0)),"")</f>
        <v>6.7744840899999996</v>
      </c>
      <c r="N124" s="78" t="s">
        <v>254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6.7744840899999996</v>
      </c>
      <c r="R124" s="18" t="s">
        <v>255</v>
      </c>
    </row>
    <row r="125" spans="2:18" x14ac:dyDescent="0.2">
      <c r="B125" s="3" t="s">
        <v>332</v>
      </c>
      <c r="C125" s="3" t="s">
        <v>19</v>
      </c>
      <c r="D125" s="3">
        <v>2015</v>
      </c>
      <c r="E125" s="5" cm="1">
        <f t="array" ref="E125">IFERROR(INDEX('♀ Sjukpenning_K'!$B$5:$F$1048576,MATCH(1,($C125='♀ Sjukpenning_K'!$C$5:$C$1048576)*($D125='♀ Sjukpenning_K'!$D$5:$D$1048576),0),MATCH("Kvinnor",'♀ Sjukpenning_K'!$B$5:$F$5,0))-INDEX('♀ Sjukpenning_M'!$B$5:$F$1048576,MATCH(1,($C125='♀ Sjukpenning_M'!$C$5:$C$1048576)*($D125='♀ Sjukpenning_M'!$D$5:$D$1048576),0),MATCH("Män",'♀ Sjukpenning_M'!$B$5:$F$5,0)),"")</f>
        <v>7.5981578200000008</v>
      </c>
      <c r="N125" s="78" t="s">
        <v>254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7.5981578200000008</v>
      </c>
      <c r="R125" s="18" t="s">
        <v>255</v>
      </c>
    </row>
    <row r="126" spans="2:18" x14ac:dyDescent="0.2">
      <c r="B126" s="3" t="s">
        <v>332</v>
      </c>
      <c r="C126" s="3" t="s">
        <v>20</v>
      </c>
      <c r="D126" s="3">
        <v>2015</v>
      </c>
      <c r="E126" s="5" cm="1">
        <f t="array" ref="E126">IFERROR(INDEX('♀ Sjukpenning_K'!$B$5:$F$1048576,MATCH(1,($C126='♀ Sjukpenning_K'!$C$5:$C$1048576)*($D126='♀ Sjukpenning_K'!$D$5:$D$1048576),0),MATCH("Kvinnor",'♀ Sjukpenning_K'!$B$5:$F$5,0))-INDEX('♀ Sjukpenning_M'!$B$5:$F$1048576,MATCH(1,($C126='♀ Sjukpenning_M'!$C$5:$C$1048576)*($D126='♀ Sjukpenning_M'!$D$5:$D$1048576),0),MATCH("Män",'♀ Sjukpenning_M'!$B$5:$F$5,0)),"")</f>
        <v>9.2169238199999981</v>
      </c>
      <c r="N126" s="78" t="s">
        <v>254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9.2169238199999981</v>
      </c>
      <c r="R126" s="18" t="s">
        <v>255</v>
      </c>
    </row>
    <row r="127" spans="2:18" x14ac:dyDescent="0.2">
      <c r="B127" s="3" t="s">
        <v>332</v>
      </c>
      <c r="C127" s="3" t="s">
        <v>21</v>
      </c>
      <c r="D127" s="3">
        <v>2015</v>
      </c>
      <c r="E127" s="5" cm="1">
        <f t="array" ref="E127">IFERROR(INDEX('♀ Sjukpenning_K'!$B$5:$F$1048576,MATCH(1,($C127='♀ Sjukpenning_K'!$C$5:$C$1048576)*($D127='♀ Sjukpenning_K'!$D$5:$D$1048576),0),MATCH("Kvinnor",'♀ Sjukpenning_K'!$B$5:$F$5,0))-INDEX('♀ Sjukpenning_M'!$B$5:$F$1048576,MATCH(1,($C127='♀ Sjukpenning_M'!$C$5:$C$1048576)*($D127='♀ Sjukpenning_M'!$D$5:$D$1048576),0),MATCH("Män",'♀ Sjukpenning_M'!$B$5:$F$5,0)),"")</f>
        <v>8.6816866199999989</v>
      </c>
      <c r="N127" s="78" t="s">
        <v>254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8.6816866199999989</v>
      </c>
      <c r="R127" s="18" t="s">
        <v>255</v>
      </c>
    </row>
    <row r="128" spans="2:18" x14ac:dyDescent="0.2">
      <c r="B128" s="3" t="s">
        <v>332</v>
      </c>
      <c r="C128" s="3" t="s">
        <v>22</v>
      </c>
      <c r="D128" s="3">
        <v>2015</v>
      </c>
      <c r="E128" s="5" cm="1">
        <f t="array" ref="E128">IFERROR(INDEX('♀ Sjukpenning_K'!$B$5:$F$1048576,MATCH(1,($C128='♀ Sjukpenning_K'!$C$5:$C$1048576)*($D128='♀ Sjukpenning_K'!$D$5:$D$1048576),0),MATCH("Kvinnor",'♀ Sjukpenning_K'!$B$5:$F$5,0))-INDEX('♀ Sjukpenning_M'!$B$5:$F$1048576,MATCH(1,($C128='♀ Sjukpenning_M'!$C$5:$C$1048576)*($D128='♀ Sjukpenning_M'!$D$5:$D$1048576),0),MATCH("Män",'♀ Sjukpenning_M'!$B$5:$F$5,0)),"")</f>
        <v>7.1469574600000012</v>
      </c>
      <c r="N128" s="78" t="s">
        <v>254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7.1469574600000012</v>
      </c>
      <c r="R128" s="18" t="s">
        <v>255</v>
      </c>
    </row>
    <row r="129" spans="2:18" x14ac:dyDescent="0.2">
      <c r="B129" s="3" t="s">
        <v>332</v>
      </c>
      <c r="C129" s="3" t="s">
        <v>23</v>
      </c>
      <c r="D129" s="3">
        <v>2015</v>
      </c>
      <c r="E129" s="5" cm="1">
        <f t="array" ref="E129">IFERROR(INDEX('♀ Sjukpenning_K'!$B$5:$F$1048576,MATCH(1,($C129='♀ Sjukpenning_K'!$C$5:$C$1048576)*($D129='♀ Sjukpenning_K'!$D$5:$D$1048576),0),MATCH("Kvinnor",'♀ Sjukpenning_K'!$B$5:$F$5,0))-INDEX('♀ Sjukpenning_M'!$B$5:$F$1048576,MATCH(1,($C129='♀ Sjukpenning_M'!$C$5:$C$1048576)*($D129='♀ Sjukpenning_M'!$D$5:$D$1048576),0),MATCH("Män",'♀ Sjukpenning_M'!$B$5:$F$5,0)),"")</f>
        <v>7.9768995399999998</v>
      </c>
      <c r="N129" s="78" t="s">
        <v>254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7.9768995399999998</v>
      </c>
      <c r="R129" s="18" t="s">
        <v>255</v>
      </c>
    </row>
    <row r="130" spans="2:18" x14ac:dyDescent="0.2">
      <c r="B130" s="3" t="s">
        <v>332</v>
      </c>
      <c r="C130" s="3" t="s">
        <v>24</v>
      </c>
      <c r="D130" s="3">
        <v>2015</v>
      </c>
      <c r="E130" s="5" cm="1">
        <f t="array" ref="E130">IFERROR(INDEX('♀ Sjukpenning_K'!$B$5:$F$1048576,MATCH(1,($C130='♀ Sjukpenning_K'!$C$5:$C$1048576)*($D130='♀ Sjukpenning_K'!$D$5:$D$1048576),0),MATCH("Kvinnor",'♀ Sjukpenning_K'!$B$5:$F$5,0))-INDEX('♀ Sjukpenning_M'!$B$5:$F$1048576,MATCH(1,($C130='♀ Sjukpenning_M'!$C$5:$C$1048576)*($D130='♀ Sjukpenning_M'!$D$5:$D$1048576),0),MATCH("Män",'♀ Sjukpenning_M'!$B$5:$F$5,0)),"")</f>
        <v>8.499041609999999</v>
      </c>
      <c r="N130" s="78" t="s">
        <v>254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8.499041609999999</v>
      </c>
      <c r="R130" s="18" t="s">
        <v>255</v>
      </c>
    </row>
    <row r="131" spans="2:18" x14ac:dyDescent="0.2">
      <c r="B131" s="3" t="s">
        <v>332</v>
      </c>
      <c r="C131" s="3" t="s">
        <v>25</v>
      </c>
      <c r="D131" s="3">
        <v>2015</v>
      </c>
      <c r="E131" s="5" cm="1">
        <f t="array" ref="E131">IFERROR(INDEX('♀ Sjukpenning_K'!$B$5:$F$1048576,MATCH(1,($C131='♀ Sjukpenning_K'!$C$5:$C$1048576)*($D131='♀ Sjukpenning_K'!$D$5:$D$1048576),0),MATCH("Kvinnor",'♀ Sjukpenning_K'!$B$5:$F$5,0))-INDEX('♀ Sjukpenning_M'!$B$5:$F$1048576,MATCH(1,($C131='♀ Sjukpenning_M'!$C$5:$C$1048576)*($D131='♀ Sjukpenning_M'!$D$5:$D$1048576),0),MATCH("Män",'♀ Sjukpenning_M'!$B$5:$F$5,0)),"")</f>
        <v>5.7104046099999994</v>
      </c>
      <c r="N131" s="78" t="s">
        <v>254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5.7104046099999994</v>
      </c>
      <c r="R131" s="18" t="s">
        <v>255</v>
      </c>
    </row>
    <row r="132" spans="2:18" x14ac:dyDescent="0.2">
      <c r="B132" s="3" t="s">
        <v>332</v>
      </c>
      <c r="C132" s="3" t="s">
        <v>5</v>
      </c>
      <c r="D132" s="3">
        <v>2016</v>
      </c>
      <c r="E132" s="5" cm="1">
        <f t="array" ref="E132">IFERROR(INDEX('♀ Sjukpenning_K'!$B$5:$F$1048576,MATCH(1,($C132='♀ Sjukpenning_K'!$C$5:$C$1048576)*($D132='♀ Sjukpenning_K'!$D$5:$D$1048576),0),MATCH("Kvinnor",'♀ Sjukpenning_K'!$B$5:$F$5,0))-INDEX('♀ Sjukpenning_M'!$B$5:$F$1048576,MATCH(1,($C132='♀ Sjukpenning_M'!$C$5:$C$1048576)*($D132='♀ Sjukpenning_M'!$D$5:$D$1048576),0),MATCH("Män",'♀ Sjukpenning_M'!$B$5:$F$5,0)),"")</f>
        <v>7.1972538800000008</v>
      </c>
      <c r="N132" s="78" t="s">
        <v>254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7.1972538800000008</v>
      </c>
      <c r="R132" s="18" t="s">
        <v>255</v>
      </c>
    </row>
    <row r="133" spans="2:18" x14ac:dyDescent="0.2">
      <c r="B133" s="3" t="s">
        <v>332</v>
      </c>
      <c r="C133" s="3" t="s">
        <v>6</v>
      </c>
      <c r="D133" s="3">
        <v>2016</v>
      </c>
      <c r="E133" s="5" cm="1">
        <f t="array" ref="E133">IFERROR(INDEX('♀ Sjukpenning_K'!$B$5:$F$1048576,MATCH(1,($C133='♀ Sjukpenning_K'!$C$5:$C$1048576)*($D133='♀ Sjukpenning_K'!$D$5:$D$1048576),0),MATCH("Kvinnor",'♀ Sjukpenning_K'!$B$5:$F$5,0))-INDEX('♀ Sjukpenning_M'!$B$5:$F$1048576,MATCH(1,($C133='♀ Sjukpenning_M'!$C$5:$C$1048576)*($D133='♀ Sjukpenning_M'!$D$5:$D$1048576),0),MATCH("Män",'♀ Sjukpenning_M'!$B$5:$F$5,0)),"")</f>
        <v>7.4335481600000008</v>
      </c>
      <c r="N133" s="78" t="s">
        <v>254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7.4335481600000008</v>
      </c>
      <c r="R133" s="18" t="s">
        <v>255</v>
      </c>
    </row>
    <row r="134" spans="2:18" x14ac:dyDescent="0.2">
      <c r="B134" s="3" t="s">
        <v>332</v>
      </c>
      <c r="C134" s="3" t="s">
        <v>7</v>
      </c>
      <c r="D134" s="3">
        <v>2016</v>
      </c>
      <c r="E134" s="5" cm="1">
        <f t="array" ref="E134">IFERROR(INDEX('♀ Sjukpenning_K'!$B$5:$F$1048576,MATCH(1,($C134='♀ Sjukpenning_K'!$C$5:$C$1048576)*($D134='♀ Sjukpenning_K'!$D$5:$D$1048576),0),MATCH("Kvinnor",'♀ Sjukpenning_K'!$B$5:$F$5,0))-INDEX('♀ Sjukpenning_M'!$B$5:$F$1048576,MATCH(1,($C134='♀ Sjukpenning_M'!$C$5:$C$1048576)*($D134='♀ Sjukpenning_M'!$D$5:$D$1048576),0),MATCH("Män",'♀ Sjukpenning_M'!$B$5:$F$5,0)),"")</f>
        <v>5.9369435800000003</v>
      </c>
      <c r="N134" s="78" t="s">
        <v>254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5.9369435800000003</v>
      </c>
      <c r="R134" s="18" t="s">
        <v>255</v>
      </c>
    </row>
    <row r="135" spans="2:18" x14ac:dyDescent="0.2">
      <c r="B135" s="3" t="s">
        <v>332</v>
      </c>
      <c r="C135" s="3" t="s">
        <v>8</v>
      </c>
      <c r="D135" s="3">
        <v>2016</v>
      </c>
      <c r="E135" s="5" cm="1">
        <f t="array" ref="E135">IFERROR(INDEX('♀ Sjukpenning_K'!$B$5:$F$1048576,MATCH(1,($C135='♀ Sjukpenning_K'!$C$5:$C$1048576)*($D135='♀ Sjukpenning_K'!$D$5:$D$1048576),0),MATCH("Kvinnor",'♀ Sjukpenning_K'!$B$5:$F$5,0))-INDEX('♀ Sjukpenning_M'!$B$5:$F$1048576,MATCH(1,($C135='♀ Sjukpenning_M'!$C$5:$C$1048576)*($D135='♀ Sjukpenning_M'!$D$5:$D$1048576),0),MATCH("Män",'♀ Sjukpenning_M'!$B$5:$F$5,0)),"")</f>
        <v>7.7592991999999992</v>
      </c>
      <c r="N135" s="78" t="s">
        <v>254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7.7592991999999992</v>
      </c>
      <c r="R135" s="18" t="s">
        <v>255</v>
      </c>
    </row>
    <row r="136" spans="2:18" x14ac:dyDescent="0.2">
      <c r="B136" s="3" t="s">
        <v>332</v>
      </c>
      <c r="C136" s="3" t="s">
        <v>9</v>
      </c>
      <c r="D136" s="3">
        <v>2016</v>
      </c>
      <c r="E136" s="5" cm="1">
        <f t="array" ref="E136">IFERROR(INDEX('♀ Sjukpenning_K'!$B$5:$F$1048576,MATCH(1,($C136='♀ Sjukpenning_K'!$C$5:$C$1048576)*($D136='♀ Sjukpenning_K'!$D$5:$D$1048576),0),MATCH("Kvinnor",'♀ Sjukpenning_K'!$B$5:$F$5,0))-INDEX('♀ Sjukpenning_M'!$B$5:$F$1048576,MATCH(1,($C136='♀ Sjukpenning_M'!$C$5:$C$1048576)*($D136='♀ Sjukpenning_M'!$D$5:$D$1048576),0),MATCH("Män",'♀ Sjukpenning_M'!$B$5:$F$5,0)),"")</f>
        <v>5.9034074200000006</v>
      </c>
      <c r="N136" s="78" t="s">
        <v>254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5.9034074200000006</v>
      </c>
      <c r="R136" s="18" t="s">
        <v>255</v>
      </c>
    </row>
    <row r="137" spans="2:18" x14ac:dyDescent="0.2">
      <c r="B137" s="3" t="s">
        <v>332</v>
      </c>
      <c r="C137" s="3" t="s">
        <v>10</v>
      </c>
      <c r="D137" s="3">
        <v>2016</v>
      </c>
      <c r="E137" s="5" cm="1">
        <f t="array" ref="E137">IFERROR(INDEX('♀ Sjukpenning_K'!$B$5:$F$1048576,MATCH(1,($C137='♀ Sjukpenning_K'!$C$5:$C$1048576)*($D137='♀ Sjukpenning_K'!$D$5:$D$1048576),0),MATCH("Kvinnor",'♀ Sjukpenning_K'!$B$5:$F$5,0))-INDEX('♀ Sjukpenning_M'!$B$5:$F$1048576,MATCH(1,($C137='♀ Sjukpenning_M'!$C$5:$C$1048576)*($D137='♀ Sjukpenning_M'!$D$5:$D$1048576),0),MATCH("Män",'♀ Sjukpenning_M'!$B$5:$F$5,0)),"")</f>
        <v>8.5518879399999985</v>
      </c>
      <c r="N137" s="78" t="s">
        <v>254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8.5518879399999985</v>
      </c>
      <c r="R137" s="18" t="s">
        <v>255</v>
      </c>
    </row>
    <row r="138" spans="2:18" x14ac:dyDescent="0.2">
      <c r="B138" s="3" t="s">
        <v>332</v>
      </c>
      <c r="C138" s="3" t="s">
        <v>11</v>
      </c>
      <c r="D138" s="3">
        <v>2016</v>
      </c>
      <c r="E138" s="5" cm="1">
        <f t="array" ref="E138">IFERROR(INDEX('♀ Sjukpenning_K'!$B$5:$F$1048576,MATCH(1,($C138='♀ Sjukpenning_K'!$C$5:$C$1048576)*($D138='♀ Sjukpenning_K'!$D$5:$D$1048576),0),MATCH("Kvinnor",'♀ Sjukpenning_K'!$B$5:$F$5,0))-INDEX('♀ Sjukpenning_M'!$B$5:$F$1048576,MATCH(1,($C138='♀ Sjukpenning_M'!$C$5:$C$1048576)*($D138='♀ Sjukpenning_M'!$D$5:$D$1048576),0),MATCH("Män",'♀ Sjukpenning_M'!$B$5:$F$5,0)),"")</f>
        <v>7.211956820000001</v>
      </c>
      <c r="N138" s="78" t="s">
        <v>254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7.211956820000001</v>
      </c>
      <c r="R138" s="18" t="s">
        <v>255</v>
      </c>
    </row>
    <row r="139" spans="2:18" x14ac:dyDescent="0.2">
      <c r="B139" s="3" t="s">
        <v>332</v>
      </c>
      <c r="C139" s="3" t="s">
        <v>12</v>
      </c>
      <c r="D139" s="3">
        <v>2016</v>
      </c>
      <c r="E139" s="5" cm="1">
        <f t="array" ref="E139">IFERROR(INDEX('♀ Sjukpenning_K'!$B$5:$F$1048576,MATCH(1,($C139='♀ Sjukpenning_K'!$C$5:$C$1048576)*($D139='♀ Sjukpenning_K'!$D$5:$D$1048576),0),MATCH("Kvinnor",'♀ Sjukpenning_K'!$B$5:$F$5,0))-INDEX('♀ Sjukpenning_M'!$B$5:$F$1048576,MATCH(1,($C139='♀ Sjukpenning_M'!$C$5:$C$1048576)*($D139='♀ Sjukpenning_M'!$D$5:$D$1048576),0),MATCH("Män",'♀ Sjukpenning_M'!$B$5:$F$5,0)),"")</f>
        <v>6.2470928499999996</v>
      </c>
      <c r="N139" s="78" t="s">
        <v>254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6.2470928499999996</v>
      </c>
      <c r="R139" s="18" t="s">
        <v>255</v>
      </c>
    </row>
    <row r="140" spans="2:18" x14ac:dyDescent="0.2">
      <c r="B140" s="3" t="s">
        <v>332</v>
      </c>
      <c r="C140" s="3" t="s">
        <v>13</v>
      </c>
      <c r="D140" s="3">
        <v>2016</v>
      </c>
      <c r="E140" s="5" cm="1">
        <f t="array" ref="E140">IFERROR(INDEX('♀ Sjukpenning_K'!$B$5:$F$1048576,MATCH(1,($C140='♀ Sjukpenning_K'!$C$5:$C$1048576)*($D140='♀ Sjukpenning_K'!$D$5:$D$1048576),0),MATCH("Kvinnor",'♀ Sjukpenning_K'!$B$5:$F$5,0))-INDEX('♀ Sjukpenning_M'!$B$5:$F$1048576,MATCH(1,($C140='♀ Sjukpenning_M'!$C$5:$C$1048576)*($D140='♀ Sjukpenning_M'!$D$5:$D$1048576),0),MATCH("Män",'♀ Sjukpenning_M'!$B$5:$F$5,0)),"")</f>
        <v>8.2285474599999979</v>
      </c>
      <c r="N140" s="78" t="s">
        <v>254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8.2285474599999979</v>
      </c>
      <c r="R140" s="18" t="s">
        <v>255</v>
      </c>
    </row>
    <row r="141" spans="2:18" x14ac:dyDescent="0.2">
      <c r="B141" s="3" t="s">
        <v>332</v>
      </c>
      <c r="C141" s="3" t="s">
        <v>14</v>
      </c>
      <c r="D141" s="3">
        <v>2016</v>
      </c>
      <c r="E141" s="5" cm="1">
        <f t="array" ref="E141">IFERROR(INDEX('♀ Sjukpenning_K'!$B$5:$F$1048576,MATCH(1,($C141='♀ Sjukpenning_K'!$C$5:$C$1048576)*($D141='♀ Sjukpenning_K'!$D$5:$D$1048576),0),MATCH("Kvinnor",'♀ Sjukpenning_K'!$B$5:$F$5,0))-INDEX('♀ Sjukpenning_M'!$B$5:$F$1048576,MATCH(1,($C141='♀ Sjukpenning_M'!$C$5:$C$1048576)*($D141='♀ Sjukpenning_M'!$D$5:$D$1048576),0),MATCH("Män",'♀ Sjukpenning_M'!$B$5:$F$5,0)),"")</f>
        <v>6.137487440000001</v>
      </c>
      <c r="N141" s="78" t="s">
        <v>254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6.137487440000001</v>
      </c>
      <c r="R141" s="18" t="s">
        <v>255</v>
      </c>
    </row>
    <row r="142" spans="2:18" x14ac:dyDescent="0.2">
      <c r="B142" s="3" t="s">
        <v>332</v>
      </c>
      <c r="C142" s="3" t="s">
        <v>15</v>
      </c>
      <c r="D142" s="3">
        <v>2016</v>
      </c>
      <c r="E142" s="5" cm="1">
        <f t="array" ref="E142">IFERROR(INDEX('♀ Sjukpenning_K'!$B$5:$F$1048576,MATCH(1,($C142='♀ Sjukpenning_K'!$C$5:$C$1048576)*($D142='♀ Sjukpenning_K'!$D$5:$D$1048576),0),MATCH("Kvinnor",'♀ Sjukpenning_K'!$B$5:$F$5,0))-INDEX('♀ Sjukpenning_M'!$B$5:$F$1048576,MATCH(1,($C142='♀ Sjukpenning_M'!$C$5:$C$1048576)*($D142='♀ Sjukpenning_M'!$D$5:$D$1048576),0),MATCH("Män",'♀ Sjukpenning_M'!$B$5:$F$5,0)),"")</f>
        <v>6.3548915900000003</v>
      </c>
      <c r="N142" s="78" t="s">
        <v>254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6.3548915900000003</v>
      </c>
      <c r="R142" s="18" t="s">
        <v>255</v>
      </c>
    </row>
    <row r="143" spans="2:18" x14ac:dyDescent="0.2">
      <c r="B143" s="3" t="s">
        <v>332</v>
      </c>
      <c r="C143" s="3" t="s">
        <v>16</v>
      </c>
      <c r="D143" s="3">
        <v>2016</v>
      </c>
      <c r="E143" s="5" cm="1">
        <f t="array" ref="E143">IFERROR(INDEX('♀ Sjukpenning_K'!$B$5:$F$1048576,MATCH(1,($C143='♀ Sjukpenning_K'!$C$5:$C$1048576)*($D143='♀ Sjukpenning_K'!$D$5:$D$1048576),0),MATCH("Kvinnor",'♀ Sjukpenning_K'!$B$5:$F$5,0))-INDEX('♀ Sjukpenning_M'!$B$5:$F$1048576,MATCH(1,($C143='♀ Sjukpenning_M'!$C$5:$C$1048576)*($D143='♀ Sjukpenning_M'!$D$5:$D$1048576),0),MATCH("Män",'♀ Sjukpenning_M'!$B$5:$F$5,0)),"")</f>
        <v>6.3353629099999988</v>
      </c>
      <c r="N143" s="78" t="s">
        <v>254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6.3353629099999988</v>
      </c>
      <c r="R143" s="18" t="s">
        <v>255</v>
      </c>
    </row>
    <row r="144" spans="2:18" x14ac:dyDescent="0.2">
      <c r="B144" s="3" t="s">
        <v>332</v>
      </c>
      <c r="C144" s="3" t="s">
        <v>17</v>
      </c>
      <c r="D144" s="3">
        <v>2016</v>
      </c>
      <c r="E144" s="5" cm="1">
        <f t="array" ref="E144">IFERROR(INDEX('♀ Sjukpenning_K'!$B$5:$F$1048576,MATCH(1,($C144='♀ Sjukpenning_K'!$C$5:$C$1048576)*($D144='♀ Sjukpenning_K'!$D$5:$D$1048576),0),MATCH("Kvinnor",'♀ Sjukpenning_K'!$B$5:$F$5,0))-INDEX('♀ Sjukpenning_M'!$B$5:$F$1048576,MATCH(1,($C144='♀ Sjukpenning_M'!$C$5:$C$1048576)*($D144='♀ Sjukpenning_M'!$D$5:$D$1048576),0),MATCH("Män",'♀ Sjukpenning_M'!$B$5:$F$5,0)),"")</f>
        <v>8.3139068200000015</v>
      </c>
      <c r="N144" s="78" t="s">
        <v>254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8.3139068200000015</v>
      </c>
      <c r="R144" s="18" t="s">
        <v>255</v>
      </c>
    </row>
    <row r="145" spans="2:18" x14ac:dyDescent="0.2">
      <c r="B145" s="3" t="s">
        <v>332</v>
      </c>
      <c r="C145" s="3" t="s">
        <v>18</v>
      </c>
      <c r="D145" s="3">
        <v>2016</v>
      </c>
      <c r="E145" s="5" cm="1">
        <f t="array" ref="E145">IFERROR(INDEX('♀ Sjukpenning_K'!$B$5:$F$1048576,MATCH(1,($C145='♀ Sjukpenning_K'!$C$5:$C$1048576)*($D145='♀ Sjukpenning_K'!$D$5:$D$1048576),0),MATCH("Kvinnor",'♀ Sjukpenning_K'!$B$5:$F$5,0))-INDEX('♀ Sjukpenning_M'!$B$5:$F$1048576,MATCH(1,($C145='♀ Sjukpenning_M'!$C$5:$C$1048576)*($D145='♀ Sjukpenning_M'!$D$5:$D$1048576),0),MATCH("Män",'♀ Sjukpenning_M'!$B$5:$F$5,0)),"")</f>
        <v>7.5221111100000009</v>
      </c>
      <c r="N145" s="78" t="s">
        <v>254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7.5221111100000009</v>
      </c>
      <c r="R145" s="18" t="s">
        <v>255</v>
      </c>
    </row>
    <row r="146" spans="2:18" x14ac:dyDescent="0.2">
      <c r="B146" s="3" t="s">
        <v>332</v>
      </c>
      <c r="C146" s="3" t="s">
        <v>19</v>
      </c>
      <c r="D146" s="3">
        <v>2016</v>
      </c>
      <c r="E146" s="5" cm="1">
        <f t="array" ref="E146">IFERROR(INDEX('♀ Sjukpenning_K'!$B$5:$F$1048576,MATCH(1,($C146='♀ Sjukpenning_K'!$C$5:$C$1048576)*($D146='♀ Sjukpenning_K'!$D$5:$D$1048576),0),MATCH("Kvinnor",'♀ Sjukpenning_K'!$B$5:$F$5,0))-INDEX('♀ Sjukpenning_M'!$B$5:$F$1048576,MATCH(1,($C146='♀ Sjukpenning_M'!$C$5:$C$1048576)*($D146='♀ Sjukpenning_M'!$D$5:$D$1048576),0),MATCH("Män",'♀ Sjukpenning_M'!$B$5:$F$5,0)),"")</f>
        <v>8.0539609599999995</v>
      </c>
      <c r="N146" s="78" t="s">
        <v>254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8.0539609599999995</v>
      </c>
      <c r="R146" s="18" t="s">
        <v>255</v>
      </c>
    </row>
    <row r="147" spans="2:18" x14ac:dyDescent="0.2">
      <c r="B147" s="3" t="s">
        <v>332</v>
      </c>
      <c r="C147" s="3" t="s">
        <v>20</v>
      </c>
      <c r="D147" s="3">
        <v>2016</v>
      </c>
      <c r="E147" s="5" cm="1">
        <f t="array" ref="E147">IFERROR(INDEX('♀ Sjukpenning_K'!$B$5:$F$1048576,MATCH(1,($C147='♀ Sjukpenning_K'!$C$5:$C$1048576)*($D147='♀ Sjukpenning_K'!$D$5:$D$1048576),0),MATCH("Kvinnor",'♀ Sjukpenning_K'!$B$5:$F$5,0))-INDEX('♀ Sjukpenning_M'!$B$5:$F$1048576,MATCH(1,($C147='♀ Sjukpenning_M'!$C$5:$C$1048576)*($D147='♀ Sjukpenning_M'!$D$5:$D$1048576),0),MATCH("Män",'♀ Sjukpenning_M'!$B$5:$F$5,0)),"")</f>
        <v>9.7563405200000002</v>
      </c>
      <c r="N147" s="78" t="s">
        <v>254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9.7563405200000002</v>
      </c>
      <c r="R147" s="18" t="s">
        <v>255</v>
      </c>
    </row>
    <row r="148" spans="2:18" x14ac:dyDescent="0.2">
      <c r="B148" s="3" t="s">
        <v>332</v>
      </c>
      <c r="C148" s="3" t="s">
        <v>21</v>
      </c>
      <c r="D148" s="3">
        <v>2016</v>
      </c>
      <c r="E148" s="5" cm="1">
        <f t="array" ref="E148">IFERROR(INDEX('♀ Sjukpenning_K'!$B$5:$F$1048576,MATCH(1,($C148='♀ Sjukpenning_K'!$C$5:$C$1048576)*($D148='♀ Sjukpenning_K'!$D$5:$D$1048576),0),MATCH("Kvinnor",'♀ Sjukpenning_K'!$B$5:$F$5,0))-INDEX('♀ Sjukpenning_M'!$B$5:$F$1048576,MATCH(1,($C148='♀ Sjukpenning_M'!$C$5:$C$1048576)*($D148='♀ Sjukpenning_M'!$D$5:$D$1048576),0),MATCH("Män",'♀ Sjukpenning_M'!$B$5:$F$5,0)),"")</f>
        <v>9.3480553400000019</v>
      </c>
      <c r="N148" s="78" t="s">
        <v>254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9.3480553400000019</v>
      </c>
      <c r="R148" s="18" t="s">
        <v>255</v>
      </c>
    </row>
    <row r="149" spans="2:18" x14ac:dyDescent="0.2">
      <c r="B149" s="3" t="s">
        <v>332</v>
      </c>
      <c r="C149" s="3" t="s">
        <v>22</v>
      </c>
      <c r="D149" s="3">
        <v>2016</v>
      </c>
      <c r="E149" s="5" cm="1">
        <f t="array" ref="E149">IFERROR(INDEX('♀ Sjukpenning_K'!$B$5:$F$1048576,MATCH(1,($C149='♀ Sjukpenning_K'!$C$5:$C$1048576)*($D149='♀ Sjukpenning_K'!$D$5:$D$1048576),0),MATCH("Kvinnor",'♀ Sjukpenning_K'!$B$5:$F$5,0))-INDEX('♀ Sjukpenning_M'!$B$5:$F$1048576,MATCH(1,($C149='♀ Sjukpenning_M'!$C$5:$C$1048576)*($D149='♀ Sjukpenning_M'!$D$5:$D$1048576),0),MATCH("Män",'♀ Sjukpenning_M'!$B$5:$F$5,0)),"")</f>
        <v>8.0845900400000001</v>
      </c>
      <c r="N149" s="78" t="s">
        <v>254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8.0845900400000001</v>
      </c>
      <c r="R149" s="18" t="s">
        <v>255</v>
      </c>
    </row>
    <row r="150" spans="2:18" x14ac:dyDescent="0.2">
      <c r="B150" s="3" t="s">
        <v>332</v>
      </c>
      <c r="C150" s="3" t="s">
        <v>23</v>
      </c>
      <c r="D150" s="3">
        <v>2016</v>
      </c>
      <c r="E150" s="5" cm="1">
        <f t="array" ref="E150">IFERROR(INDEX('♀ Sjukpenning_K'!$B$5:$F$1048576,MATCH(1,($C150='♀ Sjukpenning_K'!$C$5:$C$1048576)*($D150='♀ Sjukpenning_K'!$D$5:$D$1048576),0),MATCH("Kvinnor",'♀ Sjukpenning_K'!$B$5:$F$5,0))-INDEX('♀ Sjukpenning_M'!$B$5:$F$1048576,MATCH(1,($C150='♀ Sjukpenning_M'!$C$5:$C$1048576)*($D150='♀ Sjukpenning_M'!$D$5:$D$1048576),0),MATCH("Män",'♀ Sjukpenning_M'!$B$5:$F$5,0)),"")</f>
        <v>8.0775069300000002</v>
      </c>
      <c r="N150" s="78" t="s">
        <v>254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8.0775069300000002</v>
      </c>
      <c r="R150" s="18" t="s">
        <v>255</v>
      </c>
    </row>
    <row r="151" spans="2:18" x14ac:dyDescent="0.2">
      <c r="B151" s="3" t="s">
        <v>332</v>
      </c>
      <c r="C151" s="3" t="s">
        <v>24</v>
      </c>
      <c r="D151" s="3">
        <v>2016</v>
      </c>
      <c r="E151" s="5" cm="1">
        <f t="array" ref="E151">IFERROR(INDEX('♀ Sjukpenning_K'!$B$5:$F$1048576,MATCH(1,($C151='♀ Sjukpenning_K'!$C$5:$C$1048576)*($D151='♀ Sjukpenning_K'!$D$5:$D$1048576),0),MATCH("Kvinnor",'♀ Sjukpenning_K'!$B$5:$F$5,0))-INDEX('♀ Sjukpenning_M'!$B$5:$F$1048576,MATCH(1,($C151='♀ Sjukpenning_M'!$C$5:$C$1048576)*($D151='♀ Sjukpenning_M'!$D$5:$D$1048576),0),MATCH("Män",'♀ Sjukpenning_M'!$B$5:$F$5,0)),"")</f>
        <v>9.3663709600000011</v>
      </c>
      <c r="N151" s="78" t="s">
        <v>254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9.3663709600000011</v>
      </c>
      <c r="R151" s="18" t="s">
        <v>255</v>
      </c>
    </row>
    <row r="152" spans="2:18" x14ac:dyDescent="0.2">
      <c r="B152" s="3" t="s">
        <v>332</v>
      </c>
      <c r="C152" s="3" t="s">
        <v>25</v>
      </c>
      <c r="D152" s="3">
        <v>2016</v>
      </c>
      <c r="E152" s="5" cm="1">
        <f t="array" ref="E152">IFERROR(INDEX('♀ Sjukpenning_K'!$B$5:$F$1048576,MATCH(1,($C152='♀ Sjukpenning_K'!$C$5:$C$1048576)*($D152='♀ Sjukpenning_K'!$D$5:$D$1048576),0),MATCH("Kvinnor",'♀ Sjukpenning_K'!$B$5:$F$5,0))-INDEX('♀ Sjukpenning_M'!$B$5:$F$1048576,MATCH(1,($C152='♀ Sjukpenning_M'!$C$5:$C$1048576)*($D152='♀ Sjukpenning_M'!$D$5:$D$1048576),0),MATCH("Män",'♀ Sjukpenning_M'!$B$5:$F$5,0)),"")</f>
        <v>5.8650410200000005</v>
      </c>
      <c r="N152" s="78" t="s">
        <v>254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5.8650410200000005</v>
      </c>
      <c r="R152" s="18" t="s">
        <v>255</v>
      </c>
    </row>
    <row r="153" spans="2:18" x14ac:dyDescent="0.2">
      <c r="B153" s="3" t="s">
        <v>332</v>
      </c>
      <c r="C153" s="3" t="s">
        <v>5</v>
      </c>
      <c r="D153" s="3">
        <v>2017</v>
      </c>
      <c r="E153" s="5" cm="1">
        <f t="array" ref="E153">IFERROR(INDEX('♀ Sjukpenning_K'!$B$5:$F$1048576,MATCH(1,($C153='♀ Sjukpenning_K'!$C$5:$C$1048576)*($D153='♀ Sjukpenning_K'!$D$5:$D$1048576),0),MATCH("Kvinnor",'♀ Sjukpenning_K'!$B$5:$F$5,0))-INDEX('♀ Sjukpenning_M'!$B$5:$F$1048576,MATCH(1,($C153='♀ Sjukpenning_M'!$C$5:$C$1048576)*($D153='♀ Sjukpenning_M'!$D$5:$D$1048576),0),MATCH("Män",'♀ Sjukpenning_M'!$B$5:$F$5,0)),"")</f>
        <v>7.3849293999999999</v>
      </c>
      <c r="N153" s="78" t="s">
        <v>254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7.3849293999999999</v>
      </c>
      <c r="R153" s="18" t="s">
        <v>255</v>
      </c>
    </row>
    <row r="154" spans="2:18" x14ac:dyDescent="0.2">
      <c r="B154" s="3" t="s">
        <v>332</v>
      </c>
      <c r="C154" s="3" t="s">
        <v>6</v>
      </c>
      <c r="D154" s="3">
        <v>2017</v>
      </c>
      <c r="E154" s="5" cm="1">
        <f t="array" ref="E154">IFERROR(INDEX('♀ Sjukpenning_K'!$B$5:$F$1048576,MATCH(1,($C154='♀ Sjukpenning_K'!$C$5:$C$1048576)*($D154='♀ Sjukpenning_K'!$D$5:$D$1048576),0),MATCH("Kvinnor",'♀ Sjukpenning_K'!$B$5:$F$5,0))-INDEX('♀ Sjukpenning_M'!$B$5:$F$1048576,MATCH(1,($C154='♀ Sjukpenning_M'!$C$5:$C$1048576)*($D154='♀ Sjukpenning_M'!$D$5:$D$1048576),0),MATCH("Män",'♀ Sjukpenning_M'!$B$5:$F$5,0)),"")</f>
        <v>6.7814518600000007</v>
      </c>
      <c r="N154" s="78" t="s">
        <v>254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6.7814518600000007</v>
      </c>
      <c r="R154" s="18" t="s">
        <v>255</v>
      </c>
    </row>
    <row r="155" spans="2:18" x14ac:dyDescent="0.2">
      <c r="B155" s="3" t="s">
        <v>332</v>
      </c>
      <c r="C155" s="3" t="s">
        <v>7</v>
      </c>
      <c r="D155" s="3">
        <v>2017</v>
      </c>
      <c r="E155" s="5" cm="1">
        <f t="array" ref="E155">IFERROR(INDEX('♀ Sjukpenning_K'!$B$5:$F$1048576,MATCH(1,($C155='♀ Sjukpenning_K'!$C$5:$C$1048576)*($D155='♀ Sjukpenning_K'!$D$5:$D$1048576),0),MATCH("Kvinnor",'♀ Sjukpenning_K'!$B$5:$F$5,0))-INDEX('♀ Sjukpenning_M'!$B$5:$F$1048576,MATCH(1,($C155='♀ Sjukpenning_M'!$C$5:$C$1048576)*($D155='♀ Sjukpenning_M'!$D$5:$D$1048576),0),MATCH("Män",'♀ Sjukpenning_M'!$B$5:$F$5,0)),"")</f>
        <v>5.6383401000000006</v>
      </c>
      <c r="N155" s="78" t="s">
        <v>254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5.6383401000000006</v>
      </c>
      <c r="R155" s="18" t="s">
        <v>255</v>
      </c>
    </row>
    <row r="156" spans="2:18" x14ac:dyDescent="0.2">
      <c r="B156" s="3" t="s">
        <v>332</v>
      </c>
      <c r="C156" s="3" t="s">
        <v>8</v>
      </c>
      <c r="D156" s="3">
        <v>2017</v>
      </c>
      <c r="E156" s="5" cm="1">
        <f t="array" ref="E156">IFERROR(INDEX('♀ Sjukpenning_K'!$B$5:$F$1048576,MATCH(1,($C156='♀ Sjukpenning_K'!$C$5:$C$1048576)*($D156='♀ Sjukpenning_K'!$D$5:$D$1048576),0),MATCH("Kvinnor",'♀ Sjukpenning_K'!$B$5:$F$5,0))-INDEX('♀ Sjukpenning_M'!$B$5:$F$1048576,MATCH(1,($C156='♀ Sjukpenning_M'!$C$5:$C$1048576)*($D156='♀ Sjukpenning_M'!$D$5:$D$1048576),0),MATCH("Män",'♀ Sjukpenning_M'!$B$5:$F$5,0)),"")</f>
        <v>7.1683898099999999</v>
      </c>
      <c r="N156" s="78" t="s">
        <v>254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7.1683898099999999</v>
      </c>
      <c r="R156" s="18" t="s">
        <v>255</v>
      </c>
    </row>
    <row r="157" spans="2:18" x14ac:dyDescent="0.2">
      <c r="B157" s="3" t="s">
        <v>332</v>
      </c>
      <c r="C157" s="3" t="s">
        <v>9</v>
      </c>
      <c r="D157" s="3">
        <v>2017</v>
      </c>
      <c r="E157" s="5" cm="1">
        <f t="array" ref="E157">IFERROR(INDEX('♀ Sjukpenning_K'!$B$5:$F$1048576,MATCH(1,($C157='♀ Sjukpenning_K'!$C$5:$C$1048576)*($D157='♀ Sjukpenning_K'!$D$5:$D$1048576),0),MATCH("Kvinnor",'♀ Sjukpenning_K'!$B$5:$F$5,0))-INDEX('♀ Sjukpenning_M'!$B$5:$F$1048576,MATCH(1,($C157='♀ Sjukpenning_M'!$C$5:$C$1048576)*($D157='♀ Sjukpenning_M'!$D$5:$D$1048576),0),MATCH("Män",'♀ Sjukpenning_M'!$B$5:$F$5,0)),"")</f>
        <v>5.3272509200000009</v>
      </c>
      <c r="N157" s="78" t="s">
        <v>254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5.3272509200000009</v>
      </c>
      <c r="R157" s="18" t="s">
        <v>255</v>
      </c>
    </row>
    <row r="158" spans="2:18" x14ac:dyDescent="0.2">
      <c r="B158" s="3" t="s">
        <v>332</v>
      </c>
      <c r="C158" s="3" t="s">
        <v>10</v>
      </c>
      <c r="D158" s="3">
        <v>2017</v>
      </c>
      <c r="E158" s="5" cm="1">
        <f t="array" ref="E158">IFERROR(INDEX('♀ Sjukpenning_K'!$B$5:$F$1048576,MATCH(1,($C158='♀ Sjukpenning_K'!$C$5:$C$1048576)*($D158='♀ Sjukpenning_K'!$D$5:$D$1048576),0),MATCH("Kvinnor",'♀ Sjukpenning_K'!$B$5:$F$5,0))-INDEX('♀ Sjukpenning_M'!$B$5:$F$1048576,MATCH(1,($C158='♀ Sjukpenning_M'!$C$5:$C$1048576)*($D158='♀ Sjukpenning_M'!$D$5:$D$1048576),0),MATCH("Män",'♀ Sjukpenning_M'!$B$5:$F$5,0)),"")</f>
        <v>6.0210734599999993</v>
      </c>
      <c r="N158" s="78" t="s">
        <v>254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6.0210734599999993</v>
      </c>
      <c r="R158" s="18" t="s">
        <v>255</v>
      </c>
    </row>
    <row r="159" spans="2:18" x14ac:dyDescent="0.2">
      <c r="B159" s="3" t="s">
        <v>332</v>
      </c>
      <c r="C159" s="3" t="s">
        <v>11</v>
      </c>
      <c r="D159" s="3">
        <v>2017</v>
      </c>
      <c r="E159" s="5" cm="1">
        <f t="array" ref="E159">IFERROR(INDEX('♀ Sjukpenning_K'!$B$5:$F$1048576,MATCH(1,($C159='♀ Sjukpenning_K'!$C$5:$C$1048576)*($D159='♀ Sjukpenning_K'!$D$5:$D$1048576),0),MATCH("Kvinnor",'♀ Sjukpenning_K'!$B$5:$F$5,0))-INDEX('♀ Sjukpenning_M'!$B$5:$F$1048576,MATCH(1,($C159='♀ Sjukpenning_M'!$C$5:$C$1048576)*($D159='♀ Sjukpenning_M'!$D$5:$D$1048576),0),MATCH("Män",'♀ Sjukpenning_M'!$B$5:$F$5,0)),"")</f>
        <v>6.7022993399999988</v>
      </c>
      <c r="N159" s="78" t="s">
        <v>254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6.7022993399999988</v>
      </c>
      <c r="R159" s="18" t="s">
        <v>255</v>
      </c>
    </row>
    <row r="160" spans="2:18" x14ac:dyDescent="0.2">
      <c r="B160" s="3" t="s">
        <v>332</v>
      </c>
      <c r="C160" s="3" t="s">
        <v>12</v>
      </c>
      <c r="D160" s="3">
        <v>2017</v>
      </c>
      <c r="E160" s="5" cm="1">
        <f t="array" ref="E160">IFERROR(INDEX('♀ Sjukpenning_K'!$B$5:$F$1048576,MATCH(1,($C160='♀ Sjukpenning_K'!$C$5:$C$1048576)*($D160='♀ Sjukpenning_K'!$D$5:$D$1048576),0),MATCH("Kvinnor",'♀ Sjukpenning_K'!$B$5:$F$5,0))-INDEX('♀ Sjukpenning_M'!$B$5:$F$1048576,MATCH(1,($C160='♀ Sjukpenning_M'!$C$5:$C$1048576)*($D160='♀ Sjukpenning_M'!$D$5:$D$1048576),0),MATCH("Män",'♀ Sjukpenning_M'!$B$5:$F$5,0)),"")</f>
        <v>6.4574108099999989</v>
      </c>
      <c r="N160" s="78" t="s">
        <v>254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6.4574108099999989</v>
      </c>
      <c r="R160" s="18" t="s">
        <v>255</v>
      </c>
    </row>
    <row r="161" spans="2:18" x14ac:dyDescent="0.2">
      <c r="B161" s="3" t="s">
        <v>332</v>
      </c>
      <c r="C161" s="3" t="s">
        <v>13</v>
      </c>
      <c r="D161" s="3">
        <v>2017</v>
      </c>
      <c r="E161" s="5" cm="1">
        <f t="array" ref="E161">IFERROR(INDEX('♀ Sjukpenning_K'!$B$5:$F$1048576,MATCH(1,($C161='♀ Sjukpenning_K'!$C$5:$C$1048576)*($D161='♀ Sjukpenning_K'!$D$5:$D$1048576),0),MATCH("Kvinnor",'♀ Sjukpenning_K'!$B$5:$F$5,0))-INDEX('♀ Sjukpenning_M'!$B$5:$F$1048576,MATCH(1,($C161='♀ Sjukpenning_M'!$C$5:$C$1048576)*($D161='♀ Sjukpenning_M'!$D$5:$D$1048576),0),MATCH("Män",'♀ Sjukpenning_M'!$B$5:$F$5,0)),"")</f>
        <v>8.250856670000001</v>
      </c>
      <c r="N161" s="78" t="s">
        <v>254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8.250856670000001</v>
      </c>
      <c r="R161" s="18" t="s">
        <v>255</v>
      </c>
    </row>
    <row r="162" spans="2:18" x14ac:dyDescent="0.2">
      <c r="B162" s="3" t="s">
        <v>332</v>
      </c>
      <c r="C162" s="3" t="s">
        <v>14</v>
      </c>
      <c r="D162" s="3">
        <v>2017</v>
      </c>
      <c r="E162" s="5" cm="1">
        <f t="array" ref="E162">IFERROR(INDEX('♀ Sjukpenning_K'!$B$5:$F$1048576,MATCH(1,($C162='♀ Sjukpenning_K'!$C$5:$C$1048576)*($D162='♀ Sjukpenning_K'!$D$5:$D$1048576),0),MATCH("Kvinnor",'♀ Sjukpenning_K'!$B$5:$F$5,0))-INDEX('♀ Sjukpenning_M'!$B$5:$F$1048576,MATCH(1,($C162='♀ Sjukpenning_M'!$C$5:$C$1048576)*($D162='♀ Sjukpenning_M'!$D$5:$D$1048576),0),MATCH("Män",'♀ Sjukpenning_M'!$B$5:$F$5,0)),"")</f>
        <v>5.6594527500000007</v>
      </c>
      <c r="N162" s="78" t="s">
        <v>254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5.6594527500000007</v>
      </c>
      <c r="R162" s="18" t="s">
        <v>255</v>
      </c>
    </row>
    <row r="163" spans="2:18" x14ac:dyDescent="0.2">
      <c r="B163" s="3" t="s">
        <v>332</v>
      </c>
      <c r="C163" s="3" t="s">
        <v>15</v>
      </c>
      <c r="D163" s="3">
        <v>2017</v>
      </c>
      <c r="E163" s="5" cm="1">
        <f t="array" ref="E163">IFERROR(INDEX('♀ Sjukpenning_K'!$B$5:$F$1048576,MATCH(1,($C163='♀ Sjukpenning_K'!$C$5:$C$1048576)*($D163='♀ Sjukpenning_K'!$D$5:$D$1048576),0),MATCH("Kvinnor",'♀ Sjukpenning_K'!$B$5:$F$5,0))-INDEX('♀ Sjukpenning_M'!$B$5:$F$1048576,MATCH(1,($C163='♀ Sjukpenning_M'!$C$5:$C$1048576)*($D163='♀ Sjukpenning_M'!$D$5:$D$1048576),0),MATCH("Män",'♀ Sjukpenning_M'!$B$5:$F$5,0)),"")</f>
        <v>6.0777763399999998</v>
      </c>
      <c r="N163" s="78" t="s">
        <v>254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6.0777763399999998</v>
      </c>
      <c r="R163" s="18" t="s">
        <v>255</v>
      </c>
    </row>
    <row r="164" spans="2:18" x14ac:dyDescent="0.2">
      <c r="B164" s="3" t="s">
        <v>332</v>
      </c>
      <c r="C164" s="3" t="s">
        <v>16</v>
      </c>
      <c r="D164" s="3">
        <v>2017</v>
      </c>
      <c r="E164" s="5" cm="1">
        <f t="array" ref="E164">IFERROR(INDEX('♀ Sjukpenning_K'!$B$5:$F$1048576,MATCH(1,($C164='♀ Sjukpenning_K'!$C$5:$C$1048576)*($D164='♀ Sjukpenning_K'!$D$5:$D$1048576),0),MATCH("Kvinnor",'♀ Sjukpenning_K'!$B$5:$F$5,0))-INDEX('♀ Sjukpenning_M'!$B$5:$F$1048576,MATCH(1,($C164='♀ Sjukpenning_M'!$C$5:$C$1048576)*($D164='♀ Sjukpenning_M'!$D$5:$D$1048576),0),MATCH("Män",'♀ Sjukpenning_M'!$B$5:$F$5,0)),"")</f>
        <v>6.03603456</v>
      </c>
      <c r="N164" s="78" t="s">
        <v>254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6.03603456</v>
      </c>
      <c r="R164" s="18" t="s">
        <v>255</v>
      </c>
    </row>
    <row r="165" spans="2:18" x14ac:dyDescent="0.2">
      <c r="B165" s="3" t="s">
        <v>332</v>
      </c>
      <c r="C165" s="3" t="s">
        <v>17</v>
      </c>
      <c r="D165" s="3">
        <v>2017</v>
      </c>
      <c r="E165" s="5" cm="1">
        <f t="array" ref="E165">IFERROR(INDEX('♀ Sjukpenning_K'!$B$5:$F$1048576,MATCH(1,($C165='♀ Sjukpenning_K'!$C$5:$C$1048576)*($D165='♀ Sjukpenning_K'!$D$5:$D$1048576),0),MATCH("Kvinnor",'♀ Sjukpenning_K'!$B$5:$F$5,0))-INDEX('♀ Sjukpenning_M'!$B$5:$F$1048576,MATCH(1,($C165='♀ Sjukpenning_M'!$C$5:$C$1048576)*($D165='♀ Sjukpenning_M'!$D$5:$D$1048576),0),MATCH("Män",'♀ Sjukpenning_M'!$B$5:$F$5,0)),"")</f>
        <v>7.7445798400000001</v>
      </c>
      <c r="N165" s="78" t="s">
        <v>254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7.7445798400000001</v>
      </c>
      <c r="R165" s="18" t="s">
        <v>255</v>
      </c>
    </row>
    <row r="166" spans="2:18" x14ac:dyDescent="0.2">
      <c r="B166" s="3" t="s">
        <v>332</v>
      </c>
      <c r="C166" s="3" t="s">
        <v>18</v>
      </c>
      <c r="D166" s="3">
        <v>2017</v>
      </c>
      <c r="E166" s="5" cm="1">
        <f t="array" ref="E166">IFERROR(INDEX('♀ Sjukpenning_K'!$B$5:$F$1048576,MATCH(1,($C166='♀ Sjukpenning_K'!$C$5:$C$1048576)*($D166='♀ Sjukpenning_K'!$D$5:$D$1048576),0),MATCH("Kvinnor",'♀ Sjukpenning_K'!$B$5:$F$5,0))-INDEX('♀ Sjukpenning_M'!$B$5:$F$1048576,MATCH(1,($C166='♀ Sjukpenning_M'!$C$5:$C$1048576)*($D166='♀ Sjukpenning_M'!$D$5:$D$1048576),0),MATCH("Män",'♀ Sjukpenning_M'!$B$5:$F$5,0)),"")</f>
        <v>7.47016144</v>
      </c>
      <c r="N166" s="78" t="s">
        <v>254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7.47016144</v>
      </c>
      <c r="R166" s="18" t="s">
        <v>255</v>
      </c>
    </row>
    <row r="167" spans="2:18" x14ac:dyDescent="0.2">
      <c r="B167" s="3" t="s">
        <v>332</v>
      </c>
      <c r="C167" s="3" t="s">
        <v>19</v>
      </c>
      <c r="D167" s="3">
        <v>2017</v>
      </c>
      <c r="E167" s="5" cm="1">
        <f t="array" ref="E167">IFERROR(INDEX('♀ Sjukpenning_K'!$B$5:$F$1048576,MATCH(1,($C167='♀ Sjukpenning_K'!$C$5:$C$1048576)*($D167='♀ Sjukpenning_K'!$D$5:$D$1048576),0),MATCH("Kvinnor",'♀ Sjukpenning_K'!$B$5:$F$5,0))-INDEX('♀ Sjukpenning_M'!$B$5:$F$1048576,MATCH(1,($C167='♀ Sjukpenning_M'!$C$5:$C$1048576)*($D167='♀ Sjukpenning_M'!$D$5:$D$1048576),0),MATCH("Män",'♀ Sjukpenning_M'!$B$5:$F$5,0)),"")</f>
        <v>7.112305880000001</v>
      </c>
      <c r="N167" s="78" t="s">
        <v>254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7.112305880000001</v>
      </c>
      <c r="R167" s="18" t="s">
        <v>255</v>
      </c>
    </row>
    <row r="168" spans="2:18" x14ac:dyDescent="0.2">
      <c r="B168" s="3" t="s">
        <v>332</v>
      </c>
      <c r="C168" s="3" t="s">
        <v>20</v>
      </c>
      <c r="D168" s="3">
        <v>2017</v>
      </c>
      <c r="E168" s="5" cm="1">
        <f t="array" ref="E168">IFERROR(INDEX('♀ Sjukpenning_K'!$B$5:$F$1048576,MATCH(1,($C168='♀ Sjukpenning_K'!$C$5:$C$1048576)*($D168='♀ Sjukpenning_K'!$D$5:$D$1048576),0),MATCH("Kvinnor",'♀ Sjukpenning_K'!$B$5:$F$5,0))-INDEX('♀ Sjukpenning_M'!$B$5:$F$1048576,MATCH(1,($C168='♀ Sjukpenning_M'!$C$5:$C$1048576)*($D168='♀ Sjukpenning_M'!$D$5:$D$1048576),0),MATCH("Män",'♀ Sjukpenning_M'!$B$5:$F$5,0)),"")</f>
        <v>8.3645767000000006</v>
      </c>
      <c r="N168" s="78" t="s">
        <v>254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8.3645767000000006</v>
      </c>
      <c r="R168" s="18" t="s">
        <v>255</v>
      </c>
    </row>
    <row r="169" spans="2:18" x14ac:dyDescent="0.2">
      <c r="B169" s="3" t="s">
        <v>332</v>
      </c>
      <c r="C169" s="3" t="s">
        <v>21</v>
      </c>
      <c r="D169" s="3">
        <v>2017</v>
      </c>
      <c r="E169" s="5" cm="1">
        <f t="array" ref="E169">IFERROR(INDEX('♀ Sjukpenning_K'!$B$5:$F$1048576,MATCH(1,($C169='♀ Sjukpenning_K'!$C$5:$C$1048576)*($D169='♀ Sjukpenning_K'!$D$5:$D$1048576),0),MATCH("Kvinnor",'♀ Sjukpenning_K'!$B$5:$F$5,0))-INDEX('♀ Sjukpenning_M'!$B$5:$F$1048576,MATCH(1,($C169='♀ Sjukpenning_M'!$C$5:$C$1048576)*($D169='♀ Sjukpenning_M'!$D$5:$D$1048576),0),MATCH("Män",'♀ Sjukpenning_M'!$B$5:$F$5,0)),"")</f>
        <v>7.7198242100000005</v>
      </c>
      <c r="N169" s="78" t="s">
        <v>254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7.7198242100000005</v>
      </c>
      <c r="R169" s="18" t="s">
        <v>255</v>
      </c>
    </row>
    <row r="170" spans="2:18" x14ac:dyDescent="0.2">
      <c r="B170" s="3" t="s">
        <v>332</v>
      </c>
      <c r="C170" s="3" t="s">
        <v>22</v>
      </c>
      <c r="D170" s="3">
        <v>2017</v>
      </c>
      <c r="E170" s="5" cm="1">
        <f t="array" ref="E170">IFERROR(INDEX('♀ Sjukpenning_K'!$B$5:$F$1048576,MATCH(1,($C170='♀ Sjukpenning_K'!$C$5:$C$1048576)*($D170='♀ Sjukpenning_K'!$D$5:$D$1048576),0),MATCH("Kvinnor",'♀ Sjukpenning_K'!$B$5:$F$5,0))-INDEX('♀ Sjukpenning_M'!$B$5:$F$1048576,MATCH(1,($C170='♀ Sjukpenning_M'!$C$5:$C$1048576)*($D170='♀ Sjukpenning_M'!$D$5:$D$1048576),0),MATCH("Män",'♀ Sjukpenning_M'!$B$5:$F$5,0)),"")</f>
        <v>7.3697249599999992</v>
      </c>
      <c r="N170" s="78" t="s">
        <v>254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7.3697249599999992</v>
      </c>
      <c r="R170" s="18" t="s">
        <v>255</v>
      </c>
    </row>
    <row r="171" spans="2:18" x14ac:dyDescent="0.2">
      <c r="B171" s="3" t="s">
        <v>332</v>
      </c>
      <c r="C171" s="3" t="s">
        <v>23</v>
      </c>
      <c r="D171" s="3">
        <v>2017</v>
      </c>
      <c r="E171" s="5" cm="1">
        <f t="array" ref="E171">IFERROR(INDEX('♀ Sjukpenning_K'!$B$5:$F$1048576,MATCH(1,($C171='♀ Sjukpenning_K'!$C$5:$C$1048576)*($D171='♀ Sjukpenning_K'!$D$5:$D$1048576),0),MATCH("Kvinnor",'♀ Sjukpenning_K'!$B$5:$F$5,0))-INDEX('♀ Sjukpenning_M'!$B$5:$F$1048576,MATCH(1,($C171='♀ Sjukpenning_M'!$C$5:$C$1048576)*($D171='♀ Sjukpenning_M'!$D$5:$D$1048576),0),MATCH("Män",'♀ Sjukpenning_M'!$B$5:$F$5,0)),"")</f>
        <v>7.5504365200000017</v>
      </c>
      <c r="N171" s="78" t="s">
        <v>254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7.5504365200000017</v>
      </c>
      <c r="R171" s="18" t="s">
        <v>255</v>
      </c>
    </row>
    <row r="172" spans="2:18" x14ac:dyDescent="0.2">
      <c r="B172" s="3" t="s">
        <v>332</v>
      </c>
      <c r="C172" s="3" t="s">
        <v>24</v>
      </c>
      <c r="D172" s="3">
        <v>2017</v>
      </c>
      <c r="E172" s="5" cm="1">
        <f t="array" ref="E172">IFERROR(INDEX('♀ Sjukpenning_K'!$B$5:$F$1048576,MATCH(1,($C172='♀ Sjukpenning_K'!$C$5:$C$1048576)*($D172='♀ Sjukpenning_K'!$D$5:$D$1048576),0),MATCH("Kvinnor",'♀ Sjukpenning_K'!$B$5:$F$5,0))-INDEX('♀ Sjukpenning_M'!$B$5:$F$1048576,MATCH(1,($C172='♀ Sjukpenning_M'!$C$5:$C$1048576)*($D172='♀ Sjukpenning_M'!$D$5:$D$1048576),0),MATCH("Män",'♀ Sjukpenning_M'!$B$5:$F$5,0)),"")</f>
        <v>8.1080203899999983</v>
      </c>
      <c r="N172" s="78" t="s">
        <v>254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8.1080203899999983</v>
      </c>
      <c r="R172" s="18" t="s">
        <v>255</v>
      </c>
    </row>
    <row r="173" spans="2:18" x14ac:dyDescent="0.2">
      <c r="B173" s="3" t="s">
        <v>332</v>
      </c>
      <c r="C173" s="3" t="s">
        <v>25</v>
      </c>
      <c r="D173" s="3">
        <v>2017</v>
      </c>
      <c r="E173" s="5" cm="1">
        <f t="array" ref="E173">IFERROR(INDEX('♀ Sjukpenning_K'!$B$5:$F$1048576,MATCH(1,($C173='♀ Sjukpenning_K'!$C$5:$C$1048576)*($D173='♀ Sjukpenning_K'!$D$5:$D$1048576),0),MATCH("Kvinnor",'♀ Sjukpenning_K'!$B$5:$F$5,0))-INDEX('♀ Sjukpenning_M'!$B$5:$F$1048576,MATCH(1,($C173='♀ Sjukpenning_M'!$C$5:$C$1048576)*($D173='♀ Sjukpenning_M'!$D$5:$D$1048576),0),MATCH("Män",'♀ Sjukpenning_M'!$B$5:$F$5,0)),"")</f>
        <v>5.2418754699999992</v>
      </c>
      <c r="N173" s="78" t="s">
        <v>254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5.2418754699999992</v>
      </c>
      <c r="R173" s="18" t="s">
        <v>255</v>
      </c>
    </row>
    <row r="174" spans="2:18" x14ac:dyDescent="0.2">
      <c r="B174" s="3" t="s">
        <v>332</v>
      </c>
      <c r="C174" s="3" t="s">
        <v>5</v>
      </c>
      <c r="D174" s="3">
        <v>2018</v>
      </c>
      <c r="E174" s="5" cm="1">
        <f t="array" ref="E174">IFERROR(INDEX('♀ Sjukpenning_K'!$B$5:$F$1048576,MATCH(1,($C174='♀ Sjukpenning_K'!$C$5:$C$1048576)*($D174='♀ Sjukpenning_K'!$D$5:$D$1048576),0),MATCH("Kvinnor",'♀ Sjukpenning_K'!$B$5:$F$5,0))-INDEX('♀ Sjukpenning_M'!$B$5:$F$1048576,MATCH(1,($C174='♀ Sjukpenning_M'!$C$5:$C$1048576)*($D174='♀ Sjukpenning_M'!$D$5:$D$1048576),0),MATCH("Män",'♀ Sjukpenning_M'!$B$5:$F$5,0)),"")</f>
        <v>6.0534356700000007</v>
      </c>
      <c r="N174" s="78" t="s">
        <v>254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6.0534356700000007</v>
      </c>
      <c r="R174" s="18" t="s">
        <v>255</v>
      </c>
    </row>
    <row r="175" spans="2:18" x14ac:dyDescent="0.2">
      <c r="B175" s="3" t="s">
        <v>332</v>
      </c>
      <c r="C175" s="3" t="s">
        <v>6</v>
      </c>
      <c r="D175" s="3">
        <v>2018</v>
      </c>
      <c r="E175" s="5" cm="1">
        <f t="array" ref="E175">IFERROR(INDEX('♀ Sjukpenning_K'!$B$5:$F$1048576,MATCH(1,($C175='♀ Sjukpenning_K'!$C$5:$C$1048576)*($D175='♀ Sjukpenning_K'!$D$5:$D$1048576),0),MATCH("Kvinnor",'♀ Sjukpenning_K'!$B$5:$F$5,0))-INDEX('♀ Sjukpenning_M'!$B$5:$F$1048576,MATCH(1,($C175='♀ Sjukpenning_M'!$C$5:$C$1048576)*($D175='♀ Sjukpenning_M'!$D$5:$D$1048576),0),MATCH("Män",'♀ Sjukpenning_M'!$B$5:$F$5,0)),"")</f>
        <v>7.0691872799999995</v>
      </c>
      <c r="N175" s="78" t="s">
        <v>254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7.0691872799999995</v>
      </c>
      <c r="R175" s="18" t="s">
        <v>255</v>
      </c>
    </row>
    <row r="176" spans="2:18" x14ac:dyDescent="0.2">
      <c r="B176" s="3" t="s">
        <v>332</v>
      </c>
      <c r="C176" s="3" t="s">
        <v>7</v>
      </c>
      <c r="D176" s="3">
        <v>2018</v>
      </c>
      <c r="E176" s="5" cm="1">
        <f t="array" ref="E176">IFERROR(INDEX('♀ Sjukpenning_K'!$B$5:$F$1048576,MATCH(1,($C176='♀ Sjukpenning_K'!$C$5:$C$1048576)*($D176='♀ Sjukpenning_K'!$D$5:$D$1048576),0),MATCH("Kvinnor",'♀ Sjukpenning_K'!$B$5:$F$5,0))-INDEX('♀ Sjukpenning_M'!$B$5:$F$1048576,MATCH(1,($C176='♀ Sjukpenning_M'!$C$5:$C$1048576)*($D176='♀ Sjukpenning_M'!$D$5:$D$1048576),0),MATCH("Män",'♀ Sjukpenning_M'!$B$5:$F$5,0)),"")</f>
        <v>5.5313027999999997</v>
      </c>
      <c r="N176" s="78" t="s">
        <v>254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5.5313027999999997</v>
      </c>
      <c r="R176" s="18" t="s">
        <v>255</v>
      </c>
    </row>
    <row r="177" spans="2:18" x14ac:dyDescent="0.2">
      <c r="B177" s="3" t="s">
        <v>332</v>
      </c>
      <c r="C177" s="3" t="s">
        <v>8</v>
      </c>
      <c r="D177" s="3">
        <v>2018</v>
      </c>
      <c r="E177" s="5" cm="1">
        <f t="array" ref="E177">IFERROR(INDEX('♀ Sjukpenning_K'!$B$5:$F$1048576,MATCH(1,($C177='♀ Sjukpenning_K'!$C$5:$C$1048576)*($D177='♀ Sjukpenning_K'!$D$5:$D$1048576),0),MATCH("Kvinnor",'♀ Sjukpenning_K'!$B$5:$F$5,0))-INDEX('♀ Sjukpenning_M'!$B$5:$F$1048576,MATCH(1,($C177='♀ Sjukpenning_M'!$C$5:$C$1048576)*($D177='♀ Sjukpenning_M'!$D$5:$D$1048576),0),MATCH("Män",'♀ Sjukpenning_M'!$B$5:$F$5,0)),"")</f>
        <v>7.2688663399999998</v>
      </c>
      <c r="N177" s="78" t="s">
        <v>254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7.2688663399999998</v>
      </c>
      <c r="R177" s="18" t="s">
        <v>255</v>
      </c>
    </row>
    <row r="178" spans="2:18" x14ac:dyDescent="0.2">
      <c r="B178" s="3" t="s">
        <v>332</v>
      </c>
      <c r="C178" s="3" t="s">
        <v>9</v>
      </c>
      <c r="D178" s="3">
        <v>2018</v>
      </c>
      <c r="E178" s="5" cm="1">
        <f t="array" ref="E178">IFERROR(INDEX('♀ Sjukpenning_K'!$B$5:$F$1048576,MATCH(1,($C178='♀ Sjukpenning_K'!$C$5:$C$1048576)*($D178='♀ Sjukpenning_K'!$D$5:$D$1048576),0),MATCH("Kvinnor",'♀ Sjukpenning_K'!$B$5:$F$5,0))-INDEX('♀ Sjukpenning_M'!$B$5:$F$1048576,MATCH(1,($C178='♀ Sjukpenning_M'!$C$5:$C$1048576)*($D178='♀ Sjukpenning_M'!$D$5:$D$1048576),0),MATCH("Män",'♀ Sjukpenning_M'!$B$5:$F$5,0)),"")</f>
        <v>5.3652904399999999</v>
      </c>
      <c r="N178" s="78" t="s">
        <v>254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5.3652904399999999</v>
      </c>
      <c r="R178" s="18" t="s">
        <v>255</v>
      </c>
    </row>
    <row r="179" spans="2:18" x14ac:dyDescent="0.2">
      <c r="B179" s="3" t="s">
        <v>332</v>
      </c>
      <c r="C179" s="3" t="s">
        <v>10</v>
      </c>
      <c r="D179" s="3">
        <v>2018</v>
      </c>
      <c r="E179" s="5" cm="1">
        <f t="array" ref="E179">IFERROR(INDEX('♀ Sjukpenning_K'!$B$5:$F$1048576,MATCH(1,($C179='♀ Sjukpenning_K'!$C$5:$C$1048576)*($D179='♀ Sjukpenning_K'!$D$5:$D$1048576),0),MATCH("Kvinnor",'♀ Sjukpenning_K'!$B$5:$F$5,0))-INDEX('♀ Sjukpenning_M'!$B$5:$F$1048576,MATCH(1,($C179='♀ Sjukpenning_M'!$C$5:$C$1048576)*($D179='♀ Sjukpenning_M'!$D$5:$D$1048576),0),MATCH("Män",'♀ Sjukpenning_M'!$B$5:$F$5,0)),"")</f>
        <v>4.5265760500000001</v>
      </c>
      <c r="N179" s="78" t="s">
        <v>254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4.5265760500000001</v>
      </c>
      <c r="R179" s="18" t="s">
        <v>255</v>
      </c>
    </row>
    <row r="180" spans="2:18" x14ac:dyDescent="0.2">
      <c r="B180" s="3" t="s">
        <v>332</v>
      </c>
      <c r="C180" s="3" t="s">
        <v>11</v>
      </c>
      <c r="D180" s="3">
        <v>2018</v>
      </c>
      <c r="E180" s="5" cm="1">
        <f t="array" ref="E180">IFERROR(INDEX('♀ Sjukpenning_K'!$B$5:$F$1048576,MATCH(1,($C180='♀ Sjukpenning_K'!$C$5:$C$1048576)*($D180='♀ Sjukpenning_K'!$D$5:$D$1048576),0),MATCH("Kvinnor",'♀ Sjukpenning_K'!$B$5:$F$5,0))-INDEX('♀ Sjukpenning_M'!$B$5:$F$1048576,MATCH(1,($C180='♀ Sjukpenning_M'!$C$5:$C$1048576)*($D180='♀ Sjukpenning_M'!$D$5:$D$1048576),0),MATCH("Män",'♀ Sjukpenning_M'!$B$5:$F$5,0)),"")</f>
        <v>6.7787027600000007</v>
      </c>
      <c r="N180" s="78" t="s">
        <v>254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6.7787027600000007</v>
      </c>
      <c r="R180" s="18" t="s">
        <v>255</v>
      </c>
    </row>
    <row r="181" spans="2:18" x14ac:dyDescent="0.2">
      <c r="B181" s="3" t="s">
        <v>332</v>
      </c>
      <c r="C181" s="3" t="s">
        <v>12</v>
      </c>
      <c r="D181" s="3">
        <v>2018</v>
      </c>
      <c r="E181" s="5" cm="1">
        <f t="array" ref="E181">IFERROR(INDEX('♀ Sjukpenning_K'!$B$5:$F$1048576,MATCH(1,($C181='♀ Sjukpenning_K'!$C$5:$C$1048576)*($D181='♀ Sjukpenning_K'!$D$5:$D$1048576),0),MATCH("Kvinnor",'♀ Sjukpenning_K'!$B$5:$F$5,0))-INDEX('♀ Sjukpenning_M'!$B$5:$F$1048576,MATCH(1,($C181='♀ Sjukpenning_M'!$C$5:$C$1048576)*($D181='♀ Sjukpenning_M'!$D$5:$D$1048576),0),MATCH("Män",'♀ Sjukpenning_M'!$B$5:$F$5,0)),"")</f>
        <v>6.5889840799999995</v>
      </c>
      <c r="N181" s="78" t="s">
        <v>254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6.5889840799999995</v>
      </c>
      <c r="R181" s="18" t="s">
        <v>255</v>
      </c>
    </row>
    <row r="182" spans="2:18" x14ac:dyDescent="0.2">
      <c r="B182" s="3" t="s">
        <v>332</v>
      </c>
      <c r="C182" s="3" t="s">
        <v>13</v>
      </c>
      <c r="D182" s="3">
        <v>2018</v>
      </c>
      <c r="E182" s="5" cm="1">
        <f t="array" ref="E182">IFERROR(INDEX('♀ Sjukpenning_K'!$B$5:$F$1048576,MATCH(1,($C182='♀ Sjukpenning_K'!$C$5:$C$1048576)*($D182='♀ Sjukpenning_K'!$D$5:$D$1048576),0),MATCH("Kvinnor",'♀ Sjukpenning_K'!$B$5:$F$5,0))-INDEX('♀ Sjukpenning_M'!$B$5:$F$1048576,MATCH(1,($C182='♀ Sjukpenning_M'!$C$5:$C$1048576)*($D182='♀ Sjukpenning_M'!$D$5:$D$1048576),0),MATCH("Män",'♀ Sjukpenning_M'!$B$5:$F$5,0)),"")</f>
        <v>7.9371431299999999</v>
      </c>
      <c r="N182" s="78" t="s">
        <v>254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7.9371431299999999</v>
      </c>
      <c r="R182" s="18" t="s">
        <v>255</v>
      </c>
    </row>
    <row r="183" spans="2:18" x14ac:dyDescent="0.2">
      <c r="B183" s="3" t="s">
        <v>332</v>
      </c>
      <c r="C183" s="3" t="s">
        <v>14</v>
      </c>
      <c r="D183" s="3">
        <v>2018</v>
      </c>
      <c r="E183" s="5" cm="1">
        <f t="array" ref="E183">IFERROR(INDEX('♀ Sjukpenning_K'!$B$5:$F$1048576,MATCH(1,($C183='♀ Sjukpenning_K'!$C$5:$C$1048576)*($D183='♀ Sjukpenning_K'!$D$5:$D$1048576),0),MATCH("Kvinnor",'♀ Sjukpenning_K'!$B$5:$F$5,0))-INDEX('♀ Sjukpenning_M'!$B$5:$F$1048576,MATCH(1,($C183='♀ Sjukpenning_M'!$C$5:$C$1048576)*($D183='♀ Sjukpenning_M'!$D$5:$D$1048576),0),MATCH("Män",'♀ Sjukpenning_M'!$B$5:$F$5,0)),"")</f>
        <v>4.6944246100000004</v>
      </c>
      <c r="N183" s="78" t="s">
        <v>254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4.6944246100000004</v>
      </c>
      <c r="R183" s="18" t="s">
        <v>255</v>
      </c>
    </row>
    <row r="184" spans="2:18" x14ac:dyDescent="0.2">
      <c r="B184" s="3" t="s">
        <v>332</v>
      </c>
      <c r="C184" s="3" t="s">
        <v>15</v>
      </c>
      <c r="D184" s="3">
        <v>2018</v>
      </c>
      <c r="E184" s="5" cm="1">
        <f t="array" ref="E184">IFERROR(INDEX('♀ Sjukpenning_K'!$B$5:$F$1048576,MATCH(1,($C184='♀ Sjukpenning_K'!$C$5:$C$1048576)*($D184='♀ Sjukpenning_K'!$D$5:$D$1048576),0),MATCH("Kvinnor",'♀ Sjukpenning_K'!$B$5:$F$5,0))-INDEX('♀ Sjukpenning_M'!$B$5:$F$1048576,MATCH(1,($C184='♀ Sjukpenning_M'!$C$5:$C$1048576)*($D184='♀ Sjukpenning_M'!$D$5:$D$1048576),0),MATCH("Män",'♀ Sjukpenning_M'!$B$5:$F$5,0)),"")</f>
        <v>5.9504501599999999</v>
      </c>
      <c r="N184" s="78" t="s">
        <v>254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5.9504501599999999</v>
      </c>
      <c r="R184" s="18" t="s">
        <v>255</v>
      </c>
    </row>
    <row r="185" spans="2:18" x14ac:dyDescent="0.2">
      <c r="B185" s="3" t="s">
        <v>332</v>
      </c>
      <c r="C185" s="3" t="s">
        <v>16</v>
      </c>
      <c r="D185" s="3">
        <v>2018</v>
      </c>
      <c r="E185" s="5" cm="1">
        <f t="array" ref="E185">IFERROR(INDEX('♀ Sjukpenning_K'!$B$5:$F$1048576,MATCH(1,($C185='♀ Sjukpenning_K'!$C$5:$C$1048576)*($D185='♀ Sjukpenning_K'!$D$5:$D$1048576),0),MATCH("Kvinnor",'♀ Sjukpenning_K'!$B$5:$F$5,0))-INDEX('♀ Sjukpenning_M'!$B$5:$F$1048576,MATCH(1,($C185='♀ Sjukpenning_M'!$C$5:$C$1048576)*($D185='♀ Sjukpenning_M'!$D$5:$D$1048576),0),MATCH("Män",'♀ Sjukpenning_M'!$B$5:$F$5,0)),"")</f>
        <v>5.6555117200000007</v>
      </c>
      <c r="N185" s="78" t="s">
        <v>254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5.6555117200000007</v>
      </c>
      <c r="R185" s="18" t="s">
        <v>255</v>
      </c>
    </row>
    <row r="186" spans="2:18" x14ac:dyDescent="0.2">
      <c r="B186" s="3" t="s">
        <v>332</v>
      </c>
      <c r="C186" s="3" t="s">
        <v>17</v>
      </c>
      <c r="D186" s="3">
        <v>2018</v>
      </c>
      <c r="E186" s="5" cm="1">
        <f t="array" ref="E186">IFERROR(INDEX('♀ Sjukpenning_K'!$B$5:$F$1048576,MATCH(1,($C186='♀ Sjukpenning_K'!$C$5:$C$1048576)*($D186='♀ Sjukpenning_K'!$D$5:$D$1048576),0),MATCH("Kvinnor",'♀ Sjukpenning_K'!$B$5:$F$5,0))-INDEX('♀ Sjukpenning_M'!$B$5:$F$1048576,MATCH(1,($C186='♀ Sjukpenning_M'!$C$5:$C$1048576)*($D186='♀ Sjukpenning_M'!$D$5:$D$1048576),0),MATCH("Män",'♀ Sjukpenning_M'!$B$5:$F$5,0)),"")</f>
        <v>7.1587152799999991</v>
      </c>
      <c r="N186" s="78" t="s">
        <v>254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7.1587152799999991</v>
      </c>
      <c r="R186" s="18" t="s">
        <v>255</v>
      </c>
    </row>
    <row r="187" spans="2:18" x14ac:dyDescent="0.2">
      <c r="B187" s="3" t="s">
        <v>332</v>
      </c>
      <c r="C187" s="3" t="s">
        <v>18</v>
      </c>
      <c r="D187" s="3">
        <v>2018</v>
      </c>
      <c r="E187" s="5" cm="1">
        <f t="array" ref="E187">IFERROR(INDEX('♀ Sjukpenning_K'!$B$5:$F$1048576,MATCH(1,($C187='♀ Sjukpenning_K'!$C$5:$C$1048576)*($D187='♀ Sjukpenning_K'!$D$5:$D$1048576),0),MATCH("Kvinnor",'♀ Sjukpenning_K'!$B$5:$F$5,0))-INDEX('♀ Sjukpenning_M'!$B$5:$F$1048576,MATCH(1,($C187='♀ Sjukpenning_M'!$C$5:$C$1048576)*($D187='♀ Sjukpenning_M'!$D$5:$D$1048576),0),MATCH("Män",'♀ Sjukpenning_M'!$B$5:$F$5,0)),"")</f>
        <v>7.72076692</v>
      </c>
      <c r="N187" s="78" t="s">
        <v>254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7.72076692</v>
      </c>
      <c r="R187" s="18" t="s">
        <v>255</v>
      </c>
    </row>
    <row r="188" spans="2:18" x14ac:dyDescent="0.2">
      <c r="B188" s="3" t="s">
        <v>332</v>
      </c>
      <c r="C188" s="3" t="s">
        <v>19</v>
      </c>
      <c r="D188" s="3">
        <v>2018</v>
      </c>
      <c r="E188" s="5" cm="1">
        <f t="array" ref="E188">IFERROR(INDEX('♀ Sjukpenning_K'!$B$5:$F$1048576,MATCH(1,($C188='♀ Sjukpenning_K'!$C$5:$C$1048576)*($D188='♀ Sjukpenning_K'!$D$5:$D$1048576),0),MATCH("Kvinnor",'♀ Sjukpenning_K'!$B$5:$F$5,0))-INDEX('♀ Sjukpenning_M'!$B$5:$F$1048576,MATCH(1,($C188='♀ Sjukpenning_M'!$C$5:$C$1048576)*($D188='♀ Sjukpenning_M'!$D$5:$D$1048576),0),MATCH("Män",'♀ Sjukpenning_M'!$B$5:$F$5,0)),"")</f>
        <v>7.178776899999999</v>
      </c>
      <c r="N188" s="78" t="s">
        <v>254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7.178776899999999</v>
      </c>
      <c r="R188" s="18" t="s">
        <v>255</v>
      </c>
    </row>
    <row r="189" spans="2:18" x14ac:dyDescent="0.2">
      <c r="B189" s="3" t="s">
        <v>332</v>
      </c>
      <c r="C189" s="3" t="s">
        <v>20</v>
      </c>
      <c r="D189" s="3">
        <v>2018</v>
      </c>
      <c r="E189" s="5" cm="1">
        <f t="array" ref="E189">IFERROR(INDEX('♀ Sjukpenning_K'!$B$5:$F$1048576,MATCH(1,($C189='♀ Sjukpenning_K'!$C$5:$C$1048576)*($D189='♀ Sjukpenning_K'!$D$5:$D$1048576),0),MATCH("Kvinnor",'♀ Sjukpenning_K'!$B$5:$F$5,0))-INDEX('♀ Sjukpenning_M'!$B$5:$F$1048576,MATCH(1,($C189='♀ Sjukpenning_M'!$C$5:$C$1048576)*($D189='♀ Sjukpenning_M'!$D$5:$D$1048576),0),MATCH("Män",'♀ Sjukpenning_M'!$B$5:$F$5,0)),"")</f>
        <v>7.2888106600000011</v>
      </c>
      <c r="N189" s="78" t="s">
        <v>254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7.2888106600000011</v>
      </c>
      <c r="R189" s="18" t="s">
        <v>255</v>
      </c>
    </row>
    <row r="190" spans="2:18" x14ac:dyDescent="0.2">
      <c r="B190" s="3" t="s">
        <v>332</v>
      </c>
      <c r="C190" s="3" t="s">
        <v>21</v>
      </c>
      <c r="D190" s="3">
        <v>2018</v>
      </c>
      <c r="E190" s="5" cm="1">
        <f t="array" ref="E190">IFERROR(INDEX('♀ Sjukpenning_K'!$B$5:$F$1048576,MATCH(1,($C190='♀ Sjukpenning_K'!$C$5:$C$1048576)*($D190='♀ Sjukpenning_K'!$D$5:$D$1048576),0),MATCH("Kvinnor",'♀ Sjukpenning_K'!$B$5:$F$5,0))-INDEX('♀ Sjukpenning_M'!$B$5:$F$1048576,MATCH(1,($C190='♀ Sjukpenning_M'!$C$5:$C$1048576)*($D190='♀ Sjukpenning_M'!$D$5:$D$1048576),0),MATCH("Män",'♀ Sjukpenning_M'!$B$5:$F$5,0)),"")</f>
        <v>5.7176493199999996</v>
      </c>
      <c r="N190" s="78" t="s">
        <v>254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5.7176493199999996</v>
      </c>
      <c r="R190" s="18" t="s">
        <v>255</v>
      </c>
    </row>
    <row r="191" spans="2:18" x14ac:dyDescent="0.2">
      <c r="B191" s="3" t="s">
        <v>332</v>
      </c>
      <c r="C191" s="3" t="s">
        <v>22</v>
      </c>
      <c r="D191" s="3">
        <v>2018</v>
      </c>
      <c r="E191" s="5" cm="1">
        <f t="array" ref="E191">IFERROR(INDEX('♀ Sjukpenning_K'!$B$5:$F$1048576,MATCH(1,($C191='♀ Sjukpenning_K'!$C$5:$C$1048576)*($D191='♀ Sjukpenning_K'!$D$5:$D$1048576),0),MATCH("Kvinnor",'♀ Sjukpenning_K'!$B$5:$F$5,0))-INDEX('♀ Sjukpenning_M'!$B$5:$F$1048576,MATCH(1,($C191='♀ Sjukpenning_M'!$C$5:$C$1048576)*($D191='♀ Sjukpenning_M'!$D$5:$D$1048576),0),MATCH("Män",'♀ Sjukpenning_M'!$B$5:$F$5,0)),"")</f>
        <v>6.4228722199999995</v>
      </c>
      <c r="N191" s="78" t="s">
        <v>254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6.4228722199999995</v>
      </c>
      <c r="R191" s="18" t="s">
        <v>255</v>
      </c>
    </row>
    <row r="192" spans="2:18" x14ac:dyDescent="0.2">
      <c r="B192" s="3" t="s">
        <v>332</v>
      </c>
      <c r="C192" s="3" t="s">
        <v>23</v>
      </c>
      <c r="D192" s="3">
        <v>2018</v>
      </c>
      <c r="E192" s="5" cm="1">
        <f t="array" ref="E192">IFERROR(INDEX('♀ Sjukpenning_K'!$B$5:$F$1048576,MATCH(1,($C192='♀ Sjukpenning_K'!$C$5:$C$1048576)*($D192='♀ Sjukpenning_K'!$D$5:$D$1048576),0),MATCH("Kvinnor",'♀ Sjukpenning_K'!$B$5:$F$5,0))-INDEX('♀ Sjukpenning_M'!$B$5:$F$1048576,MATCH(1,($C192='♀ Sjukpenning_M'!$C$5:$C$1048576)*($D192='♀ Sjukpenning_M'!$D$5:$D$1048576),0),MATCH("Män",'♀ Sjukpenning_M'!$B$5:$F$5,0)),"")</f>
        <v>6.9625119900000012</v>
      </c>
      <c r="N192" s="78" t="s">
        <v>254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6.9625119900000012</v>
      </c>
      <c r="R192" s="18" t="s">
        <v>255</v>
      </c>
    </row>
    <row r="193" spans="2:18" x14ac:dyDescent="0.2">
      <c r="B193" s="3" t="s">
        <v>332</v>
      </c>
      <c r="C193" s="3" t="s">
        <v>24</v>
      </c>
      <c r="D193" s="3">
        <v>2018</v>
      </c>
      <c r="E193" s="5" cm="1">
        <f t="array" ref="E193">IFERROR(INDEX('♀ Sjukpenning_K'!$B$5:$F$1048576,MATCH(1,($C193='♀ Sjukpenning_K'!$C$5:$C$1048576)*($D193='♀ Sjukpenning_K'!$D$5:$D$1048576),0),MATCH("Kvinnor",'♀ Sjukpenning_K'!$B$5:$F$5,0))-INDEX('♀ Sjukpenning_M'!$B$5:$F$1048576,MATCH(1,($C193='♀ Sjukpenning_M'!$C$5:$C$1048576)*($D193='♀ Sjukpenning_M'!$D$5:$D$1048576),0),MATCH("Män",'♀ Sjukpenning_M'!$B$5:$F$5,0)),"")</f>
        <v>6.6210217100000008</v>
      </c>
      <c r="N193" s="78" t="s">
        <v>254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6.6210217100000008</v>
      </c>
      <c r="R193" s="18" t="s">
        <v>255</v>
      </c>
    </row>
    <row r="194" spans="2:18" x14ac:dyDescent="0.2">
      <c r="B194" s="3" t="s">
        <v>332</v>
      </c>
      <c r="C194" s="3" t="s">
        <v>25</v>
      </c>
      <c r="D194" s="3">
        <v>2018</v>
      </c>
      <c r="E194" s="5" cm="1">
        <f t="array" ref="E194">IFERROR(INDEX('♀ Sjukpenning_K'!$B$5:$F$1048576,MATCH(1,($C194='♀ Sjukpenning_K'!$C$5:$C$1048576)*($D194='♀ Sjukpenning_K'!$D$5:$D$1048576),0),MATCH("Kvinnor",'♀ Sjukpenning_K'!$B$5:$F$5,0))-INDEX('♀ Sjukpenning_M'!$B$5:$F$1048576,MATCH(1,($C194='♀ Sjukpenning_M'!$C$5:$C$1048576)*($D194='♀ Sjukpenning_M'!$D$5:$D$1048576),0),MATCH("Män",'♀ Sjukpenning_M'!$B$5:$F$5,0)),"")</f>
        <v>5.3809537999999995</v>
      </c>
      <c r="N194" s="78" t="s">
        <v>254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5.3809537999999995</v>
      </c>
      <c r="R194" s="18" t="s">
        <v>255</v>
      </c>
    </row>
    <row r="195" spans="2:18" x14ac:dyDescent="0.2">
      <c r="B195" s="3" t="s">
        <v>332</v>
      </c>
      <c r="C195" s="3" t="s">
        <v>5</v>
      </c>
      <c r="D195" s="3">
        <v>2019</v>
      </c>
      <c r="E195" s="5" cm="1">
        <f t="array" ref="E195">IFERROR(INDEX('♀ Sjukpenning_K'!$B$5:$F$1048576,MATCH(1,($C195='♀ Sjukpenning_K'!$C$5:$C$1048576)*($D195='♀ Sjukpenning_K'!$D$5:$D$1048576),0),MATCH("Kvinnor",'♀ Sjukpenning_K'!$B$5:$F$5,0))-INDEX('♀ Sjukpenning_M'!$B$5:$F$1048576,MATCH(1,($C195='♀ Sjukpenning_M'!$C$5:$C$1048576)*($D195='♀ Sjukpenning_M'!$D$5:$D$1048576),0),MATCH("Män",'♀ Sjukpenning_M'!$B$5:$F$5,0)),"")</f>
        <v>5.5605375700000002</v>
      </c>
      <c r="N195" s="78" t="s">
        <v>254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5.5605375700000002</v>
      </c>
      <c r="R195" s="18" t="s">
        <v>255</v>
      </c>
    </row>
    <row r="196" spans="2:18" x14ac:dyDescent="0.2">
      <c r="B196" s="3" t="s">
        <v>332</v>
      </c>
      <c r="C196" s="3" t="s">
        <v>6</v>
      </c>
      <c r="D196" s="3">
        <v>2019</v>
      </c>
      <c r="E196" s="5" cm="1">
        <f t="array" ref="E196">IFERROR(INDEX('♀ Sjukpenning_K'!$B$5:$F$1048576,MATCH(1,($C196='♀ Sjukpenning_K'!$C$5:$C$1048576)*($D196='♀ Sjukpenning_K'!$D$5:$D$1048576),0),MATCH("Kvinnor",'♀ Sjukpenning_K'!$B$5:$F$5,0))-INDEX('♀ Sjukpenning_M'!$B$5:$F$1048576,MATCH(1,($C196='♀ Sjukpenning_M'!$C$5:$C$1048576)*($D196='♀ Sjukpenning_M'!$D$5:$D$1048576),0),MATCH("Män",'♀ Sjukpenning_M'!$B$5:$F$5,0)),"")</f>
        <v>6.2681702499999989</v>
      </c>
      <c r="N196" s="78" t="s">
        <v>254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6.2681702499999989</v>
      </c>
      <c r="R196" s="18" t="s">
        <v>255</v>
      </c>
    </row>
    <row r="197" spans="2:18" x14ac:dyDescent="0.2">
      <c r="B197" s="3" t="s">
        <v>332</v>
      </c>
      <c r="C197" s="3" t="s">
        <v>7</v>
      </c>
      <c r="D197" s="3">
        <v>2019</v>
      </c>
      <c r="E197" s="5" cm="1">
        <f t="array" ref="E197">IFERROR(INDEX('♀ Sjukpenning_K'!$B$5:$F$1048576,MATCH(1,($C197='♀ Sjukpenning_K'!$C$5:$C$1048576)*($D197='♀ Sjukpenning_K'!$D$5:$D$1048576),0),MATCH("Kvinnor",'♀ Sjukpenning_K'!$B$5:$F$5,0))-INDEX('♀ Sjukpenning_M'!$B$5:$F$1048576,MATCH(1,($C197='♀ Sjukpenning_M'!$C$5:$C$1048576)*($D197='♀ Sjukpenning_M'!$D$5:$D$1048576),0),MATCH("Män",'♀ Sjukpenning_M'!$B$5:$F$5,0)),"")</f>
        <v>5.6547829800000002</v>
      </c>
      <c r="N197" s="78" t="s">
        <v>254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5.6547829800000002</v>
      </c>
      <c r="R197" s="18" t="s">
        <v>255</v>
      </c>
    </row>
    <row r="198" spans="2:18" x14ac:dyDescent="0.2">
      <c r="B198" s="3" t="s">
        <v>332</v>
      </c>
      <c r="C198" s="3" t="s">
        <v>8</v>
      </c>
      <c r="D198" s="3">
        <v>2019</v>
      </c>
      <c r="E198" s="5" cm="1">
        <f t="array" ref="E198">IFERROR(INDEX('♀ Sjukpenning_K'!$B$5:$F$1048576,MATCH(1,($C198='♀ Sjukpenning_K'!$C$5:$C$1048576)*($D198='♀ Sjukpenning_K'!$D$5:$D$1048576),0),MATCH("Kvinnor",'♀ Sjukpenning_K'!$B$5:$F$5,0))-INDEX('♀ Sjukpenning_M'!$B$5:$F$1048576,MATCH(1,($C198='♀ Sjukpenning_M'!$C$5:$C$1048576)*($D198='♀ Sjukpenning_M'!$D$5:$D$1048576),0),MATCH("Män",'♀ Sjukpenning_M'!$B$5:$F$5,0)),"")</f>
        <v>6.6687702699999996</v>
      </c>
      <c r="N198" s="78" t="s">
        <v>254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6.6687702699999996</v>
      </c>
      <c r="R198" s="18" t="s">
        <v>255</v>
      </c>
    </row>
    <row r="199" spans="2:18" x14ac:dyDescent="0.2">
      <c r="B199" s="3" t="s">
        <v>332</v>
      </c>
      <c r="C199" s="3" t="s">
        <v>9</v>
      </c>
      <c r="D199" s="3">
        <v>2019</v>
      </c>
      <c r="E199" s="5" cm="1">
        <f t="array" ref="E199">IFERROR(INDEX('♀ Sjukpenning_K'!$B$5:$F$1048576,MATCH(1,($C199='♀ Sjukpenning_K'!$C$5:$C$1048576)*($D199='♀ Sjukpenning_K'!$D$5:$D$1048576),0),MATCH("Kvinnor",'♀ Sjukpenning_K'!$B$5:$F$5,0))-INDEX('♀ Sjukpenning_M'!$B$5:$F$1048576,MATCH(1,($C199='♀ Sjukpenning_M'!$C$5:$C$1048576)*($D199='♀ Sjukpenning_M'!$D$5:$D$1048576),0),MATCH("Män",'♀ Sjukpenning_M'!$B$5:$F$5,0)),"")</f>
        <v>5.346962630000001</v>
      </c>
      <c r="N199" s="78" t="s">
        <v>254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5.346962630000001</v>
      </c>
      <c r="R199" s="18" t="s">
        <v>255</v>
      </c>
    </row>
    <row r="200" spans="2:18" x14ac:dyDescent="0.2">
      <c r="B200" s="3" t="s">
        <v>332</v>
      </c>
      <c r="C200" s="3" t="s">
        <v>10</v>
      </c>
      <c r="D200" s="3">
        <v>2019</v>
      </c>
      <c r="E200" s="5" cm="1">
        <f t="array" ref="E200">IFERROR(INDEX('♀ Sjukpenning_K'!$B$5:$F$1048576,MATCH(1,($C200='♀ Sjukpenning_K'!$C$5:$C$1048576)*($D200='♀ Sjukpenning_K'!$D$5:$D$1048576),0),MATCH("Kvinnor",'♀ Sjukpenning_K'!$B$5:$F$5,0))-INDEX('♀ Sjukpenning_M'!$B$5:$F$1048576,MATCH(1,($C200='♀ Sjukpenning_M'!$C$5:$C$1048576)*($D200='♀ Sjukpenning_M'!$D$5:$D$1048576),0),MATCH("Män",'♀ Sjukpenning_M'!$B$5:$F$5,0)),"")</f>
        <v>4.1003533799999996</v>
      </c>
      <c r="N200" s="78" t="s">
        <v>254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4.1003533799999996</v>
      </c>
      <c r="R200" s="18" t="s">
        <v>255</v>
      </c>
    </row>
    <row r="201" spans="2:18" x14ac:dyDescent="0.2">
      <c r="B201" s="3" t="s">
        <v>332</v>
      </c>
      <c r="C201" s="3" t="s">
        <v>11</v>
      </c>
      <c r="D201" s="3">
        <v>2019</v>
      </c>
      <c r="E201" s="5" cm="1">
        <f t="array" ref="E201">IFERROR(INDEX('♀ Sjukpenning_K'!$B$5:$F$1048576,MATCH(1,($C201='♀ Sjukpenning_K'!$C$5:$C$1048576)*($D201='♀ Sjukpenning_K'!$D$5:$D$1048576),0),MATCH("Kvinnor",'♀ Sjukpenning_K'!$B$5:$F$5,0))-INDEX('♀ Sjukpenning_M'!$B$5:$F$1048576,MATCH(1,($C201='♀ Sjukpenning_M'!$C$5:$C$1048576)*($D201='♀ Sjukpenning_M'!$D$5:$D$1048576),0),MATCH("Män",'♀ Sjukpenning_M'!$B$5:$F$5,0)),"")</f>
        <v>6.9246568099999992</v>
      </c>
      <c r="N201" s="78" t="s">
        <v>254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6.9246568099999992</v>
      </c>
      <c r="R201" s="18" t="s">
        <v>255</v>
      </c>
    </row>
    <row r="202" spans="2:18" x14ac:dyDescent="0.2">
      <c r="B202" s="3" t="s">
        <v>332</v>
      </c>
      <c r="C202" s="3" t="s">
        <v>12</v>
      </c>
      <c r="D202" s="3">
        <v>2019</v>
      </c>
      <c r="E202" s="5" cm="1">
        <f t="array" ref="E202">IFERROR(INDEX('♀ Sjukpenning_K'!$B$5:$F$1048576,MATCH(1,($C202='♀ Sjukpenning_K'!$C$5:$C$1048576)*($D202='♀ Sjukpenning_K'!$D$5:$D$1048576),0),MATCH("Kvinnor",'♀ Sjukpenning_K'!$B$5:$F$5,0))-INDEX('♀ Sjukpenning_M'!$B$5:$F$1048576,MATCH(1,($C202='♀ Sjukpenning_M'!$C$5:$C$1048576)*($D202='♀ Sjukpenning_M'!$D$5:$D$1048576),0),MATCH("Män",'♀ Sjukpenning_M'!$B$5:$F$5,0)),"")</f>
        <v>6.5333585900000006</v>
      </c>
      <c r="N202" s="78" t="s">
        <v>254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6.5333585900000006</v>
      </c>
      <c r="R202" s="18" t="s">
        <v>255</v>
      </c>
    </row>
    <row r="203" spans="2:18" x14ac:dyDescent="0.2">
      <c r="B203" s="3" t="s">
        <v>332</v>
      </c>
      <c r="C203" s="3" t="s">
        <v>13</v>
      </c>
      <c r="D203" s="3">
        <v>2019</v>
      </c>
      <c r="E203" s="5" cm="1">
        <f t="array" ref="E203">IFERROR(INDEX('♀ Sjukpenning_K'!$B$5:$F$1048576,MATCH(1,($C203='♀ Sjukpenning_K'!$C$5:$C$1048576)*($D203='♀ Sjukpenning_K'!$D$5:$D$1048576),0),MATCH("Kvinnor",'♀ Sjukpenning_K'!$B$5:$F$5,0))-INDEX('♀ Sjukpenning_M'!$B$5:$F$1048576,MATCH(1,($C203='♀ Sjukpenning_M'!$C$5:$C$1048576)*($D203='♀ Sjukpenning_M'!$D$5:$D$1048576),0),MATCH("Män",'♀ Sjukpenning_M'!$B$5:$F$5,0)),"")</f>
        <v>7.1280847199999995</v>
      </c>
      <c r="N203" s="78" t="s">
        <v>254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7.1280847199999995</v>
      </c>
      <c r="R203" s="18" t="s">
        <v>255</v>
      </c>
    </row>
    <row r="204" spans="2:18" x14ac:dyDescent="0.2">
      <c r="B204" s="3" t="s">
        <v>332</v>
      </c>
      <c r="C204" s="3" t="s">
        <v>14</v>
      </c>
      <c r="D204" s="3">
        <v>2019</v>
      </c>
      <c r="E204" s="5" cm="1">
        <f t="array" ref="E204">IFERROR(INDEX('♀ Sjukpenning_K'!$B$5:$F$1048576,MATCH(1,($C204='♀ Sjukpenning_K'!$C$5:$C$1048576)*($D204='♀ Sjukpenning_K'!$D$5:$D$1048576),0),MATCH("Kvinnor",'♀ Sjukpenning_K'!$B$5:$F$5,0))-INDEX('♀ Sjukpenning_M'!$B$5:$F$1048576,MATCH(1,($C204='♀ Sjukpenning_M'!$C$5:$C$1048576)*($D204='♀ Sjukpenning_M'!$D$5:$D$1048576),0),MATCH("Män",'♀ Sjukpenning_M'!$B$5:$F$5,0)),"")</f>
        <v>4.4472407100000009</v>
      </c>
      <c r="N204" s="78" t="s">
        <v>254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4.4472407100000009</v>
      </c>
      <c r="R204" s="18" t="s">
        <v>255</v>
      </c>
    </row>
    <row r="205" spans="2:18" x14ac:dyDescent="0.2">
      <c r="B205" s="3" t="s">
        <v>332</v>
      </c>
      <c r="C205" s="3" t="s">
        <v>15</v>
      </c>
      <c r="D205" s="3">
        <v>2019</v>
      </c>
      <c r="E205" s="5" cm="1">
        <f t="array" ref="E205">IFERROR(INDEX('♀ Sjukpenning_K'!$B$5:$F$1048576,MATCH(1,($C205='♀ Sjukpenning_K'!$C$5:$C$1048576)*($D205='♀ Sjukpenning_K'!$D$5:$D$1048576),0),MATCH("Kvinnor",'♀ Sjukpenning_K'!$B$5:$F$5,0))-INDEX('♀ Sjukpenning_M'!$B$5:$F$1048576,MATCH(1,($C205='♀ Sjukpenning_M'!$C$5:$C$1048576)*($D205='♀ Sjukpenning_M'!$D$5:$D$1048576),0),MATCH("Män",'♀ Sjukpenning_M'!$B$5:$F$5,0)),"")</f>
        <v>5.8430972800000003</v>
      </c>
      <c r="N205" s="78" t="s">
        <v>254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5.8430972800000003</v>
      </c>
      <c r="R205" s="18" t="s">
        <v>255</v>
      </c>
    </row>
    <row r="206" spans="2:18" x14ac:dyDescent="0.2">
      <c r="B206" s="3" t="s">
        <v>332</v>
      </c>
      <c r="C206" s="3" t="s">
        <v>16</v>
      </c>
      <c r="D206" s="3">
        <v>2019</v>
      </c>
      <c r="E206" s="5" cm="1">
        <f t="array" ref="E206">IFERROR(INDEX('♀ Sjukpenning_K'!$B$5:$F$1048576,MATCH(1,($C206='♀ Sjukpenning_K'!$C$5:$C$1048576)*($D206='♀ Sjukpenning_K'!$D$5:$D$1048576),0),MATCH("Kvinnor",'♀ Sjukpenning_K'!$B$5:$F$5,0))-INDEX('♀ Sjukpenning_M'!$B$5:$F$1048576,MATCH(1,($C206='♀ Sjukpenning_M'!$C$5:$C$1048576)*($D206='♀ Sjukpenning_M'!$D$5:$D$1048576),0),MATCH("Män",'♀ Sjukpenning_M'!$B$5:$F$5,0)),"")</f>
        <v>5.4965523699999999</v>
      </c>
      <c r="N206" s="78" t="s">
        <v>254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5.4965523699999999</v>
      </c>
      <c r="R206" s="18" t="s">
        <v>255</v>
      </c>
    </row>
    <row r="207" spans="2:18" x14ac:dyDescent="0.2">
      <c r="B207" s="3" t="s">
        <v>332</v>
      </c>
      <c r="C207" s="3" t="s">
        <v>17</v>
      </c>
      <c r="D207" s="3">
        <v>2019</v>
      </c>
      <c r="E207" s="5" cm="1">
        <f t="array" ref="E207">IFERROR(INDEX('♀ Sjukpenning_K'!$B$5:$F$1048576,MATCH(1,($C207='♀ Sjukpenning_K'!$C$5:$C$1048576)*($D207='♀ Sjukpenning_K'!$D$5:$D$1048576),0),MATCH("Kvinnor",'♀ Sjukpenning_K'!$B$5:$F$5,0))-INDEX('♀ Sjukpenning_M'!$B$5:$F$1048576,MATCH(1,($C207='♀ Sjukpenning_M'!$C$5:$C$1048576)*($D207='♀ Sjukpenning_M'!$D$5:$D$1048576),0),MATCH("Män",'♀ Sjukpenning_M'!$B$5:$F$5,0)),"")</f>
        <v>6.8175848500000011</v>
      </c>
      <c r="N207" s="78" t="s">
        <v>254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6.8175848500000011</v>
      </c>
      <c r="R207" s="18" t="s">
        <v>255</v>
      </c>
    </row>
    <row r="208" spans="2:18" x14ac:dyDescent="0.2">
      <c r="B208" s="3" t="s">
        <v>332</v>
      </c>
      <c r="C208" s="3" t="s">
        <v>18</v>
      </c>
      <c r="D208" s="3">
        <v>2019</v>
      </c>
      <c r="E208" s="5" cm="1">
        <f t="array" ref="E208">IFERROR(INDEX('♀ Sjukpenning_K'!$B$5:$F$1048576,MATCH(1,($C208='♀ Sjukpenning_K'!$C$5:$C$1048576)*($D208='♀ Sjukpenning_K'!$D$5:$D$1048576),0),MATCH("Kvinnor",'♀ Sjukpenning_K'!$B$5:$F$5,0))-INDEX('♀ Sjukpenning_M'!$B$5:$F$1048576,MATCH(1,($C208='♀ Sjukpenning_M'!$C$5:$C$1048576)*($D208='♀ Sjukpenning_M'!$D$5:$D$1048576),0),MATCH("Män",'♀ Sjukpenning_M'!$B$5:$F$5,0)),"")</f>
        <v>7.6658807200000005</v>
      </c>
      <c r="N208" s="78" t="s">
        <v>254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7.6658807200000005</v>
      </c>
      <c r="R208" s="18" t="s">
        <v>255</v>
      </c>
    </row>
    <row r="209" spans="2:26" x14ac:dyDescent="0.2">
      <c r="B209" s="3" t="s">
        <v>332</v>
      </c>
      <c r="C209" s="3" t="s">
        <v>19</v>
      </c>
      <c r="D209" s="3">
        <v>2019</v>
      </c>
      <c r="E209" s="5" cm="1">
        <f t="array" ref="E209">IFERROR(INDEX('♀ Sjukpenning_K'!$B$5:$F$1048576,MATCH(1,($C209='♀ Sjukpenning_K'!$C$5:$C$1048576)*($D209='♀ Sjukpenning_K'!$D$5:$D$1048576),0),MATCH("Kvinnor",'♀ Sjukpenning_K'!$B$5:$F$5,0))-INDEX('♀ Sjukpenning_M'!$B$5:$F$1048576,MATCH(1,($C209='♀ Sjukpenning_M'!$C$5:$C$1048576)*($D209='♀ Sjukpenning_M'!$D$5:$D$1048576),0),MATCH("Män",'♀ Sjukpenning_M'!$B$5:$F$5,0)),"")</f>
        <v>7.5858506499999994</v>
      </c>
      <c r="N209" s="78" t="s">
        <v>254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7.5858506499999994</v>
      </c>
      <c r="R209" s="18" t="s">
        <v>255</v>
      </c>
    </row>
    <row r="210" spans="2:26" x14ac:dyDescent="0.2">
      <c r="B210" s="3" t="s">
        <v>332</v>
      </c>
      <c r="C210" s="3" t="s">
        <v>20</v>
      </c>
      <c r="D210" s="3">
        <v>2019</v>
      </c>
      <c r="E210" s="5" cm="1">
        <f t="array" ref="E210">IFERROR(INDEX('♀ Sjukpenning_K'!$B$5:$F$1048576,MATCH(1,($C210='♀ Sjukpenning_K'!$C$5:$C$1048576)*($D210='♀ Sjukpenning_K'!$D$5:$D$1048576),0),MATCH("Kvinnor",'♀ Sjukpenning_K'!$B$5:$F$5,0))-INDEX('♀ Sjukpenning_M'!$B$5:$F$1048576,MATCH(1,($C210='♀ Sjukpenning_M'!$C$5:$C$1048576)*($D210='♀ Sjukpenning_M'!$D$5:$D$1048576),0),MATCH("Män",'♀ Sjukpenning_M'!$B$5:$F$5,0)),"")</f>
        <v>6.6302936600000013</v>
      </c>
      <c r="N210" s="78" t="s">
        <v>254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6.6302936600000013</v>
      </c>
      <c r="R210" s="18" t="s">
        <v>255</v>
      </c>
    </row>
    <row r="211" spans="2:26" x14ac:dyDescent="0.2">
      <c r="B211" s="3" t="s">
        <v>332</v>
      </c>
      <c r="C211" s="3" t="s">
        <v>21</v>
      </c>
      <c r="D211" s="3">
        <v>2019</v>
      </c>
      <c r="E211" s="5" cm="1">
        <f t="array" ref="E211">IFERROR(INDEX('♀ Sjukpenning_K'!$B$5:$F$1048576,MATCH(1,($C211='♀ Sjukpenning_K'!$C$5:$C$1048576)*($D211='♀ Sjukpenning_K'!$D$5:$D$1048576),0),MATCH("Kvinnor",'♀ Sjukpenning_K'!$B$5:$F$5,0))-INDEX('♀ Sjukpenning_M'!$B$5:$F$1048576,MATCH(1,($C211='♀ Sjukpenning_M'!$C$5:$C$1048576)*($D211='♀ Sjukpenning_M'!$D$5:$D$1048576),0),MATCH("Män",'♀ Sjukpenning_M'!$B$5:$F$5,0)),"")</f>
        <v>5.1602047999999998</v>
      </c>
      <c r="N211" s="78" t="s">
        <v>254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5.1602047999999998</v>
      </c>
      <c r="R211" s="18" t="s">
        <v>255</v>
      </c>
    </row>
    <row r="212" spans="2:26" x14ac:dyDescent="0.2">
      <c r="B212" s="3" t="s">
        <v>332</v>
      </c>
      <c r="C212" s="3" t="s">
        <v>22</v>
      </c>
      <c r="D212" s="3">
        <v>2019</v>
      </c>
      <c r="E212" s="5" cm="1">
        <f t="array" ref="E212">IFERROR(INDEX('♀ Sjukpenning_K'!$B$5:$F$1048576,MATCH(1,($C212='♀ Sjukpenning_K'!$C$5:$C$1048576)*($D212='♀ Sjukpenning_K'!$D$5:$D$1048576),0),MATCH("Kvinnor",'♀ Sjukpenning_K'!$B$5:$F$5,0))-INDEX('♀ Sjukpenning_M'!$B$5:$F$1048576,MATCH(1,($C212='♀ Sjukpenning_M'!$C$5:$C$1048576)*($D212='♀ Sjukpenning_M'!$D$5:$D$1048576),0),MATCH("Män",'♀ Sjukpenning_M'!$B$5:$F$5,0)),"")</f>
        <v>5.3551930799999994</v>
      </c>
      <c r="N212" s="78" t="s">
        <v>254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5.3551930799999994</v>
      </c>
      <c r="R212" s="18" t="s">
        <v>255</v>
      </c>
    </row>
    <row r="213" spans="2:26" x14ac:dyDescent="0.2">
      <c r="B213" s="3" t="s">
        <v>332</v>
      </c>
      <c r="C213" s="3" t="s">
        <v>23</v>
      </c>
      <c r="D213" s="3">
        <v>2019</v>
      </c>
      <c r="E213" s="5" cm="1">
        <f t="array" ref="E213">IFERROR(INDEX('♀ Sjukpenning_K'!$B$5:$F$1048576,MATCH(1,($C213='♀ Sjukpenning_K'!$C$5:$C$1048576)*($D213='♀ Sjukpenning_K'!$D$5:$D$1048576),0),MATCH("Kvinnor",'♀ Sjukpenning_K'!$B$5:$F$5,0))-INDEX('♀ Sjukpenning_M'!$B$5:$F$1048576,MATCH(1,($C213='♀ Sjukpenning_M'!$C$5:$C$1048576)*($D213='♀ Sjukpenning_M'!$D$5:$D$1048576),0),MATCH("Män",'♀ Sjukpenning_M'!$B$5:$F$5,0)),"")</f>
        <v>6.7225252299999987</v>
      </c>
      <c r="N213" s="78" t="s">
        <v>254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6.7225252299999987</v>
      </c>
      <c r="R213" s="18" t="s">
        <v>255</v>
      </c>
    </row>
    <row r="214" spans="2:26" x14ac:dyDescent="0.2">
      <c r="B214" s="3" t="s">
        <v>332</v>
      </c>
      <c r="C214" s="3" t="s">
        <v>24</v>
      </c>
      <c r="D214" s="3">
        <v>2019</v>
      </c>
      <c r="E214" s="5" cm="1">
        <f t="array" ref="E214">IFERROR(INDEX('♀ Sjukpenning_K'!$B$5:$F$1048576,MATCH(1,($C214='♀ Sjukpenning_K'!$C$5:$C$1048576)*($D214='♀ Sjukpenning_K'!$D$5:$D$1048576),0),MATCH("Kvinnor",'♀ Sjukpenning_K'!$B$5:$F$5,0))-INDEX('♀ Sjukpenning_M'!$B$5:$F$1048576,MATCH(1,($C214='♀ Sjukpenning_M'!$C$5:$C$1048576)*($D214='♀ Sjukpenning_M'!$D$5:$D$1048576),0),MATCH("Män",'♀ Sjukpenning_M'!$B$5:$F$5,0)),"")</f>
        <v>5.2200577799999994</v>
      </c>
      <c r="N214" s="78" t="s">
        <v>254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5.2200577799999994</v>
      </c>
      <c r="R214" s="18" t="s">
        <v>255</v>
      </c>
    </row>
    <row r="215" spans="2:26" x14ac:dyDescent="0.2">
      <c r="B215" s="3" t="s">
        <v>332</v>
      </c>
      <c r="C215" s="3" t="s">
        <v>25</v>
      </c>
      <c r="D215" s="3">
        <v>2019</v>
      </c>
      <c r="E215" s="5" cm="1">
        <f t="array" ref="E215">IFERROR(INDEX('♀ Sjukpenning_K'!$B$5:$F$1048576,MATCH(1,($C215='♀ Sjukpenning_K'!$C$5:$C$1048576)*($D215='♀ Sjukpenning_K'!$D$5:$D$1048576),0),MATCH("Kvinnor",'♀ Sjukpenning_K'!$B$5:$F$5,0))-INDEX('♀ Sjukpenning_M'!$B$5:$F$1048576,MATCH(1,($C215='♀ Sjukpenning_M'!$C$5:$C$1048576)*($D215='♀ Sjukpenning_M'!$D$5:$D$1048576),0),MATCH("Män",'♀ Sjukpenning_M'!$B$5:$F$5,0)),"")</f>
        <v>5.5357893700000007</v>
      </c>
      <c r="N215" s="78" t="s">
        <v>254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5.5357893700000007</v>
      </c>
      <c r="R215" s="18" t="s">
        <v>255</v>
      </c>
    </row>
    <row r="216" spans="2:26" x14ac:dyDescent="0.2">
      <c r="B216" s="3" t="s">
        <v>332</v>
      </c>
      <c r="C216" s="3" t="s">
        <v>5</v>
      </c>
      <c r="D216" s="3">
        <v>2020</v>
      </c>
      <c r="E216" s="5" cm="1">
        <f t="array" ref="E216">IFERROR(INDEX('♀ Sjukpenning_K'!$B$5:$F$1048576,MATCH(1,($C216='♀ Sjukpenning_K'!$C$5:$C$1048576)*($D216='♀ Sjukpenning_K'!$D$5:$D$1048576),0),MATCH("Kvinnor",'♀ Sjukpenning_K'!$B$5:$F$5,0))-INDEX('♀ Sjukpenning_M'!$B$5:$F$1048576,MATCH(1,($C216='♀ Sjukpenning_M'!$C$5:$C$1048576)*($D216='♀ Sjukpenning_M'!$D$5:$D$1048576),0),MATCH("Män",'♀ Sjukpenning_M'!$B$5:$F$5,0)),"")</f>
        <v>5.3523139899999999</v>
      </c>
      <c r="N216" s="78" t="s">
        <v>254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5.3523139899999999</v>
      </c>
      <c r="R216" s="18" t="s">
        <v>255</v>
      </c>
      <c r="X216" s="108"/>
      <c r="Y216" s="108"/>
      <c r="Z216" s="108"/>
    </row>
    <row r="217" spans="2:26" x14ac:dyDescent="0.2">
      <c r="B217" s="3" t="s">
        <v>332</v>
      </c>
      <c r="C217" s="3" t="s">
        <v>6</v>
      </c>
      <c r="D217" s="3">
        <v>2020</v>
      </c>
      <c r="E217" s="5" cm="1">
        <f t="array" ref="E217">IFERROR(INDEX('♀ Sjukpenning_K'!$B$5:$F$1048576,MATCH(1,($C217='♀ Sjukpenning_K'!$C$5:$C$1048576)*($D217='♀ Sjukpenning_K'!$D$5:$D$1048576),0),MATCH("Kvinnor",'♀ Sjukpenning_K'!$B$5:$F$5,0))-INDEX('♀ Sjukpenning_M'!$B$5:$F$1048576,MATCH(1,($C217='♀ Sjukpenning_M'!$C$5:$C$1048576)*($D217='♀ Sjukpenning_M'!$D$5:$D$1048576),0),MATCH("Män",'♀ Sjukpenning_M'!$B$5:$F$5,0)),"")</f>
        <v>5.8608388500000004</v>
      </c>
      <c r="N217" s="78" t="s">
        <v>254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5.8608388500000004</v>
      </c>
      <c r="R217" s="18" t="s">
        <v>255</v>
      </c>
      <c r="X217" s="108"/>
      <c r="Y217" s="108"/>
      <c r="Z217" s="108"/>
    </row>
    <row r="218" spans="2:26" x14ac:dyDescent="0.2">
      <c r="B218" s="3" t="s">
        <v>332</v>
      </c>
      <c r="C218" s="3" t="s">
        <v>7</v>
      </c>
      <c r="D218" s="3">
        <v>2020</v>
      </c>
      <c r="E218" s="5" cm="1">
        <f t="array" ref="E218">IFERROR(INDEX('♀ Sjukpenning_K'!$B$5:$F$1048576,MATCH(1,($C218='♀ Sjukpenning_K'!$C$5:$C$1048576)*($D218='♀ Sjukpenning_K'!$D$5:$D$1048576),0),MATCH("Kvinnor",'♀ Sjukpenning_K'!$B$5:$F$5,0))-INDEX('♀ Sjukpenning_M'!$B$5:$F$1048576,MATCH(1,($C218='♀ Sjukpenning_M'!$C$5:$C$1048576)*($D218='♀ Sjukpenning_M'!$D$5:$D$1048576),0),MATCH("Män",'♀ Sjukpenning_M'!$B$5:$F$5,0)),"")</f>
        <v>5.4911182700000003</v>
      </c>
      <c r="N218" s="78" t="s">
        <v>254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5.4911182700000003</v>
      </c>
      <c r="R218" s="18" t="s">
        <v>255</v>
      </c>
      <c r="X218" s="108"/>
      <c r="Y218" s="108"/>
      <c r="Z218" s="108"/>
    </row>
    <row r="219" spans="2:26" x14ac:dyDescent="0.2">
      <c r="B219" s="3" t="s">
        <v>332</v>
      </c>
      <c r="C219" s="3" t="s">
        <v>8</v>
      </c>
      <c r="D219" s="3">
        <v>2020</v>
      </c>
      <c r="E219" s="5" cm="1">
        <f t="array" ref="E219">IFERROR(INDEX('♀ Sjukpenning_K'!$B$5:$F$1048576,MATCH(1,($C219='♀ Sjukpenning_K'!$C$5:$C$1048576)*($D219='♀ Sjukpenning_K'!$D$5:$D$1048576),0),MATCH("Kvinnor",'♀ Sjukpenning_K'!$B$5:$F$5,0))-INDEX('♀ Sjukpenning_M'!$B$5:$F$1048576,MATCH(1,($C219='♀ Sjukpenning_M'!$C$5:$C$1048576)*($D219='♀ Sjukpenning_M'!$D$5:$D$1048576),0),MATCH("Män",'♀ Sjukpenning_M'!$B$5:$F$5,0)),"")</f>
        <v>6.18746127</v>
      </c>
      <c r="N219" s="78" t="s">
        <v>254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6.18746127</v>
      </c>
      <c r="R219" s="18" t="s">
        <v>255</v>
      </c>
      <c r="X219" s="108"/>
      <c r="Y219" s="108"/>
      <c r="Z219" s="108"/>
    </row>
    <row r="220" spans="2:26" x14ac:dyDescent="0.2">
      <c r="B220" s="3" t="s">
        <v>332</v>
      </c>
      <c r="C220" s="3" t="s">
        <v>9</v>
      </c>
      <c r="D220" s="3">
        <v>2020</v>
      </c>
      <c r="E220" s="5" cm="1">
        <f t="array" ref="E220">IFERROR(INDEX('♀ Sjukpenning_K'!$B$5:$F$1048576,MATCH(1,($C220='♀ Sjukpenning_K'!$C$5:$C$1048576)*($D220='♀ Sjukpenning_K'!$D$5:$D$1048576),0),MATCH("Kvinnor",'♀ Sjukpenning_K'!$B$5:$F$5,0))-INDEX('♀ Sjukpenning_M'!$B$5:$F$1048576,MATCH(1,($C220='♀ Sjukpenning_M'!$C$5:$C$1048576)*($D220='♀ Sjukpenning_M'!$D$5:$D$1048576),0),MATCH("Män",'♀ Sjukpenning_M'!$B$5:$F$5,0)),"")</f>
        <v>5.2169445299999992</v>
      </c>
      <c r="N220" s="78" t="s">
        <v>254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5.2169445299999992</v>
      </c>
      <c r="R220" s="18" t="s">
        <v>255</v>
      </c>
      <c r="X220" s="108"/>
      <c r="Y220" s="108"/>
      <c r="Z220" s="108"/>
    </row>
    <row r="221" spans="2:26" x14ac:dyDescent="0.2">
      <c r="B221" s="3" t="s">
        <v>332</v>
      </c>
      <c r="C221" s="3" t="s">
        <v>10</v>
      </c>
      <c r="D221" s="3">
        <v>2020</v>
      </c>
      <c r="E221" s="5" cm="1">
        <f t="array" ref="E221">IFERROR(INDEX('♀ Sjukpenning_K'!$B$5:$F$1048576,MATCH(1,($C221='♀ Sjukpenning_K'!$C$5:$C$1048576)*($D221='♀ Sjukpenning_K'!$D$5:$D$1048576),0),MATCH("Kvinnor",'♀ Sjukpenning_K'!$B$5:$F$5,0))-INDEX('♀ Sjukpenning_M'!$B$5:$F$1048576,MATCH(1,($C221='♀ Sjukpenning_M'!$C$5:$C$1048576)*($D221='♀ Sjukpenning_M'!$D$5:$D$1048576),0),MATCH("Män",'♀ Sjukpenning_M'!$B$5:$F$5,0)),"")</f>
        <v>3.8709356099999992</v>
      </c>
      <c r="N221" s="78" t="s">
        <v>254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3.8709356099999992</v>
      </c>
      <c r="R221" s="18" t="s">
        <v>255</v>
      </c>
      <c r="X221" s="108"/>
      <c r="Y221" s="108"/>
      <c r="Z221" s="108"/>
    </row>
    <row r="222" spans="2:26" x14ac:dyDescent="0.2">
      <c r="B222" s="3" t="s">
        <v>332</v>
      </c>
      <c r="C222" s="3" t="s">
        <v>11</v>
      </c>
      <c r="D222" s="3">
        <v>2020</v>
      </c>
      <c r="E222" s="5" cm="1">
        <f t="array" ref="E222">IFERROR(INDEX('♀ Sjukpenning_K'!$B$5:$F$1048576,MATCH(1,($C222='♀ Sjukpenning_K'!$C$5:$C$1048576)*($D222='♀ Sjukpenning_K'!$D$5:$D$1048576),0),MATCH("Kvinnor",'♀ Sjukpenning_K'!$B$5:$F$5,0))-INDEX('♀ Sjukpenning_M'!$B$5:$F$1048576,MATCH(1,($C222='♀ Sjukpenning_M'!$C$5:$C$1048576)*($D222='♀ Sjukpenning_M'!$D$5:$D$1048576),0),MATCH("Män",'♀ Sjukpenning_M'!$B$5:$F$5,0)),"")</f>
        <v>6.5790386799999991</v>
      </c>
      <c r="N222" s="78" t="s">
        <v>254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6.5790386799999991</v>
      </c>
      <c r="R222" s="18" t="s">
        <v>255</v>
      </c>
      <c r="X222" s="108"/>
      <c r="Y222" s="108"/>
      <c r="Z222" s="108"/>
    </row>
    <row r="223" spans="2:26" x14ac:dyDescent="0.2">
      <c r="B223" s="3" t="s">
        <v>332</v>
      </c>
      <c r="C223" s="3" t="s">
        <v>12</v>
      </c>
      <c r="D223" s="3">
        <v>2020</v>
      </c>
      <c r="E223" s="5" cm="1">
        <f t="array" ref="E223">IFERROR(INDEX('♀ Sjukpenning_K'!$B$5:$F$1048576,MATCH(1,($C223='♀ Sjukpenning_K'!$C$5:$C$1048576)*($D223='♀ Sjukpenning_K'!$D$5:$D$1048576),0),MATCH("Kvinnor",'♀ Sjukpenning_K'!$B$5:$F$5,0))-INDEX('♀ Sjukpenning_M'!$B$5:$F$1048576,MATCH(1,($C223='♀ Sjukpenning_M'!$C$5:$C$1048576)*($D223='♀ Sjukpenning_M'!$D$5:$D$1048576),0),MATCH("Män",'♀ Sjukpenning_M'!$B$5:$F$5,0)),"")</f>
        <v>6.5975810800000003</v>
      </c>
      <c r="N223" s="78" t="s">
        <v>254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6.5975810800000003</v>
      </c>
      <c r="R223" s="18" t="s">
        <v>255</v>
      </c>
      <c r="X223" s="108"/>
      <c r="Y223" s="108"/>
      <c r="Z223" s="108"/>
    </row>
    <row r="224" spans="2:26" x14ac:dyDescent="0.2">
      <c r="B224" s="3" t="s">
        <v>332</v>
      </c>
      <c r="C224" s="3" t="s">
        <v>13</v>
      </c>
      <c r="D224" s="3">
        <v>2020</v>
      </c>
      <c r="E224" s="5" cm="1">
        <f t="array" ref="E224">IFERROR(INDEX('♀ Sjukpenning_K'!$B$5:$F$1048576,MATCH(1,($C224='♀ Sjukpenning_K'!$C$5:$C$1048576)*($D224='♀ Sjukpenning_K'!$D$5:$D$1048576),0),MATCH("Kvinnor",'♀ Sjukpenning_K'!$B$5:$F$5,0))-INDEX('♀ Sjukpenning_M'!$B$5:$F$1048576,MATCH(1,($C224='♀ Sjukpenning_M'!$C$5:$C$1048576)*($D224='♀ Sjukpenning_M'!$D$5:$D$1048576),0),MATCH("Män",'♀ Sjukpenning_M'!$B$5:$F$5,0)),"")</f>
        <v>6.2478393400000005</v>
      </c>
      <c r="N224" s="78" t="s">
        <v>254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6.2478393400000005</v>
      </c>
      <c r="R224" s="18" t="s">
        <v>255</v>
      </c>
      <c r="X224" s="108"/>
      <c r="Y224" s="108"/>
      <c r="Z224" s="108"/>
    </row>
    <row r="225" spans="2:27" x14ac:dyDescent="0.2">
      <c r="B225" s="3" t="s">
        <v>332</v>
      </c>
      <c r="C225" s="3" t="s">
        <v>14</v>
      </c>
      <c r="D225" s="3">
        <v>2020</v>
      </c>
      <c r="E225" s="5" cm="1">
        <f t="array" ref="E225">IFERROR(INDEX('♀ Sjukpenning_K'!$B$5:$F$1048576,MATCH(1,($C225='♀ Sjukpenning_K'!$C$5:$C$1048576)*($D225='♀ Sjukpenning_K'!$D$5:$D$1048576),0),MATCH("Kvinnor",'♀ Sjukpenning_K'!$B$5:$F$5,0))-INDEX('♀ Sjukpenning_M'!$B$5:$F$1048576,MATCH(1,($C225='♀ Sjukpenning_M'!$C$5:$C$1048576)*($D225='♀ Sjukpenning_M'!$D$5:$D$1048576),0),MATCH("Män",'♀ Sjukpenning_M'!$B$5:$F$5,0)),"")</f>
        <v>4.2702667999999999</v>
      </c>
      <c r="N225" s="78" t="s">
        <v>254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4.2702667999999999</v>
      </c>
      <c r="R225" s="18" t="s">
        <v>255</v>
      </c>
      <c r="X225" s="108"/>
      <c r="Y225" s="108"/>
      <c r="Z225" s="108"/>
    </row>
    <row r="226" spans="2:27" x14ac:dyDescent="0.2">
      <c r="B226" s="3" t="s">
        <v>332</v>
      </c>
      <c r="C226" s="3" t="s">
        <v>15</v>
      </c>
      <c r="D226" s="3">
        <v>2020</v>
      </c>
      <c r="E226" s="5" cm="1">
        <f t="array" ref="E226">IFERROR(INDEX('♀ Sjukpenning_K'!$B$5:$F$1048576,MATCH(1,($C226='♀ Sjukpenning_K'!$C$5:$C$1048576)*($D226='♀ Sjukpenning_K'!$D$5:$D$1048576),0),MATCH("Kvinnor",'♀ Sjukpenning_K'!$B$5:$F$5,0))-INDEX('♀ Sjukpenning_M'!$B$5:$F$1048576,MATCH(1,($C226='♀ Sjukpenning_M'!$C$5:$C$1048576)*($D226='♀ Sjukpenning_M'!$D$5:$D$1048576),0),MATCH("Män",'♀ Sjukpenning_M'!$B$5:$F$5,0)),"")</f>
        <v>5.7409466699999996</v>
      </c>
      <c r="N226" s="78" t="s">
        <v>254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5.7409466699999996</v>
      </c>
      <c r="R226" s="18" t="s">
        <v>255</v>
      </c>
      <c r="X226" s="108"/>
      <c r="Y226" s="108"/>
      <c r="Z226" s="108"/>
    </row>
    <row r="227" spans="2:27" x14ac:dyDescent="0.2">
      <c r="B227" s="3" t="s">
        <v>332</v>
      </c>
      <c r="C227" s="3" t="s">
        <v>16</v>
      </c>
      <c r="D227" s="3">
        <v>2020</v>
      </c>
      <c r="E227" s="5" cm="1">
        <f t="array" ref="E227">IFERROR(INDEX('♀ Sjukpenning_K'!$B$5:$F$1048576,MATCH(1,($C227='♀ Sjukpenning_K'!$C$5:$C$1048576)*($D227='♀ Sjukpenning_K'!$D$5:$D$1048576),0),MATCH("Kvinnor",'♀ Sjukpenning_K'!$B$5:$F$5,0))-INDEX('♀ Sjukpenning_M'!$B$5:$F$1048576,MATCH(1,($C227='♀ Sjukpenning_M'!$C$5:$C$1048576)*($D227='♀ Sjukpenning_M'!$D$5:$D$1048576),0),MATCH("Män",'♀ Sjukpenning_M'!$B$5:$F$5,0)),"")</f>
        <v>5.3077352700000002</v>
      </c>
      <c r="N227" s="78" t="s">
        <v>254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5.3077352700000002</v>
      </c>
      <c r="R227" s="18" t="s">
        <v>255</v>
      </c>
      <c r="X227" s="108"/>
      <c r="Y227" s="108"/>
      <c r="Z227" s="108"/>
    </row>
    <row r="228" spans="2:27" x14ac:dyDescent="0.2">
      <c r="B228" s="3" t="s">
        <v>332</v>
      </c>
      <c r="C228" s="3" t="s">
        <v>17</v>
      </c>
      <c r="D228" s="3">
        <v>2020</v>
      </c>
      <c r="E228" s="5" cm="1">
        <f t="array" ref="E228">IFERROR(INDEX('♀ Sjukpenning_K'!$B$5:$F$1048576,MATCH(1,($C228='♀ Sjukpenning_K'!$C$5:$C$1048576)*($D228='♀ Sjukpenning_K'!$D$5:$D$1048576),0),MATCH("Kvinnor",'♀ Sjukpenning_K'!$B$5:$F$5,0))-INDEX('♀ Sjukpenning_M'!$B$5:$F$1048576,MATCH(1,($C228='♀ Sjukpenning_M'!$C$5:$C$1048576)*($D228='♀ Sjukpenning_M'!$D$5:$D$1048576),0),MATCH("Män",'♀ Sjukpenning_M'!$B$5:$F$5,0)),"")</f>
        <v>7.3108308500000003</v>
      </c>
      <c r="N228" s="78" t="s">
        <v>254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7.3108308500000003</v>
      </c>
      <c r="R228" s="18" t="s">
        <v>255</v>
      </c>
      <c r="X228" s="108"/>
      <c r="Y228" s="108"/>
      <c r="Z228" s="108"/>
    </row>
    <row r="229" spans="2:27" x14ac:dyDescent="0.2">
      <c r="B229" s="3" t="s">
        <v>332</v>
      </c>
      <c r="C229" s="3" t="s">
        <v>18</v>
      </c>
      <c r="D229" s="3">
        <v>2020</v>
      </c>
      <c r="E229" s="5" cm="1">
        <f t="array" ref="E229">IFERROR(INDEX('♀ Sjukpenning_K'!$B$5:$F$1048576,MATCH(1,($C229='♀ Sjukpenning_K'!$C$5:$C$1048576)*($D229='♀ Sjukpenning_K'!$D$5:$D$1048576),0),MATCH("Kvinnor",'♀ Sjukpenning_K'!$B$5:$F$5,0))-INDEX('♀ Sjukpenning_M'!$B$5:$F$1048576,MATCH(1,($C229='♀ Sjukpenning_M'!$C$5:$C$1048576)*($D229='♀ Sjukpenning_M'!$D$5:$D$1048576),0),MATCH("Män",'♀ Sjukpenning_M'!$B$5:$F$5,0)),"")</f>
        <v>6.6724392000000003</v>
      </c>
      <c r="N229" s="78" t="s">
        <v>254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6.6724392000000003</v>
      </c>
      <c r="R229" s="18" t="s">
        <v>255</v>
      </c>
      <c r="X229" s="108"/>
      <c r="Y229" s="108"/>
      <c r="Z229" s="108"/>
    </row>
    <row r="230" spans="2:27" x14ac:dyDescent="0.2">
      <c r="B230" s="3" t="s">
        <v>332</v>
      </c>
      <c r="C230" s="3" t="s">
        <v>19</v>
      </c>
      <c r="D230" s="3">
        <v>2020</v>
      </c>
      <c r="E230" s="5" cm="1">
        <f t="array" ref="E230">IFERROR(INDEX('♀ Sjukpenning_K'!$B$5:$F$1048576,MATCH(1,($C230='♀ Sjukpenning_K'!$C$5:$C$1048576)*($D230='♀ Sjukpenning_K'!$D$5:$D$1048576),0),MATCH("Kvinnor",'♀ Sjukpenning_K'!$B$5:$F$5,0))-INDEX('♀ Sjukpenning_M'!$B$5:$F$1048576,MATCH(1,($C230='♀ Sjukpenning_M'!$C$5:$C$1048576)*($D230='♀ Sjukpenning_M'!$D$5:$D$1048576),0),MATCH("Män",'♀ Sjukpenning_M'!$B$5:$F$5,0)),"")</f>
        <v>6.9731586100000005</v>
      </c>
      <c r="N230" s="78" t="s">
        <v>254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6.9731586100000005</v>
      </c>
      <c r="R230" s="18" t="s">
        <v>255</v>
      </c>
      <c r="X230" s="108"/>
      <c r="Y230" s="108"/>
      <c r="Z230" s="108"/>
    </row>
    <row r="231" spans="2:27" x14ac:dyDescent="0.2">
      <c r="B231" s="3" t="s">
        <v>332</v>
      </c>
      <c r="C231" s="3" t="s">
        <v>20</v>
      </c>
      <c r="D231" s="3">
        <v>2020</v>
      </c>
      <c r="E231" s="5" cm="1">
        <f t="array" ref="E231">IFERROR(INDEX('♀ Sjukpenning_K'!$B$5:$F$1048576,MATCH(1,($C231='♀ Sjukpenning_K'!$C$5:$C$1048576)*($D231='♀ Sjukpenning_K'!$D$5:$D$1048576),0),MATCH("Kvinnor",'♀ Sjukpenning_K'!$B$5:$F$5,0))-INDEX('♀ Sjukpenning_M'!$B$5:$F$1048576,MATCH(1,($C231='♀ Sjukpenning_M'!$C$5:$C$1048576)*($D231='♀ Sjukpenning_M'!$D$5:$D$1048576),0),MATCH("Män",'♀ Sjukpenning_M'!$B$5:$F$5,0)),"")</f>
        <v>6.0408782399999987</v>
      </c>
      <c r="N231" s="78" t="s">
        <v>254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6.0408782399999987</v>
      </c>
      <c r="R231" s="18" t="s">
        <v>255</v>
      </c>
      <c r="X231" s="108"/>
      <c r="Y231" s="108"/>
      <c r="Z231" s="108"/>
    </row>
    <row r="232" spans="2:27" x14ac:dyDescent="0.2">
      <c r="B232" s="3" t="s">
        <v>332</v>
      </c>
      <c r="C232" s="3" t="s">
        <v>21</v>
      </c>
      <c r="D232" s="3">
        <v>2020</v>
      </c>
      <c r="E232" s="5" cm="1">
        <f t="array" ref="E232">IFERROR(INDEX('♀ Sjukpenning_K'!$B$5:$F$1048576,MATCH(1,($C232='♀ Sjukpenning_K'!$C$5:$C$1048576)*($D232='♀ Sjukpenning_K'!$D$5:$D$1048576),0),MATCH("Kvinnor",'♀ Sjukpenning_K'!$B$5:$F$5,0))-INDEX('♀ Sjukpenning_M'!$B$5:$F$1048576,MATCH(1,($C232='♀ Sjukpenning_M'!$C$5:$C$1048576)*($D232='♀ Sjukpenning_M'!$D$5:$D$1048576),0),MATCH("Män",'♀ Sjukpenning_M'!$B$5:$F$5,0)),"")</f>
        <v>5.20915836</v>
      </c>
      <c r="N232" s="78" t="s">
        <v>254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5.20915836</v>
      </c>
      <c r="R232" s="18" t="s">
        <v>255</v>
      </c>
      <c r="X232" s="108"/>
      <c r="Y232" s="108"/>
      <c r="Z232" s="108"/>
    </row>
    <row r="233" spans="2:27" x14ac:dyDescent="0.2">
      <c r="B233" s="3" t="s">
        <v>332</v>
      </c>
      <c r="C233" s="3" t="s">
        <v>22</v>
      </c>
      <c r="D233" s="3">
        <v>2020</v>
      </c>
      <c r="E233" s="5" cm="1">
        <f t="array" ref="E233">IFERROR(INDEX('♀ Sjukpenning_K'!$B$5:$F$1048576,MATCH(1,($C233='♀ Sjukpenning_K'!$C$5:$C$1048576)*($D233='♀ Sjukpenning_K'!$D$5:$D$1048576),0),MATCH("Kvinnor",'♀ Sjukpenning_K'!$B$5:$F$5,0))-INDEX('♀ Sjukpenning_M'!$B$5:$F$1048576,MATCH(1,($C233='♀ Sjukpenning_M'!$C$5:$C$1048576)*($D233='♀ Sjukpenning_M'!$D$5:$D$1048576),0),MATCH("Män",'♀ Sjukpenning_M'!$B$5:$F$5,0)),"")</f>
        <v>4.9626889499999995</v>
      </c>
      <c r="N233" s="78" t="s">
        <v>254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4.9626889499999995</v>
      </c>
      <c r="R233" s="18" t="s">
        <v>255</v>
      </c>
      <c r="X233" s="108"/>
      <c r="Y233" s="108"/>
      <c r="Z233" s="108"/>
    </row>
    <row r="234" spans="2:27" x14ac:dyDescent="0.2">
      <c r="B234" s="3" t="s">
        <v>332</v>
      </c>
      <c r="C234" s="3" t="s">
        <v>23</v>
      </c>
      <c r="D234" s="3">
        <v>2020</v>
      </c>
      <c r="E234" s="5" cm="1">
        <f t="array" ref="E234">IFERROR(INDEX('♀ Sjukpenning_K'!$B$5:$F$1048576,MATCH(1,($C234='♀ Sjukpenning_K'!$C$5:$C$1048576)*($D234='♀ Sjukpenning_K'!$D$5:$D$1048576),0),MATCH("Kvinnor",'♀ Sjukpenning_K'!$B$5:$F$5,0))-INDEX('♀ Sjukpenning_M'!$B$5:$F$1048576,MATCH(1,($C234='♀ Sjukpenning_M'!$C$5:$C$1048576)*($D234='♀ Sjukpenning_M'!$D$5:$D$1048576),0),MATCH("Män",'♀ Sjukpenning_M'!$B$5:$F$5,0)),"")</f>
        <v>6.7620484699999999</v>
      </c>
      <c r="N234" s="78" t="s">
        <v>254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6.7620484699999999</v>
      </c>
      <c r="R234" s="18" t="s">
        <v>255</v>
      </c>
      <c r="X234" s="108"/>
      <c r="Y234" s="108"/>
      <c r="Z234" s="108"/>
    </row>
    <row r="235" spans="2:27" x14ac:dyDescent="0.2">
      <c r="B235" s="3" t="s">
        <v>332</v>
      </c>
      <c r="C235" s="3" t="s">
        <v>24</v>
      </c>
      <c r="D235" s="3">
        <v>2020</v>
      </c>
      <c r="E235" s="5" cm="1">
        <f t="array" ref="E235">IFERROR(INDEX('♀ Sjukpenning_K'!$B$5:$F$1048576,MATCH(1,($C235='♀ Sjukpenning_K'!$C$5:$C$1048576)*($D235='♀ Sjukpenning_K'!$D$5:$D$1048576),0),MATCH("Kvinnor",'♀ Sjukpenning_K'!$B$5:$F$5,0))-INDEX('♀ Sjukpenning_M'!$B$5:$F$1048576,MATCH(1,($C235='♀ Sjukpenning_M'!$C$5:$C$1048576)*($D235='♀ Sjukpenning_M'!$D$5:$D$1048576),0),MATCH("Män",'♀ Sjukpenning_M'!$B$5:$F$5,0)),"")</f>
        <v>5.0714782800000009</v>
      </c>
      <c r="N235" s="78" t="s">
        <v>254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5.0714782800000009</v>
      </c>
      <c r="R235" s="18" t="s">
        <v>255</v>
      </c>
      <c r="X235" s="108"/>
      <c r="Y235" s="108"/>
      <c r="Z235" s="108"/>
    </row>
    <row r="236" spans="2:27" x14ac:dyDescent="0.2">
      <c r="B236" s="3" t="s">
        <v>332</v>
      </c>
      <c r="C236" s="3" t="s">
        <v>25</v>
      </c>
      <c r="D236" s="3">
        <v>2020</v>
      </c>
      <c r="E236" s="5" cm="1">
        <f t="array" ref="E236">IFERROR(INDEX('♀ Sjukpenning_K'!$B$5:$F$1048576,MATCH(1,($C236='♀ Sjukpenning_K'!$C$5:$C$1048576)*($D236='♀ Sjukpenning_K'!$D$5:$D$1048576),0),MATCH("Kvinnor",'♀ Sjukpenning_K'!$B$5:$F$5,0))-INDEX('♀ Sjukpenning_M'!$B$5:$F$1048576,MATCH(1,($C236='♀ Sjukpenning_M'!$C$5:$C$1048576)*($D236='♀ Sjukpenning_M'!$D$5:$D$1048576),0),MATCH("Män",'♀ Sjukpenning_M'!$B$5:$F$5,0)),"")</f>
        <v>5.7791168500000003</v>
      </c>
      <c r="N236" s="78" t="s">
        <v>254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5.7791168500000003</v>
      </c>
      <c r="R236" s="18" t="s">
        <v>255</v>
      </c>
      <c r="X236" s="108"/>
      <c r="Y236" s="108"/>
      <c r="Z236" s="108"/>
    </row>
    <row r="237" spans="2:27" x14ac:dyDescent="0.2">
      <c r="B237" s="3" t="s">
        <v>332</v>
      </c>
      <c r="C237" s="3" t="s">
        <v>5</v>
      </c>
      <c r="D237" s="3">
        <v>2021</v>
      </c>
      <c r="E237" s="5" cm="1">
        <f t="array" ref="E237">IFERROR(INDEX('♀ Sjukpenning_K'!$B$5:$F$1048576,MATCH(1,($C237='♀ Sjukpenning_K'!$C$5:$C$1048576)*($D237='♀ Sjukpenning_K'!$D$5:$D$1048576),0),MATCH("Kvinnor",'♀ Sjukpenning_K'!$B$5:$F$5,0))-INDEX('♀ Sjukpenning_M'!$B$5:$F$1048576,MATCH(1,($C237='♀ Sjukpenning_M'!$C$5:$C$1048576)*($D237='♀ Sjukpenning_M'!$D$5:$D$1048576),0),MATCH("Män",'♀ Sjukpenning_M'!$B$5:$F$5,0)),"")</f>
        <v>5.7940000000000005</v>
      </c>
      <c r="N237" s="78" t="s">
        <v>254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5.7940000000000005</v>
      </c>
      <c r="R237" s="18" t="s">
        <v>255</v>
      </c>
      <c r="AA237" s="80"/>
    </row>
    <row r="238" spans="2:27" x14ac:dyDescent="0.2">
      <c r="B238" s="3" t="s">
        <v>332</v>
      </c>
      <c r="C238" s="3" t="s">
        <v>6</v>
      </c>
      <c r="D238" s="3">
        <v>2021</v>
      </c>
      <c r="E238" s="5" cm="1">
        <f t="array" ref="E238">IFERROR(INDEX('♀ Sjukpenning_K'!$B$5:$F$1048576,MATCH(1,($C238='♀ Sjukpenning_K'!$C$5:$C$1048576)*($D238='♀ Sjukpenning_K'!$D$5:$D$1048576),0),MATCH("Kvinnor",'♀ Sjukpenning_K'!$B$5:$F$5,0))-INDEX('♀ Sjukpenning_M'!$B$5:$F$1048576,MATCH(1,($C238='♀ Sjukpenning_M'!$C$5:$C$1048576)*($D238='♀ Sjukpenning_M'!$D$5:$D$1048576),0),MATCH("Män",'♀ Sjukpenning_M'!$B$5:$F$5,0)),"")</f>
        <v>6.0333333300000005</v>
      </c>
      <c r="N238" s="78" t="s">
        <v>254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6.0333333300000005</v>
      </c>
      <c r="R238" s="18" t="s">
        <v>255</v>
      </c>
    </row>
    <row r="239" spans="2:27" x14ac:dyDescent="0.2">
      <c r="B239" s="3" t="s">
        <v>332</v>
      </c>
      <c r="C239" s="3" t="s">
        <v>7</v>
      </c>
      <c r="D239" s="3">
        <v>2021</v>
      </c>
      <c r="E239" s="5" cm="1">
        <f t="array" ref="E239">IFERROR(INDEX('♀ Sjukpenning_K'!$B$5:$F$1048576,MATCH(1,($C239='♀ Sjukpenning_K'!$C$5:$C$1048576)*($D239='♀ Sjukpenning_K'!$D$5:$D$1048576),0),MATCH("Kvinnor",'♀ Sjukpenning_K'!$B$5:$F$5,0))-INDEX('♀ Sjukpenning_M'!$B$5:$F$1048576,MATCH(1,($C239='♀ Sjukpenning_M'!$C$5:$C$1048576)*($D239='♀ Sjukpenning_M'!$D$5:$D$1048576),0),MATCH("Män",'♀ Sjukpenning_M'!$B$5:$F$5,0)),"")</f>
        <v>5.05</v>
      </c>
      <c r="N239" s="78" t="s">
        <v>254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5.05</v>
      </c>
      <c r="R239" s="18" t="s">
        <v>255</v>
      </c>
    </row>
    <row r="240" spans="2:27" x14ac:dyDescent="0.2">
      <c r="B240" s="3" t="s">
        <v>332</v>
      </c>
      <c r="C240" s="3" t="s">
        <v>8</v>
      </c>
      <c r="D240" s="3">
        <v>2021</v>
      </c>
      <c r="E240" s="5" cm="1">
        <f t="array" ref="E240">IFERROR(INDEX('♀ Sjukpenning_K'!$B$5:$F$1048576,MATCH(1,($C240='♀ Sjukpenning_K'!$C$5:$C$1048576)*($D240='♀ Sjukpenning_K'!$D$5:$D$1048576),0),MATCH("Kvinnor",'♀ Sjukpenning_K'!$B$5:$F$5,0))-INDEX('♀ Sjukpenning_M'!$B$5:$F$1048576,MATCH(1,($C240='♀ Sjukpenning_M'!$C$5:$C$1048576)*($D240='♀ Sjukpenning_M'!$D$5:$D$1048576),0),MATCH("Män",'♀ Sjukpenning_M'!$B$5:$F$5,0)),"")</f>
        <v>5.9379999999999988</v>
      </c>
      <c r="N240" s="78" t="s">
        <v>254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5.9379999999999988</v>
      </c>
      <c r="R240" s="18" t="s">
        <v>255</v>
      </c>
    </row>
    <row r="241" spans="2:18" x14ac:dyDescent="0.2">
      <c r="B241" s="3" t="s">
        <v>332</v>
      </c>
      <c r="C241" s="3" t="s">
        <v>9</v>
      </c>
      <c r="D241" s="3">
        <v>2021</v>
      </c>
      <c r="E241" s="5" cm="1">
        <f t="array" ref="E241">IFERROR(INDEX('♀ Sjukpenning_K'!$B$5:$F$1048576,MATCH(1,($C241='♀ Sjukpenning_K'!$C$5:$C$1048576)*($D241='♀ Sjukpenning_K'!$D$5:$D$1048576),0),MATCH("Kvinnor",'♀ Sjukpenning_K'!$B$5:$F$5,0))-INDEX('♀ Sjukpenning_M'!$B$5:$F$1048576,MATCH(1,($C241='♀ Sjukpenning_M'!$C$5:$C$1048576)*($D241='♀ Sjukpenning_M'!$D$5:$D$1048576),0),MATCH("Män",'♀ Sjukpenning_M'!$B$5:$F$5,0)),"")</f>
        <v>5.6216666599999989</v>
      </c>
      <c r="N241" s="78" t="s">
        <v>254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5.6216666599999989</v>
      </c>
      <c r="R241" s="18" t="s">
        <v>255</v>
      </c>
    </row>
    <row r="242" spans="2:18" x14ac:dyDescent="0.2">
      <c r="B242" s="3" t="s">
        <v>332</v>
      </c>
      <c r="C242" s="3" t="s">
        <v>10</v>
      </c>
      <c r="D242" s="3">
        <v>2021</v>
      </c>
      <c r="E242" s="5" cm="1">
        <f t="array" ref="E242">IFERROR(INDEX('♀ Sjukpenning_K'!$B$5:$F$1048576,MATCH(1,($C242='♀ Sjukpenning_K'!$C$5:$C$1048576)*($D242='♀ Sjukpenning_K'!$D$5:$D$1048576),0),MATCH("Kvinnor",'♀ Sjukpenning_K'!$B$5:$F$5,0))-INDEX('♀ Sjukpenning_M'!$B$5:$F$1048576,MATCH(1,($C242='♀ Sjukpenning_M'!$C$5:$C$1048576)*($D242='♀ Sjukpenning_M'!$D$5:$D$1048576),0),MATCH("Män",'♀ Sjukpenning_M'!$B$5:$F$5,0)),"")</f>
        <v>4.5012499999999998</v>
      </c>
      <c r="N242" s="78" t="s">
        <v>254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4.5012499999999998</v>
      </c>
      <c r="R242" s="18" t="s">
        <v>255</v>
      </c>
    </row>
    <row r="243" spans="2:18" x14ac:dyDescent="0.2">
      <c r="B243" s="3" t="s">
        <v>332</v>
      </c>
      <c r="C243" s="3" t="s">
        <v>11</v>
      </c>
      <c r="D243" s="3">
        <v>2021</v>
      </c>
      <c r="E243" s="5" cm="1">
        <f t="array" ref="E243">IFERROR(INDEX('♀ Sjukpenning_K'!$B$5:$F$1048576,MATCH(1,($C243='♀ Sjukpenning_K'!$C$5:$C$1048576)*($D243='♀ Sjukpenning_K'!$D$5:$D$1048576),0),MATCH("Kvinnor",'♀ Sjukpenning_K'!$B$5:$F$5,0))-INDEX('♀ Sjukpenning_M'!$B$5:$F$1048576,MATCH(1,($C243='♀ Sjukpenning_M'!$C$5:$C$1048576)*($D243='♀ Sjukpenning_M'!$D$5:$D$1048576),0),MATCH("Män",'♀ Sjukpenning_M'!$B$5:$F$5,0)),"")</f>
        <v>6.4246153799999988</v>
      </c>
      <c r="N243" s="78" t="s">
        <v>254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6.4246153799999988</v>
      </c>
      <c r="R243" s="18" t="s">
        <v>255</v>
      </c>
    </row>
    <row r="244" spans="2:18" x14ac:dyDescent="0.2">
      <c r="B244" s="3" t="s">
        <v>332</v>
      </c>
      <c r="C244" s="3" t="s">
        <v>12</v>
      </c>
      <c r="D244" s="3">
        <v>2021</v>
      </c>
      <c r="E244" s="5" cm="1">
        <f t="array" ref="E244">IFERROR(INDEX('♀ Sjukpenning_K'!$B$5:$F$1048576,MATCH(1,($C244='♀ Sjukpenning_K'!$C$5:$C$1048576)*($D244='♀ Sjukpenning_K'!$D$5:$D$1048576),0),MATCH("Kvinnor",'♀ Sjukpenning_K'!$B$5:$F$5,0))-INDEX('♀ Sjukpenning_M'!$B$5:$F$1048576,MATCH(1,($C244='♀ Sjukpenning_M'!$C$5:$C$1048576)*($D244='♀ Sjukpenning_M'!$D$5:$D$1048576),0),MATCH("Män",'♀ Sjukpenning_M'!$B$5:$F$5,0)),"")</f>
        <v>5.7008333399999991</v>
      </c>
      <c r="N244" s="78" t="s">
        <v>254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5.7008333399999991</v>
      </c>
      <c r="R244" s="18" t="s">
        <v>255</v>
      </c>
    </row>
    <row r="245" spans="2:18" x14ac:dyDescent="0.2">
      <c r="B245" s="3" t="s">
        <v>332</v>
      </c>
      <c r="C245" s="3" t="s">
        <v>13</v>
      </c>
      <c r="D245" s="3">
        <v>2021</v>
      </c>
      <c r="E245" s="5" cm="1">
        <f t="array" ref="E245">IFERROR(INDEX('♀ Sjukpenning_K'!$B$5:$F$1048576,MATCH(1,($C245='♀ Sjukpenning_K'!$C$5:$C$1048576)*($D245='♀ Sjukpenning_K'!$D$5:$D$1048576),0),MATCH("Kvinnor",'♀ Sjukpenning_K'!$B$5:$F$5,0))-INDEX('♀ Sjukpenning_M'!$B$5:$F$1048576,MATCH(1,($C245='♀ Sjukpenning_M'!$C$5:$C$1048576)*($D245='♀ Sjukpenning_M'!$D$5:$D$1048576),0),MATCH("Män",'♀ Sjukpenning_M'!$B$5:$F$5,0)),"")</f>
        <v>6.2262500000000003</v>
      </c>
      <c r="N245" s="78" t="s">
        <v>254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6.2262500000000003</v>
      </c>
      <c r="R245" s="18" t="s">
        <v>255</v>
      </c>
    </row>
    <row r="246" spans="2:18" x14ac:dyDescent="0.2">
      <c r="B246" s="3" t="s">
        <v>332</v>
      </c>
      <c r="C246" s="3" t="s">
        <v>14</v>
      </c>
      <c r="D246" s="3">
        <v>2021</v>
      </c>
      <c r="E246" s="5" cm="1">
        <f t="array" ref="E246">IFERROR(INDEX('♀ Sjukpenning_K'!$B$5:$F$1048576,MATCH(1,($C246='♀ Sjukpenning_K'!$C$5:$C$1048576)*($D246='♀ Sjukpenning_K'!$D$5:$D$1048576),0),MATCH("Kvinnor",'♀ Sjukpenning_K'!$B$5:$F$5,0))-INDEX('♀ Sjukpenning_M'!$B$5:$F$1048576,MATCH(1,($C246='♀ Sjukpenning_M'!$C$5:$C$1048576)*($D246='♀ Sjukpenning_M'!$D$5:$D$1048576),0),MATCH("Män",'♀ Sjukpenning_M'!$B$5:$F$5,0)),"")</f>
        <v>4.543571430000001</v>
      </c>
      <c r="N246" s="78" t="s">
        <v>254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4.543571430000001</v>
      </c>
      <c r="R246" s="18" t="s">
        <v>255</v>
      </c>
    </row>
    <row r="247" spans="2:18" x14ac:dyDescent="0.2">
      <c r="B247" s="3" t="s">
        <v>332</v>
      </c>
      <c r="C247" s="3" t="s">
        <v>15</v>
      </c>
      <c r="D247" s="3">
        <v>2021</v>
      </c>
      <c r="E247" s="5" cm="1">
        <f t="array" ref="E247">IFERROR(INDEX('♀ Sjukpenning_K'!$B$5:$F$1048576,MATCH(1,($C247='♀ Sjukpenning_K'!$C$5:$C$1048576)*($D247='♀ Sjukpenning_K'!$D$5:$D$1048576),0),MATCH("Kvinnor",'♀ Sjukpenning_K'!$B$5:$F$5,0))-INDEX('♀ Sjukpenning_M'!$B$5:$F$1048576,MATCH(1,($C247='♀ Sjukpenning_M'!$C$5:$C$1048576)*($D247='♀ Sjukpenning_M'!$D$5:$D$1048576),0),MATCH("Män",'♀ Sjukpenning_M'!$B$5:$F$5,0)),"")</f>
        <v>5.6142424200000001</v>
      </c>
      <c r="N247" s="78" t="s">
        <v>254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5.6142424200000001</v>
      </c>
      <c r="R247" s="18" t="s">
        <v>255</v>
      </c>
    </row>
    <row r="248" spans="2:18" x14ac:dyDescent="0.2">
      <c r="B248" s="3" t="s">
        <v>332</v>
      </c>
      <c r="C248" s="3" t="s">
        <v>16</v>
      </c>
      <c r="D248" s="3">
        <v>2021</v>
      </c>
      <c r="E248" s="5" cm="1">
        <f t="array" ref="E248">IFERROR(INDEX('♀ Sjukpenning_K'!$B$5:$F$1048576,MATCH(1,($C248='♀ Sjukpenning_K'!$C$5:$C$1048576)*($D248='♀ Sjukpenning_K'!$D$5:$D$1048576),0),MATCH("Kvinnor",'♀ Sjukpenning_K'!$B$5:$F$5,0))-INDEX('♀ Sjukpenning_M'!$B$5:$F$1048576,MATCH(1,($C248='♀ Sjukpenning_M'!$C$5:$C$1048576)*($D248='♀ Sjukpenning_M'!$D$5:$D$1048576),0),MATCH("Män",'♀ Sjukpenning_M'!$B$5:$F$5,0)),"")</f>
        <v>5.1007692299999992</v>
      </c>
      <c r="N248" s="78" t="s">
        <v>254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5.1007692299999992</v>
      </c>
      <c r="R248" s="18" t="s">
        <v>255</v>
      </c>
    </row>
    <row r="249" spans="2:18" x14ac:dyDescent="0.2">
      <c r="B249" s="3" t="s">
        <v>332</v>
      </c>
      <c r="C249" s="3" t="s">
        <v>17</v>
      </c>
      <c r="D249" s="3">
        <v>2021</v>
      </c>
      <c r="E249" s="5" cm="1">
        <f t="array" ref="E249">IFERROR(INDEX('♀ Sjukpenning_K'!$B$5:$F$1048576,MATCH(1,($C249='♀ Sjukpenning_K'!$C$5:$C$1048576)*($D249='♀ Sjukpenning_K'!$D$5:$D$1048576),0),MATCH("Kvinnor",'♀ Sjukpenning_K'!$B$5:$F$5,0))-INDEX('♀ Sjukpenning_M'!$B$5:$F$1048576,MATCH(1,($C249='♀ Sjukpenning_M'!$C$5:$C$1048576)*($D249='♀ Sjukpenning_M'!$D$5:$D$1048576),0),MATCH("Män",'♀ Sjukpenning_M'!$B$5:$F$5,0)),"")</f>
        <v>6.6988888800000002</v>
      </c>
      <c r="N249" s="78" t="s">
        <v>254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6.6988888800000002</v>
      </c>
      <c r="R249" s="18" t="s">
        <v>255</v>
      </c>
    </row>
    <row r="250" spans="2:18" x14ac:dyDescent="0.2">
      <c r="B250" s="3" t="s">
        <v>332</v>
      </c>
      <c r="C250" s="3" t="s">
        <v>18</v>
      </c>
      <c r="D250" s="3">
        <v>2021</v>
      </c>
      <c r="E250" s="5" cm="1">
        <f t="array" ref="E250">IFERROR(INDEX('♀ Sjukpenning_K'!$B$5:$F$1048576,MATCH(1,($C250='♀ Sjukpenning_K'!$C$5:$C$1048576)*($D250='♀ Sjukpenning_K'!$D$5:$D$1048576),0),MATCH("Kvinnor",'♀ Sjukpenning_K'!$B$5:$F$5,0))-INDEX('♀ Sjukpenning_M'!$B$5:$F$1048576,MATCH(1,($C250='♀ Sjukpenning_M'!$C$5:$C$1048576)*($D250='♀ Sjukpenning_M'!$D$5:$D$1048576),0),MATCH("Män",'♀ Sjukpenning_M'!$B$5:$F$5,0)),"")</f>
        <v>5.7212500000000004</v>
      </c>
      <c r="N250" s="78" t="s">
        <v>254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5.7212500000000004</v>
      </c>
      <c r="R250" s="18" t="s">
        <v>255</v>
      </c>
    </row>
    <row r="251" spans="2:18" x14ac:dyDescent="0.2">
      <c r="B251" s="3" t="s">
        <v>332</v>
      </c>
      <c r="C251" s="3" t="s">
        <v>19</v>
      </c>
      <c r="D251" s="3">
        <v>2021</v>
      </c>
      <c r="E251" s="5" cm="1">
        <f t="array" ref="E251">IFERROR(INDEX('♀ Sjukpenning_K'!$B$5:$F$1048576,MATCH(1,($C251='♀ Sjukpenning_K'!$C$5:$C$1048576)*($D251='♀ Sjukpenning_K'!$D$5:$D$1048576),0),MATCH("Kvinnor",'♀ Sjukpenning_K'!$B$5:$F$5,0))-INDEX('♀ Sjukpenning_M'!$B$5:$F$1048576,MATCH(1,($C251='♀ Sjukpenning_M'!$C$5:$C$1048576)*($D251='♀ Sjukpenning_M'!$D$5:$D$1048576),0),MATCH("Män",'♀ Sjukpenning_M'!$B$5:$F$5,0)),"")</f>
        <v>8.0906249999999993</v>
      </c>
      <c r="N251" s="78" t="s">
        <v>254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8.0906249999999993</v>
      </c>
      <c r="R251" s="18" t="s">
        <v>255</v>
      </c>
    </row>
    <row r="252" spans="2:18" x14ac:dyDescent="0.2">
      <c r="B252" s="3" t="s">
        <v>332</v>
      </c>
      <c r="C252" s="3" t="s">
        <v>20</v>
      </c>
      <c r="D252" s="3">
        <v>2021</v>
      </c>
      <c r="E252" s="5" cm="1">
        <f t="array" ref="E252">IFERROR(INDEX('♀ Sjukpenning_K'!$B$5:$F$1048576,MATCH(1,($C252='♀ Sjukpenning_K'!$C$5:$C$1048576)*($D252='♀ Sjukpenning_K'!$D$5:$D$1048576),0),MATCH("Kvinnor",'♀ Sjukpenning_K'!$B$5:$F$5,0))-INDEX('♀ Sjukpenning_M'!$B$5:$F$1048576,MATCH(1,($C252='♀ Sjukpenning_M'!$C$5:$C$1048576)*($D252='♀ Sjukpenning_M'!$D$5:$D$1048576),0),MATCH("Män",'♀ Sjukpenning_M'!$B$5:$F$5,0)),"")</f>
        <v>5.6573333399999992</v>
      </c>
      <c r="N252" s="78" t="s">
        <v>254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5.6573333399999992</v>
      </c>
      <c r="R252" s="18" t="s">
        <v>255</v>
      </c>
    </row>
    <row r="253" spans="2:18" x14ac:dyDescent="0.2">
      <c r="B253" s="3" t="s">
        <v>332</v>
      </c>
      <c r="C253" s="3" t="s">
        <v>21</v>
      </c>
      <c r="D253" s="3">
        <v>2021</v>
      </c>
      <c r="E253" s="5" cm="1">
        <f t="array" ref="E253">IFERROR(INDEX('♀ Sjukpenning_K'!$B$5:$F$1048576,MATCH(1,($C253='♀ Sjukpenning_K'!$C$5:$C$1048576)*($D253='♀ Sjukpenning_K'!$D$5:$D$1048576),0),MATCH("Kvinnor",'♀ Sjukpenning_K'!$B$5:$F$5,0))-INDEX('♀ Sjukpenning_M'!$B$5:$F$1048576,MATCH(1,($C253='♀ Sjukpenning_M'!$C$5:$C$1048576)*($D253='♀ Sjukpenning_M'!$D$5:$D$1048576),0),MATCH("Män",'♀ Sjukpenning_M'!$B$5:$F$5,0)),"")</f>
        <v>5.5885714299999991</v>
      </c>
      <c r="N253" s="78" t="s">
        <v>254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5.5885714299999991</v>
      </c>
      <c r="R253" s="18" t="s">
        <v>255</v>
      </c>
    </row>
    <row r="254" spans="2:18" x14ac:dyDescent="0.2">
      <c r="B254" s="3" t="s">
        <v>332</v>
      </c>
      <c r="C254" s="3" t="s">
        <v>22</v>
      </c>
      <c r="D254" s="3">
        <v>2021</v>
      </c>
      <c r="E254" s="5" cm="1">
        <f t="array" ref="E254">IFERROR(INDEX('♀ Sjukpenning_K'!$B$5:$F$1048576,MATCH(1,($C254='♀ Sjukpenning_K'!$C$5:$C$1048576)*($D254='♀ Sjukpenning_K'!$D$5:$D$1048576),0),MATCH("Kvinnor",'♀ Sjukpenning_K'!$B$5:$F$5,0))-INDEX('♀ Sjukpenning_M'!$B$5:$F$1048576,MATCH(1,($C254='♀ Sjukpenning_M'!$C$5:$C$1048576)*($D254='♀ Sjukpenning_M'!$D$5:$D$1048576),0),MATCH("Män",'♀ Sjukpenning_M'!$B$5:$F$5,0)),"")</f>
        <v>5.7780000000000005</v>
      </c>
      <c r="N254" s="78" t="s">
        <v>254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5.7780000000000005</v>
      </c>
      <c r="R254" s="18" t="s">
        <v>255</v>
      </c>
    </row>
    <row r="255" spans="2:18" x14ac:dyDescent="0.2">
      <c r="B255" s="3" t="s">
        <v>332</v>
      </c>
      <c r="C255" s="3" t="s">
        <v>23</v>
      </c>
      <c r="D255" s="3">
        <v>2021</v>
      </c>
      <c r="E255" s="5" cm="1">
        <f t="array" ref="E255">IFERROR(INDEX('♀ Sjukpenning_K'!$B$5:$F$1048576,MATCH(1,($C255='♀ Sjukpenning_K'!$C$5:$C$1048576)*($D255='♀ Sjukpenning_K'!$D$5:$D$1048576),0),MATCH("Kvinnor",'♀ Sjukpenning_K'!$B$5:$F$5,0))-INDEX('♀ Sjukpenning_M'!$B$5:$F$1048576,MATCH(1,($C255='♀ Sjukpenning_M'!$C$5:$C$1048576)*($D255='♀ Sjukpenning_M'!$D$5:$D$1048576),0),MATCH("Män",'♀ Sjukpenning_M'!$B$5:$F$5,0)),"")</f>
        <v>7</v>
      </c>
      <c r="N255" s="78" t="s">
        <v>254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7</v>
      </c>
      <c r="R255" s="18" t="s">
        <v>255</v>
      </c>
    </row>
    <row r="256" spans="2:18" x14ac:dyDescent="0.2">
      <c r="B256" s="3" t="s">
        <v>332</v>
      </c>
      <c r="C256" s="3" t="s">
        <v>24</v>
      </c>
      <c r="D256" s="3">
        <v>2021</v>
      </c>
      <c r="E256" s="5" cm="1">
        <f t="array" ref="E256">IFERROR(INDEX('♀ Sjukpenning_K'!$B$5:$F$1048576,MATCH(1,($C256='♀ Sjukpenning_K'!$C$5:$C$1048576)*($D256='♀ Sjukpenning_K'!$D$5:$D$1048576),0),MATCH("Kvinnor",'♀ Sjukpenning_K'!$B$5:$F$5,0))-INDEX('♀ Sjukpenning_M'!$B$5:$F$1048576,MATCH(1,($C256='♀ Sjukpenning_M'!$C$5:$C$1048576)*($D256='♀ Sjukpenning_M'!$D$5:$D$1048576),0),MATCH("Män",'♀ Sjukpenning_M'!$B$5:$F$5,0)),"")</f>
        <v>5.4316666600000003</v>
      </c>
      <c r="N256" s="78" t="s">
        <v>254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5.4316666600000003</v>
      </c>
      <c r="R256" s="18" t="s">
        <v>255</v>
      </c>
    </row>
    <row r="257" spans="2:18" x14ac:dyDescent="0.2">
      <c r="B257" s="3" t="s">
        <v>332</v>
      </c>
      <c r="C257" s="3" t="s">
        <v>25</v>
      </c>
      <c r="D257" s="3">
        <v>2021</v>
      </c>
      <c r="E257" s="5" cm="1">
        <f t="array" ref="E257">IFERROR(INDEX('♀ Sjukpenning_K'!$B$5:$F$1048576,MATCH(1,($C257='♀ Sjukpenning_K'!$C$5:$C$1048576)*($D257='♀ Sjukpenning_K'!$D$5:$D$1048576),0),MATCH("Kvinnor",'♀ Sjukpenning_K'!$B$5:$F$5,0))-INDEX('♀ Sjukpenning_M'!$B$5:$F$1048576,MATCH(1,($C257='♀ Sjukpenning_M'!$C$5:$C$1048576)*($D257='♀ Sjukpenning_M'!$D$5:$D$1048576),0),MATCH("Män",'♀ Sjukpenning_M'!$B$5:$F$5,0)),"")</f>
        <v>5.968461539999999</v>
      </c>
      <c r="N257" s="78" t="s">
        <v>254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5.968461539999999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DDB1B-DD18-4D55-BD1F-7F616A618C28}">
  <sheetPr>
    <tabColor rgb="FFF35FD3"/>
  </sheetPr>
  <dimension ref="B1:AA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95.664062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3" width="9.33203125" style="3"/>
    <col min="14" max="18" width="9.33203125" style="18"/>
    <col min="19" max="21" width="9.33203125" style="3"/>
    <col min="22" max="22" width="41.33203125" style="3" bestFit="1" customWidth="1"/>
    <col min="23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261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167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332</v>
      </c>
      <c r="C6" s="3" t="s">
        <v>5</v>
      </c>
      <c r="D6" s="3">
        <v>2010</v>
      </c>
      <c r="E6" s="5">
        <v>8.0184450100000007</v>
      </c>
      <c r="N6" s="78" t="s">
        <v>495</v>
      </c>
      <c r="O6" s="17" t="e">
        <f>INDEX(#REF!,MATCH($C6,#REF!,0),2)</f>
        <v>#REF!</v>
      </c>
      <c r="P6" s="18">
        <f>D6</f>
        <v>2010</v>
      </c>
      <c r="Q6" s="28">
        <f>E6</f>
        <v>8.0184450100000007</v>
      </c>
      <c r="R6" s="18" t="s">
        <v>255</v>
      </c>
    </row>
    <row r="7" spans="2:18" x14ac:dyDescent="0.2">
      <c r="B7" s="3" t="s">
        <v>332</v>
      </c>
      <c r="C7" s="3" t="s">
        <v>6</v>
      </c>
      <c r="D7" s="3">
        <v>2010</v>
      </c>
      <c r="E7" s="5">
        <v>7.7473187399999999</v>
      </c>
      <c r="N7" s="78" t="s">
        <v>495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7.7473187399999999</v>
      </c>
      <c r="R7" s="18" t="s">
        <v>255</v>
      </c>
    </row>
    <row r="8" spans="2:18" x14ac:dyDescent="0.2">
      <c r="B8" s="3" t="s">
        <v>332</v>
      </c>
      <c r="C8" s="3" t="s">
        <v>7</v>
      </c>
      <c r="D8" s="3">
        <v>2010</v>
      </c>
      <c r="E8" s="5">
        <v>6.7658950999999998</v>
      </c>
      <c r="N8" s="78" t="s">
        <v>495</v>
      </c>
      <c r="O8" s="17" t="e">
        <f>INDEX(#REF!,MATCH($C8,#REF!,0),2)</f>
        <v>#REF!</v>
      </c>
      <c r="P8" s="18">
        <f t="shared" si="0"/>
        <v>2010</v>
      </c>
      <c r="Q8" s="28">
        <f t="shared" si="1"/>
        <v>6.7658950999999998</v>
      </c>
      <c r="R8" s="18" t="s">
        <v>255</v>
      </c>
    </row>
    <row r="9" spans="2:18" x14ac:dyDescent="0.2">
      <c r="B9" s="3" t="s">
        <v>332</v>
      </c>
      <c r="C9" s="3" t="s">
        <v>8</v>
      </c>
      <c r="D9" s="3">
        <v>2010</v>
      </c>
      <c r="E9" s="5">
        <v>7.3774826500000001</v>
      </c>
      <c r="N9" s="78" t="s">
        <v>495</v>
      </c>
      <c r="O9" s="17" t="e">
        <f>INDEX(#REF!,MATCH($C9,#REF!,0),2)</f>
        <v>#REF!</v>
      </c>
      <c r="P9" s="18">
        <f t="shared" si="0"/>
        <v>2010</v>
      </c>
      <c r="Q9" s="28">
        <f t="shared" si="1"/>
        <v>7.3774826500000001</v>
      </c>
      <c r="R9" s="18" t="s">
        <v>255</v>
      </c>
    </row>
    <row r="10" spans="2:18" x14ac:dyDescent="0.2">
      <c r="B10" s="3" t="s">
        <v>332</v>
      </c>
      <c r="C10" s="3" t="s">
        <v>9</v>
      </c>
      <c r="D10" s="3">
        <v>2010</v>
      </c>
      <c r="E10" s="5">
        <v>7.04795924</v>
      </c>
      <c r="N10" s="78" t="s">
        <v>495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7.04795924</v>
      </c>
      <c r="R10" s="18" t="s">
        <v>255</v>
      </c>
    </row>
    <row r="11" spans="2:18" x14ac:dyDescent="0.2">
      <c r="B11" s="3" t="s">
        <v>332</v>
      </c>
      <c r="C11" s="3" t="s">
        <v>10</v>
      </c>
      <c r="D11" s="3">
        <v>2010</v>
      </c>
      <c r="E11" s="5">
        <v>10.14164366</v>
      </c>
      <c r="N11" s="78" t="s">
        <v>495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10.14164366</v>
      </c>
      <c r="R11" s="18" t="s">
        <v>255</v>
      </c>
    </row>
    <row r="12" spans="2:18" x14ac:dyDescent="0.2">
      <c r="B12" s="3" t="s">
        <v>332</v>
      </c>
      <c r="C12" s="3" t="s">
        <v>11</v>
      </c>
      <c r="D12" s="3">
        <v>2010</v>
      </c>
      <c r="E12" s="5">
        <v>8.0466814299999996</v>
      </c>
      <c r="N12" s="78" t="s">
        <v>495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8.0466814299999996</v>
      </c>
      <c r="R12" s="18" t="s">
        <v>255</v>
      </c>
    </row>
    <row r="13" spans="2:18" x14ac:dyDescent="0.2">
      <c r="B13" s="3" t="s">
        <v>332</v>
      </c>
      <c r="C13" s="3" t="s">
        <v>12</v>
      </c>
      <c r="D13" s="3">
        <v>2010</v>
      </c>
      <c r="E13" s="5">
        <v>7.7770166400000003</v>
      </c>
      <c r="N13" s="78" t="s">
        <v>495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7.7770166400000003</v>
      </c>
      <c r="R13" s="18" t="s">
        <v>255</v>
      </c>
    </row>
    <row r="14" spans="2:18" x14ac:dyDescent="0.2">
      <c r="B14" s="3" t="s">
        <v>332</v>
      </c>
      <c r="C14" s="3" t="s">
        <v>13</v>
      </c>
      <c r="D14" s="3">
        <v>2010</v>
      </c>
      <c r="E14" s="5">
        <v>9.0459189299999991</v>
      </c>
      <c r="N14" s="78" t="s">
        <v>495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9.0459189299999991</v>
      </c>
      <c r="R14" s="18" t="s">
        <v>255</v>
      </c>
    </row>
    <row r="15" spans="2:18" x14ac:dyDescent="0.2">
      <c r="B15" s="3" t="s">
        <v>332</v>
      </c>
      <c r="C15" s="3" t="s">
        <v>14</v>
      </c>
      <c r="D15" s="3">
        <v>2010</v>
      </c>
      <c r="E15" s="5">
        <v>7.5513221100000001</v>
      </c>
      <c r="N15" s="78" t="s">
        <v>495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7.5513221100000001</v>
      </c>
      <c r="R15" s="18" t="s">
        <v>255</v>
      </c>
    </row>
    <row r="16" spans="2:18" x14ac:dyDescent="0.2">
      <c r="B16" s="3" t="s">
        <v>332</v>
      </c>
      <c r="C16" s="3" t="s">
        <v>15</v>
      </c>
      <c r="D16" s="3">
        <v>2010</v>
      </c>
      <c r="E16" s="5">
        <v>7.4653529000000001</v>
      </c>
      <c r="N16" s="78" t="s">
        <v>495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7.4653529000000001</v>
      </c>
      <c r="R16" s="18" t="s">
        <v>255</v>
      </c>
    </row>
    <row r="17" spans="2:18" x14ac:dyDescent="0.2">
      <c r="B17" s="3" t="s">
        <v>332</v>
      </c>
      <c r="C17" s="3" t="s">
        <v>16</v>
      </c>
      <c r="D17" s="3">
        <v>2010</v>
      </c>
      <c r="E17" s="5">
        <v>7.59297339</v>
      </c>
      <c r="N17" s="78" t="s">
        <v>495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7.59297339</v>
      </c>
      <c r="R17" s="18" t="s">
        <v>255</v>
      </c>
    </row>
    <row r="18" spans="2:18" x14ac:dyDescent="0.2">
      <c r="B18" s="3" t="s">
        <v>332</v>
      </c>
      <c r="C18" s="3" t="s">
        <v>17</v>
      </c>
      <c r="D18" s="3">
        <v>2010</v>
      </c>
      <c r="E18" s="5">
        <v>7.8280690399999999</v>
      </c>
      <c r="N18" s="78" t="s">
        <v>495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7.8280690399999999</v>
      </c>
      <c r="R18" s="18" t="s">
        <v>255</v>
      </c>
    </row>
    <row r="19" spans="2:18" x14ac:dyDescent="0.2">
      <c r="B19" s="3" t="s">
        <v>332</v>
      </c>
      <c r="C19" s="3" t="s">
        <v>18</v>
      </c>
      <c r="D19" s="3">
        <v>2010</v>
      </c>
      <c r="E19" s="5">
        <v>8.8956719599999996</v>
      </c>
      <c r="N19" s="78" t="s">
        <v>495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8.8956719599999996</v>
      </c>
      <c r="R19" s="18" t="s">
        <v>255</v>
      </c>
    </row>
    <row r="20" spans="2:18" x14ac:dyDescent="0.2">
      <c r="B20" s="3" t="s">
        <v>332</v>
      </c>
      <c r="C20" s="3" t="s">
        <v>19</v>
      </c>
      <c r="D20" s="3">
        <v>2010</v>
      </c>
      <c r="E20" s="5">
        <v>7.1845909800000003</v>
      </c>
      <c r="N20" s="78" t="s">
        <v>495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7.1845909800000003</v>
      </c>
      <c r="R20" s="18" t="s">
        <v>255</v>
      </c>
    </row>
    <row r="21" spans="2:18" x14ac:dyDescent="0.2">
      <c r="B21" s="3" t="s">
        <v>332</v>
      </c>
      <c r="C21" s="3" t="s">
        <v>20</v>
      </c>
      <c r="D21" s="3">
        <v>2010</v>
      </c>
      <c r="E21" s="5">
        <v>8.9730266299999997</v>
      </c>
      <c r="N21" s="78" t="s">
        <v>495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8.9730266299999997</v>
      </c>
      <c r="R21" s="18" t="s">
        <v>255</v>
      </c>
    </row>
    <row r="22" spans="2:18" x14ac:dyDescent="0.2">
      <c r="B22" s="3" t="s">
        <v>332</v>
      </c>
      <c r="C22" s="3" t="s">
        <v>21</v>
      </c>
      <c r="D22" s="3">
        <v>2010</v>
      </c>
      <c r="E22" s="5">
        <v>9.1427326200000003</v>
      </c>
      <c r="N22" s="78" t="s">
        <v>495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9.1427326200000003</v>
      </c>
      <c r="R22" s="18" t="s">
        <v>255</v>
      </c>
    </row>
    <row r="23" spans="2:18" x14ac:dyDescent="0.2">
      <c r="B23" s="3" t="s">
        <v>332</v>
      </c>
      <c r="C23" s="3" t="s">
        <v>22</v>
      </c>
      <c r="D23" s="3">
        <v>2010</v>
      </c>
      <c r="E23" s="5">
        <v>8.0161308800000004</v>
      </c>
      <c r="N23" s="78" t="s">
        <v>495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8.0161308800000004</v>
      </c>
      <c r="R23" s="18" t="s">
        <v>255</v>
      </c>
    </row>
    <row r="24" spans="2:18" x14ac:dyDescent="0.2">
      <c r="B24" s="3" t="s">
        <v>332</v>
      </c>
      <c r="C24" s="3" t="s">
        <v>23</v>
      </c>
      <c r="D24" s="3">
        <v>2010</v>
      </c>
      <c r="E24" s="5">
        <v>7.7857134800000001</v>
      </c>
      <c r="N24" s="78" t="s">
        <v>495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7.7857134800000001</v>
      </c>
      <c r="R24" s="18" t="s">
        <v>255</v>
      </c>
    </row>
    <row r="25" spans="2:18" x14ac:dyDescent="0.2">
      <c r="B25" s="3" t="s">
        <v>332</v>
      </c>
      <c r="C25" s="3" t="s">
        <v>24</v>
      </c>
      <c r="D25" s="3">
        <v>2010</v>
      </c>
      <c r="E25" s="5">
        <v>9.2290226200000003</v>
      </c>
      <c r="N25" s="78" t="s">
        <v>495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9.2290226200000003</v>
      </c>
      <c r="R25" s="18" t="s">
        <v>255</v>
      </c>
    </row>
    <row r="26" spans="2:18" x14ac:dyDescent="0.2">
      <c r="B26" s="3" t="s">
        <v>332</v>
      </c>
      <c r="C26" s="3" t="s">
        <v>25</v>
      </c>
      <c r="D26" s="3">
        <v>2010</v>
      </c>
      <c r="E26" s="5">
        <v>7.2930760100000001</v>
      </c>
      <c r="N26" s="78" t="s">
        <v>495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7.2930760100000001</v>
      </c>
      <c r="R26" s="18" t="s">
        <v>255</v>
      </c>
    </row>
    <row r="27" spans="2:18" x14ac:dyDescent="0.2">
      <c r="B27" s="3" t="s">
        <v>332</v>
      </c>
      <c r="C27" s="3" t="s">
        <v>5</v>
      </c>
      <c r="D27" s="3">
        <v>2011</v>
      </c>
      <c r="E27" s="5">
        <v>9.2550109000000003</v>
      </c>
      <c r="N27" s="78" t="s">
        <v>495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9.2550109000000003</v>
      </c>
      <c r="R27" s="18" t="s">
        <v>255</v>
      </c>
    </row>
    <row r="28" spans="2:18" x14ac:dyDescent="0.2">
      <c r="B28" s="3" t="s">
        <v>332</v>
      </c>
      <c r="C28" s="3" t="s">
        <v>6</v>
      </c>
      <c r="D28" s="3">
        <v>2011</v>
      </c>
      <c r="E28" s="5">
        <v>9.6808407499999998</v>
      </c>
      <c r="N28" s="78" t="s">
        <v>495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9.6808407499999998</v>
      </c>
      <c r="R28" s="18" t="s">
        <v>255</v>
      </c>
    </row>
    <row r="29" spans="2:18" x14ac:dyDescent="0.2">
      <c r="B29" s="3" t="s">
        <v>332</v>
      </c>
      <c r="C29" s="3" t="s">
        <v>7</v>
      </c>
      <c r="D29" s="3">
        <v>2011</v>
      </c>
      <c r="E29" s="5">
        <v>8.0940747000000002</v>
      </c>
      <c r="N29" s="78" t="s">
        <v>495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8.0940747000000002</v>
      </c>
      <c r="R29" s="18" t="s">
        <v>255</v>
      </c>
    </row>
    <row r="30" spans="2:18" x14ac:dyDescent="0.2">
      <c r="B30" s="3" t="s">
        <v>332</v>
      </c>
      <c r="C30" s="3" t="s">
        <v>8</v>
      </c>
      <c r="D30" s="3">
        <v>2011</v>
      </c>
      <c r="E30" s="5">
        <v>8.7185980300000008</v>
      </c>
      <c r="N30" s="78" t="s">
        <v>495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8.7185980300000008</v>
      </c>
      <c r="R30" s="18" t="s">
        <v>255</v>
      </c>
    </row>
    <row r="31" spans="2:18" x14ac:dyDescent="0.2">
      <c r="B31" s="3" t="s">
        <v>332</v>
      </c>
      <c r="C31" s="3" t="s">
        <v>9</v>
      </c>
      <c r="D31" s="3">
        <v>2011</v>
      </c>
      <c r="E31" s="5">
        <v>7.4769341899999997</v>
      </c>
      <c r="N31" s="78" t="s">
        <v>495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7.4769341899999997</v>
      </c>
      <c r="R31" s="18" t="s">
        <v>255</v>
      </c>
    </row>
    <row r="32" spans="2:18" x14ac:dyDescent="0.2">
      <c r="B32" s="3" t="s">
        <v>332</v>
      </c>
      <c r="C32" s="3" t="s">
        <v>10</v>
      </c>
      <c r="D32" s="3">
        <v>2011</v>
      </c>
      <c r="E32" s="5">
        <v>11.6640541</v>
      </c>
      <c r="N32" s="78" t="s">
        <v>495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11.6640541</v>
      </c>
      <c r="R32" s="18" t="s">
        <v>255</v>
      </c>
    </row>
    <row r="33" spans="2:18" x14ac:dyDescent="0.2">
      <c r="B33" s="3" t="s">
        <v>332</v>
      </c>
      <c r="C33" s="3" t="s">
        <v>11</v>
      </c>
      <c r="D33" s="3">
        <v>2011</v>
      </c>
      <c r="E33" s="5">
        <v>9.2944496799999996</v>
      </c>
      <c r="N33" s="78" t="s">
        <v>495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9.2944496799999996</v>
      </c>
      <c r="R33" s="18" t="s">
        <v>255</v>
      </c>
    </row>
    <row r="34" spans="2:18" x14ac:dyDescent="0.2">
      <c r="B34" s="3" t="s">
        <v>332</v>
      </c>
      <c r="C34" s="3" t="s">
        <v>12</v>
      </c>
      <c r="D34" s="3">
        <v>2011</v>
      </c>
      <c r="E34" s="5">
        <v>9.0835072599999993</v>
      </c>
      <c r="N34" s="78" t="s">
        <v>495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9.0835072599999993</v>
      </c>
      <c r="R34" s="18" t="s">
        <v>255</v>
      </c>
    </row>
    <row r="35" spans="2:18" x14ac:dyDescent="0.2">
      <c r="B35" s="3" t="s">
        <v>332</v>
      </c>
      <c r="C35" s="3" t="s">
        <v>13</v>
      </c>
      <c r="D35" s="3">
        <v>2011</v>
      </c>
      <c r="E35" s="5">
        <v>10.29888826</v>
      </c>
      <c r="N35" s="78" t="s">
        <v>495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10.29888826</v>
      </c>
      <c r="R35" s="18" t="s">
        <v>255</v>
      </c>
    </row>
    <row r="36" spans="2:18" x14ac:dyDescent="0.2">
      <c r="B36" s="3" t="s">
        <v>332</v>
      </c>
      <c r="C36" s="3" t="s">
        <v>14</v>
      </c>
      <c r="D36" s="3">
        <v>2011</v>
      </c>
      <c r="E36" s="5">
        <v>8.9219477600000001</v>
      </c>
      <c r="N36" s="78" t="s">
        <v>495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8.9219477600000001</v>
      </c>
      <c r="R36" s="18" t="s">
        <v>255</v>
      </c>
    </row>
    <row r="37" spans="2:18" x14ac:dyDescent="0.2">
      <c r="B37" s="3" t="s">
        <v>332</v>
      </c>
      <c r="C37" s="3" t="s">
        <v>15</v>
      </c>
      <c r="D37" s="3">
        <v>2011</v>
      </c>
      <c r="E37" s="5">
        <v>8.0901979300000004</v>
      </c>
      <c r="N37" s="78" t="s">
        <v>495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8.0901979300000004</v>
      </c>
      <c r="R37" s="18" t="s">
        <v>255</v>
      </c>
    </row>
    <row r="38" spans="2:18" x14ac:dyDescent="0.2">
      <c r="B38" s="3" t="s">
        <v>332</v>
      </c>
      <c r="C38" s="3" t="s">
        <v>16</v>
      </c>
      <c r="D38" s="3">
        <v>2011</v>
      </c>
      <c r="E38" s="5">
        <v>8.5359613900000006</v>
      </c>
      <c r="N38" s="78" t="s">
        <v>495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8.5359613900000006</v>
      </c>
      <c r="R38" s="18" t="s">
        <v>255</v>
      </c>
    </row>
    <row r="39" spans="2:18" x14ac:dyDescent="0.2">
      <c r="B39" s="3" t="s">
        <v>332</v>
      </c>
      <c r="C39" s="3" t="s">
        <v>17</v>
      </c>
      <c r="D39" s="3">
        <v>2011</v>
      </c>
      <c r="E39" s="5">
        <v>8.8271590599999996</v>
      </c>
      <c r="N39" s="78" t="s">
        <v>495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8.8271590599999996</v>
      </c>
      <c r="R39" s="18" t="s">
        <v>255</v>
      </c>
    </row>
    <row r="40" spans="2:18" x14ac:dyDescent="0.2">
      <c r="B40" s="3" t="s">
        <v>332</v>
      </c>
      <c r="C40" s="3" t="s">
        <v>18</v>
      </c>
      <c r="D40" s="3">
        <v>2011</v>
      </c>
      <c r="E40" s="5">
        <v>10.794180109999999</v>
      </c>
      <c r="N40" s="78" t="s">
        <v>495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10.794180109999999</v>
      </c>
      <c r="R40" s="18" t="s">
        <v>255</v>
      </c>
    </row>
    <row r="41" spans="2:18" x14ac:dyDescent="0.2">
      <c r="B41" s="3" t="s">
        <v>332</v>
      </c>
      <c r="C41" s="3" t="s">
        <v>19</v>
      </c>
      <c r="D41" s="3">
        <v>2011</v>
      </c>
      <c r="E41" s="5">
        <v>9.0894800599999996</v>
      </c>
      <c r="N41" s="78" t="s">
        <v>495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9.0894800599999996</v>
      </c>
      <c r="R41" s="18" t="s">
        <v>255</v>
      </c>
    </row>
    <row r="42" spans="2:18" x14ac:dyDescent="0.2">
      <c r="B42" s="3" t="s">
        <v>332</v>
      </c>
      <c r="C42" s="3" t="s">
        <v>20</v>
      </c>
      <c r="D42" s="3">
        <v>2011</v>
      </c>
      <c r="E42" s="5">
        <v>11.350561259999999</v>
      </c>
      <c r="N42" s="78" t="s">
        <v>495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11.350561259999999</v>
      </c>
      <c r="R42" s="18" t="s">
        <v>255</v>
      </c>
    </row>
    <row r="43" spans="2:18" x14ac:dyDescent="0.2">
      <c r="B43" s="3" t="s">
        <v>332</v>
      </c>
      <c r="C43" s="3" t="s">
        <v>21</v>
      </c>
      <c r="D43" s="3">
        <v>2011</v>
      </c>
      <c r="E43" s="5">
        <v>11.15559841</v>
      </c>
      <c r="N43" s="78" t="s">
        <v>495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11.15559841</v>
      </c>
      <c r="R43" s="18" t="s">
        <v>255</v>
      </c>
    </row>
    <row r="44" spans="2:18" x14ac:dyDescent="0.2">
      <c r="B44" s="3" t="s">
        <v>332</v>
      </c>
      <c r="C44" s="3" t="s">
        <v>22</v>
      </c>
      <c r="D44" s="3">
        <v>2011</v>
      </c>
      <c r="E44" s="5">
        <v>9.4877921700000005</v>
      </c>
      <c r="N44" s="78" t="s">
        <v>495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9.4877921700000005</v>
      </c>
      <c r="R44" s="18" t="s">
        <v>255</v>
      </c>
    </row>
    <row r="45" spans="2:18" x14ac:dyDescent="0.2">
      <c r="B45" s="3" t="s">
        <v>332</v>
      </c>
      <c r="C45" s="3" t="s">
        <v>23</v>
      </c>
      <c r="D45" s="3">
        <v>2011</v>
      </c>
      <c r="E45" s="5">
        <v>9.6395038199999998</v>
      </c>
      <c r="N45" s="78" t="s">
        <v>495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9.6395038199999998</v>
      </c>
      <c r="R45" s="18" t="s">
        <v>255</v>
      </c>
    </row>
    <row r="46" spans="2:18" x14ac:dyDescent="0.2">
      <c r="B46" s="3" t="s">
        <v>332</v>
      </c>
      <c r="C46" s="3" t="s">
        <v>24</v>
      </c>
      <c r="D46" s="3">
        <v>2011</v>
      </c>
      <c r="E46" s="5">
        <v>10.7700155</v>
      </c>
      <c r="N46" s="78" t="s">
        <v>495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10.7700155</v>
      </c>
      <c r="R46" s="18" t="s">
        <v>255</v>
      </c>
    </row>
    <row r="47" spans="2:18" x14ac:dyDescent="0.2">
      <c r="B47" s="3" t="s">
        <v>332</v>
      </c>
      <c r="C47" s="3" t="s">
        <v>25</v>
      </c>
      <c r="D47" s="3">
        <v>2011</v>
      </c>
      <c r="E47" s="5">
        <v>8.6364654200000004</v>
      </c>
      <c r="N47" s="78" t="s">
        <v>495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8.6364654200000004</v>
      </c>
      <c r="R47" s="18" t="s">
        <v>255</v>
      </c>
    </row>
    <row r="48" spans="2:18" x14ac:dyDescent="0.2">
      <c r="B48" s="3" t="s">
        <v>332</v>
      </c>
      <c r="C48" s="3" t="s">
        <v>5</v>
      </c>
      <c r="D48" s="3">
        <v>2012</v>
      </c>
      <c r="E48" s="5">
        <v>10.201491819999999</v>
      </c>
      <c r="N48" s="78" t="s">
        <v>495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10.201491819999999</v>
      </c>
      <c r="R48" s="18" t="s">
        <v>255</v>
      </c>
    </row>
    <row r="49" spans="2:18" x14ac:dyDescent="0.2">
      <c r="B49" s="3" t="s">
        <v>332</v>
      </c>
      <c r="C49" s="3" t="s">
        <v>6</v>
      </c>
      <c r="D49" s="3">
        <v>2012</v>
      </c>
      <c r="E49" s="5">
        <v>11.084756029999999</v>
      </c>
      <c r="N49" s="78" t="s">
        <v>495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11.084756029999999</v>
      </c>
      <c r="R49" s="18" t="s">
        <v>255</v>
      </c>
    </row>
    <row r="50" spans="2:18" x14ac:dyDescent="0.2">
      <c r="B50" s="3" t="s">
        <v>332</v>
      </c>
      <c r="C50" s="3" t="s">
        <v>7</v>
      </c>
      <c r="D50" s="3">
        <v>2012</v>
      </c>
      <c r="E50" s="5">
        <v>8.7469441000000003</v>
      </c>
      <c r="N50" s="78" t="s">
        <v>495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8.7469441000000003</v>
      </c>
      <c r="R50" s="18" t="s">
        <v>255</v>
      </c>
    </row>
    <row r="51" spans="2:18" x14ac:dyDescent="0.2">
      <c r="B51" s="3" t="s">
        <v>332</v>
      </c>
      <c r="C51" s="3" t="s">
        <v>8</v>
      </c>
      <c r="D51" s="3">
        <v>2012</v>
      </c>
      <c r="E51" s="5">
        <v>10.42120369</v>
      </c>
      <c r="N51" s="78" t="s">
        <v>495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10.42120369</v>
      </c>
      <c r="R51" s="18" t="s">
        <v>255</v>
      </c>
    </row>
    <row r="52" spans="2:18" x14ac:dyDescent="0.2">
      <c r="B52" s="3" t="s">
        <v>332</v>
      </c>
      <c r="C52" s="3" t="s">
        <v>9</v>
      </c>
      <c r="D52" s="3">
        <v>2012</v>
      </c>
      <c r="E52" s="5">
        <v>8.9145133399999992</v>
      </c>
      <c r="N52" s="78" t="s">
        <v>495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8.9145133399999992</v>
      </c>
      <c r="R52" s="18" t="s">
        <v>255</v>
      </c>
    </row>
    <row r="53" spans="2:18" x14ac:dyDescent="0.2">
      <c r="B53" s="3" t="s">
        <v>332</v>
      </c>
      <c r="C53" s="3" t="s">
        <v>10</v>
      </c>
      <c r="D53" s="3">
        <v>2012</v>
      </c>
      <c r="E53" s="5">
        <v>13.86204206</v>
      </c>
      <c r="N53" s="78" t="s">
        <v>495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13.86204206</v>
      </c>
      <c r="R53" s="18" t="s">
        <v>255</v>
      </c>
    </row>
    <row r="54" spans="2:18" x14ac:dyDescent="0.2">
      <c r="B54" s="3" t="s">
        <v>332</v>
      </c>
      <c r="C54" s="3" t="s">
        <v>11</v>
      </c>
      <c r="D54" s="3">
        <v>2012</v>
      </c>
      <c r="E54" s="5">
        <v>10.39245217</v>
      </c>
      <c r="N54" s="78" t="s">
        <v>495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10.39245217</v>
      </c>
      <c r="R54" s="18" t="s">
        <v>255</v>
      </c>
    </row>
    <row r="55" spans="2:18" x14ac:dyDescent="0.2">
      <c r="B55" s="3" t="s">
        <v>332</v>
      </c>
      <c r="C55" s="3" t="s">
        <v>12</v>
      </c>
      <c r="D55" s="3">
        <v>2012</v>
      </c>
      <c r="E55" s="5">
        <v>10.78911051</v>
      </c>
      <c r="N55" s="78" t="s">
        <v>495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10.78911051</v>
      </c>
      <c r="R55" s="18" t="s">
        <v>255</v>
      </c>
    </row>
    <row r="56" spans="2:18" x14ac:dyDescent="0.2">
      <c r="B56" s="3" t="s">
        <v>332</v>
      </c>
      <c r="C56" s="3" t="s">
        <v>13</v>
      </c>
      <c r="D56" s="3">
        <v>2012</v>
      </c>
      <c r="E56" s="5">
        <v>11.435382369999999</v>
      </c>
      <c r="N56" s="78" t="s">
        <v>495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11.435382369999999</v>
      </c>
      <c r="R56" s="18" t="s">
        <v>255</v>
      </c>
    </row>
    <row r="57" spans="2:18" x14ac:dyDescent="0.2">
      <c r="B57" s="3" t="s">
        <v>332</v>
      </c>
      <c r="C57" s="3" t="s">
        <v>14</v>
      </c>
      <c r="D57" s="3">
        <v>2012</v>
      </c>
      <c r="E57" s="5">
        <v>10.475775799999999</v>
      </c>
      <c r="N57" s="78" t="s">
        <v>495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10.475775799999999</v>
      </c>
      <c r="R57" s="18" t="s">
        <v>255</v>
      </c>
    </row>
    <row r="58" spans="2:18" x14ac:dyDescent="0.2">
      <c r="B58" s="3" t="s">
        <v>332</v>
      </c>
      <c r="C58" s="3" t="s">
        <v>15</v>
      </c>
      <c r="D58" s="3">
        <v>2012</v>
      </c>
      <c r="E58" s="5">
        <v>9.2243989000000006</v>
      </c>
      <c r="N58" s="78" t="s">
        <v>495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9.2243989000000006</v>
      </c>
      <c r="R58" s="18" t="s">
        <v>255</v>
      </c>
    </row>
    <row r="59" spans="2:18" x14ac:dyDescent="0.2">
      <c r="B59" s="3" t="s">
        <v>332</v>
      </c>
      <c r="C59" s="3" t="s">
        <v>16</v>
      </c>
      <c r="D59" s="3">
        <v>2012</v>
      </c>
      <c r="E59" s="5">
        <v>9.6638976499999991</v>
      </c>
      <c r="N59" s="78" t="s">
        <v>495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9.6638976499999991</v>
      </c>
      <c r="R59" s="18" t="s">
        <v>255</v>
      </c>
    </row>
    <row r="60" spans="2:18" x14ac:dyDescent="0.2">
      <c r="B60" s="3" t="s">
        <v>332</v>
      </c>
      <c r="C60" s="3" t="s">
        <v>17</v>
      </c>
      <c r="D60" s="3">
        <v>2012</v>
      </c>
      <c r="E60" s="5">
        <v>10.33940525</v>
      </c>
      <c r="N60" s="78" t="s">
        <v>495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10.33940525</v>
      </c>
      <c r="R60" s="18" t="s">
        <v>255</v>
      </c>
    </row>
    <row r="61" spans="2:18" x14ac:dyDescent="0.2">
      <c r="B61" s="3" t="s">
        <v>332</v>
      </c>
      <c r="C61" s="3" t="s">
        <v>18</v>
      </c>
      <c r="D61" s="3">
        <v>2012</v>
      </c>
      <c r="E61" s="5">
        <v>11.915186200000001</v>
      </c>
      <c r="N61" s="78" t="s">
        <v>495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11.915186200000001</v>
      </c>
      <c r="R61" s="18" t="s">
        <v>255</v>
      </c>
    </row>
    <row r="62" spans="2:18" x14ac:dyDescent="0.2">
      <c r="B62" s="3" t="s">
        <v>332</v>
      </c>
      <c r="C62" s="3" t="s">
        <v>19</v>
      </c>
      <c r="D62" s="3">
        <v>2012</v>
      </c>
      <c r="E62" s="5">
        <v>10.99470327</v>
      </c>
      <c r="N62" s="78" t="s">
        <v>495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10.99470327</v>
      </c>
      <c r="R62" s="18" t="s">
        <v>255</v>
      </c>
    </row>
    <row r="63" spans="2:18" x14ac:dyDescent="0.2">
      <c r="B63" s="3" t="s">
        <v>332</v>
      </c>
      <c r="C63" s="3" t="s">
        <v>20</v>
      </c>
      <c r="D63" s="3">
        <v>2012</v>
      </c>
      <c r="E63" s="5">
        <v>12.85460943</v>
      </c>
      <c r="N63" s="78" t="s">
        <v>495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12.85460943</v>
      </c>
      <c r="R63" s="18" t="s">
        <v>255</v>
      </c>
    </row>
    <row r="64" spans="2:18" x14ac:dyDescent="0.2">
      <c r="B64" s="3" t="s">
        <v>332</v>
      </c>
      <c r="C64" s="3" t="s">
        <v>21</v>
      </c>
      <c r="D64" s="3">
        <v>2012</v>
      </c>
      <c r="E64" s="5">
        <v>12.56253349</v>
      </c>
      <c r="N64" s="78" t="s">
        <v>495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12.56253349</v>
      </c>
      <c r="R64" s="18" t="s">
        <v>255</v>
      </c>
    </row>
    <row r="65" spans="2:18" x14ac:dyDescent="0.2">
      <c r="B65" s="3" t="s">
        <v>332</v>
      </c>
      <c r="C65" s="3" t="s">
        <v>22</v>
      </c>
      <c r="D65" s="3">
        <v>2012</v>
      </c>
      <c r="E65" s="5">
        <v>10.81722853</v>
      </c>
      <c r="N65" s="78" t="s">
        <v>495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10.81722853</v>
      </c>
      <c r="R65" s="18" t="s">
        <v>255</v>
      </c>
    </row>
    <row r="66" spans="2:18" x14ac:dyDescent="0.2">
      <c r="B66" s="3" t="s">
        <v>332</v>
      </c>
      <c r="C66" s="3" t="s">
        <v>23</v>
      </c>
      <c r="D66" s="3">
        <v>2012</v>
      </c>
      <c r="E66" s="5">
        <v>11.708903579999999</v>
      </c>
      <c r="N66" s="78" t="s">
        <v>495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11.708903579999999</v>
      </c>
      <c r="R66" s="18" t="s">
        <v>255</v>
      </c>
    </row>
    <row r="67" spans="2:18" x14ac:dyDescent="0.2">
      <c r="B67" s="3" t="s">
        <v>332</v>
      </c>
      <c r="C67" s="3" t="s">
        <v>24</v>
      </c>
      <c r="D67" s="3">
        <v>2012</v>
      </c>
      <c r="E67" s="5">
        <v>13.11564607</v>
      </c>
      <c r="N67" s="78" t="s">
        <v>495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13.11564607</v>
      </c>
      <c r="R67" s="18" t="s">
        <v>255</v>
      </c>
    </row>
    <row r="68" spans="2:18" x14ac:dyDescent="0.2">
      <c r="B68" s="3" t="s">
        <v>332</v>
      </c>
      <c r="C68" s="3" t="s">
        <v>25</v>
      </c>
      <c r="D68" s="3">
        <v>2012</v>
      </c>
      <c r="E68" s="5">
        <v>10.02811736</v>
      </c>
      <c r="N68" s="78" t="s">
        <v>495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10.02811736</v>
      </c>
      <c r="R68" s="18" t="s">
        <v>255</v>
      </c>
    </row>
    <row r="69" spans="2:18" x14ac:dyDescent="0.2">
      <c r="B69" s="3" t="s">
        <v>332</v>
      </c>
      <c r="C69" s="3" t="s">
        <v>5</v>
      </c>
      <c r="D69" s="3">
        <v>2013</v>
      </c>
      <c r="E69" s="5">
        <v>11.093725689999999</v>
      </c>
      <c r="N69" s="78" t="s">
        <v>495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11.093725689999999</v>
      </c>
      <c r="R69" s="18" t="s">
        <v>255</v>
      </c>
    </row>
    <row r="70" spans="2:18" x14ac:dyDescent="0.2">
      <c r="B70" s="3" t="s">
        <v>332</v>
      </c>
      <c r="C70" s="3" t="s">
        <v>6</v>
      </c>
      <c r="D70" s="3">
        <v>2013</v>
      </c>
      <c r="E70" s="5">
        <v>12.37764945</v>
      </c>
      <c r="N70" s="78" t="s">
        <v>495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12.37764945</v>
      </c>
      <c r="R70" s="18" t="s">
        <v>255</v>
      </c>
    </row>
    <row r="71" spans="2:18" x14ac:dyDescent="0.2">
      <c r="B71" s="3" t="s">
        <v>332</v>
      </c>
      <c r="C71" s="3" t="s">
        <v>7</v>
      </c>
      <c r="D71" s="3">
        <v>2013</v>
      </c>
      <c r="E71" s="5">
        <v>10.249885040000001</v>
      </c>
      <c r="N71" s="78" t="s">
        <v>495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10.249885040000001</v>
      </c>
      <c r="R71" s="18" t="s">
        <v>255</v>
      </c>
    </row>
    <row r="72" spans="2:18" x14ac:dyDescent="0.2">
      <c r="B72" s="3" t="s">
        <v>332</v>
      </c>
      <c r="C72" s="3" t="s">
        <v>8</v>
      </c>
      <c r="D72" s="3">
        <v>2013</v>
      </c>
      <c r="E72" s="5">
        <v>11.914697800000001</v>
      </c>
      <c r="N72" s="78" t="s">
        <v>495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11.914697800000001</v>
      </c>
      <c r="R72" s="18" t="s">
        <v>255</v>
      </c>
    </row>
    <row r="73" spans="2:18" x14ac:dyDescent="0.2">
      <c r="B73" s="3" t="s">
        <v>332</v>
      </c>
      <c r="C73" s="3" t="s">
        <v>9</v>
      </c>
      <c r="D73" s="3">
        <v>2013</v>
      </c>
      <c r="E73" s="5">
        <v>10.158899699999999</v>
      </c>
      <c r="N73" s="78" t="s">
        <v>495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10.158899699999999</v>
      </c>
      <c r="R73" s="18" t="s">
        <v>255</v>
      </c>
    </row>
    <row r="74" spans="2:18" x14ac:dyDescent="0.2">
      <c r="B74" s="3" t="s">
        <v>332</v>
      </c>
      <c r="C74" s="3" t="s">
        <v>10</v>
      </c>
      <c r="D74" s="3">
        <v>2013</v>
      </c>
      <c r="E74" s="5">
        <v>15.33505229</v>
      </c>
      <c r="N74" s="78" t="s">
        <v>495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15.33505229</v>
      </c>
      <c r="R74" s="18" t="s">
        <v>255</v>
      </c>
    </row>
    <row r="75" spans="2:18" x14ac:dyDescent="0.2">
      <c r="B75" s="3" t="s">
        <v>332</v>
      </c>
      <c r="C75" s="3" t="s">
        <v>11</v>
      </c>
      <c r="D75" s="3">
        <v>2013</v>
      </c>
      <c r="E75" s="5">
        <v>11.79838408</v>
      </c>
      <c r="N75" s="78" t="s">
        <v>495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11.79838408</v>
      </c>
      <c r="R75" s="18" t="s">
        <v>255</v>
      </c>
    </row>
    <row r="76" spans="2:18" x14ac:dyDescent="0.2">
      <c r="B76" s="3" t="s">
        <v>332</v>
      </c>
      <c r="C76" s="3" t="s">
        <v>12</v>
      </c>
      <c r="D76" s="3">
        <v>2013</v>
      </c>
      <c r="E76" s="5">
        <v>12.20095442</v>
      </c>
      <c r="N76" s="78" t="s">
        <v>495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12.20095442</v>
      </c>
      <c r="R76" s="18" t="s">
        <v>255</v>
      </c>
    </row>
    <row r="77" spans="2:18" x14ac:dyDescent="0.2">
      <c r="B77" s="3" t="s">
        <v>332</v>
      </c>
      <c r="C77" s="3" t="s">
        <v>13</v>
      </c>
      <c r="D77" s="3">
        <v>2013</v>
      </c>
      <c r="E77" s="5">
        <v>12.28301036</v>
      </c>
      <c r="N77" s="78" t="s">
        <v>495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12.28301036</v>
      </c>
      <c r="R77" s="18" t="s">
        <v>255</v>
      </c>
    </row>
    <row r="78" spans="2:18" x14ac:dyDescent="0.2">
      <c r="B78" s="3" t="s">
        <v>332</v>
      </c>
      <c r="C78" s="3" t="s">
        <v>14</v>
      </c>
      <c r="D78" s="3">
        <v>2013</v>
      </c>
      <c r="E78" s="5">
        <v>11.415885660000001</v>
      </c>
      <c r="N78" s="78" t="s">
        <v>495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11.415885660000001</v>
      </c>
      <c r="R78" s="18" t="s">
        <v>255</v>
      </c>
    </row>
    <row r="79" spans="2:18" x14ac:dyDescent="0.2">
      <c r="B79" s="3" t="s">
        <v>332</v>
      </c>
      <c r="C79" s="3" t="s">
        <v>15</v>
      </c>
      <c r="D79" s="3">
        <v>2013</v>
      </c>
      <c r="E79" s="5">
        <v>10.2599274</v>
      </c>
      <c r="N79" s="78" t="s">
        <v>495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10.2599274</v>
      </c>
      <c r="R79" s="18" t="s">
        <v>255</v>
      </c>
    </row>
    <row r="80" spans="2:18" x14ac:dyDescent="0.2">
      <c r="B80" s="3" t="s">
        <v>332</v>
      </c>
      <c r="C80" s="3" t="s">
        <v>16</v>
      </c>
      <c r="D80" s="3">
        <v>2013</v>
      </c>
      <c r="E80" s="5">
        <v>10.567948060000001</v>
      </c>
      <c r="N80" s="78" t="s">
        <v>495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10.567948060000001</v>
      </c>
      <c r="R80" s="18" t="s">
        <v>255</v>
      </c>
    </row>
    <row r="81" spans="2:18" x14ac:dyDescent="0.2">
      <c r="B81" s="3" t="s">
        <v>332</v>
      </c>
      <c r="C81" s="3" t="s">
        <v>17</v>
      </c>
      <c r="D81" s="3">
        <v>2013</v>
      </c>
      <c r="E81" s="5">
        <v>12.23825495</v>
      </c>
      <c r="N81" s="78" t="s">
        <v>495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12.23825495</v>
      </c>
      <c r="R81" s="18" t="s">
        <v>255</v>
      </c>
    </row>
    <row r="82" spans="2:18" x14ac:dyDescent="0.2">
      <c r="B82" s="3" t="s">
        <v>332</v>
      </c>
      <c r="C82" s="3" t="s">
        <v>18</v>
      </c>
      <c r="D82" s="3">
        <v>2013</v>
      </c>
      <c r="E82" s="5">
        <v>12.34834639</v>
      </c>
      <c r="N82" s="78" t="s">
        <v>495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12.34834639</v>
      </c>
      <c r="R82" s="18" t="s">
        <v>255</v>
      </c>
    </row>
    <row r="83" spans="2:18" x14ac:dyDescent="0.2">
      <c r="B83" s="3" t="s">
        <v>332</v>
      </c>
      <c r="C83" s="3" t="s">
        <v>19</v>
      </c>
      <c r="D83" s="3">
        <v>2013</v>
      </c>
      <c r="E83" s="5">
        <v>12.724381920000001</v>
      </c>
      <c r="N83" s="78" t="s">
        <v>495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12.724381920000001</v>
      </c>
      <c r="R83" s="18" t="s">
        <v>255</v>
      </c>
    </row>
    <row r="84" spans="2:18" x14ac:dyDescent="0.2">
      <c r="B84" s="3" t="s">
        <v>332</v>
      </c>
      <c r="C84" s="3" t="s">
        <v>20</v>
      </c>
      <c r="D84" s="3">
        <v>2013</v>
      </c>
      <c r="E84" s="5">
        <v>14.1197158</v>
      </c>
      <c r="N84" s="78" t="s">
        <v>495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14.1197158</v>
      </c>
      <c r="R84" s="18" t="s">
        <v>255</v>
      </c>
    </row>
    <row r="85" spans="2:18" x14ac:dyDescent="0.2">
      <c r="B85" s="3" t="s">
        <v>332</v>
      </c>
      <c r="C85" s="3" t="s">
        <v>21</v>
      </c>
      <c r="D85" s="3">
        <v>2013</v>
      </c>
      <c r="E85" s="5">
        <v>12.96196842</v>
      </c>
      <c r="N85" s="78" t="s">
        <v>495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12.96196842</v>
      </c>
      <c r="R85" s="18" t="s">
        <v>255</v>
      </c>
    </row>
    <row r="86" spans="2:18" x14ac:dyDescent="0.2">
      <c r="B86" s="3" t="s">
        <v>332</v>
      </c>
      <c r="C86" s="3" t="s">
        <v>22</v>
      </c>
      <c r="D86" s="3">
        <v>2013</v>
      </c>
      <c r="E86" s="5">
        <v>11.565719639999999</v>
      </c>
      <c r="N86" s="78" t="s">
        <v>495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11.565719639999999</v>
      </c>
      <c r="R86" s="18" t="s">
        <v>255</v>
      </c>
    </row>
    <row r="87" spans="2:18" x14ac:dyDescent="0.2">
      <c r="B87" s="3" t="s">
        <v>332</v>
      </c>
      <c r="C87" s="3" t="s">
        <v>23</v>
      </c>
      <c r="D87" s="3">
        <v>2013</v>
      </c>
      <c r="E87" s="5">
        <v>13.189361870000001</v>
      </c>
      <c r="N87" s="78" t="s">
        <v>495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13.189361870000001</v>
      </c>
      <c r="R87" s="18" t="s">
        <v>255</v>
      </c>
    </row>
    <row r="88" spans="2:18" x14ac:dyDescent="0.2">
      <c r="B88" s="3" t="s">
        <v>332</v>
      </c>
      <c r="C88" s="3" t="s">
        <v>24</v>
      </c>
      <c r="D88" s="3">
        <v>2013</v>
      </c>
      <c r="E88" s="5">
        <v>13.74764403</v>
      </c>
      <c r="N88" s="78" t="s">
        <v>495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13.74764403</v>
      </c>
      <c r="R88" s="18" t="s">
        <v>255</v>
      </c>
    </row>
    <row r="89" spans="2:18" x14ac:dyDescent="0.2">
      <c r="B89" s="3" t="s">
        <v>332</v>
      </c>
      <c r="C89" s="3" t="s">
        <v>25</v>
      </c>
      <c r="D89" s="3">
        <v>2013</v>
      </c>
      <c r="E89" s="5">
        <v>10.648857830000001</v>
      </c>
      <c r="N89" s="78" t="s">
        <v>495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10.648857830000001</v>
      </c>
      <c r="R89" s="18" t="s">
        <v>255</v>
      </c>
    </row>
    <row r="90" spans="2:18" x14ac:dyDescent="0.2">
      <c r="B90" s="3" t="s">
        <v>332</v>
      </c>
      <c r="C90" s="3" t="s">
        <v>5</v>
      </c>
      <c r="D90" s="3">
        <v>2014</v>
      </c>
      <c r="E90" s="5">
        <v>12.267124259999999</v>
      </c>
      <c r="N90" s="78" t="s">
        <v>495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12.267124259999999</v>
      </c>
      <c r="R90" s="18" t="s">
        <v>255</v>
      </c>
    </row>
    <row r="91" spans="2:18" x14ac:dyDescent="0.2">
      <c r="B91" s="3" t="s">
        <v>332</v>
      </c>
      <c r="C91" s="3" t="s">
        <v>6</v>
      </c>
      <c r="D91" s="3">
        <v>2014</v>
      </c>
      <c r="E91" s="5">
        <v>14.053694159999999</v>
      </c>
      <c r="N91" s="78" t="s">
        <v>495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14.053694159999999</v>
      </c>
      <c r="R91" s="18" t="s">
        <v>255</v>
      </c>
    </row>
    <row r="92" spans="2:18" x14ac:dyDescent="0.2">
      <c r="B92" s="3" t="s">
        <v>332</v>
      </c>
      <c r="C92" s="3" t="s">
        <v>7</v>
      </c>
      <c r="D92" s="3">
        <v>2014</v>
      </c>
      <c r="E92" s="5">
        <v>11.07163431</v>
      </c>
      <c r="N92" s="78" t="s">
        <v>495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11.07163431</v>
      </c>
      <c r="R92" s="18" t="s">
        <v>255</v>
      </c>
    </row>
    <row r="93" spans="2:18" x14ac:dyDescent="0.2">
      <c r="B93" s="3" t="s">
        <v>332</v>
      </c>
      <c r="C93" s="3" t="s">
        <v>8</v>
      </c>
      <c r="D93" s="3">
        <v>2014</v>
      </c>
      <c r="E93" s="5">
        <v>14.037822670000001</v>
      </c>
      <c r="N93" s="78" t="s">
        <v>495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14.037822670000001</v>
      </c>
      <c r="R93" s="18" t="s">
        <v>255</v>
      </c>
    </row>
    <row r="94" spans="2:18" x14ac:dyDescent="0.2">
      <c r="B94" s="3" t="s">
        <v>332</v>
      </c>
      <c r="C94" s="3" t="s">
        <v>9</v>
      </c>
      <c r="D94" s="3">
        <v>2014</v>
      </c>
      <c r="E94" s="5">
        <v>11.68168242</v>
      </c>
      <c r="N94" s="78" t="s">
        <v>495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11.68168242</v>
      </c>
      <c r="R94" s="18" t="s">
        <v>255</v>
      </c>
    </row>
    <row r="95" spans="2:18" x14ac:dyDescent="0.2">
      <c r="B95" s="3" t="s">
        <v>332</v>
      </c>
      <c r="C95" s="3" t="s">
        <v>10</v>
      </c>
      <c r="D95" s="3">
        <v>2014</v>
      </c>
      <c r="E95" s="5">
        <v>16.589781439999999</v>
      </c>
      <c r="N95" s="78" t="s">
        <v>495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16.589781439999999</v>
      </c>
      <c r="R95" s="18" t="s">
        <v>255</v>
      </c>
    </row>
    <row r="96" spans="2:18" x14ac:dyDescent="0.2">
      <c r="B96" s="3" t="s">
        <v>332</v>
      </c>
      <c r="C96" s="3" t="s">
        <v>11</v>
      </c>
      <c r="D96" s="3">
        <v>2014</v>
      </c>
      <c r="E96" s="5">
        <v>12.83618613</v>
      </c>
      <c r="N96" s="78" t="s">
        <v>495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12.83618613</v>
      </c>
      <c r="R96" s="18" t="s">
        <v>255</v>
      </c>
    </row>
    <row r="97" spans="2:18" x14ac:dyDescent="0.2">
      <c r="B97" s="3" t="s">
        <v>332</v>
      </c>
      <c r="C97" s="3" t="s">
        <v>12</v>
      </c>
      <c r="D97" s="3">
        <v>2014</v>
      </c>
      <c r="E97" s="5">
        <v>13.217457639999999</v>
      </c>
      <c r="N97" s="78" t="s">
        <v>495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13.217457639999999</v>
      </c>
      <c r="R97" s="18" t="s">
        <v>255</v>
      </c>
    </row>
    <row r="98" spans="2:18" x14ac:dyDescent="0.2">
      <c r="B98" s="3" t="s">
        <v>332</v>
      </c>
      <c r="C98" s="3" t="s">
        <v>13</v>
      </c>
      <c r="D98" s="3">
        <v>2014</v>
      </c>
      <c r="E98" s="5">
        <v>13.509180649999999</v>
      </c>
      <c r="N98" s="78" t="s">
        <v>495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13.509180649999999</v>
      </c>
      <c r="R98" s="18" t="s">
        <v>255</v>
      </c>
    </row>
    <row r="99" spans="2:18" x14ac:dyDescent="0.2">
      <c r="B99" s="3" t="s">
        <v>332</v>
      </c>
      <c r="C99" s="3" t="s">
        <v>14</v>
      </c>
      <c r="D99" s="3">
        <v>2014</v>
      </c>
      <c r="E99" s="5">
        <v>13.20368854</v>
      </c>
      <c r="N99" s="78" t="s">
        <v>495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13.20368854</v>
      </c>
      <c r="R99" s="18" t="s">
        <v>255</v>
      </c>
    </row>
    <row r="100" spans="2:18" x14ac:dyDescent="0.2">
      <c r="B100" s="3" t="s">
        <v>332</v>
      </c>
      <c r="C100" s="3" t="s">
        <v>15</v>
      </c>
      <c r="D100" s="3">
        <v>2014</v>
      </c>
      <c r="E100" s="5">
        <v>11.848249089999999</v>
      </c>
      <c r="N100" s="78" t="s">
        <v>495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11.848249089999999</v>
      </c>
      <c r="R100" s="18" t="s">
        <v>255</v>
      </c>
    </row>
    <row r="101" spans="2:18" x14ac:dyDescent="0.2">
      <c r="B101" s="3" t="s">
        <v>332</v>
      </c>
      <c r="C101" s="3" t="s">
        <v>16</v>
      </c>
      <c r="D101" s="3">
        <v>2014</v>
      </c>
      <c r="E101" s="5">
        <v>11.66395977</v>
      </c>
      <c r="N101" s="78" t="s">
        <v>495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11.66395977</v>
      </c>
      <c r="R101" s="18" t="s">
        <v>255</v>
      </c>
    </row>
    <row r="102" spans="2:18" x14ac:dyDescent="0.2">
      <c r="B102" s="3" t="s">
        <v>332</v>
      </c>
      <c r="C102" s="3" t="s">
        <v>17</v>
      </c>
      <c r="D102" s="3">
        <v>2014</v>
      </c>
      <c r="E102" s="5">
        <v>14.01777669</v>
      </c>
      <c r="N102" s="78" t="s">
        <v>495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14.01777669</v>
      </c>
      <c r="R102" s="18" t="s">
        <v>255</v>
      </c>
    </row>
    <row r="103" spans="2:18" x14ac:dyDescent="0.2">
      <c r="B103" s="3" t="s">
        <v>332</v>
      </c>
      <c r="C103" s="3" t="s">
        <v>18</v>
      </c>
      <c r="D103" s="3">
        <v>2014</v>
      </c>
      <c r="E103" s="5">
        <v>13.612538580000001</v>
      </c>
      <c r="N103" s="78" t="s">
        <v>495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13.612538580000001</v>
      </c>
      <c r="R103" s="18" t="s">
        <v>255</v>
      </c>
    </row>
    <row r="104" spans="2:18" x14ac:dyDescent="0.2">
      <c r="B104" s="3" t="s">
        <v>332</v>
      </c>
      <c r="C104" s="3" t="s">
        <v>19</v>
      </c>
      <c r="D104" s="3">
        <v>2014</v>
      </c>
      <c r="E104" s="5">
        <v>14.39864837</v>
      </c>
      <c r="N104" s="78" t="s">
        <v>495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14.39864837</v>
      </c>
      <c r="R104" s="18" t="s">
        <v>255</v>
      </c>
    </row>
    <row r="105" spans="2:18" x14ac:dyDescent="0.2">
      <c r="B105" s="3" t="s">
        <v>332</v>
      </c>
      <c r="C105" s="3" t="s">
        <v>20</v>
      </c>
      <c r="D105" s="3">
        <v>2014</v>
      </c>
      <c r="E105" s="5">
        <v>16.58325039</v>
      </c>
      <c r="N105" s="78" t="s">
        <v>495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16.58325039</v>
      </c>
      <c r="R105" s="18" t="s">
        <v>255</v>
      </c>
    </row>
    <row r="106" spans="2:18" x14ac:dyDescent="0.2">
      <c r="B106" s="3" t="s">
        <v>332</v>
      </c>
      <c r="C106" s="3" t="s">
        <v>21</v>
      </c>
      <c r="D106" s="3">
        <v>2014</v>
      </c>
      <c r="E106" s="5">
        <v>15.494927150000001</v>
      </c>
      <c r="N106" s="78" t="s">
        <v>495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15.494927150000001</v>
      </c>
      <c r="R106" s="18" t="s">
        <v>255</v>
      </c>
    </row>
    <row r="107" spans="2:18" x14ac:dyDescent="0.2">
      <c r="B107" s="3" t="s">
        <v>332</v>
      </c>
      <c r="C107" s="3" t="s">
        <v>22</v>
      </c>
      <c r="D107" s="3">
        <v>2014</v>
      </c>
      <c r="E107" s="5">
        <v>13.425585269999999</v>
      </c>
      <c r="N107" s="78" t="s">
        <v>495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13.425585269999999</v>
      </c>
      <c r="R107" s="18" t="s">
        <v>255</v>
      </c>
    </row>
    <row r="108" spans="2:18" x14ac:dyDescent="0.2">
      <c r="B108" s="3" t="s">
        <v>332</v>
      </c>
      <c r="C108" s="3" t="s">
        <v>23</v>
      </c>
      <c r="D108" s="3">
        <v>2014</v>
      </c>
      <c r="E108" s="5">
        <v>14.964563930000001</v>
      </c>
      <c r="N108" s="78" t="s">
        <v>495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14.964563930000001</v>
      </c>
      <c r="R108" s="18" t="s">
        <v>255</v>
      </c>
    </row>
    <row r="109" spans="2:18" x14ac:dyDescent="0.2">
      <c r="B109" s="3" t="s">
        <v>332</v>
      </c>
      <c r="C109" s="3" t="s">
        <v>24</v>
      </c>
      <c r="D109" s="3">
        <v>2014</v>
      </c>
      <c r="E109" s="5">
        <v>15.40035091</v>
      </c>
      <c r="N109" s="78" t="s">
        <v>495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15.40035091</v>
      </c>
      <c r="R109" s="18" t="s">
        <v>255</v>
      </c>
    </row>
    <row r="110" spans="2:18" x14ac:dyDescent="0.2">
      <c r="B110" s="3" t="s">
        <v>332</v>
      </c>
      <c r="C110" s="3" t="s">
        <v>25</v>
      </c>
      <c r="D110" s="3">
        <v>2014</v>
      </c>
      <c r="E110" s="5">
        <v>11.667503160000001</v>
      </c>
      <c r="N110" s="78" t="s">
        <v>495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11.667503160000001</v>
      </c>
      <c r="R110" s="18" t="s">
        <v>255</v>
      </c>
    </row>
    <row r="111" spans="2:18" x14ac:dyDescent="0.2">
      <c r="B111" s="3" t="s">
        <v>332</v>
      </c>
      <c r="C111" s="3" t="s">
        <v>5</v>
      </c>
      <c r="D111" s="3">
        <v>2015</v>
      </c>
      <c r="E111" s="5">
        <v>13.7007821</v>
      </c>
      <c r="N111" s="78" t="s">
        <v>495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13.7007821</v>
      </c>
      <c r="R111" s="18" t="s">
        <v>255</v>
      </c>
    </row>
    <row r="112" spans="2:18" x14ac:dyDescent="0.2">
      <c r="B112" s="3" t="s">
        <v>332</v>
      </c>
      <c r="C112" s="3" t="s">
        <v>6</v>
      </c>
      <c r="D112" s="3">
        <v>2015</v>
      </c>
      <c r="E112" s="5">
        <v>15.48753102</v>
      </c>
      <c r="N112" s="78" t="s">
        <v>495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15.48753102</v>
      </c>
      <c r="R112" s="18" t="s">
        <v>255</v>
      </c>
    </row>
    <row r="113" spans="2:18" x14ac:dyDescent="0.2">
      <c r="B113" s="3" t="s">
        <v>332</v>
      </c>
      <c r="C113" s="3" t="s">
        <v>7</v>
      </c>
      <c r="D113" s="3">
        <v>2015</v>
      </c>
      <c r="E113" s="5">
        <v>12.816999450000001</v>
      </c>
      <c r="N113" s="78" t="s">
        <v>495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12.816999450000001</v>
      </c>
      <c r="R113" s="18" t="s">
        <v>255</v>
      </c>
    </row>
    <row r="114" spans="2:18" x14ac:dyDescent="0.2">
      <c r="B114" s="3" t="s">
        <v>332</v>
      </c>
      <c r="C114" s="3" t="s">
        <v>8</v>
      </c>
      <c r="D114" s="3">
        <v>2015</v>
      </c>
      <c r="E114" s="5">
        <v>15.629352320000001</v>
      </c>
      <c r="N114" s="78" t="s">
        <v>495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15.629352320000001</v>
      </c>
      <c r="R114" s="18" t="s">
        <v>255</v>
      </c>
    </row>
    <row r="115" spans="2:18" x14ac:dyDescent="0.2">
      <c r="B115" s="3" t="s">
        <v>332</v>
      </c>
      <c r="C115" s="3" t="s">
        <v>9</v>
      </c>
      <c r="D115" s="3">
        <v>2015</v>
      </c>
      <c r="E115" s="5">
        <v>12.50659463</v>
      </c>
      <c r="N115" s="78" t="s">
        <v>495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12.50659463</v>
      </c>
      <c r="R115" s="18" t="s">
        <v>255</v>
      </c>
    </row>
    <row r="116" spans="2:18" x14ac:dyDescent="0.2">
      <c r="B116" s="3" t="s">
        <v>332</v>
      </c>
      <c r="C116" s="3" t="s">
        <v>10</v>
      </c>
      <c r="D116" s="3">
        <v>2015</v>
      </c>
      <c r="E116" s="5">
        <v>18.895355049999999</v>
      </c>
      <c r="N116" s="78" t="s">
        <v>495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18.895355049999999</v>
      </c>
      <c r="R116" s="18" t="s">
        <v>255</v>
      </c>
    </row>
    <row r="117" spans="2:18" x14ac:dyDescent="0.2">
      <c r="B117" s="3" t="s">
        <v>332</v>
      </c>
      <c r="C117" s="3" t="s">
        <v>11</v>
      </c>
      <c r="D117" s="3">
        <v>2015</v>
      </c>
      <c r="E117" s="5">
        <v>14.331210860000001</v>
      </c>
      <c r="N117" s="78" t="s">
        <v>495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14.331210860000001</v>
      </c>
      <c r="R117" s="18" t="s">
        <v>255</v>
      </c>
    </row>
    <row r="118" spans="2:18" x14ac:dyDescent="0.2">
      <c r="B118" s="3" t="s">
        <v>332</v>
      </c>
      <c r="C118" s="3" t="s">
        <v>12</v>
      </c>
      <c r="D118" s="3">
        <v>2015</v>
      </c>
      <c r="E118" s="5">
        <v>14.919015099999999</v>
      </c>
      <c r="N118" s="78" t="s">
        <v>495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14.919015099999999</v>
      </c>
      <c r="R118" s="18" t="s">
        <v>255</v>
      </c>
    </row>
    <row r="119" spans="2:18" x14ac:dyDescent="0.2">
      <c r="B119" s="3" t="s">
        <v>332</v>
      </c>
      <c r="C119" s="3" t="s">
        <v>13</v>
      </c>
      <c r="D119" s="3">
        <v>2015</v>
      </c>
      <c r="E119" s="5">
        <v>15.248757749999999</v>
      </c>
      <c r="N119" s="78" t="s">
        <v>495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15.248757749999999</v>
      </c>
      <c r="R119" s="18" t="s">
        <v>255</v>
      </c>
    </row>
    <row r="120" spans="2:18" x14ac:dyDescent="0.2">
      <c r="B120" s="3" t="s">
        <v>332</v>
      </c>
      <c r="C120" s="3" t="s">
        <v>14</v>
      </c>
      <c r="D120" s="3">
        <v>2015</v>
      </c>
      <c r="E120" s="5">
        <v>14.72216834</v>
      </c>
      <c r="N120" s="78" t="s">
        <v>495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14.72216834</v>
      </c>
      <c r="R120" s="18" t="s">
        <v>255</v>
      </c>
    </row>
    <row r="121" spans="2:18" x14ac:dyDescent="0.2">
      <c r="B121" s="3" t="s">
        <v>332</v>
      </c>
      <c r="C121" s="3" t="s">
        <v>15</v>
      </c>
      <c r="D121" s="3">
        <v>2015</v>
      </c>
      <c r="E121" s="5">
        <v>13.32020069</v>
      </c>
      <c r="N121" s="78" t="s">
        <v>495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13.32020069</v>
      </c>
      <c r="R121" s="18" t="s">
        <v>255</v>
      </c>
    </row>
    <row r="122" spans="2:18" x14ac:dyDescent="0.2">
      <c r="B122" s="3" t="s">
        <v>332</v>
      </c>
      <c r="C122" s="3" t="s">
        <v>16</v>
      </c>
      <c r="D122" s="3">
        <v>2015</v>
      </c>
      <c r="E122" s="5">
        <v>13.121180239999999</v>
      </c>
      <c r="N122" s="78" t="s">
        <v>495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13.121180239999999</v>
      </c>
      <c r="R122" s="18" t="s">
        <v>255</v>
      </c>
    </row>
    <row r="123" spans="2:18" x14ac:dyDescent="0.2">
      <c r="B123" s="3" t="s">
        <v>332</v>
      </c>
      <c r="C123" s="3" t="s">
        <v>17</v>
      </c>
      <c r="D123" s="3">
        <v>2015</v>
      </c>
      <c r="E123" s="5">
        <v>15.74701681</v>
      </c>
      <c r="N123" s="78" t="s">
        <v>495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15.74701681</v>
      </c>
      <c r="R123" s="18" t="s">
        <v>255</v>
      </c>
    </row>
    <row r="124" spans="2:18" x14ac:dyDescent="0.2">
      <c r="B124" s="3" t="s">
        <v>332</v>
      </c>
      <c r="C124" s="3" t="s">
        <v>18</v>
      </c>
      <c r="D124" s="3">
        <v>2015</v>
      </c>
      <c r="E124" s="5">
        <v>14.99432221</v>
      </c>
      <c r="N124" s="78" t="s">
        <v>495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14.99432221</v>
      </c>
      <c r="R124" s="18" t="s">
        <v>255</v>
      </c>
    </row>
    <row r="125" spans="2:18" x14ac:dyDescent="0.2">
      <c r="B125" s="3" t="s">
        <v>332</v>
      </c>
      <c r="C125" s="3" t="s">
        <v>19</v>
      </c>
      <c r="D125" s="3">
        <v>2015</v>
      </c>
      <c r="E125" s="5">
        <v>15.94481131</v>
      </c>
      <c r="N125" s="78" t="s">
        <v>495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15.94481131</v>
      </c>
      <c r="R125" s="18" t="s">
        <v>255</v>
      </c>
    </row>
    <row r="126" spans="2:18" x14ac:dyDescent="0.2">
      <c r="B126" s="3" t="s">
        <v>332</v>
      </c>
      <c r="C126" s="3" t="s">
        <v>20</v>
      </c>
      <c r="D126" s="3">
        <v>2015</v>
      </c>
      <c r="E126" s="5">
        <v>18.841990469999999</v>
      </c>
      <c r="N126" s="78" t="s">
        <v>495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18.841990469999999</v>
      </c>
      <c r="R126" s="18" t="s">
        <v>255</v>
      </c>
    </row>
    <row r="127" spans="2:18" x14ac:dyDescent="0.2">
      <c r="B127" s="3" t="s">
        <v>332</v>
      </c>
      <c r="C127" s="3" t="s">
        <v>21</v>
      </c>
      <c r="D127" s="3">
        <v>2015</v>
      </c>
      <c r="E127" s="5">
        <v>18.367868309999999</v>
      </c>
      <c r="N127" s="78" t="s">
        <v>495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18.367868309999999</v>
      </c>
      <c r="R127" s="18" t="s">
        <v>255</v>
      </c>
    </row>
    <row r="128" spans="2:18" x14ac:dyDescent="0.2">
      <c r="B128" s="3" t="s">
        <v>332</v>
      </c>
      <c r="C128" s="3" t="s">
        <v>22</v>
      </c>
      <c r="D128" s="3">
        <v>2015</v>
      </c>
      <c r="E128" s="5">
        <v>15.659742270000001</v>
      </c>
      <c r="N128" s="78" t="s">
        <v>495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15.659742270000001</v>
      </c>
      <c r="R128" s="18" t="s">
        <v>255</v>
      </c>
    </row>
    <row r="129" spans="2:18" x14ac:dyDescent="0.2">
      <c r="B129" s="3" t="s">
        <v>332</v>
      </c>
      <c r="C129" s="3" t="s">
        <v>23</v>
      </c>
      <c r="D129" s="3">
        <v>2015</v>
      </c>
      <c r="E129" s="5">
        <v>16.71598917</v>
      </c>
      <c r="N129" s="78" t="s">
        <v>495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16.71598917</v>
      </c>
      <c r="R129" s="18" t="s">
        <v>255</v>
      </c>
    </row>
    <row r="130" spans="2:18" x14ac:dyDescent="0.2">
      <c r="B130" s="3" t="s">
        <v>332</v>
      </c>
      <c r="C130" s="3" t="s">
        <v>24</v>
      </c>
      <c r="D130" s="3">
        <v>2015</v>
      </c>
      <c r="E130" s="5">
        <v>18.016593329999999</v>
      </c>
      <c r="N130" s="78" t="s">
        <v>495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18.016593329999999</v>
      </c>
      <c r="R130" s="18" t="s">
        <v>255</v>
      </c>
    </row>
    <row r="131" spans="2:18" x14ac:dyDescent="0.2">
      <c r="B131" s="3" t="s">
        <v>332</v>
      </c>
      <c r="C131" s="3" t="s">
        <v>25</v>
      </c>
      <c r="D131" s="3">
        <v>2015</v>
      </c>
      <c r="E131" s="5">
        <v>12.71169995</v>
      </c>
      <c r="N131" s="78" t="s">
        <v>495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12.71169995</v>
      </c>
      <c r="R131" s="18" t="s">
        <v>255</v>
      </c>
    </row>
    <row r="132" spans="2:18" x14ac:dyDescent="0.2">
      <c r="B132" s="3" t="s">
        <v>332</v>
      </c>
      <c r="C132" s="3" t="s">
        <v>5</v>
      </c>
      <c r="D132" s="3">
        <v>2016</v>
      </c>
      <c r="E132" s="5">
        <v>14.611295800000001</v>
      </c>
      <c r="N132" s="78" t="s">
        <v>495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14.611295800000001</v>
      </c>
      <c r="R132" s="18" t="s">
        <v>255</v>
      </c>
    </row>
    <row r="133" spans="2:18" x14ac:dyDescent="0.2">
      <c r="B133" s="3" t="s">
        <v>332</v>
      </c>
      <c r="C133" s="3" t="s">
        <v>6</v>
      </c>
      <c r="D133" s="3">
        <v>2016</v>
      </c>
      <c r="E133" s="5">
        <v>16.056548500000002</v>
      </c>
      <c r="N133" s="78" t="s">
        <v>495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16.056548500000002</v>
      </c>
      <c r="R133" s="18" t="s">
        <v>255</v>
      </c>
    </row>
    <row r="134" spans="2:18" x14ac:dyDescent="0.2">
      <c r="B134" s="3" t="s">
        <v>332</v>
      </c>
      <c r="C134" s="3" t="s">
        <v>7</v>
      </c>
      <c r="D134" s="3">
        <v>2016</v>
      </c>
      <c r="E134" s="5">
        <v>12.77302633</v>
      </c>
      <c r="N134" s="78" t="s">
        <v>495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12.77302633</v>
      </c>
      <c r="R134" s="18" t="s">
        <v>255</v>
      </c>
    </row>
    <row r="135" spans="2:18" x14ac:dyDescent="0.2">
      <c r="B135" s="3" t="s">
        <v>332</v>
      </c>
      <c r="C135" s="3" t="s">
        <v>8</v>
      </c>
      <c r="D135" s="3">
        <v>2016</v>
      </c>
      <c r="E135" s="5">
        <v>16.288581229999998</v>
      </c>
      <c r="N135" s="78" t="s">
        <v>495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16.288581229999998</v>
      </c>
      <c r="R135" s="18" t="s">
        <v>255</v>
      </c>
    </row>
    <row r="136" spans="2:18" x14ac:dyDescent="0.2">
      <c r="B136" s="3" t="s">
        <v>332</v>
      </c>
      <c r="C136" s="3" t="s">
        <v>9</v>
      </c>
      <c r="D136" s="3">
        <v>2016</v>
      </c>
      <c r="E136" s="5">
        <v>12.64045383</v>
      </c>
      <c r="N136" s="78" t="s">
        <v>495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12.64045383</v>
      </c>
      <c r="R136" s="18" t="s">
        <v>255</v>
      </c>
    </row>
    <row r="137" spans="2:18" x14ac:dyDescent="0.2">
      <c r="B137" s="3" t="s">
        <v>332</v>
      </c>
      <c r="C137" s="3" t="s">
        <v>10</v>
      </c>
      <c r="D137" s="3">
        <v>2016</v>
      </c>
      <c r="E137" s="5">
        <v>17.245310759999999</v>
      </c>
      <c r="N137" s="78" t="s">
        <v>495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17.245310759999999</v>
      </c>
      <c r="R137" s="18" t="s">
        <v>255</v>
      </c>
    </row>
    <row r="138" spans="2:18" x14ac:dyDescent="0.2">
      <c r="B138" s="3" t="s">
        <v>332</v>
      </c>
      <c r="C138" s="3" t="s">
        <v>11</v>
      </c>
      <c r="D138" s="3">
        <v>2016</v>
      </c>
      <c r="E138" s="5">
        <v>15.26409338</v>
      </c>
      <c r="N138" s="78" t="s">
        <v>495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15.26409338</v>
      </c>
      <c r="R138" s="18" t="s">
        <v>255</v>
      </c>
    </row>
    <row r="139" spans="2:18" x14ac:dyDescent="0.2">
      <c r="B139" s="3" t="s">
        <v>332</v>
      </c>
      <c r="C139" s="3" t="s">
        <v>12</v>
      </c>
      <c r="D139" s="3">
        <v>2016</v>
      </c>
      <c r="E139" s="5">
        <v>15.130186269999999</v>
      </c>
      <c r="N139" s="78" t="s">
        <v>495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15.130186269999999</v>
      </c>
      <c r="R139" s="18" t="s">
        <v>255</v>
      </c>
    </row>
    <row r="140" spans="2:18" x14ac:dyDescent="0.2">
      <c r="B140" s="3" t="s">
        <v>332</v>
      </c>
      <c r="C140" s="3" t="s">
        <v>13</v>
      </c>
      <c r="D140" s="3">
        <v>2016</v>
      </c>
      <c r="E140" s="5">
        <v>16.190006709999999</v>
      </c>
      <c r="N140" s="78" t="s">
        <v>495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16.190006709999999</v>
      </c>
      <c r="R140" s="18" t="s">
        <v>255</v>
      </c>
    </row>
    <row r="141" spans="2:18" x14ac:dyDescent="0.2">
      <c r="B141" s="3" t="s">
        <v>332</v>
      </c>
      <c r="C141" s="3" t="s">
        <v>14</v>
      </c>
      <c r="D141" s="3">
        <v>2016</v>
      </c>
      <c r="E141" s="5">
        <v>13.970133280000001</v>
      </c>
      <c r="N141" s="78" t="s">
        <v>495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13.970133280000001</v>
      </c>
      <c r="R141" s="18" t="s">
        <v>255</v>
      </c>
    </row>
    <row r="142" spans="2:18" x14ac:dyDescent="0.2">
      <c r="B142" s="3" t="s">
        <v>332</v>
      </c>
      <c r="C142" s="3" t="s">
        <v>15</v>
      </c>
      <c r="D142" s="3">
        <v>2016</v>
      </c>
      <c r="E142" s="5">
        <v>13.82591491</v>
      </c>
      <c r="N142" s="78" t="s">
        <v>495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13.82591491</v>
      </c>
      <c r="R142" s="18" t="s">
        <v>255</v>
      </c>
    </row>
    <row r="143" spans="2:18" x14ac:dyDescent="0.2">
      <c r="B143" s="3" t="s">
        <v>332</v>
      </c>
      <c r="C143" s="3" t="s">
        <v>16</v>
      </c>
      <c r="D143" s="3">
        <v>2016</v>
      </c>
      <c r="E143" s="5">
        <v>13.126341269999999</v>
      </c>
      <c r="N143" s="78" t="s">
        <v>495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13.126341269999999</v>
      </c>
      <c r="R143" s="18" t="s">
        <v>255</v>
      </c>
    </row>
    <row r="144" spans="2:18" x14ac:dyDescent="0.2">
      <c r="B144" s="3" t="s">
        <v>332</v>
      </c>
      <c r="C144" s="3" t="s">
        <v>17</v>
      </c>
      <c r="D144" s="3">
        <v>2016</v>
      </c>
      <c r="E144" s="5">
        <v>16.866521500000001</v>
      </c>
      <c r="N144" s="78" t="s">
        <v>495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16.866521500000001</v>
      </c>
      <c r="R144" s="18" t="s">
        <v>255</v>
      </c>
    </row>
    <row r="145" spans="2:18" x14ac:dyDescent="0.2">
      <c r="B145" s="3" t="s">
        <v>332</v>
      </c>
      <c r="C145" s="3" t="s">
        <v>18</v>
      </c>
      <c r="D145" s="3">
        <v>2016</v>
      </c>
      <c r="E145" s="5">
        <v>16.019576050000001</v>
      </c>
      <c r="N145" s="78" t="s">
        <v>495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16.019576050000001</v>
      </c>
      <c r="R145" s="18" t="s">
        <v>255</v>
      </c>
    </row>
    <row r="146" spans="2:18" x14ac:dyDescent="0.2">
      <c r="B146" s="3" t="s">
        <v>332</v>
      </c>
      <c r="C146" s="3" t="s">
        <v>19</v>
      </c>
      <c r="D146" s="3">
        <v>2016</v>
      </c>
      <c r="E146" s="5">
        <v>16.77958035</v>
      </c>
      <c r="N146" s="78" t="s">
        <v>495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16.77958035</v>
      </c>
      <c r="R146" s="18" t="s">
        <v>255</v>
      </c>
    </row>
    <row r="147" spans="2:18" x14ac:dyDescent="0.2">
      <c r="B147" s="3" t="s">
        <v>332</v>
      </c>
      <c r="C147" s="3" t="s">
        <v>20</v>
      </c>
      <c r="D147" s="3">
        <v>2016</v>
      </c>
      <c r="E147" s="5">
        <v>20.27689307</v>
      </c>
      <c r="N147" s="78" t="s">
        <v>495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20.27689307</v>
      </c>
      <c r="R147" s="18" t="s">
        <v>255</v>
      </c>
    </row>
    <row r="148" spans="2:18" x14ac:dyDescent="0.2">
      <c r="B148" s="3" t="s">
        <v>332</v>
      </c>
      <c r="C148" s="3" t="s">
        <v>21</v>
      </c>
      <c r="D148" s="3">
        <v>2016</v>
      </c>
      <c r="E148" s="5">
        <v>20.306078200000002</v>
      </c>
      <c r="N148" s="78" t="s">
        <v>495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20.306078200000002</v>
      </c>
      <c r="R148" s="18" t="s">
        <v>255</v>
      </c>
    </row>
    <row r="149" spans="2:18" x14ac:dyDescent="0.2">
      <c r="B149" s="3" t="s">
        <v>332</v>
      </c>
      <c r="C149" s="3" t="s">
        <v>22</v>
      </c>
      <c r="D149" s="3">
        <v>2016</v>
      </c>
      <c r="E149" s="5">
        <v>17.313963600000001</v>
      </c>
      <c r="N149" s="78" t="s">
        <v>495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17.313963600000001</v>
      </c>
      <c r="R149" s="18" t="s">
        <v>255</v>
      </c>
    </row>
    <row r="150" spans="2:18" x14ac:dyDescent="0.2">
      <c r="B150" s="3" t="s">
        <v>332</v>
      </c>
      <c r="C150" s="3" t="s">
        <v>23</v>
      </c>
      <c r="D150" s="3">
        <v>2016</v>
      </c>
      <c r="E150" s="5">
        <v>17.25524987</v>
      </c>
      <c r="N150" s="78" t="s">
        <v>495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17.25524987</v>
      </c>
      <c r="R150" s="18" t="s">
        <v>255</v>
      </c>
    </row>
    <row r="151" spans="2:18" x14ac:dyDescent="0.2">
      <c r="B151" s="3" t="s">
        <v>332</v>
      </c>
      <c r="C151" s="3" t="s">
        <v>24</v>
      </c>
      <c r="D151" s="3">
        <v>2016</v>
      </c>
      <c r="E151" s="5">
        <v>19.124332320000001</v>
      </c>
      <c r="N151" s="78" t="s">
        <v>495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19.124332320000001</v>
      </c>
      <c r="R151" s="18" t="s">
        <v>255</v>
      </c>
    </row>
    <row r="152" spans="2:18" x14ac:dyDescent="0.2">
      <c r="B152" s="3" t="s">
        <v>332</v>
      </c>
      <c r="C152" s="3" t="s">
        <v>25</v>
      </c>
      <c r="D152" s="3">
        <v>2016</v>
      </c>
      <c r="E152" s="5">
        <v>12.955916370000001</v>
      </c>
      <c r="N152" s="78" t="s">
        <v>495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12.955916370000001</v>
      </c>
      <c r="R152" s="18" t="s">
        <v>255</v>
      </c>
    </row>
    <row r="153" spans="2:18" x14ac:dyDescent="0.2">
      <c r="B153" s="3" t="s">
        <v>332</v>
      </c>
      <c r="C153" s="3" t="s">
        <v>5</v>
      </c>
      <c r="D153" s="3">
        <v>2017</v>
      </c>
      <c r="E153" s="5">
        <v>14.80763056</v>
      </c>
      <c r="N153" s="78" t="s">
        <v>495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14.80763056</v>
      </c>
      <c r="R153" s="18" t="s">
        <v>255</v>
      </c>
    </row>
    <row r="154" spans="2:18" x14ac:dyDescent="0.2">
      <c r="B154" s="3" t="s">
        <v>332</v>
      </c>
      <c r="C154" s="3" t="s">
        <v>6</v>
      </c>
      <c r="D154" s="3">
        <v>2017</v>
      </c>
      <c r="E154" s="5">
        <v>14.77807864</v>
      </c>
      <c r="N154" s="78" t="s">
        <v>495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14.77807864</v>
      </c>
      <c r="R154" s="18" t="s">
        <v>255</v>
      </c>
    </row>
    <row r="155" spans="2:18" x14ac:dyDescent="0.2">
      <c r="B155" s="3" t="s">
        <v>332</v>
      </c>
      <c r="C155" s="3" t="s">
        <v>7</v>
      </c>
      <c r="D155" s="3">
        <v>2017</v>
      </c>
      <c r="E155" s="5">
        <v>11.82930415</v>
      </c>
      <c r="N155" s="78" t="s">
        <v>495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11.82930415</v>
      </c>
      <c r="R155" s="18" t="s">
        <v>255</v>
      </c>
    </row>
    <row r="156" spans="2:18" x14ac:dyDescent="0.2">
      <c r="B156" s="3" t="s">
        <v>332</v>
      </c>
      <c r="C156" s="3" t="s">
        <v>8</v>
      </c>
      <c r="D156" s="3">
        <v>2017</v>
      </c>
      <c r="E156" s="5">
        <v>15.01144195</v>
      </c>
      <c r="N156" s="78" t="s">
        <v>495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15.01144195</v>
      </c>
      <c r="R156" s="18" t="s">
        <v>255</v>
      </c>
    </row>
    <row r="157" spans="2:18" x14ac:dyDescent="0.2">
      <c r="B157" s="3" t="s">
        <v>332</v>
      </c>
      <c r="C157" s="3" t="s">
        <v>9</v>
      </c>
      <c r="D157" s="3">
        <v>2017</v>
      </c>
      <c r="E157" s="5">
        <v>11.579152390000001</v>
      </c>
      <c r="N157" s="78" t="s">
        <v>495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11.579152390000001</v>
      </c>
      <c r="R157" s="18" t="s">
        <v>255</v>
      </c>
    </row>
    <row r="158" spans="2:18" x14ac:dyDescent="0.2">
      <c r="B158" s="3" t="s">
        <v>332</v>
      </c>
      <c r="C158" s="3" t="s">
        <v>10</v>
      </c>
      <c r="D158" s="3">
        <v>2017</v>
      </c>
      <c r="E158" s="5">
        <v>13.3890783</v>
      </c>
      <c r="N158" s="78" t="s">
        <v>495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13.3890783</v>
      </c>
      <c r="R158" s="18" t="s">
        <v>255</v>
      </c>
    </row>
    <row r="159" spans="2:18" x14ac:dyDescent="0.2">
      <c r="B159" s="3" t="s">
        <v>332</v>
      </c>
      <c r="C159" s="3" t="s">
        <v>11</v>
      </c>
      <c r="D159" s="3">
        <v>2017</v>
      </c>
      <c r="E159" s="5">
        <v>14.386513689999999</v>
      </c>
      <c r="N159" s="78" t="s">
        <v>495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14.386513689999999</v>
      </c>
      <c r="R159" s="18" t="s">
        <v>255</v>
      </c>
    </row>
    <row r="160" spans="2:18" x14ac:dyDescent="0.2">
      <c r="B160" s="3" t="s">
        <v>332</v>
      </c>
      <c r="C160" s="3" t="s">
        <v>12</v>
      </c>
      <c r="D160" s="3">
        <v>2017</v>
      </c>
      <c r="E160" s="5">
        <v>14.647839429999999</v>
      </c>
      <c r="N160" s="78" t="s">
        <v>495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14.647839429999999</v>
      </c>
      <c r="R160" s="18" t="s">
        <v>255</v>
      </c>
    </row>
    <row r="161" spans="2:18" x14ac:dyDescent="0.2">
      <c r="B161" s="3" t="s">
        <v>332</v>
      </c>
      <c r="C161" s="3" t="s">
        <v>13</v>
      </c>
      <c r="D161" s="3">
        <v>2017</v>
      </c>
      <c r="E161" s="5">
        <v>15.502995800000001</v>
      </c>
      <c r="N161" s="78" t="s">
        <v>495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15.502995800000001</v>
      </c>
      <c r="R161" s="18" t="s">
        <v>255</v>
      </c>
    </row>
    <row r="162" spans="2:18" x14ac:dyDescent="0.2">
      <c r="B162" s="3" t="s">
        <v>332</v>
      </c>
      <c r="C162" s="3" t="s">
        <v>14</v>
      </c>
      <c r="D162" s="3">
        <v>2017</v>
      </c>
      <c r="E162" s="5">
        <v>12.336117890000001</v>
      </c>
      <c r="N162" s="78" t="s">
        <v>495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12.336117890000001</v>
      </c>
      <c r="R162" s="18" t="s">
        <v>255</v>
      </c>
    </row>
    <row r="163" spans="2:18" x14ac:dyDescent="0.2">
      <c r="B163" s="3" t="s">
        <v>332</v>
      </c>
      <c r="C163" s="3" t="s">
        <v>15</v>
      </c>
      <c r="D163" s="3">
        <v>2017</v>
      </c>
      <c r="E163" s="5">
        <v>12.93850516</v>
      </c>
      <c r="N163" s="78" t="s">
        <v>495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12.93850516</v>
      </c>
      <c r="R163" s="18" t="s">
        <v>255</v>
      </c>
    </row>
    <row r="164" spans="2:18" x14ac:dyDescent="0.2">
      <c r="B164" s="3" t="s">
        <v>332</v>
      </c>
      <c r="C164" s="3" t="s">
        <v>16</v>
      </c>
      <c r="D164" s="3">
        <v>2017</v>
      </c>
      <c r="E164" s="5">
        <v>12.13571765</v>
      </c>
      <c r="N164" s="78" t="s">
        <v>495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12.13571765</v>
      </c>
      <c r="R164" s="18" t="s">
        <v>255</v>
      </c>
    </row>
    <row r="165" spans="2:18" x14ac:dyDescent="0.2">
      <c r="B165" s="3" t="s">
        <v>332</v>
      </c>
      <c r="C165" s="3" t="s">
        <v>17</v>
      </c>
      <c r="D165" s="3">
        <v>2017</v>
      </c>
      <c r="E165" s="5">
        <v>15.957855820000001</v>
      </c>
      <c r="N165" s="78" t="s">
        <v>495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15.957855820000001</v>
      </c>
      <c r="R165" s="18" t="s">
        <v>255</v>
      </c>
    </row>
    <row r="166" spans="2:18" x14ac:dyDescent="0.2">
      <c r="B166" s="3" t="s">
        <v>332</v>
      </c>
      <c r="C166" s="3" t="s">
        <v>18</v>
      </c>
      <c r="D166" s="3">
        <v>2017</v>
      </c>
      <c r="E166" s="5">
        <v>15.33782708</v>
      </c>
      <c r="N166" s="78" t="s">
        <v>495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15.33782708</v>
      </c>
      <c r="R166" s="18" t="s">
        <v>255</v>
      </c>
    </row>
    <row r="167" spans="2:18" x14ac:dyDescent="0.2">
      <c r="B167" s="3" t="s">
        <v>332</v>
      </c>
      <c r="C167" s="3" t="s">
        <v>19</v>
      </c>
      <c r="D167" s="3">
        <v>2017</v>
      </c>
      <c r="E167" s="5">
        <v>15.240738540000001</v>
      </c>
      <c r="N167" s="78" t="s">
        <v>495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15.240738540000001</v>
      </c>
      <c r="R167" s="18" t="s">
        <v>255</v>
      </c>
    </row>
    <row r="168" spans="2:18" x14ac:dyDescent="0.2">
      <c r="B168" s="3" t="s">
        <v>332</v>
      </c>
      <c r="C168" s="3" t="s">
        <v>20</v>
      </c>
      <c r="D168" s="3">
        <v>2017</v>
      </c>
      <c r="E168" s="5">
        <v>17.797954050000001</v>
      </c>
      <c r="N168" s="78" t="s">
        <v>495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17.797954050000001</v>
      </c>
      <c r="R168" s="18" t="s">
        <v>255</v>
      </c>
    </row>
    <row r="169" spans="2:18" x14ac:dyDescent="0.2">
      <c r="B169" s="3" t="s">
        <v>332</v>
      </c>
      <c r="C169" s="3" t="s">
        <v>21</v>
      </c>
      <c r="D169" s="3">
        <v>2017</v>
      </c>
      <c r="E169" s="5">
        <v>17.53090263</v>
      </c>
      <c r="N169" s="78" t="s">
        <v>495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17.53090263</v>
      </c>
      <c r="R169" s="18" t="s">
        <v>255</v>
      </c>
    </row>
    <row r="170" spans="2:18" x14ac:dyDescent="0.2">
      <c r="B170" s="3" t="s">
        <v>332</v>
      </c>
      <c r="C170" s="3" t="s">
        <v>22</v>
      </c>
      <c r="D170" s="3">
        <v>2017</v>
      </c>
      <c r="E170" s="5">
        <v>15.47754986</v>
      </c>
      <c r="N170" s="78" t="s">
        <v>495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15.47754986</v>
      </c>
      <c r="R170" s="18" t="s">
        <v>255</v>
      </c>
    </row>
    <row r="171" spans="2:18" x14ac:dyDescent="0.2">
      <c r="B171" s="3" t="s">
        <v>332</v>
      </c>
      <c r="C171" s="3" t="s">
        <v>23</v>
      </c>
      <c r="D171" s="3">
        <v>2017</v>
      </c>
      <c r="E171" s="5">
        <v>16.162062850000002</v>
      </c>
      <c r="N171" s="78" t="s">
        <v>495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16.162062850000002</v>
      </c>
      <c r="R171" s="18" t="s">
        <v>255</v>
      </c>
    </row>
    <row r="172" spans="2:18" x14ac:dyDescent="0.2">
      <c r="B172" s="3" t="s">
        <v>332</v>
      </c>
      <c r="C172" s="3" t="s">
        <v>24</v>
      </c>
      <c r="D172" s="3">
        <v>2017</v>
      </c>
      <c r="E172" s="5">
        <v>16.598330149999999</v>
      </c>
      <c r="N172" s="78" t="s">
        <v>495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16.598330149999999</v>
      </c>
      <c r="R172" s="18" t="s">
        <v>255</v>
      </c>
    </row>
    <row r="173" spans="2:18" x14ac:dyDescent="0.2">
      <c r="B173" s="3" t="s">
        <v>332</v>
      </c>
      <c r="C173" s="3" t="s">
        <v>25</v>
      </c>
      <c r="D173" s="3">
        <v>2017</v>
      </c>
      <c r="E173" s="5">
        <v>11.68179101</v>
      </c>
      <c r="N173" s="78" t="s">
        <v>495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11.68179101</v>
      </c>
      <c r="R173" s="18" t="s">
        <v>255</v>
      </c>
    </row>
    <row r="174" spans="2:18" x14ac:dyDescent="0.2">
      <c r="B174" s="3" t="s">
        <v>332</v>
      </c>
      <c r="C174" s="3" t="s">
        <v>5</v>
      </c>
      <c r="D174" s="3">
        <v>2018</v>
      </c>
      <c r="E174" s="5">
        <v>12.58099548</v>
      </c>
      <c r="N174" s="78" t="s">
        <v>495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12.58099548</v>
      </c>
      <c r="R174" s="18" t="s">
        <v>255</v>
      </c>
    </row>
    <row r="175" spans="2:18" x14ac:dyDescent="0.2">
      <c r="B175" s="3" t="s">
        <v>332</v>
      </c>
      <c r="C175" s="3" t="s">
        <v>6</v>
      </c>
      <c r="D175" s="3">
        <v>2018</v>
      </c>
      <c r="E175" s="5">
        <v>15.01405108</v>
      </c>
      <c r="N175" s="78" t="s">
        <v>495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15.01405108</v>
      </c>
      <c r="R175" s="18" t="s">
        <v>255</v>
      </c>
    </row>
    <row r="176" spans="2:18" x14ac:dyDescent="0.2">
      <c r="B176" s="3" t="s">
        <v>332</v>
      </c>
      <c r="C176" s="3" t="s">
        <v>7</v>
      </c>
      <c r="D176" s="3">
        <v>2018</v>
      </c>
      <c r="E176" s="5">
        <v>11.47101612</v>
      </c>
      <c r="N176" s="78" t="s">
        <v>495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11.47101612</v>
      </c>
      <c r="R176" s="18" t="s">
        <v>255</v>
      </c>
    </row>
    <row r="177" spans="2:18" x14ac:dyDescent="0.2">
      <c r="B177" s="3" t="s">
        <v>332</v>
      </c>
      <c r="C177" s="3" t="s">
        <v>8</v>
      </c>
      <c r="D177" s="3">
        <v>2018</v>
      </c>
      <c r="E177" s="5">
        <v>15.22192643</v>
      </c>
      <c r="N177" s="78" t="s">
        <v>495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15.22192643</v>
      </c>
      <c r="R177" s="18" t="s">
        <v>255</v>
      </c>
    </row>
    <row r="178" spans="2:18" x14ac:dyDescent="0.2">
      <c r="B178" s="3" t="s">
        <v>332</v>
      </c>
      <c r="C178" s="3" t="s">
        <v>9</v>
      </c>
      <c r="D178" s="3">
        <v>2018</v>
      </c>
      <c r="E178" s="5">
        <v>11.76615297</v>
      </c>
      <c r="N178" s="78" t="s">
        <v>495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11.76615297</v>
      </c>
      <c r="R178" s="18" t="s">
        <v>255</v>
      </c>
    </row>
    <row r="179" spans="2:18" x14ac:dyDescent="0.2">
      <c r="B179" s="3" t="s">
        <v>332</v>
      </c>
      <c r="C179" s="3" t="s">
        <v>10</v>
      </c>
      <c r="D179" s="3">
        <v>2018</v>
      </c>
      <c r="E179" s="5">
        <v>11.09578561</v>
      </c>
      <c r="N179" s="78" t="s">
        <v>495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11.09578561</v>
      </c>
      <c r="R179" s="18" t="s">
        <v>255</v>
      </c>
    </row>
    <row r="180" spans="2:18" x14ac:dyDescent="0.2">
      <c r="B180" s="3" t="s">
        <v>332</v>
      </c>
      <c r="C180" s="3" t="s">
        <v>11</v>
      </c>
      <c r="D180" s="3">
        <v>2018</v>
      </c>
      <c r="E180" s="5">
        <v>14.72469635</v>
      </c>
      <c r="N180" s="78" t="s">
        <v>495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14.72469635</v>
      </c>
      <c r="R180" s="18" t="s">
        <v>255</v>
      </c>
    </row>
    <row r="181" spans="2:18" x14ac:dyDescent="0.2">
      <c r="B181" s="3" t="s">
        <v>332</v>
      </c>
      <c r="C181" s="3" t="s">
        <v>12</v>
      </c>
      <c r="D181" s="3">
        <v>2018</v>
      </c>
      <c r="E181" s="5">
        <v>14.74840197</v>
      </c>
      <c r="N181" s="78" t="s">
        <v>495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14.74840197</v>
      </c>
      <c r="R181" s="18" t="s">
        <v>255</v>
      </c>
    </row>
    <row r="182" spans="2:18" x14ac:dyDescent="0.2">
      <c r="B182" s="3" t="s">
        <v>332</v>
      </c>
      <c r="C182" s="3" t="s">
        <v>13</v>
      </c>
      <c r="D182" s="3">
        <v>2018</v>
      </c>
      <c r="E182" s="5">
        <v>15.0222192</v>
      </c>
      <c r="N182" s="78" t="s">
        <v>495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15.0222192</v>
      </c>
      <c r="R182" s="18" t="s">
        <v>255</v>
      </c>
    </row>
    <row r="183" spans="2:18" x14ac:dyDescent="0.2">
      <c r="B183" s="3" t="s">
        <v>332</v>
      </c>
      <c r="C183" s="3" t="s">
        <v>14</v>
      </c>
      <c r="D183" s="3">
        <v>2018</v>
      </c>
      <c r="E183" s="5">
        <v>10.76221939</v>
      </c>
      <c r="N183" s="78" t="s">
        <v>495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10.76221939</v>
      </c>
      <c r="R183" s="18" t="s">
        <v>255</v>
      </c>
    </row>
    <row r="184" spans="2:18" x14ac:dyDescent="0.2">
      <c r="B184" s="3" t="s">
        <v>332</v>
      </c>
      <c r="C184" s="3" t="s">
        <v>15</v>
      </c>
      <c r="D184" s="3">
        <v>2018</v>
      </c>
      <c r="E184" s="5">
        <v>12.81529574</v>
      </c>
      <c r="N184" s="78" t="s">
        <v>495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12.81529574</v>
      </c>
      <c r="R184" s="18" t="s">
        <v>255</v>
      </c>
    </row>
    <row r="185" spans="2:18" x14ac:dyDescent="0.2">
      <c r="B185" s="3" t="s">
        <v>332</v>
      </c>
      <c r="C185" s="3" t="s">
        <v>16</v>
      </c>
      <c r="D185" s="3">
        <v>2018</v>
      </c>
      <c r="E185" s="5">
        <v>11.655496230000001</v>
      </c>
      <c r="N185" s="78" t="s">
        <v>495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11.655496230000001</v>
      </c>
      <c r="R185" s="18" t="s">
        <v>255</v>
      </c>
    </row>
    <row r="186" spans="2:18" x14ac:dyDescent="0.2">
      <c r="B186" s="3" t="s">
        <v>332</v>
      </c>
      <c r="C186" s="3" t="s">
        <v>17</v>
      </c>
      <c r="D186" s="3">
        <v>2018</v>
      </c>
      <c r="E186" s="5">
        <v>15.576855589999999</v>
      </c>
      <c r="N186" s="78" t="s">
        <v>495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15.576855589999999</v>
      </c>
      <c r="R186" s="18" t="s">
        <v>255</v>
      </c>
    </row>
    <row r="187" spans="2:18" x14ac:dyDescent="0.2">
      <c r="B187" s="3" t="s">
        <v>332</v>
      </c>
      <c r="C187" s="3" t="s">
        <v>18</v>
      </c>
      <c r="D187" s="3">
        <v>2018</v>
      </c>
      <c r="E187" s="5">
        <v>15.57945636</v>
      </c>
      <c r="N187" s="78" t="s">
        <v>495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15.57945636</v>
      </c>
      <c r="R187" s="18" t="s">
        <v>255</v>
      </c>
    </row>
    <row r="188" spans="2:18" x14ac:dyDescent="0.2">
      <c r="B188" s="3" t="s">
        <v>332</v>
      </c>
      <c r="C188" s="3" t="s">
        <v>19</v>
      </c>
      <c r="D188" s="3">
        <v>2018</v>
      </c>
      <c r="E188" s="5">
        <v>15.530341999999999</v>
      </c>
      <c r="N188" s="78" t="s">
        <v>495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15.530341999999999</v>
      </c>
      <c r="R188" s="18" t="s">
        <v>255</v>
      </c>
    </row>
    <row r="189" spans="2:18" x14ac:dyDescent="0.2">
      <c r="B189" s="3" t="s">
        <v>332</v>
      </c>
      <c r="C189" s="3" t="s">
        <v>20</v>
      </c>
      <c r="D189" s="3">
        <v>2018</v>
      </c>
      <c r="E189" s="5">
        <v>16.177653970000001</v>
      </c>
      <c r="N189" s="78" t="s">
        <v>495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16.177653970000001</v>
      </c>
      <c r="R189" s="18" t="s">
        <v>255</v>
      </c>
    </row>
    <row r="190" spans="2:18" x14ac:dyDescent="0.2">
      <c r="B190" s="3" t="s">
        <v>332</v>
      </c>
      <c r="C190" s="3" t="s">
        <v>21</v>
      </c>
      <c r="D190" s="3">
        <v>2018</v>
      </c>
      <c r="E190" s="5">
        <v>14.057859519999999</v>
      </c>
      <c r="N190" s="78" t="s">
        <v>495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14.057859519999999</v>
      </c>
      <c r="R190" s="18" t="s">
        <v>255</v>
      </c>
    </row>
    <row r="191" spans="2:18" x14ac:dyDescent="0.2">
      <c r="B191" s="3" t="s">
        <v>332</v>
      </c>
      <c r="C191" s="3" t="s">
        <v>22</v>
      </c>
      <c r="D191" s="3">
        <v>2018</v>
      </c>
      <c r="E191" s="5">
        <v>13.568760839999999</v>
      </c>
      <c r="N191" s="78" t="s">
        <v>495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13.568760839999999</v>
      </c>
      <c r="R191" s="18" t="s">
        <v>255</v>
      </c>
    </row>
    <row r="192" spans="2:18" x14ac:dyDescent="0.2">
      <c r="B192" s="3" t="s">
        <v>332</v>
      </c>
      <c r="C192" s="3" t="s">
        <v>23</v>
      </c>
      <c r="D192" s="3">
        <v>2018</v>
      </c>
      <c r="E192" s="5">
        <v>15.272644140000001</v>
      </c>
      <c r="N192" s="78" t="s">
        <v>495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15.272644140000001</v>
      </c>
      <c r="R192" s="18" t="s">
        <v>255</v>
      </c>
    </row>
    <row r="193" spans="2:18" x14ac:dyDescent="0.2">
      <c r="B193" s="3" t="s">
        <v>332</v>
      </c>
      <c r="C193" s="3" t="s">
        <v>24</v>
      </c>
      <c r="D193" s="3">
        <v>2018</v>
      </c>
      <c r="E193" s="5">
        <v>14.72284127</v>
      </c>
      <c r="N193" s="78" t="s">
        <v>495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14.72284127</v>
      </c>
      <c r="R193" s="18" t="s">
        <v>255</v>
      </c>
    </row>
    <row r="194" spans="2:18" x14ac:dyDescent="0.2">
      <c r="B194" s="3" t="s">
        <v>332</v>
      </c>
      <c r="C194" s="3" t="s">
        <v>25</v>
      </c>
      <c r="D194" s="3">
        <v>2018</v>
      </c>
      <c r="E194" s="5">
        <v>12.328155629999999</v>
      </c>
      <c r="N194" s="78" t="s">
        <v>495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12.328155629999999</v>
      </c>
      <c r="R194" s="18" t="s">
        <v>255</v>
      </c>
    </row>
    <row r="195" spans="2:18" x14ac:dyDescent="0.2">
      <c r="B195" s="3" t="s">
        <v>332</v>
      </c>
      <c r="C195" s="3" t="s">
        <v>5</v>
      </c>
      <c r="D195" s="3">
        <v>2019</v>
      </c>
      <c r="E195" s="5">
        <v>12.01165042</v>
      </c>
      <c r="N195" s="78" t="s">
        <v>495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12.01165042</v>
      </c>
      <c r="R195" s="18" t="s">
        <v>255</v>
      </c>
    </row>
    <row r="196" spans="2:18" x14ac:dyDescent="0.2">
      <c r="B196" s="3" t="s">
        <v>332</v>
      </c>
      <c r="C196" s="3" t="s">
        <v>6</v>
      </c>
      <c r="D196" s="3">
        <v>2019</v>
      </c>
      <c r="E196" s="5">
        <v>13.898928809999999</v>
      </c>
      <c r="N196" s="78" t="s">
        <v>495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13.898928809999999</v>
      </c>
      <c r="R196" s="18" t="s">
        <v>255</v>
      </c>
    </row>
    <row r="197" spans="2:18" x14ac:dyDescent="0.2">
      <c r="B197" s="3" t="s">
        <v>332</v>
      </c>
      <c r="C197" s="3" t="s">
        <v>7</v>
      </c>
      <c r="D197" s="3">
        <v>2019</v>
      </c>
      <c r="E197" s="5">
        <v>12.32964924</v>
      </c>
      <c r="N197" s="78" t="s">
        <v>495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12.32964924</v>
      </c>
      <c r="R197" s="18" t="s">
        <v>255</v>
      </c>
    </row>
    <row r="198" spans="2:18" x14ac:dyDescent="0.2">
      <c r="B198" s="3" t="s">
        <v>332</v>
      </c>
      <c r="C198" s="3" t="s">
        <v>8</v>
      </c>
      <c r="D198" s="3">
        <v>2019</v>
      </c>
      <c r="E198" s="5">
        <v>14.74843961</v>
      </c>
      <c r="N198" s="78" t="s">
        <v>495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14.74843961</v>
      </c>
      <c r="R198" s="18" t="s">
        <v>255</v>
      </c>
    </row>
    <row r="199" spans="2:18" x14ac:dyDescent="0.2">
      <c r="B199" s="3" t="s">
        <v>332</v>
      </c>
      <c r="C199" s="3" t="s">
        <v>9</v>
      </c>
      <c r="D199" s="3">
        <v>2019</v>
      </c>
      <c r="E199" s="5">
        <v>11.403252500000001</v>
      </c>
      <c r="N199" s="78" t="s">
        <v>495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11.403252500000001</v>
      </c>
      <c r="R199" s="18" t="s">
        <v>255</v>
      </c>
    </row>
    <row r="200" spans="2:18" x14ac:dyDescent="0.2">
      <c r="B200" s="3" t="s">
        <v>332</v>
      </c>
      <c r="C200" s="3" t="s">
        <v>10</v>
      </c>
      <c r="D200" s="3">
        <v>2019</v>
      </c>
      <c r="E200" s="5">
        <v>9.64107001</v>
      </c>
      <c r="N200" s="78" t="s">
        <v>495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9.64107001</v>
      </c>
      <c r="R200" s="18" t="s">
        <v>255</v>
      </c>
    </row>
    <row r="201" spans="2:18" x14ac:dyDescent="0.2">
      <c r="B201" s="3" t="s">
        <v>332</v>
      </c>
      <c r="C201" s="3" t="s">
        <v>11</v>
      </c>
      <c r="D201" s="3">
        <v>2019</v>
      </c>
      <c r="E201" s="5">
        <v>14.711343859999999</v>
      </c>
      <c r="N201" s="78" t="s">
        <v>495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14.711343859999999</v>
      </c>
      <c r="R201" s="18" t="s">
        <v>255</v>
      </c>
    </row>
    <row r="202" spans="2:18" x14ac:dyDescent="0.2">
      <c r="B202" s="3" t="s">
        <v>332</v>
      </c>
      <c r="C202" s="3" t="s">
        <v>12</v>
      </c>
      <c r="D202" s="3">
        <v>2019</v>
      </c>
      <c r="E202" s="5">
        <v>14.7051891</v>
      </c>
      <c r="N202" s="78" t="s">
        <v>495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14.7051891</v>
      </c>
      <c r="R202" s="18" t="s">
        <v>255</v>
      </c>
    </row>
    <row r="203" spans="2:18" x14ac:dyDescent="0.2">
      <c r="B203" s="3" t="s">
        <v>332</v>
      </c>
      <c r="C203" s="3" t="s">
        <v>13</v>
      </c>
      <c r="D203" s="3">
        <v>2019</v>
      </c>
      <c r="E203" s="5">
        <v>14.02700507</v>
      </c>
      <c r="N203" s="78" t="s">
        <v>495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14.02700507</v>
      </c>
      <c r="R203" s="18" t="s">
        <v>255</v>
      </c>
    </row>
    <row r="204" spans="2:18" x14ac:dyDescent="0.2">
      <c r="B204" s="3" t="s">
        <v>332</v>
      </c>
      <c r="C204" s="3" t="s">
        <v>14</v>
      </c>
      <c r="D204" s="3">
        <v>2019</v>
      </c>
      <c r="E204" s="5">
        <v>10.563959280000001</v>
      </c>
      <c r="N204" s="78" t="s">
        <v>495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10.563959280000001</v>
      </c>
      <c r="R204" s="18" t="s">
        <v>255</v>
      </c>
    </row>
    <row r="205" spans="2:18" x14ac:dyDescent="0.2">
      <c r="B205" s="3" t="s">
        <v>332</v>
      </c>
      <c r="C205" s="3" t="s">
        <v>15</v>
      </c>
      <c r="D205" s="3">
        <v>2019</v>
      </c>
      <c r="E205" s="5">
        <v>12.73857063</v>
      </c>
      <c r="N205" s="78" t="s">
        <v>495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12.73857063</v>
      </c>
      <c r="R205" s="18" t="s">
        <v>255</v>
      </c>
    </row>
    <row r="206" spans="2:18" x14ac:dyDescent="0.2">
      <c r="B206" s="3" t="s">
        <v>332</v>
      </c>
      <c r="C206" s="3" t="s">
        <v>16</v>
      </c>
      <c r="D206" s="3">
        <v>2019</v>
      </c>
      <c r="E206" s="5">
        <v>11.52243614</v>
      </c>
      <c r="N206" s="78" t="s">
        <v>495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11.52243614</v>
      </c>
      <c r="R206" s="18" t="s">
        <v>255</v>
      </c>
    </row>
    <row r="207" spans="2:18" x14ac:dyDescent="0.2">
      <c r="B207" s="3" t="s">
        <v>332</v>
      </c>
      <c r="C207" s="3" t="s">
        <v>17</v>
      </c>
      <c r="D207" s="3">
        <v>2019</v>
      </c>
      <c r="E207" s="5">
        <v>15.08756138</v>
      </c>
      <c r="N207" s="78" t="s">
        <v>495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15.08756138</v>
      </c>
      <c r="R207" s="18" t="s">
        <v>255</v>
      </c>
    </row>
    <row r="208" spans="2:18" x14ac:dyDescent="0.2">
      <c r="B208" s="3" t="s">
        <v>332</v>
      </c>
      <c r="C208" s="3" t="s">
        <v>18</v>
      </c>
      <c r="D208" s="3">
        <v>2019</v>
      </c>
      <c r="E208" s="5">
        <v>15.096450000000001</v>
      </c>
      <c r="N208" s="78" t="s">
        <v>495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15.096450000000001</v>
      </c>
      <c r="R208" s="18" t="s">
        <v>255</v>
      </c>
    </row>
    <row r="209" spans="2:26" x14ac:dyDescent="0.2">
      <c r="B209" s="3" t="s">
        <v>332</v>
      </c>
      <c r="C209" s="3" t="s">
        <v>19</v>
      </c>
      <c r="D209" s="3">
        <v>2019</v>
      </c>
      <c r="E209" s="5">
        <v>15.447449819999999</v>
      </c>
      <c r="N209" s="78" t="s">
        <v>495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15.447449819999999</v>
      </c>
      <c r="R209" s="18" t="s">
        <v>255</v>
      </c>
    </row>
    <row r="210" spans="2:26" x14ac:dyDescent="0.2">
      <c r="B210" s="3" t="s">
        <v>332</v>
      </c>
      <c r="C210" s="3" t="s">
        <v>20</v>
      </c>
      <c r="D210" s="3">
        <v>2019</v>
      </c>
      <c r="E210" s="5">
        <v>14.776162190000001</v>
      </c>
      <c r="N210" s="78" t="s">
        <v>495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14.776162190000001</v>
      </c>
      <c r="R210" s="18" t="s">
        <v>255</v>
      </c>
    </row>
    <row r="211" spans="2:26" x14ac:dyDescent="0.2">
      <c r="B211" s="3" t="s">
        <v>332</v>
      </c>
      <c r="C211" s="3" t="s">
        <v>21</v>
      </c>
      <c r="D211" s="3">
        <v>2019</v>
      </c>
      <c r="E211" s="5">
        <v>12.86824665</v>
      </c>
      <c r="N211" s="78" t="s">
        <v>495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12.86824665</v>
      </c>
      <c r="R211" s="18" t="s">
        <v>255</v>
      </c>
    </row>
    <row r="212" spans="2:26" x14ac:dyDescent="0.2">
      <c r="B212" s="3" t="s">
        <v>332</v>
      </c>
      <c r="C212" s="3" t="s">
        <v>22</v>
      </c>
      <c r="D212" s="3">
        <v>2019</v>
      </c>
      <c r="E212" s="5">
        <v>12.237256889999999</v>
      </c>
      <c r="N212" s="78" t="s">
        <v>495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12.237256889999999</v>
      </c>
      <c r="R212" s="18" t="s">
        <v>255</v>
      </c>
    </row>
    <row r="213" spans="2:26" x14ac:dyDescent="0.2">
      <c r="B213" s="3" t="s">
        <v>332</v>
      </c>
      <c r="C213" s="3" t="s">
        <v>23</v>
      </c>
      <c r="D213" s="3">
        <v>2019</v>
      </c>
      <c r="E213" s="5">
        <v>14.799374569999999</v>
      </c>
      <c r="N213" s="78" t="s">
        <v>495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14.799374569999999</v>
      </c>
      <c r="R213" s="18" t="s">
        <v>255</v>
      </c>
    </row>
    <row r="214" spans="2:26" x14ac:dyDescent="0.2">
      <c r="B214" s="3" t="s">
        <v>332</v>
      </c>
      <c r="C214" s="3" t="s">
        <v>24</v>
      </c>
      <c r="D214" s="3">
        <v>2019</v>
      </c>
      <c r="E214" s="5">
        <v>12.364288309999999</v>
      </c>
      <c r="N214" s="78" t="s">
        <v>495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12.364288309999999</v>
      </c>
      <c r="R214" s="18" t="s">
        <v>255</v>
      </c>
    </row>
    <row r="215" spans="2:26" x14ac:dyDescent="0.2">
      <c r="B215" s="3" t="s">
        <v>332</v>
      </c>
      <c r="C215" s="3" t="s">
        <v>25</v>
      </c>
      <c r="D215" s="3">
        <v>2019</v>
      </c>
      <c r="E215" s="5">
        <v>12.390905930000001</v>
      </c>
      <c r="N215" s="78" t="s">
        <v>495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12.390905930000001</v>
      </c>
      <c r="R215" s="18" t="s">
        <v>255</v>
      </c>
    </row>
    <row r="216" spans="2:26" x14ac:dyDescent="0.2">
      <c r="B216" s="3" t="s">
        <v>332</v>
      </c>
      <c r="C216" s="3" t="s">
        <v>5</v>
      </c>
      <c r="D216" s="3">
        <v>2020</v>
      </c>
      <c r="E216" s="5">
        <v>11.39114378</v>
      </c>
      <c r="N216" s="78" t="s">
        <v>495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11.39114378</v>
      </c>
      <c r="R216" s="18" t="s">
        <v>255</v>
      </c>
      <c r="X216" s="108"/>
      <c r="Y216" s="108"/>
      <c r="Z216" s="108"/>
    </row>
    <row r="217" spans="2:26" x14ac:dyDescent="0.2">
      <c r="B217" s="3" t="s">
        <v>332</v>
      </c>
      <c r="C217" s="3" t="s">
        <v>6</v>
      </c>
      <c r="D217" s="3">
        <v>2020</v>
      </c>
      <c r="E217" s="5">
        <v>13.03893985</v>
      </c>
      <c r="N217" s="78" t="s">
        <v>495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13.03893985</v>
      </c>
      <c r="R217" s="18" t="s">
        <v>255</v>
      </c>
      <c r="X217" s="108"/>
      <c r="Y217" s="108"/>
      <c r="Z217" s="108"/>
    </row>
    <row r="218" spans="2:26" x14ac:dyDescent="0.2">
      <c r="B218" s="3" t="s">
        <v>332</v>
      </c>
      <c r="C218" s="3" t="s">
        <v>7</v>
      </c>
      <c r="D218" s="3">
        <v>2020</v>
      </c>
      <c r="E218" s="5">
        <v>11.84910505</v>
      </c>
      <c r="N218" s="78" t="s">
        <v>495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11.84910505</v>
      </c>
      <c r="R218" s="18" t="s">
        <v>255</v>
      </c>
      <c r="X218" s="108"/>
      <c r="Y218" s="108"/>
      <c r="Z218" s="108"/>
    </row>
    <row r="219" spans="2:26" x14ac:dyDescent="0.2">
      <c r="B219" s="3" t="s">
        <v>332</v>
      </c>
      <c r="C219" s="3" t="s">
        <v>8</v>
      </c>
      <c r="D219" s="3">
        <v>2020</v>
      </c>
      <c r="E219" s="5">
        <v>14.1487637</v>
      </c>
      <c r="N219" s="78" t="s">
        <v>495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14.1487637</v>
      </c>
      <c r="R219" s="18" t="s">
        <v>255</v>
      </c>
      <c r="X219" s="108"/>
      <c r="Y219" s="108"/>
      <c r="Z219" s="108"/>
    </row>
    <row r="220" spans="2:26" x14ac:dyDescent="0.2">
      <c r="B220" s="3" t="s">
        <v>332</v>
      </c>
      <c r="C220" s="3" t="s">
        <v>9</v>
      </c>
      <c r="D220" s="3">
        <v>2020</v>
      </c>
      <c r="E220" s="5">
        <v>11.475354299999999</v>
      </c>
      <c r="N220" s="78" t="s">
        <v>495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11.475354299999999</v>
      </c>
      <c r="R220" s="18" t="s">
        <v>255</v>
      </c>
      <c r="X220" s="108"/>
      <c r="Y220" s="108"/>
      <c r="Z220" s="108"/>
    </row>
    <row r="221" spans="2:26" x14ac:dyDescent="0.2">
      <c r="B221" s="3" t="s">
        <v>332</v>
      </c>
      <c r="C221" s="3" t="s">
        <v>10</v>
      </c>
      <c r="D221" s="3">
        <v>2020</v>
      </c>
      <c r="E221" s="5">
        <v>9.3894506599999996</v>
      </c>
      <c r="N221" s="78" t="s">
        <v>495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9.3894506599999996</v>
      </c>
      <c r="R221" s="18" t="s">
        <v>255</v>
      </c>
      <c r="X221" s="108"/>
      <c r="Y221" s="108"/>
      <c r="Z221" s="108"/>
    </row>
    <row r="222" spans="2:26" x14ac:dyDescent="0.2">
      <c r="B222" s="3" t="s">
        <v>332</v>
      </c>
      <c r="C222" s="3" t="s">
        <v>11</v>
      </c>
      <c r="D222" s="3">
        <v>2020</v>
      </c>
      <c r="E222" s="5">
        <v>14.268201749999999</v>
      </c>
      <c r="N222" s="78" t="s">
        <v>495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14.268201749999999</v>
      </c>
      <c r="R222" s="18" t="s">
        <v>255</v>
      </c>
      <c r="X222" s="108"/>
      <c r="Y222" s="108"/>
      <c r="Z222" s="108"/>
    </row>
    <row r="223" spans="2:26" x14ac:dyDescent="0.2">
      <c r="B223" s="3" t="s">
        <v>332</v>
      </c>
      <c r="C223" s="3" t="s">
        <v>12</v>
      </c>
      <c r="D223" s="3">
        <v>2020</v>
      </c>
      <c r="E223" s="5">
        <v>14.40847709</v>
      </c>
      <c r="N223" s="78" t="s">
        <v>495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14.40847709</v>
      </c>
      <c r="R223" s="18" t="s">
        <v>255</v>
      </c>
      <c r="X223" s="108"/>
      <c r="Y223" s="108"/>
      <c r="Z223" s="108"/>
    </row>
    <row r="224" spans="2:26" x14ac:dyDescent="0.2">
      <c r="B224" s="3" t="s">
        <v>332</v>
      </c>
      <c r="C224" s="3" t="s">
        <v>13</v>
      </c>
      <c r="D224" s="3">
        <v>2020</v>
      </c>
      <c r="E224" s="5">
        <v>12.649886970000001</v>
      </c>
      <c r="N224" s="78" t="s">
        <v>495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12.649886970000001</v>
      </c>
      <c r="R224" s="18" t="s">
        <v>255</v>
      </c>
      <c r="X224" s="108"/>
      <c r="Y224" s="108"/>
      <c r="Z224" s="108"/>
    </row>
    <row r="225" spans="2:27" x14ac:dyDescent="0.2">
      <c r="B225" s="3" t="s">
        <v>332</v>
      </c>
      <c r="C225" s="3" t="s">
        <v>14</v>
      </c>
      <c r="D225" s="3">
        <v>2020</v>
      </c>
      <c r="E225" s="5">
        <v>10.47841131</v>
      </c>
      <c r="N225" s="78" t="s">
        <v>495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10.47841131</v>
      </c>
      <c r="R225" s="18" t="s">
        <v>255</v>
      </c>
      <c r="X225" s="108"/>
      <c r="Y225" s="108"/>
      <c r="Z225" s="108"/>
    </row>
    <row r="226" spans="2:27" x14ac:dyDescent="0.2">
      <c r="B226" s="3" t="s">
        <v>332</v>
      </c>
      <c r="C226" s="3" t="s">
        <v>15</v>
      </c>
      <c r="D226" s="3">
        <v>2020</v>
      </c>
      <c r="E226" s="5">
        <v>12.537687399999999</v>
      </c>
      <c r="N226" s="78" t="s">
        <v>495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12.537687399999999</v>
      </c>
      <c r="R226" s="18" t="s">
        <v>255</v>
      </c>
      <c r="X226" s="108"/>
      <c r="Y226" s="108"/>
      <c r="Z226" s="108"/>
    </row>
    <row r="227" spans="2:27" x14ac:dyDescent="0.2">
      <c r="B227" s="3" t="s">
        <v>332</v>
      </c>
      <c r="C227" s="3" t="s">
        <v>16</v>
      </c>
      <c r="D227" s="3">
        <v>2020</v>
      </c>
      <c r="E227" s="5">
        <v>11.53802578</v>
      </c>
      <c r="N227" s="78" t="s">
        <v>495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11.53802578</v>
      </c>
      <c r="R227" s="18" t="s">
        <v>255</v>
      </c>
      <c r="X227" s="108"/>
      <c r="Y227" s="108"/>
      <c r="Z227" s="108"/>
    </row>
    <row r="228" spans="2:27" x14ac:dyDescent="0.2">
      <c r="B228" s="3" t="s">
        <v>332</v>
      </c>
      <c r="C228" s="3" t="s">
        <v>17</v>
      </c>
      <c r="D228" s="3">
        <v>2020</v>
      </c>
      <c r="E228" s="5">
        <v>15.270203390000001</v>
      </c>
      <c r="N228" s="78" t="s">
        <v>495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15.270203390000001</v>
      </c>
      <c r="R228" s="18" t="s">
        <v>255</v>
      </c>
      <c r="X228" s="108"/>
      <c r="Y228" s="108"/>
      <c r="Z228" s="108"/>
    </row>
    <row r="229" spans="2:27" x14ac:dyDescent="0.2">
      <c r="B229" s="3" t="s">
        <v>332</v>
      </c>
      <c r="C229" s="3" t="s">
        <v>18</v>
      </c>
      <c r="D229" s="3">
        <v>2020</v>
      </c>
      <c r="E229" s="5">
        <v>14.207369780000001</v>
      </c>
      <c r="N229" s="78" t="s">
        <v>495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14.207369780000001</v>
      </c>
      <c r="R229" s="18" t="s">
        <v>255</v>
      </c>
      <c r="X229" s="108"/>
      <c r="Y229" s="108"/>
      <c r="Z229" s="108"/>
    </row>
    <row r="230" spans="2:27" x14ac:dyDescent="0.2">
      <c r="B230" s="3" t="s">
        <v>332</v>
      </c>
      <c r="C230" s="3" t="s">
        <v>19</v>
      </c>
      <c r="D230" s="3">
        <v>2020</v>
      </c>
      <c r="E230" s="5">
        <v>14.54872559</v>
      </c>
      <c r="N230" s="78" t="s">
        <v>495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14.54872559</v>
      </c>
      <c r="R230" s="18" t="s">
        <v>255</v>
      </c>
      <c r="X230" s="108"/>
      <c r="Y230" s="108"/>
      <c r="Z230" s="108"/>
    </row>
    <row r="231" spans="2:27" x14ac:dyDescent="0.2">
      <c r="B231" s="3" t="s">
        <v>332</v>
      </c>
      <c r="C231" s="3" t="s">
        <v>20</v>
      </c>
      <c r="D231" s="3">
        <v>2020</v>
      </c>
      <c r="E231" s="5">
        <v>13.944519959999999</v>
      </c>
      <c r="N231" s="78" t="s">
        <v>495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13.944519959999999</v>
      </c>
      <c r="R231" s="18" t="s">
        <v>255</v>
      </c>
      <c r="X231" s="108"/>
      <c r="Y231" s="108"/>
      <c r="Z231" s="108"/>
    </row>
    <row r="232" spans="2:27" x14ac:dyDescent="0.2">
      <c r="B232" s="3" t="s">
        <v>332</v>
      </c>
      <c r="C232" s="3" t="s">
        <v>21</v>
      </c>
      <c r="D232" s="3">
        <v>2020</v>
      </c>
      <c r="E232" s="5">
        <v>12.60245585</v>
      </c>
      <c r="N232" s="78" t="s">
        <v>495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12.60245585</v>
      </c>
      <c r="R232" s="18" t="s">
        <v>255</v>
      </c>
      <c r="X232" s="108"/>
      <c r="Y232" s="108"/>
      <c r="Z232" s="108"/>
    </row>
    <row r="233" spans="2:27" x14ac:dyDescent="0.2">
      <c r="B233" s="3" t="s">
        <v>332</v>
      </c>
      <c r="C233" s="3" t="s">
        <v>22</v>
      </c>
      <c r="D233" s="3">
        <v>2020</v>
      </c>
      <c r="E233" s="5">
        <v>11.726125529999999</v>
      </c>
      <c r="N233" s="78" t="s">
        <v>495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11.726125529999999</v>
      </c>
      <c r="R233" s="18" t="s">
        <v>255</v>
      </c>
      <c r="X233" s="108"/>
      <c r="Y233" s="108"/>
      <c r="Z233" s="108"/>
    </row>
    <row r="234" spans="2:27" x14ac:dyDescent="0.2">
      <c r="B234" s="3" t="s">
        <v>332</v>
      </c>
      <c r="C234" s="3" t="s">
        <v>23</v>
      </c>
      <c r="D234" s="3">
        <v>2020</v>
      </c>
      <c r="E234" s="5">
        <v>14.917106799999999</v>
      </c>
      <c r="N234" s="78" t="s">
        <v>495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14.917106799999999</v>
      </c>
      <c r="R234" s="18" t="s">
        <v>255</v>
      </c>
      <c r="X234" s="108"/>
      <c r="Y234" s="108"/>
      <c r="Z234" s="108"/>
    </row>
    <row r="235" spans="2:27" x14ac:dyDescent="0.2">
      <c r="B235" s="3" t="s">
        <v>332</v>
      </c>
      <c r="C235" s="3" t="s">
        <v>24</v>
      </c>
      <c r="D235" s="3">
        <v>2020</v>
      </c>
      <c r="E235" s="5">
        <v>12.186811990000001</v>
      </c>
      <c r="N235" s="78" t="s">
        <v>495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12.186811990000001</v>
      </c>
      <c r="R235" s="18" t="s">
        <v>255</v>
      </c>
      <c r="X235" s="108"/>
      <c r="Y235" s="108"/>
      <c r="Z235" s="108"/>
    </row>
    <row r="236" spans="2:27" x14ac:dyDescent="0.2">
      <c r="B236" s="3" t="s">
        <v>332</v>
      </c>
      <c r="C236" s="3" t="s">
        <v>25</v>
      </c>
      <c r="D236" s="3">
        <v>2020</v>
      </c>
      <c r="E236" s="5">
        <v>12.60453884</v>
      </c>
      <c r="N236" s="78" t="s">
        <v>495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12.60453884</v>
      </c>
      <c r="R236" s="18" t="s">
        <v>255</v>
      </c>
      <c r="X236" s="108"/>
      <c r="Y236" s="108"/>
      <c r="Z236" s="108"/>
    </row>
    <row r="237" spans="2:27" x14ac:dyDescent="0.2">
      <c r="B237" s="3" t="s">
        <v>332</v>
      </c>
      <c r="C237" s="3" t="s">
        <v>5</v>
      </c>
      <c r="D237" s="3">
        <v>2021</v>
      </c>
      <c r="E237" s="5">
        <v>11.912000000000001</v>
      </c>
      <c r="N237" s="78" t="s">
        <v>495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11.912000000000001</v>
      </c>
      <c r="R237" s="18" t="s">
        <v>255</v>
      </c>
      <c r="AA237" s="80"/>
    </row>
    <row r="238" spans="2:27" x14ac:dyDescent="0.2">
      <c r="B238" s="3" t="s">
        <v>332</v>
      </c>
      <c r="C238" s="3" t="s">
        <v>6</v>
      </c>
      <c r="D238" s="3">
        <v>2021</v>
      </c>
      <c r="E238" s="5">
        <v>13.59333333</v>
      </c>
      <c r="N238" s="78" t="s">
        <v>495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13.59333333</v>
      </c>
      <c r="R238" s="18" t="s">
        <v>255</v>
      </c>
    </row>
    <row r="239" spans="2:27" x14ac:dyDescent="0.2">
      <c r="B239" s="3" t="s">
        <v>332</v>
      </c>
      <c r="C239" s="3" t="s">
        <v>7</v>
      </c>
      <c r="D239" s="3">
        <v>2021</v>
      </c>
      <c r="E239" s="5">
        <v>11.18</v>
      </c>
      <c r="N239" s="78" t="s">
        <v>495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11.18</v>
      </c>
      <c r="R239" s="18" t="s">
        <v>255</v>
      </c>
    </row>
    <row r="240" spans="2:27" x14ac:dyDescent="0.2">
      <c r="B240" s="3" t="s">
        <v>332</v>
      </c>
      <c r="C240" s="3" t="s">
        <v>8</v>
      </c>
      <c r="D240" s="3">
        <v>2021</v>
      </c>
      <c r="E240" s="5">
        <v>13.943</v>
      </c>
      <c r="N240" s="78" t="s">
        <v>495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13.943</v>
      </c>
      <c r="R240" s="18" t="s">
        <v>255</v>
      </c>
    </row>
    <row r="241" spans="2:18" x14ac:dyDescent="0.2">
      <c r="B241" s="3" t="s">
        <v>332</v>
      </c>
      <c r="C241" s="3" t="s">
        <v>9</v>
      </c>
      <c r="D241" s="3">
        <v>2021</v>
      </c>
      <c r="E241" s="5">
        <v>11.861666659999999</v>
      </c>
      <c r="N241" s="78" t="s">
        <v>495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11.861666659999999</v>
      </c>
      <c r="R241" s="18" t="s">
        <v>255</v>
      </c>
    </row>
    <row r="242" spans="2:18" x14ac:dyDescent="0.2">
      <c r="B242" s="3" t="s">
        <v>332</v>
      </c>
      <c r="C242" s="3" t="s">
        <v>10</v>
      </c>
      <c r="D242" s="3">
        <v>2021</v>
      </c>
      <c r="E242" s="5">
        <v>10.46875</v>
      </c>
      <c r="N242" s="78" t="s">
        <v>495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10.46875</v>
      </c>
      <c r="R242" s="18" t="s">
        <v>255</v>
      </c>
    </row>
    <row r="243" spans="2:18" x14ac:dyDescent="0.2">
      <c r="B243" s="3" t="s">
        <v>332</v>
      </c>
      <c r="C243" s="3" t="s">
        <v>11</v>
      </c>
      <c r="D243" s="3">
        <v>2021</v>
      </c>
      <c r="E243" s="5">
        <v>14.455384609999999</v>
      </c>
      <c r="N243" s="78" t="s">
        <v>495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14.455384609999999</v>
      </c>
      <c r="R243" s="18" t="s">
        <v>255</v>
      </c>
    </row>
    <row r="244" spans="2:18" x14ac:dyDescent="0.2">
      <c r="B244" s="3" t="s">
        <v>332</v>
      </c>
      <c r="C244" s="3" t="s">
        <v>12</v>
      </c>
      <c r="D244" s="3">
        <v>2021</v>
      </c>
      <c r="E244" s="5">
        <v>13.69</v>
      </c>
      <c r="N244" s="78" t="s">
        <v>495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13.69</v>
      </c>
      <c r="R244" s="18" t="s">
        <v>255</v>
      </c>
    </row>
    <row r="245" spans="2:18" x14ac:dyDescent="0.2">
      <c r="B245" s="3" t="s">
        <v>332</v>
      </c>
      <c r="C245" s="3" t="s">
        <v>13</v>
      </c>
      <c r="D245" s="3">
        <v>2021</v>
      </c>
      <c r="E245" s="5">
        <v>12.563750000000001</v>
      </c>
      <c r="N245" s="78" t="s">
        <v>495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12.563750000000001</v>
      </c>
      <c r="R245" s="18" t="s">
        <v>255</v>
      </c>
    </row>
    <row r="246" spans="2:18" x14ac:dyDescent="0.2">
      <c r="B246" s="3" t="s">
        <v>332</v>
      </c>
      <c r="C246" s="3" t="s">
        <v>14</v>
      </c>
      <c r="D246" s="3">
        <v>2021</v>
      </c>
      <c r="E246" s="5">
        <v>10.926428570000001</v>
      </c>
      <c r="N246" s="78" t="s">
        <v>495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10.926428570000001</v>
      </c>
      <c r="R246" s="18" t="s">
        <v>255</v>
      </c>
    </row>
    <row r="247" spans="2:18" x14ac:dyDescent="0.2">
      <c r="B247" s="3" t="s">
        <v>332</v>
      </c>
      <c r="C247" s="3" t="s">
        <v>15</v>
      </c>
      <c r="D247" s="3">
        <v>2021</v>
      </c>
      <c r="E247" s="5">
        <v>12.43666666</v>
      </c>
      <c r="N247" s="78" t="s">
        <v>495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12.43666666</v>
      </c>
      <c r="R247" s="18" t="s">
        <v>255</v>
      </c>
    </row>
    <row r="248" spans="2:18" x14ac:dyDescent="0.2">
      <c r="B248" s="3" t="s">
        <v>332</v>
      </c>
      <c r="C248" s="3" t="s">
        <v>16</v>
      </c>
      <c r="D248" s="3">
        <v>2021</v>
      </c>
      <c r="E248" s="5">
        <v>10.981153839999999</v>
      </c>
      <c r="N248" s="78" t="s">
        <v>495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10.981153839999999</v>
      </c>
      <c r="R248" s="18" t="s">
        <v>255</v>
      </c>
    </row>
    <row r="249" spans="2:18" x14ac:dyDescent="0.2">
      <c r="B249" s="3" t="s">
        <v>332</v>
      </c>
      <c r="C249" s="3" t="s">
        <v>17</v>
      </c>
      <c r="D249" s="3">
        <v>2021</v>
      </c>
      <c r="E249" s="5">
        <v>15.05888888</v>
      </c>
      <c r="N249" s="78" t="s">
        <v>495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15.05888888</v>
      </c>
      <c r="R249" s="18" t="s">
        <v>255</v>
      </c>
    </row>
    <row r="250" spans="2:18" x14ac:dyDescent="0.2">
      <c r="B250" s="3" t="s">
        <v>332</v>
      </c>
      <c r="C250" s="3" t="s">
        <v>18</v>
      </c>
      <c r="D250" s="3">
        <v>2021</v>
      </c>
      <c r="E250" s="5">
        <v>12.96875</v>
      </c>
      <c r="N250" s="78" t="s">
        <v>495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12.96875</v>
      </c>
      <c r="R250" s="18" t="s">
        <v>255</v>
      </c>
    </row>
    <row r="251" spans="2:18" x14ac:dyDescent="0.2">
      <c r="B251" s="3" t="s">
        <v>332</v>
      </c>
      <c r="C251" s="3" t="s">
        <v>19</v>
      </c>
      <c r="D251" s="3">
        <v>2021</v>
      </c>
      <c r="E251" s="5">
        <v>16.3125</v>
      </c>
      <c r="N251" s="78" t="s">
        <v>495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16.3125</v>
      </c>
      <c r="R251" s="18" t="s">
        <v>255</v>
      </c>
    </row>
    <row r="252" spans="2:18" x14ac:dyDescent="0.2">
      <c r="B252" s="3" t="s">
        <v>332</v>
      </c>
      <c r="C252" s="3" t="s">
        <v>20</v>
      </c>
      <c r="D252" s="3">
        <v>2021</v>
      </c>
      <c r="E252" s="5">
        <v>13.222</v>
      </c>
      <c r="N252" s="78" t="s">
        <v>495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13.222</v>
      </c>
      <c r="R252" s="18" t="s">
        <v>255</v>
      </c>
    </row>
    <row r="253" spans="2:18" x14ac:dyDescent="0.2">
      <c r="B253" s="3" t="s">
        <v>332</v>
      </c>
      <c r="C253" s="3" t="s">
        <v>21</v>
      </c>
      <c r="D253" s="3">
        <v>2021</v>
      </c>
      <c r="E253" s="5">
        <v>13.03</v>
      </c>
      <c r="N253" s="78" t="s">
        <v>495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13.03</v>
      </c>
      <c r="R253" s="18" t="s">
        <v>255</v>
      </c>
    </row>
    <row r="254" spans="2:18" x14ac:dyDescent="0.2">
      <c r="B254" s="3" t="s">
        <v>332</v>
      </c>
      <c r="C254" s="3" t="s">
        <v>22</v>
      </c>
      <c r="D254" s="3">
        <v>2021</v>
      </c>
      <c r="E254" s="5">
        <v>12.97</v>
      </c>
      <c r="N254" s="78" t="s">
        <v>495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12.97</v>
      </c>
      <c r="R254" s="18" t="s">
        <v>255</v>
      </c>
    </row>
    <row r="255" spans="2:18" x14ac:dyDescent="0.2">
      <c r="B255" s="3" t="s">
        <v>332</v>
      </c>
      <c r="C255" s="3" t="s">
        <v>23</v>
      </c>
      <c r="D255" s="3">
        <v>2021</v>
      </c>
      <c r="E255" s="5">
        <v>15.31755102</v>
      </c>
      <c r="N255" s="78" t="s">
        <v>495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15.31755102</v>
      </c>
      <c r="R255" s="18" t="s">
        <v>255</v>
      </c>
    </row>
    <row r="256" spans="2:18" x14ac:dyDescent="0.2">
      <c r="B256" s="3" t="s">
        <v>332</v>
      </c>
      <c r="C256" s="3" t="s">
        <v>24</v>
      </c>
      <c r="D256" s="3">
        <v>2021</v>
      </c>
      <c r="E256" s="5">
        <v>13.16916666</v>
      </c>
      <c r="N256" s="78" t="s">
        <v>495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13.16916666</v>
      </c>
      <c r="R256" s="18" t="s">
        <v>255</v>
      </c>
    </row>
    <row r="257" spans="2:18" x14ac:dyDescent="0.2">
      <c r="B257" s="3" t="s">
        <v>332</v>
      </c>
      <c r="C257" s="3" t="s">
        <v>25</v>
      </c>
      <c r="D257" s="3">
        <v>2021</v>
      </c>
      <c r="E257" s="5">
        <v>13.023076919999999</v>
      </c>
      <c r="N257" s="78" t="s">
        <v>495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13.023076919999999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BFBB7-0F56-4329-909A-1498B95D0D07}">
  <sheetPr>
    <tabColor rgb="FFF35FD3"/>
  </sheetPr>
  <dimension ref="B1:AA257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95.664062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3" width="9.33203125" style="3"/>
    <col min="14" max="18" width="9.33203125" style="18"/>
    <col min="19" max="21" width="9.33203125" style="3"/>
    <col min="22" max="22" width="41.33203125" style="3" bestFit="1" customWidth="1"/>
    <col min="23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261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168</v>
      </c>
      <c r="F5" s="22" t="s">
        <v>207</v>
      </c>
      <c r="G5" s="2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332</v>
      </c>
      <c r="C6" s="3" t="s">
        <v>5</v>
      </c>
      <c r="D6" s="3">
        <v>2010</v>
      </c>
      <c r="E6" s="5">
        <v>5.2364039499999997</v>
      </c>
      <c r="N6" s="78" t="s">
        <v>494</v>
      </c>
      <c r="O6" s="17" t="e">
        <f>INDEX(#REF!,MATCH($C6,#REF!,0),2)</f>
        <v>#REF!</v>
      </c>
      <c r="P6" s="18">
        <f>D6</f>
        <v>2010</v>
      </c>
      <c r="Q6" s="28">
        <f>E6</f>
        <v>5.2364039499999997</v>
      </c>
      <c r="R6" s="18" t="s">
        <v>255</v>
      </c>
    </row>
    <row r="7" spans="2:18" x14ac:dyDescent="0.2">
      <c r="B7" s="3" t="s">
        <v>332</v>
      </c>
      <c r="C7" s="3" t="s">
        <v>6</v>
      </c>
      <c r="D7" s="3">
        <v>2010</v>
      </c>
      <c r="E7" s="5">
        <v>5.2911098799999996</v>
      </c>
      <c r="N7" s="78" t="s">
        <v>494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5.2911098799999996</v>
      </c>
      <c r="R7" s="18" t="s">
        <v>255</v>
      </c>
    </row>
    <row r="8" spans="2:18" x14ac:dyDescent="0.2">
      <c r="B8" s="3" t="s">
        <v>332</v>
      </c>
      <c r="C8" s="3" t="s">
        <v>7</v>
      </c>
      <c r="D8" s="3">
        <v>2010</v>
      </c>
      <c r="E8" s="5">
        <v>4.6218074500000004</v>
      </c>
      <c r="N8" s="78" t="s">
        <v>494</v>
      </c>
      <c r="O8" s="17" t="e">
        <f>INDEX(#REF!,MATCH($C8,#REF!,0),2)</f>
        <v>#REF!</v>
      </c>
      <c r="P8" s="18">
        <f t="shared" si="0"/>
        <v>2010</v>
      </c>
      <c r="Q8" s="28">
        <f t="shared" si="1"/>
        <v>4.6218074500000004</v>
      </c>
      <c r="R8" s="18" t="s">
        <v>255</v>
      </c>
    </row>
    <row r="9" spans="2:18" x14ac:dyDescent="0.2">
      <c r="B9" s="3" t="s">
        <v>332</v>
      </c>
      <c r="C9" s="3" t="s">
        <v>8</v>
      </c>
      <c r="D9" s="3">
        <v>2010</v>
      </c>
      <c r="E9" s="5">
        <v>5.3278764199999999</v>
      </c>
      <c r="N9" s="78" t="s">
        <v>494</v>
      </c>
      <c r="O9" s="17" t="e">
        <f>INDEX(#REF!,MATCH($C9,#REF!,0),2)</f>
        <v>#REF!</v>
      </c>
      <c r="P9" s="18">
        <f t="shared" si="0"/>
        <v>2010</v>
      </c>
      <c r="Q9" s="28">
        <f t="shared" si="1"/>
        <v>5.3278764199999999</v>
      </c>
      <c r="R9" s="18" t="s">
        <v>255</v>
      </c>
    </row>
    <row r="10" spans="2:18" x14ac:dyDescent="0.2">
      <c r="B10" s="3" t="s">
        <v>332</v>
      </c>
      <c r="C10" s="3" t="s">
        <v>9</v>
      </c>
      <c r="D10" s="3">
        <v>2010</v>
      </c>
      <c r="E10" s="5">
        <v>4.9150360600000003</v>
      </c>
      <c r="N10" s="78" t="s">
        <v>494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4.9150360600000003</v>
      </c>
      <c r="R10" s="18" t="s">
        <v>255</v>
      </c>
    </row>
    <row r="11" spans="2:18" x14ac:dyDescent="0.2">
      <c r="B11" s="3" t="s">
        <v>332</v>
      </c>
      <c r="C11" s="3" t="s">
        <v>10</v>
      </c>
      <c r="D11" s="3">
        <v>2010</v>
      </c>
      <c r="E11" s="5">
        <v>5.9992402900000004</v>
      </c>
      <c r="N11" s="78" t="s">
        <v>494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5.9992402900000004</v>
      </c>
      <c r="R11" s="18" t="s">
        <v>255</v>
      </c>
    </row>
    <row r="12" spans="2:18" x14ac:dyDescent="0.2">
      <c r="B12" s="3" t="s">
        <v>332</v>
      </c>
      <c r="C12" s="3" t="s">
        <v>11</v>
      </c>
      <c r="D12" s="3">
        <v>2010</v>
      </c>
      <c r="E12" s="5">
        <v>5.2078262300000002</v>
      </c>
      <c r="N12" s="78" t="s">
        <v>494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5.2078262300000002</v>
      </c>
      <c r="R12" s="18" t="s">
        <v>255</v>
      </c>
    </row>
    <row r="13" spans="2:18" x14ac:dyDescent="0.2">
      <c r="B13" s="3" t="s">
        <v>332</v>
      </c>
      <c r="C13" s="3" t="s">
        <v>12</v>
      </c>
      <c r="D13" s="3">
        <v>2010</v>
      </c>
      <c r="E13" s="5">
        <v>5.5323935899999999</v>
      </c>
      <c r="N13" s="78" t="s">
        <v>494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5.5323935899999999</v>
      </c>
      <c r="R13" s="18" t="s">
        <v>255</v>
      </c>
    </row>
    <row r="14" spans="2:18" x14ac:dyDescent="0.2">
      <c r="B14" s="3" t="s">
        <v>332</v>
      </c>
      <c r="C14" s="3" t="s">
        <v>13</v>
      </c>
      <c r="D14" s="3">
        <v>2010</v>
      </c>
      <c r="E14" s="5">
        <v>5.4882119899999999</v>
      </c>
      <c r="N14" s="78" t="s">
        <v>494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5.4882119899999999</v>
      </c>
      <c r="R14" s="18" t="s">
        <v>255</v>
      </c>
    </row>
    <row r="15" spans="2:18" x14ac:dyDescent="0.2">
      <c r="B15" s="3" t="s">
        <v>332</v>
      </c>
      <c r="C15" s="3" t="s">
        <v>14</v>
      </c>
      <c r="D15" s="3">
        <v>2010</v>
      </c>
      <c r="E15" s="5">
        <v>4.8239332099999999</v>
      </c>
      <c r="N15" s="78" t="s">
        <v>494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4.8239332099999999</v>
      </c>
      <c r="R15" s="18" t="s">
        <v>255</v>
      </c>
    </row>
    <row r="16" spans="2:18" x14ac:dyDescent="0.2">
      <c r="B16" s="3" t="s">
        <v>332</v>
      </c>
      <c r="C16" s="3" t="s">
        <v>15</v>
      </c>
      <c r="D16" s="3">
        <v>2010</v>
      </c>
      <c r="E16" s="5">
        <v>4.9208541500000003</v>
      </c>
      <c r="N16" s="78" t="s">
        <v>494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4.9208541500000003</v>
      </c>
      <c r="R16" s="18" t="s">
        <v>255</v>
      </c>
    </row>
    <row r="17" spans="2:18" x14ac:dyDescent="0.2">
      <c r="B17" s="3" t="s">
        <v>332</v>
      </c>
      <c r="C17" s="3" t="s">
        <v>16</v>
      </c>
      <c r="D17" s="3">
        <v>2010</v>
      </c>
      <c r="E17" s="5">
        <v>4.5750990700000003</v>
      </c>
      <c r="N17" s="78" t="s">
        <v>494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4.5750990700000003</v>
      </c>
      <c r="R17" s="18" t="s">
        <v>255</v>
      </c>
    </row>
    <row r="18" spans="2:18" x14ac:dyDescent="0.2">
      <c r="B18" s="3" t="s">
        <v>332</v>
      </c>
      <c r="C18" s="3" t="s">
        <v>17</v>
      </c>
      <c r="D18" s="3">
        <v>2010</v>
      </c>
      <c r="E18" s="5">
        <v>5.0632759399999996</v>
      </c>
      <c r="N18" s="78" t="s">
        <v>494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5.0632759399999996</v>
      </c>
      <c r="R18" s="18" t="s">
        <v>255</v>
      </c>
    </row>
    <row r="19" spans="2:18" x14ac:dyDescent="0.2">
      <c r="B19" s="3" t="s">
        <v>332</v>
      </c>
      <c r="C19" s="3" t="s">
        <v>18</v>
      </c>
      <c r="D19" s="3">
        <v>2010</v>
      </c>
      <c r="E19" s="5">
        <v>5.7561330100000001</v>
      </c>
      <c r="N19" s="78" t="s">
        <v>494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5.7561330100000001</v>
      </c>
      <c r="R19" s="18" t="s">
        <v>255</v>
      </c>
    </row>
    <row r="20" spans="2:18" x14ac:dyDescent="0.2">
      <c r="B20" s="3" t="s">
        <v>332</v>
      </c>
      <c r="C20" s="3" t="s">
        <v>19</v>
      </c>
      <c r="D20" s="3">
        <v>2010</v>
      </c>
      <c r="E20" s="5">
        <v>4.5682305400000001</v>
      </c>
      <c r="N20" s="78" t="s">
        <v>494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4.5682305400000001</v>
      </c>
      <c r="R20" s="18" t="s">
        <v>255</v>
      </c>
    </row>
    <row r="21" spans="2:18" x14ac:dyDescent="0.2">
      <c r="B21" s="3" t="s">
        <v>332</v>
      </c>
      <c r="C21" s="3" t="s">
        <v>20</v>
      </c>
      <c r="D21" s="3">
        <v>2010</v>
      </c>
      <c r="E21" s="5">
        <v>5.9660104799999996</v>
      </c>
      <c r="N21" s="78" t="s">
        <v>494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5.9660104799999996</v>
      </c>
      <c r="R21" s="18" t="s">
        <v>255</v>
      </c>
    </row>
    <row r="22" spans="2:18" x14ac:dyDescent="0.2">
      <c r="B22" s="3" t="s">
        <v>332</v>
      </c>
      <c r="C22" s="3" t="s">
        <v>21</v>
      </c>
      <c r="D22" s="3">
        <v>2010</v>
      </c>
      <c r="E22" s="5">
        <v>5.8214838599999998</v>
      </c>
      <c r="N22" s="78" t="s">
        <v>494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5.8214838599999998</v>
      </c>
      <c r="R22" s="18" t="s">
        <v>255</v>
      </c>
    </row>
    <row r="23" spans="2:18" x14ac:dyDescent="0.2">
      <c r="B23" s="3" t="s">
        <v>332</v>
      </c>
      <c r="C23" s="3" t="s">
        <v>22</v>
      </c>
      <c r="D23" s="3">
        <v>2010</v>
      </c>
      <c r="E23" s="5">
        <v>5.6527366199999998</v>
      </c>
      <c r="N23" s="78" t="s">
        <v>494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5.6527366199999998</v>
      </c>
      <c r="R23" s="18" t="s">
        <v>255</v>
      </c>
    </row>
    <row r="24" spans="2:18" x14ac:dyDescent="0.2">
      <c r="B24" s="3" t="s">
        <v>332</v>
      </c>
      <c r="C24" s="3" t="s">
        <v>23</v>
      </c>
      <c r="D24" s="3">
        <v>2010</v>
      </c>
      <c r="E24" s="5">
        <v>5.0846422699999998</v>
      </c>
      <c r="N24" s="78" t="s">
        <v>494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5.0846422699999998</v>
      </c>
      <c r="R24" s="18" t="s">
        <v>255</v>
      </c>
    </row>
    <row r="25" spans="2:18" x14ac:dyDescent="0.2">
      <c r="B25" s="3" t="s">
        <v>332</v>
      </c>
      <c r="C25" s="3" t="s">
        <v>24</v>
      </c>
      <c r="D25" s="3">
        <v>2010</v>
      </c>
      <c r="E25" s="5">
        <v>5.7317886199999997</v>
      </c>
      <c r="N25" s="78" t="s">
        <v>494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5.7317886199999997</v>
      </c>
      <c r="R25" s="18" t="s">
        <v>255</v>
      </c>
    </row>
    <row r="26" spans="2:18" x14ac:dyDescent="0.2">
      <c r="B26" s="3" t="s">
        <v>332</v>
      </c>
      <c r="C26" s="3" t="s">
        <v>25</v>
      </c>
      <c r="D26" s="3">
        <v>2010</v>
      </c>
      <c r="E26" s="5">
        <v>4.9312777299999997</v>
      </c>
      <c r="N26" s="78" t="s">
        <v>494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4.9312777299999997</v>
      </c>
      <c r="R26" s="18" t="s">
        <v>255</v>
      </c>
    </row>
    <row r="27" spans="2:18" x14ac:dyDescent="0.2">
      <c r="B27" s="3" t="s">
        <v>332</v>
      </c>
      <c r="C27" s="3" t="s">
        <v>5</v>
      </c>
      <c r="D27" s="3">
        <v>2011</v>
      </c>
      <c r="E27" s="5">
        <v>5.6156174500000002</v>
      </c>
      <c r="N27" s="78" t="s">
        <v>494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5.6156174500000002</v>
      </c>
      <c r="R27" s="18" t="s">
        <v>255</v>
      </c>
    </row>
    <row r="28" spans="2:18" x14ac:dyDescent="0.2">
      <c r="B28" s="3" t="s">
        <v>332</v>
      </c>
      <c r="C28" s="3" t="s">
        <v>6</v>
      </c>
      <c r="D28" s="3">
        <v>2011</v>
      </c>
      <c r="E28" s="5">
        <v>5.8060819400000003</v>
      </c>
      <c r="N28" s="78" t="s">
        <v>494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5.8060819400000003</v>
      </c>
      <c r="R28" s="18" t="s">
        <v>255</v>
      </c>
    </row>
    <row r="29" spans="2:18" x14ac:dyDescent="0.2">
      <c r="B29" s="3" t="s">
        <v>332</v>
      </c>
      <c r="C29" s="3" t="s">
        <v>7</v>
      </c>
      <c r="D29" s="3">
        <v>2011</v>
      </c>
      <c r="E29" s="5">
        <v>4.7182943100000001</v>
      </c>
      <c r="N29" s="78" t="s">
        <v>494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4.7182943100000001</v>
      </c>
      <c r="R29" s="18" t="s">
        <v>255</v>
      </c>
    </row>
    <row r="30" spans="2:18" x14ac:dyDescent="0.2">
      <c r="B30" s="3" t="s">
        <v>332</v>
      </c>
      <c r="C30" s="3" t="s">
        <v>8</v>
      </c>
      <c r="D30" s="3">
        <v>2011</v>
      </c>
      <c r="E30" s="5">
        <v>5.7547208899999998</v>
      </c>
      <c r="N30" s="78" t="s">
        <v>494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5.7547208899999998</v>
      </c>
      <c r="R30" s="18" t="s">
        <v>255</v>
      </c>
    </row>
    <row r="31" spans="2:18" x14ac:dyDescent="0.2">
      <c r="B31" s="3" t="s">
        <v>332</v>
      </c>
      <c r="C31" s="3" t="s">
        <v>9</v>
      </c>
      <c r="D31" s="3">
        <v>2011</v>
      </c>
      <c r="E31" s="5">
        <v>5.1158321500000001</v>
      </c>
      <c r="N31" s="78" t="s">
        <v>494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5.1158321500000001</v>
      </c>
      <c r="R31" s="18" t="s">
        <v>255</v>
      </c>
    </row>
    <row r="32" spans="2:18" x14ac:dyDescent="0.2">
      <c r="B32" s="3" t="s">
        <v>332</v>
      </c>
      <c r="C32" s="3" t="s">
        <v>10</v>
      </c>
      <c r="D32" s="3">
        <v>2011</v>
      </c>
      <c r="E32" s="5">
        <v>6.5388349999999997</v>
      </c>
      <c r="N32" s="78" t="s">
        <v>494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6.5388349999999997</v>
      </c>
      <c r="R32" s="18" t="s">
        <v>255</v>
      </c>
    </row>
    <row r="33" spans="2:18" x14ac:dyDescent="0.2">
      <c r="B33" s="3" t="s">
        <v>332</v>
      </c>
      <c r="C33" s="3" t="s">
        <v>11</v>
      </c>
      <c r="D33" s="3">
        <v>2011</v>
      </c>
      <c r="E33" s="5">
        <v>5.7142481900000002</v>
      </c>
      <c r="N33" s="78" t="s">
        <v>494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5.7142481900000002</v>
      </c>
      <c r="R33" s="18" t="s">
        <v>255</v>
      </c>
    </row>
    <row r="34" spans="2:18" x14ac:dyDescent="0.2">
      <c r="B34" s="3" t="s">
        <v>332</v>
      </c>
      <c r="C34" s="3" t="s">
        <v>12</v>
      </c>
      <c r="D34" s="3">
        <v>2011</v>
      </c>
      <c r="E34" s="5">
        <v>5.8249331700000004</v>
      </c>
      <c r="N34" s="78" t="s">
        <v>494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5.8249331700000004</v>
      </c>
      <c r="R34" s="18" t="s">
        <v>255</v>
      </c>
    </row>
    <row r="35" spans="2:18" x14ac:dyDescent="0.2">
      <c r="B35" s="3" t="s">
        <v>332</v>
      </c>
      <c r="C35" s="3" t="s">
        <v>13</v>
      </c>
      <c r="D35" s="3">
        <v>2011</v>
      </c>
      <c r="E35" s="5">
        <v>6.0430511500000001</v>
      </c>
      <c r="N35" s="78" t="s">
        <v>494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6.0430511500000001</v>
      </c>
      <c r="R35" s="18" t="s">
        <v>255</v>
      </c>
    </row>
    <row r="36" spans="2:18" x14ac:dyDescent="0.2">
      <c r="B36" s="3" t="s">
        <v>332</v>
      </c>
      <c r="C36" s="3" t="s">
        <v>14</v>
      </c>
      <c r="D36" s="3">
        <v>2011</v>
      </c>
      <c r="E36" s="5">
        <v>5.4960968699999997</v>
      </c>
      <c r="N36" s="78" t="s">
        <v>494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5.4960968699999997</v>
      </c>
      <c r="R36" s="18" t="s">
        <v>255</v>
      </c>
    </row>
    <row r="37" spans="2:18" x14ac:dyDescent="0.2">
      <c r="B37" s="3" t="s">
        <v>332</v>
      </c>
      <c r="C37" s="3" t="s">
        <v>15</v>
      </c>
      <c r="D37" s="3">
        <v>2011</v>
      </c>
      <c r="E37" s="5">
        <v>5.1350646600000003</v>
      </c>
      <c r="N37" s="78" t="s">
        <v>494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5.1350646600000003</v>
      </c>
      <c r="R37" s="18" t="s">
        <v>255</v>
      </c>
    </row>
    <row r="38" spans="2:18" x14ac:dyDescent="0.2">
      <c r="B38" s="3" t="s">
        <v>332</v>
      </c>
      <c r="C38" s="3" t="s">
        <v>16</v>
      </c>
      <c r="D38" s="3">
        <v>2011</v>
      </c>
      <c r="E38" s="5">
        <v>4.7859984799999999</v>
      </c>
      <c r="N38" s="78" t="s">
        <v>494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4.7859984799999999</v>
      </c>
      <c r="R38" s="18" t="s">
        <v>255</v>
      </c>
    </row>
    <row r="39" spans="2:18" x14ac:dyDescent="0.2">
      <c r="B39" s="3" t="s">
        <v>332</v>
      </c>
      <c r="C39" s="3" t="s">
        <v>17</v>
      </c>
      <c r="D39" s="3">
        <v>2011</v>
      </c>
      <c r="E39" s="5">
        <v>5.2712278399999999</v>
      </c>
      <c r="N39" s="78" t="s">
        <v>494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5.2712278399999999</v>
      </c>
      <c r="R39" s="18" t="s">
        <v>255</v>
      </c>
    </row>
    <row r="40" spans="2:18" x14ac:dyDescent="0.2">
      <c r="B40" s="3" t="s">
        <v>332</v>
      </c>
      <c r="C40" s="3" t="s">
        <v>18</v>
      </c>
      <c r="D40" s="3">
        <v>2011</v>
      </c>
      <c r="E40" s="5">
        <v>6.4624056999999997</v>
      </c>
      <c r="N40" s="78" t="s">
        <v>494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6.4624056999999997</v>
      </c>
      <c r="R40" s="18" t="s">
        <v>255</v>
      </c>
    </row>
    <row r="41" spans="2:18" x14ac:dyDescent="0.2">
      <c r="B41" s="3" t="s">
        <v>332</v>
      </c>
      <c r="C41" s="3" t="s">
        <v>19</v>
      </c>
      <c r="D41" s="3">
        <v>2011</v>
      </c>
      <c r="E41" s="5">
        <v>5.3140360199999996</v>
      </c>
      <c r="N41" s="78" t="s">
        <v>494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5.3140360199999996</v>
      </c>
      <c r="R41" s="18" t="s">
        <v>255</v>
      </c>
    </row>
    <row r="42" spans="2:18" x14ac:dyDescent="0.2">
      <c r="B42" s="3" t="s">
        <v>332</v>
      </c>
      <c r="C42" s="3" t="s">
        <v>20</v>
      </c>
      <c r="D42" s="3">
        <v>2011</v>
      </c>
      <c r="E42" s="5">
        <v>6.7080850200000004</v>
      </c>
      <c r="N42" s="78" t="s">
        <v>494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6.7080850200000004</v>
      </c>
      <c r="R42" s="18" t="s">
        <v>255</v>
      </c>
    </row>
    <row r="43" spans="2:18" x14ac:dyDescent="0.2">
      <c r="B43" s="3" t="s">
        <v>332</v>
      </c>
      <c r="C43" s="3" t="s">
        <v>21</v>
      </c>
      <c r="D43" s="3">
        <v>2011</v>
      </c>
      <c r="E43" s="5">
        <v>6.5304883599999997</v>
      </c>
      <c r="N43" s="78" t="s">
        <v>494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6.5304883599999997</v>
      </c>
      <c r="R43" s="18" t="s">
        <v>255</v>
      </c>
    </row>
    <row r="44" spans="2:18" x14ac:dyDescent="0.2">
      <c r="B44" s="3" t="s">
        <v>332</v>
      </c>
      <c r="C44" s="3" t="s">
        <v>22</v>
      </c>
      <c r="D44" s="3">
        <v>2011</v>
      </c>
      <c r="E44" s="5">
        <v>5.7462189500000003</v>
      </c>
      <c r="N44" s="78" t="s">
        <v>494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5.7462189500000003</v>
      </c>
      <c r="R44" s="18" t="s">
        <v>255</v>
      </c>
    </row>
    <row r="45" spans="2:18" x14ac:dyDescent="0.2">
      <c r="B45" s="3" t="s">
        <v>332</v>
      </c>
      <c r="C45" s="3" t="s">
        <v>23</v>
      </c>
      <c r="D45" s="3">
        <v>2011</v>
      </c>
      <c r="E45" s="5">
        <v>5.8499168499999996</v>
      </c>
      <c r="N45" s="78" t="s">
        <v>494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5.8499168499999996</v>
      </c>
      <c r="R45" s="18" t="s">
        <v>255</v>
      </c>
    </row>
    <row r="46" spans="2:18" x14ac:dyDescent="0.2">
      <c r="B46" s="3" t="s">
        <v>332</v>
      </c>
      <c r="C46" s="3" t="s">
        <v>24</v>
      </c>
      <c r="D46" s="3">
        <v>2011</v>
      </c>
      <c r="E46" s="5">
        <v>6.1801019799999999</v>
      </c>
      <c r="N46" s="78" t="s">
        <v>494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6.1801019799999999</v>
      </c>
      <c r="R46" s="18" t="s">
        <v>255</v>
      </c>
    </row>
    <row r="47" spans="2:18" x14ac:dyDescent="0.2">
      <c r="B47" s="3" t="s">
        <v>332</v>
      </c>
      <c r="C47" s="3" t="s">
        <v>25</v>
      </c>
      <c r="D47" s="3">
        <v>2011</v>
      </c>
      <c r="E47" s="5">
        <v>5.2267880399999997</v>
      </c>
      <c r="N47" s="78" t="s">
        <v>494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5.2267880399999997</v>
      </c>
      <c r="R47" s="18" t="s">
        <v>255</v>
      </c>
    </row>
    <row r="48" spans="2:18" x14ac:dyDescent="0.2">
      <c r="B48" s="3" t="s">
        <v>332</v>
      </c>
      <c r="C48" s="3" t="s">
        <v>5</v>
      </c>
      <c r="D48" s="3">
        <v>2012</v>
      </c>
      <c r="E48" s="5">
        <v>5.8855532699999999</v>
      </c>
      <c r="N48" s="78" t="s">
        <v>494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5.8855532699999999</v>
      </c>
      <c r="R48" s="18" t="s">
        <v>255</v>
      </c>
    </row>
    <row r="49" spans="2:18" x14ac:dyDescent="0.2">
      <c r="B49" s="3" t="s">
        <v>332</v>
      </c>
      <c r="C49" s="3" t="s">
        <v>6</v>
      </c>
      <c r="D49" s="3">
        <v>2012</v>
      </c>
      <c r="E49" s="5">
        <v>6.2505003800000001</v>
      </c>
      <c r="N49" s="78" t="s">
        <v>494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6.2505003800000001</v>
      </c>
      <c r="R49" s="18" t="s">
        <v>255</v>
      </c>
    </row>
    <row r="50" spans="2:18" x14ac:dyDescent="0.2">
      <c r="B50" s="3" t="s">
        <v>332</v>
      </c>
      <c r="C50" s="3" t="s">
        <v>7</v>
      </c>
      <c r="D50" s="3">
        <v>2012</v>
      </c>
      <c r="E50" s="5">
        <v>5.3715986300000003</v>
      </c>
      <c r="N50" s="78" t="s">
        <v>494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5.3715986300000003</v>
      </c>
      <c r="R50" s="18" t="s">
        <v>255</v>
      </c>
    </row>
    <row r="51" spans="2:18" x14ac:dyDescent="0.2">
      <c r="B51" s="3" t="s">
        <v>332</v>
      </c>
      <c r="C51" s="3" t="s">
        <v>8</v>
      </c>
      <c r="D51" s="3">
        <v>2012</v>
      </c>
      <c r="E51" s="5">
        <v>6.6193114599999996</v>
      </c>
      <c r="N51" s="78" t="s">
        <v>494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6.6193114599999996</v>
      </c>
      <c r="R51" s="18" t="s">
        <v>255</v>
      </c>
    </row>
    <row r="52" spans="2:18" x14ac:dyDescent="0.2">
      <c r="B52" s="3" t="s">
        <v>332</v>
      </c>
      <c r="C52" s="3" t="s">
        <v>9</v>
      </c>
      <c r="D52" s="3">
        <v>2012</v>
      </c>
      <c r="E52" s="5">
        <v>5.4615073599999997</v>
      </c>
      <c r="N52" s="78" t="s">
        <v>494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5.4615073599999997</v>
      </c>
      <c r="R52" s="18" t="s">
        <v>255</v>
      </c>
    </row>
    <row r="53" spans="2:18" x14ac:dyDescent="0.2">
      <c r="B53" s="3" t="s">
        <v>332</v>
      </c>
      <c r="C53" s="3" t="s">
        <v>10</v>
      </c>
      <c r="D53" s="3">
        <v>2012</v>
      </c>
      <c r="E53" s="5">
        <v>7.6909910100000003</v>
      </c>
      <c r="N53" s="78" t="s">
        <v>494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7.6909910100000003</v>
      </c>
      <c r="R53" s="18" t="s">
        <v>255</v>
      </c>
    </row>
    <row r="54" spans="2:18" x14ac:dyDescent="0.2">
      <c r="B54" s="3" t="s">
        <v>332</v>
      </c>
      <c r="C54" s="3" t="s">
        <v>11</v>
      </c>
      <c r="D54" s="3">
        <v>2012</v>
      </c>
      <c r="E54" s="5">
        <v>6.0751496500000002</v>
      </c>
      <c r="N54" s="78" t="s">
        <v>494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6.0751496500000002</v>
      </c>
      <c r="R54" s="18" t="s">
        <v>255</v>
      </c>
    </row>
    <row r="55" spans="2:18" x14ac:dyDescent="0.2">
      <c r="B55" s="3" t="s">
        <v>332</v>
      </c>
      <c r="C55" s="3" t="s">
        <v>12</v>
      </c>
      <c r="D55" s="3">
        <v>2012</v>
      </c>
      <c r="E55" s="5">
        <v>6.5541516900000003</v>
      </c>
      <c r="N55" s="78" t="s">
        <v>494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6.5541516900000003</v>
      </c>
      <c r="R55" s="18" t="s">
        <v>255</v>
      </c>
    </row>
    <row r="56" spans="2:18" x14ac:dyDescent="0.2">
      <c r="B56" s="3" t="s">
        <v>332</v>
      </c>
      <c r="C56" s="3" t="s">
        <v>13</v>
      </c>
      <c r="D56" s="3">
        <v>2012</v>
      </c>
      <c r="E56" s="5">
        <v>6.2958888599999998</v>
      </c>
      <c r="N56" s="78" t="s">
        <v>494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6.2958888599999998</v>
      </c>
      <c r="R56" s="18" t="s">
        <v>255</v>
      </c>
    </row>
    <row r="57" spans="2:18" x14ac:dyDescent="0.2">
      <c r="B57" s="3" t="s">
        <v>332</v>
      </c>
      <c r="C57" s="3" t="s">
        <v>14</v>
      </c>
      <c r="D57" s="3">
        <v>2012</v>
      </c>
      <c r="E57" s="5">
        <v>5.8874796399999996</v>
      </c>
      <c r="N57" s="78" t="s">
        <v>494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5.8874796399999996</v>
      </c>
      <c r="R57" s="18" t="s">
        <v>255</v>
      </c>
    </row>
    <row r="58" spans="2:18" x14ac:dyDescent="0.2">
      <c r="B58" s="3" t="s">
        <v>332</v>
      </c>
      <c r="C58" s="3" t="s">
        <v>15</v>
      </c>
      <c r="D58" s="3">
        <v>2012</v>
      </c>
      <c r="E58" s="5">
        <v>5.5788216300000002</v>
      </c>
      <c r="N58" s="78" t="s">
        <v>494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5.5788216300000002</v>
      </c>
      <c r="R58" s="18" t="s">
        <v>255</v>
      </c>
    </row>
    <row r="59" spans="2:18" x14ac:dyDescent="0.2">
      <c r="B59" s="3" t="s">
        <v>332</v>
      </c>
      <c r="C59" s="3" t="s">
        <v>16</v>
      </c>
      <c r="D59" s="3">
        <v>2012</v>
      </c>
      <c r="E59" s="5">
        <v>5.3283619</v>
      </c>
      <c r="N59" s="78" t="s">
        <v>494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5.3283619</v>
      </c>
      <c r="R59" s="18" t="s">
        <v>255</v>
      </c>
    </row>
    <row r="60" spans="2:18" x14ac:dyDescent="0.2">
      <c r="B60" s="3" t="s">
        <v>332</v>
      </c>
      <c r="C60" s="3" t="s">
        <v>17</v>
      </c>
      <c r="D60" s="3">
        <v>2012</v>
      </c>
      <c r="E60" s="5">
        <v>5.84571913</v>
      </c>
      <c r="N60" s="78" t="s">
        <v>494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5.84571913</v>
      </c>
      <c r="R60" s="18" t="s">
        <v>255</v>
      </c>
    </row>
    <row r="61" spans="2:18" x14ac:dyDescent="0.2">
      <c r="B61" s="3" t="s">
        <v>332</v>
      </c>
      <c r="C61" s="3" t="s">
        <v>18</v>
      </c>
      <c r="D61" s="3">
        <v>2012</v>
      </c>
      <c r="E61" s="5">
        <v>7.0140539400000002</v>
      </c>
      <c r="N61" s="78" t="s">
        <v>494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7.0140539400000002</v>
      </c>
      <c r="R61" s="18" t="s">
        <v>255</v>
      </c>
    </row>
    <row r="62" spans="2:18" x14ac:dyDescent="0.2">
      <c r="B62" s="3" t="s">
        <v>332</v>
      </c>
      <c r="C62" s="3" t="s">
        <v>19</v>
      </c>
      <c r="D62" s="3">
        <v>2012</v>
      </c>
      <c r="E62" s="5">
        <v>5.9529982700000001</v>
      </c>
      <c r="N62" s="78" t="s">
        <v>494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5.9529982700000001</v>
      </c>
      <c r="R62" s="18" t="s">
        <v>255</v>
      </c>
    </row>
    <row r="63" spans="2:18" x14ac:dyDescent="0.2">
      <c r="B63" s="3" t="s">
        <v>332</v>
      </c>
      <c r="C63" s="3" t="s">
        <v>20</v>
      </c>
      <c r="D63" s="3">
        <v>2012</v>
      </c>
      <c r="E63" s="5">
        <v>6.5982012000000001</v>
      </c>
      <c r="N63" s="78" t="s">
        <v>494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6.5982012000000001</v>
      </c>
      <c r="R63" s="18" t="s">
        <v>255</v>
      </c>
    </row>
    <row r="64" spans="2:18" x14ac:dyDescent="0.2">
      <c r="B64" s="3" t="s">
        <v>332</v>
      </c>
      <c r="C64" s="3" t="s">
        <v>21</v>
      </c>
      <c r="D64" s="3">
        <v>2012</v>
      </c>
      <c r="E64" s="5">
        <v>7.3421767200000003</v>
      </c>
      <c r="N64" s="78" t="s">
        <v>494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7.3421767200000003</v>
      </c>
      <c r="R64" s="18" t="s">
        <v>255</v>
      </c>
    </row>
    <row r="65" spans="2:18" x14ac:dyDescent="0.2">
      <c r="B65" s="3" t="s">
        <v>332</v>
      </c>
      <c r="C65" s="3" t="s">
        <v>22</v>
      </c>
      <c r="D65" s="3">
        <v>2012</v>
      </c>
      <c r="E65" s="5">
        <v>6.23466611</v>
      </c>
      <c r="N65" s="78" t="s">
        <v>494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6.23466611</v>
      </c>
      <c r="R65" s="18" t="s">
        <v>255</v>
      </c>
    </row>
    <row r="66" spans="2:18" x14ac:dyDescent="0.2">
      <c r="B66" s="3" t="s">
        <v>332</v>
      </c>
      <c r="C66" s="3" t="s">
        <v>23</v>
      </c>
      <c r="D66" s="3">
        <v>2012</v>
      </c>
      <c r="E66" s="5">
        <v>6.5737268000000002</v>
      </c>
      <c r="N66" s="78" t="s">
        <v>494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6.5737268000000002</v>
      </c>
      <c r="R66" s="18" t="s">
        <v>255</v>
      </c>
    </row>
    <row r="67" spans="2:18" x14ac:dyDescent="0.2">
      <c r="B67" s="3" t="s">
        <v>332</v>
      </c>
      <c r="C67" s="3" t="s">
        <v>24</v>
      </c>
      <c r="D67" s="3">
        <v>2012</v>
      </c>
      <c r="E67" s="5">
        <v>6.9827548699999999</v>
      </c>
      <c r="N67" s="78" t="s">
        <v>494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6.9827548699999999</v>
      </c>
      <c r="R67" s="18" t="s">
        <v>255</v>
      </c>
    </row>
    <row r="68" spans="2:18" x14ac:dyDescent="0.2">
      <c r="B68" s="3" t="s">
        <v>332</v>
      </c>
      <c r="C68" s="3" t="s">
        <v>25</v>
      </c>
      <c r="D68" s="3">
        <v>2012</v>
      </c>
      <c r="E68" s="5">
        <v>5.6523524900000002</v>
      </c>
      <c r="N68" s="78" t="s">
        <v>494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5.6523524900000002</v>
      </c>
      <c r="R68" s="18" t="s">
        <v>255</v>
      </c>
    </row>
    <row r="69" spans="2:18" x14ac:dyDescent="0.2">
      <c r="B69" s="3" t="s">
        <v>332</v>
      </c>
      <c r="C69" s="3" t="s">
        <v>5</v>
      </c>
      <c r="D69" s="3">
        <v>2013</v>
      </c>
      <c r="E69" s="5">
        <v>6.3073720199999999</v>
      </c>
      <c r="N69" s="78" t="s">
        <v>494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6.3073720199999999</v>
      </c>
      <c r="R69" s="18" t="s">
        <v>255</v>
      </c>
    </row>
    <row r="70" spans="2:18" x14ac:dyDescent="0.2">
      <c r="B70" s="3" t="s">
        <v>332</v>
      </c>
      <c r="C70" s="3" t="s">
        <v>6</v>
      </c>
      <c r="D70" s="3">
        <v>2013</v>
      </c>
      <c r="E70" s="5">
        <v>7.0756853399999997</v>
      </c>
      <c r="N70" s="78" t="s">
        <v>494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7.0756853399999997</v>
      </c>
      <c r="R70" s="18" t="s">
        <v>255</v>
      </c>
    </row>
    <row r="71" spans="2:18" x14ac:dyDescent="0.2">
      <c r="B71" s="3" t="s">
        <v>332</v>
      </c>
      <c r="C71" s="3" t="s">
        <v>7</v>
      </c>
      <c r="D71" s="3">
        <v>2013</v>
      </c>
      <c r="E71" s="5">
        <v>5.8053599800000004</v>
      </c>
      <c r="N71" s="78" t="s">
        <v>494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5.8053599800000004</v>
      </c>
      <c r="R71" s="18" t="s">
        <v>255</v>
      </c>
    </row>
    <row r="72" spans="2:18" x14ac:dyDescent="0.2">
      <c r="B72" s="3" t="s">
        <v>332</v>
      </c>
      <c r="C72" s="3" t="s">
        <v>8</v>
      </c>
      <c r="D72" s="3">
        <v>2013</v>
      </c>
      <c r="E72" s="5">
        <v>7.2241005700000001</v>
      </c>
      <c r="N72" s="78" t="s">
        <v>494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7.2241005700000001</v>
      </c>
      <c r="R72" s="18" t="s">
        <v>255</v>
      </c>
    </row>
    <row r="73" spans="2:18" x14ac:dyDescent="0.2">
      <c r="B73" s="3" t="s">
        <v>332</v>
      </c>
      <c r="C73" s="3" t="s">
        <v>9</v>
      </c>
      <c r="D73" s="3">
        <v>2013</v>
      </c>
      <c r="E73" s="5">
        <v>5.8426390499999998</v>
      </c>
      <c r="N73" s="78" t="s">
        <v>494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5.8426390499999998</v>
      </c>
      <c r="R73" s="18" t="s">
        <v>255</v>
      </c>
    </row>
    <row r="74" spans="2:18" x14ac:dyDescent="0.2">
      <c r="B74" s="3" t="s">
        <v>332</v>
      </c>
      <c r="C74" s="3" t="s">
        <v>10</v>
      </c>
      <c r="D74" s="3">
        <v>2013</v>
      </c>
      <c r="E74" s="5">
        <v>8.5093421199999995</v>
      </c>
      <c r="N74" s="78" t="s">
        <v>494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8.5093421199999995</v>
      </c>
      <c r="R74" s="18" t="s">
        <v>255</v>
      </c>
    </row>
    <row r="75" spans="2:18" x14ac:dyDescent="0.2">
      <c r="B75" s="3" t="s">
        <v>332</v>
      </c>
      <c r="C75" s="3" t="s">
        <v>11</v>
      </c>
      <c r="D75" s="3">
        <v>2013</v>
      </c>
      <c r="E75" s="5">
        <v>6.4588009900000003</v>
      </c>
      <c r="N75" s="78" t="s">
        <v>494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6.4588009900000003</v>
      </c>
      <c r="R75" s="18" t="s">
        <v>255</v>
      </c>
    </row>
    <row r="76" spans="2:18" x14ac:dyDescent="0.2">
      <c r="B76" s="3" t="s">
        <v>332</v>
      </c>
      <c r="C76" s="3" t="s">
        <v>12</v>
      </c>
      <c r="D76" s="3">
        <v>2013</v>
      </c>
      <c r="E76" s="5">
        <v>7.1604220200000004</v>
      </c>
      <c r="N76" s="78" t="s">
        <v>494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7.1604220200000004</v>
      </c>
      <c r="R76" s="18" t="s">
        <v>255</v>
      </c>
    </row>
    <row r="77" spans="2:18" x14ac:dyDescent="0.2">
      <c r="B77" s="3" t="s">
        <v>332</v>
      </c>
      <c r="C77" s="3" t="s">
        <v>13</v>
      </c>
      <c r="D77" s="3">
        <v>2013</v>
      </c>
      <c r="E77" s="5">
        <v>6.5154387600000003</v>
      </c>
      <c r="N77" s="78" t="s">
        <v>494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6.5154387600000003</v>
      </c>
      <c r="R77" s="18" t="s">
        <v>255</v>
      </c>
    </row>
    <row r="78" spans="2:18" x14ac:dyDescent="0.2">
      <c r="B78" s="3" t="s">
        <v>332</v>
      </c>
      <c r="C78" s="3" t="s">
        <v>14</v>
      </c>
      <c r="D78" s="3">
        <v>2013</v>
      </c>
      <c r="E78" s="5">
        <v>6.5043214899999997</v>
      </c>
      <c r="N78" s="78" t="s">
        <v>494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6.5043214899999997</v>
      </c>
      <c r="R78" s="18" t="s">
        <v>255</v>
      </c>
    </row>
    <row r="79" spans="2:18" x14ac:dyDescent="0.2">
      <c r="B79" s="3" t="s">
        <v>332</v>
      </c>
      <c r="C79" s="3" t="s">
        <v>15</v>
      </c>
      <c r="D79" s="3">
        <v>2013</v>
      </c>
      <c r="E79" s="5">
        <v>5.9474357800000002</v>
      </c>
      <c r="N79" s="78" t="s">
        <v>494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5.9474357800000002</v>
      </c>
      <c r="R79" s="18" t="s">
        <v>255</v>
      </c>
    </row>
    <row r="80" spans="2:18" x14ac:dyDescent="0.2">
      <c r="B80" s="3" t="s">
        <v>332</v>
      </c>
      <c r="C80" s="3" t="s">
        <v>16</v>
      </c>
      <c r="D80" s="3">
        <v>2013</v>
      </c>
      <c r="E80" s="5">
        <v>5.7494171500000002</v>
      </c>
      <c r="N80" s="78" t="s">
        <v>494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5.7494171500000002</v>
      </c>
      <c r="R80" s="18" t="s">
        <v>255</v>
      </c>
    </row>
    <row r="81" spans="2:18" x14ac:dyDescent="0.2">
      <c r="B81" s="3" t="s">
        <v>332</v>
      </c>
      <c r="C81" s="3" t="s">
        <v>17</v>
      </c>
      <c r="D81" s="3">
        <v>2013</v>
      </c>
      <c r="E81" s="5">
        <v>6.5901778499999999</v>
      </c>
      <c r="N81" s="78" t="s">
        <v>494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6.5901778499999999</v>
      </c>
      <c r="R81" s="18" t="s">
        <v>255</v>
      </c>
    </row>
    <row r="82" spans="2:18" x14ac:dyDescent="0.2">
      <c r="B82" s="3" t="s">
        <v>332</v>
      </c>
      <c r="C82" s="3" t="s">
        <v>18</v>
      </c>
      <c r="D82" s="3">
        <v>2013</v>
      </c>
      <c r="E82" s="5">
        <v>6.9946274400000004</v>
      </c>
      <c r="N82" s="78" t="s">
        <v>494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6.9946274400000004</v>
      </c>
      <c r="R82" s="18" t="s">
        <v>255</v>
      </c>
    </row>
    <row r="83" spans="2:18" x14ac:dyDescent="0.2">
      <c r="B83" s="3" t="s">
        <v>332</v>
      </c>
      <c r="C83" s="3" t="s">
        <v>19</v>
      </c>
      <c r="D83" s="3">
        <v>2013</v>
      </c>
      <c r="E83" s="5">
        <v>6.8126909500000004</v>
      </c>
      <c r="N83" s="78" t="s">
        <v>494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6.8126909500000004</v>
      </c>
      <c r="R83" s="18" t="s">
        <v>255</v>
      </c>
    </row>
    <row r="84" spans="2:18" x14ac:dyDescent="0.2">
      <c r="B84" s="3" t="s">
        <v>332</v>
      </c>
      <c r="C84" s="3" t="s">
        <v>20</v>
      </c>
      <c r="D84" s="3">
        <v>2013</v>
      </c>
      <c r="E84" s="5">
        <v>7.5729502399999999</v>
      </c>
      <c r="N84" s="78" t="s">
        <v>494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7.5729502399999999</v>
      </c>
      <c r="R84" s="18" t="s">
        <v>255</v>
      </c>
    </row>
    <row r="85" spans="2:18" x14ac:dyDescent="0.2">
      <c r="B85" s="3" t="s">
        <v>332</v>
      </c>
      <c r="C85" s="3" t="s">
        <v>21</v>
      </c>
      <c r="D85" s="3">
        <v>2013</v>
      </c>
      <c r="E85" s="5">
        <v>7.3765840100000002</v>
      </c>
      <c r="N85" s="78" t="s">
        <v>494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7.3765840100000002</v>
      </c>
      <c r="R85" s="18" t="s">
        <v>255</v>
      </c>
    </row>
    <row r="86" spans="2:18" x14ac:dyDescent="0.2">
      <c r="B86" s="3" t="s">
        <v>332</v>
      </c>
      <c r="C86" s="3" t="s">
        <v>22</v>
      </c>
      <c r="D86" s="3">
        <v>2013</v>
      </c>
      <c r="E86" s="5">
        <v>6.9276305499999999</v>
      </c>
      <c r="N86" s="78" t="s">
        <v>494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6.9276305499999999</v>
      </c>
      <c r="R86" s="18" t="s">
        <v>255</v>
      </c>
    </row>
    <row r="87" spans="2:18" x14ac:dyDescent="0.2">
      <c r="B87" s="3" t="s">
        <v>332</v>
      </c>
      <c r="C87" s="3" t="s">
        <v>23</v>
      </c>
      <c r="D87" s="3">
        <v>2013</v>
      </c>
      <c r="E87" s="5">
        <v>7.1160791699999999</v>
      </c>
      <c r="N87" s="78" t="s">
        <v>494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7.1160791699999999</v>
      </c>
      <c r="R87" s="18" t="s">
        <v>255</v>
      </c>
    </row>
    <row r="88" spans="2:18" x14ac:dyDescent="0.2">
      <c r="B88" s="3" t="s">
        <v>332</v>
      </c>
      <c r="C88" s="3" t="s">
        <v>24</v>
      </c>
      <c r="D88" s="3">
        <v>2013</v>
      </c>
      <c r="E88" s="5">
        <v>7.2375783199999999</v>
      </c>
      <c r="N88" s="78" t="s">
        <v>494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7.2375783199999999</v>
      </c>
      <c r="R88" s="18" t="s">
        <v>255</v>
      </c>
    </row>
    <row r="89" spans="2:18" x14ac:dyDescent="0.2">
      <c r="B89" s="3" t="s">
        <v>332</v>
      </c>
      <c r="C89" s="3" t="s">
        <v>25</v>
      </c>
      <c r="D89" s="3">
        <v>2013</v>
      </c>
      <c r="E89" s="5">
        <v>6.2092821799999998</v>
      </c>
      <c r="N89" s="78" t="s">
        <v>494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6.2092821799999998</v>
      </c>
      <c r="R89" s="18" t="s">
        <v>255</v>
      </c>
    </row>
    <row r="90" spans="2:18" x14ac:dyDescent="0.2">
      <c r="B90" s="3" t="s">
        <v>332</v>
      </c>
      <c r="C90" s="3" t="s">
        <v>5</v>
      </c>
      <c r="D90" s="3">
        <v>2014</v>
      </c>
      <c r="E90" s="5">
        <v>6.9372746799999998</v>
      </c>
      <c r="N90" s="78" t="s">
        <v>494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6.9372746799999998</v>
      </c>
      <c r="R90" s="18" t="s">
        <v>255</v>
      </c>
    </row>
    <row r="91" spans="2:18" x14ac:dyDescent="0.2">
      <c r="B91" s="3" t="s">
        <v>332</v>
      </c>
      <c r="C91" s="3" t="s">
        <v>6</v>
      </c>
      <c r="D91" s="3">
        <v>2014</v>
      </c>
      <c r="E91" s="5">
        <v>7.9304187700000002</v>
      </c>
      <c r="N91" s="78" t="s">
        <v>494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7.9304187700000002</v>
      </c>
      <c r="R91" s="18" t="s">
        <v>255</v>
      </c>
    </row>
    <row r="92" spans="2:18" x14ac:dyDescent="0.2">
      <c r="B92" s="3" t="s">
        <v>332</v>
      </c>
      <c r="C92" s="3" t="s">
        <v>7</v>
      </c>
      <c r="D92" s="3">
        <v>2014</v>
      </c>
      <c r="E92" s="5">
        <v>6.4156711499999997</v>
      </c>
      <c r="N92" s="78" t="s">
        <v>494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6.4156711499999997</v>
      </c>
      <c r="R92" s="18" t="s">
        <v>255</v>
      </c>
    </row>
    <row r="93" spans="2:18" x14ac:dyDescent="0.2">
      <c r="B93" s="3" t="s">
        <v>332</v>
      </c>
      <c r="C93" s="3" t="s">
        <v>8</v>
      </c>
      <c r="D93" s="3">
        <v>2014</v>
      </c>
      <c r="E93" s="5">
        <v>7.6134648399999998</v>
      </c>
      <c r="N93" s="78" t="s">
        <v>494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7.6134648399999998</v>
      </c>
      <c r="R93" s="18" t="s">
        <v>255</v>
      </c>
    </row>
    <row r="94" spans="2:18" x14ac:dyDescent="0.2">
      <c r="B94" s="3" t="s">
        <v>332</v>
      </c>
      <c r="C94" s="3" t="s">
        <v>9</v>
      </c>
      <c r="D94" s="3">
        <v>2014</v>
      </c>
      <c r="E94" s="5">
        <v>6.5716139099999999</v>
      </c>
      <c r="N94" s="78" t="s">
        <v>494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6.5716139099999999</v>
      </c>
      <c r="R94" s="18" t="s">
        <v>255</v>
      </c>
    </row>
    <row r="95" spans="2:18" x14ac:dyDescent="0.2">
      <c r="B95" s="3" t="s">
        <v>332</v>
      </c>
      <c r="C95" s="3" t="s">
        <v>10</v>
      </c>
      <c r="D95" s="3">
        <v>2014</v>
      </c>
      <c r="E95" s="5">
        <v>9.2119808600000006</v>
      </c>
      <c r="N95" s="78" t="s">
        <v>494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9.2119808600000006</v>
      </c>
      <c r="R95" s="18" t="s">
        <v>255</v>
      </c>
    </row>
    <row r="96" spans="2:18" x14ac:dyDescent="0.2">
      <c r="B96" s="3" t="s">
        <v>332</v>
      </c>
      <c r="C96" s="3" t="s">
        <v>11</v>
      </c>
      <c r="D96" s="3">
        <v>2014</v>
      </c>
      <c r="E96" s="5">
        <v>6.9754172900000002</v>
      </c>
      <c r="N96" s="78" t="s">
        <v>494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6.9754172900000002</v>
      </c>
      <c r="R96" s="18" t="s">
        <v>255</v>
      </c>
    </row>
    <row r="97" spans="2:18" x14ac:dyDescent="0.2">
      <c r="B97" s="3" t="s">
        <v>332</v>
      </c>
      <c r="C97" s="3" t="s">
        <v>12</v>
      </c>
      <c r="D97" s="3">
        <v>2014</v>
      </c>
      <c r="E97" s="5">
        <v>7.8147488300000001</v>
      </c>
      <c r="N97" s="78" t="s">
        <v>494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7.8147488300000001</v>
      </c>
      <c r="R97" s="18" t="s">
        <v>255</v>
      </c>
    </row>
    <row r="98" spans="2:18" x14ac:dyDescent="0.2">
      <c r="B98" s="3" t="s">
        <v>332</v>
      </c>
      <c r="C98" s="3" t="s">
        <v>13</v>
      </c>
      <c r="D98" s="3">
        <v>2014</v>
      </c>
      <c r="E98" s="5">
        <v>7.0844394199999998</v>
      </c>
      <c r="N98" s="78" t="s">
        <v>494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7.0844394199999998</v>
      </c>
      <c r="R98" s="18" t="s">
        <v>255</v>
      </c>
    </row>
    <row r="99" spans="2:18" x14ac:dyDescent="0.2">
      <c r="B99" s="3" t="s">
        <v>332</v>
      </c>
      <c r="C99" s="3" t="s">
        <v>14</v>
      </c>
      <c r="D99" s="3">
        <v>2014</v>
      </c>
      <c r="E99" s="5">
        <v>7.6318716499999999</v>
      </c>
      <c r="N99" s="78" t="s">
        <v>494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7.6318716499999999</v>
      </c>
      <c r="R99" s="18" t="s">
        <v>255</v>
      </c>
    </row>
    <row r="100" spans="2:18" x14ac:dyDescent="0.2">
      <c r="B100" s="3" t="s">
        <v>332</v>
      </c>
      <c r="C100" s="3" t="s">
        <v>15</v>
      </c>
      <c r="D100" s="3">
        <v>2014</v>
      </c>
      <c r="E100" s="5">
        <v>6.5775526299999996</v>
      </c>
      <c r="N100" s="78" t="s">
        <v>494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6.5775526299999996</v>
      </c>
      <c r="R100" s="18" t="s">
        <v>255</v>
      </c>
    </row>
    <row r="101" spans="2:18" x14ac:dyDescent="0.2">
      <c r="B101" s="3" t="s">
        <v>332</v>
      </c>
      <c r="C101" s="3" t="s">
        <v>16</v>
      </c>
      <c r="D101" s="3">
        <v>2014</v>
      </c>
      <c r="E101" s="5">
        <v>6.19739738</v>
      </c>
      <c r="N101" s="78" t="s">
        <v>494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6.19739738</v>
      </c>
      <c r="R101" s="18" t="s">
        <v>255</v>
      </c>
    </row>
    <row r="102" spans="2:18" x14ac:dyDescent="0.2">
      <c r="B102" s="3" t="s">
        <v>332</v>
      </c>
      <c r="C102" s="3" t="s">
        <v>17</v>
      </c>
      <c r="D102" s="3">
        <v>2014</v>
      </c>
      <c r="E102" s="5">
        <v>7.6798972799999996</v>
      </c>
      <c r="N102" s="78" t="s">
        <v>494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7.6798972799999996</v>
      </c>
      <c r="R102" s="18" t="s">
        <v>255</v>
      </c>
    </row>
    <row r="103" spans="2:18" x14ac:dyDescent="0.2">
      <c r="B103" s="3" t="s">
        <v>332</v>
      </c>
      <c r="C103" s="3" t="s">
        <v>18</v>
      </c>
      <c r="D103" s="3">
        <v>2014</v>
      </c>
      <c r="E103" s="5">
        <v>7.3857805299999999</v>
      </c>
      <c r="N103" s="78" t="s">
        <v>494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7.3857805299999999</v>
      </c>
      <c r="R103" s="18" t="s">
        <v>255</v>
      </c>
    </row>
    <row r="104" spans="2:18" x14ac:dyDescent="0.2">
      <c r="B104" s="3" t="s">
        <v>332</v>
      </c>
      <c r="C104" s="3" t="s">
        <v>19</v>
      </c>
      <c r="D104" s="3">
        <v>2014</v>
      </c>
      <c r="E104" s="5">
        <v>7.7832554099999998</v>
      </c>
      <c r="N104" s="78" t="s">
        <v>494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7.7832554099999998</v>
      </c>
      <c r="R104" s="18" t="s">
        <v>255</v>
      </c>
    </row>
    <row r="105" spans="2:18" x14ac:dyDescent="0.2">
      <c r="B105" s="3" t="s">
        <v>332</v>
      </c>
      <c r="C105" s="3" t="s">
        <v>20</v>
      </c>
      <c r="D105" s="3">
        <v>2014</v>
      </c>
      <c r="E105" s="5">
        <v>8.5432321200000008</v>
      </c>
      <c r="N105" s="78" t="s">
        <v>494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8.5432321200000008</v>
      </c>
      <c r="R105" s="18" t="s">
        <v>255</v>
      </c>
    </row>
    <row r="106" spans="2:18" x14ac:dyDescent="0.2">
      <c r="B106" s="3" t="s">
        <v>332</v>
      </c>
      <c r="C106" s="3" t="s">
        <v>21</v>
      </c>
      <c r="D106" s="3">
        <v>2014</v>
      </c>
      <c r="E106" s="5">
        <v>8.1117006000000007</v>
      </c>
      <c r="N106" s="78" t="s">
        <v>494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8.1117006000000007</v>
      </c>
      <c r="R106" s="18" t="s">
        <v>255</v>
      </c>
    </row>
    <row r="107" spans="2:18" x14ac:dyDescent="0.2">
      <c r="B107" s="3" t="s">
        <v>332</v>
      </c>
      <c r="C107" s="3" t="s">
        <v>22</v>
      </c>
      <c r="D107" s="3">
        <v>2014</v>
      </c>
      <c r="E107" s="5">
        <v>7.5734581900000002</v>
      </c>
      <c r="N107" s="78" t="s">
        <v>494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7.5734581900000002</v>
      </c>
      <c r="R107" s="18" t="s">
        <v>255</v>
      </c>
    </row>
    <row r="108" spans="2:18" x14ac:dyDescent="0.2">
      <c r="B108" s="3" t="s">
        <v>332</v>
      </c>
      <c r="C108" s="3" t="s">
        <v>23</v>
      </c>
      <c r="D108" s="3">
        <v>2014</v>
      </c>
      <c r="E108" s="5">
        <v>7.8992792600000001</v>
      </c>
      <c r="N108" s="78" t="s">
        <v>494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7.8992792600000001</v>
      </c>
      <c r="R108" s="18" t="s">
        <v>255</v>
      </c>
    </row>
    <row r="109" spans="2:18" x14ac:dyDescent="0.2">
      <c r="B109" s="3" t="s">
        <v>332</v>
      </c>
      <c r="C109" s="3" t="s">
        <v>24</v>
      </c>
      <c r="D109" s="3">
        <v>2014</v>
      </c>
      <c r="E109" s="5">
        <v>8.1440505200000004</v>
      </c>
      <c r="N109" s="78" t="s">
        <v>494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8.1440505200000004</v>
      </c>
      <c r="R109" s="18" t="s">
        <v>255</v>
      </c>
    </row>
    <row r="110" spans="2:18" x14ac:dyDescent="0.2">
      <c r="B110" s="3" t="s">
        <v>332</v>
      </c>
      <c r="C110" s="3" t="s">
        <v>25</v>
      </c>
      <c r="D110" s="3">
        <v>2014</v>
      </c>
      <c r="E110" s="5">
        <v>6.9023287399999997</v>
      </c>
      <c r="N110" s="78" t="s">
        <v>494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6.9023287399999997</v>
      </c>
      <c r="R110" s="18" t="s">
        <v>255</v>
      </c>
    </row>
    <row r="111" spans="2:18" x14ac:dyDescent="0.2">
      <c r="B111" s="3" t="s">
        <v>332</v>
      </c>
      <c r="C111" s="3" t="s">
        <v>5</v>
      </c>
      <c r="D111" s="3">
        <v>2015</v>
      </c>
      <c r="E111" s="5">
        <v>7.3289493099999996</v>
      </c>
      <c r="N111" s="78" t="s">
        <v>494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7.3289493099999996</v>
      </c>
      <c r="R111" s="18" t="s">
        <v>255</v>
      </c>
    </row>
    <row r="112" spans="2:18" x14ac:dyDescent="0.2">
      <c r="B112" s="3" t="s">
        <v>332</v>
      </c>
      <c r="C112" s="3" t="s">
        <v>6</v>
      </c>
      <c r="D112" s="3">
        <v>2015</v>
      </c>
      <c r="E112" s="5">
        <v>8.6327775399999993</v>
      </c>
      <c r="N112" s="78" t="s">
        <v>494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8.6327775399999993</v>
      </c>
      <c r="R112" s="18" t="s">
        <v>255</v>
      </c>
    </row>
    <row r="113" spans="2:18" x14ac:dyDescent="0.2">
      <c r="B113" s="3" t="s">
        <v>332</v>
      </c>
      <c r="C113" s="3" t="s">
        <v>7</v>
      </c>
      <c r="D113" s="3">
        <v>2015</v>
      </c>
      <c r="E113" s="5">
        <v>6.6897439399999996</v>
      </c>
      <c r="N113" s="78" t="s">
        <v>494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6.6897439399999996</v>
      </c>
      <c r="R113" s="18" t="s">
        <v>255</v>
      </c>
    </row>
    <row r="114" spans="2:18" x14ac:dyDescent="0.2">
      <c r="B114" s="3" t="s">
        <v>332</v>
      </c>
      <c r="C114" s="3" t="s">
        <v>8</v>
      </c>
      <c r="D114" s="3">
        <v>2015</v>
      </c>
      <c r="E114" s="5">
        <v>8.3857927100000005</v>
      </c>
      <c r="N114" s="78" t="s">
        <v>494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8.3857927100000005</v>
      </c>
      <c r="R114" s="18" t="s">
        <v>255</v>
      </c>
    </row>
    <row r="115" spans="2:18" x14ac:dyDescent="0.2">
      <c r="B115" s="3" t="s">
        <v>332</v>
      </c>
      <c r="C115" s="3" t="s">
        <v>9</v>
      </c>
      <c r="D115" s="3">
        <v>2015</v>
      </c>
      <c r="E115" s="5">
        <v>6.8051042400000004</v>
      </c>
      <c r="N115" s="78" t="s">
        <v>494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6.8051042400000004</v>
      </c>
      <c r="R115" s="18" t="s">
        <v>255</v>
      </c>
    </row>
    <row r="116" spans="2:18" x14ac:dyDescent="0.2">
      <c r="B116" s="3" t="s">
        <v>332</v>
      </c>
      <c r="C116" s="3" t="s">
        <v>10</v>
      </c>
      <c r="D116" s="3">
        <v>2015</v>
      </c>
      <c r="E116" s="5">
        <v>10.074483799999999</v>
      </c>
      <c r="N116" s="78" t="s">
        <v>494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10.074483799999999</v>
      </c>
      <c r="R116" s="18" t="s">
        <v>255</v>
      </c>
    </row>
    <row r="117" spans="2:18" x14ac:dyDescent="0.2">
      <c r="B117" s="3" t="s">
        <v>332</v>
      </c>
      <c r="C117" s="3" t="s">
        <v>11</v>
      </c>
      <c r="D117" s="3">
        <v>2015</v>
      </c>
      <c r="E117" s="5">
        <v>7.8289232200000001</v>
      </c>
      <c r="N117" s="78" t="s">
        <v>494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7.8289232200000001</v>
      </c>
      <c r="R117" s="18" t="s">
        <v>255</v>
      </c>
    </row>
    <row r="118" spans="2:18" x14ac:dyDescent="0.2">
      <c r="B118" s="3" t="s">
        <v>332</v>
      </c>
      <c r="C118" s="3" t="s">
        <v>12</v>
      </c>
      <c r="D118" s="3">
        <v>2015</v>
      </c>
      <c r="E118" s="5">
        <v>8.6062985300000001</v>
      </c>
      <c r="N118" s="78" t="s">
        <v>494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8.6062985300000001</v>
      </c>
      <c r="R118" s="18" t="s">
        <v>255</v>
      </c>
    </row>
    <row r="119" spans="2:18" x14ac:dyDescent="0.2">
      <c r="B119" s="3" t="s">
        <v>332</v>
      </c>
      <c r="C119" s="3" t="s">
        <v>13</v>
      </c>
      <c r="D119" s="3">
        <v>2015</v>
      </c>
      <c r="E119" s="5">
        <v>7.8639408399999997</v>
      </c>
      <c r="N119" s="78" t="s">
        <v>494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7.8639408399999997</v>
      </c>
      <c r="R119" s="18" t="s">
        <v>255</v>
      </c>
    </row>
    <row r="120" spans="2:18" x14ac:dyDescent="0.2">
      <c r="B120" s="3" t="s">
        <v>332</v>
      </c>
      <c r="C120" s="3" t="s">
        <v>14</v>
      </c>
      <c r="D120" s="3">
        <v>2015</v>
      </c>
      <c r="E120" s="5">
        <v>7.6776582900000001</v>
      </c>
      <c r="N120" s="78" t="s">
        <v>494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7.6776582900000001</v>
      </c>
      <c r="R120" s="18" t="s">
        <v>255</v>
      </c>
    </row>
    <row r="121" spans="2:18" x14ac:dyDescent="0.2">
      <c r="B121" s="3" t="s">
        <v>332</v>
      </c>
      <c r="C121" s="3" t="s">
        <v>15</v>
      </c>
      <c r="D121" s="3">
        <v>2015</v>
      </c>
      <c r="E121" s="5">
        <v>7.2375223999999996</v>
      </c>
      <c r="N121" s="78" t="s">
        <v>494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7.2375223999999996</v>
      </c>
      <c r="R121" s="18" t="s">
        <v>255</v>
      </c>
    </row>
    <row r="122" spans="2:18" x14ac:dyDescent="0.2">
      <c r="B122" s="3" t="s">
        <v>332</v>
      </c>
      <c r="C122" s="3" t="s">
        <v>16</v>
      </c>
      <c r="D122" s="3">
        <v>2015</v>
      </c>
      <c r="E122" s="5">
        <v>6.8279369000000001</v>
      </c>
      <c r="N122" s="78" t="s">
        <v>494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6.8279369000000001</v>
      </c>
      <c r="R122" s="18" t="s">
        <v>255</v>
      </c>
    </row>
    <row r="123" spans="2:18" x14ac:dyDescent="0.2">
      <c r="B123" s="3" t="s">
        <v>332</v>
      </c>
      <c r="C123" s="3" t="s">
        <v>17</v>
      </c>
      <c r="D123" s="3">
        <v>2015</v>
      </c>
      <c r="E123" s="5">
        <v>8.5172047099999997</v>
      </c>
      <c r="N123" s="78" t="s">
        <v>494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8.5172047099999997</v>
      </c>
      <c r="R123" s="18" t="s">
        <v>255</v>
      </c>
    </row>
    <row r="124" spans="2:18" x14ac:dyDescent="0.2">
      <c r="B124" s="3" t="s">
        <v>332</v>
      </c>
      <c r="C124" s="3" t="s">
        <v>18</v>
      </c>
      <c r="D124" s="3">
        <v>2015</v>
      </c>
      <c r="E124" s="5">
        <v>8.2198381200000004</v>
      </c>
      <c r="N124" s="78" t="s">
        <v>494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8.2198381200000004</v>
      </c>
      <c r="R124" s="18" t="s">
        <v>255</v>
      </c>
    </row>
    <row r="125" spans="2:18" x14ac:dyDescent="0.2">
      <c r="B125" s="3" t="s">
        <v>332</v>
      </c>
      <c r="C125" s="3" t="s">
        <v>19</v>
      </c>
      <c r="D125" s="3">
        <v>2015</v>
      </c>
      <c r="E125" s="5">
        <v>8.3466534899999996</v>
      </c>
      <c r="N125" s="78" t="s">
        <v>494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8.3466534899999996</v>
      </c>
      <c r="R125" s="18" t="s">
        <v>255</v>
      </c>
    </row>
    <row r="126" spans="2:18" x14ac:dyDescent="0.2">
      <c r="B126" s="3" t="s">
        <v>332</v>
      </c>
      <c r="C126" s="3" t="s">
        <v>20</v>
      </c>
      <c r="D126" s="3">
        <v>2015</v>
      </c>
      <c r="E126" s="5">
        <v>9.6250666500000008</v>
      </c>
      <c r="N126" s="78" t="s">
        <v>494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9.6250666500000008</v>
      </c>
      <c r="R126" s="18" t="s">
        <v>255</v>
      </c>
    </row>
    <row r="127" spans="2:18" x14ac:dyDescent="0.2">
      <c r="B127" s="3" t="s">
        <v>332</v>
      </c>
      <c r="C127" s="3" t="s">
        <v>21</v>
      </c>
      <c r="D127" s="3">
        <v>2015</v>
      </c>
      <c r="E127" s="5">
        <v>9.6861816899999997</v>
      </c>
      <c r="N127" s="78" t="s">
        <v>494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9.6861816899999997</v>
      </c>
      <c r="R127" s="18" t="s">
        <v>255</v>
      </c>
    </row>
    <row r="128" spans="2:18" x14ac:dyDescent="0.2">
      <c r="B128" s="3" t="s">
        <v>332</v>
      </c>
      <c r="C128" s="3" t="s">
        <v>22</v>
      </c>
      <c r="D128" s="3">
        <v>2015</v>
      </c>
      <c r="E128" s="5">
        <v>8.5127848099999994</v>
      </c>
      <c r="N128" s="78" t="s">
        <v>494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8.5127848099999994</v>
      </c>
      <c r="R128" s="18" t="s">
        <v>255</v>
      </c>
    </row>
    <row r="129" spans="2:18" x14ac:dyDescent="0.2">
      <c r="B129" s="3" t="s">
        <v>332</v>
      </c>
      <c r="C129" s="3" t="s">
        <v>23</v>
      </c>
      <c r="D129" s="3">
        <v>2015</v>
      </c>
      <c r="E129" s="5">
        <v>8.7390896300000005</v>
      </c>
      <c r="N129" s="78" t="s">
        <v>494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8.7390896300000005</v>
      </c>
      <c r="R129" s="18" t="s">
        <v>255</v>
      </c>
    </row>
    <row r="130" spans="2:18" x14ac:dyDescent="0.2">
      <c r="B130" s="3" t="s">
        <v>332</v>
      </c>
      <c r="C130" s="3" t="s">
        <v>24</v>
      </c>
      <c r="D130" s="3">
        <v>2015</v>
      </c>
      <c r="E130" s="5">
        <v>9.5175517200000002</v>
      </c>
      <c r="N130" s="78" t="s">
        <v>494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9.5175517200000002</v>
      </c>
      <c r="R130" s="18" t="s">
        <v>255</v>
      </c>
    </row>
    <row r="131" spans="2:18" x14ac:dyDescent="0.2">
      <c r="B131" s="3" t="s">
        <v>332</v>
      </c>
      <c r="C131" s="3" t="s">
        <v>25</v>
      </c>
      <c r="D131" s="3">
        <v>2015</v>
      </c>
      <c r="E131" s="5">
        <v>7.0012953400000004</v>
      </c>
      <c r="N131" s="78" t="s">
        <v>494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7.0012953400000004</v>
      </c>
      <c r="R131" s="18" t="s">
        <v>255</v>
      </c>
    </row>
    <row r="132" spans="2:18" x14ac:dyDescent="0.2">
      <c r="B132" s="3" t="s">
        <v>332</v>
      </c>
      <c r="C132" s="3" t="s">
        <v>5</v>
      </c>
      <c r="D132" s="3">
        <v>2016</v>
      </c>
      <c r="E132" s="5">
        <v>7.4140419199999998</v>
      </c>
      <c r="N132" s="78" t="s">
        <v>494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7.4140419199999998</v>
      </c>
      <c r="R132" s="18" t="s">
        <v>255</v>
      </c>
    </row>
    <row r="133" spans="2:18" x14ac:dyDescent="0.2">
      <c r="B133" s="3" t="s">
        <v>332</v>
      </c>
      <c r="C133" s="3" t="s">
        <v>6</v>
      </c>
      <c r="D133" s="3">
        <v>2016</v>
      </c>
      <c r="E133" s="5">
        <v>8.6230003400000008</v>
      </c>
      <c r="N133" s="78" t="s">
        <v>494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8.6230003400000008</v>
      </c>
      <c r="R133" s="18" t="s">
        <v>255</v>
      </c>
    </row>
    <row r="134" spans="2:18" x14ac:dyDescent="0.2">
      <c r="B134" s="3" t="s">
        <v>332</v>
      </c>
      <c r="C134" s="3" t="s">
        <v>7</v>
      </c>
      <c r="D134" s="3">
        <v>2016</v>
      </c>
      <c r="E134" s="5">
        <v>6.8360827500000001</v>
      </c>
      <c r="N134" s="78" t="s">
        <v>494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6.8360827500000001</v>
      </c>
      <c r="R134" s="18" t="s">
        <v>255</v>
      </c>
    </row>
    <row r="135" spans="2:18" x14ac:dyDescent="0.2">
      <c r="B135" s="3" t="s">
        <v>332</v>
      </c>
      <c r="C135" s="3" t="s">
        <v>8</v>
      </c>
      <c r="D135" s="3">
        <v>2016</v>
      </c>
      <c r="E135" s="5">
        <v>8.5292820299999992</v>
      </c>
      <c r="N135" s="78" t="s">
        <v>494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8.5292820299999992</v>
      </c>
      <c r="R135" s="18" t="s">
        <v>255</v>
      </c>
    </row>
    <row r="136" spans="2:18" x14ac:dyDescent="0.2">
      <c r="B136" s="3" t="s">
        <v>332</v>
      </c>
      <c r="C136" s="3" t="s">
        <v>9</v>
      </c>
      <c r="D136" s="3">
        <v>2016</v>
      </c>
      <c r="E136" s="5">
        <v>6.7370464099999996</v>
      </c>
      <c r="N136" s="78" t="s">
        <v>494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6.7370464099999996</v>
      </c>
      <c r="R136" s="18" t="s">
        <v>255</v>
      </c>
    </row>
    <row r="137" spans="2:18" x14ac:dyDescent="0.2">
      <c r="B137" s="3" t="s">
        <v>332</v>
      </c>
      <c r="C137" s="3" t="s">
        <v>10</v>
      </c>
      <c r="D137" s="3">
        <v>2016</v>
      </c>
      <c r="E137" s="5">
        <v>8.6934228200000003</v>
      </c>
      <c r="N137" s="78" t="s">
        <v>494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8.6934228200000003</v>
      </c>
      <c r="R137" s="18" t="s">
        <v>255</v>
      </c>
    </row>
    <row r="138" spans="2:18" x14ac:dyDescent="0.2">
      <c r="B138" s="3" t="s">
        <v>332</v>
      </c>
      <c r="C138" s="3" t="s">
        <v>11</v>
      </c>
      <c r="D138" s="3">
        <v>2016</v>
      </c>
      <c r="E138" s="5">
        <v>8.0521365599999992</v>
      </c>
      <c r="N138" s="78" t="s">
        <v>494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8.0521365599999992</v>
      </c>
      <c r="R138" s="18" t="s">
        <v>255</v>
      </c>
    </row>
    <row r="139" spans="2:18" x14ac:dyDescent="0.2">
      <c r="B139" s="3" t="s">
        <v>332</v>
      </c>
      <c r="C139" s="3" t="s">
        <v>12</v>
      </c>
      <c r="D139" s="3">
        <v>2016</v>
      </c>
      <c r="E139" s="5">
        <v>8.8830934199999998</v>
      </c>
      <c r="N139" s="78" t="s">
        <v>494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8.8830934199999998</v>
      </c>
      <c r="R139" s="18" t="s">
        <v>255</v>
      </c>
    </row>
    <row r="140" spans="2:18" x14ac:dyDescent="0.2">
      <c r="B140" s="3" t="s">
        <v>332</v>
      </c>
      <c r="C140" s="3" t="s">
        <v>13</v>
      </c>
      <c r="D140" s="3">
        <v>2016</v>
      </c>
      <c r="E140" s="5">
        <v>7.9614592499999999</v>
      </c>
      <c r="N140" s="78" t="s">
        <v>494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7.9614592499999999</v>
      </c>
      <c r="R140" s="18" t="s">
        <v>255</v>
      </c>
    </row>
    <row r="141" spans="2:18" x14ac:dyDescent="0.2">
      <c r="B141" s="3" t="s">
        <v>332</v>
      </c>
      <c r="C141" s="3" t="s">
        <v>14</v>
      </c>
      <c r="D141" s="3">
        <v>2016</v>
      </c>
      <c r="E141" s="5">
        <v>7.8326458399999996</v>
      </c>
      <c r="N141" s="78" t="s">
        <v>494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7.8326458399999996</v>
      </c>
      <c r="R141" s="18" t="s">
        <v>255</v>
      </c>
    </row>
    <row r="142" spans="2:18" x14ac:dyDescent="0.2">
      <c r="B142" s="3" t="s">
        <v>332</v>
      </c>
      <c r="C142" s="3" t="s">
        <v>15</v>
      </c>
      <c r="D142" s="3">
        <v>2016</v>
      </c>
      <c r="E142" s="5">
        <v>7.4710233199999996</v>
      </c>
      <c r="N142" s="78" t="s">
        <v>494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7.4710233199999996</v>
      </c>
      <c r="R142" s="18" t="s">
        <v>255</v>
      </c>
    </row>
    <row r="143" spans="2:18" x14ac:dyDescent="0.2">
      <c r="B143" s="3" t="s">
        <v>332</v>
      </c>
      <c r="C143" s="3" t="s">
        <v>16</v>
      </c>
      <c r="D143" s="3">
        <v>2016</v>
      </c>
      <c r="E143" s="5">
        <v>6.7909783600000004</v>
      </c>
      <c r="N143" s="78" t="s">
        <v>494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6.7909783600000004</v>
      </c>
      <c r="R143" s="18" t="s">
        <v>255</v>
      </c>
    </row>
    <row r="144" spans="2:18" x14ac:dyDescent="0.2">
      <c r="B144" s="3" t="s">
        <v>332</v>
      </c>
      <c r="C144" s="3" t="s">
        <v>17</v>
      </c>
      <c r="D144" s="3">
        <v>2016</v>
      </c>
      <c r="E144" s="5">
        <v>8.5526146799999996</v>
      </c>
      <c r="N144" s="78" t="s">
        <v>494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8.5526146799999996</v>
      </c>
      <c r="R144" s="18" t="s">
        <v>255</v>
      </c>
    </row>
    <row r="145" spans="2:18" x14ac:dyDescent="0.2">
      <c r="B145" s="3" t="s">
        <v>332</v>
      </c>
      <c r="C145" s="3" t="s">
        <v>18</v>
      </c>
      <c r="D145" s="3">
        <v>2016</v>
      </c>
      <c r="E145" s="5">
        <v>8.4974649400000004</v>
      </c>
      <c r="N145" s="78" t="s">
        <v>494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8.4974649400000004</v>
      </c>
      <c r="R145" s="18" t="s">
        <v>255</v>
      </c>
    </row>
    <row r="146" spans="2:18" x14ac:dyDescent="0.2">
      <c r="B146" s="3" t="s">
        <v>332</v>
      </c>
      <c r="C146" s="3" t="s">
        <v>19</v>
      </c>
      <c r="D146" s="3">
        <v>2016</v>
      </c>
      <c r="E146" s="5">
        <v>8.7256193900000003</v>
      </c>
      <c r="N146" s="78" t="s">
        <v>494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8.7256193900000003</v>
      </c>
      <c r="R146" s="18" t="s">
        <v>255</v>
      </c>
    </row>
    <row r="147" spans="2:18" x14ac:dyDescent="0.2">
      <c r="B147" s="3" t="s">
        <v>332</v>
      </c>
      <c r="C147" s="3" t="s">
        <v>20</v>
      </c>
      <c r="D147" s="3">
        <v>2016</v>
      </c>
      <c r="E147" s="5">
        <v>10.52055255</v>
      </c>
      <c r="N147" s="78" t="s">
        <v>494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10.52055255</v>
      </c>
      <c r="R147" s="18" t="s">
        <v>255</v>
      </c>
    </row>
    <row r="148" spans="2:18" x14ac:dyDescent="0.2">
      <c r="B148" s="3" t="s">
        <v>332</v>
      </c>
      <c r="C148" s="3" t="s">
        <v>21</v>
      </c>
      <c r="D148" s="3">
        <v>2016</v>
      </c>
      <c r="E148" s="5">
        <v>10.95802286</v>
      </c>
      <c r="N148" s="78" t="s">
        <v>494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10.95802286</v>
      </c>
      <c r="R148" s="18" t="s">
        <v>255</v>
      </c>
    </row>
    <row r="149" spans="2:18" x14ac:dyDescent="0.2">
      <c r="B149" s="3" t="s">
        <v>332</v>
      </c>
      <c r="C149" s="3" t="s">
        <v>22</v>
      </c>
      <c r="D149" s="3">
        <v>2016</v>
      </c>
      <c r="E149" s="5">
        <v>9.2293735600000009</v>
      </c>
      <c r="N149" s="78" t="s">
        <v>494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9.2293735600000009</v>
      </c>
      <c r="R149" s="18" t="s">
        <v>255</v>
      </c>
    </row>
    <row r="150" spans="2:18" x14ac:dyDescent="0.2">
      <c r="B150" s="3" t="s">
        <v>332</v>
      </c>
      <c r="C150" s="3" t="s">
        <v>23</v>
      </c>
      <c r="D150" s="3">
        <v>2016</v>
      </c>
      <c r="E150" s="5">
        <v>9.1777429399999999</v>
      </c>
      <c r="N150" s="78" t="s">
        <v>494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9.1777429399999999</v>
      </c>
      <c r="R150" s="18" t="s">
        <v>255</v>
      </c>
    </row>
    <row r="151" spans="2:18" x14ac:dyDescent="0.2">
      <c r="B151" s="3" t="s">
        <v>332</v>
      </c>
      <c r="C151" s="3" t="s">
        <v>24</v>
      </c>
      <c r="D151" s="3">
        <v>2016</v>
      </c>
      <c r="E151" s="5">
        <v>9.7579613599999995</v>
      </c>
      <c r="N151" s="78" t="s">
        <v>494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9.7579613599999995</v>
      </c>
      <c r="R151" s="18" t="s">
        <v>255</v>
      </c>
    </row>
    <row r="152" spans="2:18" x14ac:dyDescent="0.2">
      <c r="B152" s="3" t="s">
        <v>332</v>
      </c>
      <c r="C152" s="3" t="s">
        <v>25</v>
      </c>
      <c r="D152" s="3">
        <v>2016</v>
      </c>
      <c r="E152" s="5">
        <v>7.0908753500000001</v>
      </c>
      <c r="N152" s="78" t="s">
        <v>494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7.0908753500000001</v>
      </c>
      <c r="R152" s="18" t="s">
        <v>255</v>
      </c>
    </row>
    <row r="153" spans="2:18" x14ac:dyDescent="0.2">
      <c r="B153" s="3" t="s">
        <v>332</v>
      </c>
      <c r="C153" s="3" t="s">
        <v>5</v>
      </c>
      <c r="D153" s="3">
        <v>2017</v>
      </c>
      <c r="E153" s="5">
        <v>7.4227011599999999</v>
      </c>
      <c r="N153" s="78" t="s">
        <v>494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7.4227011599999999</v>
      </c>
      <c r="R153" s="18" t="s">
        <v>255</v>
      </c>
    </row>
    <row r="154" spans="2:18" x14ac:dyDescent="0.2">
      <c r="B154" s="3" t="s">
        <v>332</v>
      </c>
      <c r="C154" s="3" t="s">
        <v>6</v>
      </c>
      <c r="D154" s="3">
        <v>2017</v>
      </c>
      <c r="E154" s="5">
        <v>7.9966267799999997</v>
      </c>
      <c r="N154" s="78" t="s">
        <v>494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7.9966267799999997</v>
      </c>
      <c r="R154" s="18" t="s">
        <v>255</v>
      </c>
    </row>
    <row r="155" spans="2:18" x14ac:dyDescent="0.2">
      <c r="B155" s="3" t="s">
        <v>332</v>
      </c>
      <c r="C155" s="3" t="s">
        <v>7</v>
      </c>
      <c r="D155" s="3">
        <v>2017</v>
      </c>
      <c r="E155" s="5">
        <v>6.1909640499999998</v>
      </c>
      <c r="N155" s="78" t="s">
        <v>494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6.1909640499999998</v>
      </c>
      <c r="R155" s="18" t="s">
        <v>255</v>
      </c>
    </row>
    <row r="156" spans="2:18" x14ac:dyDescent="0.2">
      <c r="B156" s="3" t="s">
        <v>332</v>
      </c>
      <c r="C156" s="3" t="s">
        <v>8</v>
      </c>
      <c r="D156" s="3">
        <v>2017</v>
      </c>
      <c r="E156" s="5">
        <v>7.8430521400000002</v>
      </c>
      <c r="N156" s="78" t="s">
        <v>494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7.8430521400000002</v>
      </c>
      <c r="R156" s="18" t="s">
        <v>255</v>
      </c>
    </row>
    <row r="157" spans="2:18" x14ac:dyDescent="0.2">
      <c r="B157" s="3" t="s">
        <v>332</v>
      </c>
      <c r="C157" s="3" t="s">
        <v>9</v>
      </c>
      <c r="D157" s="3">
        <v>2017</v>
      </c>
      <c r="E157" s="5">
        <v>6.25190147</v>
      </c>
      <c r="N157" s="78" t="s">
        <v>494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6.25190147</v>
      </c>
      <c r="R157" s="18" t="s">
        <v>255</v>
      </c>
    </row>
    <row r="158" spans="2:18" x14ac:dyDescent="0.2">
      <c r="B158" s="3" t="s">
        <v>332</v>
      </c>
      <c r="C158" s="3" t="s">
        <v>10</v>
      </c>
      <c r="D158" s="3">
        <v>2017</v>
      </c>
      <c r="E158" s="5">
        <v>7.3680048400000002</v>
      </c>
      <c r="N158" s="78" t="s">
        <v>494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7.3680048400000002</v>
      </c>
      <c r="R158" s="18" t="s">
        <v>255</v>
      </c>
    </row>
    <row r="159" spans="2:18" x14ac:dyDescent="0.2">
      <c r="B159" s="3" t="s">
        <v>332</v>
      </c>
      <c r="C159" s="3" t="s">
        <v>11</v>
      </c>
      <c r="D159" s="3">
        <v>2017</v>
      </c>
      <c r="E159" s="5">
        <v>7.6842143500000004</v>
      </c>
      <c r="N159" s="78" t="s">
        <v>494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7.6842143500000004</v>
      </c>
      <c r="R159" s="18" t="s">
        <v>255</v>
      </c>
    </row>
    <row r="160" spans="2:18" x14ac:dyDescent="0.2">
      <c r="B160" s="3" t="s">
        <v>332</v>
      </c>
      <c r="C160" s="3" t="s">
        <v>12</v>
      </c>
      <c r="D160" s="3">
        <v>2017</v>
      </c>
      <c r="E160" s="5">
        <v>8.1904286200000005</v>
      </c>
      <c r="N160" s="78" t="s">
        <v>494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8.1904286200000005</v>
      </c>
      <c r="R160" s="18" t="s">
        <v>255</v>
      </c>
    </row>
    <row r="161" spans="2:18" x14ac:dyDescent="0.2">
      <c r="B161" s="3" t="s">
        <v>332</v>
      </c>
      <c r="C161" s="3" t="s">
        <v>13</v>
      </c>
      <c r="D161" s="3">
        <v>2017</v>
      </c>
      <c r="E161" s="5">
        <v>7.2521391299999998</v>
      </c>
      <c r="N161" s="78" t="s">
        <v>494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7.2521391299999998</v>
      </c>
      <c r="R161" s="18" t="s">
        <v>255</v>
      </c>
    </row>
    <row r="162" spans="2:18" x14ac:dyDescent="0.2">
      <c r="B162" s="3" t="s">
        <v>332</v>
      </c>
      <c r="C162" s="3" t="s">
        <v>14</v>
      </c>
      <c r="D162" s="3">
        <v>2017</v>
      </c>
      <c r="E162" s="5">
        <v>6.6766651399999999</v>
      </c>
      <c r="N162" s="78" t="s">
        <v>494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6.6766651399999999</v>
      </c>
      <c r="R162" s="18" t="s">
        <v>255</v>
      </c>
    </row>
    <row r="163" spans="2:18" x14ac:dyDescent="0.2">
      <c r="B163" s="3" t="s">
        <v>332</v>
      </c>
      <c r="C163" s="3" t="s">
        <v>15</v>
      </c>
      <c r="D163" s="3">
        <v>2017</v>
      </c>
      <c r="E163" s="5">
        <v>6.8607288200000003</v>
      </c>
      <c r="N163" s="78" t="s">
        <v>494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6.8607288200000003</v>
      </c>
      <c r="R163" s="18" t="s">
        <v>255</v>
      </c>
    </row>
    <row r="164" spans="2:18" x14ac:dyDescent="0.2">
      <c r="B164" s="3" t="s">
        <v>332</v>
      </c>
      <c r="C164" s="3" t="s">
        <v>16</v>
      </c>
      <c r="D164" s="3">
        <v>2017</v>
      </c>
      <c r="E164" s="5">
        <v>6.0996830900000001</v>
      </c>
      <c r="N164" s="78" t="s">
        <v>494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6.0996830900000001</v>
      </c>
      <c r="R164" s="18" t="s">
        <v>255</v>
      </c>
    </row>
    <row r="165" spans="2:18" x14ac:dyDescent="0.2">
      <c r="B165" s="3" t="s">
        <v>332</v>
      </c>
      <c r="C165" s="3" t="s">
        <v>17</v>
      </c>
      <c r="D165" s="3">
        <v>2017</v>
      </c>
      <c r="E165" s="5">
        <v>8.2132759800000006</v>
      </c>
      <c r="N165" s="78" t="s">
        <v>494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8.2132759800000006</v>
      </c>
      <c r="R165" s="18" t="s">
        <v>255</v>
      </c>
    </row>
    <row r="166" spans="2:18" x14ac:dyDescent="0.2">
      <c r="B166" s="3" t="s">
        <v>332</v>
      </c>
      <c r="C166" s="3" t="s">
        <v>18</v>
      </c>
      <c r="D166" s="3">
        <v>2017</v>
      </c>
      <c r="E166" s="5">
        <v>7.8676656400000002</v>
      </c>
      <c r="N166" s="78" t="s">
        <v>494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7.8676656400000002</v>
      </c>
      <c r="R166" s="18" t="s">
        <v>255</v>
      </c>
    </row>
    <row r="167" spans="2:18" x14ac:dyDescent="0.2">
      <c r="B167" s="3" t="s">
        <v>332</v>
      </c>
      <c r="C167" s="3" t="s">
        <v>19</v>
      </c>
      <c r="D167" s="3">
        <v>2017</v>
      </c>
      <c r="E167" s="5">
        <v>8.1284326599999996</v>
      </c>
      <c r="N167" s="78" t="s">
        <v>494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8.1284326599999996</v>
      </c>
      <c r="R167" s="18" t="s">
        <v>255</v>
      </c>
    </row>
    <row r="168" spans="2:18" x14ac:dyDescent="0.2">
      <c r="B168" s="3" t="s">
        <v>332</v>
      </c>
      <c r="C168" s="3" t="s">
        <v>20</v>
      </c>
      <c r="D168" s="3">
        <v>2017</v>
      </c>
      <c r="E168" s="5">
        <v>9.4333773500000007</v>
      </c>
      <c r="N168" s="78" t="s">
        <v>494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9.4333773500000007</v>
      </c>
      <c r="R168" s="18" t="s">
        <v>255</v>
      </c>
    </row>
    <row r="169" spans="2:18" x14ac:dyDescent="0.2">
      <c r="B169" s="3" t="s">
        <v>332</v>
      </c>
      <c r="C169" s="3" t="s">
        <v>21</v>
      </c>
      <c r="D169" s="3">
        <v>2017</v>
      </c>
      <c r="E169" s="5">
        <v>9.8110784199999994</v>
      </c>
      <c r="N169" s="78" t="s">
        <v>494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9.8110784199999994</v>
      </c>
      <c r="R169" s="18" t="s">
        <v>255</v>
      </c>
    </row>
    <row r="170" spans="2:18" x14ac:dyDescent="0.2">
      <c r="B170" s="3" t="s">
        <v>332</v>
      </c>
      <c r="C170" s="3" t="s">
        <v>22</v>
      </c>
      <c r="D170" s="3">
        <v>2017</v>
      </c>
      <c r="E170" s="5">
        <v>8.1078249000000007</v>
      </c>
      <c r="N170" s="78" t="s">
        <v>494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8.1078249000000007</v>
      </c>
      <c r="R170" s="18" t="s">
        <v>255</v>
      </c>
    </row>
    <row r="171" spans="2:18" x14ac:dyDescent="0.2">
      <c r="B171" s="3" t="s">
        <v>332</v>
      </c>
      <c r="C171" s="3" t="s">
        <v>23</v>
      </c>
      <c r="D171" s="3">
        <v>2017</v>
      </c>
      <c r="E171" s="5">
        <v>8.61162633</v>
      </c>
      <c r="N171" s="78" t="s">
        <v>494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8.61162633</v>
      </c>
      <c r="R171" s="18" t="s">
        <v>255</v>
      </c>
    </row>
    <row r="172" spans="2:18" x14ac:dyDescent="0.2">
      <c r="B172" s="3" t="s">
        <v>332</v>
      </c>
      <c r="C172" s="3" t="s">
        <v>24</v>
      </c>
      <c r="D172" s="3">
        <v>2017</v>
      </c>
      <c r="E172" s="5">
        <v>8.4903097600000006</v>
      </c>
      <c r="N172" s="78" t="s">
        <v>494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8.4903097600000006</v>
      </c>
      <c r="R172" s="18" t="s">
        <v>255</v>
      </c>
    </row>
    <row r="173" spans="2:18" x14ac:dyDescent="0.2">
      <c r="B173" s="3" t="s">
        <v>332</v>
      </c>
      <c r="C173" s="3" t="s">
        <v>25</v>
      </c>
      <c r="D173" s="3">
        <v>2017</v>
      </c>
      <c r="E173" s="5">
        <v>6.4399155400000003</v>
      </c>
      <c r="N173" s="78" t="s">
        <v>494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6.4399155400000003</v>
      </c>
      <c r="R173" s="18" t="s">
        <v>255</v>
      </c>
    </row>
    <row r="174" spans="2:18" x14ac:dyDescent="0.2">
      <c r="B174" s="3" t="s">
        <v>332</v>
      </c>
      <c r="C174" s="3" t="s">
        <v>5</v>
      </c>
      <c r="D174" s="3">
        <v>2018</v>
      </c>
      <c r="E174" s="5">
        <v>6.5275598099999996</v>
      </c>
      <c r="N174" s="78" t="s">
        <v>494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6.5275598099999996</v>
      </c>
      <c r="R174" s="18" t="s">
        <v>255</v>
      </c>
    </row>
    <row r="175" spans="2:18" x14ac:dyDescent="0.2">
      <c r="B175" s="3" t="s">
        <v>332</v>
      </c>
      <c r="C175" s="3" t="s">
        <v>6</v>
      </c>
      <c r="D175" s="3">
        <v>2018</v>
      </c>
      <c r="E175" s="5">
        <v>7.9448638000000003</v>
      </c>
      <c r="N175" s="78" t="s">
        <v>494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7.9448638000000003</v>
      </c>
      <c r="R175" s="18" t="s">
        <v>255</v>
      </c>
    </row>
    <row r="176" spans="2:18" x14ac:dyDescent="0.2">
      <c r="B176" s="3" t="s">
        <v>332</v>
      </c>
      <c r="C176" s="3" t="s">
        <v>7</v>
      </c>
      <c r="D176" s="3">
        <v>2018</v>
      </c>
      <c r="E176" s="5">
        <v>5.9397133200000001</v>
      </c>
      <c r="N176" s="78" t="s">
        <v>494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5.9397133200000001</v>
      </c>
      <c r="R176" s="18" t="s">
        <v>255</v>
      </c>
    </row>
    <row r="177" spans="2:18" x14ac:dyDescent="0.2">
      <c r="B177" s="3" t="s">
        <v>332</v>
      </c>
      <c r="C177" s="3" t="s">
        <v>8</v>
      </c>
      <c r="D177" s="3">
        <v>2018</v>
      </c>
      <c r="E177" s="5">
        <v>7.9530600900000001</v>
      </c>
      <c r="N177" s="78" t="s">
        <v>494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7.9530600900000001</v>
      </c>
      <c r="R177" s="18" t="s">
        <v>255</v>
      </c>
    </row>
    <row r="178" spans="2:18" x14ac:dyDescent="0.2">
      <c r="B178" s="3" t="s">
        <v>332</v>
      </c>
      <c r="C178" s="3" t="s">
        <v>9</v>
      </c>
      <c r="D178" s="3">
        <v>2018</v>
      </c>
      <c r="E178" s="5">
        <v>6.4008625300000004</v>
      </c>
      <c r="N178" s="78" t="s">
        <v>494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6.4008625300000004</v>
      </c>
      <c r="R178" s="18" t="s">
        <v>255</v>
      </c>
    </row>
    <row r="179" spans="2:18" x14ac:dyDescent="0.2">
      <c r="B179" s="3" t="s">
        <v>332</v>
      </c>
      <c r="C179" s="3" t="s">
        <v>10</v>
      </c>
      <c r="D179" s="3">
        <v>2018</v>
      </c>
      <c r="E179" s="5">
        <v>6.56920956</v>
      </c>
      <c r="N179" s="78" t="s">
        <v>494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6.56920956</v>
      </c>
      <c r="R179" s="18" t="s">
        <v>255</v>
      </c>
    </row>
    <row r="180" spans="2:18" x14ac:dyDescent="0.2">
      <c r="B180" s="3" t="s">
        <v>332</v>
      </c>
      <c r="C180" s="3" t="s">
        <v>11</v>
      </c>
      <c r="D180" s="3">
        <v>2018</v>
      </c>
      <c r="E180" s="5">
        <v>7.9459935899999996</v>
      </c>
      <c r="N180" s="78" t="s">
        <v>494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7.9459935899999996</v>
      </c>
      <c r="R180" s="18" t="s">
        <v>255</v>
      </c>
    </row>
    <row r="181" spans="2:18" x14ac:dyDescent="0.2">
      <c r="B181" s="3" t="s">
        <v>332</v>
      </c>
      <c r="C181" s="3" t="s">
        <v>12</v>
      </c>
      <c r="D181" s="3">
        <v>2018</v>
      </c>
      <c r="E181" s="5">
        <v>8.1594178900000003</v>
      </c>
      <c r="N181" s="78" t="s">
        <v>494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8.1594178900000003</v>
      </c>
      <c r="R181" s="18" t="s">
        <v>255</v>
      </c>
    </row>
    <row r="182" spans="2:18" x14ac:dyDescent="0.2">
      <c r="B182" s="3" t="s">
        <v>332</v>
      </c>
      <c r="C182" s="3" t="s">
        <v>13</v>
      </c>
      <c r="D182" s="3">
        <v>2018</v>
      </c>
      <c r="E182" s="5">
        <v>7.0850760700000004</v>
      </c>
      <c r="N182" s="78" t="s">
        <v>494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7.0850760700000004</v>
      </c>
      <c r="R182" s="18" t="s">
        <v>255</v>
      </c>
    </row>
    <row r="183" spans="2:18" x14ac:dyDescent="0.2">
      <c r="B183" s="3" t="s">
        <v>332</v>
      </c>
      <c r="C183" s="3" t="s">
        <v>14</v>
      </c>
      <c r="D183" s="3">
        <v>2018</v>
      </c>
      <c r="E183" s="5">
        <v>6.0677947799999998</v>
      </c>
      <c r="N183" s="78" t="s">
        <v>494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6.0677947799999998</v>
      </c>
      <c r="R183" s="18" t="s">
        <v>255</v>
      </c>
    </row>
    <row r="184" spans="2:18" x14ac:dyDescent="0.2">
      <c r="B184" s="3" t="s">
        <v>332</v>
      </c>
      <c r="C184" s="3" t="s">
        <v>15</v>
      </c>
      <c r="D184" s="3">
        <v>2018</v>
      </c>
      <c r="E184" s="5">
        <v>6.8648455799999999</v>
      </c>
      <c r="N184" s="78" t="s">
        <v>494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6.8648455799999999</v>
      </c>
      <c r="R184" s="18" t="s">
        <v>255</v>
      </c>
    </row>
    <row r="185" spans="2:18" x14ac:dyDescent="0.2">
      <c r="B185" s="3" t="s">
        <v>332</v>
      </c>
      <c r="C185" s="3" t="s">
        <v>16</v>
      </c>
      <c r="D185" s="3">
        <v>2018</v>
      </c>
      <c r="E185" s="5">
        <v>5.99998451</v>
      </c>
      <c r="N185" s="78" t="s">
        <v>494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5.99998451</v>
      </c>
      <c r="R185" s="18" t="s">
        <v>255</v>
      </c>
    </row>
    <row r="186" spans="2:18" x14ac:dyDescent="0.2">
      <c r="B186" s="3" t="s">
        <v>332</v>
      </c>
      <c r="C186" s="3" t="s">
        <v>17</v>
      </c>
      <c r="D186" s="3">
        <v>2018</v>
      </c>
      <c r="E186" s="5">
        <v>8.4181403100000001</v>
      </c>
      <c r="N186" s="78" t="s">
        <v>494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8.4181403100000001</v>
      </c>
      <c r="R186" s="18" t="s">
        <v>255</v>
      </c>
    </row>
    <row r="187" spans="2:18" x14ac:dyDescent="0.2">
      <c r="B187" s="3" t="s">
        <v>332</v>
      </c>
      <c r="C187" s="3" t="s">
        <v>18</v>
      </c>
      <c r="D187" s="3">
        <v>2018</v>
      </c>
      <c r="E187" s="5">
        <v>7.85868944</v>
      </c>
      <c r="N187" s="78" t="s">
        <v>494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7.85868944</v>
      </c>
      <c r="R187" s="18" t="s">
        <v>255</v>
      </c>
    </row>
    <row r="188" spans="2:18" x14ac:dyDescent="0.2">
      <c r="B188" s="3" t="s">
        <v>332</v>
      </c>
      <c r="C188" s="3" t="s">
        <v>19</v>
      </c>
      <c r="D188" s="3">
        <v>2018</v>
      </c>
      <c r="E188" s="5">
        <v>8.3515651000000002</v>
      </c>
      <c r="N188" s="78" t="s">
        <v>494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8.3515651000000002</v>
      </c>
      <c r="R188" s="18" t="s">
        <v>255</v>
      </c>
    </row>
    <row r="189" spans="2:18" x14ac:dyDescent="0.2">
      <c r="B189" s="3" t="s">
        <v>332</v>
      </c>
      <c r="C189" s="3" t="s">
        <v>20</v>
      </c>
      <c r="D189" s="3">
        <v>2018</v>
      </c>
      <c r="E189" s="5">
        <v>8.8888433100000004</v>
      </c>
      <c r="N189" s="78" t="s">
        <v>494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8.8888433100000004</v>
      </c>
      <c r="R189" s="18" t="s">
        <v>255</v>
      </c>
    </row>
    <row r="190" spans="2:18" x14ac:dyDescent="0.2">
      <c r="B190" s="3" t="s">
        <v>332</v>
      </c>
      <c r="C190" s="3" t="s">
        <v>21</v>
      </c>
      <c r="D190" s="3">
        <v>2018</v>
      </c>
      <c r="E190" s="5">
        <v>8.3402101999999996</v>
      </c>
      <c r="N190" s="78" t="s">
        <v>494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8.3402101999999996</v>
      </c>
      <c r="R190" s="18" t="s">
        <v>255</v>
      </c>
    </row>
    <row r="191" spans="2:18" x14ac:dyDescent="0.2">
      <c r="B191" s="3" t="s">
        <v>332</v>
      </c>
      <c r="C191" s="3" t="s">
        <v>22</v>
      </c>
      <c r="D191" s="3">
        <v>2018</v>
      </c>
      <c r="E191" s="5">
        <v>7.14588862</v>
      </c>
      <c r="N191" s="78" t="s">
        <v>494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7.14588862</v>
      </c>
      <c r="R191" s="18" t="s">
        <v>255</v>
      </c>
    </row>
    <row r="192" spans="2:18" x14ac:dyDescent="0.2">
      <c r="B192" s="3" t="s">
        <v>332</v>
      </c>
      <c r="C192" s="3" t="s">
        <v>23</v>
      </c>
      <c r="D192" s="3">
        <v>2018</v>
      </c>
      <c r="E192" s="5">
        <v>8.3101321499999994</v>
      </c>
      <c r="N192" s="78" t="s">
        <v>494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8.3101321499999994</v>
      </c>
      <c r="R192" s="18" t="s">
        <v>255</v>
      </c>
    </row>
    <row r="193" spans="2:18" x14ac:dyDescent="0.2">
      <c r="B193" s="3" t="s">
        <v>332</v>
      </c>
      <c r="C193" s="3" t="s">
        <v>24</v>
      </c>
      <c r="D193" s="3">
        <v>2018</v>
      </c>
      <c r="E193" s="5">
        <v>8.1018195599999991</v>
      </c>
      <c r="N193" s="78" t="s">
        <v>494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8.1018195599999991</v>
      </c>
      <c r="R193" s="18" t="s">
        <v>255</v>
      </c>
    </row>
    <row r="194" spans="2:18" x14ac:dyDescent="0.2">
      <c r="B194" s="3" t="s">
        <v>332</v>
      </c>
      <c r="C194" s="3" t="s">
        <v>25</v>
      </c>
      <c r="D194" s="3">
        <v>2018</v>
      </c>
      <c r="E194" s="5">
        <v>6.94720183</v>
      </c>
      <c r="N194" s="78" t="s">
        <v>494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6.94720183</v>
      </c>
      <c r="R194" s="18" t="s">
        <v>255</v>
      </c>
    </row>
    <row r="195" spans="2:18" x14ac:dyDescent="0.2">
      <c r="B195" s="3" t="s">
        <v>332</v>
      </c>
      <c r="C195" s="3" t="s">
        <v>5</v>
      </c>
      <c r="D195" s="3">
        <v>2019</v>
      </c>
      <c r="E195" s="5">
        <v>6.4511128500000003</v>
      </c>
      <c r="N195" s="78" t="s">
        <v>494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6.4511128500000003</v>
      </c>
      <c r="R195" s="18" t="s">
        <v>255</v>
      </c>
    </row>
    <row r="196" spans="2:18" x14ac:dyDescent="0.2">
      <c r="B196" s="3" t="s">
        <v>332</v>
      </c>
      <c r="C196" s="3" t="s">
        <v>6</v>
      </c>
      <c r="D196" s="3">
        <v>2019</v>
      </c>
      <c r="E196" s="5">
        <v>7.6307585600000003</v>
      </c>
      <c r="N196" s="78" t="s">
        <v>494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7.6307585600000003</v>
      </c>
      <c r="R196" s="18" t="s">
        <v>255</v>
      </c>
    </row>
    <row r="197" spans="2:18" x14ac:dyDescent="0.2">
      <c r="B197" s="3" t="s">
        <v>332</v>
      </c>
      <c r="C197" s="3" t="s">
        <v>7</v>
      </c>
      <c r="D197" s="3">
        <v>2019</v>
      </c>
      <c r="E197" s="5">
        <v>6.6748662599999999</v>
      </c>
      <c r="N197" s="78" t="s">
        <v>494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6.6748662599999999</v>
      </c>
      <c r="R197" s="18" t="s">
        <v>255</v>
      </c>
    </row>
    <row r="198" spans="2:18" x14ac:dyDescent="0.2">
      <c r="B198" s="3" t="s">
        <v>332</v>
      </c>
      <c r="C198" s="3" t="s">
        <v>8</v>
      </c>
      <c r="D198" s="3">
        <v>2019</v>
      </c>
      <c r="E198" s="5">
        <v>8.0796693400000006</v>
      </c>
      <c r="N198" s="78" t="s">
        <v>494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8.0796693400000006</v>
      </c>
      <c r="R198" s="18" t="s">
        <v>255</v>
      </c>
    </row>
    <row r="199" spans="2:18" x14ac:dyDescent="0.2">
      <c r="B199" s="3" t="s">
        <v>332</v>
      </c>
      <c r="C199" s="3" t="s">
        <v>9</v>
      </c>
      <c r="D199" s="3">
        <v>2019</v>
      </c>
      <c r="E199" s="5">
        <v>6.0562898699999996</v>
      </c>
      <c r="N199" s="78" t="s">
        <v>494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6.0562898699999996</v>
      </c>
      <c r="R199" s="18" t="s">
        <v>255</v>
      </c>
    </row>
    <row r="200" spans="2:18" x14ac:dyDescent="0.2">
      <c r="B200" s="3" t="s">
        <v>332</v>
      </c>
      <c r="C200" s="3" t="s">
        <v>10</v>
      </c>
      <c r="D200" s="3">
        <v>2019</v>
      </c>
      <c r="E200" s="5">
        <v>5.5407166300000004</v>
      </c>
      <c r="N200" s="78" t="s">
        <v>494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5.5407166300000004</v>
      </c>
      <c r="R200" s="18" t="s">
        <v>255</v>
      </c>
    </row>
    <row r="201" spans="2:18" x14ac:dyDescent="0.2">
      <c r="B201" s="3" t="s">
        <v>332</v>
      </c>
      <c r="C201" s="3" t="s">
        <v>11</v>
      </c>
      <c r="D201" s="3">
        <v>2019</v>
      </c>
      <c r="E201" s="5">
        <v>7.7866870500000003</v>
      </c>
      <c r="N201" s="78" t="s">
        <v>494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7.7866870500000003</v>
      </c>
      <c r="R201" s="18" t="s">
        <v>255</v>
      </c>
    </row>
    <row r="202" spans="2:18" x14ac:dyDescent="0.2">
      <c r="B202" s="3" t="s">
        <v>332</v>
      </c>
      <c r="C202" s="3" t="s">
        <v>12</v>
      </c>
      <c r="D202" s="3">
        <v>2019</v>
      </c>
      <c r="E202" s="5">
        <v>8.1718305099999995</v>
      </c>
      <c r="N202" s="78" t="s">
        <v>494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8.1718305099999995</v>
      </c>
      <c r="R202" s="18" t="s">
        <v>255</v>
      </c>
    </row>
    <row r="203" spans="2:18" x14ac:dyDescent="0.2">
      <c r="B203" s="3" t="s">
        <v>332</v>
      </c>
      <c r="C203" s="3" t="s">
        <v>13</v>
      </c>
      <c r="D203" s="3">
        <v>2019</v>
      </c>
      <c r="E203" s="5">
        <v>6.89892035</v>
      </c>
      <c r="N203" s="78" t="s">
        <v>494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6.89892035</v>
      </c>
      <c r="R203" s="18" t="s">
        <v>255</v>
      </c>
    </row>
    <row r="204" spans="2:18" x14ac:dyDescent="0.2">
      <c r="B204" s="3" t="s">
        <v>332</v>
      </c>
      <c r="C204" s="3" t="s">
        <v>14</v>
      </c>
      <c r="D204" s="3">
        <v>2019</v>
      </c>
      <c r="E204" s="5">
        <v>6.1167185699999997</v>
      </c>
      <c r="N204" s="78" t="s">
        <v>494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6.1167185699999997</v>
      </c>
      <c r="R204" s="18" t="s">
        <v>255</v>
      </c>
    </row>
    <row r="205" spans="2:18" x14ac:dyDescent="0.2">
      <c r="B205" s="3" t="s">
        <v>332</v>
      </c>
      <c r="C205" s="3" t="s">
        <v>15</v>
      </c>
      <c r="D205" s="3">
        <v>2019</v>
      </c>
      <c r="E205" s="5">
        <v>6.8954733499999996</v>
      </c>
      <c r="N205" s="78" t="s">
        <v>494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6.8954733499999996</v>
      </c>
      <c r="R205" s="18" t="s">
        <v>255</v>
      </c>
    </row>
    <row r="206" spans="2:18" x14ac:dyDescent="0.2">
      <c r="B206" s="3" t="s">
        <v>332</v>
      </c>
      <c r="C206" s="3" t="s">
        <v>16</v>
      </c>
      <c r="D206" s="3">
        <v>2019</v>
      </c>
      <c r="E206" s="5">
        <v>6.0258837700000001</v>
      </c>
      <c r="N206" s="78" t="s">
        <v>494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6.0258837700000001</v>
      </c>
      <c r="R206" s="18" t="s">
        <v>255</v>
      </c>
    </row>
    <row r="207" spans="2:18" x14ac:dyDescent="0.2">
      <c r="B207" s="3" t="s">
        <v>332</v>
      </c>
      <c r="C207" s="3" t="s">
        <v>17</v>
      </c>
      <c r="D207" s="3">
        <v>2019</v>
      </c>
      <c r="E207" s="5">
        <v>8.2699765299999992</v>
      </c>
      <c r="N207" s="78" t="s">
        <v>494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8.2699765299999992</v>
      </c>
      <c r="R207" s="18" t="s">
        <v>255</v>
      </c>
    </row>
    <row r="208" spans="2:18" x14ac:dyDescent="0.2">
      <c r="B208" s="3" t="s">
        <v>332</v>
      </c>
      <c r="C208" s="3" t="s">
        <v>18</v>
      </c>
      <c r="D208" s="3">
        <v>2019</v>
      </c>
      <c r="E208" s="5">
        <v>7.4305692800000003</v>
      </c>
      <c r="N208" s="78" t="s">
        <v>494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7.4305692800000003</v>
      </c>
      <c r="R208" s="18" t="s">
        <v>255</v>
      </c>
    </row>
    <row r="209" spans="2:26" x14ac:dyDescent="0.2">
      <c r="B209" s="3" t="s">
        <v>332</v>
      </c>
      <c r="C209" s="3" t="s">
        <v>19</v>
      </c>
      <c r="D209" s="3">
        <v>2019</v>
      </c>
      <c r="E209" s="5">
        <v>7.8615991699999999</v>
      </c>
      <c r="N209" s="78" t="s">
        <v>494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7.8615991699999999</v>
      </c>
      <c r="R209" s="18" t="s">
        <v>255</v>
      </c>
    </row>
    <row r="210" spans="2:26" x14ac:dyDescent="0.2">
      <c r="B210" s="3" t="s">
        <v>332</v>
      </c>
      <c r="C210" s="3" t="s">
        <v>20</v>
      </c>
      <c r="D210" s="3">
        <v>2019</v>
      </c>
      <c r="E210" s="5">
        <v>8.1458685299999996</v>
      </c>
      <c r="N210" s="78" t="s">
        <v>494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8.1458685299999996</v>
      </c>
      <c r="R210" s="18" t="s">
        <v>255</v>
      </c>
    </row>
    <row r="211" spans="2:26" x14ac:dyDescent="0.2">
      <c r="B211" s="3" t="s">
        <v>332</v>
      </c>
      <c r="C211" s="3" t="s">
        <v>21</v>
      </c>
      <c r="D211" s="3">
        <v>2019</v>
      </c>
      <c r="E211" s="5">
        <v>7.7080418499999999</v>
      </c>
      <c r="N211" s="78" t="s">
        <v>494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7.7080418499999999</v>
      </c>
      <c r="R211" s="18" t="s">
        <v>255</v>
      </c>
    </row>
    <row r="212" spans="2:26" x14ac:dyDescent="0.2">
      <c r="B212" s="3" t="s">
        <v>332</v>
      </c>
      <c r="C212" s="3" t="s">
        <v>22</v>
      </c>
      <c r="D212" s="3">
        <v>2019</v>
      </c>
      <c r="E212" s="5">
        <v>6.88206381</v>
      </c>
      <c r="N212" s="78" t="s">
        <v>494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6.88206381</v>
      </c>
      <c r="R212" s="18" t="s">
        <v>255</v>
      </c>
    </row>
    <row r="213" spans="2:26" x14ac:dyDescent="0.2">
      <c r="B213" s="3" t="s">
        <v>332</v>
      </c>
      <c r="C213" s="3" t="s">
        <v>23</v>
      </c>
      <c r="D213" s="3">
        <v>2019</v>
      </c>
      <c r="E213" s="5">
        <v>8.0768493400000008</v>
      </c>
      <c r="N213" s="78" t="s">
        <v>494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8.0768493400000008</v>
      </c>
      <c r="R213" s="18" t="s">
        <v>255</v>
      </c>
    </row>
    <row r="214" spans="2:26" x14ac:dyDescent="0.2">
      <c r="B214" s="3" t="s">
        <v>332</v>
      </c>
      <c r="C214" s="3" t="s">
        <v>24</v>
      </c>
      <c r="D214" s="3">
        <v>2019</v>
      </c>
      <c r="E214" s="5">
        <v>7.1442305299999997</v>
      </c>
      <c r="N214" s="78" t="s">
        <v>494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7.1442305299999997</v>
      </c>
      <c r="R214" s="18" t="s">
        <v>255</v>
      </c>
    </row>
    <row r="215" spans="2:26" x14ac:dyDescent="0.2">
      <c r="B215" s="3" t="s">
        <v>332</v>
      </c>
      <c r="C215" s="3" t="s">
        <v>25</v>
      </c>
      <c r="D215" s="3">
        <v>2019</v>
      </c>
      <c r="E215" s="5">
        <v>6.8551165599999999</v>
      </c>
      <c r="N215" s="78" t="s">
        <v>494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6.8551165599999999</v>
      </c>
      <c r="R215" s="18" t="s">
        <v>255</v>
      </c>
    </row>
    <row r="216" spans="2:26" x14ac:dyDescent="0.2">
      <c r="B216" s="3" t="s">
        <v>332</v>
      </c>
      <c r="C216" s="3" t="s">
        <v>5</v>
      </c>
      <c r="D216" s="3">
        <v>2020</v>
      </c>
      <c r="E216" s="5">
        <v>6.0388297900000003</v>
      </c>
      <c r="N216" s="78" t="s">
        <v>494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6.0388297900000003</v>
      </c>
      <c r="R216" s="18" t="s">
        <v>255</v>
      </c>
      <c r="X216" s="108"/>
      <c r="Y216" s="108"/>
      <c r="Z216" s="108"/>
    </row>
    <row r="217" spans="2:26" x14ac:dyDescent="0.2">
      <c r="B217" s="3" t="s">
        <v>332</v>
      </c>
      <c r="C217" s="3" t="s">
        <v>6</v>
      </c>
      <c r="D217" s="3">
        <v>2020</v>
      </c>
      <c r="E217" s="5">
        <v>7.1781009999999998</v>
      </c>
      <c r="N217" s="78" t="s">
        <v>494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7.1781009999999998</v>
      </c>
      <c r="R217" s="18" t="s">
        <v>255</v>
      </c>
      <c r="X217" s="108"/>
      <c r="Y217" s="108"/>
      <c r="Z217" s="108"/>
    </row>
    <row r="218" spans="2:26" x14ac:dyDescent="0.2">
      <c r="B218" s="3" t="s">
        <v>332</v>
      </c>
      <c r="C218" s="3" t="s">
        <v>7</v>
      </c>
      <c r="D218" s="3">
        <v>2020</v>
      </c>
      <c r="E218" s="5">
        <v>6.3579867800000001</v>
      </c>
      <c r="N218" s="78" t="s">
        <v>494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6.3579867800000001</v>
      </c>
      <c r="R218" s="18" t="s">
        <v>255</v>
      </c>
      <c r="X218" s="108"/>
      <c r="Y218" s="108"/>
      <c r="Z218" s="108"/>
    </row>
    <row r="219" spans="2:26" x14ac:dyDescent="0.2">
      <c r="B219" s="3" t="s">
        <v>332</v>
      </c>
      <c r="C219" s="3" t="s">
        <v>8</v>
      </c>
      <c r="D219" s="3">
        <v>2020</v>
      </c>
      <c r="E219" s="5">
        <v>7.9613024299999999</v>
      </c>
      <c r="N219" s="78" t="s">
        <v>494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7.9613024299999999</v>
      </c>
      <c r="R219" s="18" t="s">
        <v>255</v>
      </c>
      <c r="X219" s="108"/>
      <c r="Y219" s="108"/>
      <c r="Z219" s="108"/>
    </row>
    <row r="220" spans="2:26" x14ac:dyDescent="0.2">
      <c r="B220" s="3" t="s">
        <v>332</v>
      </c>
      <c r="C220" s="3" t="s">
        <v>9</v>
      </c>
      <c r="D220" s="3">
        <v>2020</v>
      </c>
      <c r="E220" s="5">
        <v>6.2584097700000001</v>
      </c>
      <c r="N220" s="78" t="s">
        <v>494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6.2584097700000001</v>
      </c>
      <c r="R220" s="18" t="s">
        <v>255</v>
      </c>
      <c r="X220" s="108"/>
      <c r="Y220" s="108"/>
      <c r="Z220" s="108"/>
    </row>
    <row r="221" spans="2:26" x14ac:dyDescent="0.2">
      <c r="B221" s="3" t="s">
        <v>332</v>
      </c>
      <c r="C221" s="3" t="s">
        <v>10</v>
      </c>
      <c r="D221" s="3">
        <v>2020</v>
      </c>
      <c r="E221" s="5">
        <v>5.5185150500000004</v>
      </c>
      <c r="N221" s="78" t="s">
        <v>494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5.5185150500000004</v>
      </c>
      <c r="R221" s="18" t="s">
        <v>255</v>
      </c>
      <c r="X221" s="108"/>
      <c r="Y221" s="108"/>
      <c r="Z221" s="108"/>
    </row>
    <row r="222" spans="2:26" x14ac:dyDescent="0.2">
      <c r="B222" s="3" t="s">
        <v>332</v>
      </c>
      <c r="C222" s="3" t="s">
        <v>11</v>
      </c>
      <c r="D222" s="3">
        <v>2020</v>
      </c>
      <c r="E222" s="5">
        <v>7.6891630700000002</v>
      </c>
      <c r="N222" s="78" t="s">
        <v>494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7.6891630700000002</v>
      </c>
      <c r="R222" s="18" t="s">
        <v>255</v>
      </c>
      <c r="X222" s="108"/>
      <c r="Y222" s="108"/>
      <c r="Z222" s="108"/>
    </row>
    <row r="223" spans="2:26" x14ac:dyDescent="0.2">
      <c r="B223" s="3" t="s">
        <v>332</v>
      </c>
      <c r="C223" s="3" t="s">
        <v>12</v>
      </c>
      <c r="D223" s="3">
        <v>2020</v>
      </c>
      <c r="E223" s="5">
        <v>7.8108960099999996</v>
      </c>
      <c r="N223" s="78" t="s">
        <v>494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7.8108960099999996</v>
      </c>
      <c r="R223" s="18" t="s">
        <v>255</v>
      </c>
      <c r="X223" s="108"/>
      <c r="Y223" s="108"/>
      <c r="Z223" s="108"/>
    </row>
    <row r="224" spans="2:26" x14ac:dyDescent="0.2">
      <c r="B224" s="3" t="s">
        <v>332</v>
      </c>
      <c r="C224" s="3" t="s">
        <v>13</v>
      </c>
      <c r="D224" s="3">
        <v>2020</v>
      </c>
      <c r="E224" s="5">
        <v>6.4020476300000002</v>
      </c>
      <c r="N224" s="78" t="s">
        <v>494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6.4020476300000002</v>
      </c>
      <c r="R224" s="18" t="s">
        <v>255</v>
      </c>
      <c r="X224" s="108"/>
      <c r="Y224" s="108"/>
      <c r="Z224" s="108"/>
    </row>
    <row r="225" spans="2:27" x14ac:dyDescent="0.2">
      <c r="B225" s="3" t="s">
        <v>332</v>
      </c>
      <c r="C225" s="3" t="s">
        <v>14</v>
      </c>
      <c r="D225" s="3">
        <v>2020</v>
      </c>
      <c r="E225" s="5">
        <v>6.2081445100000003</v>
      </c>
      <c r="N225" s="78" t="s">
        <v>494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6.2081445100000003</v>
      </c>
      <c r="R225" s="18" t="s">
        <v>255</v>
      </c>
      <c r="X225" s="108"/>
      <c r="Y225" s="108"/>
      <c r="Z225" s="108"/>
    </row>
    <row r="226" spans="2:27" x14ac:dyDescent="0.2">
      <c r="B226" s="3" t="s">
        <v>332</v>
      </c>
      <c r="C226" s="3" t="s">
        <v>15</v>
      </c>
      <c r="D226" s="3">
        <v>2020</v>
      </c>
      <c r="E226" s="5">
        <v>6.7967407299999998</v>
      </c>
      <c r="N226" s="78" t="s">
        <v>494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6.7967407299999998</v>
      </c>
      <c r="R226" s="18" t="s">
        <v>255</v>
      </c>
      <c r="X226" s="108"/>
      <c r="Y226" s="108"/>
      <c r="Z226" s="108"/>
    </row>
    <row r="227" spans="2:27" x14ac:dyDescent="0.2">
      <c r="B227" s="3" t="s">
        <v>332</v>
      </c>
      <c r="C227" s="3" t="s">
        <v>16</v>
      </c>
      <c r="D227" s="3">
        <v>2020</v>
      </c>
      <c r="E227" s="5">
        <v>6.2302905099999997</v>
      </c>
      <c r="N227" s="78" t="s">
        <v>494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6.2302905099999997</v>
      </c>
      <c r="R227" s="18" t="s">
        <v>255</v>
      </c>
      <c r="X227" s="108"/>
      <c r="Y227" s="108"/>
      <c r="Z227" s="108"/>
    </row>
    <row r="228" spans="2:27" x14ac:dyDescent="0.2">
      <c r="B228" s="3" t="s">
        <v>332</v>
      </c>
      <c r="C228" s="3" t="s">
        <v>17</v>
      </c>
      <c r="D228" s="3">
        <v>2020</v>
      </c>
      <c r="E228" s="5">
        <v>7.9593725400000004</v>
      </c>
      <c r="N228" s="78" t="s">
        <v>494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7.9593725400000004</v>
      </c>
      <c r="R228" s="18" t="s">
        <v>255</v>
      </c>
      <c r="X228" s="108"/>
      <c r="Y228" s="108"/>
      <c r="Z228" s="108"/>
    </row>
    <row r="229" spans="2:27" x14ac:dyDescent="0.2">
      <c r="B229" s="3" t="s">
        <v>332</v>
      </c>
      <c r="C229" s="3" t="s">
        <v>18</v>
      </c>
      <c r="D229" s="3">
        <v>2020</v>
      </c>
      <c r="E229" s="5">
        <v>7.5349305800000002</v>
      </c>
      <c r="N229" s="78" t="s">
        <v>494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7.5349305800000002</v>
      </c>
      <c r="R229" s="18" t="s">
        <v>255</v>
      </c>
      <c r="X229" s="108"/>
      <c r="Y229" s="108"/>
      <c r="Z229" s="108"/>
    </row>
    <row r="230" spans="2:27" x14ac:dyDescent="0.2">
      <c r="B230" s="3" t="s">
        <v>332</v>
      </c>
      <c r="C230" s="3" t="s">
        <v>19</v>
      </c>
      <c r="D230" s="3">
        <v>2020</v>
      </c>
      <c r="E230" s="5">
        <v>7.5755669799999996</v>
      </c>
      <c r="N230" s="78" t="s">
        <v>494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7.5755669799999996</v>
      </c>
      <c r="R230" s="18" t="s">
        <v>255</v>
      </c>
      <c r="X230" s="108"/>
      <c r="Y230" s="108"/>
      <c r="Z230" s="108"/>
    </row>
    <row r="231" spans="2:27" x14ac:dyDescent="0.2">
      <c r="B231" s="3" t="s">
        <v>332</v>
      </c>
      <c r="C231" s="3" t="s">
        <v>20</v>
      </c>
      <c r="D231" s="3">
        <v>2020</v>
      </c>
      <c r="E231" s="5">
        <v>7.9036417200000004</v>
      </c>
      <c r="N231" s="78" t="s">
        <v>494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7.9036417200000004</v>
      </c>
      <c r="R231" s="18" t="s">
        <v>255</v>
      </c>
      <c r="X231" s="108"/>
      <c r="Y231" s="108"/>
      <c r="Z231" s="108"/>
    </row>
    <row r="232" spans="2:27" x14ac:dyDescent="0.2">
      <c r="B232" s="3" t="s">
        <v>332</v>
      </c>
      <c r="C232" s="3" t="s">
        <v>21</v>
      </c>
      <c r="D232" s="3">
        <v>2020</v>
      </c>
      <c r="E232" s="5">
        <v>7.3932974900000001</v>
      </c>
      <c r="N232" s="78" t="s">
        <v>494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7.3932974900000001</v>
      </c>
      <c r="R232" s="18" t="s">
        <v>255</v>
      </c>
      <c r="X232" s="108"/>
      <c r="Y232" s="108"/>
      <c r="Z232" s="108"/>
    </row>
    <row r="233" spans="2:27" x14ac:dyDescent="0.2">
      <c r="B233" s="3" t="s">
        <v>332</v>
      </c>
      <c r="C233" s="3" t="s">
        <v>22</v>
      </c>
      <c r="D233" s="3">
        <v>2020</v>
      </c>
      <c r="E233" s="5">
        <v>6.7634365799999996</v>
      </c>
      <c r="N233" s="78" t="s">
        <v>494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6.7634365799999996</v>
      </c>
      <c r="R233" s="18" t="s">
        <v>255</v>
      </c>
      <c r="X233" s="108"/>
      <c r="Y233" s="108"/>
      <c r="Z233" s="108"/>
    </row>
    <row r="234" spans="2:27" x14ac:dyDescent="0.2">
      <c r="B234" s="3" t="s">
        <v>332</v>
      </c>
      <c r="C234" s="3" t="s">
        <v>23</v>
      </c>
      <c r="D234" s="3">
        <v>2020</v>
      </c>
      <c r="E234" s="5">
        <v>8.1550583299999992</v>
      </c>
      <c r="N234" s="78" t="s">
        <v>494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8.1550583299999992</v>
      </c>
      <c r="R234" s="18" t="s">
        <v>255</v>
      </c>
      <c r="X234" s="108"/>
      <c r="Y234" s="108"/>
      <c r="Z234" s="108"/>
    </row>
    <row r="235" spans="2:27" x14ac:dyDescent="0.2">
      <c r="B235" s="3" t="s">
        <v>332</v>
      </c>
      <c r="C235" s="3" t="s">
        <v>24</v>
      </c>
      <c r="D235" s="3">
        <v>2020</v>
      </c>
      <c r="E235" s="5">
        <v>7.1153337099999998</v>
      </c>
      <c r="N235" s="78" t="s">
        <v>494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7.1153337099999998</v>
      </c>
      <c r="R235" s="18" t="s">
        <v>255</v>
      </c>
      <c r="X235" s="108"/>
      <c r="Y235" s="108"/>
      <c r="Z235" s="108"/>
    </row>
    <row r="236" spans="2:27" x14ac:dyDescent="0.2">
      <c r="B236" s="3" t="s">
        <v>332</v>
      </c>
      <c r="C236" s="3" t="s">
        <v>25</v>
      </c>
      <c r="D236" s="3">
        <v>2020</v>
      </c>
      <c r="E236" s="5">
        <v>6.8254219899999997</v>
      </c>
      <c r="N236" s="78" t="s">
        <v>494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6.8254219899999997</v>
      </c>
      <c r="R236" s="18" t="s">
        <v>255</v>
      </c>
      <c r="X236" s="108"/>
      <c r="Y236" s="108"/>
      <c r="Z236" s="108"/>
    </row>
    <row r="237" spans="2:27" x14ac:dyDescent="0.2">
      <c r="B237" s="3" t="s">
        <v>332</v>
      </c>
      <c r="C237" s="3" t="s">
        <v>5</v>
      </c>
      <c r="D237" s="3">
        <v>2021</v>
      </c>
      <c r="E237" s="5">
        <v>6.1180000000000003</v>
      </c>
      <c r="N237" s="78" t="s">
        <v>494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6.1180000000000003</v>
      </c>
      <c r="R237" s="18" t="s">
        <v>255</v>
      </c>
      <c r="AA237" s="80"/>
    </row>
    <row r="238" spans="2:27" x14ac:dyDescent="0.2">
      <c r="B238" s="3" t="s">
        <v>332</v>
      </c>
      <c r="C238" s="3" t="s">
        <v>6</v>
      </c>
      <c r="D238" s="3">
        <v>2021</v>
      </c>
      <c r="E238" s="5">
        <v>7.56</v>
      </c>
      <c r="N238" s="78" t="s">
        <v>494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7.56</v>
      </c>
      <c r="R238" s="18" t="s">
        <v>255</v>
      </c>
    </row>
    <row r="239" spans="2:27" x14ac:dyDescent="0.2">
      <c r="B239" s="3" t="s">
        <v>332</v>
      </c>
      <c r="C239" s="3" t="s">
        <v>7</v>
      </c>
      <c r="D239" s="3">
        <v>2021</v>
      </c>
      <c r="E239" s="5">
        <v>6.13</v>
      </c>
      <c r="N239" s="78" t="s">
        <v>494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6.13</v>
      </c>
      <c r="R239" s="18" t="s">
        <v>255</v>
      </c>
    </row>
    <row r="240" spans="2:27" x14ac:dyDescent="0.2">
      <c r="B240" s="3" t="s">
        <v>332</v>
      </c>
      <c r="C240" s="3" t="s">
        <v>8</v>
      </c>
      <c r="D240" s="3">
        <v>2021</v>
      </c>
      <c r="E240" s="5">
        <v>8.0050000000000008</v>
      </c>
      <c r="N240" s="78" t="s">
        <v>494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8.0050000000000008</v>
      </c>
      <c r="R240" s="18" t="s">
        <v>255</v>
      </c>
    </row>
    <row r="241" spans="2:18" x14ac:dyDescent="0.2">
      <c r="B241" s="3" t="s">
        <v>332</v>
      </c>
      <c r="C241" s="3" t="s">
        <v>9</v>
      </c>
      <c r="D241" s="3">
        <v>2021</v>
      </c>
      <c r="E241" s="5">
        <v>6.24</v>
      </c>
      <c r="N241" s="78" t="s">
        <v>494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6.24</v>
      </c>
      <c r="R241" s="18" t="s">
        <v>255</v>
      </c>
    </row>
    <row r="242" spans="2:18" x14ac:dyDescent="0.2">
      <c r="B242" s="3" t="s">
        <v>332</v>
      </c>
      <c r="C242" s="3" t="s">
        <v>10</v>
      </c>
      <c r="D242" s="3">
        <v>2021</v>
      </c>
      <c r="E242" s="5">
        <v>5.9675000000000002</v>
      </c>
      <c r="N242" s="78" t="s">
        <v>494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5.9675000000000002</v>
      </c>
      <c r="R242" s="18" t="s">
        <v>255</v>
      </c>
    </row>
    <row r="243" spans="2:18" x14ac:dyDescent="0.2">
      <c r="B243" s="3" t="s">
        <v>332</v>
      </c>
      <c r="C243" s="3" t="s">
        <v>11</v>
      </c>
      <c r="D243" s="3">
        <v>2021</v>
      </c>
      <c r="E243" s="5">
        <v>8.0307692300000006</v>
      </c>
      <c r="N243" s="78" t="s">
        <v>494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8.0307692300000006</v>
      </c>
      <c r="R243" s="18" t="s">
        <v>255</v>
      </c>
    </row>
    <row r="244" spans="2:18" x14ac:dyDescent="0.2">
      <c r="B244" s="3" t="s">
        <v>332</v>
      </c>
      <c r="C244" s="3" t="s">
        <v>12</v>
      </c>
      <c r="D244" s="3">
        <v>2021</v>
      </c>
      <c r="E244" s="5">
        <v>7.9891666600000004</v>
      </c>
      <c r="N244" s="78" t="s">
        <v>494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7.9891666600000004</v>
      </c>
      <c r="R244" s="18" t="s">
        <v>255</v>
      </c>
    </row>
    <row r="245" spans="2:18" x14ac:dyDescent="0.2">
      <c r="B245" s="3" t="s">
        <v>332</v>
      </c>
      <c r="C245" s="3" t="s">
        <v>13</v>
      </c>
      <c r="D245" s="3">
        <v>2021</v>
      </c>
      <c r="E245" s="5">
        <v>6.3375000000000004</v>
      </c>
      <c r="N245" s="78" t="s">
        <v>494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6.3375000000000004</v>
      </c>
      <c r="R245" s="18" t="s">
        <v>255</v>
      </c>
    </row>
    <row r="246" spans="2:18" x14ac:dyDescent="0.2">
      <c r="B246" s="3" t="s">
        <v>332</v>
      </c>
      <c r="C246" s="3" t="s">
        <v>14</v>
      </c>
      <c r="D246" s="3">
        <v>2021</v>
      </c>
      <c r="E246" s="5">
        <v>6.3828571399999996</v>
      </c>
      <c r="N246" s="78" t="s">
        <v>494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6.3828571399999996</v>
      </c>
      <c r="R246" s="18" t="s">
        <v>255</v>
      </c>
    </row>
    <row r="247" spans="2:18" x14ac:dyDescent="0.2">
      <c r="B247" s="3" t="s">
        <v>332</v>
      </c>
      <c r="C247" s="3" t="s">
        <v>15</v>
      </c>
      <c r="D247" s="3">
        <v>2021</v>
      </c>
      <c r="E247" s="5">
        <v>6.8224242400000001</v>
      </c>
      <c r="N247" s="78" t="s">
        <v>494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6.8224242400000001</v>
      </c>
      <c r="R247" s="18" t="s">
        <v>255</v>
      </c>
    </row>
    <row r="248" spans="2:18" x14ac:dyDescent="0.2">
      <c r="B248" s="3" t="s">
        <v>332</v>
      </c>
      <c r="C248" s="3" t="s">
        <v>16</v>
      </c>
      <c r="D248" s="3">
        <v>2021</v>
      </c>
      <c r="E248" s="5">
        <v>5.8803846100000001</v>
      </c>
      <c r="N248" s="78" t="s">
        <v>494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5.8803846100000001</v>
      </c>
      <c r="R248" s="18" t="s">
        <v>255</v>
      </c>
    </row>
    <row r="249" spans="2:18" x14ac:dyDescent="0.2">
      <c r="B249" s="3" t="s">
        <v>332</v>
      </c>
      <c r="C249" s="3" t="s">
        <v>17</v>
      </c>
      <c r="D249" s="3">
        <v>2021</v>
      </c>
      <c r="E249" s="5">
        <v>8.36</v>
      </c>
      <c r="N249" s="78" t="s">
        <v>494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8.36</v>
      </c>
      <c r="R249" s="18" t="s">
        <v>255</v>
      </c>
    </row>
    <row r="250" spans="2:18" x14ac:dyDescent="0.2">
      <c r="B250" s="3" t="s">
        <v>332</v>
      </c>
      <c r="C250" s="3" t="s">
        <v>18</v>
      </c>
      <c r="D250" s="3">
        <v>2021</v>
      </c>
      <c r="E250" s="5">
        <v>7.2474999999999996</v>
      </c>
      <c r="N250" s="78" t="s">
        <v>494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7.2474999999999996</v>
      </c>
      <c r="R250" s="18" t="s">
        <v>255</v>
      </c>
    </row>
    <row r="251" spans="2:18" x14ac:dyDescent="0.2">
      <c r="B251" s="3" t="s">
        <v>332</v>
      </c>
      <c r="C251" s="3" t="s">
        <v>19</v>
      </c>
      <c r="D251" s="3">
        <v>2021</v>
      </c>
      <c r="E251" s="5">
        <v>8.2218750000000007</v>
      </c>
      <c r="N251" s="78" t="s">
        <v>494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8.2218750000000007</v>
      </c>
      <c r="R251" s="18" t="s">
        <v>255</v>
      </c>
    </row>
    <row r="252" spans="2:18" x14ac:dyDescent="0.2">
      <c r="B252" s="3" t="s">
        <v>332</v>
      </c>
      <c r="C252" s="3" t="s">
        <v>20</v>
      </c>
      <c r="D252" s="3">
        <v>2021</v>
      </c>
      <c r="E252" s="5">
        <v>7.5646666600000003</v>
      </c>
      <c r="N252" s="78" t="s">
        <v>494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7.5646666600000003</v>
      </c>
      <c r="R252" s="18" t="s">
        <v>255</v>
      </c>
    </row>
    <row r="253" spans="2:18" x14ac:dyDescent="0.2">
      <c r="B253" s="3" t="s">
        <v>332</v>
      </c>
      <c r="C253" s="3" t="s">
        <v>21</v>
      </c>
      <c r="D253" s="3">
        <v>2021</v>
      </c>
      <c r="E253" s="5">
        <v>7.4414285700000002</v>
      </c>
      <c r="N253" s="78" t="s">
        <v>494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7.4414285700000002</v>
      </c>
      <c r="R253" s="18" t="s">
        <v>255</v>
      </c>
    </row>
    <row r="254" spans="2:18" x14ac:dyDescent="0.2">
      <c r="B254" s="3" t="s">
        <v>332</v>
      </c>
      <c r="C254" s="3" t="s">
        <v>22</v>
      </c>
      <c r="D254" s="3">
        <v>2021</v>
      </c>
      <c r="E254" s="5">
        <v>7.1920000000000002</v>
      </c>
      <c r="N254" s="78" t="s">
        <v>494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7.1920000000000002</v>
      </c>
      <c r="R254" s="18" t="s">
        <v>255</v>
      </c>
    </row>
    <row r="255" spans="2:18" x14ac:dyDescent="0.2">
      <c r="B255" s="3" t="s">
        <v>332</v>
      </c>
      <c r="C255" s="3" t="s">
        <v>23</v>
      </c>
      <c r="D255" s="3">
        <v>2021</v>
      </c>
      <c r="E255" s="5">
        <v>8.3175510199999998</v>
      </c>
      <c r="N255" s="78" t="s">
        <v>494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8.3175510199999998</v>
      </c>
      <c r="R255" s="18" t="s">
        <v>255</v>
      </c>
    </row>
    <row r="256" spans="2:18" x14ac:dyDescent="0.2">
      <c r="B256" s="3" t="s">
        <v>332</v>
      </c>
      <c r="C256" s="3" t="s">
        <v>24</v>
      </c>
      <c r="D256" s="3">
        <v>2021</v>
      </c>
      <c r="E256" s="5">
        <v>7.7374999999999998</v>
      </c>
      <c r="N256" s="78" t="s">
        <v>494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7.7374999999999998</v>
      </c>
      <c r="R256" s="18" t="s">
        <v>255</v>
      </c>
    </row>
    <row r="257" spans="2:18" x14ac:dyDescent="0.2">
      <c r="B257" s="3" t="s">
        <v>332</v>
      </c>
      <c r="C257" s="3" t="s">
        <v>25</v>
      </c>
      <c r="D257" s="3">
        <v>2021</v>
      </c>
      <c r="E257" s="5">
        <v>7.0546153800000004</v>
      </c>
      <c r="N257" s="78" t="s">
        <v>494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7.0546153800000004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2EF01-F141-4F9D-9A62-476A162B47A8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5.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4" width="18.33203125" style="18" bestFit="1" customWidth="1"/>
    <col min="15" max="16" width="5.1640625" style="18" bestFit="1" customWidth="1"/>
    <col min="17" max="17" width="6.6640625" style="18" bestFit="1" customWidth="1"/>
    <col min="18" max="18" width="11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156" t="s">
        <v>216</v>
      </c>
      <c r="E3" s="117" t="s">
        <v>471</v>
      </c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360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325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361</v>
      </c>
      <c r="C6" s="3" t="s">
        <v>5</v>
      </c>
      <c r="D6" s="3">
        <v>2010</v>
      </c>
      <c r="E6" s="5" t="str" cm="1">
        <f t="array" ref="E6">IFERROR(INDEX('♀ Åk 9 betyg_K'!$B$5:$F$1048576,MATCH(1,($C6='♀ Åk 9 betyg_K'!$C$5:$C$1048576)*($D6='♀ Åk 9 betyg_K'!$D$5:$D$1048576),0),MATCH("Kvinnor",'♀ Åk 9 betyg_K'!$B$5:$F$5,0))-INDEX('♀ Åk 9 betyg_M'!$B$5:$F$1048576,MATCH(1,($C6='♀ Åk 9 betyg_M'!$C$5:$C$1048576)*($D6='♀ Åk 9 betyg_M'!$D$5:$D$1048576),0),MATCH("Män",'♀ Åk 9 betyg_M'!$B$5:$F$5,0)),"")</f>
        <v/>
      </c>
      <c r="F6" s="108"/>
      <c r="G6" s="108"/>
      <c r="N6" s="78" t="s">
        <v>452</v>
      </c>
      <c r="O6" s="17" t="e">
        <f>INDEX(#REF!,MATCH($C6,#REF!,0),2)</f>
        <v>#REF!</v>
      </c>
      <c r="P6" s="18">
        <f>D6</f>
        <v>2010</v>
      </c>
      <c r="Q6" s="28" t="str">
        <f>E6</f>
        <v/>
      </c>
      <c r="R6" s="18" t="s">
        <v>255</v>
      </c>
    </row>
    <row r="7" spans="2:18" x14ac:dyDescent="0.2">
      <c r="B7" s="3" t="s">
        <v>361</v>
      </c>
      <c r="C7" s="3" t="s">
        <v>6</v>
      </c>
      <c r="D7" s="3">
        <v>2010</v>
      </c>
      <c r="E7" s="5" t="str" cm="1">
        <f t="array" ref="E7">IFERROR(INDEX('♀ Åk 9 betyg_K'!$B$5:$F$1048576,MATCH(1,($C7='♀ Åk 9 betyg_K'!$C$5:$C$1048576)*($D7='♀ Åk 9 betyg_K'!$D$5:$D$1048576),0),MATCH("Kvinnor",'♀ Åk 9 betyg_K'!$B$5:$F$5,0))-INDEX('♀ Åk 9 betyg_M'!$B$5:$F$1048576,MATCH(1,($C7='♀ Åk 9 betyg_M'!$C$5:$C$1048576)*($D7='♀ Åk 9 betyg_M'!$D$5:$D$1048576),0),MATCH("Män",'♀ Åk 9 betyg_M'!$B$5:$F$5,0)),"")</f>
        <v/>
      </c>
      <c r="F7" s="108"/>
      <c r="G7" s="108"/>
      <c r="N7" s="78" t="s">
        <v>452</v>
      </c>
      <c r="O7" s="17" t="e">
        <f>INDEX(#REF!,MATCH($C7,#REF!,0),2)</f>
        <v>#REF!</v>
      </c>
      <c r="P7" s="18">
        <f>D7</f>
        <v>2010</v>
      </c>
      <c r="Q7" s="28" t="str">
        <f>E7</f>
        <v/>
      </c>
      <c r="R7" s="18" t="s">
        <v>255</v>
      </c>
    </row>
    <row r="8" spans="2:18" x14ac:dyDescent="0.2">
      <c r="B8" s="3" t="s">
        <v>361</v>
      </c>
      <c r="C8" s="3" t="s">
        <v>7</v>
      </c>
      <c r="D8" s="3">
        <v>2010</v>
      </c>
      <c r="E8" s="5" t="str" cm="1">
        <f t="array" ref="E8">IFERROR(INDEX('♀ Åk 9 betyg_K'!$B$5:$F$1048576,MATCH(1,($C8='♀ Åk 9 betyg_K'!$C$5:$C$1048576)*($D8='♀ Åk 9 betyg_K'!$D$5:$D$1048576),0),MATCH("Kvinnor",'♀ Åk 9 betyg_K'!$B$5:$F$5,0))-INDEX('♀ Åk 9 betyg_M'!$B$5:$F$1048576,MATCH(1,($C8='♀ Åk 9 betyg_M'!$C$5:$C$1048576)*($D8='♀ Åk 9 betyg_M'!$D$5:$D$1048576),0),MATCH("Män",'♀ Åk 9 betyg_M'!$B$5:$F$5,0)),"")</f>
        <v/>
      </c>
      <c r="F8" s="108"/>
      <c r="G8" s="108"/>
      <c r="N8" s="78" t="s">
        <v>452</v>
      </c>
      <c r="O8" s="17" t="e">
        <f>INDEX(#REF!,MATCH($C8,#REF!,0),2)</f>
        <v>#REF!</v>
      </c>
      <c r="P8" s="18">
        <f t="shared" ref="P8:P69" si="0">D8</f>
        <v>2010</v>
      </c>
      <c r="Q8" s="28" t="str">
        <f t="shared" ref="Q8:Q69" si="1">E8</f>
        <v/>
      </c>
      <c r="R8" s="18" t="s">
        <v>255</v>
      </c>
    </row>
    <row r="9" spans="2:18" x14ac:dyDescent="0.2">
      <c r="B9" s="3" t="s">
        <v>361</v>
      </c>
      <c r="C9" s="3" t="s">
        <v>8</v>
      </c>
      <c r="D9" s="3">
        <v>2010</v>
      </c>
      <c r="E9" s="5" t="str" cm="1">
        <f t="array" ref="E9">IFERROR(INDEX('♀ Åk 9 betyg_K'!$B$5:$F$1048576,MATCH(1,($C9='♀ Åk 9 betyg_K'!$C$5:$C$1048576)*($D9='♀ Åk 9 betyg_K'!$D$5:$D$1048576),0),MATCH("Kvinnor",'♀ Åk 9 betyg_K'!$B$5:$F$5,0))-INDEX('♀ Åk 9 betyg_M'!$B$5:$F$1048576,MATCH(1,($C9='♀ Åk 9 betyg_M'!$C$5:$C$1048576)*($D9='♀ Åk 9 betyg_M'!$D$5:$D$1048576),0),MATCH("Män",'♀ Åk 9 betyg_M'!$B$5:$F$5,0)),"")</f>
        <v/>
      </c>
      <c r="F9" s="108"/>
      <c r="G9" s="108"/>
      <c r="N9" s="78" t="s">
        <v>452</v>
      </c>
      <c r="O9" s="17" t="e">
        <f>INDEX(#REF!,MATCH($C9,#REF!,0),2)</f>
        <v>#REF!</v>
      </c>
      <c r="P9" s="18">
        <f t="shared" si="0"/>
        <v>2010</v>
      </c>
      <c r="Q9" s="28" t="str">
        <f t="shared" si="1"/>
        <v/>
      </c>
      <c r="R9" s="18" t="s">
        <v>255</v>
      </c>
    </row>
    <row r="10" spans="2:18" x14ac:dyDescent="0.2">
      <c r="B10" s="3" t="s">
        <v>361</v>
      </c>
      <c r="C10" s="3" t="s">
        <v>9</v>
      </c>
      <c r="D10" s="3">
        <v>2010</v>
      </c>
      <c r="E10" s="5" t="str" cm="1">
        <f t="array" ref="E10">IFERROR(INDEX('♀ Åk 9 betyg_K'!$B$5:$F$1048576,MATCH(1,($C10='♀ Åk 9 betyg_K'!$C$5:$C$1048576)*($D10='♀ Åk 9 betyg_K'!$D$5:$D$1048576),0),MATCH("Kvinnor",'♀ Åk 9 betyg_K'!$B$5:$F$5,0))-INDEX('♀ Åk 9 betyg_M'!$B$5:$F$1048576,MATCH(1,($C10='♀ Åk 9 betyg_M'!$C$5:$C$1048576)*($D10='♀ Åk 9 betyg_M'!$D$5:$D$1048576),0),MATCH("Män",'♀ Åk 9 betyg_M'!$B$5:$F$5,0)),"")</f>
        <v/>
      </c>
      <c r="F10" s="108"/>
      <c r="G10" s="108"/>
      <c r="N10" s="78" t="s">
        <v>452</v>
      </c>
      <c r="O10" s="17" t="e">
        <f>INDEX(#REF!,MATCH($C10,#REF!,0),2)</f>
        <v>#REF!</v>
      </c>
      <c r="P10" s="18">
        <f t="shared" si="0"/>
        <v>2010</v>
      </c>
      <c r="Q10" s="28" t="str">
        <f t="shared" si="1"/>
        <v/>
      </c>
      <c r="R10" s="18" t="s">
        <v>255</v>
      </c>
    </row>
    <row r="11" spans="2:18" x14ac:dyDescent="0.2">
      <c r="B11" s="3" t="s">
        <v>361</v>
      </c>
      <c r="C11" s="3" t="s">
        <v>10</v>
      </c>
      <c r="D11" s="3">
        <v>2010</v>
      </c>
      <c r="E11" s="5" t="str" cm="1">
        <f t="array" ref="E11">IFERROR(INDEX('♀ Åk 9 betyg_K'!$B$5:$F$1048576,MATCH(1,($C11='♀ Åk 9 betyg_K'!$C$5:$C$1048576)*($D11='♀ Åk 9 betyg_K'!$D$5:$D$1048576),0),MATCH("Kvinnor",'♀ Åk 9 betyg_K'!$B$5:$F$5,0))-INDEX('♀ Åk 9 betyg_M'!$B$5:$F$1048576,MATCH(1,($C11='♀ Åk 9 betyg_M'!$C$5:$C$1048576)*($D11='♀ Åk 9 betyg_M'!$D$5:$D$1048576),0),MATCH("Män",'♀ Åk 9 betyg_M'!$B$5:$F$5,0)),"")</f>
        <v/>
      </c>
      <c r="F11" s="108"/>
      <c r="G11" s="108"/>
      <c r="N11" s="78" t="s">
        <v>452</v>
      </c>
      <c r="O11" s="17" t="e">
        <f>INDEX(#REF!,MATCH($C11,#REF!,0),2)</f>
        <v>#REF!</v>
      </c>
      <c r="P11" s="18">
        <f t="shared" si="0"/>
        <v>2010</v>
      </c>
      <c r="Q11" s="28" t="str">
        <f t="shared" si="1"/>
        <v/>
      </c>
      <c r="R11" s="18" t="s">
        <v>255</v>
      </c>
    </row>
    <row r="12" spans="2:18" x14ac:dyDescent="0.2">
      <c r="B12" s="3" t="s">
        <v>361</v>
      </c>
      <c r="C12" s="3" t="s">
        <v>11</v>
      </c>
      <c r="D12" s="3">
        <v>2010</v>
      </c>
      <c r="E12" s="5" t="str" cm="1">
        <f t="array" ref="E12">IFERROR(INDEX('♀ Åk 9 betyg_K'!$B$5:$F$1048576,MATCH(1,($C12='♀ Åk 9 betyg_K'!$C$5:$C$1048576)*($D12='♀ Åk 9 betyg_K'!$D$5:$D$1048576),0),MATCH("Kvinnor",'♀ Åk 9 betyg_K'!$B$5:$F$5,0))-INDEX('♀ Åk 9 betyg_M'!$B$5:$F$1048576,MATCH(1,($C12='♀ Åk 9 betyg_M'!$C$5:$C$1048576)*($D12='♀ Åk 9 betyg_M'!$D$5:$D$1048576),0),MATCH("Män",'♀ Åk 9 betyg_M'!$B$5:$F$5,0)),"")</f>
        <v/>
      </c>
      <c r="F12" s="108"/>
      <c r="G12" s="108"/>
      <c r="N12" s="78" t="s">
        <v>452</v>
      </c>
      <c r="O12" s="17" t="e">
        <f>INDEX(#REF!,MATCH($C12,#REF!,0),2)</f>
        <v>#REF!</v>
      </c>
      <c r="P12" s="18">
        <f t="shared" si="0"/>
        <v>2010</v>
      </c>
      <c r="Q12" s="28" t="str">
        <f t="shared" si="1"/>
        <v/>
      </c>
      <c r="R12" s="18" t="s">
        <v>255</v>
      </c>
    </row>
    <row r="13" spans="2:18" x14ac:dyDescent="0.2">
      <c r="B13" s="3" t="s">
        <v>361</v>
      </c>
      <c r="C13" s="3" t="s">
        <v>12</v>
      </c>
      <c r="D13" s="3">
        <v>2010</v>
      </c>
      <c r="E13" s="5" t="str" cm="1">
        <f t="array" ref="E13">IFERROR(INDEX('♀ Åk 9 betyg_K'!$B$5:$F$1048576,MATCH(1,($C13='♀ Åk 9 betyg_K'!$C$5:$C$1048576)*($D13='♀ Åk 9 betyg_K'!$D$5:$D$1048576),0),MATCH("Kvinnor",'♀ Åk 9 betyg_K'!$B$5:$F$5,0))-INDEX('♀ Åk 9 betyg_M'!$B$5:$F$1048576,MATCH(1,($C13='♀ Åk 9 betyg_M'!$C$5:$C$1048576)*($D13='♀ Åk 9 betyg_M'!$D$5:$D$1048576),0),MATCH("Män",'♀ Åk 9 betyg_M'!$B$5:$F$5,0)),"")</f>
        <v/>
      </c>
      <c r="F13" s="108"/>
      <c r="G13" s="108"/>
      <c r="N13" s="78" t="s">
        <v>452</v>
      </c>
      <c r="O13" s="17" t="e">
        <f>INDEX(#REF!,MATCH($C13,#REF!,0),2)</f>
        <v>#REF!</v>
      </c>
      <c r="P13" s="18">
        <f t="shared" si="0"/>
        <v>2010</v>
      </c>
      <c r="Q13" s="28" t="str">
        <f t="shared" si="1"/>
        <v/>
      </c>
      <c r="R13" s="18" t="s">
        <v>255</v>
      </c>
    </row>
    <row r="14" spans="2:18" x14ac:dyDescent="0.2">
      <c r="B14" s="3" t="s">
        <v>361</v>
      </c>
      <c r="C14" s="3" t="s">
        <v>13</v>
      </c>
      <c r="D14" s="3">
        <v>2010</v>
      </c>
      <c r="E14" s="5" t="str" cm="1">
        <f t="array" ref="E14">IFERROR(INDEX('♀ Åk 9 betyg_K'!$B$5:$F$1048576,MATCH(1,($C14='♀ Åk 9 betyg_K'!$C$5:$C$1048576)*($D14='♀ Åk 9 betyg_K'!$D$5:$D$1048576),0),MATCH("Kvinnor",'♀ Åk 9 betyg_K'!$B$5:$F$5,0))-INDEX('♀ Åk 9 betyg_M'!$B$5:$F$1048576,MATCH(1,($C14='♀ Åk 9 betyg_M'!$C$5:$C$1048576)*($D14='♀ Åk 9 betyg_M'!$D$5:$D$1048576),0),MATCH("Män",'♀ Åk 9 betyg_M'!$B$5:$F$5,0)),"")</f>
        <v/>
      </c>
      <c r="F14" s="108"/>
      <c r="G14" s="108"/>
      <c r="N14" s="78" t="s">
        <v>452</v>
      </c>
      <c r="O14" s="17" t="e">
        <f>INDEX(#REF!,MATCH($C14,#REF!,0),2)</f>
        <v>#REF!</v>
      </c>
      <c r="P14" s="18">
        <f t="shared" si="0"/>
        <v>2010</v>
      </c>
      <c r="Q14" s="28" t="str">
        <f t="shared" si="1"/>
        <v/>
      </c>
      <c r="R14" s="18" t="s">
        <v>255</v>
      </c>
    </row>
    <row r="15" spans="2:18" x14ac:dyDescent="0.2">
      <c r="B15" s="3" t="s">
        <v>361</v>
      </c>
      <c r="C15" s="3" t="s">
        <v>14</v>
      </c>
      <c r="D15" s="3">
        <v>2010</v>
      </c>
      <c r="E15" s="5" t="str" cm="1">
        <f t="array" ref="E15">IFERROR(INDEX('♀ Åk 9 betyg_K'!$B$5:$F$1048576,MATCH(1,($C15='♀ Åk 9 betyg_K'!$C$5:$C$1048576)*($D15='♀ Åk 9 betyg_K'!$D$5:$D$1048576),0),MATCH("Kvinnor",'♀ Åk 9 betyg_K'!$B$5:$F$5,0))-INDEX('♀ Åk 9 betyg_M'!$B$5:$F$1048576,MATCH(1,($C15='♀ Åk 9 betyg_M'!$C$5:$C$1048576)*($D15='♀ Åk 9 betyg_M'!$D$5:$D$1048576),0),MATCH("Män",'♀ Åk 9 betyg_M'!$B$5:$F$5,0)),"")</f>
        <v/>
      </c>
      <c r="F15" s="108"/>
      <c r="G15" s="108"/>
      <c r="N15" s="78" t="s">
        <v>452</v>
      </c>
      <c r="O15" s="17" t="e">
        <f>INDEX(#REF!,MATCH($C15,#REF!,0),2)</f>
        <v>#REF!</v>
      </c>
      <c r="P15" s="18">
        <f t="shared" si="0"/>
        <v>2010</v>
      </c>
      <c r="Q15" s="28" t="str">
        <f t="shared" si="1"/>
        <v/>
      </c>
      <c r="R15" s="18" t="s">
        <v>255</v>
      </c>
    </row>
    <row r="16" spans="2:18" x14ac:dyDescent="0.2">
      <c r="B16" s="3" t="s">
        <v>361</v>
      </c>
      <c r="C16" s="3" t="s">
        <v>15</v>
      </c>
      <c r="D16" s="3">
        <v>2010</v>
      </c>
      <c r="E16" s="5" t="str" cm="1">
        <f t="array" ref="E16">IFERROR(INDEX('♀ Åk 9 betyg_K'!$B$5:$F$1048576,MATCH(1,($C16='♀ Åk 9 betyg_K'!$C$5:$C$1048576)*($D16='♀ Åk 9 betyg_K'!$D$5:$D$1048576),0),MATCH("Kvinnor",'♀ Åk 9 betyg_K'!$B$5:$F$5,0))-INDEX('♀ Åk 9 betyg_M'!$B$5:$F$1048576,MATCH(1,($C16='♀ Åk 9 betyg_M'!$C$5:$C$1048576)*($D16='♀ Åk 9 betyg_M'!$D$5:$D$1048576),0),MATCH("Män",'♀ Åk 9 betyg_M'!$B$5:$F$5,0)),"")</f>
        <v/>
      </c>
      <c r="F16" s="108"/>
      <c r="G16" s="108"/>
      <c r="N16" s="78" t="s">
        <v>452</v>
      </c>
      <c r="O16" s="17" t="e">
        <f>INDEX(#REF!,MATCH($C16,#REF!,0),2)</f>
        <v>#REF!</v>
      </c>
      <c r="P16" s="18">
        <f t="shared" si="0"/>
        <v>2010</v>
      </c>
      <c r="Q16" s="28" t="str">
        <f t="shared" si="1"/>
        <v/>
      </c>
      <c r="R16" s="18" t="s">
        <v>255</v>
      </c>
    </row>
    <row r="17" spans="2:18" x14ac:dyDescent="0.2">
      <c r="B17" s="3" t="s">
        <v>361</v>
      </c>
      <c r="C17" s="3" t="s">
        <v>16</v>
      </c>
      <c r="D17" s="3">
        <v>2010</v>
      </c>
      <c r="E17" s="5" t="str" cm="1">
        <f t="array" ref="E17">IFERROR(INDEX('♀ Åk 9 betyg_K'!$B$5:$F$1048576,MATCH(1,($C17='♀ Åk 9 betyg_K'!$C$5:$C$1048576)*($D17='♀ Åk 9 betyg_K'!$D$5:$D$1048576),0),MATCH("Kvinnor",'♀ Åk 9 betyg_K'!$B$5:$F$5,0))-INDEX('♀ Åk 9 betyg_M'!$B$5:$F$1048576,MATCH(1,($C17='♀ Åk 9 betyg_M'!$C$5:$C$1048576)*($D17='♀ Åk 9 betyg_M'!$D$5:$D$1048576),0),MATCH("Män",'♀ Åk 9 betyg_M'!$B$5:$F$5,0)),"")</f>
        <v/>
      </c>
      <c r="F17" s="108"/>
      <c r="G17" s="108"/>
      <c r="N17" s="78" t="s">
        <v>452</v>
      </c>
      <c r="O17" s="17" t="e">
        <f>INDEX(#REF!,MATCH($C17,#REF!,0),2)</f>
        <v>#REF!</v>
      </c>
      <c r="P17" s="18">
        <f t="shared" si="0"/>
        <v>2010</v>
      </c>
      <c r="Q17" s="28" t="str">
        <f t="shared" si="1"/>
        <v/>
      </c>
      <c r="R17" s="18" t="s">
        <v>255</v>
      </c>
    </row>
    <row r="18" spans="2:18" x14ac:dyDescent="0.2">
      <c r="B18" s="3" t="s">
        <v>361</v>
      </c>
      <c r="C18" s="3" t="s">
        <v>17</v>
      </c>
      <c r="D18" s="3">
        <v>2010</v>
      </c>
      <c r="E18" s="5" t="str" cm="1">
        <f t="array" ref="E18">IFERROR(INDEX('♀ Åk 9 betyg_K'!$B$5:$F$1048576,MATCH(1,($C18='♀ Åk 9 betyg_K'!$C$5:$C$1048576)*($D18='♀ Åk 9 betyg_K'!$D$5:$D$1048576),0),MATCH("Kvinnor",'♀ Åk 9 betyg_K'!$B$5:$F$5,0))-INDEX('♀ Åk 9 betyg_M'!$B$5:$F$1048576,MATCH(1,($C18='♀ Åk 9 betyg_M'!$C$5:$C$1048576)*($D18='♀ Åk 9 betyg_M'!$D$5:$D$1048576),0),MATCH("Män",'♀ Åk 9 betyg_M'!$B$5:$F$5,0)),"")</f>
        <v/>
      </c>
      <c r="F18" s="108"/>
      <c r="G18" s="108"/>
      <c r="N18" s="78" t="s">
        <v>452</v>
      </c>
      <c r="O18" s="17" t="e">
        <f>INDEX(#REF!,MATCH($C18,#REF!,0),2)</f>
        <v>#REF!</v>
      </c>
      <c r="P18" s="18">
        <f t="shared" si="0"/>
        <v>2010</v>
      </c>
      <c r="Q18" s="28" t="str">
        <f t="shared" si="1"/>
        <v/>
      </c>
      <c r="R18" s="18" t="s">
        <v>255</v>
      </c>
    </row>
    <row r="19" spans="2:18" x14ac:dyDescent="0.2">
      <c r="B19" s="3" t="s">
        <v>361</v>
      </c>
      <c r="C19" s="3" t="s">
        <v>18</v>
      </c>
      <c r="D19" s="3">
        <v>2010</v>
      </c>
      <c r="E19" s="5" t="str" cm="1">
        <f t="array" ref="E19">IFERROR(INDEX('♀ Åk 9 betyg_K'!$B$5:$F$1048576,MATCH(1,($C19='♀ Åk 9 betyg_K'!$C$5:$C$1048576)*($D19='♀ Åk 9 betyg_K'!$D$5:$D$1048576),0),MATCH("Kvinnor",'♀ Åk 9 betyg_K'!$B$5:$F$5,0))-INDEX('♀ Åk 9 betyg_M'!$B$5:$F$1048576,MATCH(1,($C19='♀ Åk 9 betyg_M'!$C$5:$C$1048576)*($D19='♀ Åk 9 betyg_M'!$D$5:$D$1048576),0),MATCH("Män",'♀ Åk 9 betyg_M'!$B$5:$F$5,0)),"")</f>
        <v/>
      </c>
      <c r="F19" s="108"/>
      <c r="G19" s="108"/>
      <c r="N19" s="78" t="s">
        <v>452</v>
      </c>
      <c r="O19" s="17" t="e">
        <f>INDEX(#REF!,MATCH($C19,#REF!,0),2)</f>
        <v>#REF!</v>
      </c>
      <c r="P19" s="18">
        <f t="shared" si="0"/>
        <v>2010</v>
      </c>
      <c r="Q19" s="28" t="str">
        <f t="shared" si="1"/>
        <v/>
      </c>
      <c r="R19" s="18" t="s">
        <v>255</v>
      </c>
    </row>
    <row r="20" spans="2:18" x14ac:dyDescent="0.2">
      <c r="B20" s="3" t="s">
        <v>361</v>
      </c>
      <c r="C20" s="3" t="s">
        <v>19</v>
      </c>
      <c r="D20" s="3">
        <v>2010</v>
      </c>
      <c r="E20" s="5" t="str" cm="1">
        <f t="array" ref="E20">IFERROR(INDEX('♀ Åk 9 betyg_K'!$B$5:$F$1048576,MATCH(1,($C20='♀ Åk 9 betyg_K'!$C$5:$C$1048576)*($D20='♀ Åk 9 betyg_K'!$D$5:$D$1048576),0),MATCH("Kvinnor",'♀ Åk 9 betyg_K'!$B$5:$F$5,0))-INDEX('♀ Åk 9 betyg_M'!$B$5:$F$1048576,MATCH(1,($C20='♀ Åk 9 betyg_M'!$C$5:$C$1048576)*($D20='♀ Åk 9 betyg_M'!$D$5:$D$1048576),0),MATCH("Män",'♀ Åk 9 betyg_M'!$B$5:$F$5,0)),"")</f>
        <v/>
      </c>
      <c r="F20" s="108"/>
      <c r="G20" s="108"/>
      <c r="N20" s="78" t="s">
        <v>452</v>
      </c>
      <c r="O20" s="17" t="e">
        <f>INDEX(#REF!,MATCH($C20,#REF!,0),2)</f>
        <v>#REF!</v>
      </c>
      <c r="P20" s="18">
        <f t="shared" si="0"/>
        <v>2010</v>
      </c>
      <c r="Q20" s="28" t="str">
        <f t="shared" si="1"/>
        <v/>
      </c>
      <c r="R20" s="18" t="s">
        <v>255</v>
      </c>
    </row>
    <row r="21" spans="2:18" x14ac:dyDescent="0.2">
      <c r="B21" s="3" t="s">
        <v>361</v>
      </c>
      <c r="C21" s="3" t="s">
        <v>20</v>
      </c>
      <c r="D21" s="3">
        <v>2010</v>
      </c>
      <c r="E21" s="5" t="str" cm="1">
        <f t="array" ref="E21">IFERROR(INDEX('♀ Åk 9 betyg_K'!$B$5:$F$1048576,MATCH(1,($C21='♀ Åk 9 betyg_K'!$C$5:$C$1048576)*($D21='♀ Åk 9 betyg_K'!$D$5:$D$1048576),0),MATCH("Kvinnor",'♀ Åk 9 betyg_K'!$B$5:$F$5,0))-INDEX('♀ Åk 9 betyg_M'!$B$5:$F$1048576,MATCH(1,($C21='♀ Åk 9 betyg_M'!$C$5:$C$1048576)*($D21='♀ Åk 9 betyg_M'!$D$5:$D$1048576),0),MATCH("Män",'♀ Åk 9 betyg_M'!$B$5:$F$5,0)),"")</f>
        <v/>
      </c>
      <c r="F21" s="108"/>
      <c r="G21" s="108"/>
      <c r="N21" s="78" t="s">
        <v>452</v>
      </c>
      <c r="O21" s="17" t="e">
        <f>INDEX(#REF!,MATCH($C21,#REF!,0),2)</f>
        <v>#REF!</v>
      </c>
      <c r="P21" s="18">
        <f t="shared" si="0"/>
        <v>2010</v>
      </c>
      <c r="Q21" s="28" t="str">
        <f t="shared" si="1"/>
        <v/>
      </c>
      <c r="R21" s="18" t="s">
        <v>255</v>
      </c>
    </row>
    <row r="22" spans="2:18" x14ac:dyDescent="0.2">
      <c r="B22" s="3" t="s">
        <v>361</v>
      </c>
      <c r="C22" s="3" t="s">
        <v>21</v>
      </c>
      <c r="D22" s="3">
        <v>2010</v>
      </c>
      <c r="E22" s="5" t="str" cm="1">
        <f t="array" ref="E22">IFERROR(INDEX('♀ Åk 9 betyg_K'!$B$5:$F$1048576,MATCH(1,($C22='♀ Åk 9 betyg_K'!$C$5:$C$1048576)*($D22='♀ Åk 9 betyg_K'!$D$5:$D$1048576),0),MATCH("Kvinnor",'♀ Åk 9 betyg_K'!$B$5:$F$5,0))-INDEX('♀ Åk 9 betyg_M'!$B$5:$F$1048576,MATCH(1,($C22='♀ Åk 9 betyg_M'!$C$5:$C$1048576)*($D22='♀ Åk 9 betyg_M'!$D$5:$D$1048576),0),MATCH("Män",'♀ Åk 9 betyg_M'!$B$5:$F$5,0)),"")</f>
        <v/>
      </c>
      <c r="F22" s="108"/>
      <c r="G22" s="108"/>
      <c r="N22" s="78" t="s">
        <v>452</v>
      </c>
      <c r="O22" s="17" t="e">
        <f>INDEX(#REF!,MATCH($C22,#REF!,0),2)</f>
        <v>#REF!</v>
      </c>
      <c r="P22" s="18">
        <f t="shared" si="0"/>
        <v>2010</v>
      </c>
      <c r="Q22" s="28" t="str">
        <f t="shared" si="1"/>
        <v/>
      </c>
      <c r="R22" s="18" t="s">
        <v>255</v>
      </c>
    </row>
    <row r="23" spans="2:18" x14ac:dyDescent="0.2">
      <c r="B23" s="3" t="s">
        <v>361</v>
      </c>
      <c r="C23" s="3" t="s">
        <v>22</v>
      </c>
      <c r="D23" s="3">
        <v>2010</v>
      </c>
      <c r="E23" s="5" t="str" cm="1">
        <f t="array" ref="E23">IFERROR(INDEX('♀ Åk 9 betyg_K'!$B$5:$F$1048576,MATCH(1,($C23='♀ Åk 9 betyg_K'!$C$5:$C$1048576)*($D23='♀ Åk 9 betyg_K'!$D$5:$D$1048576),0),MATCH("Kvinnor",'♀ Åk 9 betyg_K'!$B$5:$F$5,0))-INDEX('♀ Åk 9 betyg_M'!$B$5:$F$1048576,MATCH(1,($C23='♀ Åk 9 betyg_M'!$C$5:$C$1048576)*($D23='♀ Åk 9 betyg_M'!$D$5:$D$1048576),0),MATCH("Män",'♀ Åk 9 betyg_M'!$B$5:$F$5,0)),"")</f>
        <v/>
      </c>
      <c r="F23" s="108"/>
      <c r="G23" s="108"/>
      <c r="N23" s="78" t="s">
        <v>452</v>
      </c>
      <c r="O23" s="17" t="e">
        <f>INDEX(#REF!,MATCH($C23,#REF!,0),2)</f>
        <v>#REF!</v>
      </c>
      <c r="P23" s="18">
        <f t="shared" si="0"/>
        <v>2010</v>
      </c>
      <c r="Q23" s="28" t="str">
        <f t="shared" si="1"/>
        <v/>
      </c>
      <c r="R23" s="18" t="s">
        <v>255</v>
      </c>
    </row>
    <row r="24" spans="2:18" x14ac:dyDescent="0.2">
      <c r="B24" s="3" t="s">
        <v>361</v>
      </c>
      <c r="C24" s="3" t="s">
        <v>23</v>
      </c>
      <c r="D24" s="3">
        <v>2010</v>
      </c>
      <c r="E24" s="5" t="str" cm="1">
        <f t="array" ref="E24">IFERROR(INDEX('♀ Åk 9 betyg_K'!$B$5:$F$1048576,MATCH(1,($C24='♀ Åk 9 betyg_K'!$C$5:$C$1048576)*($D24='♀ Åk 9 betyg_K'!$D$5:$D$1048576),0),MATCH("Kvinnor",'♀ Åk 9 betyg_K'!$B$5:$F$5,0))-INDEX('♀ Åk 9 betyg_M'!$B$5:$F$1048576,MATCH(1,($C24='♀ Åk 9 betyg_M'!$C$5:$C$1048576)*($D24='♀ Åk 9 betyg_M'!$D$5:$D$1048576),0),MATCH("Män",'♀ Åk 9 betyg_M'!$B$5:$F$5,0)),"")</f>
        <v/>
      </c>
      <c r="F24" s="108"/>
      <c r="G24" s="108"/>
      <c r="N24" s="78" t="s">
        <v>452</v>
      </c>
      <c r="O24" s="17" t="e">
        <f>INDEX(#REF!,MATCH($C24,#REF!,0),2)</f>
        <v>#REF!</v>
      </c>
      <c r="P24" s="18">
        <f t="shared" si="0"/>
        <v>2010</v>
      </c>
      <c r="Q24" s="28" t="str">
        <f t="shared" si="1"/>
        <v/>
      </c>
      <c r="R24" s="18" t="s">
        <v>255</v>
      </c>
    </row>
    <row r="25" spans="2:18" x14ac:dyDescent="0.2">
      <c r="B25" s="3" t="s">
        <v>361</v>
      </c>
      <c r="C25" s="3" t="s">
        <v>24</v>
      </c>
      <c r="D25" s="3">
        <v>2010</v>
      </c>
      <c r="E25" s="5" t="str" cm="1">
        <f t="array" ref="E25">IFERROR(INDEX('♀ Åk 9 betyg_K'!$B$5:$F$1048576,MATCH(1,($C25='♀ Åk 9 betyg_K'!$C$5:$C$1048576)*($D25='♀ Åk 9 betyg_K'!$D$5:$D$1048576),0),MATCH("Kvinnor",'♀ Åk 9 betyg_K'!$B$5:$F$5,0))-INDEX('♀ Åk 9 betyg_M'!$B$5:$F$1048576,MATCH(1,($C25='♀ Åk 9 betyg_M'!$C$5:$C$1048576)*($D25='♀ Åk 9 betyg_M'!$D$5:$D$1048576),0),MATCH("Män",'♀ Åk 9 betyg_M'!$B$5:$F$5,0)),"")</f>
        <v/>
      </c>
      <c r="F25" s="108"/>
      <c r="G25" s="108"/>
      <c r="N25" s="78" t="s">
        <v>452</v>
      </c>
      <c r="O25" s="17" t="e">
        <f>INDEX(#REF!,MATCH($C25,#REF!,0),2)</f>
        <v>#REF!</v>
      </c>
      <c r="P25" s="18">
        <f t="shared" si="0"/>
        <v>2010</v>
      </c>
      <c r="Q25" s="28" t="str">
        <f t="shared" si="1"/>
        <v/>
      </c>
      <c r="R25" s="18" t="s">
        <v>255</v>
      </c>
    </row>
    <row r="26" spans="2:18" x14ac:dyDescent="0.2">
      <c r="B26" s="3" t="s">
        <v>361</v>
      </c>
      <c r="C26" s="3" t="s">
        <v>25</v>
      </c>
      <c r="D26" s="3">
        <v>2010</v>
      </c>
      <c r="E26" s="5" t="str" cm="1">
        <f t="array" ref="E26">IFERROR(INDEX('♀ Åk 9 betyg_K'!$B$5:$F$1048576,MATCH(1,($C26='♀ Åk 9 betyg_K'!$C$5:$C$1048576)*($D26='♀ Åk 9 betyg_K'!$D$5:$D$1048576),0),MATCH("Kvinnor",'♀ Åk 9 betyg_K'!$B$5:$F$5,0))-INDEX('♀ Åk 9 betyg_M'!$B$5:$F$1048576,MATCH(1,($C26='♀ Åk 9 betyg_M'!$C$5:$C$1048576)*($D26='♀ Åk 9 betyg_M'!$D$5:$D$1048576),0),MATCH("Män",'♀ Åk 9 betyg_M'!$B$5:$F$5,0)),"")</f>
        <v/>
      </c>
      <c r="F26" s="108"/>
      <c r="G26" s="108"/>
      <c r="N26" s="78" t="s">
        <v>452</v>
      </c>
      <c r="O26" s="17" t="e">
        <f>INDEX(#REF!,MATCH($C26,#REF!,0),2)</f>
        <v>#REF!</v>
      </c>
      <c r="P26" s="18">
        <f t="shared" si="0"/>
        <v>2010</v>
      </c>
      <c r="Q26" s="28" t="str">
        <f t="shared" si="1"/>
        <v/>
      </c>
      <c r="R26" s="18" t="s">
        <v>255</v>
      </c>
    </row>
    <row r="27" spans="2:18" x14ac:dyDescent="0.2">
      <c r="B27" s="3" t="s">
        <v>361</v>
      </c>
      <c r="C27" s="3" t="s">
        <v>5</v>
      </c>
      <c r="D27" s="3">
        <v>2011</v>
      </c>
      <c r="E27" s="5" t="str" cm="1">
        <f t="array" ref="E27">IFERROR(INDEX('♀ Åk 9 betyg_K'!$B$5:$F$1048576,MATCH(1,($C27='♀ Åk 9 betyg_K'!$C$5:$C$1048576)*($D27='♀ Åk 9 betyg_K'!$D$5:$D$1048576),0),MATCH("Kvinnor",'♀ Åk 9 betyg_K'!$B$5:$F$5,0))-INDEX('♀ Åk 9 betyg_M'!$B$5:$F$1048576,MATCH(1,($C27='♀ Åk 9 betyg_M'!$C$5:$C$1048576)*($D27='♀ Åk 9 betyg_M'!$D$5:$D$1048576),0),MATCH("Män",'♀ Åk 9 betyg_M'!$B$5:$F$5,0)),"")</f>
        <v/>
      </c>
      <c r="F27" s="108"/>
      <c r="G27" s="108"/>
      <c r="N27" s="78" t="s">
        <v>452</v>
      </c>
      <c r="O27" s="17" t="e">
        <f>INDEX(#REF!,MATCH($C27,#REF!,0),2)</f>
        <v>#REF!</v>
      </c>
      <c r="P27" s="18">
        <f t="shared" si="0"/>
        <v>2011</v>
      </c>
      <c r="Q27" s="28" t="str">
        <f t="shared" si="1"/>
        <v/>
      </c>
      <c r="R27" s="18" t="s">
        <v>255</v>
      </c>
    </row>
    <row r="28" spans="2:18" x14ac:dyDescent="0.2">
      <c r="B28" s="3" t="s">
        <v>361</v>
      </c>
      <c r="C28" s="3" t="s">
        <v>6</v>
      </c>
      <c r="D28" s="3">
        <v>2011</v>
      </c>
      <c r="E28" s="5" t="str" cm="1">
        <f t="array" ref="E28">IFERROR(INDEX('♀ Åk 9 betyg_K'!$B$5:$F$1048576,MATCH(1,($C28='♀ Åk 9 betyg_K'!$C$5:$C$1048576)*($D28='♀ Åk 9 betyg_K'!$D$5:$D$1048576),0),MATCH("Kvinnor",'♀ Åk 9 betyg_K'!$B$5:$F$5,0))-INDEX('♀ Åk 9 betyg_M'!$B$5:$F$1048576,MATCH(1,($C28='♀ Åk 9 betyg_M'!$C$5:$C$1048576)*($D28='♀ Åk 9 betyg_M'!$D$5:$D$1048576),0),MATCH("Män",'♀ Åk 9 betyg_M'!$B$5:$F$5,0)),"")</f>
        <v/>
      </c>
      <c r="F28" s="108"/>
      <c r="G28" s="108"/>
      <c r="N28" s="78" t="s">
        <v>452</v>
      </c>
      <c r="O28" s="17" t="e">
        <f>INDEX(#REF!,MATCH($C28,#REF!,0),2)</f>
        <v>#REF!</v>
      </c>
      <c r="P28" s="18">
        <f t="shared" si="0"/>
        <v>2011</v>
      </c>
      <c r="Q28" s="28" t="str">
        <f t="shared" si="1"/>
        <v/>
      </c>
      <c r="R28" s="18" t="s">
        <v>255</v>
      </c>
    </row>
    <row r="29" spans="2:18" x14ac:dyDescent="0.2">
      <c r="B29" s="3" t="s">
        <v>361</v>
      </c>
      <c r="C29" s="3" t="s">
        <v>7</v>
      </c>
      <c r="D29" s="3">
        <v>2011</v>
      </c>
      <c r="E29" s="5" t="str" cm="1">
        <f t="array" ref="E29">IFERROR(INDEX('♀ Åk 9 betyg_K'!$B$5:$F$1048576,MATCH(1,($C29='♀ Åk 9 betyg_K'!$C$5:$C$1048576)*($D29='♀ Åk 9 betyg_K'!$D$5:$D$1048576),0),MATCH("Kvinnor",'♀ Åk 9 betyg_K'!$B$5:$F$5,0))-INDEX('♀ Åk 9 betyg_M'!$B$5:$F$1048576,MATCH(1,($C29='♀ Åk 9 betyg_M'!$C$5:$C$1048576)*($D29='♀ Åk 9 betyg_M'!$D$5:$D$1048576),0),MATCH("Män",'♀ Åk 9 betyg_M'!$B$5:$F$5,0)),"")</f>
        <v/>
      </c>
      <c r="F29" s="108"/>
      <c r="G29" s="108"/>
      <c r="N29" s="78" t="s">
        <v>452</v>
      </c>
      <c r="O29" s="17" t="e">
        <f>INDEX(#REF!,MATCH($C29,#REF!,0),2)</f>
        <v>#REF!</v>
      </c>
      <c r="P29" s="18">
        <f t="shared" si="0"/>
        <v>2011</v>
      </c>
      <c r="Q29" s="28" t="str">
        <f t="shared" si="1"/>
        <v/>
      </c>
      <c r="R29" s="18" t="s">
        <v>255</v>
      </c>
    </row>
    <row r="30" spans="2:18" x14ac:dyDescent="0.2">
      <c r="B30" s="3" t="s">
        <v>361</v>
      </c>
      <c r="C30" s="3" t="s">
        <v>8</v>
      </c>
      <c r="D30" s="3">
        <v>2011</v>
      </c>
      <c r="E30" s="5" t="str" cm="1">
        <f t="array" ref="E30">IFERROR(INDEX('♀ Åk 9 betyg_K'!$B$5:$F$1048576,MATCH(1,($C30='♀ Åk 9 betyg_K'!$C$5:$C$1048576)*($D30='♀ Åk 9 betyg_K'!$D$5:$D$1048576),0),MATCH("Kvinnor",'♀ Åk 9 betyg_K'!$B$5:$F$5,0))-INDEX('♀ Åk 9 betyg_M'!$B$5:$F$1048576,MATCH(1,($C30='♀ Åk 9 betyg_M'!$C$5:$C$1048576)*($D30='♀ Åk 9 betyg_M'!$D$5:$D$1048576),0),MATCH("Män",'♀ Åk 9 betyg_M'!$B$5:$F$5,0)),"")</f>
        <v/>
      </c>
      <c r="F30" s="108"/>
      <c r="G30" s="108"/>
      <c r="N30" s="78" t="s">
        <v>452</v>
      </c>
      <c r="O30" s="17" t="e">
        <f>INDEX(#REF!,MATCH($C30,#REF!,0),2)</f>
        <v>#REF!</v>
      </c>
      <c r="P30" s="18">
        <f t="shared" si="0"/>
        <v>2011</v>
      </c>
      <c r="Q30" s="28" t="str">
        <f t="shared" si="1"/>
        <v/>
      </c>
      <c r="R30" s="18" t="s">
        <v>255</v>
      </c>
    </row>
    <row r="31" spans="2:18" x14ac:dyDescent="0.2">
      <c r="B31" s="3" t="s">
        <v>361</v>
      </c>
      <c r="C31" s="3" t="s">
        <v>9</v>
      </c>
      <c r="D31" s="3">
        <v>2011</v>
      </c>
      <c r="E31" s="5" t="str" cm="1">
        <f t="array" ref="E31">IFERROR(INDEX('♀ Åk 9 betyg_K'!$B$5:$F$1048576,MATCH(1,($C31='♀ Åk 9 betyg_K'!$C$5:$C$1048576)*($D31='♀ Åk 9 betyg_K'!$D$5:$D$1048576),0),MATCH("Kvinnor",'♀ Åk 9 betyg_K'!$B$5:$F$5,0))-INDEX('♀ Åk 9 betyg_M'!$B$5:$F$1048576,MATCH(1,($C31='♀ Åk 9 betyg_M'!$C$5:$C$1048576)*($D31='♀ Åk 9 betyg_M'!$D$5:$D$1048576),0),MATCH("Män",'♀ Åk 9 betyg_M'!$B$5:$F$5,0)),"")</f>
        <v/>
      </c>
      <c r="F31" s="108"/>
      <c r="G31" s="108"/>
      <c r="N31" s="78" t="s">
        <v>452</v>
      </c>
      <c r="O31" s="17" t="e">
        <f>INDEX(#REF!,MATCH($C31,#REF!,0),2)</f>
        <v>#REF!</v>
      </c>
      <c r="P31" s="18">
        <f t="shared" si="0"/>
        <v>2011</v>
      </c>
      <c r="Q31" s="28" t="str">
        <f t="shared" si="1"/>
        <v/>
      </c>
      <c r="R31" s="18" t="s">
        <v>255</v>
      </c>
    </row>
    <row r="32" spans="2:18" x14ac:dyDescent="0.2">
      <c r="B32" s="3" t="s">
        <v>361</v>
      </c>
      <c r="C32" s="3" t="s">
        <v>10</v>
      </c>
      <c r="D32" s="3">
        <v>2011</v>
      </c>
      <c r="E32" s="5" t="str" cm="1">
        <f t="array" ref="E32">IFERROR(INDEX('♀ Åk 9 betyg_K'!$B$5:$F$1048576,MATCH(1,($C32='♀ Åk 9 betyg_K'!$C$5:$C$1048576)*($D32='♀ Åk 9 betyg_K'!$D$5:$D$1048576),0),MATCH("Kvinnor",'♀ Åk 9 betyg_K'!$B$5:$F$5,0))-INDEX('♀ Åk 9 betyg_M'!$B$5:$F$1048576,MATCH(1,($C32='♀ Åk 9 betyg_M'!$C$5:$C$1048576)*($D32='♀ Åk 9 betyg_M'!$D$5:$D$1048576),0),MATCH("Män",'♀ Åk 9 betyg_M'!$B$5:$F$5,0)),"")</f>
        <v/>
      </c>
      <c r="F32" s="108"/>
      <c r="G32" s="108"/>
      <c r="N32" s="78" t="s">
        <v>452</v>
      </c>
      <c r="O32" s="17" t="e">
        <f>INDEX(#REF!,MATCH($C32,#REF!,0),2)</f>
        <v>#REF!</v>
      </c>
      <c r="P32" s="18">
        <f t="shared" si="0"/>
        <v>2011</v>
      </c>
      <c r="Q32" s="28" t="str">
        <f t="shared" si="1"/>
        <v/>
      </c>
      <c r="R32" s="18" t="s">
        <v>255</v>
      </c>
    </row>
    <row r="33" spans="2:18" x14ac:dyDescent="0.2">
      <c r="B33" s="3" t="s">
        <v>361</v>
      </c>
      <c r="C33" s="3" t="s">
        <v>11</v>
      </c>
      <c r="D33" s="3">
        <v>2011</v>
      </c>
      <c r="E33" s="5" t="str" cm="1">
        <f t="array" ref="E33">IFERROR(INDEX('♀ Åk 9 betyg_K'!$B$5:$F$1048576,MATCH(1,($C33='♀ Åk 9 betyg_K'!$C$5:$C$1048576)*($D33='♀ Åk 9 betyg_K'!$D$5:$D$1048576),0),MATCH("Kvinnor",'♀ Åk 9 betyg_K'!$B$5:$F$5,0))-INDEX('♀ Åk 9 betyg_M'!$B$5:$F$1048576,MATCH(1,($C33='♀ Åk 9 betyg_M'!$C$5:$C$1048576)*($D33='♀ Åk 9 betyg_M'!$D$5:$D$1048576),0),MATCH("Män",'♀ Åk 9 betyg_M'!$B$5:$F$5,0)),"")</f>
        <v/>
      </c>
      <c r="F33" s="108"/>
      <c r="G33" s="108"/>
      <c r="N33" s="78" t="s">
        <v>452</v>
      </c>
      <c r="O33" s="17" t="e">
        <f>INDEX(#REF!,MATCH($C33,#REF!,0),2)</f>
        <v>#REF!</v>
      </c>
      <c r="P33" s="18">
        <f t="shared" si="0"/>
        <v>2011</v>
      </c>
      <c r="Q33" s="28" t="str">
        <f t="shared" si="1"/>
        <v/>
      </c>
      <c r="R33" s="18" t="s">
        <v>255</v>
      </c>
    </row>
    <row r="34" spans="2:18" x14ac:dyDescent="0.2">
      <c r="B34" s="3" t="s">
        <v>361</v>
      </c>
      <c r="C34" s="3" t="s">
        <v>12</v>
      </c>
      <c r="D34" s="3">
        <v>2011</v>
      </c>
      <c r="E34" s="5" t="str" cm="1">
        <f t="array" ref="E34">IFERROR(INDEX('♀ Åk 9 betyg_K'!$B$5:$F$1048576,MATCH(1,($C34='♀ Åk 9 betyg_K'!$C$5:$C$1048576)*($D34='♀ Åk 9 betyg_K'!$D$5:$D$1048576),0),MATCH("Kvinnor",'♀ Åk 9 betyg_K'!$B$5:$F$5,0))-INDEX('♀ Åk 9 betyg_M'!$B$5:$F$1048576,MATCH(1,($C34='♀ Åk 9 betyg_M'!$C$5:$C$1048576)*($D34='♀ Åk 9 betyg_M'!$D$5:$D$1048576),0),MATCH("Män",'♀ Åk 9 betyg_M'!$B$5:$F$5,0)),"")</f>
        <v/>
      </c>
      <c r="F34" s="108"/>
      <c r="G34" s="108"/>
      <c r="N34" s="78" t="s">
        <v>452</v>
      </c>
      <c r="O34" s="17" t="e">
        <f>INDEX(#REF!,MATCH($C34,#REF!,0),2)</f>
        <v>#REF!</v>
      </c>
      <c r="P34" s="18">
        <f t="shared" si="0"/>
        <v>2011</v>
      </c>
      <c r="Q34" s="28" t="str">
        <f t="shared" si="1"/>
        <v/>
      </c>
      <c r="R34" s="18" t="s">
        <v>255</v>
      </c>
    </row>
    <row r="35" spans="2:18" x14ac:dyDescent="0.2">
      <c r="B35" s="3" t="s">
        <v>361</v>
      </c>
      <c r="C35" s="3" t="s">
        <v>13</v>
      </c>
      <c r="D35" s="3">
        <v>2011</v>
      </c>
      <c r="E35" s="5" t="str" cm="1">
        <f t="array" ref="E35">IFERROR(INDEX('♀ Åk 9 betyg_K'!$B$5:$F$1048576,MATCH(1,($C35='♀ Åk 9 betyg_K'!$C$5:$C$1048576)*($D35='♀ Åk 9 betyg_K'!$D$5:$D$1048576),0),MATCH("Kvinnor",'♀ Åk 9 betyg_K'!$B$5:$F$5,0))-INDEX('♀ Åk 9 betyg_M'!$B$5:$F$1048576,MATCH(1,($C35='♀ Åk 9 betyg_M'!$C$5:$C$1048576)*($D35='♀ Åk 9 betyg_M'!$D$5:$D$1048576),0),MATCH("Män",'♀ Åk 9 betyg_M'!$B$5:$F$5,0)),"")</f>
        <v/>
      </c>
      <c r="F35" s="108"/>
      <c r="G35" s="108"/>
      <c r="N35" s="78" t="s">
        <v>452</v>
      </c>
      <c r="O35" s="17" t="e">
        <f>INDEX(#REF!,MATCH($C35,#REF!,0),2)</f>
        <v>#REF!</v>
      </c>
      <c r="P35" s="18">
        <f t="shared" si="0"/>
        <v>2011</v>
      </c>
      <c r="Q35" s="28" t="str">
        <f t="shared" si="1"/>
        <v/>
      </c>
      <c r="R35" s="18" t="s">
        <v>255</v>
      </c>
    </row>
    <row r="36" spans="2:18" x14ac:dyDescent="0.2">
      <c r="B36" s="3" t="s">
        <v>361</v>
      </c>
      <c r="C36" s="3" t="s">
        <v>14</v>
      </c>
      <c r="D36" s="3">
        <v>2011</v>
      </c>
      <c r="E36" s="5" t="str" cm="1">
        <f t="array" ref="E36">IFERROR(INDEX('♀ Åk 9 betyg_K'!$B$5:$F$1048576,MATCH(1,($C36='♀ Åk 9 betyg_K'!$C$5:$C$1048576)*($D36='♀ Åk 9 betyg_K'!$D$5:$D$1048576),0),MATCH("Kvinnor",'♀ Åk 9 betyg_K'!$B$5:$F$5,0))-INDEX('♀ Åk 9 betyg_M'!$B$5:$F$1048576,MATCH(1,($C36='♀ Åk 9 betyg_M'!$C$5:$C$1048576)*($D36='♀ Åk 9 betyg_M'!$D$5:$D$1048576),0),MATCH("Män",'♀ Åk 9 betyg_M'!$B$5:$F$5,0)),"")</f>
        <v/>
      </c>
      <c r="F36" s="108"/>
      <c r="G36" s="108"/>
      <c r="N36" s="78" t="s">
        <v>452</v>
      </c>
      <c r="O36" s="17" t="e">
        <f>INDEX(#REF!,MATCH($C36,#REF!,0),2)</f>
        <v>#REF!</v>
      </c>
      <c r="P36" s="18">
        <f t="shared" si="0"/>
        <v>2011</v>
      </c>
      <c r="Q36" s="28" t="str">
        <f t="shared" si="1"/>
        <v/>
      </c>
      <c r="R36" s="18" t="s">
        <v>255</v>
      </c>
    </row>
    <row r="37" spans="2:18" x14ac:dyDescent="0.2">
      <c r="B37" s="3" t="s">
        <v>361</v>
      </c>
      <c r="C37" s="3" t="s">
        <v>15</v>
      </c>
      <c r="D37" s="3">
        <v>2011</v>
      </c>
      <c r="E37" s="5" t="str" cm="1">
        <f t="array" ref="E37">IFERROR(INDEX('♀ Åk 9 betyg_K'!$B$5:$F$1048576,MATCH(1,($C37='♀ Åk 9 betyg_K'!$C$5:$C$1048576)*($D37='♀ Åk 9 betyg_K'!$D$5:$D$1048576),0),MATCH("Kvinnor",'♀ Åk 9 betyg_K'!$B$5:$F$5,0))-INDEX('♀ Åk 9 betyg_M'!$B$5:$F$1048576,MATCH(1,($C37='♀ Åk 9 betyg_M'!$C$5:$C$1048576)*($D37='♀ Åk 9 betyg_M'!$D$5:$D$1048576),0),MATCH("Män",'♀ Åk 9 betyg_M'!$B$5:$F$5,0)),"")</f>
        <v/>
      </c>
      <c r="F37" s="108"/>
      <c r="G37" s="108"/>
      <c r="N37" s="78" t="s">
        <v>452</v>
      </c>
      <c r="O37" s="17" t="e">
        <f>INDEX(#REF!,MATCH($C37,#REF!,0),2)</f>
        <v>#REF!</v>
      </c>
      <c r="P37" s="18">
        <f t="shared" si="0"/>
        <v>2011</v>
      </c>
      <c r="Q37" s="28" t="str">
        <f t="shared" si="1"/>
        <v/>
      </c>
      <c r="R37" s="18" t="s">
        <v>255</v>
      </c>
    </row>
    <row r="38" spans="2:18" x14ac:dyDescent="0.2">
      <c r="B38" s="3" t="s">
        <v>361</v>
      </c>
      <c r="C38" s="3" t="s">
        <v>16</v>
      </c>
      <c r="D38" s="3">
        <v>2011</v>
      </c>
      <c r="E38" s="5" t="str" cm="1">
        <f t="array" ref="E38">IFERROR(INDEX('♀ Åk 9 betyg_K'!$B$5:$F$1048576,MATCH(1,($C38='♀ Åk 9 betyg_K'!$C$5:$C$1048576)*($D38='♀ Åk 9 betyg_K'!$D$5:$D$1048576),0),MATCH("Kvinnor",'♀ Åk 9 betyg_K'!$B$5:$F$5,0))-INDEX('♀ Åk 9 betyg_M'!$B$5:$F$1048576,MATCH(1,($C38='♀ Åk 9 betyg_M'!$C$5:$C$1048576)*($D38='♀ Åk 9 betyg_M'!$D$5:$D$1048576),0),MATCH("Män",'♀ Åk 9 betyg_M'!$B$5:$F$5,0)),"")</f>
        <v/>
      </c>
      <c r="F38" s="108"/>
      <c r="G38" s="108"/>
      <c r="N38" s="78" t="s">
        <v>452</v>
      </c>
      <c r="O38" s="17" t="e">
        <f>INDEX(#REF!,MATCH($C38,#REF!,0),2)</f>
        <v>#REF!</v>
      </c>
      <c r="P38" s="18">
        <f t="shared" si="0"/>
        <v>2011</v>
      </c>
      <c r="Q38" s="28" t="str">
        <f t="shared" si="1"/>
        <v/>
      </c>
      <c r="R38" s="18" t="s">
        <v>255</v>
      </c>
    </row>
    <row r="39" spans="2:18" x14ac:dyDescent="0.2">
      <c r="B39" s="3" t="s">
        <v>361</v>
      </c>
      <c r="C39" s="3" t="s">
        <v>17</v>
      </c>
      <c r="D39" s="3">
        <v>2011</v>
      </c>
      <c r="E39" s="5" t="str" cm="1">
        <f t="array" ref="E39">IFERROR(INDEX('♀ Åk 9 betyg_K'!$B$5:$F$1048576,MATCH(1,($C39='♀ Åk 9 betyg_K'!$C$5:$C$1048576)*($D39='♀ Åk 9 betyg_K'!$D$5:$D$1048576),0),MATCH("Kvinnor",'♀ Åk 9 betyg_K'!$B$5:$F$5,0))-INDEX('♀ Åk 9 betyg_M'!$B$5:$F$1048576,MATCH(1,($C39='♀ Åk 9 betyg_M'!$C$5:$C$1048576)*($D39='♀ Åk 9 betyg_M'!$D$5:$D$1048576),0),MATCH("Män",'♀ Åk 9 betyg_M'!$B$5:$F$5,0)),"")</f>
        <v/>
      </c>
      <c r="F39" s="108"/>
      <c r="G39" s="108"/>
      <c r="N39" s="78" t="s">
        <v>452</v>
      </c>
      <c r="O39" s="17" t="e">
        <f>INDEX(#REF!,MATCH($C39,#REF!,0),2)</f>
        <v>#REF!</v>
      </c>
      <c r="P39" s="18">
        <f t="shared" si="0"/>
        <v>2011</v>
      </c>
      <c r="Q39" s="28" t="str">
        <f t="shared" si="1"/>
        <v/>
      </c>
      <c r="R39" s="18" t="s">
        <v>255</v>
      </c>
    </row>
    <row r="40" spans="2:18" x14ac:dyDescent="0.2">
      <c r="B40" s="3" t="s">
        <v>361</v>
      </c>
      <c r="C40" s="3" t="s">
        <v>18</v>
      </c>
      <c r="D40" s="3">
        <v>2011</v>
      </c>
      <c r="E40" s="5" t="str" cm="1">
        <f t="array" ref="E40">IFERROR(INDEX('♀ Åk 9 betyg_K'!$B$5:$F$1048576,MATCH(1,($C40='♀ Åk 9 betyg_K'!$C$5:$C$1048576)*($D40='♀ Åk 9 betyg_K'!$D$5:$D$1048576),0),MATCH("Kvinnor",'♀ Åk 9 betyg_K'!$B$5:$F$5,0))-INDEX('♀ Åk 9 betyg_M'!$B$5:$F$1048576,MATCH(1,($C40='♀ Åk 9 betyg_M'!$C$5:$C$1048576)*($D40='♀ Åk 9 betyg_M'!$D$5:$D$1048576),0),MATCH("Män",'♀ Åk 9 betyg_M'!$B$5:$F$5,0)),"")</f>
        <v/>
      </c>
      <c r="F40" s="108"/>
      <c r="G40" s="108"/>
      <c r="N40" s="78" t="s">
        <v>452</v>
      </c>
      <c r="O40" s="17" t="e">
        <f>INDEX(#REF!,MATCH($C40,#REF!,0),2)</f>
        <v>#REF!</v>
      </c>
      <c r="P40" s="18">
        <f t="shared" si="0"/>
        <v>2011</v>
      </c>
      <c r="Q40" s="28" t="str">
        <f t="shared" si="1"/>
        <v/>
      </c>
      <c r="R40" s="18" t="s">
        <v>255</v>
      </c>
    </row>
    <row r="41" spans="2:18" x14ac:dyDescent="0.2">
      <c r="B41" s="3" t="s">
        <v>361</v>
      </c>
      <c r="C41" s="3" t="s">
        <v>19</v>
      </c>
      <c r="D41" s="3">
        <v>2011</v>
      </c>
      <c r="E41" s="5" t="str" cm="1">
        <f t="array" ref="E41">IFERROR(INDEX('♀ Åk 9 betyg_K'!$B$5:$F$1048576,MATCH(1,($C41='♀ Åk 9 betyg_K'!$C$5:$C$1048576)*($D41='♀ Åk 9 betyg_K'!$D$5:$D$1048576),0),MATCH("Kvinnor",'♀ Åk 9 betyg_K'!$B$5:$F$5,0))-INDEX('♀ Åk 9 betyg_M'!$B$5:$F$1048576,MATCH(1,($C41='♀ Åk 9 betyg_M'!$C$5:$C$1048576)*($D41='♀ Åk 9 betyg_M'!$D$5:$D$1048576),0),MATCH("Män",'♀ Åk 9 betyg_M'!$B$5:$F$5,0)),"")</f>
        <v/>
      </c>
      <c r="F41" s="108"/>
      <c r="G41" s="108"/>
      <c r="N41" s="78" t="s">
        <v>452</v>
      </c>
      <c r="O41" s="17" t="e">
        <f>INDEX(#REF!,MATCH($C41,#REF!,0),2)</f>
        <v>#REF!</v>
      </c>
      <c r="P41" s="18">
        <f t="shared" si="0"/>
        <v>2011</v>
      </c>
      <c r="Q41" s="28" t="str">
        <f t="shared" si="1"/>
        <v/>
      </c>
      <c r="R41" s="18" t="s">
        <v>255</v>
      </c>
    </row>
    <row r="42" spans="2:18" x14ac:dyDescent="0.2">
      <c r="B42" s="3" t="s">
        <v>361</v>
      </c>
      <c r="C42" s="3" t="s">
        <v>20</v>
      </c>
      <c r="D42" s="3">
        <v>2011</v>
      </c>
      <c r="E42" s="5" t="str" cm="1">
        <f t="array" ref="E42">IFERROR(INDEX('♀ Åk 9 betyg_K'!$B$5:$F$1048576,MATCH(1,($C42='♀ Åk 9 betyg_K'!$C$5:$C$1048576)*($D42='♀ Åk 9 betyg_K'!$D$5:$D$1048576),0),MATCH("Kvinnor",'♀ Åk 9 betyg_K'!$B$5:$F$5,0))-INDEX('♀ Åk 9 betyg_M'!$B$5:$F$1048576,MATCH(1,($C42='♀ Åk 9 betyg_M'!$C$5:$C$1048576)*($D42='♀ Åk 9 betyg_M'!$D$5:$D$1048576),0),MATCH("Män",'♀ Åk 9 betyg_M'!$B$5:$F$5,0)),"")</f>
        <v/>
      </c>
      <c r="F42" s="108"/>
      <c r="G42" s="108"/>
      <c r="N42" s="78" t="s">
        <v>452</v>
      </c>
      <c r="O42" s="17" t="e">
        <f>INDEX(#REF!,MATCH($C42,#REF!,0),2)</f>
        <v>#REF!</v>
      </c>
      <c r="P42" s="18">
        <f t="shared" si="0"/>
        <v>2011</v>
      </c>
      <c r="Q42" s="28" t="str">
        <f t="shared" si="1"/>
        <v/>
      </c>
      <c r="R42" s="18" t="s">
        <v>255</v>
      </c>
    </row>
    <row r="43" spans="2:18" x14ac:dyDescent="0.2">
      <c r="B43" s="3" t="s">
        <v>361</v>
      </c>
      <c r="C43" s="3" t="s">
        <v>21</v>
      </c>
      <c r="D43" s="3">
        <v>2011</v>
      </c>
      <c r="E43" s="5" t="str" cm="1">
        <f t="array" ref="E43">IFERROR(INDEX('♀ Åk 9 betyg_K'!$B$5:$F$1048576,MATCH(1,($C43='♀ Åk 9 betyg_K'!$C$5:$C$1048576)*($D43='♀ Åk 9 betyg_K'!$D$5:$D$1048576),0),MATCH("Kvinnor",'♀ Åk 9 betyg_K'!$B$5:$F$5,0))-INDEX('♀ Åk 9 betyg_M'!$B$5:$F$1048576,MATCH(1,($C43='♀ Åk 9 betyg_M'!$C$5:$C$1048576)*($D43='♀ Åk 9 betyg_M'!$D$5:$D$1048576),0),MATCH("Män",'♀ Åk 9 betyg_M'!$B$5:$F$5,0)),"")</f>
        <v/>
      </c>
      <c r="F43" s="108"/>
      <c r="G43" s="108"/>
      <c r="N43" s="78" t="s">
        <v>452</v>
      </c>
      <c r="O43" s="17" t="e">
        <f>INDEX(#REF!,MATCH($C43,#REF!,0),2)</f>
        <v>#REF!</v>
      </c>
      <c r="P43" s="18">
        <f t="shared" si="0"/>
        <v>2011</v>
      </c>
      <c r="Q43" s="28" t="str">
        <f t="shared" si="1"/>
        <v/>
      </c>
      <c r="R43" s="18" t="s">
        <v>255</v>
      </c>
    </row>
    <row r="44" spans="2:18" x14ac:dyDescent="0.2">
      <c r="B44" s="3" t="s">
        <v>361</v>
      </c>
      <c r="C44" s="3" t="s">
        <v>22</v>
      </c>
      <c r="D44" s="3">
        <v>2011</v>
      </c>
      <c r="E44" s="5" t="str" cm="1">
        <f t="array" ref="E44">IFERROR(INDEX('♀ Åk 9 betyg_K'!$B$5:$F$1048576,MATCH(1,($C44='♀ Åk 9 betyg_K'!$C$5:$C$1048576)*($D44='♀ Åk 9 betyg_K'!$D$5:$D$1048576),0),MATCH("Kvinnor",'♀ Åk 9 betyg_K'!$B$5:$F$5,0))-INDEX('♀ Åk 9 betyg_M'!$B$5:$F$1048576,MATCH(1,($C44='♀ Åk 9 betyg_M'!$C$5:$C$1048576)*($D44='♀ Åk 9 betyg_M'!$D$5:$D$1048576),0),MATCH("Män",'♀ Åk 9 betyg_M'!$B$5:$F$5,0)),"")</f>
        <v/>
      </c>
      <c r="F44" s="108"/>
      <c r="G44" s="108"/>
      <c r="N44" s="78" t="s">
        <v>452</v>
      </c>
      <c r="O44" s="17" t="e">
        <f>INDEX(#REF!,MATCH($C44,#REF!,0),2)</f>
        <v>#REF!</v>
      </c>
      <c r="P44" s="18">
        <f t="shared" si="0"/>
        <v>2011</v>
      </c>
      <c r="Q44" s="28" t="str">
        <f t="shared" si="1"/>
        <v/>
      </c>
      <c r="R44" s="18" t="s">
        <v>255</v>
      </c>
    </row>
    <row r="45" spans="2:18" x14ac:dyDescent="0.2">
      <c r="B45" s="3" t="s">
        <v>361</v>
      </c>
      <c r="C45" s="3" t="s">
        <v>23</v>
      </c>
      <c r="D45" s="3">
        <v>2011</v>
      </c>
      <c r="E45" s="5" t="str" cm="1">
        <f t="array" ref="E45">IFERROR(INDEX('♀ Åk 9 betyg_K'!$B$5:$F$1048576,MATCH(1,($C45='♀ Åk 9 betyg_K'!$C$5:$C$1048576)*($D45='♀ Åk 9 betyg_K'!$D$5:$D$1048576),0),MATCH("Kvinnor",'♀ Åk 9 betyg_K'!$B$5:$F$5,0))-INDEX('♀ Åk 9 betyg_M'!$B$5:$F$1048576,MATCH(1,($C45='♀ Åk 9 betyg_M'!$C$5:$C$1048576)*($D45='♀ Åk 9 betyg_M'!$D$5:$D$1048576),0),MATCH("Män",'♀ Åk 9 betyg_M'!$B$5:$F$5,0)),"")</f>
        <v/>
      </c>
      <c r="F45" s="108"/>
      <c r="G45" s="108"/>
      <c r="N45" s="78" t="s">
        <v>452</v>
      </c>
      <c r="O45" s="17" t="e">
        <f>INDEX(#REF!,MATCH($C45,#REF!,0),2)</f>
        <v>#REF!</v>
      </c>
      <c r="P45" s="18">
        <f t="shared" si="0"/>
        <v>2011</v>
      </c>
      <c r="Q45" s="28" t="str">
        <f t="shared" si="1"/>
        <v/>
      </c>
      <c r="R45" s="18" t="s">
        <v>255</v>
      </c>
    </row>
    <row r="46" spans="2:18" x14ac:dyDescent="0.2">
      <c r="B46" s="3" t="s">
        <v>361</v>
      </c>
      <c r="C46" s="3" t="s">
        <v>24</v>
      </c>
      <c r="D46" s="3">
        <v>2011</v>
      </c>
      <c r="E46" s="5" t="str" cm="1">
        <f t="array" ref="E46">IFERROR(INDEX('♀ Åk 9 betyg_K'!$B$5:$F$1048576,MATCH(1,($C46='♀ Åk 9 betyg_K'!$C$5:$C$1048576)*($D46='♀ Åk 9 betyg_K'!$D$5:$D$1048576),0),MATCH("Kvinnor",'♀ Åk 9 betyg_K'!$B$5:$F$5,0))-INDEX('♀ Åk 9 betyg_M'!$B$5:$F$1048576,MATCH(1,($C46='♀ Åk 9 betyg_M'!$C$5:$C$1048576)*($D46='♀ Åk 9 betyg_M'!$D$5:$D$1048576),0),MATCH("Män",'♀ Åk 9 betyg_M'!$B$5:$F$5,0)),"")</f>
        <v/>
      </c>
      <c r="F46" s="108"/>
      <c r="G46" s="108"/>
      <c r="N46" s="78" t="s">
        <v>452</v>
      </c>
      <c r="O46" s="17" t="e">
        <f>INDEX(#REF!,MATCH($C46,#REF!,0),2)</f>
        <v>#REF!</v>
      </c>
      <c r="P46" s="18">
        <f t="shared" si="0"/>
        <v>2011</v>
      </c>
      <c r="Q46" s="28" t="str">
        <f t="shared" si="1"/>
        <v/>
      </c>
      <c r="R46" s="18" t="s">
        <v>255</v>
      </c>
    </row>
    <row r="47" spans="2:18" x14ac:dyDescent="0.2">
      <c r="B47" s="3" t="s">
        <v>361</v>
      </c>
      <c r="C47" s="3" t="s">
        <v>25</v>
      </c>
      <c r="D47" s="3">
        <v>2011</v>
      </c>
      <c r="E47" s="5" t="str" cm="1">
        <f t="array" ref="E47">IFERROR(INDEX('♀ Åk 9 betyg_K'!$B$5:$F$1048576,MATCH(1,($C47='♀ Åk 9 betyg_K'!$C$5:$C$1048576)*($D47='♀ Åk 9 betyg_K'!$D$5:$D$1048576),0),MATCH("Kvinnor",'♀ Åk 9 betyg_K'!$B$5:$F$5,0))-INDEX('♀ Åk 9 betyg_M'!$B$5:$F$1048576,MATCH(1,($C47='♀ Åk 9 betyg_M'!$C$5:$C$1048576)*($D47='♀ Åk 9 betyg_M'!$D$5:$D$1048576),0),MATCH("Män",'♀ Åk 9 betyg_M'!$B$5:$F$5,0)),"")</f>
        <v/>
      </c>
      <c r="F47" s="108"/>
      <c r="G47" s="108"/>
      <c r="N47" s="78" t="s">
        <v>452</v>
      </c>
      <c r="O47" s="17" t="e">
        <f>INDEX(#REF!,MATCH($C47,#REF!,0),2)</f>
        <v>#REF!</v>
      </c>
      <c r="P47" s="18">
        <f t="shared" si="0"/>
        <v>2011</v>
      </c>
      <c r="Q47" s="28" t="str">
        <f t="shared" si="1"/>
        <v/>
      </c>
      <c r="R47" s="18" t="s">
        <v>255</v>
      </c>
    </row>
    <row r="48" spans="2:18" x14ac:dyDescent="0.2">
      <c r="B48" s="3" t="s">
        <v>361</v>
      </c>
      <c r="C48" s="3" t="s">
        <v>5</v>
      </c>
      <c r="D48" s="3">
        <v>2012</v>
      </c>
      <c r="E48" s="5" t="str" cm="1">
        <f t="array" ref="E48">IFERROR(INDEX('♀ Åk 9 betyg_K'!$B$5:$F$1048576,MATCH(1,($C48='♀ Åk 9 betyg_K'!$C$5:$C$1048576)*($D48='♀ Åk 9 betyg_K'!$D$5:$D$1048576),0),MATCH("Kvinnor",'♀ Åk 9 betyg_K'!$B$5:$F$5,0))-INDEX('♀ Åk 9 betyg_M'!$B$5:$F$1048576,MATCH(1,($C48='♀ Åk 9 betyg_M'!$C$5:$C$1048576)*($D48='♀ Åk 9 betyg_M'!$D$5:$D$1048576),0),MATCH("Män",'♀ Åk 9 betyg_M'!$B$5:$F$5,0)),"")</f>
        <v/>
      </c>
      <c r="F48" s="108"/>
      <c r="G48" s="108"/>
      <c r="N48" s="78" t="s">
        <v>452</v>
      </c>
      <c r="O48" s="17" t="e">
        <f>INDEX(#REF!,MATCH($C48,#REF!,0),2)</f>
        <v>#REF!</v>
      </c>
      <c r="P48" s="18">
        <f t="shared" si="0"/>
        <v>2012</v>
      </c>
      <c r="Q48" s="28" t="str">
        <f t="shared" si="1"/>
        <v/>
      </c>
      <c r="R48" s="18" t="s">
        <v>255</v>
      </c>
    </row>
    <row r="49" spans="2:18" x14ac:dyDescent="0.2">
      <c r="B49" s="3" t="s">
        <v>361</v>
      </c>
      <c r="C49" s="3" t="s">
        <v>6</v>
      </c>
      <c r="D49" s="3">
        <v>2012</v>
      </c>
      <c r="E49" s="5" t="str" cm="1">
        <f t="array" ref="E49">IFERROR(INDEX('♀ Åk 9 betyg_K'!$B$5:$F$1048576,MATCH(1,($C49='♀ Åk 9 betyg_K'!$C$5:$C$1048576)*($D49='♀ Åk 9 betyg_K'!$D$5:$D$1048576),0),MATCH("Kvinnor",'♀ Åk 9 betyg_K'!$B$5:$F$5,0))-INDEX('♀ Åk 9 betyg_M'!$B$5:$F$1048576,MATCH(1,($C49='♀ Åk 9 betyg_M'!$C$5:$C$1048576)*($D49='♀ Åk 9 betyg_M'!$D$5:$D$1048576),0),MATCH("Män",'♀ Åk 9 betyg_M'!$B$5:$F$5,0)),"")</f>
        <v/>
      </c>
      <c r="F49" s="108"/>
      <c r="G49" s="108"/>
      <c r="N49" s="78" t="s">
        <v>452</v>
      </c>
      <c r="O49" s="17" t="e">
        <f>INDEX(#REF!,MATCH($C49,#REF!,0),2)</f>
        <v>#REF!</v>
      </c>
      <c r="P49" s="18">
        <f t="shared" si="0"/>
        <v>2012</v>
      </c>
      <c r="Q49" s="28" t="str">
        <f t="shared" si="1"/>
        <v/>
      </c>
      <c r="R49" s="18" t="s">
        <v>255</v>
      </c>
    </row>
    <row r="50" spans="2:18" x14ac:dyDescent="0.2">
      <c r="B50" s="3" t="s">
        <v>361</v>
      </c>
      <c r="C50" s="3" t="s">
        <v>7</v>
      </c>
      <c r="D50" s="3">
        <v>2012</v>
      </c>
      <c r="E50" s="5" t="str" cm="1">
        <f t="array" ref="E50">IFERROR(INDEX('♀ Åk 9 betyg_K'!$B$5:$F$1048576,MATCH(1,($C50='♀ Åk 9 betyg_K'!$C$5:$C$1048576)*($D50='♀ Åk 9 betyg_K'!$D$5:$D$1048576),0),MATCH("Kvinnor",'♀ Åk 9 betyg_K'!$B$5:$F$5,0))-INDEX('♀ Åk 9 betyg_M'!$B$5:$F$1048576,MATCH(1,($C50='♀ Åk 9 betyg_M'!$C$5:$C$1048576)*($D50='♀ Åk 9 betyg_M'!$D$5:$D$1048576),0),MATCH("Män",'♀ Åk 9 betyg_M'!$B$5:$F$5,0)),"")</f>
        <v/>
      </c>
      <c r="F50" s="108"/>
      <c r="G50" s="108"/>
      <c r="N50" s="78" t="s">
        <v>452</v>
      </c>
      <c r="O50" s="17" t="e">
        <f>INDEX(#REF!,MATCH($C50,#REF!,0),2)</f>
        <v>#REF!</v>
      </c>
      <c r="P50" s="18">
        <f t="shared" si="0"/>
        <v>2012</v>
      </c>
      <c r="Q50" s="28" t="str">
        <f t="shared" si="1"/>
        <v/>
      </c>
      <c r="R50" s="18" t="s">
        <v>255</v>
      </c>
    </row>
    <row r="51" spans="2:18" x14ac:dyDescent="0.2">
      <c r="B51" s="3" t="s">
        <v>361</v>
      </c>
      <c r="C51" s="3" t="s">
        <v>8</v>
      </c>
      <c r="D51" s="3">
        <v>2012</v>
      </c>
      <c r="E51" s="5" t="str" cm="1">
        <f t="array" ref="E51">IFERROR(INDEX('♀ Åk 9 betyg_K'!$B$5:$F$1048576,MATCH(1,($C51='♀ Åk 9 betyg_K'!$C$5:$C$1048576)*($D51='♀ Åk 9 betyg_K'!$D$5:$D$1048576),0),MATCH("Kvinnor",'♀ Åk 9 betyg_K'!$B$5:$F$5,0))-INDEX('♀ Åk 9 betyg_M'!$B$5:$F$1048576,MATCH(1,($C51='♀ Åk 9 betyg_M'!$C$5:$C$1048576)*($D51='♀ Åk 9 betyg_M'!$D$5:$D$1048576),0),MATCH("Män",'♀ Åk 9 betyg_M'!$B$5:$F$5,0)),"")</f>
        <v/>
      </c>
      <c r="F51" s="108"/>
      <c r="G51" s="108"/>
      <c r="N51" s="78" t="s">
        <v>452</v>
      </c>
      <c r="O51" s="17" t="e">
        <f>INDEX(#REF!,MATCH($C51,#REF!,0),2)</f>
        <v>#REF!</v>
      </c>
      <c r="P51" s="18">
        <f t="shared" si="0"/>
        <v>2012</v>
      </c>
      <c r="Q51" s="28" t="str">
        <f t="shared" si="1"/>
        <v/>
      </c>
      <c r="R51" s="18" t="s">
        <v>255</v>
      </c>
    </row>
    <row r="52" spans="2:18" x14ac:dyDescent="0.2">
      <c r="B52" s="3" t="s">
        <v>361</v>
      </c>
      <c r="C52" s="3" t="s">
        <v>9</v>
      </c>
      <c r="D52" s="3">
        <v>2012</v>
      </c>
      <c r="E52" s="5" t="str" cm="1">
        <f t="array" ref="E52">IFERROR(INDEX('♀ Åk 9 betyg_K'!$B$5:$F$1048576,MATCH(1,($C52='♀ Åk 9 betyg_K'!$C$5:$C$1048576)*($D52='♀ Åk 9 betyg_K'!$D$5:$D$1048576),0),MATCH("Kvinnor",'♀ Åk 9 betyg_K'!$B$5:$F$5,0))-INDEX('♀ Åk 9 betyg_M'!$B$5:$F$1048576,MATCH(1,($C52='♀ Åk 9 betyg_M'!$C$5:$C$1048576)*($D52='♀ Åk 9 betyg_M'!$D$5:$D$1048576),0),MATCH("Män",'♀ Åk 9 betyg_M'!$B$5:$F$5,0)),"")</f>
        <v/>
      </c>
      <c r="F52" s="108"/>
      <c r="G52" s="108"/>
      <c r="N52" s="78" t="s">
        <v>452</v>
      </c>
      <c r="O52" s="17" t="e">
        <f>INDEX(#REF!,MATCH($C52,#REF!,0),2)</f>
        <v>#REF!</v>
      </c>
      <c r="P52" s="18">
        <f t="shared" si="0"/>
        <v>2012</v>
      </c>
      <c r="Q52" s="28" t="str">
        <f t="shared" si="1"/>
        <v/>
      </c>
      <c r="R52" s="18" t="s">
        <v>255</v>
      </c>
    </row>
    <row r="53" spans="2:18" x14ac:dyDescent="0.2">
      <c r="B53" s="3" t="s">
        <v>361</v>
      </c>
      <c r="C53" s="3" t="s">
        <v>10</v>
      </c>
      <c r="D53" s="3">
        <v>2012</v>
      </c>
      <c r="E53" s="5" t="str" cm="1">
        <f t="array" ref="E53">IFERROR(INDEX('♀ Åk 9 betyg_K'!$B$5:$F$1048576,MATCH(1,($C53='♀ Åk 9 betyg_K'!$C$5:$C$1048576)*($D53='♀ Åk 9 betyg_K'!$D$5:$D$1048576),0),MATCH("Kvinnor",'♀ Åk 9 betyg_K'!$B$5:$F$5,0))-INDEX('♀ Åk 9 betyg_M'!$B$5:$F$1048576,MATCH(1,($C53='♀ Åk 9 betyg_M'!$C$5:$C$1048576)*($D53='♀ Åk 9 betyg_M'!$D$5:$D$1048576),0),MATCH("Män",'♀ Åk 9 betyg_M'!$B$5:$F$5,0)),"")</f>
        <v/>
      </c>
      <c r="F53" s="108"/>
      <c r="G53" s="108"/>
      <c r="N53" s="78" t="s">
        <v>452</v>
      </c>
      <c r="O53" s="17" t="e">
        <f>INDEX(#REF!,MATCH($C53,#REF!,0),2)</f>
        <v>#REF!</v>
      </c>
      <c r="P53" s="18">
        <f t="shared" si="0"/>
        <v>2012</v>
      </c>
      <c r="Q53" s="28" t="str">
        <f t="shared" si="1"/>
        <v/>
      </c>
      <c r="R53" s="18" t="s">
        <v>255</v>
      </c>
    </row>
    <row r="54" spans="2:18" x14ac:dyDescent="0.2">
      <c r="B54" s="3" t="s">
        <v>361</v>
      </c>
      <c r="C54" s="3" t="s">
        <v>11</v>
      </c>
      <c r="D54" s="3">
        <v>2012</v>
      </c>
      <c r="E54" s="5" t="str" cm="1">
        <f t="array" ref="E54">IFERROR(INDEX('♀ Åk 9 betyg_K'!$B$5:$F$1048576,MATCH(1,($C54='♀ Åk 9 betyg_K'!$C$5:$C$1048576)*($D54='♀ Åk 9 betyg_K'!$D$5:$D$1048576),0),MATCH("Kvinnor",'♀ Åk 9 betyg_K'!$B$5:$F$5,0))-INDEX('♀ Åk 9 betyg_M'!$B$5:$F$1048576,MATCH(1,($C54='♀ Åk 9 betyg_M'!$C$5:$C$1048576)*($D54='♀ Åk 9 betyg_M'!$D$5:$D$1048576),0),MATCH("Män",'♀ Åk 9 betyg_M'!$B$5:$F$5,0)),"")</f>
        <v/>
      </c>
      <c r="F54" s="108"/>
      <c r="G54" s="108"/>
      <c r="N54" s="78" t="s">
        <v>452</v>
      </c>
      <c r="O54" s="17" t="e">
        <f>INDEX(#REF!,MATCH($C54,#REF!,0),2)</f>
        <v>#REF!</v>
      </c>
      <c r="P54" s="18">
        <f t="shared" si="0"/>
        <v>2012</v>
      </c>
      <c r="Q54" s="28" t="str">
        <f t="shared" si="1"/>
        <v/>
      </c>
      <c r="R54" s="18" t="s">
        <v>255</v>
      </c>
    </row>
    <row r="55" spans="2:18" x14ac:dyDescent="0.2">
      <c r="B55" s="3" t="s">
        <v>361</v>
      </c>
      <c r="C55" s="3" t="s">
        <v>12</v>
      </c>
      <c r="D55" s="3">
        <v>2012</v>
      </c>
      <c r="E55" s="5" t="str" cm="1">
        <f t="array" ref="E55">IFERROR(INDEX('♀ Åk 9 betyg_K'!$B$5:$F$1048576,MATCH(1,($C55='♀ Åk 9 betyg_K'!$C$5:$C$1048576)*($D55='♀ Åk 9 betyg_K'!$D$5:$D$1048576),0),MATCH("Kvinnor",'♀ Åk 9 betyg_K'!$B$5:$F$5,0))-INDEX('♀ Åk 9 betyg_M'!$B$5:$F$1048576,MATCH(1,($C55='♀ Åk 9 betyg_M'!$C$5:$C$1048576)*($D55='♀ Åk 9 betyg_M'!$D$5:$D$1048576),0),MATCH("Män",'♀ Åk 9 betyg_M'!$B$5:$F$5,0)),"")</f>
        <v/>
      </c>
      <c r="F55" s="108"/>
      <c r="G55" s="108"/>
      <c r="N55" s="78" t="s">
        <v>452</v>
      </c>
      <c r="O55" s="17" t="e">
        <f>INDEX(#REF!,MATCH($C55,#REF!,0),2)</f>
        <v>#REF!</v>
      </c>
      <c r="P55" s="18">
        <f t="shared" si="0"/>
        <v>2012</v>
      </c>
      <c r="Q55" s="28" t="str">
        <f t="shared" si="1"/>
        <v/>
      </c>
      <c r="R55" s="18" t="s">
        <v>255</v>
      </c>
    </row>
    <row r="56" spans="2:18" x14ac:dyDescent="0.2">
      <c r="B56" s="3" t="s">
        <v>361</v>
      </c>
      <c r="C56" s="3" t="s">
        <v>13</v>
      </c>
      <c r="D56" s="3">
        <v>2012</v>
      </c>
      <c r="E56" s="5" t="str" cm="1">
        <f t="array" ref="E56">IFERROR(INDEX('♀ Åk 9 betyg_K'!$B$5:$F$1048576,MATCH(1,($C56='♀ Åk 9 betyg_K'!$C$5:$C$1048576)*($D56='♀ Åk 9 betyg_K'!$D$5:$D$1048576),0),MATCH("Kvinnor",'♀ Åk 9 betyg_K'!$B$5:$F$5,0))-INDEX('♀ Åk 9 betyg_M'!$B$5:$F$1048576,MATCH(1,($C56='♀ Åk 9 betyg_M'!$C$5:$C$1048576)*($D56='♀ Åk 9 betyg_M'!$D$5:$D$1048576),0),MATCH("Män",'♀ Åk 9 betyg_M'!$B$5:$F$5,0)),"")</f>
        <v/>
      </c>
      <c r="F56" s="108"/>
      <c r="G56" s="108"/>
      <c r="N56" s="78" t="s">
        <v>452</v>
      </c>
      <c r="O56" s="17" t="e">
        <f>INDEX(#REF!,MATCH($C56,#REF!,0),2)</f>
        <v>#REF!</v>
      </c>
      <c r="P56" s="18">
        <f t="shared" si="0"/>
        <v>2012</v>
      </c>
      <c r="Q56" s="28" t="str">
        <f t="shared" si="1"/>
        <v/>
      </c>
      <c r="R56" s="18" t="s">
        <v>255</v>
      </c>
    </row>
    <row r="57" spans="2:18" x14ac:dyDescent="0.2">
      <c r="B57" s="3" t="s">
        <v>361</v>
      </c>
      <c r="C57" s="3" t="s">
        <v>14</v>
      </c>
      <c r="D57" s="3">
        <v>2012</v>
      </c>
      <c r="E57" s="5" t="str" cm="1">
        <f t="array" ref="E57">IFERROR(INDEX('♀ Åk 9 betyg_K'!$B$5:$F$1048576,MATCH(1,($C57='♀ Åk 9 betyg_K'!$C$5:$C$1048576)*($D57='♀ Åk 9 betyg_K'!$D$5:$D$1048576),0),MATCH("Kvinnor",'♀ Åk 9 betyg_K'!$B$5:$F$5,0))-INDEX('♀ Åk 9 betyg_M'!$B$5:$F$1048576,MATCH(1,($C57='♀ Åk 9 betyg_M'!$C$5:$C$1048576)*($D57='♀ Åk 9 betyg_M'!$D$5:$D$1048576),0),MATCH("Män",'♀ Åk 9 betyg_M'!$B$5:$F$5,0)),"")</f>
        <v/>
      </c>
      <c r="F57" s="108"/>
      <c r="G57" s="108"/>
      <c r="N57" s="78" t="s">
        <v>452</v>
      </c>
      <c r="O57" s="17" t="e">
        <f>INDEX(#REF!,MATCH($C57,#REF!,0),2)</f>
        <v>#REF!</v>
      </c>
      <c r="P57" s="18">
        <f t="shared" si="0"/>
        <v>2012</v>
      </c>
      <c r="Q57" s="28" t="str">
        <f t="shared" si="1"/>
        <v/>
      </c>
      <c r="R57" s="18" t="s">
        <v>255</v>
      </c>
    </row>
    <row r="58" spans="2:18" x14ac:dyDescent="0.2">
      <c r="B58" s="3" t="s">
        <v>361</v>
      </c>
      <c r="C58" s="3" t="s">
        <v>15</v>
      </c>
      <c r="D58" s="3">
        <v>2012</v>
      </c>
      <c r="E58" s="5" t="str" cm="1">
        <f t="array" ref="E58">IFERROR(INDEX('♀ Åk 9 betyg_K'!$B$5:$F$1048576,MATCH(1,($C58='♀ Åk 9 betyg_K'!$C$5:$C$1048576)*($D58='♀ Åk 9 betyg_K'!$D$5:$D$1048576),0),MATCH("Kvinnor",'♀ Åk 9 betyg_K'!$B$5:$F$5,0))-INDEX('♀ Åk 9 betyg_M'!$B$5:$F$1048576,MATCH(1,($C58='♀ Åk 9 betyg_M'!$C$5:$C$1048576)*($D58='♀ Åk 9 betyg_M'!$D$5:$D$1048576),0),MATCH("Män",'♀ Åk 9 betyg_M'!$B$5:$F$5,0)),"")</f>
        <v/>
      </c>
      <c r="F58" s="108"/>
      <c r="G58" s="108"/>
      <c r="N58" s="78" t="s">
        <v>452</v>
      </c>
      <c r="O58" s="17" t="e">
        <f>INDEX(#REF!,MATCH($C58,#REF!,0),2)</f>
        <v>#REF!</v>
      </c>
      <c r="P58" s="18">
        <f t="shared" si="0"/>
        <v>2012</v>
      </c>
      <c r="Q58" s="28" t="str">
        <f t="shared" si="1"/>
        <v/>
      </c>
      <c r="R58" s="18" t="s">
        <v>255</v>
      </c>
    </row>
    <row r="59" spans="2:18" x14ac:dyDescent="0.2">
      <c r="B59" s="3" t="s">
        <v>361</v>
      </c>
      <c r="C59" s="3" t="s">
        <v>16</v>
      </c>
      <c r="D59" s="3">
        <v>2012</v>
      </c>
      <c r="E59" s="5" t="str" cm="1">
        <f t="array" ref="E59">IFERROR(INDEX('♀ Åk 9 betyg_K'!$B$5:$F$1048576,MATCH(1,($C59='♀ Åk 9 betyg_K'!$C$5:$C$1048576)*($D59='♀ Åk 9 betyg_K'!$D$5:$D$1048576),0),MATCH("Kvinnor",'♀ Åk 9 betyg_K'!$B$5:$F$5,0))-INDEX('♀ Åk 9 betyg_M'!$B$5:$F$1048576,MATCH(1,($C59='♀ Åk 9 betyg_M'!$C$5:$C$1048576)*($D59='♀ Åk 9 betyg_M'!$D$5:$D$1048576),0),MATCH("Män",'♀ Åk 9 betyg_M'!$B$5:$F$5,0)),"")</f>
        <v/>
      </c>
      <c r="F59" s="108"/>
      <c r="G59" s="108"/>
      <c r="N59" s="78" t="s">
        <v>452</v>
      </c>
      <c r="O59" s="17" t="e">
        <f>INDEX(#REF!,MATCH($C59,#REF!,0),2)</f>
        <v>#REF!</v>
      </c>
      <c r="P59" s="18">
        <f t="shared" si="0"/>
        <v>2012</v>
      </c>
      <c r="Q59" s="28" t="str">
        <f t="shared" si="1"/>
        <v/>
      </c>
      <c r="R59" s="18" t="s">
        <v>255</v>
      </c>
    </row>
    <row r="60" spans="2:18" x14ac:dyDescent="0.2">
      <c r="B60" s="3" t="s">
        <v>361</v>
      </c>
      <c r="C60" s="3" t="s">
        <v>17</v>
      </c>
      <c r="D60" s="3">
        <v>2012</v>
      </c>
      <c r="E60" s="5" t="str" cm="1">
        <f t="array" ref="E60">IFERROR(INDEX('♀ Åk 9 betyg_K'!$B$5:$F$1048576,MATCH(1,($C60='♀ Åk 9 betyg_K'!$C$5:$C$1048576)*($D60='♀ Åk 9 betyg_K'!$D$5:$D$1048576),0),MATCH("Kvinnor",'♀ Åk 9 betyg_K'!$B$5:$F$5,0))-INDEX('♀ Åk 9 betyg_M'!$B$5:$F$1048576,MATCH(1,($C60='♀ Åk 9 betyg_M'!$C$5:$C$1048576)*($D60='♀ Åk 9 betyg_M'!$D$5:$D$1048576),0),MATCH("Män",'♀ Åk 9 betyg_M'!$B$5:$F$5,0)),"")</f>
        <v/>
      </c>
      <c r="F60" s="108"/>
      <c r="G60" s="108"/>
      <c r="N60" s="78" t="s">
        <v>452</v>
      </c>
      <c r="O60" s="17" t="e">
        <f>INDEX(#REF!,MATCH($C60,#REF!,0),2)</f>
        <v>#REF!</v>
      </c>
      <c r="P60" s="18">
        <f t="shared" si="0"/>
        <v>2012</v>
      </c>
      <c r="Q60" s="28" t="str">
        <f t="shared" si="1"/>
        <v/>
      </c>
      <c r="R60" s="18" t="s">
        <v>255</v>
      </c>
    </row>
    <row r="61" spans="2:18" x14ac:dyDescent="0.2">
      <c r="B61" s="3" t="s">
        <v>361</v>
      </c>
      <c r="C61" s="3" t="s">
        <v>18</v>
      </c>
      <c r="D61" s="3">
        <v>2012</v>
      </c>
      <c r="E61" s="5" t="str" cm="1">
        <f t="array" ref="E61">IFERROR(INDEX('♀ Åk 9 betyg_K'!$B$5:$F$1048576,MATCH(1,($C61='♀ Åk 9 betyg_K'!$C$5:$C$1048576)*($D61='♀ Åk 9 betyg_K'!$D$5:$D$1048576),0),MATCH("Kvinnor",'♀ Åk 9 betyg_K'!$B$5:$F$5,0))-INDEX('♀ Åk 9 betyg_M'!$B$5:$F$1048576,MATCH(1,($C61='♀ Åk 9 betyg_M'!$C$5:$C$1048576)*($D61='♀ Åk 9 betyg_M'!$D$5:$D$1048576),0),MATCH("Män",'♀ Åk 9 betyg_M'!$B$5:$F$5,0)),"")</f>
        <v/>
      </c>
      <c r="F61" s="108"/>
      <c r="G61" s="108"/>
      <c r="N61" s="78" t="s">
        <v>452</v>
      </c>
      <c r="O61" s="17" t="e">
        <f>INDEX(#REF!,MATCH($C61,#REF!,0),2)</f>
        <v>#REF!</v>
      </c>
      <c r="P61" s="18">
        <f t="shared" si="0"/>
        <v>2012</v>
      </c>
      <c r="Q61" s="28" t="str">
        <f t="shared" si="1"/>
        <v/>
      </c>
      <c r="R61" s="18" t="s">
        <v>255</v>
      </c>
    </row>
    <row r="62" spans="2:18" x14ac:dyDescent="0.2">
      <c r="B62" s="3" t="s">
        <v>361</v>
      </c>
      <c r="C62" s="3" t="s">
        <v>19</v>
      </c>
      <c r="D62" s="3">
        <v>2012</v>
      </c>
      <c r="E62" s="5" t="str" cm="1">
        <f t="array" ref="E62">IFERROR(INDEX('♀ Åk 9 betyg_K'!$B$5:$F$1048576,MATCH(1,($C62='♀ Åk 9 betyg_K'!$C$5:$C$1048576)*($D62='♀ Åk 9 betyg_K'!$D$5:$D$1048576),0),MATCH("Kvinnor",'♀ Åk 9 betyg_K'!$B$5:$F$5,0))-INDEX('♀ Åk 9 betyg_M'!$B$5:$F$1048576,MATCH(1,($C62='♀ Åk 9 betyg_M'!$C$5:$C$1048576)*($D62='♀ Åk 9 betyg_M'!$D$5:$D$1048576),0),MATCH("Män",'♀ Åk 9 betyg_M'!$B$5:$F$5,0)),"")</f>
        <v/>
      </c>
      <c r="F62" s="108"/>
      <c r="G62" s="108"/>
      <c r="N62" s="78" t="s">
        <v>452</v>
      </c>
      <c r="O62" s="17" t="e">
        <f>INDEX(#REF!,MATCH($C62,#REF!,0),2)</f>
        <v>#REF!</v>
      </c>
      <c r="P62" s="18">
        <f t="shared" si="0"/>
        <v>2012</v>
      </c>
      <c r="Q62" s="28" t="str">
        <f t="shared" si="1"/>
        <v/>
      </c>
      <c r="R62" s="18" t="s">
        <v>255</v>
      </c>
    </row>
    <row r="63" spans="2:18" x14ac:dyDescent="0.2">
      <c r="B63" s="3" t="s">
        <v>361</v>
      </c>
      <c r="C63" s="3" t="s">
        <v>20</v>
      </c>
      <c r="D63" s="3">
        <v>2012</v>
      </c>
      <c r="E63" s="5" t="str" cm="1">
        <f t="array" ref="E63">IFERROR(INDEX('♀ Åk 9 betyg_K'!$B$5:$F$1048576,MATCH(1,($C63='♀ Åk 9 betyg_K'!$C$5:$C$1048576)*($D63='♀ Åk 9 betyg_K'!$D$5:$D$1048576),0),MATCH("Kvinnor",'♀ Åk 9 betyg_K'!$B$5:$F$5,0))-INDEX('♀ Åk 9 betyg_M'!$B$5:$F$1048576,MATCH(1,($C63='♀ Åk 9 betyg_M'!$C$5:$C$1048576)*($D63='♀ Åk 9 betyg_M'!$D$5:$D$1048576),0),MATCH("Män",'♀ Åk 9 betyg_M'!$B$5:$F$5,0)),"")</f>
        <v/>
      </c>
      <c r="F63" s="108"/>
      <c r="G63" s="108"/>
      <c r="N63" s="78" t="s">
        <v>452</v>
      </c>
      <c r="O63" s="17" t="e">
        <f>INDEX(#REF!,MATCH($C63,#REF!,0),2)</f>
        <v>#REF!</v>
      </c>
      <c r="P63" s="18">
        <f t="shared" si="0"/>
        <v>2012</v>
      </c>
      <c r="Q63" s="28" t="str">
        <f t="shared" si="1"/>
        <v/>
      </c>
      <c r="R63" s="18" t="s">
        <v>255</v>
      </c>
    </row>
    <row r="64" spans="2:18" x14ac:dyDescent="0.2">
      <c r="B64" s="3" t="s">
        <v>361</v>
      </c>
      <c r="C64" s="3" t="s">
        <v>21</v>
      </c>
      <c r="D64" s="3">
        <v>2012</v>
      </c>
      <c r="E64" s="5" t="str" cm="1">
        <f t="array" ref="E64">IFERROR(INDEX('♀ Åk 9 betyg_K'!$B$5:$F$1048576,MATCH(1,($C64='♀ Åk 9 betyg_K'!$C$5:$C$1048576)*($D64='♀ Åk 9 betyg_K'!$D$5:$D$1048576),0),MATCH("Kvinnor",'♀ Åk 9 betyg_K'!$B$5:$F$5,0))-INDEX('♀ Åk 9 betyg_M'!$B$5:$F$1048576,MATCH(1,($C64='♀ Åk 9 betyg_M'!$C$5:$C$1048576)*($D64='♀ Åk 9 betyg_M'!$D$5:$D$1048576),0),MATCH("Män",'♀ Åk 9 betyg_M'!$B$5:$F$5,0)),"")</f>
        <v/>
      </c>
      <c r="F64" s="108"/>
      <c r="G64" s="108"/>
      <c r="N64" s="78" t="s">
        <v>452</v>
      </c>
      <c r="O64" s="17" t="e">
        <f>INDEX(#REF!,MATCH($C64,#REF!,0),2)</f>
        <v>#REF!</v>
      </c>
      <c r="P64" s="18">
        <f t="shared" si="0"/>
        <v>2012</v>
      </c>
      <c r="Q64" s="28" t="str">
        <f t="shared" si="1"/>
        <v/>
      </c>
      <c r="R64" s="18" t="s">
        <v>255</v>
      </c>
    </row>
    <row r="65" spans="2:18" x14ac:dyDescent="0.2">
      <c r="B65" s="3" t="s">
        <v>361</v>
      </c>
      <c r="C65" s="3" t="s">
        <v>22</v>
      </c>
      <c r="D65" s="3">
        <v>2012</v>
      </c>
      <c r="E65" s="5" t="str" cm="1">
        <f t="array" ref="E65">IFERROR(INDEX('♀ Åk 9 betyg_K'!$B$5:$F$1048576,MATCH(1,($C65='♀ Åk 9 betyg_K'!$C$5:$C$1048576)*($D65='♀ Åk 9 betyg_K'!$D$5:$D$1048576),0),MATCH("Kvinnor",'♀ Åk 9 betyg_K'!$B$5:$F$5,0))-INDEX('♀ Åk 9 betyg_M'!$B$5:$F$1048576,MATCH(1,($C65='♀ Åk 9 betyg_M'!$C$5:$C$1048576)*($D65='♀ Åk 9 betyg_M'!$D$5:$D$1048576),0),MATCH("Män",'♀ Åk 9 betyg_M'!$B$5:$F$5,0)),"")</f>
        <v/>
      </c>
      <c r="F65" s="108"/>
      <c r="G65" s="108"/>
      <c r="N65" s="78" t="s">
        <v>452</v>
      </c>
      <c r="O65" s="17" t="e">
        <f>INDEX(#REF!,MATCH($C65,#REF!,0),2)</f>
        <v>#REF!</v>
      </c>
      <c r="P65" s="18">
        <f t="shared" si="0"/>
        <v>2012</v>
      </c>
      <c r="Q65" s="28" t="str">
        <f t="shared" si="1"/>
        <v/>
      </c>
      <c r="R65" s="18" t="s">
        <v>255</v>
      </c>
    </row>
    <row r="66" spans="2:18" x14ac:dyDescent="0.2">
      <c r="B66" s="3" t="s">
        <v>361</v>
      </c>
      <c r="C66" s="3" t="s">
        <v>23</v>
      </c>
      <c r="D66" s="3">
        <v>2012</v>
      </c>
      <c r="E66" s="5" t="str" cm="1">
        <f t="array" ref="E66">IFERROR(INDEX('♀ Åk 9 betyg_K'!$B$5:$F$1048576,MATCH(1,($C66='♀ Åk 9 betyg_K'!$C$5:$C$1048576)*($D66='♀ Åk 9 betyg_K'!$D$5:$D$1048576),0),MATCH("Kvinnor",'♀ Åk 9 betyg_K'!$B$5:$F$5,0))-INDEX('♀ Åk 9 betyg_M'!$B$5:$F$1048576,MATCH(1,($C66='♀ Åk 9 betyg_M'!$C$5:$C$1048576)*($D66='♀ Åk 9 betyg_M'!$D$5:$D$1048576),0),MATCH("Män",'♀ Åk 9 betyg_M'!$B$5:$F$5,0)),"")</f>
        <v/>
      </c>
      <c r="F66" s="108"/>
      <c r="G66" s="108"/>
      <c r="N66" s="78" t="s">
        <v>452</v>
      </c>
      <c r="O66" s="17" t="e">
        <f>INDEX(#REF!,MATCH($C66,#REF!,0),2)</f>
        <v>#REF!</v>
      </c>
      <c r="P66" s="18">
        <f t="shared" si="0"/>
        <v>2012</v>
      </c>
      <c r="Q66" s="28" t="str">
        <f t="shared" si="1"/>
        <v/>
      </c>
      <c r="R66" s="18" t="s">
        <v>255</v>
      </c>
    </row>
    <row r="67" spans="2:18" x14ac:dyDescent="0.2">
      <c r="B67" s="3" t="s">
        <v>361</v>
      </c>
      <c r="C67" s="3" t="s">
        <v>24</v>
      </c>
      <c r="D67" s="3">
        <v>2012</v>
      </c>
      <c r="E67" s="5" t="str" cm="1">
        <f t="array" ref="E67">IFERROR(INDEX('♀ Åk 9 betyg_K'!$B$5:$F$1048576,MATCH(1,($C67='♀ Åk 9 betyg_K'!$C$5:$C$1048576)*($D67='♀ Åk 9 betyg_K'!$D$5:$D$1048576),0),MATCH("Kvinnor",'♀ Åk 9 betyg_K'!$B$5:$F$5,0))-INDEX('♀ Åk 9 betyg_M'!$B$5:$F$1048576,MATCH(1,($C67='♀ Åk 9 betyg_M'!$C$5:$C$1048576)*($D67='♀ Åk 9 betyg_M'!$D$5:$D$1048576),0),MATCH("Män",'♀ Åk 9 betyg_M'!$B$5:$F$5,0)),"")</f>
        <v/>
      </c>
      <c r="F67" s="108"/>
      <c r="G67" s="108"/>
      <c r="N67" s="78" t="s">
        <v>452</v>
      </c>
      <c r="O67" s="17" t="e">
        <f>INDEX(#REF!,MATCH($C67,#REF!,0),2)</f>
        <v>#REF!</v>
      </c>
      <c r="P67" s="18">
        <f t="shared" si="0"/>
        <v>2012</v>
      </c>
      <c r="Q67" s="28" t="str">
        <f t="shared" si="1"/>
        <v/>
      </c>
      <c r="R67" s="18" t="s">
        <v>255</v>
      </c>
    </row>
    <row r="68" spans="2:18" x14ac:dyDescent="0.2">
      <c r="B68" s="3" t="s">
        <v>361</v>
      </c>
      <c r="C68" s="3" t="s">
        <v>25</v>
      </c>
      <c r="D68" s="3">
        <v>2012</v>
      </c>
      <c r="E68" s="5" t="str" cm="1">
        <f t="array" ref="E68">IFERROR(INDEX('♀ Åk 9 betyg_K'!$B$5:$F$1048576,MATCH(1,($C68='♀ Åk 9 betyg_K'!$C$5:$C$1048576)*($D68='♀ Åk 9 betyg_K'!$D$5:$D$1048576),0),MATCH("Kvinnor",'♀ Åk 9 betyg_K'!$B$5:$F$5,0))-INDEX('♀ Åk 9 betyg_M'!$B$5:$F$1048576,MATCH(1,($C68='♀ Åk 9 betyg_M'!$C$5:$C$1048576)*($D68='♀ Åk 9 betyg_M'!$D$5:$D$1048576),0),MATCH("Män",'♀ Åk 9 betyg_M'!$B$5:$F$5,0)),"")</f>
        <v/>
      </c>
      <c r="F68" s="108"/>
      <c r="G68" s="108"/>
      <c r="N68" s="78" t="s">
        <v>452</v>
      </c>
      <c r="O68" s="17" t="e">
        <f>INDEX(#REF!,MATCH($C68,#REF!,0),2)</f>
        <v>#REF!</v>
      </c>
      <c r="P68" s="18">
        <f t="shared" si="0"/>
        <v>2012</v>
      </c>
      <c r="Q68" s="28" t="str">
        <f t="shared" si="1"/>
        <v/>
      </c>
      <c r="R68" s="18" t="s">
        <v>255</v>
      </c>
    </row>
    <row r="69" spans="2:18" x14ac:dyDescent="0.2">
      <c r="B69" s="3" t="s">
        <v>361</v>
      </c>
      <c r="C69" s="3" t="s">
        <v>5</v>
      </c>
      <c r="D69" s="3">
        <v>2013</v>
      </c>
      <c r="E69" s="5" t="str" cm="1">
        <f t="array" ref="E69">IFERROR(INDEX('♀ Åk 9 betyg_K'!$B$5:$F$1048576,MATCH(1,($C69='♀ Åk 9 betyg_K'!$C$5:$C$1048576)*($D69='♀ Åk 9 betyg_K'!$D$5:$D$1048576),0),MATCH("Kvinnor",'♀ Åk 9 betyg_K'!$B$5:$F$5,0))-INDEX('♀ Åk 9 betyg_M'!$B$5:$F$1048576,MATCH(1,($C69='♀ Åk 9 betyg_M'!$C$5:$C$1048576)*($D69='♀ Åk 9 betyg_M'!$D$5:$D$1048576),0),MATCH("Män",'♀ Åk 9 betyg_M'!$B$5:$F$5,0)),"")</f>
        <v/>
      </c>
      <c r="F69" s="108"/>
      <c r="G69" s="108"/>
      <c r="N69" s="78" t="s">
        <v>452</v>
      </c>
      <c r="O69" s="17" t="e">
        <f>INDEX(#REF!,MATCH($C69,#REF!,0),2)</f>
        <v>#REF!</v>
      </c>
      <c r="P69" s="18">
        <f t="shared" si="0"/>
        <v>2013</v>
      </c>
      <c r="Q69" s="28" t="str">
        <f t="shared" si="1"/>
        <v/>
      </c>
      <c r="R69" s="18" t="s">
        <v>255</v>
      </c>
    </row>
    <row r="70" spans="2:18" x14ac:dyDescent="0.2">
      <c r="B70" s="3" t="s">
        <v>361</v>
      </c>
      <c r="C70" s="3" t="s">
        <v>6</v>
      </c>
      <c r="D70" s="3">
        <v>2013</v>
      </c>
      <c r="E70" s="5" t="str" cm="1">
        <f t="array" ref="E70">IFERROR(INDEX('♀ Åk 9 betyg_K'!$B$5:$F$1048576,MATCH(1,($C70='♀ Åk 9 betyg_K'!$C$5:$C$1048576)*($D70='♀ Åk 9 betyg_K'!$D$5:$D$1048576),0),MATCH("Kvinnor",'♀ Åk 9 betyg_K'!$B$5:$F$5,0))-INDEX('♀ Åk 9 betyg_M'!$B$5:$F$1048576,MATCH(1,($C70='♀ Åk 9 betyg_M'!$C$5:$C$1048576)*($D70='♀ Åk 9 betyg_M'!$D$5:$D$1048576),0),MATCH("Män",'♀ Åk 9 betyg_M'!$B$5:$F$5,0)),"")</f>
        <v/>
      </c>
      <c r="F70" s="108"/>
      <c r="G70" s="108"/>
      <c r="N70" s="78" t="s">
        <v>452</v>
      </c>
      <c r="O70" s="17" t="e">
        <f>INDEX(#REF!,MATCH($C70,#REF!,0),2)</f>
        <v>#REF!</v>
      </c>
      <c r="P70" s="18">
        <f t="shared" ref="P70:P133" si="2">D70</f>
        <v>2013</v>
      </c>
      <c r="Q70" s="28" t="str">
        <f t="shared" ref="Q70:Q133" si="3">E70</f>
        <v/>
      </c>
      <c r="R70" s="18" t="s">
        <v>255</v>
      </c>
    </row>
    <row r="71" spans="2:18" x14ac:dyDescent="0.2">
      <c r="B71" s="3" t="s">
        <v>361</v>
      </c>
      <c r="C71" s="3" t="s">
        <v>7</v>
      </c>
      <c r="D71" s="3">
        <v>2013</v>
      </c>
      <c r="E71" s="5" t="str" cm="1">
        <f t="array" ref="E71">IFERROR(INDEX('♀ Åk 9 betyg_K'!$B$5:$F$1048576,MATCH(1,($C71='♀ Åk 9 betyg_K'!$C$5:$C$1048576)*($D71='♀ Åk 9 betyg_K'!$D$5:$D$1048576),0),MATCH("Kvinnor",'♀ Åk 9 betyg_K'!$B$5:$F$5,0))-INDEX('♀ Åk 9 betyg_M'!$B$5:$F$1048576,MATCH(1,($C71='♀ Åk 9 betyg_M'!$C$5:$C$1048576)*($D71='♀ Åk 9 betyg_M'!$D$5:$D$1048576),0),MATCH("Män",'♀ Åk 9 betyg_M'!$B$5:$F$5,0)),"")</f>
        <v/>
      </c>
      <c r="F71" s="108"/>
      <c r="G71" s="108"/>
      <c r="N71" s="78" t="s">
        <v>452</v>
      </c>
      <c r="O71" s="17" t="e">
        <f>INDEX(#REF!,MATCH($C71,#REF!,0),2)</f>
        <v>#REF!</v>
      </c>
      <c r="P71" s="18">
        <f t="shared" si="2"/>
        <v>2013</v>
      </c>
      <c r="Q71" s="28" t="str">
        <f t="shared" si="3"/>
        <v/>
      </c>
      <c r="R71" s="18" t="s">
        <v>255</v>
      </c>
    </row>
    <row r="72" spans="2:18" x14ac:dyDescent="0.2">
      <c r="B72" s="3" t="s">
        <v>361</v>
      </c>
      <c r="C72" s="3" t="s">
        <v>8</v>
      </c>
      <c r="D72" s="3">
        <v>2013</v>
      </c>
      <c r="E72" s="5" t="str" cm="1">
        <f t="array" ref="E72">IFERROR(INDEX('♀ Åk 9 betyg_K'!$B$5:$F$1048576,MATCH(1,($C72='♀ Åk 9 betyg_K'!$C$5:$C$1048576)*($D72='♀ Åk 9 betyg_K'!$D$5:$D$1048576),0),MATCH("Kvinnor",'♀ Åk 9 betyg_K'!$B$5:$F$5,0))-INDEX('♀ Åk 9 betyg_M'!$B$5:$F$1048576,MATCH(1,($C72='♀ Åk 9 betyg_M'!$C$5:$C$1048576)*($D72='♀ Åk 9 betyg_M'!$D$5:$D$1048576),0),MATCH("Män",'♀ Åk 9 betyg_M'!$B$5:$F$5,0)),"")</f>
        <v/>
      </c>
      <c r="F72" s="108"/>
      <c r="G72" s="108"/>
      <c r="N72" s="78" t="s">
        <v>452</v>
      </c>
      <c r="O72" s="17" t="e">
        <f>INDEX(#REF!,MATCH($C72,#REF!,0),2)</f>
        <v>#REF!</v>
      </c>
      <c r="P72" s="18">
        <f t="shared" si="2"/>
        <v>2013</v>
      </c>
      <c r="Q72" s="28" t="str">
        <f t="shared" si="3"/>
        <v/>
      </c>
      <c r="R72" s="18" t="s">
        <v>255</v>
      </c>
    </row>
    <row r="73" spans="2:18" x14ac:dyDescent="0.2">
      <c r="B73" s="3" t="s">
        <v>361</v>
      </c>
      <c r="C73" s="3" t="s">
        <v>9</v>
      </c>
      <c r="D73" s="3">
        <v>2013</v>
      </c>
      <c r="E73" s="5" t="str" cm="1">
        <f t="array" ref="E73">IFERROR(INDEX('♀ Åk 9 betyg_K'!$B$5:$F$1048576,MATCH(1,($C73='♀ Åk 9 betyg_K'!$C$5:$C$1048576)*($D73='♀ Åk 9 betyg_K'!$D$5:$D$1048576),0),MATCH("Kvinnor",'♀ Åk 9 betyg_K'!$B$5:$F$5,0))-INDEX('♀ Åk 9 betyg_M'!$B$5:$F$1048576,MATCH(1,($C73='♀ Åk 9 betyg_M'!$C$5:$C$1048576)*($D73='♀ Åk 9 betyg_M'!$D$5:$D$1048576),0),MATCH("Män",'♀ Åk 9 betyg_M'!$B$5:$F$5,0)),"")</f>
        <v/>
      </c>
      <c r="F73" s="108"/>
      <c r="G73" s="108"/>
      <c r="N73" s="78" t="s">
        <v>452</v>
      </c>
      <c r="O73" s="17" t="e">
        <f>INDEX(#REF!,MATCH($C73,#REF!,0),2)</f>
        <v>#REF!</v>
      </c>
      <c r="P73" s="18">
        <f t="shared" si="2"/>
        <v>2013</v>
      </c>
      <c r="Q73" s="28" t="str">
        <f t="shared" si="3"/>
        <v/>
      </c>
      <c r="R73" s="18" t="s">
        <v>255</v>
      </c>
    </row>
    <row r="74" spans="2:18" x14ac:dyDescent="0.2">
      <c r="B74" s="3" t="s">
        <v>361</v>
      </c>
      <c r="C74" s="3" t="s">
        <v>10</v>
      </c>
      <c r="D74" s="3">
        <v>2013</v>
      </c>
      <c r="E74" s="5" t="str" cm="1">
        <f t="array" ref="E74">IFERROR(INDEX('♀ Åk 9 betyg_K'!$B$5:$F$1048576,MATCH(1,($C74='♀ Åk 9 betyg_K'!$C$5:$C$1048576)*($D74='♀ Åk 9 betyg_K'!$D$5:$D$1048576),0),MATCH("Kvinnor",'♀ Åk 9 betyg_K'!$B$5:$F$5,0))-INDEX('♀ Åk 9 betyg_M'!$B$5:$F$1048576,MATCH(1,($C74='♀ Åk 9 betyg_M'!$C$5:$C$1048576)*($D74='♀ Åk 9 betyg_M'!$D$5:$D$1048576),0),MATCH("Män",'♀ Åk 9 betyg_M'!$B$5:$F$5,0)),"")</f>
        <v/>
      </c>
      <c r="F74" s="108"/>
      <c r="G74" s="108"/>
      <c r="N74" s="78" t="s">
        <v>452</v>
      </c>
      <c r="O74" s="17" t="e">
        <f>INDEX(#REF!,MATCH($C74,#REF!,0),2)</f>
        <v>#REF!</v>
      </c>
      <c r="P74" s="18">
        <f t="shared" si="2"/>
        <v>2013</v>
      </c>
      <c r="Q74" s="28" t="str">
        <f t="shared" si="3"/>
        <v/>
      </c>
      <c r="R74" s="18" t="s">
        <v>255</v>
      </c>
    </row>
    <row r="75" spans="2:18" x14ac:dyDescent="0.2">
      <c r="B75" s="3" t="s">
        <v>361</v>
      </c>
      <c r="C75" s="3" t="s">
        <v>11</v>
      </c>
      <c r="D75" s="3">
        <v>2013</v>
      </c>
      <c r="E75" s="5" t="str" cm="1">
        <f t="array" ref="E75">IFERROR(INDEX('♀ Åk 9 betyg_K'!$B$5:$F$1048576,MATCH(1,($C75='♀ Åk 9 betyg_K'!$C$5:$C$1048576)*($D75='♀ Åk 9 betyg_K'!$D$5:$D$1048576),0),MATCH("Kvinnor",'♀ Åk 9 betyg_K'!$B$5:$F$5,0))-INDEX('♀ Åk 9 betyg_M'!$B$5:$F$1048576,MATCH(1,($C75='♀ Åk 9 betyg_M'!$C$5:$C$1048576)*($D75='♀ Åk 9 betyg_M'!$D$5:$D$1048576),0),MATCH("Män",'♀ Åk 9 betyg_M'!$B$5:$F$5,0)),"")</f>
        <v/>
      </c>
      <c r="F75" s="108"/>
      <c r="G75" s="108"/>
      <c r="N75" s="78" t="s">
        <v>452</v>
      </c>
      <c r="O75" s="17" t="e">
        <f>INDEX(#REF!,MATCH($C75,#REF!,0),2)</f>
        <v>#REF!</v>
      </c>
      <c r="P75" s="18">
        <f t="shared" si="2"/>
        <v>2013</v>
      </c>
      <c r="Q75" s="28" t="str">
        <f t="shared" si="3"/>
        <v/>
      </c>
      <c r="R75" s="18" t="s">
        <v>255</v>
      </c>
    </row>
    <row r="76" spans="2:18" x14ac:dyDescent="0.2">
      <c r="B76" s="3" t="s">
        <v>361</v>
      </c>
      <c r="C76" s="3" t="s">
        <v>12</v>
      </c>
      <c r="D76" s="3">
        <v>2013</v>
      </c>
      <c r="E76" s="5" t="str" cm="1">
        <f t="array" ref="E76">IFERROR(INDEX('♀ Åk 9 betyg_K'!$B$5:$F$1048576,MATCH(1,($C76='♀ Åk 9 betyg_K'!$C$5:$C$1048576)*($D76='♀ Åk 9 betyg_K'!$D$5:$D$1048576),0),MATCH("Kvinnor",'♀ Åk 9 betyg_K'!$B$5:$F$5,0))-INDEX('♀ Åk 9 betyg_M'!$B$5:$F$1048576,MATCH(1,($C76='♀ Åk 9 betyg_M'!$C$5:$C$1048576)*($D76='♀ Åk 9 betyg_M'!$D$5:$D$1048576),0),MATCH("Män",'♀ Åk 9 betyg_M'!$B$5:$F$5,0)),"")</f>
        <v/>
      </c>
      <c r="F76" s="108"/>
      <c r="G76" s="108"/>
      <c r="N76" s="78" t="s">
        <v>452</v>
      </c>
      <c r="O76" s="17" t="e">
        <f>INDEX(#REF!,MATCH($C76,#REF!,0),2)</f>
        <v>#REF!</v>
      </c>
      <c r="P76" s="18">
        <f t="shared" si="2"/>
        <v>2013</v>
      </c>
      <c r="Q76" s="28" t="str">
        <f t="shared" si="3"/>
        <v/>
      </c>
      <c r="R76" s="18" t="s">
        <v>255</v>
      </c>
    </row>
    <row r="77" spans="2:18" x14ac:dyDescent="0.2">
      <c r="B77" s="3" t="s">
        <v>361</v>
      </c>
      <c r="C77" s="3" t="s">
        <v>13</v>
      </c>
      <c r="D77" s="3">
        <v>2013</v>
      </c>
      <c r="E77" s="5" t="str" cm="1">
        <f t="array" ref="E77">IFERROR(INDEX('♀ Åk 9 betyg_K'!$B$5:$F$1048576,MATCH(1,($C77='♀ Åk 9 betyg_K'!$C$5:$C$1048576)*($D77='♀ Åk 9 betyg_K'!$D$5:$D$1048576),0),MATCH("Kvinnor",'♀ Åk 9 betyg_K'!$B$5:$F$5,0))-INDEX('♀ Åk 9 betyg_M'!$B$5:$F$1048576,MATCH(1,($C77='♀ Åk 9 betyg_M'!$C$5:$C$1048576)*($D77='♀ Åk 9 betyg_M'!$D$5:$D$1048576),0),MATCH("Män",'♀ Åk 9 betyg_M'!$B$5:$F$5,0)),"")</f>
        <v/>
      </c>
      <c r="F77" s="108"/>
      <c r="G77" s="108"/>
      <c r="N77" s="78" t="s">
        <v>452</v>
      </c>
      <c r="O77" s="17" t="e">
        <f>INDEX(#REF!,MATCH($C77,#REF!,0),2)</f>
        <v>#REF!</v>
      </c>
      <c r="P77" s="18">
        <f t="shared" si="2"/>
        <v>2013</v>
      </c>
      <c r="Q77" s="28" t="str">
        <f t="shared" si="3"/>
        <v/>
      </c>
      <c r="R77" s="18" t="s">
        <v>255</v>
      </c>
    </row>
    <row r="78" spans="2:18" x14ac:dyDescent="0.2">
      <c r="B78" s="3" t="s">
        <v>361</v>
      </c>
      <c r="C78" s="3" t="s">
        <v>14</v>
      </c>
      <c r="D78" s="3">
        <v>2013</v>
      </c>
      <c r="E78" s="5" t="str" cm="1">
        <f t="array" ref="E78">IFERROR(INDEX('♀ Åk 9 betyg_K'!$B$5:$F$1048576,MATCH(1,($C78='♀ Åk 9 betyg_K'!$C$5:$C$1048576)*($D78='♀ Åk 9 betyg_K'!$D$5:$D$1048576),0),MATCH("Kvinnor",'♀ Åk 9 betyg_K'!$B$5:$F$5,0))-INDEX('♀ Åk 9 betyg_M'!$B$5:$F$1048576,MATCH(1,($C78='♀ Åk 9 betyg_M'!$C$5:$C$1048576)*($D78='♀ Åk 9 betyg_M'!$D$5:$D$1048576),0),MATCH("Män",'♀ Åk 9 betyg_M'!$B$5:$F$5,0)),"")</f>
        <v/>
      </c>
      <c r="F78" s="108"/>
      <c r="G78" s="108"/>
      <c r="N78" s="78" t="s">
        <v>452</v>
      </c>
      <c r="O78" s="17" t="e">
        <f>INDEX(#REF!,MATCH($C78,#REF!,0),2)</f>
        <v>#REF!</v>
      </c>
      <c r="P78" s="18">
        <f t="shared" si="2"/>
        <v>2013</v>
      </c>
      <c r="Q78" s="28" t="str">
        <f t="shared" si="3"/>
        <v/>
      </c>
      <c r="R78" s="18" t="s">
        <v>255</v>
      </c>
    </row>
    <row r="79" spans="2:18" x14ac:dyDescent="0.2">
      <c r="B79" s="3" t="s">
        <v>361</v>
      </c>
      <c r="C79" s="3" t="s">
        <v>15</v>
      </c>
      <c r="D79" s="3">
        <v>2013</v>
      </c>
      <c r="E79" s="5" t="str" cm="1">
        <f t="array" ref="E79">IFERROR(INDEX('♀ Åk 9 betyg_K'!$B$5:$F$1048576,MATCH(1,($C79='♀ Åk 9 betyg_K'!$C$5:$C$1048576)*($D79='♀ Åk 9 betyg_K'!$D$5:$D$1048576),0),MATCH("Kvinnor",'♀ Åk 9 betyg_K'!$B$5:$F$5,0))-INDEX('♀ Åk 9 betyg_M'!$B$5:$F$1048576,MATCH(1,($C79='♀ Åk 9 betyg_M'!$C$5:$C$1048576)*($D79='♀ Åk 9 betyg_M'!$D$5:$D$1048576),0),MATCH("Män",'♀ Åk 9 betyg_M'!$B$5:$F$5,0)),"")</f>
        <v/>
      </c>
      <c r="F79" s="108"/>
      <c r="G79" s="108"/>
      <c r="N79" s="78" t="s">
        <v>452</v>
      </c>
      <c r="O79" s="17" t="e">
        <f>INDEX(#REF!,MATCH($C79,#REF!,0),2)</f>
        <v>#REF!</v>
      </c>
      <c r="P79" s="18">
        <f t="shared" si="2"/>
        <v>2013</v>
      </c>
      <c r="Q79" s="28" t="str">
        <f t="shared" si="3"/>
        <v/>
      </c>
      <c r="R79" s="18" t="s">
        <v>255</v>
      </c>
    </row>
    <row r="80" spans="2:18" x14ac:dyDescent="0.2">
      <c r="B80" s="3" t="s">
        <v>361</v>
      </c>
      <c r="C80" s="3" t="s">
        <v>16</v>
      </c>
      <c r="D80" s="3">
        <v>2013</v>
      </c>
      <c r="E80" s="5" t="str" cm="1">
        <f t="array" ref="E80">IFERROR(INDEX('♀ Åk 9 betyg_K'!$B$5:$F$1048576,MATCH(1,($C80='♀ Åk 9 betyg_K'!$C$5:$C$1048576)*($D80='♀ Åk 9 betyg_K'!$D$5:$D$1048576),0),MATCH("Kvinnor",'♀ Åk 9 betyg_K'!$B$5:$F$5,0))-INDEX('♀ Åk 9 betyg_M'!$B$5:$F$1048576,MATCH(1,($C80='♀ Åk 9 betyg_M'!$C$5:$C$1048576)*($D80='♀ Åk 9 betyg_M'!$D$5:$D$1048576),0),MATCH("Män",'♀ Åk 9 betyg_M'!$B$5:$F$5,0)),"")</f>
        <v/>
      </c>
      <c r="F80" s="108"/>
      <c r="G80" s="108"/>
      <c r="N80" s="78" t="s">
        <v>452</v>
      </c>
      <c r="O80" s="17" t="e">
        <f>INDEX(#REF!,MATCH($C80,#REF!,0),2)</f>
        <v>#REF!</v>
      </c>
      <c r="P80" s="18">
        <f t="shared" si="2"/>
        <v>2013</v>
      </c>
      <c r="Q80" s="28" t="str">
        <f t="shared" si="3"/>
        <v/>
      </c>
      <c r="R80" s="18" t="s">
        <v>255</v>
      </c>
    </row>
    <row r="81" spans="2:18" x14ac:dyDescent="0.2">
      <c r="B81" s="3" t="s">
        <v>361</v>
      </c>
      <c r="C81" s="3" t="s">
        <v>17</v>
      </c>
      <c r="D81" s="3">
        <v>2013</v>
      </c>
      <c r="E81" s="5" t="str" cm="1">
        <f t="array" ref="E81">IFERROR(INDEX('♀ Åk 9 betyg_K'!$B$5:$F$1048576,MATCH(1,($C81='♀ Åk 9 betyg_K'!$C$5:$C$1048576)*($D81='♀ Åk 9 betyg_K'!$D$5:$D$1048576),0),MATCH("Kvinnor",'♀ Åk 9 betyg_K'!$B$5:$F$5,0))-INDEX('♀ Åk 9 betyg_M'!$B$5:$F$1048576,MATCH(1,($C81='♀ Åk 9 betyg_M'!$C$5:$C$1048576)*($D81='♀ Åk 9 betyg_M'!$D$5:$D$1048576),0),MATCH("Män",'♀ Åk 9 betyg_M'!$B$5:$F$5,0)),"")</f>
        <v/>
      </c>
      <c r="F81" s="108"/>
      <c r="G81" s="108"/>
      <c r="N81" s="78" t="s">
        <v>452</v>
      </c>
      <c r="O81" s="17" t="e">
        <f>INDEX(#REF!,MATCH($C81,#REF!,0),2)</f>
        <v>#REF!</v>
      </c>
      <c r="P81" s="18">
        <f t="shared" si="2"/>
        <v>2013</v>
      </c>
      <c r="Q81" s="28" t="str">
        <f t="shared" si="3"/>
        <v/>
      </c>
      <c r="R81" s="18" t="s">
        <v>255</v>
      </c>
    </row>
    <row r="82" spans="2:18" x14ac:dyDescent="0.2">
      <c r="B82" s="3" t="s">
        <v>361</v>
      </c>
      <c r="C82" s="3" t="s">
        <v>18</v>
      </c>
      <c r="D82" s="3">
        <v>2013</v>
      </c>
      <c r="E82" s="5" t="str" cm="1">
        <f t="array" ref="E82">IFERROR(INDEX('♀ Åk 9 betyg_K'!$B$5:$F$1048576,MATCH(1,($C82='♀ Åk 9 betyg_K'!$C$5:$C$1048576)*($D82='♀ Åk 9 betyg_K'!$D$5:$D$1048576),0),MATCH("Kvinnor",'♀ Åk 9 betyg_K'!$B$5:$F$5,0))-INDEX('♀ Åk 9 betyg_M'!$B$5:$F$1048576,MATCH(1,($C82='♀ Åk 9 betyg_M'!$C$5:$C$1048576)*($D82='♀ Åk 9 betyg_M'!$D$5:$D$1048576),0),MATCH("Män",'♀ Åk 9 betyg_M'!$B$5:$F$5,0)),"")</f>
        <v/>
      </c>
      <c r="F82" s="108"/>
      <c r="G82" s="108"/>
      <c r="N82" s="78" t="s">
        <v>452</v>
      </c>
      <c r="O82" s="17" t="e">
        <f>INDEX(#REF!,MATCH($C82,#REF!,0),2)</f>
        <v>#REF!</v>
      </c>
      <c r="P82" s="18">
        <f t="shared" si="2"/>
        <v>2013</v>
      </c>
      <c r="Q82" s="28" t="str">
        <f t="shared" si="3"/>
        <v/>
      </c>
      <c r="R82" s="18" t="s">
        <v>255</v>
      </c>
    </row>
    <row r="83" spans="2:18" x14ac:dyDescent="0.2">
      <c r="B83" s="3" t="s">
        <v>361</v>
      </c>
      <c r="C83" s="3" t="s">
        <v>19</v>
      </c>
      <c r="D83" s="3">
        <v>2013</v>
      </c>
      <c r="E83" s="5" t="str" cm="1">
        <f t="array" ref="E83">IFERROR(INDEX('♀ Åk 9 betyg_K'!$B$5:$F$1048576,MATCH(1,($C83='♀ Åk 9 betyg_K'!$C$5:$C$1048576)*($D83='♀ Åk 9 betyg_K'!$D$5:$D$1048576),0),MATCH("Kvinnor",'♀ Åk 9 betyg_K'!$B$5:$F$5,0))-INDEX('♀ Åk 9 betyg_M'!$B$5:$F$1048576,MATCH(1,($C83='♀ Åk 9 betyg_M'!$C$5:$C$1048576)*($D83='♀ Åk 9 betyg_M'!$D$5:$D$1048576),0),MATCH("Män",'♀ Åk 9 betyg_M'!$B$5:$F$5,0)),"")</f>
        <v/>
      </c>
      <c r="F83" s="108"/>
      <c r="G83" s="108"/>
      <c r="N83" s="78" t="s">
        <v>452</v>
      </c>
      <c r="O83" s="17" t="e">
        <f>INDEX(#REF!,MATCH($C83,#REF!,0),2)</f>
        <v>#REF!</v>
      </c>
      <c r="P83" s="18">
        <f t="shared" si="2"/>
        <v>2013</v>
      </c>
      <c r="Q83" s="28" t="str">
        <f t="shared" si="3"/>
        <v/>
      </c>
      <c r="R83" s="18" t="s">
        <v>255</v>
      </c>
    </row>
    <row r="84" spans="2:18" x14ac:dyDescent="0.2">
      <c r="B84" s="3" t="s">
        <v>361</v>
      </c>
      <c r="C84" s="3" t="s">
        <v>20</v>
      </c>
      <c r="D84" s="3">
        <v>2013</v>
      </c>
      <c r="E84" s="5" t="str" cm="1">
        <f t="array" ref="E84">IFERROR(INDEX('♀ Åk 9 betyg_K'!$B$5:$F$1048576,MATCH(1,($C84='♀ Åk 9 betyg_K'!$C$5:$C$1048576)*($D84='♀ Åk 9 betyg_K'!$D$5:$D$1048576),0),MATCH("Kvinnor",'♀ Åk 9 betyg_K'!$B$5:$F$5,0))-INDEX('♀ Åk 9 betyg_M'!$B$5:$F$1048576,MATCH(1,($C84='♀ Åk 9 betyg_M'!$C$5:$C$1048576)*($D84='♀ Åk 9 betyg_M'!$D$5:$D$1048576),0),MATCH("Män",'♀ Åk 9 betyg_M'!$B$5:$F$5,0)),"")</f>
        <v/>
      </c>
      <c r="F84" s="108"/>
      <c r="G84" s="108"/>
      <c r="N84" s="78" t="s">
        <v>452</v>
      </c>
      <c r="O84" s="17" t="e">
        <f>INDEX(#REF!,MATCH($C84,#REF!,0),2)</f>
        <v>#REF!</v>
      </c>
      <c r="P84" s="18">
        <f t="shared" si="2"/>
        <v>2013</v>
      </c>
      <c r="Q84" s="28" t="str">
        <f t="shared" si="3"/>
        <v/>
      </c>
      <c r="R84" s="18" t="s">
        <v>255</v>
      </c>
    </row>
    <row r="85" spans="2:18" x14ac:dyDescent="0.2">
      <c r="B85" s="3" t="s">
        <v>361</v>
      </c>
      <c r="C85" s="3" t="s">
        <v>21</v>
      </c>
      <c r="D85" s="3">
        <v>2013</v>
      </c>
      <c r="E85" s="5" t="str" cm="1">
        <f t="array" ref="E85">IFERROR(INDEX('♀ Åk 9 betyg_K'!$B$5:$F$1048576,MATCH(1,($C85='♀ Åk 9 betyg_K'!$C$5:$C$1048576)*($D85='♀ Åk 9 betyg_K'!$D$5:$D$1048576),0),MATCH("Kvinnor",'♀ Åk 9 betyg_K'!$B$5:$F$5,0))-INDEX('♀ Åk 9 betyg_M'!$B$5:$F$1048576,MATCH(1,($C85='♀ Åk 9 betyg_M'!$C$5:$C$1048576)*($D85='♀ Åk 9 betyg_M'!$D$5:$D$1048576),0),MATCH("Män",'♀ Åk 9 betyg_M'!$B$5:$F$5,0)),"")</f>
        <v/>
      </c>
      <c r="F85" s="108"/>
      <c r="G85" s="108"/>
      <c r="N85" s="78" t="s">
        <v>452</v>
      </c>
      <c r="O85" s="17" t="e">
        <f>INDEX(#REF!,MATCH($C85,#REF!,0),2)</f>
        <v>#REF!</v>
      </c>
      <c r="P85" s="18">
        <f t="shared" si="2"/>
        <v>2013</v>
      </c>
      <c r="Q85" s="28" t="str">
        <f t="shared" si="3"/>
        <v/>
      </c>
      <c r="R85" s="18" t="s">
        <v>255</v>
      </c>
    </row>
    <row r="86" spans="2:18" x14ac:dyDescent="0.2">
      <c r="B86" s="3" t="s">
        <v>361</v>
      </c>
      <c r="C86" s="3" t="s">
        <v>22</v>
      </c>
      <c r="D86" s="3">
        <v>2013</v>
      </c>
      <c r="E86" s="5" t="str" cm="1">
        <f t="array" ref="E86">IFERROR(INDEX('♀ Åk 9 betyg_K'!$B$5:$F$1048576,MATCH(1,($C86='♀ Åk 9 betyg_K'!$C$5:$C$1048576)*($D86='♀ Åk 9 betyg_K'!$D$5:$D$1048576),0),MATCH("Kvinnor",'♀ Åk 9 betyg_K'!$B$5:$F$5,0))-INDEX('♀ Åk 9 betyg_M'!$B$5:$F$1048576,MATCH(1,($C86='♀ Åk 9 betyg_M'!$C$5:$C$1048576)*($D86='♀ Åk 9 betyg_M'!$D$5:$D$1048576),0),MATCH("Män",'♀ Åk 9 betyg_M'!$B$5:$F$5,0)),"")</f>
        <v/>
      </c>
      <c r="F86" s="108"/>
      <c r="G86" s="108"/>
      <c r="N86" s="78" t="s">
        <v>452</v>
      </c>
      <c r="O86" s="17" t="e">
        <f>INDEX(#REF!,MATCH($C86,#REF!,0),2)</f>
        <v>#REF!</v>
      </c>
      <c r="P86" s="18">
        <f t="shared" si="2"/>
        <v>2013</v>
      </c>
      <c r="Q86" s="28" t="str">
        <f t="shared" si="3"/>
        <v/>
      </c>
      <c r="R86" s="18" t="s">
        <v>255</v>
      </c>
    </row>
    <row r="87" spans="2:18" x14ac:dyDescent="0.2">
      <c r="B87" s="3" t="s">
        <v>361</v>
      </c>
      <c r="C87" s="3" t="s">
        <v>23</v>
      </c>
      <c r="D87" s="3">
        <v>2013</v>
      </c>
      <c r="E87" s="5" t="str" cm="1">
        <f t="array" ref="E87">IFERROR(INDEX('♀ Åk 9 betyg_K'!$B$5:$F$1048576,MATCH(1,($C87='♀ Åk 9 betyg_K'!$C$5:$C$1048576)*($D87='♀ Åk 9 betyg_K'!$D$5:$D$1048576),0),MATCH("Kvinnor",'♀ Åk 9 betyg_K'!$B$5:$F$5,0))-INDEX('♀ Åk 9 betyg_M'!$B$5:$F$1048576,MATCH(1,($C87='♀ Åk 9 betyg_M'!$C$5:$C$1048576)*($D87='♀ Åk 9 betyg_M'!$D$5:$D$1048576),0),MATCH("Män",'♀ Åk 9 betyg_M'!$B$5:$F$5,0)),"")</f>
        <v/>
      </c>
      <c r="F87" s="108"/>
      <c r="G87" s="108"/>
      <c r="N87" s="78" t="s">
        <v>452</v>
      </c>
      <c r="O87" s="17" t="e">
        <f>INDEX(#REF!,MATCH($C87,#REF!,0),2)</f>
        <v>#REF!</v>
      </c>
      <c r="P87" s="18">
        <f t="shared" si="2"/>
        <v>2013</v>
      </c>
      <c r="Q87" s="28" t="str">
        <f t="shared" si="3"/>
        <v/>
      </c>
      <c r="R87" s="18" t="s">
        <v>255</v>
      </c>
    </row>
    <row r="88" spans="2:18" x14ac:dyDescent="0.2">
      <c r="B88" s="3" t="s">
        <v>361</v>
      </c>
      <c r="C88" s="3" t="s">
        <v>24</v>
      </c>
      <c r="D88" s="3">
        <v>2013</v>
      </c>
      <c r="E88" s="5" t="str" cm="1">
        <f t="array" ref="E88">IFERROR(INDEX('♀ Åk 9 betyg_K'!$B$5:$F$1048576,MATCH(1,($C88='♀ Åk 9 betyg_K'!$C$5:$C$1048576)*($D88='♀ Åk 9 betyg_K'!$D$5:$D$1048576),0),MATCH("Kvinnor",'♀ Åk 9 betyg_K'!$B$5:$F$5,0))-INDEX('♀ Åk 9 betyg_M'!$B$5:$F$1048576,MATCH(1,($C88='♀ Åk 9 betyg_M'!$C$5:$C$1048576)*($D88='♀ Åk 9 betyg_M'!$D$5:$D$1048576),0),MATCH("Män",'♀ Åk 9 betyg_M'!$B$5:$F$5,0)),"")</f>
        <v/>
      </c>
      <c r="F88" s="108"/>
      <c r="G88" s="108"/>
      <c r="N88" s="78" t="s">
        <v>452</v>
      </c>
      <c r="O88" s="17" t="e">
        <f>INDEX(#REF!,MATCH($C88,#REF!,0),2)</f>
        <v>#REF!</v>
      </c>
      <c r="P88" s="18">
        <f t="shared" si="2"/>
        <v>2013</v>
      </c>
      <c r="Q88" s="28" t="str">
        <f t="shared" si="3"/>
        <v/>
      </c>
      <c r="R88" s="18" t="s">
        <v>255</v>
      </c>
    </row>
    <row r="89" spans="2:18" x14ac:dyDescent="0.2">
      <c r="B89" s="3" t="s">
        <v>361</v>
      </c>
      <c r="C89" s="3" t="s">
        <v>25</v>
      </c>
      <c r="D89" s="3">
        <v>2013</v>
      </c>
      <c r="E89" s="5" t="str" cm="1">
        <f t="array" ref="E89">IFERROR(INDEX('♀ Åk 9 betyg_K'!$B$5:$F$1048576,MATCH(1,($C89='♀ Åk 9 betyg_K'!$C$5:$C$1048576)*($D89='♀ Åk 9 betyg_K'!$D$5:$D$1048576),0),MATCH("Kvinnor",'♀ Åk 9 betyg_K'!$B$5:$F$5,0))-INDEX('♀ Åk 9 betyg_M'!$B$5:$F$1048576,MATCH(1,($C89='♀ Åk 9 betyg_M'!$C$5:$C$1048576)*($D89='♀ Åk 9 betyg_M'!$D$5:$D$1048576),0),MATCH("Män",'♀ Åk 9 betyg_M'!$B$5:$F$5,0)),"")</f>
        <v/>
      </c>
      <c r="F89" s="108"/>
      <c r="G89" s="108"/>
      <c r="N89" s="78" t="s">
        <v>452</v>
      </c>
      <c r="O89" s="17" t="e">
        <f>INDEX(#REF!,MATCH($C89,#REF!,0),2)</f>
        <v>#REF!</v>
      </c>
      <c r="P89" s="18">
        <f t="shared" si="2"/>
        <v>2013</v>
      </c>
      <c r="Q89" s="28" t="str">
        <f t="shared" si="3"/>
        <v/>
      </c>
      <c r="R89" s="18" t="s">
        <v>255</v>
      </c>
    </row>
    <row r="90" spans="2:18" x14ac:dyDescent="0.2">
      <c r="B90" s="3" t="s">
        <v>361</v>
      </c>
      <c r="C90" s="3" t="s">
        <v>5</v>
      </c>
      <c r="D90" s="3">
        <v>2014</v>
      </c>
      <c r="E90" s="5" t="str" cm="1">
        <f t="array" ref="E90">IFERROR(INDEX('♀ Åk 9 betyg_K'!$B$5:$F$1048576,MATCH(1,($C90='♀ Åk 9 betyg_K'!$C$5:$C$1048576)*($D90='♀ Åk 9 betyg_K'!$D$5:$D$1048576),0),MATCH("Kvinnor",'♀ Åk 9 betyg_K'!$B$5:$F$5,0))-INDEX('♀ Åk 9 betyg_M'!$B$5:$F$1048576,MATCH(1,($C90='♀ Åk 9 betyg_M'!$C$5:$C$1048576)*($D90='♀ Åk 9 betyg_M'!$D$5:$D$1048576),0),MATCH("Män",'♀ Åk 9 betyg_M'!$B$5:$F$5,0)),"")</f>
        <v/>
      </c>
      <c r="F90" s="108"/>
      <c r="G90" s="108"/>
      <c r="N90" s="78" t="s">
        <v>452</v>
      </c>
      <c r="O90" s="17" t="e">
        <f>INDEX(#REF!,MATCH($C90,#REF!,0),2)</f>
        <v>#REF!</v>
      </c>
      <c r="P90" s="18">
        <f t="shared" si="2"/>
        <v>2014</v>
      </c>
      <c r="Q90" s="28" t="str">
        <f t="shared" si="3"/>
        <v/>
      </c>
      <c r="R90" s="18" t="s">
        <v>255</v>
      </c>
    </row>
    <row r="91" spans="2:18" x14ac:dyDescent="0.2">
      <c r="B91" s="3" t="s">
        <v>361</v>
      </c>
      <c r="C91" s="3" t="s">
        <v>6</v>
      </c>
      <c r="D91" s="3">
        <v>2014</v>
      </c>
      <c r="E91" s="5" t="str" cm="1">
        <f t="array" ref="E91">IFERROR(INDEX('♀ Åk 9 betyg_K'!$B$5:$F$1048576,MATCH(1,($C91='♀ Åk 9 betyg_K'!$C$5:$C$1048576)*($D91='♀ Åk 9 betyg_K'!$D$5:$D$1048576),0),MATCH("Kvinnor",'♀ Åk 9 betyg_K'!$B$5:$F$5,0))-INDEX('♀ Åk 9 betyg_M'!$B$5:$F$1048576,MATCH(1,($C91='♀ Åk 9 betyg_M'!$C$5:$C$1048576)*($D91='♀ Åk 9 betyg_M'!$D$5:$D$1048576),0),MATCH("Män",'♀ Åk 9 betyg_M'!$B$5:$F$5,0)),"")</f>
        <v/>
      </c>
      <c r="F91" s="108"/>
      <c r="G91" s="108"/>
      <c r="N91" s="78" t="s">
        <v>452</v>
      </c>
      <c r="O91" s="17" t="e">
        <f>INDEX(#REF!,MATCH($C91,#REF!,0),2)</f>
        <v>#REF!</v>
      </c>
      <c r="P91" s="18">
        <f t="shared" si="2"/>
        <v>2014</v>
      </c>
      <c r="Q91" s="28" t="str">
        <f t="shared" si="3"/>
        <v/>
      </c>
      <c r="R91" s="18" t="s">
        <v>255</v>
      </c>
    </row>
    <row r="92" spans="2:18" x14ac:dyDescent="0.2">
      <c r="B92" s="3" t="s">
        <v>361</v>
      </c>
      <c r="C92" s="3" t="s">
        <v>7</v>
      </c>
      <c r="D92" s="3">
        <v>2014</v>
      </c>
      <c r="E92" s="5" t="str" cm="1">
        <f t="array" ref="E92">IFERROR(INDEX('♀ Åk 9 betyg_K'!$B$5:$F$1048576,MATCH(1,($C92='♀ Åk 9 betyg_K'!$C$5:$C$1048576)*($D92='♀ Åk 9 betyg_K'!$D$5:$D$1048576),0),MATCH("Kvinnor",'♀ Åk 9 betyg_K'!$B$5:$F$5,0))-INDEX('♀ Åk 9 betyg_M'!$B$5:$F$1048576,MATCH(1,($C92='♀ Åk 9 betyg_M'!$C$5:$C$1048576)*($D92='♀ Åk 9 betyg_M'!$D$5:$D$1048576),0),MATCH("Män",'♀ Åk 9 betyg_M'!$B$5:$F$5,0)),"")</f>
        <v/>
      </c>
      <c r="F92" s="108"/>
      <c r="G92" s="108"/>
      <c r="N92" s="78" t="s">
        <v>452</v>
      </c>
      <c r="O92" s="17" t="e">
        <f>INDEX(#REF!,MATCH($C92,#REF!,0),2)</f>
        <v>#REF!</v>
      </c>
      <c r="P92" s="18">
        <f t="shared" si="2"/>
        <v>2014</v>
      </c>
      <c r="Q92" s="28" t="str">
        <f t="shared" si="3"/>
        <v/>
      </c>
      <c r="R92" s="18" t="s">
        <v>255</v>
      </c>
    </row>
    <row r="93" spans="2:18" x14ac:dyDescent="0.2">
      <c r="B93" s="3" t="s">
        <v>361</v>
      </c>
      <c r="C93" s="3" t="s">
        <v>8</v>
      </c>
      <c r="D93" s="3">
        <v>2014</v>
      </c>
      <c r="E93" s="5" t="str" cm="1">
        <f t="array" ref="E93">IFERROR(INDEX('♀ Åk 9 betyg_K'!$B$5:$F$1048576,MATCH(1,($C93='♀ Åk 9 betyg_K'!$C$5:$C$1048576)*($D93='♀ Åk 9 betyg_K'!$D$5:$D$1048576),0),MATCH("Kvinnor",'♀ Åk 9 betyg_K'!$B$5:$F$5,0))-INDEX('♀ Åk 9 betyg_M'!$B$5:$F$1048576,MATCH(1,($C93='♀ Åk 9 betyg_M'!$C$5:$C$1048576)*($D93='♀ Åk 9 betyg_M'!$D$5:$D$1048576),0),MATCH("Män",'♀ Åk 9 betyg_M'!$B$5:$F$5,0)),"")</f>
        <v/>
      </c>
      <c r="F93" s="108"/>
      <c r="G93" s="108"/>
      <c r="N93" s="78" t="s">
        <v>452</v>
      </c>
      <c r="O93" s="17" t="e">
        <f>INDEX(#REF!,MATCH($C93,#REF!,0),2)</f>
        <v>#REF!</v>
      </c>
      <c r="P93" s="18">
        <f t="shared" si="2"/>
        <v>2014</v>
      </c>
      <c r="Q93" s="28" t="str">
        <f t="shared" si="3"/>
        <v/>
      </c>
      <c r="R93" s="18" t="s">
        <v>255</v>
      </c>
    </row>
    <row r="94" spans="2:18" x14ac:dyDescent="0.2">
      <c r="B94" s="3" t="s">
        <v>361</v>
      </c>
      <c r="C94" s="3" t="s">
        <v>9</v>
      </c>
      <c r="D94" s="3">
        <v>2014</v>
      </c>
      <c r="E94" s="5" t="str" cm="1">
        <f t="array" ref="E94">IFERROR(INDEX('♀ Åk 9 betyg_K'!$B$5:$F$1048576,MATCH(1,($C94='♀ Åk 9 betyg_K'!$C$5:$C$1048576)*($D94='♀ Åk 9 betyg_K'!$D$5:$D$1048576),0),MATCH("Kvinnor",'♀ Åk 9 betyg_K'!$B$5:$F$5,0))-INDEX('♀ Åk 9 betyg_M'!$B$5:$F$1048576,MATCH(1,($C94='♀ Åk 9 betyg_M'!$C$5:$C$1048576)*($D94='♀ Åk 9 betyg_M'!$D$5:$D$1048576),0),MATCH("Män",'♀ Åk 9 betyg_M'!$B$5:$F$5,0)),"")</f>
        <v/>
      </c>
      <c r="F94" s="108"/>
      <c r="G94" s="108"/>
      <c r="N94" s="78" t="s">
        <v>452</v>
      </c>
      <c r="O94" s="17" t="e">
        <f>INDEX(#REF!,MATCH($C94,#REF!,0),2)</f>
        <v>#REF!</v>
      </c>
      <c r="P94" s="18">
        <f t="shared" si="2"/>
        <v>2014</v>
      </c>
      <c r="Q94" s="28" t="str">
        <f t="shared" si="3"/>
        <v/>
      </c>
      <c r="R94" s="18" t="s">
        <v>255</v>
      </c>
    </row>
    <row r="95" spans="2:18" x14ac:dyDescent="0.2">
      <c r="B95" s="3" t="s">
        <v>361</v>
      </c>
      <c r="C95" s="3" t="s">
        <v>10</v>
      </c>
      <c r="D95" s="3">
        <v>2014</v>
      </c>
      <c r="E95" s="5" t="str" cm="1">
        <f t="array" ref="E95">IFERROR(INDEX('♀ Åk 9 betyg_K'!$B$5:$F$1048576,MATCH(1,($C95='♀ Åk 9 betyg_K'!$C$5:$C$1048576)*($D95='♀ Åk 9 betyg_K'!$D$5:$D$1048576),0),MATCH("Kvinnor",'♀ Åk 9 betyg_K'!$B$5:$F$5,0))-INDEX('♀ Åk 9 betyg_M'!$B$5:$F$1048576,MATCH(1,($C95='♀ Åk 9 betyg_M'!$C$5:$C$1048576)*($D95='♀ Åk 9 betyg_M'!$D$5:$D$1048576),0),MATCH("Män",'♀ Åk 9 betyg_M'!$B$5:$F$5,0)),"")</f>
        <v/>
      </c>
      <c r="F95" s="108"/>
      <c r="G95" s="108"/>
      <c r="N95" s="78" t="s">
        <v>452</v>
      </c>
      <c r="O95" s="17" t="e">
        <f>INDEX(#REF!,MATCH($C95,#REF!,0),2)</f>
        <v>#REF!</v>
      </c>
      <c r="P95" s="18">
        <f t="shared" si="2"/>
        <v>2014</v>
      </c>
      <c r="Q95" s="28" t="str">
        <f t="shared" si="3"/>
        <v/>
      </c>
      <c r="R95" s="18" t="s">
        <v>255</v>
      </c>
    </row>
    <row r="96" spans="2:18" x14ac:dyDescent="0.2">
      <c r="B96" s="3" t="s">
        <v>361</v>
      </c>
      <c r="C96" s="3" t="s">
        <v>11</v>
      </c>
      <c r="D96" s="3">
        <v>2014</v>
      </c>
      <c r="E96" s="5" t="str" cm="1">
        <f t="array" ref="E96">IFERROR(INDEX('♀ Åk 9 betyg_K'!$B$5:$F$1048576,MATCH(1,($C96='♀ Åk 9 betyg_K'!$C$5:$C$1048576)*($D96='♀ Åk 9 betyg_K'!$D$5:$D$1048576),0),MATCH("Kvinnor",'♀ Åk 9 betyg_K'!$B$5:$F$5,0))-INDEX('♀ Åk 9 betyg_M'!$B$5:$F$1048576,MATCH(1,($C96='♀ Åk 9 betyg_M'!$C$5:$C$1048576)*($D96='♀ Åk 9 betyg_M'!$D$5:$D$1048576),0),MATCH("Män",'♀ Åk 9 betyg_M'!$B$5:$F$5,0)),"")</f>
        <v/>
      </c>
      <c r="F96" s="108"/>
      <c r="G96" s="108"/>
      <c r="N96" s="78" t="s">
        <v>452</v>
      </c>
      <c r="O96" s="17" t="e">
        <f>INDEX(#REF!,MATCH($C96,#REF!,0),2)</f>
        <v>#REF!</v>
      </c>
      <c r="P96" s="18">
        <f t="shared" si="2"/>
        <v>2014</v>
      </c>
      <c r="Q96" s="28" t="str">
        <f t="shared" si="3"/>
        <v/>
      </c>
      <c r="R96" s="18" t="s">
        <v>255</v>
      </c>
    </row>
    <row r="97" spans="2:18" x14ac:dyDescent="0.2">
      <c r="B97" s="3" t="s">
        <v>361</v>
      </c>
      <c r="C97" s="3" t="s">
        <v>12</v>
      </c>
      <c r="D97" s="3">
        <v>2014</v>
      </c>
      <c r="E97" s="5" t="str" cm="1">
        <f t="array" ref="E97">IFERROR(INDEX('♀ Åk 9 betyg_K'!$B$5:$F$1048576,MATCH(1,($C97='♀ Åk 9 betyg_K'!$C$5:$C$1048576)*($D97='♀ Åk 9 betyg_K'!$D$5:$D$1048576),0),MATCH("Kvinnor",'♀ Åk 9 betyg_K'!$B$5:$F$5,0))-INDEX('♀ Åk 9 betyg_M'!$B$5:$F$1048576,MATCH(1,($C97='♀ Åk 9 betyg_M'!$C$5:$C$1048576)*($D97='♀ Åk 9 betyg_M'!$D$5:$D$1048576),0),MATCH("Män",'♀ Åk 9 betyg_M'!$B$5:$F$5,0)),"")</f>
        <v/>
      </c>
      <c r="F97" s="108"/>
      <c r="G97" s="108"/>
      <c r="N97" s="78" t="s">
        <v>452</v>
      </c>
      <c r="O97" s="17" t="e">
        <f>INDEX(#REF!,MATCH($C97,#REF!,0),2)</f>
        <v>#REF!</v>
      </c>
      <c r="P97" s="18">
        <f t="shared" si="2"/>
        <v>2014</v>
      </c>
      <c r="Q97" s="28" t="str">
        <f t="shared" si="3"/>
        <v/>
      </c>
      <c r="R97" s="18" t="s">
        <v>255</v>
      </c>
    </row>
    <row r="98" spans="2:18" x14ac:dyDescent="0.2">
      <c r="B98" s="3" t="s">
        <v>361</v>
      </c>
      <c r="C98" s="3" t="s">
        <v>13</v>
      </c>
      <c r="D98" s="3">
        <v>2014</v>
      </c>
      <c r="E98" s="5" t="str" cm="1">
        <f t="array" ref="E98">IFERROR(INDEX('♀ Åk 9 betyg_K'!$B$5:$F$1048576,MATCH(1,($C98='♀ Åk 9 betyg_K'!$C$5:$C$1048576)*($D98='♀ Åk 9 betyg_K'!$D$5:$D$1048576),0),MATCH("Kvinnor",'♀ Åk 9 betyg_K'!$B$5:$F$5,0))-INDEX('♀ Åk 9 betyg_M'!$B$5:$F$1048576,MATCH(1,($C98='♀ Åk 9 betyg_M'!$C$5:$C$1048576)*($D98='♀ Åk 9 betyg_M'!$D$5:$D$1048576),0),MATCH("Män",'♀ Åk 9 betyg_M'!$B$5:$F$5,0)),"")</f>
        <v/>
      </c>
      <c r="F98" s="108"/>
      <c r="G98" s="108"/>
      <c r="N98" s="78" t="s">
        <v>452</v>
      </c>
      <c r="O98" s="17" t="e">
        <f>INDEX(#REF!,MATCH($C98,#REF!,0),2)</f>
        <v>#REF!</v>
      </c>
      <c r="P98" s="18">
        <f t="shared" si="2"/>
        <v>2014</v>
      </c>
      <c r="Q98" s="28" t="str">
        <f t="shared" si="3"/>
        <v/>
      </c>
      <c r="R98" s="18" t="s">
        <v>255</v>
      </c>
    </row>
    <row r="99" spans="2:18" x14ac:dyDescent="0.2">
      <c r="B99" s="3" t="s">
        <v>361</v>
      </c>
      <c r="C99" s="3" t="s">
        <v>14</v>
      </c>
      <c r="D99" s="3">
        <v>2014</v>
      </c>
      <c r="E99" s="5" t="str" cm="1">
        <f t="array" ref="E99">IFERROR(INDEX('♀ Åk 9 betyg_K'!$B$5:$F$1048576,MATCH(1,($C99='♀ Åk 9 betyg_K'!$C$5:$C$1048576)*($D99='♀ Åk 9 betyg_K'!$D$5:$D$1048576),0),MATCH("Kvinnor",'♀ Åk 9 betyg_K'!$B$5:$F$5,0))-INDEX('♀ Åk 9 betyg_M'!$B$5:$F$1048576,MATCH(1,($C99='♀ Åk 9 betyg_M'!$C$5:$C$1048576)*($D99='♀ Åk 9 betyg_M'!$D$5:$D$1048576),0),MATCH("Män",'♀ Åk 9 betyg_M'!$B$5:$F$5,0)),"")</f>
        <v/>
      </c>
      <c r="F99" s="108"/>
      <c r="G99" s="108"/>
      <c r="N99" s="78" t="s">
        <v>452</v>
      </c>
      <c r="O99" s="17" t="e">
        <f>INDEX(#REF!,MATCH($C99,#REF!,0),2)</f>
        <v>#REF!</v>
      </c>
      <c r="P99" s="18">
        <f t="shared" si="2"/>
        <v>2014</v>
      </c>
      <c r="Q99" s="28" t="str">
        <f t="shared" si="3"/>
        <v/>
      </c>
      <c r="R99" s="18" t="s">
        <v>255</v>
      </c>
    </row>
    <row r="100" spans="2:18" x14ac:dyDescent="0.2">
      <c r="B100" s="3" t="s">
        <v>361</v>
      </c>
      <c r="C100" s="3" t="s">
        <v>15</v>
      </c>
      <c r="D100" s="3">
        <v>2014</v>
      </c>
      <c r="E100" s="5" t="str" cm="1">
        <f t="array" ref="E100">IFERROR(INDEX('♀ Åk 9 betyg_K'!$B$5:$F$1048576,MATCH(1,($C100='♀ Åk 9 betyg_K'!$C$5:$C$1048576)*($D100='♀ Åk 9 betyg_K'!$D$5:$D$1048576),0),MATCH("Kvinnor",'♀ Åk 9 betyg_K'!$B$5:$F$5,0))-INDEX('♀ Åk 9 betyg_M'!$B$5:$F$1048576,MATCH(1,($C100='♀ Åk 9 betyg_M'!$C$5:$C$1048576)*($D100='♀ Åk 9 betyg_M'!$D$5:$D$1048576),0),MATCH("Män",'♀ Åk 9 betyg_M'!$B$5:$F$5,0)),"")</f>
        <v/>
      </c>
      <c r="F100" s="108"/>
      <c r="G100" s="108"/>
      <c r="N100" s="78" t="s">
        <v>452</v>
      </c>
      <c r="O100" s="17" t="e">
        <f>INDEX(#REF!,MATCH($C100,#REF!,0),2)</f>
        <v>#REF!</v>
      </c>
      <c r="P100" s="18">
        <f t="shared" si="2"/>
        <v>2014</v>
      </c>
      <c r="Q100" s="28" t="str">
        <f t="shared" si="3"/>
        <v/>
      </c>
      <c r="R100" s="18" t="s">
        <v>255</v>
      </c>
    </row>
    <row r="101" spans="2:18" x14ac:dyDescent="0.2">
      <c r="B101" s="3" t="s">
        <v>361</v>
      </c>
      <c r="C101" s="3" t="s">
        <v>16</v>
      </c>
      <c r="D101" s="3">
        <v>2014</v>
      </c>
      <c r="E101" s="5" t="str" cm="1">
        <f t="array" ref="E101">IFERROR(INDEX('♀ Åk 9 betyg_K'!$B$5:$F$1048576,MATCH(1,($C101='♀ Åk 9 betyg_K'!$C$5:$C$1048576)*($D101='♀ Åk 9 betyg_K'!$D$5:$D$1048576),0),MATCH("Kvinnor",'♀ Åk 9 betyg_K'!$B$5:$F$5,0))-INDEX('♀ Åk 9 betyg_M'!$B$5:$F$1048576,MATCH(1,($C101='♀ Åk 9 betyg_M'!$C$5:$C$1048576)*($D101='♀ Åk 9 betyg_M'!$D$5:$D$1048576),0),MATCH("Män",'♀ Åk 9 betyg_M'!$B$5:$F$5,0)),"")</f>
        <v/>
      </c>
      <c r="F101" s="108"/>
      <c r="G101" s="108"/>
      <c r="N101" s="78" t="s">
        <v>452</v>
      </c>
      <c r="O101" s="17" t="e">
        <f>INDEX(#REF!,MATCH($C101,#REF!,0),2)</f>
        <v>#REF!</v>
      </c>
      <c r="P101" s="18">
        <f t="shared" si="2"/>
        <v>2014</v>
      </c>
      <c r="Q101" s="28" t="str">
        <f t="shared" si="3"/>
        <v/>
      </c>
      <c r="R101" s="18" t="s">
        <v>255</v>
      </c>
    </row>
    <row r="102" spans="2:18" x14ac:dyDescent="0.2">
      <c r="B102" s="3" t="s">
        <v>361</v>
      </c>
      <c r="C102" s="3" t="s">
        <v>17</v>
      </c>
      <c r="D102" s="3">
        <v>2014</v>
      </c>
      <c r="E102" s="5" t="str" cm="1">
        <f t="array" ref="E102">IFERROR(INDEX('♀ Åk 9 betyg_K'!$B$5:$F$1048576,MATCH(1,($C102='♀ Åk 9 betyg_K'!$C$5:$C$1048576)*($D102='♀ Åk 9 betyg_K'!$D$5:$D$1048576),0),MATCH("Kvinnor",'♀ Åk 9 betyg_K'!$B$5:$F$5,0))-INDEX('♀ Åk 9 betyg_M'!$B$5:$F$1048576,MATCH(1,($C102='♀ Åk 9 betyg_M'!$C$5:$C$1048576)*($D102='♀ Åk 9 betyg_M'!$D$5:$D$1048576),0),MATCH("Män",'♀ Åk 9 betyg_M'!$B$5:$F$5,0)),"")</f>
        <v/>
      </c>
      <c r="F102" s="108"/>
      <c r="G102" s="108"/>
      <c r="N102" s="78" t="s">
        <v>452</v>
      </c>
      <c r="O102" s="17" t="e">
        <f>INDEX(#REF!,MATCH($C102,#REF!,0),2)</f>
        <v>#REF!</v>
      </c>
      <c r="P102" s="18">
        <f t="shared" si="2"/>
        <v>2014</v>
      </c>
      <c r="Q102" s="28" t="str">
        <f t="shared" si="3"/>
        <v/>
      </c>
      <c r="R102" s="18" t="s">
        <v>255</v>
      </c>
    </row>
    <row r="103" spans="2:18" x14ac:dyDescent="0.2">
      <c r="B103" s="3" t="s">
        <v>361</v>
      </c>
      <c r="C103" s="3" t="s">
        <v>18</v>
      </c>
      <c r="D103" s="3">
        <v>2014</v>
      </c>
      <c r="E103" s="5" t="str" cm="1">
        <f t="array" ref="E103">IFERROR(INDEX('♀ Åk 9 betyg_K'!$B$5:$F$1048576,MATCH(1,($C103='♀ Åk 9 betyg_K'!$C$5:$C$1048576)*($D103='♀ Åk 9 betyg_K'!$D$5:$D$1048576),0),MATCH("Kvinnor",'♀ Åk 9 betyg_K'!$B$5:$F$5,0))-INDEX('♀ Åk 9 betyg_M'!$B$5:$F$1048576,MATCH(1,($C103='♀ Åk 9 betyg_M'!$C$5:$C$1048576)*($D103='♀ Åk 9 betyg_M'!$D$5:$D$1048576),0),MATCH("Män",'♀ Åk 9 betyg_M'!$B$5:$F$5,0)),"")</f>
        <v/>
      </c>
      <c r="F103" s="108"/>
      <c r="G103" s="108"/>
      <c r="N103" s="78" t="s">
        <v>452</v>
      </c>
      <c r="O103" s="17" t="e">
        <f>INDEX(#REF!,MATCH($C103,#REF!,0),2)</f>
        <v>#REF!</v>
      </c>
      <c r="P103" s="18">
        <f t="shared" si="2"/>
        <v>2014</v>
      </c>
      <c r="Q103" s="28" t="str">
        <f t="shared" si="3"/>
        <v/>
      </c>
      <c r="R103" s="18" t="s">
        <v>255</v>
      </c>
    </row>
    <row r="104" spans="2:18" x14ac:dyDescent="0.2">
      <c r="B104" s="3" t="s">
        <v>361</v>
      </c>
      <c r="C104" s="3" t="s">
        <v>19</v>
      </c>
      <c r="D104" s="3">
        <v>2014</v>
      </c>
      <c r="E104" s="5" t="str" cm="1">
        <f t="array" ref="E104">IFERROR(INDEX('♀ Åk 9 betyg_K'!$B$5:$F$1048576,MATCH(1,($C104='♀ Åk 9 betyg_K'!$C$5:$C$1048576)*($D104='♀ Åk 9 betyg_K'!$D$5:$D$1048576),0),MATCH("Kvinnor",'♀ Åk 9 betyg_K'!$B$5:$F$5,0))-INDEX('♀ Åk 9 betyg_M'!$B$5:$F$1048576,MATCH(1,($C104='♀ Åk 9 betyg_M'!$C$5:$C$1048576)*($D104='♀ Åk 9 betyg_M'!$D$5:$D$1048576),0),MATCH("Män",'♀ Åk 9 betyg_M'!$B$5:$F$5,0)),"")</f>
        <v/>
      </c>
      <c r="F104" s="108"/>
      <c r="G104" s="108"/>
      <c r="N104" s="78" t="s">
        <v>452</v>
      </c>
      <c r="O104" s="17" t="e">
        <f>INDEX(#REF!,MATCH($C104,#REF!,0),2)</f>
        <v>#REF!</v>
      </c>
      <c r="P104" s="18">
        <f t="shared" si="2"/>
        <v>2014</v>
      </c>
      <c r="Q104" s="28" t="str">
        <f t="shared" si="3"/>
        <v/>
      </c>
      <c r="R104" s="18" t="s">
        <v>255</v>
      </c>
    </row>
    <row r="105" spans="2:18" x14ac:dyDescent="0.2">
      <c r="B105" s="3" t="s">
        <v>361</v>
      </c>
      <c r="C105" s="3" t="s">
        <v>20</v>
      </c>
      <c r="D105" s="3">
        <v>2014</v>
      </c>
      <c r="E105" s="5" t="str" cm="1">
        <f t="array" ref="E105">IFERROR(INDEX('♀ Åk 9 betyg_K'!$B$5:$F$1048576,MATCH(1,($C105='♀ Åk 9 betyg_K'!$C$5:$C$1048576)*($D105='♀ Åk 9 betyg_K'!$D$5:$D$1048576),0),MATCH("Kvinnor",'♀ Åk 9 betyg_K'!$B$5:$F$5,0))-INDEX('♀ Åk 9 betyg_M'!$B$5:$F$1048576,MATCH(1,($C105='♀ Åk 9 betyg_M'!$C$5:$C$1048576)*($D105='♀ Åk 9 betyg_M'!$D$5:$D$1048576),0),MATCH("Män",'♀ Åk 9 betyg_M'!$B$5:$F$5,0)),"")</f>
        <v/>
      </c>
      <c r="F105" s="108"/>
      <c r="G105" s="108"/>
      <c r="N105" s="78" t="s">
        <v>452</v>
      </c>
      <c r="O105" s="17" t="e">
        <f>INDEX(#REF!,MATCH($C105,#REF!,0),2)</f>
        <v>#REF!</v>
      </c>
      <c r="P105" s="18">
        <f t="shared" si="2"/>
        <v>2014</v>
      </c>
      <c r="Q105" s="28" t="str">
        <f t="shared" si="3"/>
        <v/>
      </c>
      <c r="R105" s="18" t="s">
        <v>255</v>
      </c>
    </row>
    <row r="106" spans="2:18" x14ac:dyDescent="0.2">
      <c r="B106" s="3" t="s">
        <v>361</v>
      </c>
      <c r="C106" s="3" t="s">
        <v>21</v>
      </c>
      <c r="D106" s="3">
        <v>2014</v>
      </c>
      <c r="E106" s="5" t="str" cm="1">
        <f t="array" ref="E106">IFERROR(INDEX('♀ Åk 9 betyg_K'!$B$5:$F$1048576,MATCH(1,($C106='♀ Åk 9 betyg_K'!$C$5:$C$1048576)*($D106='♀ Åk 9 betyg_K'!$D$5:$D$1048576),0),MATCH("Kvinnor",'♀ Åk 9 betyg_K'!$B$5:$F$5,0))-INDEX('♀ Åk 9 betyg_M'!$B$5:$F$1048576,MATCH(1,($C106='♀ Åk 9 betyg_M'!$C$5:$C$1048576)*($D106='♀ Åk 9 betyg_M'!$D$5:$D$1048576),0),MATCH("Män",'♀ Åk 9 betyg_M'!$B$5:$F$5,0)),"")</f>
        <v/>
      </c>
      <c r="F106" s="108"/>
      <c r="G106" s="108"/>
      <c r="N106" s="78" t="s">
        <v>452</v>
      </c>
      <c r="O106" s="17" t="e">
        <f>INDEX(#REF!,MATCH($C106,#REF!,0),2)</f>
        <v>#REF!</v>
      </c>
      <c r="P106" s="18">
        <f t="shared" si="2"/>
        <v>2014</v>
      </c>
      <c r="Q106" s="28" t="str">
        <f t="shared" si="3"/>
        <v/>
      </c>
      <c r="R106" s="18" t="s">
        <v>255</v>
      </c>
    </row>
    <row r="107" spans="2:18" x14ac:dyDescent="0.2">
      <c r="B107" s="3" t="s">
        <v>361</v>
      </c>
      <c r="C107" s="3" t="s">
        <v>22</v>
      </c>
      <c r="D107" s="3">
        <v>2014</v>
      </c>
      <c r="E107" s="5" t="str" cm="1">
        <f t="array" ref="E107">IFERROR(INDEX('♀ Åk 9 betyg_K'!$B$5:$F$1048576,MATCH(1,($C107='♀ Åk 9 betyg_K'!$C$5:$C$1048576)*($D107='♀ Åk 9 betyg_K'!$D$5:$D$1048576),0),MATCH("Kvinnor",'♀ Åk 9 betyg_K'!$B$5:$F$5,0))-INDEX('♀ Åk 9 betyg_M'!$B$5:$F$1048576,MATCH(1,($C107='♀ Åk 9 betyg_M'!$C$5:$C$1048576)*($D107='♀ Åk 9 betyg_M'!$D$5:$D$1048576),0),MATCH("Män",'♀ Åk 9 betyg_M'!$B$5:$F$5,0)),"")</f>
        <v/>
      </c>
      <c r="F107" s="108"/>
      <c r="G107" s="108"/>
      <c r="N107" s="78" t="s">
        <v>452</v>
      </c>
      <c r="O107" s="17" t="e">
        <f>INDEX(#REF!,MATCH($C107,#REF!,0),2)</f>
        <v>#REF!</v>
      </c>
      <c r="P107" s="18">
        <f t="shared" si="2"/>
        <v>2014</v>
      </c>
      <c r="Q107" s="28" t="str">
        <f t="shared" si="3"/>
        <v/>
      </c>
      <c r="R107" s="18" t="s">
        <v>255</v>
      </c>
    </row>
    <row r="108" spans="2:18" x14ac:dyDescent="0.2">
      <c r="B108" s="3" t="s">
        <v>361</v>
      </c>
      <c r="C108" s="3" t="s">
        <v>23</v>
      </c>
      <c r="D108" s="3">
        <v>2014</v>
      </c>
      <c r="E108" s="5" t="str" cm="1">
        <f t="array" ref="E108">IFERROR(INDEX('♀ Åk 9 betyg_K'!$B$5:$F$1048576,MATCH(1,($C108='♀ Åk 9 betyg_K'!$C$5:$C$1048576)*($D108='♀ Åk 9 betyg_K'!$D$5:$D$1048576),0),MATCH("Kvinnor",'♀ Åk 9 betyg_K'!$B$5:$F$5,0))-INDEX('♀ Åk 9 betyg_M'!$B$5:$F$1048576,MATCH(1,($C108='♀ Åk 9 betyg_M'!$C$5:$C$1048576)*($D108='♀ Åk 9 betyg_M'!$D$5:$D$1048576),0),MATCH("Män",'♀ Åk 9 betyg_M'!$B$5:$F$5,0)),"")</f>
        <v/>
      </c>
      <c r="F108" s="108"/>
      <c r="G108" s="108"/>
      <c r="N108" s="78" t="s">
        <v>452</v>
      </c>
      <c r="O108" s="17" t="e">
        <f>INDEX(#REF!,MATCH($C108,#REF!,0),2)</f>
        <v>#REF!</v>
      </c>
      <c r="P108" s="18">
        <f t="shared" si="2"/>
        <v>2014</v>
      </c>
      <c r="Q108" s="28" t="str">
        <f t="shared" si="3"/>
        <v/>
      </c>
      <c r="R108" s="18" t="s">
        <v>255</v>
      </c>
    </row>
    <row r="109" spans="2:18" x14ac:dyDescent="0.2">
      <c r="B109" s="3" t="s">
        <v>361</v>
      </c>
      <c r="C109" s="3" t="s">
        <v>24</v>
      </c>
      <c r="D109" s="3">
        <v>2014</v>
      </c>
      <c r="E109" s="5" t="str" cm="1">
        <f t="array" ref="E109">IFERROR(INDEX('♀ Åk 9 betyg_K'!$B$5:$F$1048576,MATCH(1,($C109='♀ Åk 9 betyg_K'!$C$5:$C$1048576)*($D109='♀ Åk 9 betyg_K'!$D$5:$D$1048576),0),MATCH("Kvinnor",'♀ Åk 9 betyg_K'!$B$5:$F$5,0))-INDEX('♀ Åk 9 betyg_M'!$B$5:$F$1048576,MATCH(1,($C109='♀ Åk 9 betyg_M'!$C$5:$C$1048576)*($D109='♀ Åk 9 betyg_M'!$D$5:$D$1048576),0),MATCH("Män",'♀ Åk 9 betyg_M'!$B$5:$F$5,0)),"")</f>
        <v/>
      </c>
      <c r="F109" s="108"/>
      <c r="G109" s="108"/>
      <c r="N109" s="78" t="s">
        <v>452</v>
      </c>
      <c r="O109" s="17" t="e">
        <f>INDEX(#REF!,MATCH($C109,#REF!,0),2)</f>
        <v>#REF!</v>
      </c>
      <c r="P109" s="18">
        <f t="shared" si="2"/>
        <v>2014</v>
      </c>
      <c r="Q109" s="28" t="str">
        <f t="shared" si="3"/>
        <v/>
      </c>
      <c r="R109" s="18" t="s">
        <v>255</v>
      </c>
    </row>
    <row r="110" spans="2:18" x14ac:dyDescent="0.2">
      <c r="B110" s="3" t="s">
        <v>361</v>
      </c>
      <c r="C110" s="3" t="s">
        <v>25</v>
      </c>
      <c r="D110" s="3">
        <v>2014</v>
      </c>
      <c r="E110" s="5" t="str" cm="1">
        <f t="array" ref="E110">IFERROR(INDEX('♀ Åk 9 betyg_K'!$B$5:$F$1048576,MATCH(1,($C110='♀ Åk 9 betyg_K'!$C$5:$C$1048576)*($D110='♀ Åk 9 betyg_K'!$D$5:$D$1048576),0),MATCH("Kvinnor",'♀ Åk 9 betyg_K'!$B$5:$F$5,0))-INDEX('♀ Åk 9 betyg_M'!$B$5:$F$1048576,MATCH(1,($C110='♀ Åk 9 betyg_M'!$C$5:$C$1048576)*($D110='♀ Åk 9 betyg_M'!$D$5:$D$1048576),0),MATCH("Män",'♀ Åk 9 betyg_M'!$B$5:$F$5,0)),"")</f>
        <v/>
      </c>
      <c r="F110" s="108"/>
      <c r="G110" s="108"/>
      <c r="N110" s="78" t="s">
        <v>452</v>
      </c>
      <c r="O110" s="17" t="e">
        <f>INDEX(#REF!,MATCH($C110,#REF!,0),2)</f>
        <v>#REF!</v>
      </c>
      <c r="P110" s="18">
        <f t="shared" si="2"/>
        <v>2014</v>
      </c>
      <c r="Q110" s="28" t="str">
        <f t="shared" si="3"/>
        <v/>
      </c>
      <c r="R110" s="18" t="s">
        <v>255</v>
      </c>
    </row>
    <row r="111" spans="2:18" x14ac:dyDescent="0.2">
      <c r="B111" s="3" t="s">
        <v>361</v>
      </c>
      <c r="C111" s="3" t="s">
        <v>5</v>
      </c>
      <c r="D111" s="3">
        <v>2015</v>
      </c>
      <c r="E111" s="5" t="str" cm="1">
        <f t="array" ref="E111">IFERROR(INDEX('♀ Åk 9 betyg_K'!$B$5:$F$1048576,MATCH(1,($C111='♀ Åk 9 betyg_K'!$C$5:$C$1048576)*($D111='♀ Åk 9 betyg_K'!$D$5:$D$1048576),0),MATCH("Kvinnor",'♀ Åk 9 betyg_K'!$B$5:$F$5,0))-INDEX('♀ Åk 9 betyg_M'!$B$5:$F$1048576,MATCH(1,($C111='♀ Åk 9 betyg_M'!$C$5:$C$1048576)*($D111='♀ Åk 9 betyg_M'!$D$5:$D$1048576),0),MATCH("Män",'♀ Åk 9 betyg_M'!$B$5:$F$5,0)),"")</f>
        <v/>
      </c>
      <c r="F111" s="108"/>
      <c r="G111" s="108"/>
      <c r="N111" s="78" t="s">
        <v>452</v>
      </c>
      <c r="O111" s="17" t="e">
        <f>INDEX(#REF!,MATCH($C111,#REF!,0),2)</f>
        <v>#REF!</v>
      </c>
      <c r="P111" s="18">
        <f t="shared" si="2"/>
        <v>2015</v>
      </c>
      <c r="Q111" s="28" t="str">
        <f t="shared" si="3"/>
        <v/>
      </c>
      <c r="R111" s="18" t="s">
        <v>255</v>
      </c>
    </row>
    <row r="112" spans="2:18" x14ac:dyDescent="0.2">
      <c r="B112" s="3" t="s">
        <v>361</v>
      </c>
      <c r="C112" s="3" t="s">
        <v>6</v>
      </c>
      <c r="D112" s="3">
        <v>2015</v>
      </c>
      <c r="E112" s="5" t="str" cm="1">
        <f t="array" ref="E112">IFERROR(INDEX('♀ Åk 9 betyg_K'!$B$5:$F$1048576,MATCH(1,($C112='♀ Åk 9 betyg_K'!$C$5:$C$1048576)*($D112='♀ Åk 9 betyg_K'!$D$5:$D$1048576),0),MATCH("Kvinnor",'♀ Åk 9 betyg_K'!$B$5:$F$5,0))-INDEX('♀ Åk 9 betyg_M'!$B$5:$F$1048576,MATCH(1,($C112='♀ Åk 9 betyg_M'!$C$5:$C$1048576)*($D112='♀ Åk 9 betyg_M'!$D$5:$D$1048576),0),MATCH("Män",'♀ Åk 9 betyg_M'!$B$5:$F$5,0)),"")</f>
        <v/>
      </c>
      <c r="F112" s="108"/>
      <c r="G112" s="108"/>
      <c r="N112" s="78" t="s">
        <v>452</v>
      </c>
      <c r="O112" s="17" t="e">
        <f>INDEX(#REF!,MATCH($C112,#REF!,0),2)</f>
        <v>#REF!</v>
      </c>
      <c r="P112" s="18">
        <f t="shared" si="2"/>
        <v>2015</v>
      </c>
      <c r="Q112" s="28" t="str">
        <f t="shared" si="3"/>
        <v/>
      </c>
      <c r="R112" s="18" t="s">
        <v>255</v>
      </c>
    </row>
    <row r="113" spans="2:18" x14ac:dyDescent="0.2">
      <c r="B113" s="3" t="s">
        <v>361</v>
      </c>
      <c r="C113" s="3" t="s">
        <v>7</v>
      </c>
      <c r="D113" s="3">
        <v>2015</v>
      </c>
      <c r="E113" s="5" t="str" cm="1">
        <f t="array" ref="E113">IFERROR(INDEX('♀ Åk 9 betyg_K'!$B$5:$F$1048576,MATCH(1,($C113='♀ Åk 9 betyg_K'!$C$5:$C$1048576)*($D113='♀ Åk 9 betyg_K'!$D$5:$D$1048576),0),MATCH("Kvinnor",'♀ Åk 9 betyg_K'!$B$5:$F$5,0))-INDEX('♀ Åk 9 betyg_M'!$B$5:$F$1048576,MATCH(1,($C113='♀ Åk 9 betyg_M'!$C$5:$C$1048576)*($D113='♀ Åk 9 betyg_M'!$D$5:$D$1048576),0),MATCH("Män",'♀ Åk 9 betyg_M'!$B$5:$F$5,0)),"")</f>
        <v/>
      </c>
      <c r="F113" s="108"/>
      <c r="G113" s="108"/>
      <c r="N113" s="78" t="s">
        <v>452</v>
      </c>
      <c r="O113" s="17" t="e">
        <f>INDEX(#REF!,MATCH($C113,#REF!,0),2)</f>
        <v>#REF!</v>
      </c>
      <c r="P113" s="18">
        <f t="shared" si="2"/>
        <v>2015</v>
      </c>
      <c r="Q113" s="28" t="str">
        <f t="shared" si="3"/>
        <v/>
      </c>
      <c r="R113" s="18" t="s">
        <v>255</v>
      </c>
    </row>
    <row r="114" spans="2:18" x14ac:dyDescent="0.2">
      <c r="B114" s="3" t="s">
        <v>361</v>
      </c>
      <c r="C114" s="3" t="s">
        <v>8</v>
      </c>
      <c r="D114" s="3">
        <v>2015</v>
      </c>
      <c r="E114" s="5" t="str" cm="1">
        <f t="array" ref="E114">IFERROR(INDEX('♀ Åk 9 betyg_K'!$B$5:$F$1048576,MATCH(1,($C114='♀ Åk 9 betyg_K'!$C$5:$C$1048576)*($D114='♀ Åk 9 betyg_K'!$D$5:$D$1048576),0),MATCH("Kvinnor",'♀ Åk 9 betyg_K'!$B$5:$F$5,0))-INDEX('♀ Åk 9 betyg_M'!$B$5:$F$1048576,MATCH(1,($C114='♀ Åk 9 betyg_M'!$C$5:$C$1048576)*($D114='♀ Åk 9 betyg_M'!$D$5:$D$1048576),0),MATCH("Män",'♀ Åk 9 betyg_M'!$B$5:$F$5,0)),"")</f>
        <v/>
      </c>
      <c r="F114" s="108"/>
      <c r="G114" s="108"/>
      <c r="N114" s="78" t="s">
        <v>452</v>
      </c>
      <c r="O114" s="17" t="e">
        <f>INDEX(#REF!,MATCH($C114,#REF!,0),2)</f>
        <v>#REF!</v>
      </c>
      <c r="P114" s="18">
        <f t="shared" si="2"/>
        <v>2015</v>
      </c>
      <c r="Q114" s="28" t="str">
        <f t="shared" si="3"/>
        <v/>
      </c>
      <c r="R114" s="18" t="s">
        <v>255</v>
      </c>
    </row>
    <row r="115" spans="2:18" x14ac:dyDescent="0.2">
      <c r="B115" s="3" t="s">
        <v>361</v>
      </c>
      <c r="C115" s="3" t="s">
        <v>9</v>
      </c>
      <c r="D115" s="3">
        <v>2015</v>
      </c>
      <c r="E115" s="5" t="str" cm="1">
        <f t="array" ref="E115">IFERROR(INDEX('♀ Åk 9 betyg_K'!$B$5:$F$1048576,MATCH(1,($C115='♀ Åk 9 betyg_K'!$C$5:$C$1048576)*($D115='♀ Åk 9 betyg_K'!$D$5:$D$1048576),0),MATCH("Kvinnor",'♀ Åk 9 betyg_K'!$B$5:$F$5,0))-INDEX('♀ Åk 9 betyg_M'!$B$5:$F$1048576,MATCH(1,($C115='♀ Åk 9 betyg_M'!$C$5:$C$1048576)*($D115='♀ Åk 9 betyg_M'!$D$5:$D$1048576),0),MATCH("Män",'♀ Åk 9 betyg_M'!$B$5:$F$5,0)),"")</f>
        <v/>
      </c>
      <c r="F115" s="108"/>
      <c r="G115" s="108"/>
      <c r="N115" s="78" t="s">
        <v>452</v>
      </c>
      <c r="O115" s="17" t="e">
        <f>INDEX(#REF!,MATCH($C115,#REF!,0),2)</f>
        <v>#REF!</v>
      </c>
      <c r="P115" s="18">
        <f t="shared" si="2"/>
        <v>2015</v>
      </c>
      <c r="Q115" s="28" t="str">
        <f t="shared" si="3"/>
        <v/>
      </c>
      <c r="R115" s="18" t="s">
        <v>255</v>
      </c>
    </row>
    <row r="116" spans="2:18" x14ac:dyDescent="0.2">
      <c r="B116" s="3" t="s">
        <v>361</v>
      </c>
      <c r="C116" s="3" t="s">
        <v>10</v>
      </c>
      <c r="D116" s="3">
        <v>2015</v>
      </c>
      <c r="E116" s="5" t="str" cm="1">
        <f t="array" ref="E116">IFERROR(INDEX('♀ Åk 9 betyg_K'!$B$5:$F$1048576,MATCH(1,($C116='♀ Åk 9 betyg_K'!$C$5:$C$1048576)*($D116='♀ Åk 9 betyg_K'!$D$5:$D$1048576),0),MATCH("Kvinnor",'♀ Åk 9 betyg_K'!$B$5:$F$5,0))-INDEX('♀ Åk 9 betyg_M'!$B$5:$F$1048576,MATCH(1,($C116='♀ Åk 9 betyg_M'!$C$5:$C$1048576)*($D116='♀ Åk 9 betyg_M'!$D$5:$D$1048576),0),MATCH("Män",'♀ Åk 9 betyg_M'!$B$5:$F$5,0)),"")</f>
        <v/>
      </c>
      <c r="F116" s="108"/>
      <c r="G116" s="108"/>
      <c r="N116" s="78" t="s">
        <v>452</v>
      </c>
      <c r="O116" s="17" t="e">
        <f>INDEX(#REF!,MATCH($C116,#REF!,0),2)</f>
        <v>#REF!</v>
      </c>
      <c r="P116" s="18">
        <f t="shared" si="2"/>
        <v>2015</v>
      </c>
      <c r="Q116" s="28" t="str">
        <f t="shared" si="3"/>
        <v/>
      </c>
      <c r="R116" s="18" t="s">
        <v>255</v>
      </c>
    </row>
    <row r="117" spans="2:18" x14ac:dyDescent="0.2">
      <c r="B117" s="3" t="s">
        <v>361</v>
      </c>
      <c r="C117" s="3" t="s">
        <v>11</v>
      </c>
      <c r="D117" s="3">
        <v>2015</v>
      </c>
      <c r="E117" s="5" t="str" cm="1">
        <f t="array" ref="E117">IFERROR(INDEX('♀ Åk 9 betyg_K'!$B$5:$F$1048576,MATCH(1,($C117='♀ Åk 9 betyg_K'!$C$5:$C$1048576)*($D117='♀ Åk 9 betyg_K'!$D$5:$D$1048576),0),MATCH("Kvinnor",'♀ Åk 9 betyg_K'!$B$5:$F$5,0))-INDEX('♀ Åk 9 betyg_M'!$B$5:$F$1048576,MATCH(1,($C117='♀ Åk 9 betyg_M'!$C$5:$C$1048576)*($D117='♀ Åk 9 betyg_M'!$D$5:$D$1048576),0),MATCH("Män",'♀ Åk 9 betyg_M'!$B$5:$F$5,0)),"")</f>
        <v/>
      </c>
      <c r="F117" s="108"/>
      <c r="G117" s="108"/>
      <c r="N117" s="78" t="s">
        <v>452</v>
      </c>
      <c r="O117" s="17" t="e">
        <f>INDEX(#REF!,MATCH($C117,#REF!,0),2)</f>
        <v>#REF!</v>
      </c>
      <c r="P117" s="18">
        <f t="shared" si="2"/>
        <v>2015</v>
      </c>
      <c r="Q117" s="28" t="str">
        <f t="shared" si="3"/>
        <v/>
      </c>
      <c r="R117" s="18" t="s">
        <v>255</v>
      </c>
    </row>
    <row r="118" spans="2:18" x14ac:dyDescent="0.2">
      <c r="B118" s="3" t="s">
        <v>361</v>
      </c>
      <c r="C118" s="3" t="s">
        <v>12</v>
      </c>
      <c r="D118" s="3">
        <v>2015</v>
      </c>
      <c r="E118" s="5" t="str" cm="1">
        <f t="array" ref="E118">IFERROR(INDEX('♀ Åk 9 betyg_K'!$B$5:$F$1048576,MATCH(1,($C118='♀ Åk 9 betyg_K'!$C$5:$C$1048576)*($D118='♀ Åk 9 betyg_K'!$D$5:$D$1048576),0),MATCH("Kvinnor",'♀ Åk 9 betyg_K'!$B$5:$F$5,0))-INDEX('♀ Åk 9 betyg_M'!$B$5:$F$1048576,MATCH(1,($C118='♀ Åk 9 betyg_M'!$C$5:$C$1048576)*($D118='♀ Åk 9 betyg_M'!$D$5:$D$1048576),0),MATCH("Män",'♀ Åk 9 betyg_M'!$B$5:$F$5,0)),"")</f>
        <v/>
      </c>
      <c r="F118" s="108"/>
      <c r="G118" s="108"/>
      <c r="N118" s="78" t="s">
        <v>452</v>
      </c>
      <c r="O118" s="17" t="e">
        <f>INDEX(#REF!,MATCH($C118,#REF!,0),2)</f>
        <v>#REF!</v>
      </c>
      <c r="P118" s="18">
        <f t="shared" si="2"/>
        <v>2015</v>
      </c>
      <c r="Q118" s="28" t="str">
        <f t="shared" si="3"/>
        <v/>
      </c>
      <c r="R118" s="18" t="s">
        <v>255</v>
      </c>
    </row>
    <row r="119" spans="2:18" x14ac:dyDescent="0.2">
      <c r="B119" s="3" t="s">
        <v>361</v>
      </c>
      <c r="C119" s="3" t="s">
        <v>13</v>
      </c>
      <c r="D119" s="3">
        <v>2015</v>
      </c>
      <c r="E119" s="5" t="str" cm="1">
        <f t="array" ref="E119">IFERROR(INDEX('♀ Åk 9 betyg_K'!$B$5:$F$1048576,MATCH(1,($C119='♀ Åk 9 betyg_K'!$C$5:$C$1048576)*($D119='♀ Åk 9 betyg_K'!$D$5:$D$1048576),0),MATCH("Kvinnor",'♀ Åk 9 betyg_K'!$B$5:$F$5,0))-INDEX('♀ Åk 9 betyg_M'!$B$5:$F$1048576,MATCH(1,($C119='♀ Åk 9 betyg_M'!$C$5:$C$1048576)*($D119='♀ Åk 9 betyg_M'!$D$5:$D$1048576),0),MATCH("Män",'♀ Åk 9 betyg_M'!$B$5:$F$5,0)),"")</f>
        <v/>
      </c>
      <c r="F119" s="108"/>
      <c r="G119" s="108"/>
      <c r="N119" s="78" t="s">
        <v>452</v>
      </c>
      <c r="O119" s="17" t="e">
        <f>INDEX(#REF!,MATCH($C119,#REF!,0),2)</f>
        <v>#REF!</v>
      </c>
      <c r="P119" s="18">
        <f t="shared" si="2"/>
        <v>2015</v>
      </c>
      <c r="Q119" s="28" t="str">
        <f t="shared" si="3"/>
        <v/>
      </c>
      <c r="R119" s="18" t="s">
        <v>255</v>
      </c>
    </row>
    <row r="120" spans="2:18" x14ac:dyDescent="0.2">
      <c r="B120" s="3" t="s">
        <v>361</v>
      </c>
      <c r="C120" s="3" t="s">
        <v>14</v>
      </c>
      <c r="D120" s="3">
        <v>2015</v>
      </c>
      <c r="E120" s="5" t="str" cm="1">
        <f t="array" ref="E120">IFERROR(INDEX('♀ Åk 9 betyg_K'!$B$5:$F$1048576,MATCH(1,($C120='♀ Åk 9 betyg_K'!$C$5:$C$1048576)*($D120='♀ Åk 9 betyg_K'!$D$5:$D$1048576),0),MATCH("Kvinnor",'♀ Åk 9 betyg_K'!$B$5:$F$5,0))-INDEX('♀ Åk 9 betyg_M'!$B$5:$F$1048576,MATCH(1,($C120='♀ Åk 9 betyg_M'!$C$5:$C$1048576)*($D120='♀ Åk 9 betyg_M'!$D$5:$D$1048576),0),MATCH("Män",'♀ Åk 9 betyg_M'!$B$5:$F$5,0)),"")</f>
        <v/>
      </c>
      <c r="F120" s="108"/>
      <c r="G120" s="108"/>
      <c r="N120" s="78" t="s">
        <v>452</v>
      </c>
      <c r="O120" s="17" t="e">
        <f>INDEX(#REF!,MATCH($C120,#REF!,0),2)</f>
        <v>#REF!</v>
      </c>
      <c r="P120" s="18">
        <f t="shared" si="2"/>
        <v>2015</v>
      </c>
      <c r="Q120" s="28" t="str">
        <f t="shared" si="3"/>
        <v/>
      </c>
      <c r="R120" s="18" t="s">
        <v>255</v>
      </c>
    </row>
    <row r="121" spans="2:18" x14ac:dyDescent="0.2">
      <c r="B121" s="3" t="s">
        <v>361</v>
      </c>
      <c r="C121" s="3" t="s">
        <v>15</v>
      </c>
      <c r="D121" s="3">
        <v>2015</v>
      </c>
      <c r="E121" s="5" t="str" cm="1">
        <f t="array" ref="E121">IFERROR(INDEX('♀ Åk 9 betyg_K'!$B$5:$F$1048576,MATCH(1,($C121='♀ Åk 9 betyg_K'!$C$5:$C$1048576)*($D121='♀ Åk 9 betyg_K'!$D$5:$D$1048576),0),MATCH("Kvinnor",'♀ Åk 9 betyg_K'!$B$5:$F$5,0))-INDEX('♀ Åk 9 betyg_M'!$B$5:$F$1048576,MATCH(1,($C121='♀ Åk 9 betyg_M'!$C$5:$C$1048576)*($D121='♀ Åk 9 betyg_M'!$D$5:$D$1048576),0),MATCH("Män",'♀ Åk 9 betyg_M'!$B$5:$F$5,0)),"")</f>
        <v/>
      </c>
      <c r="F121" s="108"/>
      <c r="G121" s="108"/>
      <c r="N121" s="78" t="s">
        <v>452</v>
      </c>
      <c r="O121" s="17" t="e">
        <f>INDEX(#REF!,MATCH($C121,#REF!,0),2)</f>
        <v>#REF!</v>
      </c>
      <c r="P121" s="18">
        <f t="shared" si="2"/>
        <v>2015</v>
      </c>
      <c r="Q121" s="28" t="str">
        <f t="shared" si="3"/>
        <v/>
      </c>
      <c r="R121" s="18" t="s">
        <v>255</v>
      </c>
    </row>
    <row r="122" spans="2:18" x14ac:dyDescent="0.2">
      <c r="B122" s="3" t="s">
        <v>361</v>
      </c>
      <c r="C122" s="3" t="s">
        <v>16</v>
      </c>
      <c r="D122" s="3">
        <v>2015</v>
      </c>
      <c r="E122" s="5" t="str" cm="1">
        <f t="array" ref="E122">IFERROR(INDEX('♀ Åk 9 betyg_K'!$B$5:$F$1048576,MATCH(1,($C122='♀ Åk 9 betyg_K'!$C$5:$C$1048576)*($D122='♀ Åk 9 betyg_K'!$D$5:$D$1048576),0),MATCH("Kvinnor",'♀ Åk 9 betyg_K'!$B$5:$F$5,0))-INDEX('♀ Åk 9 betyg_M'!$B$5:$F$1048576,MATCH(1,($C122='♀ Åk 9 betyg_M'!$C$5:$C$1048576)*($D122='♀ Åk 9 betyg_M'!$D$5:$D$1048576),0),MATCH("Män",'♀ Åk 9 betyg_M'!$B$5:$F$5,0)),"")</f>
        <v/>
      </c>
      <c r="F122" s="108"/>
      <c r="G122" s="108"/>
      <c r="N122" s="78" t="s">
        <v>452</v>
      </c>
      <c r="O122" s="17" t="e">
        <f>INDEX(#REF!,MATCH($C122,#REF!,0),2)</f>
        <v>#REF!</v>
      </c>
      <c r="P122" s="18">
        <f t="shared" si="2"/>
        <v>2015</v>
      </c>
      <c r="Q122" s="28" t="str">
        <f t="shared" si="3"/>
        <v/>
      </c>
      <c r="R122" s="18" t="s">
        <v>255</v>
      </c>
    </row>
    <row r="123" spans="2:18" x14ac:dyDescent="0.2">
      <c r="B123" s="3" t="s">
        <v>361</v>
      </c>
      <c r="C123" s="3" t="s">
        <v>17</v>
      </c>
      <c r="D123" s="3">
        <v>2015</v>
      </c>
      <c r="E123" s="5" t="str" cm="1">
        <f t="array" ref="E123">IFERROR(INDEX('♀ Åk 9 betyg_K'!$B$5:$F$1048576,MATCH(1,($C123='♀ Åk 9 betyg_K'!$C$5:$C$1048576)*($D123='♀ Åk 9 betyg_K'!$D$5:$D$1048576),0),MATCH("Kvinnor",'♀ Åk 9 betyg_K'!$B$5:$F$5,0))-INDEX('♀ Åk 9 betyg_M'!$B$5:$F$1048576,MATCH(1,($C123='♀ Åk 9 betyg_M'!$C$5:$C$1048576)*($D123='♀ Åk 9 betyg_M'!$D$5:$D$1048576),0),MATCH("Män",'♀ Åk 9 betyg_M'!$B$5:$F$5,0)),"")</f>
        <v/>
      </c>
      <c r="F123" s="108"/>
      <c r="G123" s="108"/>
      <c r="N123" s="78" t="s">
        <v>452</v>
      </c>
      <c r="O123" s="17" t="e">
        <f>INDEX(#REF!,MATCH($C123,#REF!,0),2)</f>
        <v>#REF!</v>
      </c>
      <c r="P123" s="18">
        <f t="shared" si="2"/>
        <v>2015</v>
      </c>
      <c r="Q123" s="28" t="str">
        <f t="shared" si="3"/>
        <v/>
      </c>
      <c r="R123" s="18" t="s">
        <v>255</v>
      </c>
    </row>
    <row r="124" spans="2:18" x14ac:dyDescent="0.2">
      <c r="B124" s="3" t="s">
        <v>361</v>
      </c>
      <c r="C124" s="3" t="s">
        <v>18</v>
      </c>
      <c r="D124" s="3">
        <v>2015</v>
      </c>
      <c r="E124" s="5" t="str" cm="1">
        <f t="array" ref="E124">IFERROR(INDEX('♀ Åk 9 betyg_K'!$B$5:$F$1048576,MATCH(1,($C124='♀ Åk 9 betyg_K'!$C$5:$C$1048576)*($D124='♀ Åk 9 betyg_K'!$D$5:$D$1048576),0),MATCH("Kvinnor",'♀ Åk 9 betyg_K'!$B$5:$F$5,0))-INDEX('♀ Åk 9 betyg_M'!$B$5:$F$1048576,MATCH(1,($C124='♀ Åk 9 betyg_M'!$C$5:$C$1048576)*($D124='♀ Åk 9 betyg_M'!$D$5:$D$1048576),0),MATCH("Män",'♀ Åk 9 betyg_M'!$B$5:$F$5,0)),"")</f>
        <v/>
      </c>
      <c r="F124" s="108"/>
      <c r="G124" s="108"/>
      <c r="N124" s="78" t="s">
        <v>452</v>
      </c>
      <c r="O124" s="17" t="e">
        <f>INDEX(#REF!,MATCH($C124,#REF!,0),2)</f>
        <v>#REF!</v>
      </c>
      <c r="P124" s="18">
        <f t="shared" si="2"/>
        <v>2015</v>
      </c>
      <c r="Q124" s="28" t="str">
        <f t="shared" si="3"/>
        <v/>
      </c>
      <c r="R124" s="18" t="s">
        <v>255</v>
      </c>
    </row>
    <row r="125" spans="2:18" x14ac:dyDescent="0.2">
      <c r="B125" s="3" t="s">
        <v>361</v>
      </c>
      <c r="C125" s="3" t="s">
        <v>19</v>
      </c>
      <c r="D125" s="3">
        <v>2015</v>
      </c>
      <c r="E125" s="5" t="str" cm="1">
        <f t="array" ref="E125">IFERROR(INDEX('♀ Åk 9 betyg_K'!$B$5:$F$1048576,MATCH(1,($C125='♀ Åk 9 betyg_K'!$C$5:$C$1048576)*($D125='♀ Åk 9 betyg_K'!$D$5:$D$1048576),0),MATCH("Kvinnor",'♀ Åk 9 betyg_K'!$B$5:$F$5,0))-INDEX('♀ Åk 9 betyg_M'!$B$5:$F$1048576,MATCH(1,($C125='♀ Åk 9 betyg_M'!$C$5:$C$1048576)*($D125='♀ Åk 9 betyg_M'!$D$5:$D$1048576),0),MATCH("Män",'♀ Åk 9 betyg_M'!$B$5:$F$5,0)),"")</f>
        <v/>
      </c>
      <c r="F125" s="108"/>
      <c r="G125" s="108"/>
      <c r="N125" s="78" t="s">
        <v>452</v>
      </c>
      <c r="O125" s="17" t="e">
        <f>INDEX(#REF!,MATCH($C125,#REF!,0),2)</f>
        <v>#REF!</v>
      </c>
      <c r="P125" s="18">
        <f t="shared" si="2"/>
        <v>2015</v>
      </c>
      <c r="Q125" s="28" t="str">
        <f t="shared" si="3"/>
        <v/>
      </c>
      <c r="R125" s="18" t="s">
        <v>255</v>
      </c>
    </row>
    <row r="126" spans="2:18" x14ac:dyDescent="0.2">
      <c r="B126" s="3" t="s">
        <v>361</v>
      </c>
      <c r="C126" s="3" t="s">
        <v>20</v>
      </c>
      <c r="D126" s="3">
        <v>2015</v>
      </c>
      <c r="E126" s="5" t="str" cm="1">
        <f t="array" ref="E126">IFERROR(INDEX('♀ Åk 9 betyg_K'!$B$5:$F$1048576,MATCH(1,($C126='♀ Åk 9 betyg_K'!$C$5:$C$1048576)*($D126='♀ Åk 9 betyg_K'!$D$5:$D$1048576),0),MATCH("Kvinnor",'♀ Åk 9 betyg_K'!$B$5:$F$5,0))-INDEX('♀ Åk 9 betyg_M'!$B$5:$F$1048576,MATCH(1,($C126='♀ Åk 9 betyg_M'!$C$5:$C$1048576)*($D126='♀ Åk 9 betyg_M'!$D$5:$D$1048576),0),MATCH("Män",'♀ Åk 9 betyg_M'!$B$5:$F$5,0)),"")</f>
        <v/>
      </c>
      <c r="F126" s="108"/>
      <c r="G126" s="108"/>
      <c r="N126" s="78" t="s">
        <v>452</v>
      </c>
      <c r="O126" s="17" t="e">
        <f>INDEX(#REF!,MATCH($C126,#REF!,0),2)</f>
        <v>#REF!</v>
      </c>
      <c r="P126" s="18">
        <f t="shared" si="2"/>
        <v>2015</v>
      </c>
      <c r="Q126" s="28" t="str">
        <f t="shared" si="3"/>
        <v/>
      </c>
      <c r="R126" s="18" t="s">
        <v>255</v>
      </c>
    </row>
    <row r="127" spans="2:18" x14ac:dyDescent="0.2">
      <c r="B127" s="3" t="s">
        <v>361</v>
      </c>
      <c r="C127" s="3" t="s">
        <v>21</v>
      </c>
      <c r="D127" s="3">
        <v>2015</v>
      </c>
      <c r="E127" s="5" t="str" cm="1">
        <f t="array" ref="E127">IFERROR(INDEX('♀ Åk 9 betyg_K'!$B$5:$F$1048576,MATCH(1,($C127='♀ Åk 9 betyg_K'!$C$5:$C$1048576)*($D127='♀ Åk 9 betyg_K'!$D$5:$D$1048576),0),MATCH("Kvinnor",'♀ Åk 9 betyg_K'!$B$5:$F$5,0))-INDEX('♀ Åk 9 betyg_M'!$B$5:$F$1048576,MATCH(1,($C127='♀ Åk 9 betyg_M'!$C$5:$C$1048576)*($D127='♀ Åk 9 betyg_M'!$D$5:$D$1048576),0),MATCH("Män",'♀ Åk 9 betyg_M'!$B$5:$F$5,0)),"")</f>
        <v/>
      </c>
      <c r="F127" s="108"/>
      <c r="G127" s="108"/>
      <c r="N127" s="78" t="s">
        <v>452</v>
      </c>
      <c r="O127" s="17" t="e">
        <f>INDEX(#REF!,MATCH($C127,#REF!,0),2)</f>
        <v>#REF!</v>
      </c>
      <c r="P127" s="18">
        <f t="shared" si="2"/>
        <v>2015</v>
      </c>
      <c r="Q127" s="28" t="str">
        <f t="shared" si="3"/>
        <v/>
      </c>
      <c r="R127" s="18" t="s">
        <v>255</v>
      </c>
    </row>
    <row r="128" spans="2:18" x14ac:dyDescent="0.2">
      <c r="B128" s="3" t="s">
        <v>361</v>
      </c>
      <c r="C128" s="3" t="s">
        <v>22</v>
      </c>
      <c r="D128" s="3">
        <v>2015</v>
      </c>
      <c r="E128" s="5" t="str" cm="1">
        <f t="array" ref="E128">IFERROR(INDEX('♀ Åk 9 betyg_K'!$B$5:$F$1048576,MATCH(1,($C128='♀ Åk 9 betyg_K'!$C$5:$C$1048576)*($D128='♀ Åk 9 betyg_K'!$D$5:$D$1048576),0),MATCH("Kvinnor",'♀ Åk 9 betyg_K'!$B$5:$F$5,0))-INDEX('♀ Åk 9 betyg_M'!$B$5:$F$1048576,MATCH(1,($C128='♀ Åk 9 betyg_M'!$C$5:$C$1048576)*($D128='♀ Åk 9 betyg_M'!$D$5:$D$1048576),0),MATCH("Män",'♀ Åk 9 betyg_M'!$B$5:$F$5,0)),"")</f>
        <v/>
      </c>
      <c r="F128" s="108"/>
      <c r="G128" s="108"/>
      <c r="N128" s="78" t="s">
        <v>452</v>
      </c>
      <c r="O128" s="17" t="e">
        <f>INDEX(#REF!,MATCH($C128,#REF!,0),2)</f>
        <v>#REF!</v>
      </c>
      <c r="P128" s="18">
        <f t="shared" si="2"/>
        <v>2015</v>
      </c>
      <c r="Q128" s="28" t="str">
        <f t="shared" si="3"/>
        <v/>
      </c>
      <c r="R128" s="18" t="s">
        <v>255</v>
      </c>
    </row>
    <row r="129" spans="2:18" x14ac:dyDescent="0.2">
      <c r="B129" s="3" t="s">
        <v>361</v>
      </c>
      <c r="C129" s="3" t="s">
        <v>23</v>
      </c>
      <c r="D129" s="3">
        <v>2015</v>
      </c>
      <c r="E129" s="5" t="str" cm="1">
        <f t="array" ref="E129">IFERROR(INDEX('♀ Åk 9 betyg_K'!$B$5:$F$1048576,MATCH(1,($C129='♀ Åk 9 betyg_K'!$C$5:$C$1048576)*($D129='♀ Åk 9 betyg_K'!$D$5:$D$1048576),0),MATCH("Kvinnor",'♀ Åk 9 betyg_K'!$B$5:$F$5,0))-INDEX('♀ Åk 9 betyg_M'!$B$5:$F$1048576,MATCH(1,($C129='♀ Åk 9 betyg_M'!$C$5:$C$1048576)*($D129='♀ Åk 9 betyg_M'!$D$5:$D$1048576),0),MATCH("Män",'♀ Åk 9 betyg_M'!$B$5:$F$5,0)),"")</f>
        <v/>
      </c>
      <c r="F129" s="108"/>
      <c r="G129" s="108"/>
      <c r="N129" s="78" t="s">
        <v>452</v>
      </c>
      <c r="O129" s="17" t="e">
        <f>INDEX(#REF!,MATCH($C129,#REF!,0),2)</f>
        <v>#REF!</v>
      </c>
      <c r="P129" s="18">
        <f t="shared" si="2"/>
        <v>2015</v>
      </c>
      <c r="Q129" s="28" t="str">
        <f t="shared" si="3"/>
        <v/>
      </c>
      <c r="R129" s="18" t="s">
        <v>255</v>
      </c>
    </row>
    <row r="130" spans="2:18" x14ac:dyDescent="0.2">
      <c r="B130" s="3" t="s">
        <v>361</v>
      </c>
      <c r="C130" s="3" t="s">
        <v>24</v>
      </c>
      <c r="D130" s="3">
        <v>2015</v>
      </c>
      <c r="E130" s="5" t="str" cm="1">
        <f t="array" ref="E130">IFERROR(INDEX('♀ Åk 9 betyg_K'!$B$5:$F$1048576,MATCH(1,($C130='♀ Åk 9 betyg_K'!$C$5:$C$1048576)*($D130='♀ Åk 9 betyg_K'!$D$5:$D$1048576),0),MATCH("Kvinnor",'♀ Åk 9 betyg_K'!$B$5:$F$5,0))-INDEX('♀ Åk 9 betyg_M'!$B$5:$F$1048576,MATCH(1,($C130='♀ Åk 9 betyg_M'!$C$5:$C$1048576)*($D130='♀ Åk 9 betyg_M'!$D$5:$D$1048576),0),MATCH("Män",'♀ Åk 9 betyg_M'!$B$5:$F$5,0)),"")</f>
        <v/>
      </c>
      <c r="F130" s="108"/>
      <c r="G130" s="108"/>
      <c r="N130" s="78" t="s">
        <v>452</v>
      </c>
      <c r="O130" s="17" t="e">
        <f>INDEX(#REF!,MATCH($C130,#REF!,0),2)</f>
        <v>#REF!</v>
      </c>
      <c r="P130" s="18">
        <f t="shared" si="2"/>
        <v>2015</v>
      </c>
      <c r="Q130" s="28" t="str">
        <f t="shared" si="3"/>
        <v/>
      </c>
      <c r="R130" s="18" t="s">
        <v>255</v>
      </c>
    </row>
    <row r="131" spans="2:18" x14ac:dyDescent="0.2">
      <c r="B131" s="3" t="s">
        <v>361</v>
      </c>
      <c r="C131" s="3" t="s">
        <v>25</v>
      </c>
      <c r="D131" s="3">
        <v>2015</v>
      </c>
      <c r="E131" s="5" t="str" cm="1">
        <f t="array" ref="E131">IFERROR(INDEX('♀ Åk 9 betyg_K'!$B$5:$F$1048576,MATCH(1,($C131='♀ Åk 9 betyg_K'!$C$5:$C$1048576)*($D131='♀ Åk 9 betyg_K'!$D$5:$D$1048576),0),MATCH("Kvinnor",'♀ Åk 9 betyg_K'!$B$5:$F$5,0))-INDEX('♀ Åk 9 betyg_M'!$B$5:$F$1048576,MATCH(1,($C131='♀ Åk 9 betyg_M'!$C$5:$C$1048576)*($D131='♀ Åk 9 betyg_M'!$D$5:$D$1048576),0),MATCH("Män",'♀ Åk 9 betyg_M'!$B$5:$F$5,0)),"")</f>
        <v/>
      </c>
      <c r="F131" s="108"/>
      <c r="G131" s="108"/>
      <c r="N131" s="78" t="s">
        <v>452</v>
      </c>
      <c r="O131" s="17" t="e">
        <f>INDEX(#REF!,MATCH($C131,#REF!,0),2)</f>
        <v>#REF!</v>
      </c>
      <c r="P131" s="18">
        <f t="shared" si="2"/>
        <v>2015</v>
      </c>
      <c r="Q131" s="28" t="str">
        <f t="shared" si="3"/>
        <v/>
      </c>
      <c r="R131" s="18" t="s">
        <v>255</v>
      </c>
    </row>
    <row r="132" spans="2:18" x14ac:dyDescent="0.2">
      <c r="B132" s="3" t="s">
        <v>361</v>
      </c>
      <c r="C132" s="3" t="s">
        <v>5</v>
      </c>
      <c r="D132" s="3">
        <v>2016</v>
      </c>
      <c r="E132" s="5" t="str" cm="1">
        <f t="array" ref="E132">IFERROR(INDEX('♀ Åk 9 betyg_K'!$B$5:$F$1048576,MATCH(1,($C132='♀ Åk 9 betyg_K'!$C$5:$C$1048576)*($D132='♀ Åk 9 betyg_K'!$D$5:$D$1048576),0),MATCH("Kvinnor",'♀ Åk 9 betyg_K'!$B$5:$F$5,0))-INDEX('♀ Åk 9 betyg_M'!$B$5:$F$1048576,MATCH(1,($C132='♀ Åk 9 betyg_M'!$C$5:$C$1048576)*($D132='♀ Åk 9 betyg_M'!$D$5:$D$1048576),0),MATCH("Män",'♀ Åk 9 betyg_M'!$B$5:$F$5,0)),"")</f>
        <v/>
      </c>
      <c r="F132" s="108"/>
      <c r="G132" s="108"/>
      <c r="N132" s="78" t="s">
        <v>452</v>
      </c>
      <c r="O132" s="17" t="e">
        <f>INDEX(#REF!,MATCH($C132,#REF!,0),2)</f>
        <v>#REF!</v>
      </c>
      <c r="P132" s="18">
        <f t="shared" si="2"/>
        <v>2016</v>
      </c>
      <c r="Q132" s="28" t="str">
        <f t="shared" si="3"/>
        <v/>
      </c>
      <c r="R132" s="18" t="s">
        <v>255</v>
      </c>
    </row>
    <row r="133" spans="2:18" x14ac:dyDescent="0.2">
      <c r="B133" s="3" t="s">
        <v>361</v>
      </c>
      <c r="C133" s="3" t="s">
        <v>6</v>
      </c>
      <c r="D133" s="3">
        <v>2016</v>
      </c>
      <c r="E133" s="5" t="str" cm="1">
        <f t="array" ref="E133">IFERROR(INDEX('♀ Åk 9 betyg_K'!$B$5:$F$1048576,MATCH(1,($C133='♀ Åk 9 betyg_K'!$C$5:$C$1048576)*($D133='♀ Åk 9 betyg_K'!$D$5:$D$1048576),0),MATCH("Kvinnor",'♀ Åk 9 betyg_K'!$B$5:$F$5,0))-INDEX('♀ Åk 9 betyg_M'!$B$5:$F$1048576,MATCH(1,($C133='♀ Åk 9 betyg_M'!$C$5:$C$1048576)*($D133='♀ Åk 9 betyg_M'!$D$5:$D$1048576),0),MATCH("Män",'♀ Åk 9 betyg_M'!$B$5:$F$5,0)),"")</f>
        <v/>
      </c>
      <c r="F133" s="108"/>
      <c r="G133" s="108"/>
      <c r="N133" s="78" t="s">
        <v>452</v>
      </c>
      <c r="O133" s="17" t="e">
        <f>INDEX(#REF!,MATCH($C133,#REF!,0),2)</f>
        <v>#REF!</v>
      </c>
      <c r="P133" s="18">
        <f t="shared" si="2"/>
        <v>2016</v>
      </c>
      <c r="Q133" s="28" t="str">
        <f t="shared" si="3"/>
        <v/>
      </c>
      <c r="R133" s="18" t="s">
        <v>255</v>
      </c>
    </row>
    <row r="134" spans="2:18" x14ac:dyDescent="0.2">
      <c r="B134" s="3" t="s">
        <v>361</v>
      </c>
      <c r="C134" s="3" t="s">
        <v>7</v>
      </c>
      <c r="D134" s="3">
        <v>2016</v>
      </c>
      <c r="E134" s="5" t="str" cm="1">
        <f t="array" ref="E134">IFERROR(INDEX('♀ Åk 9 betyg_K'!$B$5:$F$1048576,MATCH(1,($C134='♀ Åk 9 betyg_K'!$C$5:$C$1048576)*($D134='♀ Åk 9 betyg_K'!$D$5:$D$1048576),0),MATCH("Kvinnor",'♀ Åk 9 betyg_K'!$B$5:$F$5,0))-INDEX('♀ Åk 9 betyg_M'!$B$5:$F$1048576,MATCH(1,($C134='♀ Åk 9 betyg_M'!$C$5:$C$1048576)*($D134='♀ Åk 9 betyg_M'!$D$5:$D$1048576),0),MATCH("Män",'♀ Åk 9 betyg_M'!$B$5:$F$5,0)),"")</f>
        <v/>
      </c>
      <c r="F134" s="108"/>
      <c r="G134" s="108"/>
      <c r="N134" s="78" t="s">
        <v>452</v>
      </c>
      <c r="O134" s="17" t="e">
        <f>INDEX(#REF!,MATCH($C134,#REF!,0),2)</f>
        <v>#REF!</v>
      </c>
      <c r="P134" s="18">
        <f t="shared" ref="P134:P197" si="4">D134</f>
        <v>2016</v>
      </c>
      <c r="Q134" s="28" t="str">
        <f t="shared" ref="Q134:Q197" si="5">E134</f>
        <v/>
      </c>
      <c r="R134" s="18" t="s">
        <v>255</v>
      </c>
    </row>
    <row r="135" spans="2:18" x14ac:dyDescent="0.2">
      <c r="B135" s="3" t="s">
        <v>361</v>
      </c>
      <c r="C135" s="3" t="s">
        <v>8</v>
      </c>
      <c r="D135" s="3">
        <v>2016</v>
      </c>
      <c r="E135" s="5" t="str" cm="1">
        <f t="array" ref="E135">IFERROR(INDEX('♀ Åk 9 betyg_K'!$B$5:$F$1048576,MATCH(1,($C135='♀ Åk 9 betyg_K'!$C$5:$C$1048576)*($D135='♀ Åk 9 betyg_K'!$D$5:$D$1048576),0),MATCH("Kvinnor",'♀ Åk 9 betyg_K'!$B$5:$F$5,0))-INDEX('♀ Åk 9 betyg_M'!$B$5:$F$1048576,MATCH(1,($C135='♀ Åk 9 betyg_M'!$C$5:$C$1048576)*($D135='♀ Åk 9 betyg_M'!$D$5:$D$1048576),0),MATCH("Män",'♀ Åk 9 betyg_M'!$B$5:$F$5,0)),"")</f>
        <v/>
      </c>
      <c r="F135" s="108"/>
      <c r="G135" s="108"/>
      <c r="N135" s="78" t="s">
        <v>452</v>
      </c>
      <c r="O135" s="17" t="e">
        <f>INDEX(#REF!,MATCH($C135,#REF!,0),2)</f>
        <v>#REF!</v>
      </c>
      <c r="P135" s="18">
        <f t="shared" si="4"/>
        <v>2016</v>
      </c>
      <c r="Q135" s="28" t="str">
        <f t="shared" si="5"/>
        <v/>
      </c>
      <c r="R135" s="18" t="s">
        <v>255</v>
      </c>
    </row>
    <row r="136" spans="2:18" x14ac:dyDescent="0.2">
      <c r="B136" s="3" t="s">
        <v>361</v>
      </c>
      <c r="C136" s="3" t="s">
        <v>9</v>
      </c>
      <c r="D136" s="3">
        <v>2016</v>
      </c>
      <c r="E136" s="5" t="str" cm="1">
        <f t="array" ref="E136">IFERROR(INDEX('♀ Åk 9 betyg_K'!$B$5:$F$1048576,MATCH(1,($C136='♀ Åk 9 betyg_K'!$C$5:$C$1048576)*($D136='♀ Åk 9 betyg_K'!$D$5:$D$1048576),0),MATCH("Kvinnor",'♀ Åk 9 betyg_K'!$B$5:$F$5,0))-INDEX('♀ Åk 9 betyg_M'!$B$5:$F$1048576,MATCH(1,($C136='♀ Åk 9 betyg_M'!$C$5:$C$1048576)*($D136='♀ Åk 9 betyg_M'!$D$5:$D$1048576),0),MATCH("Män",'♀ Åk 9 betyg_M'!$B$5:$F$5,0)),"")</f>
        <v/>
      </c>
      <c r="F136" s="108"/>
      <c r="G136" s="108"/>
      <c r="N136" s="78" t="s">
        <v>452</v>
      </c>
      <c r="O136" s="17" t="e">
        <f>INDEX(#REF!,MATCH($C136,#REF!,0),2)</f>
        <v>#REF!</v>
      </c>
      <c r="P136" s="18">
        <f t="shared" si="4"/>
        <v>2016</v>
      </c>
      <c r="Q136" s="28" t="str">
        <f t="shared" si="5"/>
        <v/>
      </c>
      <c r="R136" s="18" t="s">
        <v>255</v>
      </c>
    </row>
    <row r="137" spans="2:18" x14ac:dyDescent="0.2">
      <c r="B137" s="3" t="s">
        <v>361</v>
      </c>
      <c r="C137" s="3" t="s">
        <v>10</v>
      </c>
      <c r="D137" s="3">
        <v>2016</v>
      </c>
      <c r="E137" s="5" t="str" cm="1">
        <f t="array" ref="E137">IFERROR(INDEX('♀ Åk 9 betyg_K'!$B$5:$F$1048576,MATCH(1,($C137='♀ Åk 9 betyg_K'!$C$5:$C$1048576)*($D137='♀ Åk 9 betyg_K'!$D$5:$D$1048576),0),MATCH("Kvinnor",'♀ Åk 9 betyg_K'!$B$5:$F$5,0))-INDEX('♀ Åk 9 betyg_M'!$B$5:$F$1048576,MATCH(1,($C137='♀ Åk 9 betyg_M'!$C$5:$C$1048576)*($D137='♀ Åk 9 betyg_M'!$D$5:$D$1048576),0),MATCH("Män",'♀ Åk 9 betyg_M'!$B$5:$F$5,0)),"")</f>
        <v/>
      </c>
      <c r="F137" s="108"/>
      <c r="G137" s="108"/>
      <c r="N137" s="78" t="s">
        <v>452</v>
      </c>
      <c r="O137" s="17" t="e">
        <f>INDEX(#REF!,MATCH($C137,#REF!,0),2)</f>
        <v>#REF!</v>
      </c>
      <c r="P137" s="18">
        <f t="shared" si="4"/>
        <v>2016</v>
      </c>
      <c r="Q137" s="28" t="str">
        <f t="shared" si="5"/>
        <v/>
      </c>
      <c r="R137" s="18" t="s">
        <v>255</v>
      </c>
    </row>
    <row r="138" spans="2:18" x14ac:dyDescent="0.2">
      <c r="B138" s="3" t="s">
        <v>361</v>
      </c>
      <c r="C138" s="3" t="s">
        <v>11</v>
      </c>
      <c r="D138" s="3">
        <v>2016</v>
      </c>
      <c r="E138" s="5" t="str" cm="1">
        <f t="array" ref="E138">IFERROR(INDEX('♀ Åk 9 betyg_K'!$B$5:$F$1048576,MATCH(1,($C138='♀ Åk 9 betyg_K'!$C$5:$C$1048576)*($D138='♀ Åk 9 betyg_K'!$D$5:$D$1048576),0),MATCH("Kvinnor",'♀ Åk 9 betyg_K'!$B$5:$F$5,0))-INDEX('♀ Åk 9 betyg_M'!$B$5:$F$1048576,MATCH(1,($C138='♀ Åk 9 betyg_M'!$C$5:$C$1048576)*($D138='♀ Åk 9 betyg_M'!$D$5:$D$1048576),0),MATCH("Män",'♀ Åk 9 betyg_M'!$B$5:$F$5,0)),"")</f>
        <v/>
      </c>
      <c r="F138" s="108"/>
      <c r="G138" s="108"/>
      <c r="N138" s="78" t="s">
        <v>452</v>
      </c>
      <c r="O138" s="17" t="e">
        <f>INDEX(#REF!,MATCH($C138,#REF!,0),2)</f>
        <v>#REF!</v>
      </c>
      <c r="P138" s="18">
        <f t="shared" si="4"/>
        <v>2016</v>
      </c>
      <c r="Q138" s="28" t="str">
        <f t="shared" si="5"/>
        <v/>
      </c>
      <c r="R138" s="18" t="s">
        <v>255</v>
      </c>
    </row>
    <row r="139" spans="2:18" x14ac:dyDescent="0.2">
      <c r="B139" s="3" t="s">
        <v>361</v>
      </c>
      <c r="C139" s="3" t="s">
        <v>12</v>
      </c>
      <c r="D139" s="3">
        <v>2016</v>
      </c>
      <c r="E139" s="5" t="str" cm="1">
        <f t="array" ref="E139">IFERROR(INDEX('♀ Åk 9 betyg_K'!$B$5:$F$1048576,MATCH(1,($C139='♀ Åk 9 betyg_K'!$C$5:$C$1048576)*($D139='♀ Åk 9 betyg_K'!$D$5:$D$1048576),0),MATCH("Kvinnor",'♀ Åk 9 betyg_K'!$B$5:$F$5,0))-INDEX('♀ Åk 9 betyg_M'!$B$5:$F$1048576,MATCH(1,($C139='♀ Åk 9 betyg_M'!$C$5:$C$1048576)*($D139='♀ Åk 9 betyg_M'!$D$5:$D$1048576),0),MATCH("Män",'♀ Åk 9 betyg_M'!$B$5:$F$5,0)),"")</f>
        <v/>
      </c>
      <c r="F139" s="108"/>
      <c r="G139" s="108"/>
      <c r="N139" s="78" t="s">
        <v>452</v>
      </c>
      <c r="O139" s="17" t="e">
        <f>INDEX(#REF!,MATCH($C139,#REF!,0),2)</f>
        <v>#REF!</v>
      </c>
      <c r="P139" s="18">
        <f t="shared" si="4"/>
        <v>2016</v>
      </c>
      <c r="Q139" s="28" t="str">
        <f t="shared" si="5"/>
        <v/>
      </c>
      <c r="R139" s="18" t="s">
        <v>255</v>
      </c>
    </row>
    <row r="140" spans="2:18" x14ac:dyDescent="0.2">
      <c r="B140" s="3" t="s">
        <v>361</v>
      </c>
      <c r="C140" s="3" t="s">
        <v>13</v>
      </c>
      <c r="D140" s="3">
        <v>2016</v>
      </c>
      <c r="E140" s="5" t="str" cm="1">
        <f t="array" ref="E140">IFERROR(INDEX('♀ Åk 9 betyg_K'!$B$5:$F$1048576,MATCH(1,($C140='♀ Åk 9 betyg_K'!$C$5:$C$1048576)*($D140='♀ Åk 9 betyg_K'!$D$5:$D$1048576),0),MATCH("Kvinnor",'♀ Åk 9 betyg_K'!$B$5:$F$5,0))-INDEX('♀ Åk 9 betyg_M'!$B$5:$F$1048576,MATCH(1,($C140='♀ Åk 9 betyg_M'!$C$5:$C$1048576)*($D140='♀ Åk 9 betyg_M'!$D$5:$D$1048576),0),MATCH("Män",'♀ Åk 9 betyg_M'!$B$5:$F$5,0)),"")</f>
        <v/>
      </c>
      <c r="F140" s="108"/>
      <c r="G140" s="108"/>
      <c r="N140" s="78" t="s">
        <v>452</v>
      </c>
      <c r="O140" s="17" t="e">
        <f>INDEX(#REF!,MATCH($C140,#REF!,0),2)</f>
        <v>#REF!</v>
      </c>
      <c r="P140" s="18">
        <f t="shared" si="4"/>
        <v>2016</v>
      </c>
      <c r="Q140" s="28" t="str">
        <f t="shared" si="5"/>
        <v/>
      </c>
      <c r="R140" s="18" t="s">
        <v>255</v>
      </c>
    </row>
    <row r="141" spans="2:18" x14ac:dyDescent="0.2">
      <c r="B141" s="3" t="s">
        <v>361</v>
      </c>
      <c r="C141" s="3" t="s">
        <v>14</v>
      </c>
      <c r="D141" s="3">
        <v>2016</v>
      </c>
      <c r="E141" s="5" t="str" cm="1">
        <f t="array" ref="E141">IFERROR(INDEX('♀ Åk 9 betyg_K'!$B$5:$F$1048576,MATCH(1,($C141='♀ Åk 9 betyg_K'!$C$5:$C$1048576)*($D141='♀ Åk 9 betyg_K'!$D$5:$D$1048576),0),MATCH("Kvinnor",'♀ Åk 9 betyg_K'!$B$5:$F$5,0))-INDEX('♀ Åk 9 betyg_M'!$B$5:$F$1048576,MATCH(1,($C141='♀ Åk 9 betyg_M'!$C$5:$C$1048576)*($D141='♀ Åk 9 betyg_M'!$D$5:$D$1048576),0),MATCH("Män",'♀ Åk 9 betyg_M'!$B$5:$F$5,0)),"")</f>
        <v/>
      </c>
      <c r="F141" s="108"/>
      <c r="G141" s="108"/>
      <c r="N141" s="78" t="s">
        <v>452</v>
      </c>
      <c r="O141" s="17" t="e">
        <f>INDEX(#REF!,MATCH($C141,#REF!,0),2)</f>
        <v>#REF!</v>
      </c>
      <c r="P141" s="18">
        <f t="shared" si="4"/>
        <v>2016</v>
      </c>
      <c r="Q141" s="28" t="str">
        <f t="shared" si="5"/>
        <v/>
      </c>
      <c r="R141" s="18" t="s">
        <v>255</v>
      </c>
    </row>
    <row r="142" spans="2:18" x14ac:dyDescent="0.2">
      <c r="B142" s="3" t="s">
        <v>361</v>
      </c>
      <c r="C142" s="3" t="s">
        <v>15</v>
      </c>
      <c r="D142" s="3">
        <v>2016</v>
      </c>
      <c r="E142" s="5" t="str" cm="1">
        <f t="array" ref="E142">IFERROR(INDEX('♀ Åk 9 betyg_K'!$B$5:$F$1048576,MATCH(1,($C142='♀ Åk 9 betyg_K'!$C$5:$C$1048576)*($D142='♀ Åk 9 betyg_K'!$D$5:$D$1048576),0),MATCH("Kvinnor",'♀ Åk 9 betyg_K'!$B$5:$F$5,0))-INDEX('♀ Åk 9 betyg_M'!$B$5:$F$1048576,MATCH(1,($C142='♀ Åk 9 betyg_M'!$C$5:$C$1048576)*($D142='♀ Åk 9 betyg_M'!$D$5:$D$1048576),0),MATCH("Män",'♀ Åk 9 betyg_M'!$B$5:$F$5,0)),"")</f>
        <v/>
      </c>
      <c r="F142" s="108"/>
      <c r="G142" s="108"/>
      <c r="N142" s="78" t="s">
        <v>452</v>
      </c>
      <c r="O142" s="17" t="e">
        <f>INDEX(#REF!,MATCH($C142,#REF!,0),2)</f>
        <v>#REF!</v>
      </c>
      <c r="P142" s="18">
        <f t="shared" si="4"/>
        <v>2016</v>
      </c>
      <c r="Q142" s="28" t="str">
        <f t="shared" si="5"/>
        <v/>
      </c>
      <c r="R142" s="18" t="s">
        <v>255</v>
      </c>
    </row>
    <row r="143" spans="2:18" x14ac:dyDescent="0.2">
      <c r="B143" s="3" t="s">
        <v>361</v>
      </c>
      <c r="C143" s="3" t="s">
        <v>16</v>
      </c>
      <c r="D143" s="3">
        <v>2016</v>
      </c>
      <c r="E143" s="5" t="str" cm="1">
        <f t="array" ref="E143">IFERROR(INDEX('♀ Åk 9 betyg_K'!$B$5:$F$1048576,MATCH(1,($C143='♀ Åk 9 betyg_K'!$C$5:$C$1048576)*($D143='♀ Åk 9 betyg_K'!$D$5:$D$1048576),0),MATCH("Kvinnor",'♀ Åk 9 betyg_K'!$B$5:$F$5,0))-INDEX('♀ Åk 9 betyg_M'!$B$5:$F$1048576,MATCH(1,($C143='♀ Åk 9 betyg_M'!$C$5:$C$1048576)*($D143='♀ Åk 9 betyg_M'!$D$5:$D$1048576),0),MATCH("Män",'♀ Åk 9 betyg_M'!$B$5:$F$5,0)),"")</f>
        <v/>
      </c>
      <c r="F143" s="108"/>
      <c r="G143" s="108"/>
      <c r="N143" s="78" t="s">
        <v>452</v>
      </c>
      <c r="O143" s="17" t="e">
        <f>INDEX(#REF!,MATCH($C143,#REF!,0),2)</f>
        <v>#REF!</v>
      </c>
      <c r="P143" s="18">
        <f t="shared" si="4"/>
        <v>2016</v>
      </c>
      <c r="Q143" s="28" t="str">
        <f t="shared" si="5"/>
        <v/>
      </c>
      <c r="R143" s="18" t="s">
        <v>255</v>
      </c>
    </row>
    <row r="144" spans="2:18" x14ac:dyDescent="0.2">
      <c r="B144" s="3" t="s">
        <v>361</v>
      </c>
      <c r="C144" s="3" t="s">
        <v>17</v>
      </c>
      <c r="D144" s="3">
        <v>2016</v>
      </c>
      <c r="E144" s="5" t="str" cm="1">
        <f t="array" ref="E144">IFERROR(INDEX('♀ Åk 9 betyg_K'!$B$5:$F$1048576,MATCH(1,($C144='♀ Åk 9 betyg_K'!$C$5:$C$1048576)*($D144='♀ Åk 9 betyg_K'!$D$5:$D$1048576),0),MATCH("Kvinnor",'♀ Åk 9 betyg_K'!$B$5:$F$5,0))-INDEX('♀ Åk 9 betyg_M'!$B$5:$F$1048576,MATCH(1,($C144='♀ Åk 9 betyg_M'!$C$5:$C$1048576)*($D144='♀ Åk 9 betyg_M'!$D$5:$D$1048576),0),MATCH("Män",'♀ Åk 9 betyg_M'!$B$5:$F$5,0)),"")</f>
        <v/>
      </c>
      <c r="F144" s="108"/>
      <c r="G144" s="108"/>
      <c r="N144" s="78" t="s">
        <v>452</v>
      </c>
      <c r="O144" s="17" t="e">
        <f>INDEX(#REF!,MATCH($C144,#REF!,0),2)</f>
        <v>#REF!</v>
      </c>
      <c r="P144" s="18">
        <f t="shared" si="4"/>
        <v>2016</v>
      </c>
      <c r="Q144" s="28" t="str">
        <f t="shared" si="5"/>
        <v/>
      </c>
      <c r="R144" s="18" t="s">
        <v>255</v>
      </c>
    </row>
    <row r="145" spans="2:18" x14ac:dyDescent="0.2">
      <c r="B145" s="3" t="s">
        <v>361</v>
      </c>
      <c r="C145" s="3" t="s">
        <v>18</v>
      </c>
      <c r="D145" s="3">
        <v>2016</v>
      </c>
      <c r="E145" s="5" t="str" cm="1">
        <f t="array" ref="E145">IFERROR(INDEX('♀ Åk 9 betyg_K'!$B$5:$F$1048576,MATCH(1,($C145='♀ Åk 9 betyg_K'!$C$5:$C$1048576)*($D145='♀ Åk 9 betyg_K'!$D$5:$D$1048576),0),MATCH("Kvinnor",'♀ Åk 9 betyg_K'!$B$5:$F$5,0))-INDEX('♀ Åk 9 betyg_M'!$B$5:$F$1048576,MATCH(1,($C145='♀ Åk 9 betyg_M'!$C$5:$C$1048576)*($D145='♀ Åk 9 betyg_M'!$D$5:$D$1048576),0),MATCH("Män",'♀ Åk 9 betyg_M'!$B$5:$F$5,0)),"")</f>
        <v/>
      </c>
      <c r="F145" s="108"/>
      <c r="G145" s="108"/>
      <c r="N145" s="78" t="s">
        <v>452</v>
      </c>
      <c r="O145" s="17" t="e">
        <f>INDEX(#REF!,MATCH($C145,#REF!,0),2)</f>
        <v>#REF!</v>
      </c>
      <c r="P145" s="18">
        <f t="shared" si="4"/>
        <v>2016</v>
      </c>
      <c r="Q145" s="28" t="str">
        <f t="shared" si="5"/>
        <v/>
      </c>
      <c r="R145" s="18" t="s">
        <v>255</v>
      </c>
    </row>
    <row r="146" spans="2:18" x14ac:dyDescent="0.2">
      <c r="B146" s="3" t="s">
        <v>361</v>
      </c>
      <c r="C146" s="3" t="s">
        <v>19</v>
      </c>
      <c r="D146" s="3">
        <v>2016</v>
      </c>
      <c r="E146" s="5" t="str" cm="1">
        <f t="array" ref="E146">IFERROR(INDEX('♀ Åk 9 betyg_K'!$B$5:$F$1048576,MATCH(1,($C146='♀ Åk 9 betyg_K'!$C$5:$C$1048576)*($D146='♀ Åk 9 betyg_K'!$D$5:$D$1048576),0),MATCH("Kvinnor",'♀ Åk 9 betyg_K'!$B$5:$F$5,0))-INDEX('♀ Åk 9 betyg_M'!$B$5:$F$1048576,MATCH(1,($C146='♀ Åk 9 betyg_M'!$C$5:$C$1048576)*($D146='♀ Åk 9 betyg_M'!$D$5:$D$1048576),0),MATCH("Män",'♀ Åk 9 betyg_M'!$B$5:$F$5,0)),"")</f>
        <v/>
      </c>
      <c r="F146" s="108"/>
      <c r="G146" s="108"/>
      <c r="N146" s="78" t="s">
        <v>452</v>
      </c>
      <c r="O146" s="17" t="e">
        <f>INDEX(#REF!,MATCH($C146,#REF!,0),2)</f>
        <v>#REF!</v>
      </c>
      <c r="P146" s="18">
        <f t="shared" si="4"/>
        <v>2016</v>
      </c>
      <c r="Q146" s="28" t="str">
        <f t="shared" si="5"/>
        <v/>
      </c>
      <c r="R146" s="18" t="s">
        <v>255</v>
      </c>
    </row>
    <row r="147" spans="2:18" x14ac:dyDescent="0.2">
      <c r="B147" s="3" t="s">
        <v>361</v>
      </c>
      <c r="C147" s="3" t="s">
        <v>20</v>
      </c>
      <c r="D147" s="3">
        <v>2016</v>
      </c>
      <c r="E147" s="5" t="str" cm="1">
        <f t="array" ref="E147">IFERROR(INDEX('♀ Åk 9 betyg_K'!$B$5:$F$1048576,MATCH(1,($C147='♀ Åk 9 betyg_K'!$C$5:$C$1048576)*($D147='♀ Åk 9 betyg_K'!$D$5:$D$1048576),0),MATCH("Kvinnor",'♀ Åk 9 betyg_K'!$B$5:$F$5,0))-INDEX('♀ Åk 9 betyg_M'!$B$5:$F$1048576,MATCH(1,($C147='♀ Åk 9 betyg_M'!$C$5:$C$1048576)*($D147='♀ Åk 9 betyg_M'!$D$5:$D$1048576),0),MATCH("Män",'♀ Åk 9 betyg_M'!$B$5:$F$5,0)),"")</f>
        <v/>
      </c>
      <c r="F147" s="108"/>
      <c r="G147" s="108"/>
      <c r="N147" s="78" t="s">
        <v>452</v>
      </c>
      <c r="O147" s="17" t="e">
        <f>INDEX(#REF!,MATCH($C147,#REF!,0),2)</f>
        <v>#REF!</v>
      </c>
      <c r="P147" s="18">
        <f t="shared" si="4"/>
        <v>2016</v>
      </c>
      <c r="Q147" s="28" t="str">
        <f t="shared" si="5"/>
        <v/>
      </c>
      <c r="R147" s="18" t="s">
        <v>255</v>
      </c>
    </row>
    <row r="148" spans="2:18" x14ac:dyDescent="0.2">
      <c r="B148" s="3" t="s">
        <v>361</v>
      </c>
      <c r="C148" s="3" t="s">
        <v>21</v>
      </c>
      <c r="D148" s="3">
        <v>2016</v>
      </c>
      <c r="E148" s="5" t="str" cm="1">
        <f t="array" ref="E148">IFERROR(INDEX('♀ Åk 9 betyg_K'!$B$5:$F$1048576,MATCH(1,($C148='♀ Åk 9 betyg_K'!$C$5:$C$1048576)*($D148='♀ Åk 9 betyg_K'!$D$5:$D$1048576),0),MATCH("Kvinnor",'♀ Åk 9 betyg_K'!$B$5:$F$5,0))-INDEX('♀ Åk 9 betyg_M'!$B$5:$F$1048576,MATCH(1,($C148='♀ Åk 9 betyg_M'!$C$5:$C$1048576)*($D148='♀ Åk 9 betyg_M'!$D$5:$D$1048576),0),MATCH("Män",'♀ Åk 9 betyg_M'!$B$5:$F$5,0)),"")</f>
        <v/>
      </c>
      <c r="F148" s="108"/>
      <c r="G148" s="108"/>
      <c r="N148" s="78" t="s">
        <v>452</v>
      </c>
      <c r="O148" s="17" t="e">
        <f>INDEX(#REF!,MATCH($C148,#REF!,0),2)</f>
        <v>#REF!</v>
      </c>
      <c r="P148" s="18">
        <f t="shared" si="4"/>
        <v>2016</v>
      </c>
      <c r="Q148" s="28" t="str">
        <f t="shared" si="5"/>
        <v/>
      </c>
      <c r="R148" s="18" t="s">
        <v>255</v>
      </c>
    </row>
    <row r="149" spans="2:18" x14ac:dyDescent="0.2">
      <c r="B149" s="3" t="s">
        <v>361</v>
      </c>
      <c r="C149" s="3" t="s">
        <v>22</v>
      </c>
      <c r="D149" s="3">
        <v>2016</v>
      </c>
      <c r="E149" s="5" t="str" cm="1">
        <f t="array" ref="E149">IFERROR(INDEX('♀ Åk 9 betyg_K'!$B$5:$F$1048576,MATCH(1,($C149='♀ Åk 9 betyg_K'!$C$5:$C$1048576)*($D149='♀ Åk 9 betyg_K'!$D$5:$D$1048576),0),MATCH("Kvinnor",'♀ Åk 9 betyg_K'!$B$5:$F$5,0))-INDEX('♀ Åk 9 betyg_M'!$B$5:$F$1048576,MATCH(1,($C149='♀ Åk 9 betyg_M'!$C$5:$C$1048576)*($D149='♀ Åk 9 betyg_M'!$D$5:$D$1048576),0),MATCH("Män",'♀ Åk 9 betyg_M'!$B$5:$F$5,0)),"")</f>
        <v/>
      </c>
      <c r="F149" s="108"/>
      <c r="G149" s="108"/>
      <c r="N149" s="78" t="s">
        <v>452</v>
      </c>
      <c r="O149" s="17" t="e">
        <f>INDEX(#REF!,MATCH($C149,#REF!,0),2)</f>
        <v>#REF!</v>
      </c>
      <c r="P149" s="18">
        <f t="shared" si="4"/>
        <v>2016</v>
      </c>
      <c r="Q149" s="28" t="str">
        <f t="shared" si="5"/>
        <v/>
      </c>
      <c r="R149" s="18" t="s">
        <v>255</v>
      </c>
    </row>
    <row r="150" spans="2:18" x14ac:dyDescent="0.2">
      <c r="B150" s="3" t="s">
        <v>361</v>
      </c>
      <c r="C150" s="3" t="s">
        <v>23</v>
      </c>
      <c r="D150" s="3">
        <v>2016</v>
      </c>
      <c r="E150" s="5" t="str" cm="1">
        <f t="array" ref="E150">IFERROR(INDEX('♀ Åk 9 betyg_K'!$B$5:$F$1048576,MATCH(1,($C150='♀ Åk 9 betyg_K'!$C$5:$C$1048576)*($D150='♀ Åk 9 betyg_K'!$D$5:$D$1048576),0),MATCH("Kvinnor",'♀ Åk 9 betyg_K'!$B$5:$F$5,0))-INDEX('♀ Åk 9 betyg_M'!$B$5:$F$1048576,MATCH(1,($C150='♀ Åk 9 betyg_M'!$C$5:$C$1048576)*($D150='♀ Åk 9 betyg_M'!$D$5:$D$1048576),0),MATCH("Män",'♀ Åk 9 betyg_M'!$B$5:$F$5,0)),"")</f>
        <v/>
      </c>
      <c r="F150" s="108"/>
      <c r="G150" s="108"/>
      <c r="N150" s="78" t="s">
        <v>452</v>
      </c>
      <c r="O150" s="17" t="e">
        <f>INDEX(#REF!,MATCH($C150,#REF!,0),2)</f>
        <v>#REF!</v>
      </c>
      <c r="P150" s="18">
        <f t="shared" si="4"/>
        <v>2016</v>
      </c>
      <c r="Q150" s="28" t="str">
        <f t="shared" si="5"/>
        <v/>
      </c>
      <c r="R150" s="18" t="s">
        <v>255</v>
      </c>
    </row>
    <row r="151" spans="2:18" x14ac:dyDescent="0.2">
      <c r="B151" s="3" t="s">
        <v>361</v>
      </c>
      <c r="C151" s="3" t="s">
        <v>24</v>
      </c>
      <c r="D151" s="3">
        <v>2016</v>
      </c>
      <c r="E151" s="5" t="str" cm="1">
        <f t="array" ref="E151">IFERROR(INDEX('♀ Åk 9 betyg_K'!$B$5:$F$1048576,MATCH(1,($C151='♀ Åk 9 betyg_K'!$C$5:$C$1048576)*($D151='♀ Åk 9 betyg_K'!$D$5:$D$1048576),0),MATCH("Kvinnor",'♀ Åk 9 betyg_K'!$B$5:$F$5,0))-INDEX('♀ Åk 9 betyg_M'!$B$5:$F$1048576,MATCH(1,($C151='♀ Åk 9 betyg_M'!$C$5:$C$1048576)*($D151='♀ Åk 9 betyg_M'!$D$5:$D$1048576),0),MATCH("Män",'♀ Åk 9 betyg_M'!$B$5:$F$5,0)),"")</f>
        <v/>
      </c>
      <c r="F151" s="108"/>
      <c r="G151" s="108"/>
      <c r="N151" s="78" t="s">
        <v>452</v>
      </c>
      <c r="O151" s="17" t="e">
        <f>INDEX(#REF!,MATCH($C151,#REF!,0),2)</f>
        <v>#REF!</v>
      </c>
      <c r="P151" s="18">
        <f t="shared" si="4"/>
        <v>2016</v>
      </c>
      <c r="Q151" s="28" t="str">
        <f t="shared" si="5"/>
        <v/>
      </c>
      <c r="R151" s="18" t="s">
        <v>255</v>
      </c>
    </row>
    <row r="152" spans="2:18" x14ac:dyDescent="0.2">
      <c r="B152" s="3" t="s">
        <v>361</v>
      </c>
      <c r="C152" s="3" t="s">
        <v>25</v>
      </c>
      <c r="D152" s="3">
        <v>2016</v>
      </c>
      <c r="E152" s="5" t="str" cm="1">
        <f t="array" ref="E152">IFERROR(INDEX('♀ Åk 9 betyg_K'!$B$5:$F$1048576,MATCH(1,($C152='♀ Åk 9 betyg_K'!$C$5:$C$1048576)*($D152='♀ Åk 9 betyg_K'!$D$5:$D$1048576),0),MATCH("Kvinnor",'♀ Åk 9 betyg_K'!$B$5:$F$5,0))-INDEX('♀ Åk 9 betyg_M'!$B$5:$F$1048576,MATCH(1,($C152='♀ Åk 9 betyg_M'!$C$5:$C$1048576)*($D152='♀ Åk 9 betyg_M'!$D$5:$D$1048576),0),MATCH("Män",'♀ Åk 9 betyg_M'!$B$5:$F$5,0)),"")</f>
        <v/>
      </c>
      <c r="F152" s="108"/>
      <c r="G152" s="108"/>
      <c r="N152" s="78" t="s">
        <v>452</v>
      </c>
      <c r="O152" s="17" t="e">
        <f>INDEX(#REF!,MATCH($C152,#REF!,0),2)</f>
        <v>#REF!</v>
      </c>
      <c r="P152" s="18">
        <f t="shared" si="4"/>
        <v>2016</v>
      </c>
      <c r="Q152" s="28" t="str">
        <f t="shared" si="5"/>
        <v/>
      </c>
      <c r="R152" s="18" t="s">
        <v>255</v>
      </c>
    </row>
    <row r="153" spans="2:18" x14ac:dyDescent="0.2">
      <c r="B153" s="3" t="s">
        <v>361</v>
      </c>
      <c r="C153" s="3" t="s">
        <v>5</v>
      </c>
      <c r="D153" s="3">
        <v>2017</v>
      </c>
      <c r="E153" s="5" t="str" cm="1">
        <f t="array" ref="E153">IFERROR(INDEX('♀ Åk 9 betyg_K'!$B$5:$F$1048576,MATCH(1,($C153='♀ Åk 9 betyg_K'!$C$5:$C$1048576)*($D153='♀ Åk 9 betyg_K'!$D$5:$D$1048576),0),MATCH("Kvinnor",'♀ Åk 9 betyg_K'!$B$5:$F$5,0))-INDEX('♀ Åk 9 betyg_M'!$B$5:$F$1048576,MATCH(1,($C153='♀ Åk 9 betyg_M'!$C$5:$C$1048576)*($D153='♀ Åk 9 betyg_M'!$D$5:$D$1048576),0),MATCH("Män",'♀ Åk 9 betyg_M'!$B$5:$F$5,0)),"")</f>
        <v/>
      </c>
      <c r="F153" s="108"/>
      <c r="G153" s="108"/>
      <c r="N153" s="78" t="s">
        <v>452</v>
      </c>
      <c r="O153" s="17" t="e">
        <f>INDEX(#REF!,MATCH($C153,#REF!,0),2)</f>
        <v>#REF!</v>
      </c>
      <c r="P153" s="18">
        <f t="shared" si="4"/>
        <v>2017</v>
      </c>
      <c r="Q153" s="28" t="str">
        <f t="shared" si="5"/>
        <v/>
      </c>
      <c r="R153" s="18" t="s">
        <v>255</v>
      </c>
    </row>
    <row r="154" spans="2:18" x14ac:dyDescent="0.2">
      <c r="B154" s="3" t="s">
        <v>361</v>
      </c>
      <c r="C154" s="3" t="s">
        <v>6</v>
      </c>
      <c r="D154" s="3">
        <v>2017</v>
      </c>
      <c r="E154" s="5" t="str" cm="1">
        <f t="array" ref="E154">IFERROR(INDEX('♀ Åk 9 betyg_K'!$B$5:$F$1048576,MATCH(1,($C154='♀ Åk 9 betyg_K'!$C$5:$C$1048576)*($D154='♀ Åk 9 betyg_K'!$D$5:$D$1048576),0),MATCH("Kvinnor",'♀ Åk 9 betyg_K'!$B$5:$F$5,0))-INDEX('♀ Åk 9 betyg_M'!$B$5:$F$1048576,MATCH(1,($C154='♀ Åk 9 betyg_M'!$C$5:$C$1048576)*($D154='♀ Åk 9 betyg_M'!$D$5:$D$1048576),0),MATCH("Män",'♀ Åk 9 betyg_M'!$B$5:$F$5,0)),"")</f>
        <v/>
      </c>
      <c r="F154" s="108"/>
      <c r="G154" s="108"/>
      <c r="N154" s="78" t="s">
        <v>452</v>
      </c>
      <c r="O154" s="17" t="e">
        <f>INDEX(#REF!,MATCH($C154,#REF!,0),2)</f>
        <v>#REF!</v>
      </c>
      <c r="P154" s="18">
        <f t="shared" si="4"/>
        <v>2017</v>
      </c>
      <c r="Q154" s="28" t="str">
        <f t="shared" si="5"/>
        <v/>
      </c>
      <c r="R154" s="18" t="s">
        <v>255</v>
      </c>
    </row>
    <row r="155" spans="2:18" x14ac:dyDescent="0.2">
      <c r="B155" s="3" t="s">
        <v>361</v>
      </c>
      <c r="C155" s="3" t="s">
        <v>7</v>
      </c>
      <c r="D155" s="3">
        <v>2017</v>
      </c>
      <c r="E155" s="5" t="str" cm="1">
        <f t="array" ref="E155">IFERROR(INDEX('♀ Åk 9 betyg_K'!$B$5:$F$1048576,MATCH(1,($C155='♀ Åk 9 betyg_K'!$C$5:$C$1048576)*($D155='♀ Åk 9 betyg_K'!$D$5:$D$1048576),0),MATCH("Kvinnor",'♀ Åk 9 betyg_K'!$B$5:$F$5,0))-INDEX('♀ Åk 9 betyg_M'!$B$5:$F$1048576,MATCH(1,($C155='♀ Åk 9 betyg_M'!$C$5:$C$1048576)*($D155='♀ Åk 9 betyg_M'!$D$5:$D$1048576),0),MATCH("Män",'♀ Åk 9 betyg_M'!$B$5:$F$5,0)),"")</f>
        <v/>
      </c>
      <c r="F155" s="108"/>
      <c r="G155" s="108"/>
      <c r="N155" s="78" t="s">
        <v>452</v>
      </c>
      <c r="O155" s="17" t="e">
        <f>INDEX(#REF!,MATCH($C155,#REF!,0),2)</f>
        <v>#REF!</v>
      </c>
      <c r="P155" s="18">
        <f t="shared" si="4"/>
        <v>2017</v>
      </c>
      <c r="Q155" s="28" t="str">
        <f t="shared" si="5"/>
        <v/>
      </c>
      <c r="R155" s="18" t="s">
        <v>255</v>
      </c>
    </row>
    <row r="156" spans="2:18" x14ac:dyDescent="0.2">
      <c r="B156" s="3" t="s">
        <v>361</v>
      </c>
      <c r="C156" s="3" t="s">
        <v>8</v>
      </c>
      <c r="D156" s="3">
        <v>2017</v>
      </c>
      <c r="E156" s="5" t="str" cm="1">
        <f t="array" ref="E156">IFERROR(INDEX('♀ Åk 9 betyg_K'!$B$5:$F$1048576,MATCH(1,($C156='♀ Åk 9 betyg_K'!$C$5:$C$1048576)*($D156='♀ Åk 9 betyg_K'!$D$5:$D$1048576),0),MATCH("Kvinnor",'♀ Åk 9 betyg_K'!$B$5:$F$5,0))-INDEX('♀ Åk 9 betyg_M'!$B$5:$F$1048576,MATCH(1,($C156='♀ Åk 9 betyg_M'!$C$5:$C$1048576)*($D156='♀ Åk 9 betyg_M'!$D$5:$D$1048576),0),MATCH("Män",'♀ Åk 9 betyg_M'!$B$5:$F$5,0)),"")</f>
        <v/>
      </c>
      <c r="F156" s="108"/>
      <c r="G156" s="108"/>
      <c r="N156" s="78" t="s">
        <v>452</v>
      </c>
      <c r="O156" s="17" t="e">
        <f>INDEX(#REF!,MATCH($C156,#REF!,0),2)</f>
        <v>#REF!</v>
      </c>
      <c r="P156" s="18">
        <f t="shared" si="4"/>
        <v>2017</v>
      </c>
      <c r="Q156" s="28" t="str">
        <f t="shared" si="5"/>
        <v/>
      </c>
      <c r="R156" s="18" t="s">
        <v>255</v>
      </c>
    </row>
    <row r="157" spans="2:18" x14ac:dyDescent="0.2">
      <c r="B157" s="3" t="s">
        <v>361</v>
      </c>
      <c r="C157" s="3" t="s">
        <v>9</v>
      </c>
      <c r="D157" s="3">
        <v>2017</v>
      </c>
      <c r="E157" s="5" t="str" cm="1">
        <f t="array" ref="E157">IFERROR(INDEX('♀ Åk 9 betyg_K'!$B$5:$F$1048576,MATCH(1,($C157='♀ Åk 9 betyg_K'!$C$5:$C$1048576)*($D157='♀ Åk 9 betyg_K'!$D$5:$D$1048576),0),MATCH("Kvinnor",'♀ Åk 9 betyg_K'!$B$5:$F$5,0))-INDEX('♀ Åk 9 betyg_M'!$B$5:$F$1048576,MATCH(1,($C157='♀ Åk 9 betyg_M'!$C$5:$C$1048576)*($D157='♀ Åk 9 betyg_M'!$D$5:$D$1048576),0),MATCH("Män",'♀ Åk 9 betyg_M'!$B$5:$F$5,0)),"")</f>
        <v/>
      </c>
      <c r="F157" s="108"/>
      <c r="G157" s="108"/>
      <c r="N157" s="78" t="s">
        <v>452</v>
      </c>
      <c r="O157" s="17" t="e">
        <f>INDEX(#REF!,MATCH($C157,#REF!,0),2)</f>
        <v>#REF!</v>
      </c>
      <c r="P157" s="18">
        <f t="shared" si="4"/>
        <v>2017</v>
      </c>
      <c r="Q157" s="28" t="str">
        <f t="shared" si="5"/>
        <v/>
      </c>
      <c r="R157" s="18" t="s">
        <v>255</v>
      </c>
    </row>
    <row r="158" spans="2:18" x14ac:dyDescent="0.2">
      <c r="B158" s="3" t="s">
        <v>361</v>
      </c>
      <c r="C158" s="3" t="s">
        <v>10</v>
      </c>
      <c r="D158" s="3">
        <v>2017</v>
      </c>
      <c r="E158" s="5" t="str" cm="1">
        <f t="array" ref="E158">IFERROR(INDEX('♀ Åk 9 betyg_K'!$B$5:$F$1048576,MATCH(1,($C158='♀ Åk 9 betyg_K'!$C$5:$C$1048576)*($D158='♀ Åk 9 betyg_K'!$D$5:$D$1048576),0),MATCH("Kvinnor",'♀ Åk 9 betyg_K'!$B$5:$F$5,0))-INDEX('♀ Åk 9 betyg_M'!$B$5:$F$1048576,MATCH(1,($C158='♀ Åk 9 betyg_M'!$C$5:$C$1048576)*($D158='♀ Åk 9 betyg_M'!$D$5:$D$1048576),0),MATCH("Män",'♀ Åk 9 betyg_M'!$B$5:$F$5,0)),"")</f>
        <v/>
      </c>
      <c r="F158" s="108"/>
      <c r="G158" s="108"/>
      <c r="N158" s="78" t="s">
        <v>452</v>
      </c>
      <c r="O158" s="17" t="e">
        <f>INDEX(#REF!,MATCH($C158,#REF!,0),2)</f>
        <v>#REF!</v>
      </c>
      <c r="P158" s="18">
        <f t="shared" si="4"/>
        <v>2017</v>
      </c>
      <c r="Q158" s="28" t="str">
        <f t="shared" si="5"/>
        <v/>
      </c>
      <c r="R158" s="18" t="s">
        <v>255</v>
      </c>
    </row>
    <row r="159" spans="2:18" x14ac:dyDescent="0.2">
      <c r="B159" s="3" t="s">
        <v>361</v>
      </c>
      <c r="C159" s="3" t="s">
        <v>11</v>
      </c>
      <c r="D159" s="3">
        <v>2017</v>
      </c>
      <c r="E159" s="5" t="str" cm="1">
        <f t="array" ref="E159">IFERROR(INDEX('♀ Åk 9 betyg_K'!$B$5:$F$1048576,MATCH(1,($C159='♀ Åk 9 betyg_K'!$C$5:$C$1048576)*($D159='♀ Åk 9 betyg_K'!$D$5:$D$1048576),0),MATCH("Kvinnor",'♀ Åk 9 betyg_K'!$B$5:$F$5,0))-INDEX('♀ Åk 9 betyg_M'!$B$5:$F$1048576,MATCH(1,($C159='♀ Åk 9 betyg_M'!$C$5:$C$1048576)*($D159='♀ Åk 9 betyg_M'!$D$5:$D$1048576),0),MATCH("Män",'♀ Åk 9 betyg_M'!$B$5:$F$5,0)),"")</f>
        <v/>
      </c>
      <c r="F159" s="108"/>
      <c r="G159" s="108"/>
      <c r="N159" s="78" t="s">
        <v>452</v>
      </c>
      <c r="O159" s="17" t="e">
        <f>INDEX(#REF!,MATCH($C159,#REF!,0),2)</f>
        <v>#REF!</v>
      </c>
      <c r="P159" s="18">
        <f t="shared" si="4"/>
        <v>2017</v>
      </c>
      <c r="Q159" s="28" t="str">
        <f t="shared" si="5"/>
        <v/>
      </c>
      <c r="R159" s="18" t="s">
        <v>255</v>
      </c>
    </row>
    <row r="160" spans="2:18" x14ac:dyDescent="0.2">
      <c r="B160" s="3" t="s">
        <v>361</v>
      </c>
      <c r="C160" s="3" t="s">
        <v>12</v>
      </c>
      <c r="D160" s="3">
        <v>2017</v>
      </c>
      <c r="E160" s="5" t="str" cm="1">
        <f t="array" ref="E160">IFERROR(INDEX('♀ Åk 9 betyg_K'!$B$5:$F$1048576,MATCH(1,($C160='♀ Åk 9 betyg_K'!$C$5:$C$1048576)*($D160='♀ Åk 9 betyg_K'!$D$5:$D$1048576),0),MATCH("Kvinnor",'♀ Åk 9 betyg_K'!$B$5:$F$5,0))-INDEX('♀ Åk 9 betyg_M'!$B$5:$F$1048576,MATCH(1,($C160='♀ Åk 9 betyg_M'!$C$5:$C$1048576)*($D160='♀ Åk 9 betyg_M'!$D$5:$D$1048576),0),MATCH("Män",'♀ Åk 9 betyg_M'!$B$5:$F$5,0)),"")</f>
        <v/>
      </c>
      <c r="F160" s="108"/>
      <c r="G160" s="108"/>
      <c r="N160" s="78" t="s">
        <v>452</v>
      </c>
      <c r="O160" s="17" t="e">
        <f>INDEX(#REF!,MATCH($C160,#REF!,0),2)</f>
        <v>#REF!</v>
      </c>
      <c r="P160" s="18">
        <f t="shared" si="4"/>
        <v>2017</v>
      </c>
      <c r="Q160" s="28" t="str">
        <f t="shared" si="5"/>
        <v/>
      </c>
      <c r="R160" s="18" t="s">
        <v>255</v>
      </c>
    </row>
    <row r="161" spans="2:18" x14ac:dyDescent="0.2">
      <c r="B161" s="3" t="s">
        <v>361</v>
      </c>
      <c r="C161" s="3" t="s">
        <v>13</v>
      </c>
      <c r="D161" s="3">
        <v>2017</v>
      </c>
      <c r="E161" s="5" t="str" cm="1">
        <f t="array" ref="E161">IFERROR(INDEX('♀ Åk 9 betyg_K'!$B$5:$F$1048576,MATCH(1,($C161='♀ Åk 9 betyg_K'!$C$5:$C$1048576)*($D161='♀ Åk 9 betyg_K'!$D$5:$D$1048576),0),MATCH("Kvinnor",'♀ Åk 9 betyg_K'!$B$5:$F$5,0))-INDEX('♀ Åk 9 betyg_M'!$B$5:$F$1048576,MATCH(1,($C161='♀ Åk 9 betyg_M'!$C$5:$C$1048576)*($D161='♀ Åk 9 betyg_M'!$D$5:$D$1048576),0),MATCH("Män",'♀ Åk 9 betyg_M'!$B$5:$F$5,0)),"")</f>
        <v/>
      </c>
      <c r="F161" s="108"/>
      <c r="G161" s="108"/>
      <c r="N161" s="78" t="s">
        <v>452</v>
      </c>
      <c r="O161" s="17" t="e">
        <f>INDEX(#REF!,MATCH($C161,#REF!,0),2)</f>
        <v>#REF!</v>
      </c>
      <c r="P161" s="18">
        <f t="shared" si="4"/>
        <v>2017</v>
      </c>
      <c r="Q161" s="28" t="str">
        <f t="shared" si="5"/>
        <v/>
      </c>
      <c r="R161" s="18" t="s">
        <v>255</v>
      </c>
    </row>
    <row r="162" spans="2:18" x14ac:dyDescent="0.2">
      <c r="B162" s="3" t="s">
        <v>361</v>
      </c>
      <c r="C162" s="3" t="s">
        <v>14</v>
      </c>
      <c r="D162" s="3">
        <v>2017</v>
      </c>
      <c r="E162" s="5" t="str" cm="1">
        <f t="array" ref="E162">IFERROR(INDEX('♀ Åk 9 betyg_K'!$B$5:$F$1048576,MATCH(1,($C162='♀ Åk 9 betyg_K'!$C$5:$C$1048576)*($D162='♀ Åk 9 betyg_K'!$D$5:$D$1048576),0),MATCH("Kvinnor",'♀ Åk 9 betyg_K'!$B$5:$F$5,0))-INDEX('♀ Åk 9 betyg_M'!$B$5:$F$1048576,MATCH(1,($C162='♀ Åk 9 betyg_M'!$C$5:$C$1048576)*($D162='♀ Åk 9 betyg_M'!$D$5:$D$1048576),0),MATCH("Män",'♀ Åk 9 betyg_M'!$B$5:$F$5,0)),"")</f>
        <v/>
      </c>
      <c r="F162" s="108"/>
      <c r="G162" s="108"/>
      <c r="N162" s="78" t="s">
        <v>452</v>
      </c>
      <c r="O162" s="17" t="e">
        <f>INDEX(#REF!,MATCH($C162,#REF!,0),2)</f>
        <v>#REF!</v>
      </c>
      <c r="P162" s="18">
        <f t="shared" si="4"/>
        <v>2017</v>
      </c>
      <c r="Q162" s="28" t="str">
        <f t="shared" si="5"/>
        <v/>
      </c>
      <c r="R162" s="18" t="s">
        <v>255</v>
      </c>
    </row>
    <row r="163" spans="2:18" x14ac:dyDescent="0.2">
      <c r="B163" s="3" t="s">
        <v>361</v>
      </c>
      <c r="C163" s="3" t="s">
        <v>15</v>
      </c>
      <c r="D163" s="3">
        <v>2017</v>
      </c>
      <c r="E163" s="5" t="str" cm="1">
        <f t="array" ref="E163">IFERROR(INDEX('♀ Åk 9 betyg_K'!$B$5:$F$1048576,MATCH(1,($C163='♀ Åk 9 betyg_K'!$C$5:$C$1048576)*($D163='♀ Åk 9 betyg_K'!$D$5:$D$1048576),0),MATCH("Kvinnor",'♀ Åk 9 betyg_K'!$B$5:$F$5,0))-INDEX('♀ Åk 9 betyg_M'!$B$5:$F$1048576,MATCH(1,($C163='♀ Åk 9 betyg_M'!$C$5:$C$1048576)*($D163='♀ Åk 9 betyg_M'!$D$5:$D$1048576),0),MATCH("Män",'♀ Åk 9 betyg_M'!$B$5:$F$5,0)),"")</f>
        <v/>
      </c>
      <c r="F163" s="108"/>
      <c r="G163" s="108"/>
      <c r="N163" s="78" t="s">
        <v>452</v>
      </c>
      <c r="O163" s="17" t="e">
        <f>INDEX(#REF!,MATCH($C163,#REF!,0),2)</f>
        <v>#REF!</v>
      </c>
      <c r="P163" s="18">
        <f t="shared" si="4"/>
        <v>2017</v>
      </c>
      <c r="Q163" s="28" t="str">
        <f t="shared" si="5"/>
        <v/>
      </c>
      <c r="R163" s="18" t="s">
        <v>255</v>
      </c>
    </row>
    <row r="164" spans="2:18" x14ac:dyDescent="0.2">
      <c r="B164" s="3" t="s">
        <v>361</v>
      </c>
      <c r="C164" s="3" t="s">
        <v>16</v>
      </c>
      <c r="D164" s="3">
        <v>2017</v>
      </c>
      <c r="E164" s="5" t="str" cm="1">
        <f t="array" ref="E164">IFERROR(INDEX('♀ Åk 9 betyg_K'!$B$5:$F$1048576,MATCH(1,($C164='♀ Åk 9 betyg_K'!$C$5:$C$1048576)*($D164='♀ Åk 9 betyg_K'!$D$5:$D$1048576),0),MATCH("Kvinnor",'♀ Åk 9 betyg_K'!$B$5:$F$5,0))-INDEX('♀ Åk 9 betyg_M'!$B$5:$F$1048576,MATCH(1,($C164='♀ Åk 9 betyg_M'!$C$5:$C$1048576)*($D164='♀ Åk 9 betyg_M'!$D$5:$D$1048576),0),MATCH("Män",'♀ Åk 9 betyg_M'!$B$5:$F$5,0)),"")</f>
        <v/>
      </c>
      <c r="F164" s="108"/>
      <c r="G164" s="108"/>
      <c r="N164" s="78" t="s">
        <v>452</v>
      </c>
      <c r="O164" s="17" t="e">
        <f>INDEX(#REF!,MATCH($C164,#REF!,0),2)</f>
        <v>#REF!</v>
      </c>
      <c r="P164" s="18">
        <f t="shared" si="4"/>
        <v>2017</v>
      </c>
      <c r="Q164" s="28" t="str">
        <f t="shared" si="5"/>
        <v/>
      </c>
      <c r="R164" s="18" t="s">
        <v>255</v>
      </c>
    </row>
    <row r="165" spans="2:18" x14ac:dyDescent="0.2">
      <c r="B165" s="3" t="s">
        <v>361</v>
      </c>
      <c r="C165" s="3" t="s">
        <v>17</v>
      </c>
      <c r="D165" s="3">
        <v>2017</v>
      </c>
      <c r="E165" s="5" t="str" cm="1">
        <f t="array" ref="E165">IFERROR(INDEX('♀ Åk 9 betyg_K'!$B$5:$F$1048576,MATCH(1,($C165='♀ Åk 9 betyg_K'!$C$5:$C$1048576)*($D165='♀ Åk 9 betyg_K'!$D$5:$D$1048576),0),MATCH("Kvinnor",'♀ Åk 9 betyg_K'!$B$5:$F$5,0))-INDEX('♀ Åk 9 betyg_M'!$B$5:$F$1048576,MATCH(1,($C165='♀ Åk 9 betyg_M'!$C$5:$C$1048576)*($D165='♀ Åk 9 betyg_M'!$D$5:$D$1048576),0),MATCH("Män",'♀ Åk 9 betyg_M'!$B$5:$F$5,0)),"")</f>
        <v/>
      </c>
      <c r="F165" s="108"/>
      <c r="G165" s="108"/>
      <c r="N165" s="78" t="s">
        <v>452</v>
      </c>
      <c r="O165" s="17" t="e">
        <f>INDEX(#REF!,MATCH($C165,#REF!,0),2)</f>
        <v>#REF!</v>
      </c>
      <c r="P165" s="18">
        <f t="shared" si="4"/>
        <v>2017</v>
      </c>
      <c r="Q165" s="28" t="str">
        <f t="shared" si="5"/>
        <v/>
      </c>
      <c r="R165" s="18" t="s">
        <v>255</v>
      </c>
    </row>
    <row r="166" spans="2:18" x14ac:dyDescent="0.2">
      <c r="B166" s="3" t="s">
        <v>361</v>
      </c>
      <c r="C166" s="3" t="s">
        <v>18</v>
      </c>
      <c r="D166" s="3">
        <v>2017</v>
      </c>
      <c r="E166" s="5" t="str" cm="1">
        <f t="array" ref="E166">IFERROR(INDEX('♀ Åk 9 betyg_K'!$B$5:$F$1048576,MATCH(1,($C166='♀ Åk 9 betyg_K'!$C$5:$C$1048576)*($D166='♀ Åk 9 betyg_K'!$D$5:$D$1048576),0),MATCH("Kvinnor",'♀ Åk 9 betyg_K'!$B$5:$F$5,0))-INDEX('♀ Åk 9 betyg_M'!$B$5:$F$1048576,MATCH(1,($C166='♀ Åk 9 betyg_M'!$C$5:$C$1048576)*($D166='♀ Åk 9 betyg_M'!$D$5:$D$1048576),0),MATCH("Män",'♀ Åk 9 betyg_M'!$B$5:$F$5,0)),"")</f>
        <v/>
      </c>
      <c r="F166" s="108"/>
      <c r="G166" s="108"/>
      <c r="N166" s="78" t="s">
        <v>452</v>
      </c>
      <c r="O166" s="17" t="e">
        <f>INDEX(#REF!,MATCH($C166,#REF!,0),2)</f>
        <v>#REF!</v>
      </c>
      <c r="P166" s="18">
        <f t="shared" si="4"/>
        <v>2017</v>
      </c>
      <c r="Q166" s="28" t="str">
        <f t="shared" si="5"/>
        <v/>
      </c>
      <c r="R166" s="18" t="s">
        <v>255</v>
      </c>
    </row>
    <row r="167" spans="2:18" x14ac:dyDescent="0.2">
      <c r="B167" s="3" t="s">
        <v>361</v>
      </c>
      <c r="C167" s="3" t="s">
        <v>19</v>
      </c>
      <c r="D167" s="3">
        <v>2017</v>
      </c>
      <c r="E167" s="5" t="str" cm="1">
        <f t="array" ref="E167">IFERROR(INDEX('♀ Åk 9 betyg_K'!$B$5:$F$1048576,MATCH(1,($C167='♀ Åk 9 betyg_K'!$C$5:$C$1048576)*($D167='♀ Åk 9 betyg_K'!$D$5:$D$1048576),0),MATCH("Kvinnor",'♀ Åk 9 betyg_K'!$B$5:$F$5,0))-INDEX('♀ Åk 9 betyg_M'!$B$5:$F$1048576,MATCH(1,($C167='♀ Åk 9 betyg_M'!$C$5:$C$1048576)*($D167='♀ Åk 9 betyg_M'!$D$5:$D$1048576),0),MATCH("Män",'♀ Åk 9 betyg_M'!$B$5:$F$5,0)),"")</f>
        <v/>
      </c>
      <c r="F167" s="108"/>
      <c r="G167" s="108"/>
      <c r="N167" s="78" t="s">
        <v>452</v>
      </c>
      <c r="O167" s="17" t="e">
        <f>INDEX(#REF!,MATCH($C167,#REF!,0),2)</f>
        <v>#REF!</v>
      </c>
      <c r="P167" s="18">
        <f t="shared" si="4"/>
        <v>2017</v>
      </c>
      <c r="Q167" s="28" t="str">
        <f t="shared" si="5"/>
        <v/>
      </c>
      <c r="R167" s="18" t="s">
        <v>255</v>
      </c>
    </row>
    <row r="168" spans="2:18" x14ac:dyDescent="0.2">
      <c r="B168" s="3" t="s">
        <v>361</v>
      </c>
      <c r="C168" s="3" t="s">
        <v>20</v>
      </c>
      <c r="D168" s="3">
        <v>2017</v>
      </c>
      <c r="E168" s="5" t="str" cm="1">
        <f t="array" ref="E168">IFERROR(INDEX('♀ Åk 9 betyg_K'!$B$5:$F$1048576,MATCH(1,($C168='♀ Åk 9 betyg_K'!$C$5:$C$1048576)*($D168='♀ Åk 9 betyg_K'!$D$5:$D$1048576),0),MATCH("Kvinnor",'♀ Åk 9 betyg_K'!$B$5:$F$5,0))-INDEX('♀ Åk 9 betyg_M'!$B$5:$F$1048576,MATCH(1,($C168='♀ Åk 9 betyg_M'!$C$5:$C$1048576)*($D168='♀ Åk 9 betyg_M'!$D$5:$D$1048576),0),MATCH("Män",'♀ Åk 9 betyg_M'!$B$5:$F$5,0)),"")</f>
        <v/>
      </c>
      <c r="F168" s="108"/>
      <c r="G168" s="108"/>
      <c r="N168" s="78" t="s">
        <v>452</v>
      </c>
      <c r="O168" s="17" t="e">
        <f>INDEX(#REF!,MATCH($C168,#REF!,0),2)</f>
        <v>#REF!</v>
      </c>
      <c r="P168" s="18">
        <f t="shared" si="4"/>
        <v>2017</v>
      </c>
      <c r="Q168" s="28" t="str">
        <f t="shared" si="5"/>
        <v/>
      </c>
      <c r="R168" s="18" t="s">
        <v>255</v>
      </c>
    </row>
    <row r="169" spans="2:18" x14ac:dyDescent="0.2">
      <c r="B169" s="3" t="s">
        <v>361</v>
      </c>
      <c r="C169" s="3" t="s">
        <v>21</v>
      </c>
      <c r="D169" s="3">
        <v>2017</v>
      </c>
      <c r="E169" s="5" t="str" cm="1">
        <f t="array" ref="E169">IFERROR(INDEX('♀ Åk 9 betyg_K'!$B$5:$F$1048576,MATCH(1,($C169='♀ Åk 9 betyg_K'!$C$5:$C$1048576)*($D169='♀ Åk 9 betyg_K'!$D$5:$D$1048576),0),MATCH("Kvinnor",'♀ Åk 9 betyg_K'!$B$5:$F$5,0))-INDEX('♀ Åk 9 betyg_M'!$B$5:$F$1048576,MATCH(1,($C169='♀ Åk 9 betyg_M'!$C$5:$C$1048576)*($D169='♀ Åk 9 betyg_M'!$D$5:$D$1048576),0),MATCH("Män",'♀ Åk 9 betyg_M'!$B$5:$F$5,0)),"")</f>
        <v/>
      </c>
      <c r="F169" s="108"/>
      <c r="G169" s="108"/>
      <c r="N169" s="78" t="s">
        <v>452</v>
      </c>
      <c r="O169" s="17" t="e">
        <f>INDEX(#REF!,MATCH($C169,#REF!,0),2)</f>
        <v>#REF!</v>
      </c>
      <c r="P169" s="18">
        <f t="shared" si="4"/>
        <v>2017</v>
      </c>
      <c r="Q169" s="28" t="str">
        <f t="shared" si="5"/>
        <v/>
      </c>
      <c r="R169" s="18" t="s">
        <v>255</v>
      </c>
    </row>
    <row r="170" spans="2:18" x14ac:dyDescent="0.2">
      <c r="B170" s="3" t="s">
        <v>361</v>
      </c>
      <c r="C170" s="3" t="s">
        <v>22</v>
      </c>
      <c r="D170" s="3">
        <v>2017</v>
      </c>
      <c r="E170" s="5" t="str" cm="1">
        <f t="array" ref="E170">IFERROR(INDEX('♀ Åk 9 betyg_K'!$B$5:$F$1048576,MATCH(1,($C170='♀ Åk 9 betyg_K'!$C$5:$C$1048576)*($D170='♀ Åk 9 betyg_K'!$D$5:$D$1048576),0),MATCH("Kvinnor",'♀ Åk 9 betyg_K'!$B$5:$F$5,0))-INDEX('♀ Åk 9 betyg_M'!$B$5:$F$1048576,MATCH(1,($C170='♀ Åk 9 betyg_M'!$C$5:$C$1048576)*($D170='♀ Åk 9 betyg_M'!$D$5:$D$1048576),0),MATCH("Män",'♀ Åk 9 betyg_M'!$B$5:$F$5,0)),"")</f>
        <v/>
      </c>
      <c r="F170" s="108"/>
      <c r="G170" s="108"/>
      <c r="N170" s="78" t="s">
        <v>452</v>
      </c>
      <c r="O170" s="17" t="e">
        <f>INDEX(#REF!,MATCH($C170,#REF!,0),2)</f>
        <v>#REF!</v>
      </c>
      <c r="P170" s="18">
        <f t="shared" si="4"/>
        <v>2017</v>
      </c>
      <c r="Q170" s="28" t="str">
        <f t="shared" si="5"/>
        <v/>
      </c>
      <c r="R170" s="18" t="s">
        <v>255</v>
      </c>
    </row>
    <row r="171" spans="2:18" x14ac:dyDescent="0.2">
      <c r="B171" s="3" t="s">
        <v>361</v>
      </c>
      <c r="C171" s="3" t="s">
        <v>23</v>
      </c>
      <c r="D171" s="3">
        <v>2017</v>
      </c>
      <c r="E171" s="5" t="str" cm="1">
        <f t="array" ref="E171">IFERROR(INDEX('♀ Åk 9 betyg_K'!$B$5:$F$1048576,MATCH(1,($C171='♀ Åk 9 betyg_K'!$C$5:$C$1048576)*($D171='♀ Åk 9 betyg_K'!$D$5:$D$1048576),0),MATCH("Kvinnor",'♀ Åk 9 betyg_K'!$B$5:$F$5,0))-INDEX('♀ Åk 9 betyg_M'!$B$5:$F$1048576,MATCH(1,($C171='♀ Åk 9 betyg_M'!$C$5:$C$1048576)*($D171='♀ Åk 9 betyg_M'!$D$5:$D$1048576),0),MATCH("Män",'♀ Åk 9 betyg_M'!$B$5:$F$5,0)),"")</f>
        <v/>
      </c>
      <c r="F171" s="108"/>
      <c r="G171" s="108"/>
      <c r="N171" s="78" t="s">
        <v>452</v>
      </c>
      <c r="O171" s="17" t="e">
        <f>INDEX(#REF!,MATCH($C171,#REF!,0),2)</f>
        <v>#REF!</v>
      </c>
      <c r="P171" s="18">
        <f t="shared" si="4"/>
        <v>2017</v>
      </c>
      <c r="Q171" s="28" t="str">
        <f t="shared" si="5"/>
        <v/>
      </c>
      <c r="R171" s="18" t="s">
        <v>255</v>
      </c>
    </row>
    <row r="172" spans="2:18" x14ac:dyDescent="0.2">
      <c r="B172" s="3" t="s">
        <v>361</v>
      </c>
      <c r="C172" s="3" t="s">
        <v>24</v>
      </c>
      <c r="D172" s="3">
        <v>2017</v>
      </c>
      <c r="E172" s="5" t="str" cm="1">
        <f t="array" ref="E172">IFERROR(INDEX('♀ Åk 9 betyg_K'!$B$5:$F$1048576,MATCH(1,($C172='♀ Åk 9 betyg_K'!$C$5:$C$1048576)*($D172='♀ Åk 9 betyg_K'!$D$5:$D$1048576),0),MATCH("Kvinnor",'♀ Åk 9 betyg_K'!$B$5:$F$5,0))-INDEX('♀ Åk 9 betyg_M'!$B$5:$F$1048576,MATCH(1,($C172='♀ Åk 9 betyg_M'!$C$5:$C$1048576)*($D172='♀ Åk 9 betyg_M'!$D$5:$D$1048576),0),MATCH("Män",'♀ Åk 9 betyg_M'!$B$5:$F$5,0)),"")</f>
        <v/>
      </c>
      <c r="F172" s="108"/>
      <c r="G172" s="108"/>
      <c r="N172" s="78" t="s">
        <v>452</v>
      </c>
      <c r="O172" s="17" t="e">
        <f>INDEX(#REF!,MATCH($C172,#REF!,0),2)</f>
        <v>#REF!</v>
      </c>
      <c r="P172" s="18">
        <f t="shared" si="4"/>
        <v>2017</v>
      </c>
      <c r="Q172" s="28" t="str">
        <f t="shared" si="5"/>
        <v/>
      </c>
      <c r="R172" s="18" t="s">
        <v>255</v>
      </c>
    </row>
    <row r="173" spans="2:18" x14ac:dyDescent="0.2">
      <c r="B173" s="3" t="s">
        <v>361</v>
      </c>
      <c r="C173" s="3" t="s">
        <v>25</v>
      </c>
      <c r="D173" s="3">
        <v>2017</v>
      </c>
      <c r="E173" s="5" t="str" cm="1">
        <f t="array" ref="E173">IFERROR(INDEX('♀ Åk 9 betyg_K'!$B$5:$F$1048576,MATCH(1,($C173='♀ Åk 9 betyg_K'!$C$5:$C$1048576)*($D173='♀ Åk 9 betyg_K'!$D$5:$D$1048576),0),MATCH("Kvinnor",'♀ Åk 9 betyg_K'!$B$5:$F$5,0))-INDEX('♀ Åk 9 betyg_M'!$B$5:$F$1048576,MATCH(1,($C173='♀ Åk 9 betyg_M'!$C$5:$C$1048576)*($D173='♀ Åk 9 betyg_M'!$D$5:$D$1048576),0),MATCH("Män",'♀ Åk 9 betyg_M'!$B$5:$F$5,0)),"")</f>
        <v/>
      </c>
      <c r="F173" s="108"/>
      <c r="G173" s="108"/>
      <c r="N173" s="78" t="s">
        <v>452</v>
      </c>
      <c r="O173" s="17" t="e">
        <f>INDEX(#REF!,MATCH($C173,#REF!,0),2)</f>
        <v>#REF!</v>
      </c>
      <c r="P173" s="18">
        <f t="shared" si="4"/>
        <v>2017</v>
      </c>
      <c r="Q173" s="28" t="str">
        <f t="shared" si="5"/>
        <v/>
      </c>
      <c r="R173" s="18" t="s">
        <v>255</v>
      </c>
    </row>
    <row r="174" spans="2:18" x14ac:dyDescent="0.2">
      <c r="B174" s="3" t="s">
        <v>361</v>
      </c>
      <c r="C174" s="3" t="s">
        <v>5</v>
      </c>
      <c r="D174" s="3">
        <v>2018</v>
      </c>
      <c r="E174" s="5" t="str" cm="1">
        <f t="array" ref="E174">IFERROR(INDEX('♀ Åk 9 betyg_K'!$B$5:$F$1048576,MATCH(1,($C174='♀ Åk 9 betyg_K'!$C$5:$C$1048576)*($D174='♀ Åk 9 betyg_K'!$D$5:$D$1048576),0),MATCH("Kvinnor",'♀ Åk 9 betyg_K'!$B$5:$F$5,0))-INDEX('♀ Åk 9 betyg_M'!$B$5:$F$1048576,MATCH(1,($C174='♀ Åk 9 betyg_M'!$C$5:$C$1048576)*($D174='♀ Åk 9 betyg_M'!$D$5:$D$1048576),0),MATCH("Män",'♀ Åk 9 betyg_M'!$B$5:$F$5,0)),"")</f>
        <v/>
      </c>
      <c r="F174" s="108"/>
      <c r="G174" s="108"/>
      <c r="N174" s="78" t="s">
        <v>452</v>
      </c>
      <c r="O174" s="17" t="e">
        <f>INDEX(#REF!,MATCH($C174,#REF!,0),2)</f>
        <v>#REF!</v>
      </c>
      <c r="P174" s="18">
        <f t="shared" si="4"/>
        <v>2018</v>
      </c>
      <c r="Q174" s="28" t="str">
        <f t="shared" si="5"/>
        <v/>
      </c>
      <c r="R174" s="18" t="s">
        <v>255</v>
      </c>
    </row>
    <row r="175" spans="2:18" x14ac:dyDescent="0.2">
      <c r="B175" s="3" t="s">
        <v>361</v>
      </c>
      <c r="C175" s="3" t="s">
        <v>6</v>
      </c>
      <c r="D175" s="3">
        <v>2018</v>
      </c>
      <c r="E175" s="5" t="str" cm="1">
        <f t="array" ref="E175">IFERROR(INDEX('♀ Åk 9 betyg_K'!$B$5:$F$1048576,MATCH(1,($C175='♀ Åk 9 betyg_K'!$C$5:$C$1048576)*($D175='♀ Åk 9 betyg_K'!$D$5:$D$1048576),0),MATCH("Kvinnor",'♀ Åk 9 betyg_K'!$B$5:$F$5,0))-INDEX('♀ Åk 9 betyg_M'!$B$5:$F$1048576,MATCH(1,($C175='♀ Åk 9 betyg_M'!$C$5:$C$1048576)*($D175='♀ Åk 9 betyg_M'!$D$5:$D$1048576),0),MATCH("Män",'♀ Åk 9 betyg_M'!$B$5:$F$5,0)),"")</f>
        <v/>
      </c>
      <c r="F175" s="108"/>
      <c r="G175" s="108"/>
      <c r="N175" s="78" t="s">
        <v>452</v>
      </c>
      <c r="O175" s="17" t="e">
        <f>INDEX(#REF!,MATCH($C175,#REF!,0),2)</f>
        <v>#REF!</v>
      </c>
      <c r="P175" s="18">
        <f t="shared" si="4"/>
        <v>2018</v>
      </c>
      <c r="Q175" s="28" t="str">
        <f t="shared" si="5"/>
        <v/>
      </c>
      <c r="R175" s="18" t="s">
        <v>255</v>
      </c>
    </row>
    <row r="176" spans="2:18" x14ac:dyDescent="0.2">
      <c r="B176" s="3" t="s">
        <v>361</v>
      </c>
      <c r="C176" s="3" t="s">
        <v>7</v>
      </c>
      <c r="D176" s="3">
        <v>2018</v>
      </c>
      <c r="E176" s="5" t="str" cm="1">
        <f t="array" ref="E176">IFERROR(INDEX('♀ Åk 9 betyg_K'!$B$5:$F$1048576,MATCH(1,($C176='♀ Åk 9 betyg_K'!$C$5:$C$1048576)*($D176='♀ Åk 9 betyg_K'!$D$5:$D$1048576),0),MATCH("Kvinnor",'♀ Åk 9 betyg_K'!$B$5:$F$5,0))-INDEX('♀ Åk 9 betyg_M'!$B$5:$F$1048576,MATCH(1,($C176='♀ Åk 9 betyg_M'!$C$5:$C$1048576)*($D176='♀ Åk 9 betyg_M'!$D$5:$D$1048576),0),MATCH("Män",'♀ Åk 9 betyg_M'!$B$5:$F$5,0)),"")</f>
        <v/>
      </c>
      <c r="F176" s="108"/>
      <c r="G176" s="108"/>
      <c r="N176" s="78" t="s">
        <v>452</v>
      </c>
      <c r="O176" s="17" t="e">
        <f>INDEX(#REF!,MATCH($C176,#REF!,0),2)</f>
        <v>#REF!</v>
      </c>
      <c r="P176" s="18">
        <f t="shared" si="4"/>
        <v>2018</v>
      </c>
      <c r="Q176" s="28" t="str">
        <f t="shared" si="5"/>
        <v/>
      </c>
      <c r="R176" s="18" t="s">
        <v>255</v>
      </c>
    </row>
    <row r="177" spans="2:18" x14ac:dyDescent="0.2">
      <c r="B177" s="3" t="s">
        <v>361</v>
      </c>
      <c r="C177" s="3" t="s">
        <v>8</v>
      </c>
      <c r="D177" s="3">
        <v>2018</v>
      </c>
      <c r="E177" s="5" t="str" cm="1">
        <f t="array" ref="E177">IFERROR(INDEX('♀ Åk 9 betyg_K'!$B$5:$F$1048576,MATCH(1,($C177='♀ Åk 9 betyg_K'!$C$5:$C$1048576)*($D177='♀ Åk 9 betyg_K'!$D$5:$D$1048576),0),MATCH("Kvinnor",'♀ Åk 9 betyg_K'!$B$5:$F$5,0))-INDEX('♀ Åk 9 betyg_M'!$B$5:$F$1048576,MATCH(1,($C177='♀ Åk 9 betyg_M'!$C$5:$C$1048576)*($D177='♀ Åk 9 betyg_M'!$D$5:$D$1048576),0),MATCH("Män",'♀ Åk 9 betyg_M'!$B$5:$F$5,0)),"")</f>
        <v/>
      </c>
      <c r="F177" s="108"/>
      <c r="G177" s="108"/>
      <c r="N177" s="78" t="s">
        <v>452</v>
      </c>
      <c r="O177" s="17" t="e">
        <f>INDEX(#REF!,MATCH($C177,#REF!,0),2)</f>
        <v>#REF!</v>
      </c>
      <c r="P177" s="18">
        <f t="shared" si="4"/>
        <v>2018</v>
      </c>
      <c r="Q177" s="28" t="str">
        <f t="shared" si="5"/>
        <v/>
      </c>
      <c r="R177" s="18" t="s">
        <v>255</v>
      </c>
    </row>
    <row r="178" spans="2:18" x14ac:dyDescent="0.2">
      <c r="B178" s="3" t="s">
        <v>361</v>
      </c>
      <c r="C178" s="3" t="s">
        <v>9</v>
      </c>
      <c r="D178" s="3">
        <v>2018</v>
      </c>
      <c r="E178" s="5" t="str" cm="1">
        <f t="array" ref="E178">IFERROR(INDEX('♀ Åk 9 betyg_K'!$B$5:$F$1048576,MATCH(1,($C178='♀ Åk 9 betyg_K'!$C$5:$C$1048576)*($D178='♀ Åk 9 betyg_K'!$D$5:$D$1048576),0),MATCH("Kvinnor",'♀ Åk 9 betyg_K'!$B$5:$F$5,0))-INDEX('♀ Åk 9 betyg_M'!$B$5:$F$1048576,MATCH(1,($C178='♀ Åk 9 betyg_M'!$C$5:$C$1048576)*($D178='♀ Åk 9 betyg_M'!$D$5:$D$1048576),0),MATCH("Män",'♀ Åk 9 betyg_M'!$B$5:$F$5,0)),"")</f>
        <v/>
      </c>
      <c r="F178" s="108"/>
      <c r="G178" s="108"/>
      <c r="N178" s="78" t="s">
        <v>452</v>
      </c>
      <c r="O178" s="17" t="e">
        <f>INDEX(#REF!,MATCH($C178,#REF!,0),2)</f>
        <v>#REF!</v>
      </c>
      <c r="P178" s="18">
        <f t="shared" si="4"/>
        <v>2018</v>
      </c>
      <c r="Q178" s="28" t="str">
        <f t="shared" si="5"/>
        <v/>
      </c>
      <c r="R178" s="18" t="s">
        <v>255</v>
      </c>
    </row>
    <row r="179" spans="2:18" x14ac:dyDescent="0.2">
      <c r="B179" s="3" t="s">
        <v>361</v>
      </c>
      <c r="C179" s="3" t="s">
        <v>10</v>
      </c>
      <c r="D179" s="3">
        <v>2018</v>
      </c>
      <c r="E179" s="5" t="str" cm="1">
        <f t="array" ref="E179">IFERROR(INDEX('♀ Åk 9 betyg_K'!$B$5:$F$1048576,MATCH(1,($C179='♀ Åk 9 betyg_K'!$C$5:$C$1048576)*($D179='♀ Åk 9 betyg_K'!$D$5:$D$1048576),0),MATCH("Kvinnor",'♀ Åk 9 betyg_K'!$B$5:$F$5,0))-INDEX('♀ Åk 9 betyg_M'!$B$5:$F$1048576,MATCH(1,($C179='♀ Åk 9 betyg_M'!$C$5:$C$1048576)*($D179='♀ Åk 9 betyg_M'!$D$5:$D$1048576),0),MATCH("Män",'♀ Åk 9 betyg_M'!$B$5:$F$5,0)),"")</f>
        <v/>
      </c>
      <c r="F179" s="108"/>
      <c r="G179" s="108"/>
      <c r="N179" s="78" t="s">
        <v>452</v>
      </c>
      <c r="O179" s="17" t="e">
        <f>INDEX(#REF!,MATCH($C179,#REF!,0),2)</f>
        <v>#REF!</v>
      </c>
      <c r="P179" s="18">
        <f t="shared" si="4"/>
        <v>2018</v>
      </c>
      <c r="Q179" s="28" t="str">
        <f t="shared" si="5"/>
        <v/>
      </c>
      <c r="R179" s="18" t="s">
        <v>255</v>
      </c>
    </row>
    <row r="180" spans="2:18" x14ac:dyDescent="0.2">
      <c r="B180" s="3" t="s">
        <v>361</v>
      </c>
      <c r="C180" s="3" t="s">
        <v>11</v>
      </c>
      <c r="D180" s="3">
        <v>2018</v>
      </c>
      <c r="E180" s="5" t="str" cm="1">
        <f t="array" ref="E180">IFERROR(INDEX('♀ Åk 9 betyg_K'!$B$5:$F$1048576,MATCH(1,($C180='♀ Åk 9 betyg_K'!$C$5:$C$1048576)*($D180='♀ Åk 9 betyg_K'!$D$5:$D$1048576),0),MATCH("Kvinnor",'♀ Åk 9 betyg_K'!$B$5:$F$5,0))-INDEX('♀ Åk 9 betyg_M'!$B$5:$F$1048576,MATCH(1,($C180='♀ Åk 9 betyg_M'!$C$5:$C$1048576)*($D180='♀ Åk 9 betyg_M'!$D$5:$D$1048576),0),MATCH("Män",'♀ Åk 9 betyg_M'!$B$5:$F$5,0)),"")</f>
        <v/>
      </c>
      <c r="F180" s="108"/>
      <c r="G180" s="108"/>
      <c r="N180" s="78" t="s">
        <v>452</v>
      </c>
      <c r="O180" s="17" t="e">
        <f>INDEX(#REF!,MATCH($C180,#REF!,0),2)</f>
        <v>#REF!</v>
      </c>
      <c r="P180" s="18">
        <f t="shared" si="4"/>
        <v>2018</v>
      </c>
      <c r="Q180" s="28" t="str">
        <f t="shared" si="5"/>
        <v/>
      </c>
      <c r="R180" s="18" t="s">
        <v>255</v>
      </c>
    </row>
    <row r="181" spans="2:18" x14ac:dyDescent="0.2">
      <c r="B181" s="3" t="s">
        <v>361</v>
      </c>
      <c r="C181" s="3" t="s">
        <v>12</v>
      </c>
      <c r="D181" s="3">
        <v>2018</v>
      </c>
      <c r="E181" s="5" t="str" cm="1">
        <f t="array" ref="E181">IFERROR(INDEX('♀ Åk 9 betyg_K'!$B$5:$F$1048576,MATCH(1,($C181='♀ Åk 9 betyg_K'!$C$5:$C$1048576)*($D181='♀ Åk 9 betyg_K'!$D$5:$D$1048576),0),MATCH("Kvinnor",'♀ Åk 9 betyg_K'!$B$5:$F$5,0))-INDEX('♀ Åk 9 betyg_M'!$B$5:$F$1048576,MATCH(1,($C181='♀ Åk 9 betyg_M'!$C$5:$C$1048576)*($D181='♀ Åk 9 betyg_M'!$D$5:$D$1048576),0),MATCH("Män",'♀ Åk 9 betyg_M'!$B$5:$F$5,0)),"")</f>
        <v/>
      </c>
      <c r="F181" s="108"/>
      <c r="G181" s="108"/>
      <c r="N181" s="78" t="s">
        <v>452</v>
      </c>
      <c r="O181" s="17" t="e">
        <f>INDEX(#REF!,MATCH($C181,#REF!,0),2)</f>
        <v>#REF!</v>
      </c>
      <c r="P181" s="18">
        <f t="shared" si="4"/>
        <v>2018</v>
      </c>
      <c r="Q181" s="28" t="str">
        <f t="shared" si="5"/>
        <v/>
      </c>
      <c r="R181" s="18" t="s">
        <v>255</v>
      </c>
    </row>
    <row r="182" spans="2:18" x14ac:dyDescent="0.2">
      <c r="B182" s="3" t="s">
        <v>361</v>
      </c>
      <c r="C182" s="3" t="s">
        <v>13</v>
      </c>
      <c r="D182" s="3">
        <v>2018</v>
      </c>
      <c r="E182" s="5" t="str" cm="1">
        <f t="array" ref="E182">IFERROR(INDEX('♀ Åk 9 betyg_K'!$B$5:$F$1048576,MATCH(1,($C182='♀ Åk 9 betyg_K'!$C$5:$C$1048576)*($D182='♀ Åk 9 betyg_K'!$D$5:$D$1048576),0),MATCH("Kvinnor",'♀ Åk 9 betyg_K'!$B$5:$F$5,0))-INDEX('♀ Åk 9 betyg_M'!$B$5:$F$1048576,MATCH(1,($C182='♀ Åk 9 betyg_M'!$C$5:$C$1048576)*($D182='♀ Åk 9 betyg_M'!$D$5:$D$1048576),0),MATCH("Män",'♀ Åk 9 betyg_M'!$B$5:$F$5,0)),"")</f>
        <v/>
      </c>
      <c r="F182" s="108"/>
      <c r="G182" s="108"/>
      <c r="N182" s="78" t="s">
        <v>452</v>
      </c>
      <c r="O182" s="17" t="e">
        <f>INDEX(#REF!,MATCH($C182,#REF!,0),2)</f>
        <v>#REF!</v>
      </c>
      <c r="P182" s="18">
        <f t="shared" si="4"/>
        <v>2018</v>
      </c>
      <c r="Q182" s="28" t="str">
        <f t="shared" si="5"/>
        <v/>
      </c>
      <c r="R182" s="18" t="s">
        <v>255</v>
      </c>
    </row>
    <row r="183" spans="2:18" x14ac:dyDescent="0.2">
      <c r="B183" s="3" t="s">
        <v>361</v>
      </c>
      <c r="C183" s="3" t="s">
        <v>14</v>
      </c>
      <c r="D183" s="3">
        <v>2018</v>
      </c>
      <c r="E183" s="5" t="str" cm="1">
        <f t="array" ref="E183">IFERROR(INDEX('♀ Åk 9 betyg_K'!$B$5:$F$1048576,MATCH(1,($C183='♀ Åk 9 betyg_K'!$C$5:$C$1048576)*($D183='♀ Åk 9 betyg_K'!$D$5:$D$1048576),0),MATCH("Kvinnor",'♀ Åk 9 betyg_K'!$B$5:$F$5,0))-INDEX('♀ Åk 9 betyg_M'!$B$5:$F$1048576,MATCH(1,($C183='♀ Åk 9 betyg_M'!$C$5:$C$1048576)*($D183='♀ Åk 9 betyg_M'!$D$5:$D$1048576),0),MATCH("Män",'♀ Åk 9 betyg_M'!$B$5:$F$5,0)),"")</f>
        <v/>
      </c>
      <c r="F183" s="108"/>
      <c r="G183" s="108"/>
      <c r="N183" s="78" t="s">
        <v>452</v>
      </c>
      <c r="O183" s="17" t="e">
        <f>INDEX(#REF!,MATCH($C183,#REF!,0),2)</f>
        <v>#REF!</v>
      </c>
      <c r="P183" s="18">
        <f t="shared" si="4"/>
        <v>2018</v>
      </c>
      <c r="Q183" s="28" t="str">
        <f t="shared" si="5"/>
        <v/>
      </c>
      <c r="R183" s="18" t="s">
        <v>255</v>
      </c>
    </row>
    <row r="184" spans="2:18" x14ac:dyDescent="0.2">
      <c r="B184" s="3" t="s">
        <v>361</v>
      </c>
      <c r="C184" s="3" t="s">
        <v>15</v>
      </c>
      <c r="D184" s="3">
        <v>2018</v>
      </c>
      <c r="E184" s="5" t="str" cm="1">
        <f t="array" ref="E184">IFERROR(INDEX('♀ Åk 9 betyg_K'!$B$5:$F$1048576,MATCH(1,($C184='♀ Åk 9 betyg_K'!$C$5:$C$1048576)*($D184='♀ Åk 9 betyg_K'!$D$5:$D$1048576),0),MATCH("Kvinnor",'♀ Åk 9 betyg_K'!$B$5:$F$5,0))-INDEX('♀ Åk 9 betyg_M'!$B$5:$F$1048576,MATCH(1,($C184='♀ Åk 9 betyg_M'!$C$5:$C$1048576)*($D184='♀ Åk 9 betyg_M'!$D$5:$D$1048576),0),MATCH("Män",'♀ Åk 9 betyg_M'!$B$5:$F$5,0)),"")</f>
        <v/>
      </c>
      <c r="F184" s="108"/>
      <c r="G184" s="108"/>
      <c r="N184" s="78" t="s">
        <v>452</v>
      </c>
      <c r="O184" s="17" t="e">
        <f>INDEX(#REF!,MATCH($C184,#REF!,0),2)</f>
        <v>#REF!</v>
      </c>
      <c r="P184" s="18">
        <f t="shared" si="4"/>
        <v>2018</v>
      </c>
      <c r="Q184" s="28" t="str">
        <f t="shared" si="5"/>
        <v/>
      </c>
      <c r="R184" s="18" t="s">
        <v>255</v>
      </c>
    </row>
    <row r="185" spans="2:18" x14ac:dyDescent="0.2">
      <c r="B185" s="3" t="s">
        <v>361</v>
      </c>
      <c r="C185" s="3" t="s">
        <v>16</v>
      </c>
      <c r="D185" s="3">
        <v>2018</v>
      </c>
      <c r="E185" s="5" t="str" cm="1">
        <f t="array" ref="E185">IFERROR(INDEX('♀ Åk 9 betyg_K'!$B$5:$F$1048576,MATCH(1,($C185='♀ Åk 9 betyg_K'!$C$5:$C$1048576)*($D185='♀ Åk 9 betyg_K'!$D$5:$D$1048576),0),MATCH("Kvinnor",'♀ Åk 9 betyg_K'!$B$5:$F$5,0))-INDEX('♀ Åk 9 betyg_M'!$B$5:$F$1048576,MATCH(1,($C185='♀ Åk 9 betyg_M'!$C$5:$C$1048576)*($D185='♀ Åk 9 betyg_M'!$D$5:$D$1048576),0),MATCH("Män",'♀ Åk 9 betyg_M'!$B$5:$F$5,0)),"")</f>
        <v/>
      </c>
      <c r="F185" s="108"/>
      <c r="G185" s="108"/>
      <c r="N185" s="78" t="s">
        <v>452</v>
      </c>
      <c r="O185" s="17" t="e">
        <f>INDEX(#REF!,MATCH($C185,#REF!,0),2)</f>
        <v>#REF!</v>
      </c>
      <c r="P185" s="18">
        <f t="shared" si="4"/>
        <v>2018</v>
      </c>
      <c r="Q185" s="28" t="str">
        <f t="shared" si="5"/>
        <v/>
      </c>
      <c r="R185" s="18" t="s">
        <v>255</v>
      </c>
    </row>
    <row r="186" spans="2:18" x14ac:dyDescent="0.2">
      <c r="B186" s="3" t="s">
        <v>361</v>
      </c>
      <c r="C186" s="3" t="s">
        <v>17</v>
      </c>
      <c r="D186" s="3">
        <v>2018</v>
      </c>
      <c r="E186" s="5" t="str" cm="1">
        <f t="array" ref="E186">IFERROR(INDEX('♀ Åk 9 betyg_K'!$B$5:$F$1048576,MATCH(1,($C186='♀ Åk 9 betyg_K'!$C$5:$C$1048576)*($D186='♀ Åk 9 betyg_K'!$D$5:$D$1048576),0),MATCH("Kvinnor",'♀ Åk 9 betyg_K'!$B$5:$F$5,0))-INDEX('♀ Åk 9 betyg_M'!$B$5:$F$1048576,MATCH(1,($C186='♀ Åk 9 betyg_M'!$C$5:$C$1048576)*($D186='♀ Åk 9 betyg_M'!$D$5:$D$1048576),0),MATCH("Män",'♀ Åk 9 betyg_M'!$B$5:$F$5,0)),"")</f>
        <v/>
      </c>
      <c r="F186" s="108"/>
      <c r="G186" s="108"/>
      <c r="N186" s="78" t="s">
        <v>452</v>
      </c>
      <c r="O186" s="17" t="e">
        <f>INDEX(#REF!,MATCH($C186,#REF!,0),2)</f>
        <v>#REF!</v>
      </c>
      <c r="P186" s="18">
        <f t="shared" si="4"/>
        <v>2018</v>
      </c>
      <c r="Q186" s="28" t="str">
        <f t="shared" si="5"/>
        <v/>
      </c>
      <c r="R186" s="18" t="s">
        <v>255</v>
      </c>
    </row>
    <row r="187" spans="2:18" x14ac:dyDescent="0.2">
      <c r="B187" s="3" t="s">
        <v>361</v>
      </c>
      <c r="C187" s="3" t="s">
        <v>18</v>
      </c>
      <c r="D187" s="3">
        <v>2018</v>
      </c>
      <c r="E187" s="5" t="str" cm="1">
        <f t="array" ref="E187">IFERROR(INDEX('♀ Åk 9 betyg_K'!$B$5:$F$1048576,MATCH(1,($C187='♀ Åk 9 betyg_K'!$C$5:$C$1048576)*($D187='♀ Åk 9 betyg_K'!$D$5:$D$1048576),0),MATCH("Kvinnor",'♀ Åk 9 betyg_K'!$B$5:$F$5,0))-INDEX('♀ Åk 9 betyg_M'!$B$5:$F$1048576,MATCH(1,($C187='♀ Åk 9 betyg_M'!$C$5:$C$1048576)*($D187='♀ Åk 9 betyg_M'!$D$5:$D$1048576),0),MATCH("Män",'♀ Åk 9 betyg_M'!$B$5:$F$5,0)),"")</f>
        <v/>
      </c>
      <c r="F187" s="108"/>
      <c r="G187" s="108"/>
      <c r="N187" s="78" t="s">
        <v>452</v>
      </c>
      <c r="O187" s="17" t="e">
        <f>INDEX(#REF!,MATCH($C187,#REF!,0),2)</f>
        <v>#REF!</v>
      </c>
      <c r="P187" s="18">
        <f t="shared" si="4"/>
        <v>2018</v>
      </c>
      <c r="Q187" s="28" t="str">
        <f t="shared" si="5"/>
        <v/>
      </c>
      <c r="R187" s="18" t="s">
        <v>255</v>
      </c>
    </row>
    <row r="188" spans="2:18" x14ac:dyDescent="0.2">
      <c r="B188" s="3" t="s">
        <v>361</v>
      </c>
      <c r="C188" s="3" t="s">
        <v>19</v>
      </c>
      <c r="D188" s="3">
        <v>2018</v>
      </c>
      <c r="E188" s="5" t="str" cm="1">
        <f t="array" ref="E188">IFERROR(INDEX('♀ Åk 9 betyg_K'!$B$5:$F$1048576,MATCH(1,($C188='♀ Åk 9 betyg_K'!$C$5:$C$1048576)*($D188='♀ Åk 9 betyg_K'!$D$5:$D$1048576),0),MATCH("Kvinnor",'♀ Åk 9 betyg_K'!$B$5:$F$5,0))-INDEX('♀ Åk 9 betyg_M'!$B$5:$F$1048576,MATCH(1,($C188='♀ Åk 9 betyg_M'!$C$5:$C$1048576)*($D188='♀ Åk 9 betyg_M'!$D$5:$D$1048576),0),MATCH("Män",'♀ Åk 9 betyg_M'!$B$5:$F$5,0)),"")</f>
        <v/>
      </c>
      <c r="F188" s="108"/>
      <c r="G188" s="108"/>
      <c r="N188" s="78" t="s">
        <v>452</v>
      </c>
      <c r="O188" s="17" t="e">
        <f>INDEX(#REF!,MATCH($C188,#REF!,0),2)</f>
        <v>#REF!</v>
      </c>
      <c r="P188" s="18">
        <f t="shared" si="4"/>
        <v>2018</v>
      </c>
      <c r="Q188" s="28" t="str">
        <f t="shared" si="5"/>
        <v/>
      </c>
      <c r="R188" s="18" t="s">
        <v>255</v>
      </c>
    </row>
    <row r="189" spans="2:18" x14ac:dyDescent="0.2">
      <c r="B189" s="3" t="s">
        <v>361</v>
      </c>
      <c r="C189" s="3" t="s">
        <v>20</v>
      </c>
      <c r="D189" s="3">
        <v>2018</v>
      </c>
      <c r="E189" s="5" t="str" cm="1">
        <f t="array" ref="E189">IFERROR(INDEX('♀ Åk 9 betyg_K'!$B$5:$F$1048576,MATCH(1,($C189='♀ Åk 9 betyg_K'!$C$5:$C$1048576)*($D189='♀ Åk 9 betyg_K'!$D$5:$D$1048576),0),MATCH("Kvinnor",'♀ Åk 9 betyg_K'!$B$5:$F$5,0))-INDEX('♀ Åk 9 betyg_M'!$B$5:$F$1048576,MATCH(1,($C189='♀ Åk 9 betyg_M'!$C$5:$C$1048576)*($D189='♀ Åk 9 betyg_M'!$D$5:$D$1048576),0),MATCH("Män",'♀ Åk 9 betyg_M'!$B$5:$F$5,0)),"")</f>
        <v/>
      </c>
      <c r="F189" s="108"/>
      <c r="G189" s="108"/>
      <c r="N189" s="78" t="s">
        <v>452</v>
      </c>
      <c r="O189" s="17" t="e">
        <f>INDEX(#REF!,MATCH($C189,#REF!,0),2)</f>
        <v>#REF!</v>
      </c>
      <c r="P189" s="18">
        <f t="shared" si="4"/>
        <v>2018</v>
      </c>
      <c r="Q189" s="28" t="str">
        <f t="shared" si="5"/>
        <v/>
      </c>
      <c r="R189" s="18" t="s">
        <v>255</v>
      </c>
    </row>
    <row r="190" spans="2:18" x14ac:dyDescent="0.2">
      <c r="B190" s="3" t="s">
        <v>361</v>
      </c>
      <c r="C190" s="3" t="s">
        <v>21</v>
      </c>
      <c r="D190" s="3">
        <v>2018</v>
      </c>
      <c r="E190" s="5" t="str" cm="1">
        <f t="array" ref="E190">IFERROR(INDEX('♀ Åk 9 betyg_K'!$B$5:$F$1048576,MATCH(1,($C190='♀ Åk 9 betyg_K'!$C$5:$C$1048576)*($D190='♀ Åk 9 betyg_K'!$D$5:$D$1048576),0),MATCH("Kvinnor",'♀ Åk 9 betyg_K'!$B$5:$F$5,0))-INDEX('♀ Åk 9 betyg_M'!$B$5:$F$1048576,MATCH(1,($C190='♀ Åk 9 betyg_M'!$C$5:$C$1048576)*($D190='♀ Åk 9 betyg_M'!$D$5:$D$1048576),0),MATCH("Män",'♀ Åk 9 betyg_M'!$B$5:$F$5,0)),"")</f>
        <v/>
      </c>
      <c r="F190" s="108"/>
      <c r="G190" s="108"/>
      <c r="N190" s="78" t="s">
        <v>452</v>
      </c>
      <c r="O190" s="17" t="e">
        <f>INDEX(#REF!,MATCH($C190,#REF!,0),2)</f>
        <v>#REF!</v>
      </c>
      <c r="P190" s="18">
        <f t="shared" si="4"/>
        <v>2018</v>
      </c>
      <c r="Q190" s="28" t="str">
        <f t="shared" si="5"/>
        <v/>
      </c>
      <c r="R190" s="18" t="s">
        <v>255</v>
      </c>
    </row>
    <row r="191" spans="2:18" x14ac:dyDescent="0.2">
      <c r="B191" s="3" t="s">
        <v>361</v>
      </c>
      <c r="C191" s="3" t="s">
        <v>22</v>
      </c>
      <c r="D191" s="3">
        <v>2018</v>
      </c>
      <c r="E191" s="5" t="str" cm="1">
        <f t="array" ref="E191">IFERROR(INDEX('♀ Åk 9 betyg_K'!$B$5:$F$1048576,MATCH(1,($C191='♀ Åk 9 betyg_K'!$C$5:$C$1048576)*($D191='♀ Åk 9 betyg_K'!$D$5:$D$1048576),0),MATCH("Kvinnor",'♀ Åk 9 betyg_K'!$B$5:$F$5,0))-INDEX('♀ Åk 9 betyg_M'!$B$5:$F$1048576,MATCH(1,($C191='♀ Åk 9 betyg_M'!$C$5:$C$1048576)*($D191='♀ Åk 9 betyg_M'!$D$5:$D$1048576),0),MATCH("Män",'♀ Åk 9 betyg_M'!$B$5:$F$5,0)),"")</f>
        <v/>
      </c>
      <c r="F191" s="108"/>
      <c r="G191" s="108"/>
      <c r="N191" s="78" t="s">
        <v>452</v>
      </c>
      <c r="O191" s="17" t="e">
        <f>INDEX(#REF!,MATCH($C191,#REF!,0),2)</f>
        <v>#REF!</v>
      </c>
      <c r="P191" s="18">
        <f t="shared" si="4"/>
        <v>2018</v>
      </c>
      <c r="Q191" s="28" t="str">
        <f t="shared" si="5"/>
        <v/>
      </c>
      <c r="R191" s="18" t="s">
        <v>255</v>
      </c>
    </row>
    <row r="192" spans="2:18" x14ac:dyDescent="0.2">
      <c r="B192" s="3" t="s">
        <v>361</v>
      </c>
      <c r="C192" s="3" t="s">
        <v>23</v>
      </c>
      <c r="D192" s="3">
        <v>2018</v>
      </c>
      <c r="E192" s="5" t="str" cm="1">
        <f t="array" ref="E192">IFERROR(INDEX('♀ Åk 9 betyg_K'!$B$5:$F$1048576,MATCH(1,($C192='♀ Åk 9 betyg_K'!$C$5:$C$1048576)*($D192='♀ Åk 9 betyg_K'!$D$5:$D$1048576),0),MATCH("Kvinnor",'♀ Åk 9 betyg_K'!$B$5:$F$5,0))-INDEX('♀ Åk 9 betyg_M'!$B$5:$F$1048576,MATCH(1,($C192='♀ Åk 9 betyg_M'!$C$5:$C$1048576)*($D192='♀ Åk 9 betyg_M'!$D$5:$D$1048576),0),MATCH("Män",'♀ Åk 9 betyg_M'!$B$5:$F$5,0)),"")</f>
        <v/>
      </c>
      <c r="F192" s="108"/>
      <c r="G192" s="108"/>
      <c r="N192" s="78" t="s">
        <v>452</v>
      </c>
      <c r="O192" s="17" t="e">
        <f>INDEX(#REF!,MATCH($C192,#REF!,0),2)</f>
        <v>#REF!</v>
      </c>
      <c r="P192" s="18">
        <f t="shared" si="4"/>
        <v>2018</v>
      </c>
      <c r="Q192" s="28" t="str">
        <f t="shared" si="5"/>
        <v/>
      </c>
      <c r="R192" s="18" t="s">
        <v>255</v>
      </c>
    </row>
    <row r="193" spans="2:18" x14ac:dyDescent="0.2">
      <c r="B193" s="3" t="s">
        <v>361</v>
      </c>
      <c r="C193" s="3" t="s">
        <v>24</v>
      </c>
      <c r="D193" s="3">
        <v>2018</v>
      </c>
      <c r="E193" s="5" t="str" cm="1">
        <f t="array" ref="E193">IFERROR(INDEX('♀ Åk 9 betyg_K'!$B$5:$F$1048576,MATCH(1,($C193='♀ Åk 9 betyg_K'!$C$5:$C$1048576)*($D193='♀ Åk 9 betyg_K'!$D$5:$D$1048576),0),MATCH("Kvinnor",'♀ Åk 9 betyg_K'!$B$5:$F$5,0))-INDEX('♀ Åk 9 betyg_M'!$B$5:$F$1048576,MATCH(1,($C193='♀ Åk 9 betyg_M'!$C$5:$C$1048576)*($D193='♀ Åk 9 betyg_M'!$D$5:$D$1048576),0),MATCH("Män",'♀ Åk 9 betyg_M'!$B$5:$F$5,0)),"")</f>
        <v/>
      </c>
      <c r="F193" s="108"/>
      <c r="G193" s="108"/>
      <c r="N193" s="78" t="s">
        <v>452</v>
      </c>
      <c r="O193" s="17" t="e">
        <f>INDEX(#REF!,MATCH($C193,#REF!,0),2)</f>
        <v>#REF!</v>
      </c>
      <c r="P193" s="18">
        <f t="shared" si="4"/>
        <v>2018</v>
      </c>
      <c r="Q193" s="28" t="str">
        <f t="shared" si="5"/>
        <v/>
      </c>
      <c r="R193" s="18" t="s">
        <v>255</v>
      </c>
    </row>
    <row r="194" spans="2:18" x14ac:dyDescent="0.2">
      <c r="B194" s="3" t="s">
        <v>361</v>
      </c>
      <c r="C194" s="3" t="s">
        <v>25</v>
      </c>
      <c r="D194" s="3">
        <v>2018</v>
      </c>
      <c r="E194" s="5" t="str" cm="1">
        <f t="array" ref="E194">IFERROR(INDEX('♀ Åk 9 betyg_K'!$B$5:$F$1048576,MATCH(1,($C194='♀ Åk 9 betyg_K'!$C$5:$C$1048576)*($D194='♀ Åk 9 betyg_K'!$D$5:$D$1048576),0),MATCH("Kvinnor",'♀ Åk 9 betyg_K'!$B$5:$F$5,0))-INDEX('♀ Åk 9 betyg_M'!$B$5:$F$1048576,MATCH(1,($C194='♀ Åk 9 betyg_M'!$C$5:$C$1048576)*($D194='♀ Åk 9 betyg_M'!$D$5:$D$1048576),0),MATCH("Män",'♀ Åk 9 betyg_M'!$B$5:$F$5,0)),"")</f>
        <v/>
      </c>
      <c r="F194" s="108"/>
      <c r="G194" s="108"/>
      <c r="N194" s="78" t="s">
        <v>452</v>
      </c>
      <c r="O194" s="17" t="e">
        <f>INDEX(#REF!,MATCH($C194,#REF!,0),2)</f>
        <v>#REF!</v>
      </c>
      <c r="P194" s="18">
        <f t="shared" si="4"/>
        <v>2018</v>
      </c>
      <c r="Q194" s="28" t="str">
        <f t="shared" si="5"/>
        <v/>
      </c>
      <c r="R194" s="18" t="s">
        <v>255</v>
      </c>
    </row>
    <row r="195" spans="2:18" x14ac:dyDescent="0.2">
      <c r="B195" s="3" t="s">
        <v>361</v>
      </c>
      <c r="C195" s="3" t="s">
        <v>5</v>
      </c>
      <c r="D195" s="3">
        <v>2019</v>
      </c>
      <c r="E195" s="5" t="str" cm="1">
        <f t="array" ref="E195">IFERROR(INDEX('♀ Åk 9 betyg_K'!$B$5:$F$1048576,MATCH(1,($C195='♀ Åk 9 betyg_K'!$C$5:$C$1048576)*($D195='♀ Åk 9 betyg_K'!$D$5:$D$1048576),0),MATCH("Kvinnor",'♀ Åk 9 betyg_K'!$B$5:$F$5,0))-INDEX('♀ Åk 9 betyg_M'!$B$5:$F$1048576,MATCH(1,($C195='♀ Åk 9 betyg_M'!$C$5:$C$1048576)*($D195='♀ Åk 9 betyg_M'!$D$5:$D$1048576),0),MATCH("Män",'♀ Åk 9 betyg_M'!$B$5:$F$5,0)),"")</f>
        <v/>
      </c>
      <c r="F195" s="108"/>
      <c r="G195" s="108"/>
      <c r="N195" s="78" t="s">
        <v>452</v>
      </c>
      <c r="O195" s="17" t="e">
        <f>INDEX(#REF!,MATCH($C195,#REF!,0),2)</f>
        <v>#REF!</v>
      </c>
      <c r="P195" s="18">
        <f t="shared" si="4"/>
        <v>2019</v>
      </c>
      <c r="Q195" s="28" t="str">
        <f t="shared" si="5"/>
        <v/>
      </c>
      <c r="R195" s="18" t="s">
        <v>255</v>
      </c>
    </row>
    <row r="196" spans="2:18" x14ac:dyDescent="0.2">
      <c r="B196" s="3" t="s">
        <v>361</v>
      </c>
      <c r="C196" s="3" t="s">
        <v>6</v>
      </c>
      <c r="D196" s="3">
        <v>2019</v>
      </c>
      <c r="E196" s="5" t="str" cm="1">
        <f t="array" ref="E196">IFERROR(INDEX('♀ Åk 9 betyg_K'!$B$5:$F$1048576,MATCH(1,($C196='♀ Åk 9 betyg_K'!$C$5:$C$1048576)*($D196='♀ Åk 9 betyg_K'!$D$5:$D$1048576),0),MATCH("Kvinnor",'♀ Åk 9 betyg_K'!$B$5:$F$5,0))-INDEX('♀ Åk 9 betyg_M'!$B$5:$F$1048576,MATCH(1,($C196='♀ Åk 9 betyg_M'!$C$5:$C$1048576)*($D196='♀ Åk 9 betyg_M'!$D$5:$D$1048576),0),MATCH("Män",'♀ Åk 9 betyg_M'!$B$5:$F$5,0)),"")</f>
        <v/>
      </c>
      <c r="F196" s="108"/>
      <c r="G196" s="108"/>
      <c r="N196" s="78" t="s">
        <v>452</v>
      </c>
      <c r="O196" s="17" t="e">
        <f>INDEX(#REF!,MATCH($C196,#REF!,0),2)</f>
        <v>#REF!</v>
      </c>
      <c r="P196" s="18">
        <f t="shared" si="4"/>
        <v>2019</v>
      </c>
      <c r="Q196" s="28" t="str">
        <f t="shared" si="5"/>
        <v/>
      </c>
      <c r="R196" s="18" t="s">
        <v>255</v>
      </c>
    </row>
    <row r="197" spans="2:18" x14ac:dyDescent="0.2">
      <c r="B197" s="3" t="s">
        <v>361</v>
      </c>
      <c r="C197" s="3" t="s">
        <v>7</v>
      </c>
      <c r="D197" s="3">
        <v>2019</v>
      </c>
      <c r="E197" s="5" t="str" cm="1">
        <f t="array" ref="E197">IFERROR(INDEX('♀ Åk 9 betyg_K'!$B$5:$F$1048576,MATCH(1,($C197='♀ Åk 9 betyg_K'!$C$5:$C$1048576)*($D197='♀ Åk 9 betyg_K'!$D$5:$D$1048576),0),MATCH("Kvinnor",'♀ Åk 9 betyg_K'!$B$5:$F$5,0))-INDEX('♀ Åk 9 betyg_M'!$B$5:$F$1048576,MATCH(1,($C197='♀ Åk 9 betyg_M'!$C$5:$C$1048576)*($D197='♀ Åk 9 betyg_M'!$D$5:$D$1048576),0),MATCH("Män",'♀ Åk 9 betyg_M'!$B$5:$F$5,0)),"")</f>
        <v/>
      </c>
      <c r="F197" s="108"/>
      <c r="G197" s="108"/>
      <c r="N197" s="78" t="s">
        <v>452</v>
      </c>
      <c r="O197" s="17" t="e">
        <f>INDEX(#REF!,MATCH($C197,#REF!,0),2)</f>
        <v>#REF!</v>
      </c>
      <c r="P197" s="18">
        <f t="shared" si="4"/>
        <v>2019</v>
      </c>
      <c r="Q197" s="28" t="str">
        <f t="shared" si="5"/>
        <v/>
      </c>
      <c r="R197" s="18" t="s">
        <v>255</v>
      </c>
    </row>
    <row r="198" spans="2:18" x14ac:dyDescent="0.2">
      <c r="B198" s="3" t="s">
        <v>361</v>
      </c>
      <c r="C198" s="3" t="s">
        <v>8</v>
      </c>
      <c r="D198" s="3">
        <v>2019</v>
      </c>
      <c r="E198" s="5" t="str" cm="1">
        <f t="array" ref="E198">IFERROR(INDEX('♀ Åk 9 betyg_K'!$B$5:$F$1048576,MATCH(1,($C198='♀ Åk 9 betyg_K'!$C$5:$C$1048576)*($D198='♀ Åk 9 betyg_K'!$D$5:$D$1048576),0),MATCH("Kvinnor",'♀ Åk 9 betyg_K'!$B$5:$F$5,0))-INDEX('♀ Åk 9 betyg_M'!$B$5:$F$1048576,MATCH(1,($C198='♀ Åk 9 betyg_M'!$C$5:$C$1048576)*($D198='♀ Åk 9 betyg_M'!$D$5:$D$1048576),0),MATCH("Män",'♀ Åk 9 betyg_M'!$B$5:$F$5,0)),"")</f>
        <v/>
      </c>
      <c r="F198" s="108"/>
      <c r="G198" s="108"/>
      <c r="N198" s="78" t="s">
        <v>452</v>
      </c>
      <c r="O198" s="17" t="e">
        <f>INDEX(#REF!,MATCH($C198,#REF!,0),2)</f>
        <v>#REF!</v>
      </c>
      <c r="P198" s="18">
        <f t="shared" ref="P198:P257" si="6">D198</f>
        <v>2019</v>
      </c>
      <c r="Q198" s="28" t="str">
        <f t="shared" ref="Q198:Q257" si="7">E198</f>
        <v/>
      </c>
      <c r="R198" s="18" t="s">
        <v>255</v>
      </c>
    </row>
    <row r="199" spans="2:18" x14ac:dyDescent="0.2">
      <c r="B199" s="3" t="s">
        <v>361</v>
      </c>
      <c r="C199" s="3" t="s">
        <v>9</v>
      </c>
      <c r="D199" s="3">
        <v>2019</v>
      </c>
      <c r="E199" s="5" t="str" cm="1">
        <f t="array" ref="E199">IFERROR(INDEX('♀ Åk 9 betyg_K'!$B$5:$F$1048576,MATCH(1,($C199='♀ Åk 9 betyg_K'!$C$5:$C$1048576)*($D199='♀ Åk 9 betyg_K'!$D$5:$D$1048576),0),MATCH("Kvinnor",'♀ Åk 9 betyg_K'!$B$5:$F$5,0))-INDEX('♀ Åk 9 betyg_M'!$B$5:$F$1048576,MATCH(1,($C199='♀ Åk 9 betyg_M'!$C$5:$C$1048576)*($D199='♀ Åk 9 betyg_M'!$D$5:$D$1048576),0),MATCH("Män",'♀ Åk 9 betyg_M'!$B$5:$F$5,0)),"")</f>
        <v/>
      </c>
      <c r="F199" s="108"/>
      <c r="G199" s="108"/>
      <c r="N199" s="78" t="s">
        <v>452</v>
      </c>
      <c r="O199" s="17" t="e">
        <f>INDEX(#REF!,MATCH($C199,#REF!,0),2)</f>
        <v>#REF!</v>
      </c>
      <c r="P199" s="18">
        <f t="shared" si="6"/>
        <v>2019</v>
      </c>
      <c r="Q199" s="28" t="str">
        <f t="shared" si="7"/>
        <v/>
      </c>
      <c r="R199" s="18" t="s">
        <v>255</v>
      </c>
    </row>
    <row r="200" spans="2:18" x14ac:dyDescent="0.2">
      <c r="B200" s="3" t="s">
        <v>361</v>
      </c>
      <c r="C200" s="3" t="s">
        <v>10</v>
      </c>
      <c r="D200" s="3">
        <v>2019</v>
      </c>
      <c r="E200" s="5" t="str" cm="1">
        <f t="array" ref="E200">IFERROR(INDEX('♀ Åk 9 betyg_K'!$B$5:$F$1048576,MATCH(1,($C200='♀ Åk 9 betyg_K'!$C$5:$C$1048576)*($D200='♀ Åk 9 betyg_K'!$D$5:$D$1048576),0),MATCH("Kvinnor",'♀ Åk 9 betyg_K'!$B$5:$F$5,0))-INDEX('♀ Åk 9 betyg_M'!$B$5:$F$1048576,MATCH(1,($C200='♀ Åk 9 betyg_M'!$C$5:$C$1048576)*($D200='♀ Åk 9 betyg_M'!$D$5:$D$1048576),0),MATCH("Män",'♀ Åk 9 betyg_M'!$B$5:$F$5,0)),"")</f>
        <v/>
      </c>
      <c r="F200" s="108"/>
      <c r="G200" s="108"/>
      <c r="N200" s="78" t="s">
        <v>452</v>
      </c>
      <c r="O200" s="17" t="e">
        <f>INDEX(#REF!,MATCH($C200,#REF!,0),2)</f>
        <v>#REF!</v>
      </c>
      <c r="P200" s="18">
        <f t="shared" si="6"/>
        <v>2019</v>
      </c>
      <c r="Q200" s="28" t="str">
        <f t="shared" si="7"/>
        <v/>
      </c>
      <c r="R200" s="18" t="s">
        <v>255</v>
      </c>
    </row>
    <row r="201" spans="2:18" x14ac:dyDescent="0.2">
      <c r="B201" s="3" t="s">
        <v>361</v>
      </c>
      <c r="C201" s="3" t="s">
        <v>11</v>
      </c>
      <c r="D201" s="3">
        <v>2019</v>
      </c>
      <c r="E201" s="5" t="str" cm="1">
        <f t="array" ref="E201">IFERROR(INDEX('♀ Åk 9 betyg_K'!$B$5:$F$1048576,MATCH(1,($C201='♀ Åk 9 betyg_K'!$C$5:$C$1048576)*($D201='♀ Åk 9 betyg_K'!$D$5:$D$1048576),0),MATCH("Kvinnor",'♀ Åk 9 betyg_K'!$B$5:$F$5,0))-INDEX('♀ Åk 9 betyg_M'!$B$5:$F$1048576,MATCH(1,($C201='♀ Åk 9 betyg_M'!$C$5:$C$1048576)*($D201='♀ Åk 9 betyg_M'!$D$5:$D$1048576),0),MATCH("Män",'♀ Åk 9 betyg_M'!$B$5:$F$5,0)),"")</f>
        <v/>
      </c>
      <c r="F201" s="108"/>
      <c r="G201" s="108"/>
      <c r="N201" s="78" t="s">
        <v>452</v>
      </c>
      <c r="O201" s="17" t="e">
        <f>INDEX(#REF!,MATCH($C201,#REF!,0),2)</f>
        <v>#REF!</v>
      </c>
      <c r="P201" s="18">
        <f t="shared" si="6"/>
        <v>2019</v>
      </c>
      <c r="Q201" s="28" t="str">
        <f t="shared" si="7"/>
        <v/>
      </c>
      <c r="R201" s="18" t="s">
        <v>255</v>
      </c>
    </row>
    <row r="202" spans="2:18" x14ac:dyDescent="0.2">
      <c r="B202" s="3" t="s">
        <v>361</v>
      </c>
      <c r="C202" s="3" t="s">
        <v>12</v>
      </c>
      <c r="D202" s="3">
        <v>2019</v>
      </c>
      <c r="E202" s="5" t="str" cm="1">
        <f t="array" ref="E202">IFERROR(INDEX('♀ Åk 9 betyg_K'!$B$5:$F$1048576,MATCH(1,($C202='♀ Åk 9 betyg_K'!$C$5:$C$1048576)*($D202='♀ Åk 9 betyg_K'!$D$5:$D$1048576),0),MATCH("Kvinnor",'♀ Åk 9 betyg_K'!$B$5:$F$5,0))-INDEX('♀ Åk 9 betyg_M'!$B$5:$F$1048576,MATCH(1,($C202='♀ Åk 9 betyg_M'!$C$5:$C$1048576)*($D202='♀ Åk 9 betyg_M'!$D$5:$D$1048576),0),MATCH("Män",'♀ Åk 9 betyg_M'!$B$5:$F$5,0)),"")</f>
        <v/>
      </c>
      <c r="F202" s="108"/>
      <c r="G202" s="108"/>
      <c r="N202" s="78" t="s">
        <v>452</v>
      </c>
      <c r="O202" s="17" t="e">
        <f>INDEX(#REF!,MATCH($C202,#REF!,0),2)</f>
        <v>#REF!</v>
      </c>
      <c r="P202" s="18">
        <f t="shared" si="6"/>
        <v>2019</v>
      </c>
      <c r="Q202" s="28" t="str">
        <f t="shared" si="7"/>
        <v/>
      </c>
      <c r="R202" s="18" t="s">
        <v>255</v>
      </c>
    </row>
    <row r="203" spans="2:18" x14ac:dyDescent="0.2">
      <c r="B203" s="3" t="s">
        <v>361</v>
      </c>
      <c r="C203" s="3" t="s">
        <v>13</v>
      </c>
      <c r="D203" s="3">
        <v>2019</v>
      </c>
      <c r="E203" s="5" t="str" cm="1">
        <f t="array" ref="E203">IFERROR(INDEX('♀ Åk 9 betyg_K'!$B$5:$F$1048576,MATCH(1,($C203='♀ Åk 9 betyg_K'!$C$5:$C$1048576)*($D203='♀ Åk 9 betyg_K'!$D$5:$D$1048576),0),MATCH("Kvinnor",'♀ Åk 9 betyg_K'!$B$5:$F$5,0))-INDEX('♀ Åk 9 betyg_M'!$B$5:$F$1048576,MATCH(1,($C203='♀ Åk 9 betyg_M'!$C$5:$C$1048576)*($D203='♀ Åk 9 betyg_M'!$D$5:$D$1048576),0),MATCH("Män",'♀ Åk 9 betyg_M'!$B$5:$F$5,0)),"")</f>
        <v/>
      </c>
      <c r="F203" s="108"/>
      <c r="G203" s="108"/>
      <c r="N203" s="78" t="s">
        <v>452</v>
      </c>
      <c r="O203" s="17" t="e">
        <f>INDEX(#REF!,MATCH($C203,#REF!,0),2)</f>
        <v>#REF!</v>
      </c>
      <c r="P203" s="18">
        <f t="shared" si="6"/>
        <v>2019</v>
      </c>
      <c r="Q203" s="28" t="str">
        <f t="shared" si="7"/>
        <v/>
      </c>
      <c r="R203" s="18" t="s">
        <v>255</v>
      </c>
    </row>
    <row r="204" spans="2:18" x14ac:dyDescent="0.2">
      <c r="B204" s="3" t="s">
        <v>361</v>
      </c>
      <c r="C204" s="3" t="s">
        <v>14</v>
      </c>
      <c r="D204" s="3">
        <v>2019</v>
      </c>
      <c r="E204" s="5" t="str" cm="1">
        <f t="array" ref="E204">IFERROR(INDEX('♀ Åk 9 betyg_K'!$B$5:$F$1048576,MATCH(1,($C204='♀ Åk 9 betyg_K'!$C$5:$C$1048576)*($D204='♀ Åk 9 betyg_K'!$D$5:$D$1048576),0),MATCH("Kvinnor",'♀ Åk 9 betyg_K'!$B$5:$F$5,0))-INDEX('♀ Åk 9 betyg_M'!$B$5:$F$1048576,MATCH(1,($C204='♀ Åk 9 betyg_M'!$C$5:$C$1048576)*($D204='♀ Åk 9 betyg_M'!$D$5:$D$1048576),0),MATCH("Män",'♀ Åk 9 betyg_M'!$B$5:$F$5,0)),"")</f>
        <v/>
      </c>
      <c r="F204" s="108"/>
      <c r="G204" s="108"/>
      <c r="N204" s="78" t="s">
        <v>452</v>
      </c>
      <c r="O204" s="17" t="e">
        <f>INDEX(#REF!,MATCH($C204,#REF!,0),2)</f>
        <v>#REF!</v>
      </c>
      <c r="P204" s="18">
        <f t="shared" si="6"/>
        <v>2019</v>
      </c>
      <c r="Q204" s="28" t="str">
        <f t="shared" si="7"/>
        <v/>
      </c>
      <c r="R204" s="18" t="s">
        <v>255</v>
      </c>
    </row>
    <row r="205" spans="2:18" x14ac:dyDescent="0.2">
      <c r="B205" s="3" t="s">
        <v>361</v>
      </c>
      <c r="C205" s="3" t="s">
        <v>15</v>
      </c>
      <c r="D205" s="3">
        <v>2019</v>
      </c>
      <c r="E205" s="5" t="str" cm="1">
        <f t="array" ref="E205">IFERROR(INDEX('♀ Åk 9 betyg_K'!$B$5:$F$1048576,MATCH(1,($C205='♀ Åk 9 betyg_K'!$C$5:$C$1048576)*($D205='♀ Åk 9 betyg_K'!$D$5:$D$1048576),0),MATCH("Kvinnor",'♀ Åk 9 betyg_K'!$B$5:$F$5,0))-INDEX('♀ Åk 9 betyg_M'!$B$5:$F$1048576,MATCH(1,($C205='♀ Åk 9 betyg_M'!$C$5:$C$1048576)*($D205='♀ Åk 9 betyg_M'!$D$5:$D$1048576),0),MATCH("Män",'♀ Åk 9 betyg_M'!$B$5:$F$5,0)),"")</f>
        <v/>
      </c>
      <c r="F205" s="108"/>
      <c r="G205" s="108"/>
      <c r="N205" s="78" t="s">
        <v>452</v>
      </c>
      <c r="O205" s="17" t="e">
        <f>INDEX(#REF!,MATCH($C205,#REF!,0),2)</f>
        <v>#REF!</v>
      </c>
      <c r="P205" s="18">
        <f t="shared" si="6"/>
        <v>2019</v>
      </c>
      <c r="Q205" s="28" t="str">
        <f t="shared" si="7"/>
        <v/>
      </c>
      <c r="R205" s="18" t="s">
        <v>255</v>
      </c>
    </row>
    <row r="206" spans="2:18" x14ac:dyDescent="0.2">
      <c r="B206" s="3" t="s">
        <v>361</v>
      </c>
      <c r="C206" s="3" t="s">
        <v>16</v>
      </c>
      <c r="D206" s="3">
        <v>2019</v>
      </c>
      <c r="E206" s="5" t="str" cm="1">
        <f t="array" ref="E206">IFERROR(INDEX('♀ Åk 9 betyg_K'!$B$5:$F$1048576,MATCH(1,($C206='♀ Åk 9 betyg_K'!$C$5:$C$1048576)*($D206='♀ Åk 9 betyg_K'!$D$5:$D$1048576),0),MATCH("Kvinnor",'♀ Åk 9 betyg_K'!$B$5:$F$5,0))-INDEX('♀ Åk 9 betyg_M'!$B$5:$F$1048576,MATCH(1,($C206='♀ Åk 9 betyg_M'!$C$5:$C$1048576)*($D206='♀ Åk 9 betyg_M'!$D$5:$D$1048576),0),MATCH("Män",'♀ Åk 9 betyg_M'!$B$5:$F$5,0)),"")</f>
        <v/>
      </c>
      <c r="F206" s="108"/>
      <c r="G206" s="108"/>
      <c r="N206" s="78" t="s">
        <v>452</v>
      </c>
      <c r="O206" s="17" t="e">
        <f>INDEX(#REF!,MATCH($C206,#REF!,0),2)</f>
        <v>#REF!</v>
      </c>
      <c r="P206" s="18">
        <f t="shared" si="6"/>
        <v>2019</v>
      </c>
      <c r="Q206" s="28" t="str">
        <f t="shared" si="7"/>
        <v/>
      </c>
      <c r="R206" s="18" t="s">
        <v>255</v>
      </c>
    </row>
    <row r="207" spans="2:18" x14ac:dyDescent="0.2">
      <c r="B207" s="3" t="s">
        <v>361</v>
      </c>
      <c r="C207" s="3" t="s">
        <v>17</v>
      </c>
      <c r="D207" s="3">
        <v>2019</v>
      </c>
      <c r="E207" s="5" t="str" cm="1">
        <f t="array" ref="E207">IFERROR(INDEX('♀ Åk 9 betyg_K'!$B$5:$F$1048576,MATCH(1,($C207='♀ Åk 9 betyg_K'!$C$5:$C$1048576)*($D207='♀ Åk 9 betyg_K'!$D$5:$D$1048576),0),MATCH("Kvinnor",'♀ Åk 9 betyg_K'!$B$5:$F$5,0))-INDEX('♀ Åk 9 betyg_M'!$B$5:$F$1048576,MATCH(1,($C207='♀ Åk 9 betyg_M'!$C$5:$C$1048576)*($D207='♀ Åk 9 betyg_M'!$D$5:$D$1048576),0),MATCH("Män",'♀ Åk 9 betyg_M'!$B$5:$F$5,0)),"")</f>
        <v/>
      </c>
      <c r="F207" s="108"/>
      <c r="G207" s="108"/>
      <c r="N207" s="78" t="s">
        <v>452</v>
      </c>
      <c r="O207" s="17" t="e">
        <f>INDEX(#REF!,MATCH($C207,#REF!,0),2)</f>
        <v>#REF!</v>
      </c>
      <c r="P207" s="18">
        <f t="shared" si="6"/>
        <v>2019</v>
      </c>
      <c r="Q207" s="28" t="str">
        <f t="shared" si="7"/>
        <v/>
      </c>
      <c r="R207" s="18" t="s">
        <v>255</v>
      </c>
    </row>
    <row r="208" spans="2:18" x14ac:dyDescent="0.2">
      <c r="B208" s="3" t="s">
        <v>361</v>
      </c>
      <c r="C208" s="3" t="s">
        <v>18</v>
      </c>
      <c r="D208" s="3">
        <v>2019</v>
      </c>
      <c r="E208" s="5" t="str" cm="1">
        <f t="array" ref="E208">IFERROR(INDEX('♀ Åk 9 betyg_K'!$B$5:$F$1048576,MATCH(1,($C208='♀ Åk 9 betyg_K'!$C$5:$C$1048576)*($D208='♀ Åk 9 betyg_K'!$D$5:$D$1048576),0),MATCH("Kvinnor",'♀ Åk 9 betyg_K'!$B$5:$F$5,0))-INDEX('♀ Åk 9 betyg_M'!$B$5:$F$1048576,MATCH(1,($C208='♀ Åk 9 betyg_M'!$C$5:$C$1048576)*($D208='♀ Åk 9 betyg_M'!$D$5:$D$1048576),0),MATCH("Män",'♀ Åk 9 betyg_M'!$B$5:$F$5,0)),"")</f>
        <v/>
      </c>
      <c r="F208" s="108"/>
      <c r="G208" s="108"/>
      <c r="N208" s="78" t="s">
        <v>452</v>
      </c>
      <c r="O208" s="17" t="e">
        <f>INDEX(#REF!,MATCH($C208,#REF!,0),2)</f>
        <v>#REF!</v>
      </c>
      <c r="P208" s="18">
        <f t="shared" si="6"/>
        <v>2019</v>
      </c>
      <c r="Q208" s="28" t="str">
        <f t="shared" si="7"/>
        <v/>
      </c>
      <c r="R208" s="18" t="s">
        <v>255</v>
      </c>
    </row>
    <row r="209" spans="2:18" x14ac:dyDescent="0.2">
      <c r="B209" s="3" t="s">
        <v>361</v>
      </c>
      <c r="C209" s="3" t="s">
        <v>19</v>
      </c>
      <c r="D209" s="3">
        <v>2019</v>
      </c>
      <c r="E209" s="5" t="str" cm="1">
        <f t="array" ref="E209">IFERROR(INDEX('♀ Åk 9 betyg_K'!$B$5:$F$1048576,MATCH(1,($C209='♀ Åk 9 betyg_K'!$C$5:$C$1048576)*($D209='♀ Åk 9 betyg_K'!$D$5:$D$1048576),0),MATCH("Kvinnor",'♀ Åk 9 betyg_K'!$B$5:$F$5,0))-INDEX('♀ Åk 9 betyg_M'!$B$5:$F$1048576,MATCH(1,($C209='♀ Åk 9 betyg_M'!$C$5:$C$1048576)*($D209='♀ Åk 9 betyg_M'!$D$5:$D$1048576),0),MATCH("Män",'♀ Åk 9 betyg_M'!$B$5:$F$5,0)),"")</f>
        <v/>
      </c>
      <c r="F209" s="108"/>
      <c r="G209" s="108"/>
      <c r="N209" s="78" t="s">
        <v>452</v>
      </c>
      <c r="O209" s="17" t="e">
        <f>INDEX(#REF!,MATCH($C209,#REF!,0),2)</f>
        <v>#REF!</v>
      </c>
      <c r="P209" s="18">
        <f t="shared" si="6"/>
        <v>2019</v>
      </c>
      <c r="Q209" s="28" t="str">
        <f t="shared" si="7"/>
        <v/>
      </c>
      <c r="R209" s="18" t="s">
        <v>255</v>
      </c>
    </row>
    <row r="210" spans="2:18" x14ac:dyDescent="0.2">
      <c r="B210" s="3" t="s">
        <v>361</v>
      </c>
      <c r="C210" s="3" t="s">
        <v>20</v>
      </c>
      <c r="D210" s="3">
        <v>2019</v>
      </c>
      <c r="E210" s="5" t="str" cm="1">
        <f t="array" ref="E210">IFERROR(INDEX('♀ Åk 9 betyg_K'!$B$5:$F$1048576,MATCH(1,($C210='♀ Åk 9 betyg_K'!$C$5:$C$1048576)*($D210='♀ Åk 9 betyg_K'!$D$5:$D$1048576),0),MATCH("Kvinnor",'♀ Åk 9 betyg_K'!$B$5:$F$5,0))-INDEX('♀ Åk 9 betyg_M'!$B$5:$F$1048576,MATCH(1,($C210='♀ Åk 9 betyg_M'!$C$5:$C$1048576)*($D210='♀ Åk 9 betyg_M'!$D$5:$D$1048576),0),MATCH("Män",'♀ Åk 9 betyg_M'!$B$5:$F$5,0)),"")</f>
        <v/>
      </c>
      <c r="F210" s="108"/>
      <c r="G210" s="108"/>
      <c r="N210" s="78" t="s">
        <v>452</v>
      </c>
      <c r="O210" s="17" t="e">
        <f>INDEX(#REF!,MATCH($C210,#REF!,0),2)</f>
        <v>#REF!</v>
      </c>
      <c r="P210" s="18">
        <f t="shared" si="6"/>
        <v>2019</v>
      </c>
      <c r="Q210" s="28" t="str">
        <f t="shared" si="7"/>
        <v/>
      </c>
      <c r="R210" s="18" t="s">
        <v>255</v>
      </c>
    </row>
    <row r="211" spans="2:18" x14ac:dyDescent="0.2">
      <c r="B211" s="3" t="s">
        <v>361</v>
      </c>
      <c r="C211" s="3" t="s">
        <v>21</v>
      </c>
      <c r="D211" s="3">
        <v>2019</v>
      </c>
      <c r="E211" s="5" t="str" cm="1">
        <f t="array" ref="E211">IFERROR(INDEX('♀ Åk 9 betyg_K'!$B$5:$F$1048576,MATCH(1,($C211='♀ Åk 9 betyg_K'!$C$5:$C$1048576)*($D211='♀ Åk 9 betyg_K'!$D$5:$D$1048576),0),MATCH("Kvinnor",'♀ Åk 9 betyg_K'!$B$5:$F$5,0))-INDEX('♀ Åk 9 betyg_M'!$B$5:$F$1048576,MATCH(1,($C211='♀ Åk 9 betyg_M'!$C$5:$C$1048576)*($D211='♀ Åk 9 betyg_M'!$D$5:$D$1048576),0),MATCH("Män",'♀ Åk 9 betyg_M'!$B$5:$F$5,0)),"")</f>
        <v/>
      </c>
      <c r="F211" s="108"/>
      <c r="G211" s="108"/>
      <c r="N211" s="78" t="s">
        <v>452</v>
      </c>
      <c r="O211" s="17" t="e">
        <f>INDEX(#REF!,MATCH($C211,#REF!,0),2)</f>
        <v>#REF!</v>
      </c>
      <c r="P211" s="18">
        <f t="shared" si="6"/>
        <v>2019</v>
      </c>
      <c r="Q211" s="28" t="str">
        <f t="shared" si="7"/>
        <v/>
      </c>
      <c r="R211" s="18" t="s">
        <v>255</v>
      </c>
    </row>
    <row r="212" spans="2:18" x14ac:dyDescent="0.2">
      <c r="B212" s="3" t="s">
        <v>361</v>
      </c>
      <c r="C212" s="3" t="s">
        <v>22</v>
      </c>
      <c r="D212" s="3">
        <v>2019</v>
      </c>
      <c r="E212" s="5" t="str" cm="1">
        <f t="array" ref="E212">IFERROR(INDEX('♀ Åk 9 betyg_K'!$B$5:$F$1048576,MATCH(1,($C212='♀ Åk 9 betyg_K'!$C$5:$C$1048576)*($D212='♀ Åk 9 betyg_K'!$D$5:$D$1048576),0),MATCH("Kvinnor",'♀ Åk 9 betyg_K'!$B$5:$F$5,0))-INDEX('♀ Åk 9 betyg_M'!$B$5:$F$1048576,MATCH(1,($C212='♀ Åk 9 betyg_M'!$C$5:$C$1048576)*($D212='♀ Åk 9 betyg_M'!$D$5:$D$1048576),0),MATCH("Män",'♀ Åk 9 betyg_M'!$B$5:$F$5,0)),"")</f>
        <v/>
      </c>
      <c r="F212" s="108"/>
      <c r="G212" s="108"/>
      <c r="N212" s="78" t="s">
        <v>452</v>
      </c>
      <c r="O212" s="17" t="e">
        <f>INDEX(#REF!,MATCH($C212,#REF!,0),2)</f>
        <v>#REF!</v>
      </c>
      <c r="P212" s="18">
        <f t="shared" si="6"/>
        <v>2019</v>
      </c>
      <c r="Q212" s="28" t="str">
        <f t="shared" si="7"/>
        <v/>
      </c>
      <c r="R212" s="18" t="s">
        <v>255</v>
      </c>
    </row>
    <row r="213" spans="2:18" x14ac:dyDescent="0.2">
      <c r="B213" s="3" t="s">
        <v>361</v>
      </c>
      <c r="C213" s="3" t="s">
        <v>23</v>
      </c>
      <c r="D213" s="3">
        <v>2019</v>
      </c>
      <c r="E213" s="5" t="str" cm="1">
        <f t="array" ref="E213">IFERROR(INDEX('♀ Åk 9 betyg_K'!$B$5:$F$1048576,MATCH(1,($C213='♀ Åk 9 betyg_K'!$C$5:$C$1048576)*($D213='♀ Åk 9 betyg_K'!$D$5:$D$1048576),0),MATCH("Kvinnor",'♀ Åk 9 betyg_K'!$B$5:$F$5,0))-INDEX('♀ Åk 9 betyg_M'!$B$5:$F$1048576,MATCH(1,($C213='♀ Åk 9 betyg_M'!$C$5:$C$1048576)*($D213='♀ Åk 9 betyg_M'!$D$5:$D$1048576),0),MATCH("Män",'♀ Åk 9 betyg_M'!$B$5:$F$5,0)),"")</f>
        <v/>
      </c>
      <c r="F213" s="108"/>
      <c r="G213" s="108"/>
      <c r="N213" s="78" t="s">
        <v>452</v>
      </c>
      <c r="O213" s="17" t="e">
        <f>INDEX(#REF!,MATCH($C213,#REF!,0),2)</f>
        <v>#REF!</v>
      </c>
      <c r="P213" s="18">
        <f t="shared" si="6"/>
        <v>2019</v>
      </c>
      <c r="Q213" s="28" t="str">
        <f t="shared" si="7"/>
        <v/>
      </c>
      <c r="R213" s="18" t="s">
        <v>255</v>
      </c>
    </row>
    <row r="214" spans="2:18" x14ac:dyDescent="0.2">
      <c r="B214" s="3" t="s">
        <v>361</v>
      </c>
      <c r="C214" s="3" t="s">
        <v>24</v>
      </c>
      <c r="D214" s="3">
        <v>2019</v>
      </c>
      <c r="E214" s="5" t="str" cm="1">
        <f t="array" ref="E214">IFERROR(INDEX('♀ Åk 9 betyg_K'!$B$5:$F$1048576,MATCH(1,($C214='♀ Åk 9 betyg_K'!$C$5:$C$1048576)*($D214='♀ Åk 9 betyg_K'!$D$5:$D$1048576),0),MATCH("Kvinnor",'♀ Åk 9 betyg_K'!$B$5:$F$5,0))-INDEX('♀ Åk 9 betyg_M'!$B$5:$F$1048576,MATCH(1,($C214='♀ Åk 9 betyg_M'!$C$5:$C$1048576)*($D214='♀ Åk 9 betyg_M'!$D$5:$D$1048576),0),MATCH("Män",'♀ Åk 9 betyg_M'!$B$5:$F$5,0)),"")</f>
        <v/>
      </c>
      <c r="F214" s="108"/>
      <c r="G214" s="108"/>
      <c r="N214" s="78" t="s">
        <v>452</v>
      </c>
      <c r="O214" s="17" t="e">
        <f>INDEX(#REF!,MATCH($C214,#REF!,0),2)</f>
        <v>#REF!</v>
      </c>
      <c r="P214" s="18">
        <f t="shared" si="6"/>
        <v>2019</v>
      </c>
      <c r="Q214" s="28" t="str">
        <f t="shared" si="7"/>
        <v/>
      </c>
      <c r="R214" s="18" t="s">
        <v>255</v>
      </c>
    </row>
    <row r="215" spans="2:18" x14ac:dyDescent="0.2">
      <c r="B215" s="3" t="s">
        <v>361</v>
      </c>
      <c r="C215" s="3" t="s">
        <v>25</v>
      </c>
      <c r="D215" s="3">
        <v>2019</v>
      </c>
      <c r="E215" s="5" t="str" cm="1">
        <f t="array" ref="E215">IFERROR(INDEX('♀ Åk 9 betyg_K'!$B$5:$F$1048576,MATCH(1,($C215='♀ Åk 9 betyg_K'!$C$5:$C$1048576)*($D215='♀ Åk 9 betyg_K'!$D$5:$D$1048576),0),MATCH("Kvinnor",'♀ Åk 9 betyg_K'!$B$5:$F$5,0))-INDEX('♀ Åk 9 betyg_M'!$B$5:$F$1048576,MATCH(1,($C215='♀ Åk 9 betyg_M'!$C$5:$C$1048576)*($D215='♀ Åk 9 betyg_M'!$D$5:$D$1048576),0),MATCH("Män",'♀ Åk 9 betyg_M'!$B$5:$F$5,0)),"")</f>
        <v/>
      </c>
      <c r="F215" s="108"/>
      <c r="G215" s="108"/>
      <c r="N215" s="78" t="s">
        <v>452</v>
      </c>
      <c r="O215" s="17" t="e">
        <f>INDEX(#REF!,MATCH($C215,#REF!,0),2)</f>
        <v>#REF!</v>
      </c>
      <c r="P215" s="18">
        <f t="shared" si="6"/>
        <v>2019</v>
      </c>
      <c r="Q215" s="28" t="str">
        <f t="shared" si="7"/>
        <v/>
      </c>
      <c r="R215" s="18" t="s">
        <v>255</v>
      </c>
    </row>
    <row r="216" spans="2:18" x14ac:dyDescent="0.2">
      <c r="B216" s="3" t="s">
        <v>361</v>
      </c>
      <c r="C216" s="3" t="s">
        <v>5</v>
      </c>
      <c r="D216" s="3">
        <v>2020</v>
      </c>
      <c r="E216" s="5" t="str" cm="1">
        <f t="array" ref="E216">IFERROR(INDEX('♀ Åk 9 betyg_K'!$B$5:$F$1048576,MATCH(1,($C216='♀ Åk 9 betyg_K'!$C$5:$C$1048576)*($D216='♀ Åk 9 betyg_K'!$D$5:$D$1048576),0),MATCH("Kvinnor",'♀ Åk 9 betyg_K'!$B$5:$F$5,0))-INDEX('♀ Åk 9 betyg_M'!$B$5:$F$1048576,MATCH(1,($C216='♀ Åk 9 betyg_M'!$C$5:$C$1048576)*($D216='♀ Åk 9 betyg_M'!$D$5:$D$1048576),0),MATCH("Män",'♀ Åk 9 betyg_M'!$B$5:$F$5,0)),"")</f>
        <v/>
      </c>
      <c r="F216" s="108"/>
      <c r="G216" s="108"/>
      <c r="N216" s="78" t="s">
        <v>452</v>
      </c>
      <c r="O216" s="17" t="e">
        <f>INDEX(#REF!,MATCH($C216,#REF!,0),2)</f>
        <v>#REF!</v>
      </c>
      <c r="P216" s="18">
        <f t="shared" si="6"/>
        <v>2020</v>
      </c>
      <c r="Q216" s="28" t="str">
        <f t="shared" si="7"/>
        <v/>
      </c>
      <c r="R216" s="18" t="s">
        <v>255</v>
      </c>
    </row>
    <row r="217" spans="2:18" x14ac:dyDescent="0.2">
      <c r="B217" s="3" t="s">
        <v>361</v>
      </c>
      <c r="C217" s="3" t="s">
        <v>6</v>
      </c>
      <c r="D217" s="3">
        <v>2020</v>
      </c>
      <c r="E217" s="5" t="str" cm="1">
        <f t="array" ref="E217">IFERROR(INDEX('♀ Åk 9 betyg_K'!$B$5:$F$1048576,MATCH(1,($C217='♀ Åk 9 betyg_K'!$C$5:$C$1048576)*($D217='♀ Åk 9 betyg_K'!$D$5:$D$1048576),0),MATCH("Kvinnor",'♀ Åk 9 betyg_K'!$B$5:$F$5,0))-INDEX('♀ Åk 9 betyg_M'!$B$5:$F$1048576,MATCH(1,($C217='♀ Åk 9 betyg_M'!$C$5:$C$1048576)*($D217='♀ Åk 9 betyg_M'!$D$5:$D$1048576),0),MATCH("Män",'♀ Åk 9 betyg_M'!$B$5:$F$5,0)),"")</f>
        <v/>
      </c>
      <c r="F217" s="108"/>
      <c r="G217" s="108"/>
      <c r="N217" s="78" t="s">
        <v>452</v>
      </c>
      <c r="O217" s="17" t="e">
        <f>INDEX(#REF!,MATCH($C217,#REF!,0),2)</f>
        <v>#REF!</v>
      </c>
      <c r="P217" s="18">
        <f t="shared" si="6"/>
        <v>2020</v>
      </c>
      <c r="Q217" s="28" t="str">
        <f t="shared" si="7"/>
        <v/>
      </c>
      <c r="R217" s="18" t="s">
        <v>255</v>
      </c>
    </row>
    <row r="218" spans="2:18" x14ac:dyDescent="0.2">
      <c r="B218" s="3" t="s">
        <v>361</v>
      </c>
      <c r="C218" s="3" t="s">
        <v>7</v>
      </c>
      <c r="D218" s="3">
        <v>2020</v>
      </c>
      <c r="E218" s="5" t="str" cm="1">
        <f t="array" ref="E218">IFERROR(INDEX('♀ Åk 9 betyg_K'!$B$5:$F$1048576,MATCH(1,($C218='♀ Åk 9 betyg_K'!$C$5:$C$1048576)*($D218='♀ Åk 9 betyg_K'!$D$5:$D$1048576),0),MATCH("Kvinnor",'♀ Åk 9 betyg_K'!$B$5:$F$5,0))-INDEX('♀ Åk 9 betyg_M'!$B$5:$F$1048576,MATCH(1,($C218='♀ Åk 9 betyg_M'!$C$5:$C$1048576)*($D218='♀ Åk 9 betyg_M'!$D$5:$D$1048576),0),MATCH("Män",'♀ Åk 9 betyg_M'!$B$5:$F$5,0)),"")</f>
        <v/>
      </c>
      <c r="F218" s="108"/>
      <c r="G218" s="108"/>
      <c r="N218" s="78" t="s">
        <v>452</v>
      </c>
      <c r="O218" s="17" t="e">
        <f>INDEX(#REF!,MATCH($C218,#REF!,0),2)</f>
        <v>#REF!</v>
      </c>
      <c r="P218" s="18">
        <f t="shared" si="6"/>
        <v>2020</v>
      </c>
      <c r="Q218" s="28" t="str">
        <f t="shared" si="7"/>
        <v/>
      </c>
      <c r="R218" s="18" t="s">
        <v>255</v>
      </c>
    </row>
    <row r="219" spans="2:18" x14ac:dyDescent="0.2">
      <c r="B219" s="3" t="s">
        <v>361</v>
      </c>
      <c r="C219" s="3" t="s">
        <v>8</v>
      </c>
      <c r="D219" s="3">
        <v>2020</v>
      </c>
      <c r="E219" s="5" t="str" cm="1">
        <f t="array" ref="E219">IFERROR(INDEX('♀ Åk 9 betyg_K'!$B$5:$F$1048576,MATCH(1,($C219='♀ Åk 9 betyg_K'!$C$5:$C$1048576)*($D219='♀ Åk 9 betyg_K'!$D$5:$D$1048576),0),MATCH("Kvinnor",'♀ Åk 9 betyg_K'!$B$5:$F$5,0))-INDEX('♀ Åk 9 betyg_M'!$B$5:$F$1048576,MATCH(1,($C219='♀ Åk 9 betyg_M'!$C$5:$C$1048576)*($D219='♀ Åk 9 betyg_M'!$D$5:$D$1048576),0),MATCH("Män",'♀ Åk 9 betyg_M'!$B$5:$F$5,0)),"")</f>
        <v/>
      </c>
      <c r="F219" s="108"/>
      <c r="G219" s="108"/>
      <c r="N219" s="78" t="s">
        <v>452</v>
      </c>
      <c r="O219" s="17" t="e">
        <f>INDEX(#REF!,MATCH($C219,#REF!,0),2)</f>
        <v>#REF!</v>
      </c>
      <c r="P219" s="18">
        <f t="shared" si="6"/>
        <v>2020</v>
      </c>
      <c r="Q219" s="28" t="str">
        <f t="shared" si="7"/>
        <v/>
      </c>
      <c r="R219" s="18" t="s">
        <v>255</v>
      </c>
    </row>
    <row r="220" spans="2:18" x14ac:dyDescent="0.2">
      <c r="B220" s="3" t="s">
        <v>361</v>
      </c>
      <c r="C220" s="3" t="s">
        <v>9</v>
      </c>
      <c r="D220" s="3">
        <v>2020</v>
      </c>
      <c r="E220" s="5" t="str" cm="1">
        <f t="array" ref="E220">IFERROR(INDEX('♀ Åk 9 betyg_K'!$B$5:$F$1048576,MATCH(1,($C220='♀ Åk 9 betyg_K'!$C$5:$C$1048576)*($D220='♀ Åk 9 betyg_K'!$D$5:$D$1048576),0),MATCH("Kvinnor",'♀ Åk 9 betyg_K'!$B$5:$F$5,0))-INDEX('♀ Åk 9 betyg_M'!$B$5:$F$1048576,MATCH(1,($C220='♀ Åk 9 betyg_M'!$C$5:$C$1048576)*($D220='♀ Åk 9 betyg_M'!$D$5:$D$1048576),0),MATCH("Män",'♀ Åk 9 betyg_M'!$B$5:$F$5,0)),"")</f>
        <v/>
      </c>
      <c r="F220" s="108"/>
      <c r="G220" s="108"/>
      <c r="N220" s="78" t="s">
        <v>452</v>
      </c>
      <c r="O220" s="17" t="e">
        <f>INDEX(#REF!,MATCH($C220,#REF!,0),2)</f>
        <v>#REF!</v>
      </c>
      <c r="P220" s="18">
        <f t="shared" si="6"/>
        <v>2020</v>
      </c>
      <c r="Q220" s="28" t="str">
        <f t="shared" si="7"/>
        <v/>
      </c>
      <c r="R220" s="18" t="s">
        <v>255</v>
      </c>
    </row>
    <row r="221" spans="2:18" x14ac:dyDescent="0.2">
      <c r="B221" s="3" t="s">
        <v>361</v>
      </c>
      <c r="C221" s="3" t="s">
        <v>10</v>
      </c>
      <c r="D221" s="3">
        <v>2020</v>
      </c>
      <c r="E221" s="5" t="str" cm="1">
        <f t="array" ref="E221">IFERROR(INDEX('♀ Åk 9 betyg_K'!$B$5:$F$1048576,MATCH(1,($C221='♀ Åk 9 betyg_K'!$C$5:$C$1048576)*($D221='♀ Åk 9 betyg_K'!$D$5:$D$1048576),0),MATCH("Kvinnor",'♀ Åk 9 betyg_K'!$B$5:$F$5,0))-INDEX('♀ Åk 9 betyg_M'!$B$5:$F$1048576,MATCH(1,($C221='♀ Åk 9 betyg_M'!$C$5:$C$1048576)*($D221='♀ Åk 9 betyg_M'!$D$5:$D$1048576),0),MATCH("Män",'♀ Åk 9 betyg_M'!$B$5:$F$5,0)),"")</f>
        <v/>
      </c>
      <c r="F221" s="108"/>
      <c r="G221" s="108"/>
      <c r="N221" s="78" t="s">
        <v>452</v>
      </c>
      <c r="O221" s="17" t="e">
        <f>INDEX(#REF!,MATCH($C221,#REF!,0),2)</f>
        <v>#REF!</v>
      </c>
      <c r="P221" s="18">
        <f t="shared" si="6"/>
        <v>2020</v>
      </c>
      <c r="Q221" s="28" t="str">
        <f t="shared" si="7"/>
        <v/>
      </c>
      <c r="R221" s="18" t="s">
        <v>255</v>
      </c>
    </row>
    <row r="222" spans="2:18" x14ac:dyDescent="0.2">
      <c r="B222" s="3" t="s">
        <v>361</v>
      </c>
      <c r="C222" s="3" t="s">
        <v>11</v>
      </c>
      <c r="D222" s="3">
        <v>2020</v>
      </c>
      <c r="E222" s="5" t="str" cm="1">
        <f t="array" ref="E222">IFERROR(INDEX('♀ Åk 9 betyg_K'!$B$5:$F$1048576,MATCH(1,($C222='♀ Åk 9 betyg_K'!$C$5:$C$1048576)*($D222='♀ Åk 9 betyg_K'!$D$5:$D$1048576),0),MATCH("Kvinnor",'♀ Åk 9 betyg_K'!$B$5:$F$5,0))-INDEX('♀ Åk 9 betyg_M'!$B$5:$F$1048576,MATCH(1,($C222='♀ Åk 9 betyg_M'!$C$5:$C$1048576)*($D222='♀ Åk 9 betyg_M'!$D$5:$D$1048576),0),MATCH("Män",'♀ Åk 9 betyg_M'!$B$5:$F$5,0)),"")</f>
        <v/>
      </c>
      <c r="F222" s="108"/>
      <c r="G222" s="108"/>
      <c r="N222" s="78" t="s">
        <v>452</v>
      </c>
      <c r="O222" s="17" t="e">
        <f>INDEX(#REF!,MATCH($C222,#REF!,0),2)</f>
        <v>#REF!</v>
      </c>
      <c r="P222" s="18">
        <f t="shared" si="6"/>
        <v>2020</v>
      </c>
      <c r="Q222" s="28" t="str">
        <f t="shared" si="7"/>
        <v/>
      </c>
      <c r="R222" s="18" t="s">
        <v>255</v>
      </c>
    </row>
    <row r="223" spans="2:18" x14ac:dyDescent="0.2">
      <c r="B223" s="3" t="s">
        <v>361</v>
      </c>
      <c r="C223" s="3" t="s">
        <v>12</v>
      </c>
      <c r="D223" s="3">
        <v>2020</v>
      </c>
      <c r="E223" s="5" t="str" cm="1">
        <f t="array" ref="E223">IFERROR(INDEX('♀ Åk 9 betyg_K'!$B$5:$F$1048576,MATCH(1,($C223='♀ Åk 9 betyg_K'!$C$5:$C$1048576)*($D223='♀ Åk 9 betyg_K'!$D$5:$D$1048576),0),MATCH("Kvinnor",'♀ Åk 9 betyg_K'!$B$5:$F$5,0))-INDEX('♀ Åk 9 betyg_M'!$B$5:$F$1048576,MATCH(1,($C223='♀ Åk 9 betyg_M'!$C$5:$C$1048576)*($D223='♀ Åk 9 betyg_M'!$D$5:$D$1048576),0),MATCH("Män",'♀ Åk 9 betyg_M'!$B$5:$F$5,0)),"")</f>
        <v/>
      </c>
      <c r="F223" s="108"/>
      <c r="G223" s="108"/>
      <c r="N223" s="78" t="s">
        <v>452</v>
      </c>
      <c r="O223" s="17" t="e">
        <f>INDEX(#REF!,MATCH($C223,#REF!,0),2)</f>
        <v>#REF!</v>
      </c>
      <c r="P223" s="18">
        <f t="shared" si="6"/>
        <v>2020</v>
      </c>
      <c r="Q223" s="28" t="str">
        <f t="shared" si="7"/>
        <v/>
      </c>
      <c r="R223" s="18" t="s">
        <v>255</v>
      </c>
    </row>
    <row r="224" spans="2:18" x14ac:dyDescent="0.2">
      <c r="B224" s="3" t="s">
        <v>361</v>
      </c>
      <c r="C224" s="3" t="s">
        <v>13</v>
      </c>
      <c r="D224" s="3">
        <v>2020</v>
      </c>
      <c r="E224" s="5" t="str" cm="1">
        <f t="array" ref="E224">IFERROR(INDEX('♀ Åk 9 betyg_K'!$B$5:$F$1048576,MATCH(1,($C224='♀ Åk 9 betyg_K'!$C$5:$C$1048576)*($D224='♀ Åk 9 betyg_K'!$D$5:$D$1048576),0),MATCH("Kvinnor",'♀ Åk 9 betyg_K'!$B$5:$F$5,0))-INDEX('♀ Åk 9 betyg_M'!$B$5:$F$1048576,MATCH(1,($C224='♀ Åk 9 betyg_M'!$C$5:$C$1048576)*($D224='♀ Åk 9 betyg_M'!$D$5:$D$1048576),0),MATCH("Män",'♀ Åk 9 betyg_M'!$B$5:$F$5,0)),"")</f>
        <v/>
      </c>
      <c r="F224" s="108"/>
      <c r="G224" s="108"/>
      <c r="N224" s="78" t="s">
        <v>452</v>
      </c>
      <c r="O224" s="17" t="e">
        <f>INDEX(#REF!,MATCH($C224,#REF!,0),2)</f>
        <v>#REF!</v>
      </c>
      <c r="P224" s="18">
        <f t="shared" si="6"/>
        <v>2020</v>
      </c>
      <c r="Q224" s="28" t="str">
        <f t="shared" si="7"/>
        <v/>
      </c>
      <c r="R224" s="18" t="s">
        <v>255</v>
      </c>
    </row>
    <row r="225" spans="2:18" x14ac:dyDescent="0.2">
      <c r="B225" s="3" t="s">
        <v>361</v>
      </c>
      <c r="C225" s="3" t="s">
        <v>14</v>
      </c>
      <c r="D225" s="3">
        <v>2020</v>
      </c>
      <c r="E225" s="5" t="str" cm="1">
        <f t="array" ref="E225">IFERROR(INDEX('♀ Åk 9 betyg_K'!$B$5:$F$1048576,MATCH(1,($C225='♀ Åk 9 betyg_K'!$C$5:$C$1048576)*($D225='♀ Åk 9 betyg_K'!$D$5:$D$1048576),0),MATCH("Kvinnor",'♀ Åk 9 betyg_K'!$B$5:$F$5,0))-INDEX('♀ Åk 9 betyg_M'!$B$5:$F$1048576,MATCH(1,($C225='♀ Åk 9 betyg_M'!$C$5:$C$1048576)*($D225='♀ Åk 9 betyg_M'!$D$5:$D$1048576),0),MATCH("Män",'♀ Åk 9 betyg_M'!$B$5:$F$5,0)),"")</f>
        <v/>
      </c>
      <c r="F225" s="108"/>
      <c r="G225" s="108"/>
      <c r="N225" s="78" t="s">
        <v>452</v>
      </c>
      <c r="O225" s="17" t="e">
        <f>INDEX(#REF!,MATCH($C225,#REF!,0),2)</f>
        <v>#REF!</v>
      </c>
      <c r="P225" s="18">
        <f t="shared" si="6"/>
        <v>2020</v>
      </c>
      <c r="Q225" s="28" t="str">
        <f t="shared" si="7"/>
        <v/>
      </c>
      <c r="R225" s="18" t="s">
        <v>255</v>
      </c>
    </row>
    <row r="226" spans="2:18" x14ac:dyDescent="0.2">
      <c r="B226" s="3" t="s">
        <v>361</v>
      </c>
      <c r="C226" s="3" t="s">
        <v>15</v>
      </c>
      <c r="D226" s="3">
        <v>2020</v>
      </c>
      <c r="E226" s="5" t="str" cm="1">
        <f t="array" ref="E226">IFERROR(INDEX('♀ Åk 9 betyg_K'!$B$5:$F$1048576,MATCH(1,($C226='♀ Åk 9 betyg_K'!$C$5:$C$1048576)*($D226='♀ Åk 9 betyg_K'!$D$5:$D$1048576),0),MATCH("Kvinnor",'♀ Åk 9 betyg_K'!$B$5:$F$5,0))-INDEX('♀ Åk 9 betyg_M'!$B$5:$F$1048576,MATCH(1,($C226='♀ Åk 9 betyg_M'!$C$5:$C$1048576)*($D226='♀ Åk 9 betyg_M'!$D$5:$D$1048576),0),MATCH("Män",'♀ Åk 9 betyg_M'!$B$5:$F$5,0)),"")</f>
        <v/>
      </c>
      <c r="F226" s="108"/>
      <c r="G226" s="108"/>
      <c r="N226" s="78" t="s">
        <v>452</v>
      </c>
      <c r="O226" s="17" t="e">
        <f>INDEX(#REF!,MATCH($C226,#REF!,0),2)</f>
        <v>#REF!</v>
      </c>
      <c r="P226" s="18">
        <f t="shared" si="6"/>
        <v>2020</v>
      </c>
      <c r="Q226" s="28" t="str">
        <f t="shared" si="7"/>
        <v/>
      </c>
      <c r="R226" s="18" t="s">
        <v>255</v>
      </c>
    </row>
    <row r="227" spans="2:18" x14ac:dyDescent="0.2">
      <c r="B227" s="3" t="s">
        <v>361</v>
      </c>
      <c r="C227" s="3" t="s">
        <v>16</v>
      </c>
      <c r="D227" s="3">
        <v>2020</v>
      </c>
      <c r="E227" s="5" t="str" cm="1">
        <f t="array" ref="E227">IFERROR(INDEX('♀ Åk 9 betyg_K'!$B$5:$F$1048576,MATCH(1,($C227='♀ Åk 9 betyg_K'!$C$5:$C$1048576)*($D227='♀ Åk 9 betyg_K'!$D$5:$D$1048576),0),MATCH("Kvinnor",'♀ Åk 9 betyg_K'!$B$5:$F$5,0))-INDEX('♀ Åk 9 betyg_M'!$B$5:$F$1048576,MATCH(1,($C227='♀ Åk 9 betyg_M'!$C$5:$C$1048576)*($D227='♀ Åk 9 betyg_M'!$D$5:$D$1048576),0),MATCH("Män",'♀ Åk 9 betyg_M'!$B$5:$F$5,0)),"")</f>
        <v/>
      </c>
      <c r="F227" s="108"/>
      <c r="G227" s="108"/>
      <c r="N227" s="78" t="s">
        <v>452</v>
      </c>
      <c r="O227" s="17" t="e">
        <f>INDEX(#REF!,MATCH($C227,#REF!,0),2)</f>
        <v>#REF!</v>
      </c>
      <c r="P227" s="18">
        <f t="shared" si="6"/>
        <v>2020</v>
      </c>
      <c r="Q227" s="28" t="str">
        <f t="shared" si="7"/>
        <v/>
      </c>
      <c r="R227" s="18" t="s">
        <v>255</v>
      </c>
    </row>
    <row r="228" spans="2:18" x14ac:dyDescent="0.2">
      <c r="B228" s="3" t="s">
        <v>361</v>
      </c>
      <c r="C228" s="3" t="s">
        <v>17</v>
      </c>
      <c r="D228" s="3">
        <v>2020</v>
      </c>
      <c r="E228" s="5" t="str" cm="1">
        <f t="array" ref="E228">IFERROR(INDEX('♀ Åk 9 betyg_K'!$B$5:$F$1048576,MATCH(1,($C228='♀ Åk 9 betyg_K'!$C$5:$C$1048576)*($D228='♀ Åk 9 betyg_K'!$D$5:$D$1048576),0),MATCH("Kvinnor",'♀ Åk 9 betyg_K'!$B$5:$F$5,0))-INDEX('♀ Åk 9 betyg_M'!$B$5:$F$1048576,MATCH(1,($C228='♀ Åk 9 betyg_M'!$C$5:$C$1048576)*($D228='♀ Åk 9 betyg_M'!$D$5:$D$1048576),0),MATCH("Män",'♀ Åk 9 betyg_M'!$B$5:$F$5,0)),"")</f>
        <v/>
      </c>
      <c r="F228" s="108"/>
      <c r="G228" s="108"/>
      <c r="N228" s="78" t="s">
        <v>452</v>
      </c>
      <c r="O228" s="17" t="e">
        <f>INDEX(#REF!,MATCH($C228,#REF!,0),2)</f>
        <v>#REF!</v>
      </c>
      <c r="P228" s="18">
        <f t="shared" si="6"/>
        <v>2020</v>
      </c>
      <c r="Q228" s="28" t="str">
        <f t="shared" si="7"/>
        <v/>
      </c>
      <c r="R228" s="18" t="s">
        <v>255</v>
      </c>
    </row>
    <row r="229" spans="2:18" x14ac:dyDescent="0.2">
      <c r="B229" s="3" t="s">
        <v>361</v>
      </c>
      <c r="C229" s="3" t="s">
        <v>18</v>
      </c>
      <c r="D229" s="3">
        <v>2020</v>
      </c>
      <c r="E229" s="5" t="str" cm="1">
        <f t="array" ref="E229">IFERROR(INDEX('♀ Åk 9 betyg_K'!$B$5:$F$1048576,MATCH(1,($C229='♀ Åk 9 betyg_K'!$C$5:$C$1048576)*($D229='♀ Åk 9 betyg_K'!$D$5:$D$1048576),0),MATCH("Kvinnor",'♀ Åk 9 betyg_K'!$B$5:$F$5,0))-INDEX('♀ Åk 9 betyg_M'!$B$5:$F$1048576,MATCH(1,($C229='♀ Åk 9 betyg_M'!$C$5:$C$1048576)*($D229='♀ Åk 9 betyg_M'!$D$5:$D$1048576),0),MATCH("Män",'♀ Åk 9 betyg_M'!$B$5:$F$5,0)),"")</f>
        <v/>
      </c>
      <c r="F229" s="108"/>
      <c r="G229" s="108"/>
      <c r="N229" s="78" t="s">
        <v>452</v>
      </c>
      <c r="O229" s="17" t="e">
        <f>INDEX(#REF!,MATCH($C229,#REF!,0),2)</f>
        <v>#REF!</v>
      </c>
      <c r="P229" s="18">
        <f t="shared" si="6"/>
        <v>2020</v>
      </c>
      <c r="Q229" s="28" t="str">
        <f t="shared" si="7"/>
        <v/>
      </c>
      <c r="R229" s="18" t="s">
        <v>255</v>
      </c>
    </row>
    <row r="230" spans="2:18" x14ac:dyDescent="0.2">
      <c r="B230" s="3" t="s">
        <v>361</v>
      </c>
      <c r="C230" s="3" t="s">
        <v>19</v>
      </c>
      <c r="D230" s="3">
        <v>2020</v>
      </c>
      <c r="E230" s="5" t="str" cm="1">
        <f t="array" ref="E230">IFERROR(INDEX('♀ Åk 9 betyg_K'!$B$5:$F$1048576,MATCH(1,($C230='♀ Åk 9 betyg_K'!$C$5:$C$1048576)*($D230='♀ Åk 9 betyg_K'!$D$5:$D$1048576),0),MATCH("Kvinnor",'♀ Åk 9 betyg_K'!$B$5:$F$5,0))-INDEX('♀ Åk 9 betyg_M'!$B$5:$F$1048576,MATCH(1,($C230='♀ Åk 9 betyg_M'!$C$5:$C$1048576)*($D230='♀ Åk 9 betyg_M'!$D$5:$D$1048576),0),MATCH("Män",'♀ Åk 9 betyg_M'!$B$5:$F$5,0)),"")</f>
        <v/>
      </c>
      <c r="F230" s="108"/>
      <c r="G230" s="108"/>
      <c r="N230" s="78" t="s">
        <v>452</v>
      </c>
      <c r="O230" s="17" t="e">
        <f>INDEX(#REF!,MATCH($C230,#REF!,0),2)</f>
        <v>#REF!</v>
      </c>
      <c r="P230" s="18">
        <f t="shared" si="6"/>
        <v>2020</v>
      </c>
      <c r="Q230" s="28" t="str">
        <f t="shared" si="7"/>
        <v/>
      </c>
      <c r="R230" s="18" t="s">
        <v>255</v>
      </c>
    </row>
    <row r="231" spans="2:18" x14ac:dyDescent="0.2">
      <c r="B231" s="3" t="s">
        <v>361</v>
      </c>
      <c r="C231" s="3" t="s">
        <v>20</v>
      </c>
      <c r="D231" s="3">
        <v>2020</v>
      </c>
      <c r="E231" s="5" t="str" cm="1">
        <f t="array" ref="E231">IFERROR(INDEX('♀ Åk 9 betyg_K'!$B$5:$F$1048576,MATCH(1,($C231='♀ Åk 9 betyg_K'!$C$5:$C$1048576)*($D231='♀ Åk 9 betyg_K'!$D$5:$D$1048576),0),MATCH("Kvinnor",'♀ Åk 9 betyg_K'!$B$5:$F$5,0))-INDEX('♀ Åk 9 betyg_M'!$B$5:$F$1048576,MATCH(1,($C231='♀ Åk 9 betyg_M'!$C$5:$C$1048576)*($D231='♀ Åk 9 betyg_M'!$D$5:$D$1048576),0),MATCH("Män",'♀ Åk 9 betyg_M'!$B$5:$F$5,0)),"")</f>
        <v/>
      </c>
      <c r="F231" s="108"/>
      <c r="G231" s="108"/>
      <c r="N231" s="78" t="s">
        <v>452</v>
      </c>
      <c r="O231" s="17" t="e">
        <f>INDEX(#REF!,MATCH($C231,#REF!,0),2)</f>
        <v>#REF!</v>
      </c>
      <c r="P231" s="18">
        <f t="shared" si="6"/>
        <v>2020</v>
      </c>
      <c r="Q231" s="28" t="str">
        <f t="shared" si="7"/>
        <v/>
      </c>
      <c r="R231" s="18" t="s">
        <v>255</v>
      </c>
    </row>
    <row r="232" spans="2:18" x14ac:dyDescent="0.2">
      <c r="B232" s="3" t="s">
        <v>361</v>
      </c>
      <c r="C232" s="3" t="s">
        <v>21</v>
      </c>
      <c r="D232" s="3">
        <v>2020</v>
      </c>
      <c r="E232" s="5" t="str" cm="1">
        <f t="array" ref="E232">IFERROR(INDEX('♀ Åk 9 betyg_K'!$B$5:$F$1048576,MATCH(1,($C232='♀ Åk 9 betyg_K'!$C$5:$C$1048576)*($D232='♀ Åk 9 betyg_K'!$D$5:$D$1048576),0),MATCH("Kvinnor",'♀ Åk 9 betyg_K'!$B$5:$F$5,0))-INDEX('♀ Åk 9 betyg_M'!$B$5:$F$1048576,MATCH(1,($C232='♀ Åk 9 betyg_M'!$C$5:$C$1048576)*($D232='♀ Åk 9 betyg_M'!$D$5:$D$1048576),0),MATCH("Män",'♀ Åk 9 betyg_M'!$B$5:$F$5,0)),"")</f>
        <v/>
      </c>
      <c r="F232" s="108"/>
      <c r="G232" s="108"/>
      <c r="N232" s="78" t="s">
        <v>452</v>
      </c>
      <c r="O232" s="17" t="e">
        <f>INDEX(#REF!,MATCH($C232,#REF!,0),2)</f>
        <v>#REF!</v>
      </c>
      <c r="P232" s="18">
        <f t="shared" si="6"/>
        <v>2020</v>
      </c>
      <c r="Q232" s="28" t="str">
        <f t="shared" si="7"/>
        <v/>
      </c>
      <c r="R232" s="18" t="s">
        <v>255</v>
      </c>
    </row>
    <row r="233" spans="2:18" x14ac:dyDescent="0.2">
      <c r="B233" s="3" t="s">
        <v>361</v>
      </c>
      <c r="C233" s="3" t="s">
        <v>22</v>
      </c>
      <c r="D233" s="3">
        <v>2020</v>
      </c>
      <c r="E233" s="5" t="str" cm="1">
        <f t="array" ref="E233">IFERROR(INDEX('♀ Åk 9 betyg_K'!$B$5:$F$1048576,MATCH(1,($C233='♀ Åk 9 betyg_K'!$C$5:$C$1048576)*($D233='♀ Åk 9 betyg_K'!$D$5:$D$1048576),0),MATCH("Kvinnor",'♀ Åk 9 betyg_K'!$B$5:$F$5,0))-INDEX('♀ Åk 9 betyg_M'!$B$5:$F$1048576,MATCH(1,($C233='♀ Åk 9 betyg_M'!$C$5:$C$1048576)*($D233='♀ Åk 9 betyg_M'!$D$5:$D$1048576),0),MATCH("Män",'♀ Åk 9 betyg_M'!$B$5:$F$5,0)),"")</f>
        <v/>
      </c>
      <c r="F233" s="108"/>
      <c r="G233" s="108"/>
      <c r="N233" s="78" t="s">
        <v>452</v>
      </c>
      <c r="O233" s="17" t="e">
        <f>INDEX(#REF!,MATCH($C233,#REF!,0),2)</f>
        <v>#REF!</v>
      </c>
      <c r="P233" s="18">
        <f t="shared" si="6"/>
        <v>2020</v>
      </c>
      <c r="Q233" s="28" t="str">
        <f t="shared" si="7"/>
        <v/>
      </c>
      <c r="R233" s="18" t="s">
        <v>255</v>
      </c>
    </row>
    <row r="234" spans="2:18" x14ac:dyDescent="0.2">
      <c r="B234" s="3" t="s">
        <v>361</v>
      </c>
      <c r="C234" s="3" t="s">
        <v>23</v>
      </c>
      <c r="D234" s="3">
        <v>2020</v>
      </c>
      <c r="E234" s="5" t="str" cm="1">
        <f t="array" ref="E234">IFERROR(INDEX('♀ Åk 9 betyg_K'!$B$5:$F$1048576,MATCH(1,($C234='♀ Åk 9 betyg_K'!$C$5:$C$1048576)*($D234='♀ Åk 9 betyg_K'!$D$5:$D$1048576),0),MATCH("Kvinnor",'♀ Åk 9 betyg_K'!$B$5:$F$5,0))-INDEX('♀ Åk 9 betyg_M'!$B$5:$F$1048576,MATCH(1,($C234='♀ Åk 9 betyg_M'!$C$5:$C$1048576)*($D234='♀ Åk 9 betyg_M'!$D$5:$D$1048576),0),MATCH("Män",'♀ Åk 9 betyg_M'!$B$5:$F$5,0)),"")</f>
        <v/>
      </c>
      <c r="F234" s="108"/>
      <c r="G234" s="108"/>
      <c r="N234" s="78" t="s">
        <v>452</v>
      </c>
      <c r="O234" s="17" t="e">
        <f>INDEX(#REF!,MATCH($C234,#REF!,0),2)</f>
        <v>#REF!</v>
      </c>
      <c r="P234" s="18">
        <f t="shared" si="6"/>
        <v>2020</v>
      </c>
      <c r="Q234" s="28" t="str">
        <f t="shared" si="7"/>
        <v/>
      </c>
      <c r="R234" s="18" t="s">
        <v>255</v>
      </c>
    </row>
    <row r="235" spans="2:18" x14ac:dyDescent="0.2">
      <c r="B235" s="3" t="s">
        <v>361</v>
      </c>
      <c r="C235" s="3" t="s">
        <v>24</v>
      </c>
      <c r="D235" s="3">
        <v>2020</v>
      </c>
      <c r="E235" s="5" t="str" cm="1">
        <f t="array" ref="E235">IFERROR(INDEX('♀ Åk 9 betyg_K'!$B$5:$F$1048576,MATCH(1,($C235='♀ Åk 9 betyg_K'!$C$5:$C$1048576)*($D235='♀ Åk 9 betyg_K'!$D$5:$D$1048576),0),MATCH("Kvinnor",'♀ Åk 9 betyg_K'!$B$5:$F$5,0))-INDEX('♀ Åk 9 betyg_M'!$B$5:$F$1048576,MATCH(1,($C235='♀ Åk 9 betyg_M'!$C$5:$C$1048576)*($D235='♀ Åk 9 betyg_M'!$D$5:$D$1048576),0),MATCH("Män",'♀ Åk 9 betyg_M'!$B$5:$F$5,0)),"")</f>
        <v/>
      </c>
      <c r="F235" s="108"/>
      <c r="G235" s="108"/>
      <c r="N235" s="78" t="s">
        <v>452</v>
      </c>
      <c r="O235" s="17" t="e">
        <f>INDEX(#REF!,MATCH($C235,#REF!,0),2)</f>
        <v>#REF!</v>
      </c>
      <c r="P235" s="18">
        <f t="shared" si="6"/>
        <v>2020</v>
      </c>
      <c r="Q235" s="28" t="str">
        <f t="shared" si="7"/>
        <v/>
      </c>
      <c r="R235" s="18" t="s">
        <v>255</v>
      </c>
    </row>
    <row r="236" spans="2:18" x14ac:dyDescent="0.2">
      <c r="B236" s="3" t="s">
        <v>361</v>
      </c>
      <c r="C236" s="3" t="s">
        <v>25</v>
      </c>
      <c r="D236" s="3">
        <v>2020</v>
      </c>
      <c r="E236" s="5" t="str" cm="1">
        <f t="array" ref="E236">IFERROR(INDEX('♀ Åk 9 betyg_K'!$B$5:$F$1048576,MATCH(1,($C236='♀ Åk 9 betyg_K'!$C$5:$C$1048576)*($D236='♀ Åk 9 betyg_K'!$D$5:$D$1048576),0),MATCH("Kvinnor",'♀ Åk 9 betyg_K'!$B$5:$F$5,0))-INDEX('♀ Åk 9 betyg_M'!$B$5:$F$1048576,MATCH(1,($C236='♀ Åk 9 betyg_M'!$C$5:$C$1048576)*($D236='♀ Åk 9 betyg_M'!$D$5:$D$1048576),0),MATCH("Män",'♀ Åk 9 betyg_M'!$B$5:$F$5,0)),"")</f>
        <v/>
      </c>
      <c r="F236" s="108"/>
      <c r="G236" s="108"/>
      <c r="N236" s="78" t="s">
        <v>452</v>
      </c>
      <c r="O236" s="17" t="e">
        <f>INDEX(#REF!,MATCH($C236,#REF!,0),2)</f>
        <v>#REF!</v>
      </c>
      <c r="P236" s="18">
        <f t="shared" si="6"/>
        <v>2020</v>
      </c>
      <c r="Q236" s="28" t="str">
        <f t="shared" si="7"/>
        <v/>
      </c>
      <c r="R236" s="18" t="s">
        <v>255</v>
      </c>
    </row>
    <row r="237" spans="2:18" x14ac:dyDescent="0.2">
      <c r="B237" s="3" t="s">
        <v>361</v>
      </c>
      <c r="C237" s="3" t="s">
        <v>5</v>
      </c>
      <c r="D237" s="3">
        <v>2021</v>
      </c>
      <c r="E237" s="5" t="str" cm="1">
        <f t="array" ref="E237">IFERROR(INDEX('♀ Åk 9 betyg_K'!$B$5:$F$1048576,MATCH(1,($C237='♀ Åk 9 betyg_K'!$C$5:$C$1048576)*($D237='♀ Åk 9 betyg_K'!$D$5:$D$1048576),0),MATCH("Kvinnor",'♀ Åk 9 betyg_K'!$B$5:$F$5,0))-INDEX('♀ Åk 9 betyg_M'!$B$5:$F$1048576,MATCH(1,($C237='♀ Åk 9 betyg_M'!$C$5:$C$1048576)*($D237='♀ Åk 9 betyg_M'!$D$5:$D$1048576),0),MATCH("Män",'♀ Åk 9 betyg_M'!$B$5:$F$5,0)),"")</f>
        <v/>
      </c>
      <c r="F237" s="108"/>
      <c r="G237" s="108"/>
      <c r="N237" s="78" t="s">
        <v>452</v>
      </c>
      <c r="O237" s="17" t="e">
        <f>INDEX(#REF!,MATCH($C237,#REF!,0),2)</f>
        <v>#REF!</v>
      </c>
      <c r="P237" s="18">
        <f t="shared" si="6"/>
        <v>2021</v>
      </c>
      <c r="Q237" s="28" t="str">
        <f t="shared" si="7"/>
        <v/>
      </c>
      <c r="R237" s="18" t="s">
        <v>255</v>
      </c>
    </row>
    <row r="238" spans="2:18" x14ac:dyDescent="0.2">
      <c r="B238" s="3" t="s">
        <v>361</v>
      </c>
      <c r="C238" s="3" t="s">
        <v>6</v>
      </c>
      <c r="D238" s="3">
        <v>2021</v>
      </c>
      <c r="E238" s="5" t="str" cm="1">
        <f t="array" ref="E238">IFERROR(INDEX('♀ Åk 9 betyg_K'!$B$5:$F$1048576,MATCH(1,($C238='♀ Åk 9 betyg_K'!$C$5:$C$1048576)*($D238='♀ Åk 9 betyg_K'!$D$5:$D$1048576),0),MATCH("Kvinnor",'♀ Åk 9 betyg_K'!$B$5:$F$5,0))-INDEX('♀ Åk 9 betyg_M'!$B$5:$F$1048576,MATCH(1,($C238='♀ Åk 9 betyg_M'!$C$5:$C$1048576)*($D238='♀ Åk 9 betyg_M'!$D$5:$D$1048576),0),MATCH("Män",'♀ Åk 9 betyg_M'!$B$5:$F$5,0)),"")</f>
        <v/>
      </c>
      <c r="F238" s="108"/>
      <c r="G238" s="108"/>
      <c r="N238" s="78" t="s">
        <v>452</v>
      </c>
      <c r="O238" s="17" t="e">
        <f>INDEX(#REF!,MATCH($C238,#REF!,0),2)</f>
        <v>#REF!</v>
      </c>
      <c r="P238" s="18">
        <f t="shared" si="6"/>
        <v>2021</v>
      </c>
      <c r="Q238" s="28" t="str">
        <f t="shared" si="7"/>
        <v/>
      </c>
      <c r="R238" s="18" t="s">
        <v>255</v>
      </c>
    </row>
    <row r="239" spans="2:18" x14ac:dyDescent="0.2">
      <c r="B239" s="3" t="s">
        <v>361</v>
      </c>
      <c r="C239" s="3" t="s">
        <v>7</v>
      </c>
      <c r="D239" s="3">
        <v>2021</v>
      </c>
      <c r="E239" s="5" t="str" cm="1">
        <f t="array" ref="E239">IFERROR(INDEX('♀ Åk 9 betyg_K'!$B$5:$F$1048576,MATCH(1,($C239='♀ Åk 9 betyg_K'!$C$5:$C$1048576)*($D239='♀ Åk 9 betyg_K'!$D$5:$D$1048576),0),MATCH("Kvinnor",'♀ Åk 9 betyg_K'!$B$5:$F$5,0))-INDEX('♀ Åk 9 betyg_M'!$B$5:$F$1048576,MATCH(1,($C239='♀ Åk 9 betyg_M'!$C$5:$C$1048576)*($D239='♀ Åk 9 betyg_M'!$D$5:$D$1048576),0),MATCH("Män",'♀ Åk 9 betyg_M'!$B$5:$F$5,0)),"")</f>
        <v/>
      </c>
      <c r="F239" s="108"/>
      <c r="G239" s="108"/>
      <c r="N239" s="78" t="s">
        <v>452</v>
      </c>
      <c r="O239" s="17" t="e">
        <f>INDEX(#REF!,MATCH($C239,#REF!,0),2)</f>
        <v>#REF!</v>
      </c>
      <c r="P239" s="18">
        <f t="shared" si="6"/>
        <v>2021</v>
      </c>
      <c r="Q239" s="28" t="str">
        <f t="shared" si="7"/>
        <v/>
      </c>
      <c r="R239" s="18" t="s">
        <v>255</v>
      </c>
    </row>
    <row r="240" spans="2:18" x14ac:dyDescent="0.2">
      <c r="B240" s="3" t="s">
        <v>361</v>
      </c>
      <c r="C240" s="3" t="s">
        <v>8</v>
      </c>
      <c r="D240" s="3">
        <v>2021</v>
      </c>
      <c r="E240" s="5" t="str" cm="1">
        <f t="array" ref="E240">IFERROR(INDEX('♀ Åk 9 betyg_K'!$B$5:$F$1048576,MATCH(1,($C240='♀ Åk 9 betyg_K'!$C$5:$C$1048576)*($D240='♀ Åk 9 betyg_K'!$D$5:$D$1048576),0),MATCH("Kvinnor",'♀ Åk 9 betyg_K'!$B$5:$F$5,0))-INDEX('♀ Åk 9 betyg_M'!$B$5:$F$1048576,MATCH(1,($C240='♀ Åk 9 betyg_M'!$C$5:$C$1048576)*($D240='♀ Åk 9 betyg_M'!$D$5:$D$1048576),0),MATCH("Män",'♀ Åk 9 betyg_M'!$B$5:$F$5,0)),"")</f>
        <v/>
      </c>
      <c r="F240" s="108"/>
      <c r="G240" s="108"/>
      <c r="N240" s="78" t="s">
        <v>452</v>
      </c>
      <c r="O240" s="17" t="e">
        <f>INDEX(#REF!,MATCH($C240,#REF!,0),2)</f>
        <v>#REF!</v>
      </c>
      <c r="P240" s="18">
        <f t="shared" si="6"/>
        <v>2021</v>
      </c>
      <c r="Q240" s="28" t="str">
        <f t="shared" si="7"/>
        <v/>
      </c>
      <c r="R240" s="18" t="s">
        <v>255</v>
      </c>
    </row>
    <row r="241" spans="2:18" x14ac:dyDescent="0.2">
      <c r="B241" s="3" t="s">
        <v>361</v>
      </c>
      <c r="C241" s="3" t="s">
        <v>9</v>
      </c>
      <c r="D241" s="3">
        <v>2021</v>
      </c>
      <c r="E241" s="5" t="str" cm="1">
        <f t="array" ref="E241">IFERROR(INDEX('♀ Åk 9 betyg_K'!$B$5:$F$1048576,MATCH(1,($C241='♀ Åk 9 betyg_K'!$C$5:$C$1048576)*($D241='♀ Åk 9 betyg_K'!$D$5:$D$1048576),0),MATCH("Kvinnor",'♀ Åk 9 betyg_K'!$B$5:$F$5,0))-INDEX('♀ Åk 9 betyg_M'!$B$5:$F$1048576,MATCH(1,($C241='♀ Åk 9 betyg_M'!$C$5:$C$1048576)*($D241='♀ Åk 9 betyg_M'!$D$5:$D$1048576),0),MATCH("Män",'♀ Åk 9 betyg_M'!$B$5:$F$5,0)),"")</f>
        <v/>
      </c>
      <c r="F241" s="108"/>
      <c r="G241" s="108"/>
      <c r="N241" s="78" t="s">
        <v>452</v>
      </c>
      <c r="O241" s="17" t="e">
        <f>INDEX(#REF!,MATCH($C241,#REF!,0),2)</f>
        <v>#REF!</v>
      </c>
      <c r="P241" s="18">
        <f t="shared" si="6"/>
        <v>2021</v>
      </c>
      <c r="Q241" s="28" t="str">
        <f t="shared" si="7"/>
        <v/>
      </c>
      <c r="R241" s="18" t="s">
        <v>255</v>
      </c>
    </row>
    <row r="242" spans="2:18" x14ac:dyDescent="0.2">
      <c r="B242" s="3" t="s">
        <v>361</v>
      </c>
      <c r="C242" s="3" t="s">
        <v>10</v>
      </c>
      <c r="D242" s="3">
        <v>2021</v>
      </c>
      <c r="E242" s="5" t="str" cm="1">
        <f t="array" ref="E242">IFERROR(INDEX('♀ Åk 9 betyg_K'!$B$5:$F$1048576,MATCH(1,($C242='♀ Åk 9 betyg_K'!$C$5:$C$1048576)*($D242='♀ Åk 9 betyg_K'!$D$5:$D$1048576),0),MATCH("Kvinnor",'♀ Åk 9 betyg_K'!$B$5:$F$5,0))-INDEX('♀ Åk 9 betyg_M'!$B$5:$F$1048576,MATCH(1,($C242='♀ Åk 9 betyg_M'!$C$5:$C$1048576)*($D242='♀ Åk 9 betyg_M'!$D$5:$D$1048576),0),MATCH("Män",'♀ Åk 9 betyg_M'!$B$5:$F$5,0)),"")</f>
        <v/>
      </c>
      <c r="F242" s="108"/>
      <c r="G242" s="108"/>
      <c r="N242" s="78" t="s">
        <v>452</v>
      </c>
      <c r="O242" s="17" t="e">
        <f>INDEX(#REF!,MATCH($C242,#REF!,0),2)</f>
        <v>#REF!</v>
      </c>
      <c r="P242" s="18">
        <f t="shared" si="6"/>
        <v>2021</v>
      </c>
      <c r="Q242" s="28" t="str">
        <f t="shared" si="7"/>
        <v/>
      </c>
      <c r="R242" s="18" t="s">
        <v>255</v>
      </c>
    </row>
    <row r="243" spans="2:18" x14ac:dyDescent="0.2">
      <c r="B243" s="3" t="s">
        <v>361</v>
      </c>
      <c r="C243" s="3" t="s">
        <v>11</v>
      </c>
      <c r="D243" s="3">
        <v>2021</v>
      </c>
      <c r="E243" s="5" t="str" cm="1">
        <f t="array" ref="E243">IFERROR(INDEX('♀ Åk 9 betyg_K'!$B$5:$F$1048576,MATCH(1,($C243='♀ Åk 9 betyg_K'!$C$5:$C$1048576)*($D243='♀ Åk 9 betyg_K'!$D$5:$D$1048576),0),MATCH("Kvinnor",'♀ Åk 9 betyg_K'!$B$5:$F$5,0))-INDEX('♀ Åk 9 betyg_M'!$B$5:$F$1048576,MATCH(1,($C243='♀ Åk 9 betyg_M'!$C$5:$C$1048576)*($D243='♀ Åk 9 betyg_M'!$D$5:$D$1048576),0),MATCH("Män",'♀ Åk 9 betyg_M'!$B$5:$F$5,0)),"")</f>
        <v/>
      </c>
      <c r="F243" s="108"/>
      <c r="G243" s="108"/>
      <c r="N243" s="78" t="s">
        <v>452</v>
      </c>
      <c r="O243" s="17" t="e">
        <f>INDEX(#REF!,MATCH($C243,#REF!,0),2)</f>
        <v>#REF!</v>
      </c>
      <c r="P243" s="18">
        <f t="shared" si="6"/>
        <v>2021</v>
      </c>
      <c r="Q243" s="28" t="str">
        <f t="shared" si="7"/>
        <v/>
      </c>
      <c r="R243" s="18" t="s">
        <v>255</v>
      </c>
    </row>
    <row r="244" spans="2:18" x14ac:dyDescent="0.2">
      <c r="B244" s="3" t="s">
        <v>361</v>
      </c>
      <c r="C244" s="3" t="s">
        <v>12</v>
      </c>
      <c r="D244" s="3">
        <v>2021</v>
      </c>
      <c r="E244" s="5" t="str" cm="1">
        <f t="array" ref="E244">IFERROR(INDEX('♀ Åk 9 betyg_K'!$B$5:$F$1048576,MATCH(1,($C244='♀ Åk 9 betyg_K'!$C$5:$C$1048576)*($D244='♀ Åk 9 betyg_K'!$D$5:$D$1048576),0),MATCH("Kvinnor",'♀ Åk 9 betyg_K'!$B$5:$F$5,0))-INDEX('♀ Åk 9 betyg_M'!$B$5:$F$1048576,MATCH(1,($C244='♀ Åk 9 betyg_M'!$C$5:$C$1048576)*($D244='♀ Åk 9 betyg_M'!$D$5:$D$1048576),0),MATCH("Män",'♀ Åk 9 betyg_M'!$B$5:$F$5,0)),"")</f>
        <v/>
      </c>
      <c r="F244" s="108"/>
      <c r="G244" s="108"/>
      <c r="N244" s="78" t="s">
        <v>452</v>
      </c>
      <c r="O244" s="17" t="e">
        <f>INDEX(#REF!,MATCH($C244,#REF!,0),2)</f>
        <v>#REF!</v>
      </c>
      <c r="P244" s="18">
        <f t="shared" si="6"/>
        <v>2021</v>
      </c>
      <c r="Q244" s="28" t="str">
        <f t="shared" si="7"/>
        <v/>
      </c>
      <c r="R244" s="18" t="s">
        <v>255</v>
      </c>
    </row>
    <row r="245" spans="2:18" x14ac:dyDescent="0.2">
      <c r="B245" s="3" t="s">
        <v>361</v>
      </c>
      <c r="C245" s="3" t="s">
        <v>13</v>
      </c>
      <c r="D245" s="3">
        <v>2021</v>
      </c>
      <c r="E245" s="5" t="str" cm="1">
        <f t="array" ref="E245">IFERROR(INDEX('♀ Åk 9 betyg_K'!$B$5:$F$1048576,MATCH(1,($C245='♀ Åk 9 betyg_K'!$C$5:$C$1048576)*($D245='♀ Åk 9 betyg_K'!$D$5:$D$1048576),0),MATCH("Kvinnor",'♀ Åk 9 betyg_K'!$B$5:$F$5,0))-INDEX('♀ Åk 9 betyg_M'!$B$5:$F$1048576,MATCH(1,($C245='♀ Åk 9 betyg_M'!$C$5:$C$1048576)*($D245='♀ Åk 9 betyg_M'!$D$5:$D$1048576),0),MATCH("Män",'♀ Åk 9 betyg_M'!$B$5:$F$5,0)),"")</f>
        <v/>
      </c>
      <c r="F245" s="108"/>
      <c r="G245" s="108"/>
      <c r="N245" s="78" t="s">
        <v>452</v>
      </c>
      <c r="O245" s="17" t="e">
        <f>INDEX(#REF!,MATCH($C245,#REF!,0),2)</f>
        <v>#REF!</v>
      </c>
      <c r="P245" s="18">
        <f t="shared" si="6"/>
        <v>2021</v>
      </c>
      <c r="Q245" s="28" t="str">
        <f t="shared" si="7"/>
        <v/>
      </c>
      <c r="R245" s="18" t="s">
        <v>255</v>
      </c>
    </row>
    <row r="246" spans="2:18" x14ac:dyDescent="0.2">
      <c r="B246" s="3" t="s">
        <v>361</v>
      </c>
      <c r="C246" s="3" t="s">
        <v>14</v>
      </c>
      <c r="D246" s="3">
        <v>2021</v>
      </c>
      <c r="E246" s="5" t="str" cm="1">
        <f t="array" ref="E246">IFERROR(INDEX('♀ Åk 9 betyg_K'!$B$5:$F$1048576,MATCH(1,($C246='♀ Åk 9 betyg_K'!$C$5:$C$1048576)*($D246='♀ Åk 9 betyg_K'!$D$5:$D$1048576),0),MATCH("Kvinnor",'♀ Åk 9 betyg_K'!$B$5:$F$5,0))-INDEX('♀ Åk 9 betyg_M'!$B$5:$F$1048576,MATCH(1,($C246='♀ Åk 9 betyg_M'!$C$5:$C$1048576)*($D246='♀ Åk 9 betyg_M'!$D$5:$D$1048576),0),MATCH("Män",'♀ Åk 9 betyg_M'!$B$5:$F$5,0)),"")</f>
        <v/>
      </c>
      <c r="F246" s="108"/>
      <c r="G246" s="108"/>
      <c r="N246" s="78" t="s">
        <v>452</v>
      </c>
      <c r="O246" s="17" t="e">
        <f>INDEX(#REF!,MATCH($C246,#REF!,0),2)</f>
        <v>#REF!</v>
      </c>
      <c r="P246" s="18">
        <f t="shared" si="6"/>
        <v>2021</v>
      </c>
      <c r="Q246" s="28" t="str">
        <f t="shared" si="7"/>
        <v/>
      </c>
      <c r="R246" s="18" t="s">
        <v>255</v>
      </c>
    </row>
    <row r="247" spans="2:18" x14ac:dyDescent="0.2">
      <c r="B247" s="3" t="s">
        <v>361</v>
      </c>
      <c r="C247" s="3" t="s">
        <v>15</v>
      </c>
      <c r="D247" s="3">
        <v>2021</v>
      </c>
      <c r="E247" s="5" t="str" cm="1">
        <f t="array" ref="E247">IFERROR(INDEX('♀ Åk 9 betyg_K'!$B$5:$F$1048576,MATCH(1,($C247='♀ Åk 9 betyg_K'!$C$5:$C$1048576)*($D247='♀ Åk 9 betyg_K'!$D$5:$D$1048576),0),MATCH("Kvinnor",'♀ Åk 9 betyg_K'!$B$5:$F$5,0))-INDEX('♀ Åk 9 betyg_M'!$B$5:$F$1048576,MATCH(1,($C247='♀ Åk 9 betyg_M'!$C$5:$C$1048576)*($D247='♀ Åk 9 betyg_M'!$D$5:$D$1048576),0),MATCH("Män",'♀ Åk 9 betyg_M'!$B$5:$F$5,0)),"")</f>
        <v/>
      </c>
      <c r="F247" s="108"/>
      <c r="G247" s="108"/>
      <c r="N247" s="78" t="s">
        <v>452</v>
      </c>
      <c r="O247" s="17" t="e">
        <f>INDEX(#REF!,MATCH($C247,#REF!,0),2)</f>
        <v>#REF!</v>
      </c>
      <c r="P247" s="18">
        <f t="shared" si="6"/>
        <v>2021</v>
      </c>
      <c r="Q247" s="28" t="str">
        <f t="shared" si="7"/>
        <v/>
      </c>
      <c r="R247" s="18" t="s">
        <v>255</v>
      </c>
    </row>
    <row r="248" spans="2:18" x14ac:dyDescent="0.2">
      <c r="B248" s="3" t="s">
        <v>361</v>
      </c>
      <c r="C248" s="3" t="s">
        <v>16</v>
      </c>
      <c r="D248" s="3">
        <v>2021</v>
      </c>
      <c r="E248" s="5" t="str" cm="1">
        <f t="array" ref="E248">IFERROR(INDEX('♀ Åk 9 betyg_K'!$B$5:$F$1048576,MATCH(1,($C248='♀ Åk 9 betyg_K'!$C$5:$C$1048576)*($D248='♀ Åk 9 betyg_K'!$D$5:$D$1048576),0),MATCH("Kvinnor",'♀ Åk 9 betyg_K'!$B$5:$F$5,0))-INDEX('♀ Åk 9 betyg_M'!$B$5:$F$1048576,MATCH(1,($C248='♀ Åk 9 betyg_M'!$C$5:$C$1048576)*($D248='♀ Åk 9 betyg_M'!$D$5:$D$1048576),0),MATCH("Män",'♀ Åk 9 betyg_M'!$B$5:$F$5,0)),"")</f>
        <v/>
      </c>
      <c r="F248" s="108"/>
      <c r="G248" s="108"/>
      <c r="N248" s="78" t="s">
        <v>452</v>
      </c>
      <c r="O248" s="17" t="e">
        <f>INDEX(#REF!,MATCH($C248,#REF!,0),2)</f>
        <v>#REF!</v>
      </c>
      <c r="P248" s="18">
        <f t="shared" si="6"/>
        <v>2021</v>
      </c>
      <c r="Q248" s="28" t="str">
        <f t="shared" si="7"/>
        <v/>
      </c>
      <c r="R248" s="18" t="s">
        <v>255</v>
      </c>
    </row>
    <row r="249" spans="2:18" x14ac:dyDescent="0.2">
      <c r="B249" s="3" t="s">
        <v>361</v>
      </c>
      <c r="C249" s="3" t="s">
        <v>17</v>
      </c>
      <c r="D249" s="3">
        <v>2021</v>
      </c>
      <c r="E249" s="5" t="str" cm="1">
        <f t="array" ref="E249">IFERROR(INDEX('♀ Åk 9 betyg_K'!$B$5:$F$1048576,MATCH(1,($C249='♀ Åk 9 betyg_K'!$C$5:$C$1048576)*($D249='♀ Åk 9 betyg_K'!$D$5:$D$1048576),0),MATCH("Kvinnor",'♀ Åk 9 betyg_K'!$B$5:$F$5,0))-INDEX('♀ Åk 9 betyg_M'!$B$5:$F$1048576,MATCH(1,($C249='♀ Åk 9 betyg_M'!$C$5:$C$1048576)*($D249='♀ Åk 9 betyg_M'!$D$5:$D$1048576),0),MATCH("Män",'♀ Åk 9 betyg_M'!$B$5:$F$5,0)),"")</f>
        <v/>
      </c>
      <c r="F249" s="108"/>
      <c r="G249" s="108"/>
      <c r="N249" s="78" t="s">
        <v>452</v>
      </c>
      <c r="O249" s="17" t="e">
        <f>INDEX(#REF!,MATCH($C249,#REF!,0),2)</f>
        <v>#REF!</v>
      </c>
      <c r="P249" s="18">
        <f t="shared" si="6"/>
        <v>2021</v>
      </c>
      <c r="Q249" s="28" t="str">
        <f t="shared" si="7"/>
        <v/>
      </c>
      <c r="R249" s="18" t="s">
        <v>255</v>
      </c>
    </row>
    <row r="250" spans="2:18" x14ac:dyDescent="0.2">
      <c r="B250" s="3" t="s">
        <v>361</v>
      </c>
      <c r="C250" s="3" t="s">
        <v>18</v>
      </c>
      <c r="D250" s="3">
        <v>2021</v>
      </c>
      <c r="E250" s="5" t="str" cm="1">
        <f t="array" ref="E250">IFERROR(INDEX('♀ Åk 9 betyg_K'!$B$5:$F$1048576,MATCH(1,($C250='♀ Åk 9 betyg_K'!$C$5:$C$1048576)*($D250='♀ Åk 9 betyg_K'!$D$5:$D$1048576),0),MATCH("Kvinnor",'♀ Åk 9 betyg_K'!$B$5:$F$5,0))-INDEX('♀ Åk 9 betyg_M'!$B$5:$F$1048576,MATCH(1,($C250='♀ Åk 9 betyg_M'!$C$5:$C$1048576)*($D250='♀ Åk 9 betyg_M'!$D$5:$D$1048576),0),MATCH("Män",'♀ Åk 9 betyg_M'!$B$5:$F$5,0)),"")</f>
        <v/>
      </c>
      <c r="F250" s="108"/>
      <c r="G250" s="108"/>
      <c r="N250" s="78" t="s">
        <v>452</v>
      </c>
      <c r="O250" s="17" t="e">
        <f>INDEX(#REF!,MATCH($C250,#REF!,0),2)</f>
        <v>#REF!</v>
      </c>
      <c r="P250" s="18">
        <f t="shared" si="6"/>
        <v>2021</v>
      </c>
      <c r="Q250" s="28" t="str">
        <f t="shared" si="7"/>
        <v/>
      </c>
      <c r="R250" s="18" t="s">
        <v>255</v>
      </c>
    </row>
    <row r="251" spans="2:18" x14ac:dyDescent="0.2">
      <c r="B251" s="3" t="s">
        <v>361</v>
      </c>
      <c r="C251" s="3" t="s">
        <v>19</v>
      </c>
      <c r="D251" s="3">
        <v>2021</v>
      </c>
      <c r="E251" s="5" t="str" cm="1">
        <f t="array" ref="E251">IFERROR(INDEX('♀ Åk 9 betyg_K'!$B$5:$F$1048576,MATCH(1,($C251='♀ Åk 9 betyg_K'!$C$5:$C$1048576)*($D251='♀ Åk 9 betyg_K'!$D$5:$D$1048576),0),MATCH("Kvinnor",'♀ Åk 9 betyg_K'!$B$5:$F$5,0))-INDEX('♀ Åk 9 betyg_M'!$B$5:$F$1048576,MATCH(1,($C251='♀ Åk 9 betyg_M'!$C$5:$C$1048576)*($D251='♀ Åk 9 betyg_M'!$D$5:$D$1048576),0),MATCH("Män",'♀ Åk 9 betyg_M'!$B$5:$F$5,0)),"")</f>
        <v/>
      </c>
      <c r="F251" s="108"/>
      <c r="G251" s="108"/>
      <c r="N251" s="78" t="s">
        <v>452</v>
      </c>
      <c r="O251" s="17" t="e">
        <f>INDEX(#REF!,MATCH($C251,#REF!,0),2)</f>
        <v>#REF!</v>
      </c>
      <c r="P251" s="18">
        <f t="shared" si="6"/>
        <v>2021</v>
      </c>
      <c r="Q251" s="28" t="str">
        <f t="shared" si="7"/>
        <v/>
      </c>
      <c r="R251" s="18" t="s">
        <v>255</v>
      </c>
    </row>
    <row r="252" spans="2:18" x14ac:dyDescent="0.2">
      <c r="B252" s="3" t="s">
        <v>361</v>
      </c>
      <c r="C252" s="3" t="s">
        <v>20</v>
      </c>
      <c r="D252" s="3">
        <v>2021</v>
      </c>
      <c r="E252" s="5" t="str" cm="1">
        <f t="array" ref="E252">IFERROR(INDEX('♀ Åk 9 betyg_K'!$B$5:$F$1048576,MATCH(1,($C252='♀ Åk 9 betyg_K'!$C$5:$C$1048576)*($D252='♀ Åk 9 betyg_K'!$D$5:$D$1048576),0),MATCH("Kvinnor",'♀ Åk 9 betyg_K'!$B$5:$F$5,0))-INDEX('♀ Åk 9 betyg_M'!$B$5:$F$1048576,MATCH(1,($C252='♀ Åk 9 betyg_M'!$C$5:$C$1048576)*($D252='♀ Åk 9 betyg_M'!$D$5:$D$1048576),0),MATCH("Män",'♀ Åk 9 betyg_M'!$B$5:$F$5,0)),"")</f>
        <v/>
      </c>
      <c r="F252" s="108"/>
      <c r="G252" s="108"/>
      <c r="N252" s="78" t="s">
        <v>452</v>
      </c>
      <c r="O252" s="17" t="e">
        <f>INDEX(#REF!,MATCH($C252,#REF!,0),2)</f>
        <v>#REF!</v>
      </c>
      <c r="P252" s="18">
        <f t="shared" si="6"/>
        <v>2021</v>
      </c>
      <c r="Q252" s="28" t="str">
        <f t="shared" si="7"/>
        <v/>
      </c>
      <c r="R252" s="18" t="s">
        <v>255</v>
      </c>
    </row>
    <row r="253" spans="2:18" x14ac:dyDescent="0.2">
      <c r="B253" s="3" t="s">
        <v>361</v>
      </c>
      <c r="C253" s="3" t="s">
        <v>21</v>
      </c>
      <c r="D253" s="3">
        <v>2021</v>
      </c>
      <c r="E253" s="5" t="str" cm="1">
        <f t="array" ref="E253">IFERROR(INDEX('♀ Åk 9 betyg_K'!$B$5:$F$1048576,MATCH(1,($C253='♀ Åk 9 betyg_K'!$C$5:$C$1048576)*($D253='♀ Åk 9 betyg_K'!$D$5:$D$1048576),0),MATCH("Kvinnor",'♀ Åk 9 betyg_K'!$B$5:$F$5,0))-INDEX('♀ Åk 9 betyg_M'!$B$5:$F$1048576,MATCH(1,($C253='♀ Åk 9 betyg_M'!$C$5:$C$1048576)*($D253='♀ Åk 9 betyg_M'!$D$5:$D$1048576),0),MATCH("Män",'♀ Åk 9 betyg_M'!$B$5:$F$5,0)),"")</f>
        <v/>
      </c>
      <c r="F253" s="108"/>
      <c r="G253" s="108"/>
      <c r="N253" s="78" t="s">
        <v>452</v>
      </c>
      <c r="O253" s="17" t="e">
        <f>INDEX(#REF!,MATCH($C253,#REF!,0),2)</f>
        <v>#REF!</v>
      </c>
      <c r="P253" s="18">
        <f t="shared" si="6"/>
        <v>2021</v>
      </c>
      <c r="Q253" s="28" t="str">
        <f t="shared" si="7"/>
        <v/>
      </c>
      <c r="R253" s="18" t="s">
        <v>255</v>
      </c>
    </row>
    <row r="254" spans="2:18" x14ac:dyDescent="0.2">
      <c r="B254" s="3" t="s">
        <v>361</v>
      </c>
      <c r="C254" s="3" t="s">
        <v>22</v>
      </c>
      <c r="D254" s="3">
        <v>2021</v>
      </c>
      <c r="E254" s="5" t="str" cm="1">
        <f t="array" ref="E254">IFERROR(INDEX('♀ Åk 9 betyg_K'!$B$5:$F$1048576,MATCH(1,($C254='♀ Åk 9 betyg_K'!$C$5:$C$1048576)*($D254='♀ Åk 9 betyg_K'!$D$5:$D$1048576),0),MATCH("Kvinnor",'♀ Åk 9 betyg_K'!$B$5:$F$5,0))-INDEX('♀ Åk 9 betyg_M'!$B$5:$F$1048576,MATCH(1,($C254='♀ Åk 9 betyg_M'!$C$5:$C$1048576)*($D254='♀ Åk 9 betyg_M'!$D$5:$D$1048576),0),MATCH("Män",'♀ Åk 9 betyg_M'!$B$5:$F$5,0)),"")</f>
        <v/>
      </c>
      <c r="F254" s="108"/>
      <c r="G254" s="108"/>
      <c r="N254" s="78" t="s">
        <v>452</v>
      </c>
      <c r="O254" s="17" t="e">
        <f>INDEX(#REF!,MATCH($C254,#REF!,0),2)</f>
        <v>#REF!</v>
      </c>
      <c r="P254" s="18">
        <f t="shared" si="6"/>
        <v>2021</v>
      </c>
      <c r="Q254" s="28" t="str">
        <f t="shared" si="7"/>
        <v/>
      </c>
      <c r="R254" s="18" t="s">
        <v>255</v>
      </c>
    </row>
    <row r="255" spans="2:18" x14ac:dyDescent="0.2">
      <c r="B255" s="3" t="s">
        <v>361</v>
      </c>
      <c r="C255" s="3" t="s">
        <v>23</v>
      </c>
      <c r="D255" s="3">
        <v>2021</v>
      </c>
      <c r="E255" s="5" t="str" cm="1">
        <f t="array" ref="E255">IFERROR(INDEX('♀ Åk 9 betyg_K'!$B$5:$F$1048576,MATCH(1,($C255='♀ Åk 9 betyg_K'!$C$5:$C$1048576)*($D255='♀ Åk 9 betyg_K'!$D$5:$D$1048576),0),MATCH("Kvinnor",'♀ Åk 9 betyg_K'!$B$5:$F$5,0))-INDEX('♀ Åk 9 betyg_M'!$B$5:$F$1048576,MATCH(1,($C255='♀ Åk 9 betyg_M'!$C$5:$C$1048576)*($D255='♀ Åk 9 betyg_M'!$D$5:$D$1048576),0),MATCH("Män",'♀ Åk 9 betyg_M'!$B$5:$F$5,0)),"")</f>
        <v/>
      </c>
      <c r="F255" s="108"/>
      <c r="G255" s="108"/>
      <c r="N255" s="78" t="s">
        <v>452</v>
      </c>
      <c r="O255" s="17" t="e">
        <f>INDEX(#REF!,MATCH($C255,#REF!,0),2)</f>
        <v>#REF!</v>
      </c>
      <c r="P255" s="18">
        <f t="shared" si="6"/>
        <v>2021</v>
      </c>
      <c r="Q255" s="28" t="str">
        <f t="shared" si="7"/>
        <v/>
      </c>
      <c r="R255" s="18" t="s">
        <v>255</v>
      </c>
    </row>
    <row r="256" spans="2:18" x14ac:dyDescent="0.2">
      <c r="B256" s="3" t="s">
        <v>361</v>
      </c>
      <c r="C256" s="3" t="s">
        <v>24</v>
      </c>
      <c r="D256" s="3">
        <v>2021</v>
      </c>
      <c r="E256" s="5" t="str" cm="1">
        <f t="array" ref="E256">IFERROR(INDEX('♀ Åk 9 betyg_K'!$B$5:$F$1048576,MATCH(1,($C256='♀ Åk 9 betyg_K'!$C$5:$C$1048576)*($D256='♀ Åk 9 betyg_K'!$D$5:$D$1048576),0),MATCH("Kvinnor",'♀ Åk 9 betyg_K'!$B$5:$F$5,0))-INDEX('♀ Åk 9 betyg_M'!$B$5:$F$1048576,MATCH(1,($C256='♀ Åk 9 betyg_M'!$C$5:$C$1048576)*($D256='♀ Åk 9 betyg_M'!$D$5:$D$1048576),0),MATCH("Män",'♀ Åk 9 betyg_M'!$B$5:$F$5,0)),"")</f>
        <v/>
      </c>
      <c r="F256" s="108"/>
      <c r="G256" s="108"/>
      <c r="N256" s="78" t="s">
        <v>452</v>
      </c>
      <c r="O256" s="17" t="e">
        <f>INDEX(#REF!,MATCH($C256,#REF!,0),2)</f>
        <v>#REF!</v>
      </c>
      <c r="P256" s="18">
        <f t="shared" si="6"/>
        <v>2021</v>
      </c>
      <c r="Q256" s="28" t="str">
        <f t="shared" si="7"/>
        <v/>
      </c>
      <c r="R256" s="18" t="s">
        <v>255</v>
      </c>
    </row>
    <row r="257" spans="2:18" x14ac:dyDescent="0.2">
      <c r="B257" s="3" t="s">
        <v>361</v>
      </c>
      <c r="C257" s="3" t="s">
        <v>25</v>
      </c>
      <c r="D257" s="3">
        <v>2021</v>
      </c>
      <c r="E257" s="5" t="str" cm="1">
        <f t="array" ref="E257">IFERROR(INDEX('♀ Åk 9 betyg_K'!$B$5:$F$1048576,MATCH(1,($C257='♀ Åk 9 betyg_K'!$C$5:$C$1048576)*($D257='♀ Åk 9 betyg_K'!$D$5:$D$1048576),0),MATCH("Kvinnor",'♀ Åk 9 betyg_K'!$B$5:$F$5,0))-INDEX('♀ Åk 9 betyg_M'!$B$5:$F$1048576,MATCH(1,($C257='♀ Åk 9 betyg_M'!$C$5:$C$1048576)*($D257='♀ Åk 9 betyg_M'!$D$5:$D$1048576),0),MATCH("Män",'♀ Åk 9 betyg_M'!$B$5:$F$5,0)),"")</f>
        <v/>
      </c>
      <c r="F257" s="108"/>
      <c r="G257" s="108"/>
      <c r="N257" s="78" t="s">
        <v>452</v>
      </c>
      <c r="O257" s="17" t="e">
        <f>INDEX(#REF!,MATCH($C257,#REF!,0),2)</f>
        <v>#REF!</v>
      </c>
      <c r="P257" s="18">
        <f t="shared" si="6"/>
        <v>2021</v>
      </c>
      <c r="Q257" s="28" t="str">
        <f t="shared" si="7"/>
        <v/>
      </c>
      <c r="R257" s="18" t="s">
        <v>255</v>
      </c>
    </row>
  </sheetData>
  <hyperlinks>
    <hyperlink ref="E3" location="'RD_♀ Åk 9 betyg'!A1" display="RD_♀ Åk 9 betyg" xr:uid="{94C14383-34B8-4C55-B843-649836FCC231}"/>
  </hyperlinks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A5AC-5B7E-4081-B43C-BF3BF9A66EB5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5.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4" width="18.33203125" style="18" bestFit="1" customWidth="1"/>
    <col min="15" max="16" width="5.1640625" style="18" bestFit="1" customWidth="1"/>
    <col min="17" max="17" width="6.6640625" style="18" bestFit="1" customWidth="1"/>
    <col min="18" max="18" width="11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31"/>
      <c r="E3" s="3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360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167</v>
      </c>
      <c r="F5" s="22" t="s">
        <v>207</v>
      </c>
      <c r="G5" s="32"/>
      <c r="H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361</v>
      </c>
      <c r="C6" s="3" t="s">
        <v>5</v>
      </c>
      <c r="D6" s="3">
        <v>2010</v>
      </c>
      <c r="E6" s="108" t="e" cm="1">
        <f t="array" ref="E6">INDEX(#REF!,MATCH(1,($C6=#REF!)*($D6=#REF!),0),MATCH(E$5,#REF!,0))</f>
        <v>#REF!</v>
      </c>
      <c r="F6" s="108"/>
      <c r="G6" s="108"/>
      <c r="N6" s="78" t="s">
        <v>496</v>
      </c>
      <c r="O6" s="17" t="e">
        <f>INDEX(#REF!,MATCH($C6,#REF!,0),2)</f>
        <v>#REF!</v>
      </c>
      <c r="P6" s="18">
        <f>D6</f>
        <v>2010</v>
      </c>
      <c r="Q6" s="28" t="e">
        <f>E6</f>
        <v>#REF!</v>
      </c>
      <c r="R6" s="18" t="s">
        <v>255</v>
      </c>
    </row>
    <row r="7" spans="2:18" x14ac:dyDescent="0.2">
      <c r="B7" s="3" t="s">
        <v>361</v>
      </c>
      <c r="C7" s="3" t="s">
        <v>6</v>
      </c>
      <c r="D7" s="3">
        <v>2010</v>
      </c>
      <c r="E7" s="108" t="e" cm="1">
        <f t="array" ref="E7">INDEX(#REF!,MATCH(1,($C7=#REF!)*($D7=#REF!),0),MATCH(E$5,#REF!,0))</f>
        <v>#REF!</v>
      </c>
      <c r="F7" s="108"/>
      <c r="G7" s="108"/>
      <c r="N7" s="78" t="s">
        <v>496</v>
      </c>
      <c r="O7" s="17" t="e">
        <f>INDEX(#REF!,MATCH($C7,#REF!,0),2)</f>
        <v>#REF!</v>
      </c>
      <c r="P7" s="18">
        <f>D7</f>
        <v>2010</v>
      </c>
      <c r="Q7" s="28" t="e">
        <f>E7</f>
        <v>#REF!</v>
      </c>
      <c r="R7" s="18" t="s">
        <v>255</v>
      </c>
    </row>
    <row r="8" spans="2:18" x14ac:dyDescent="0.2">
      <c r="B8" s="3" t="s">
        <v>361</v>
      </c>
      <c r="C8" s="3" t="s">
        <v>7</v>
      </c>
      <c r="D8" s="3">
        <v>2010</v>
      </c>
      <c r="E8" s="108" t="e" cm="1">
        <f t="array" ref="E8">INDEX(#REF!,MATCH(1,($C8=#REF!)*($D8=#REF!),0),MATCH(E$5,#REF!,0))</f>
        <v>#REF!</v>
      </c>
      <c r="F8" s="108"/>
      <c r="G8" s="108"/>
      <c r="N8" s="78" t="s">
        <v>496</v>
      </c>
      <c r="O8" s="17" t="e">
        <f>INDEX(#REF!,MATCH($C8,#REF!,0),2)</f>
        <v>#REF!</v>
      </c>
      <c r="P8" s="18">
        <f t="shared" ref="P8:Q69" si="0">D8</f>
        <v>2010</v>
      </c>
      <c r="Q8" s="28" t="e">
        <f t="shared" si="0"/>
        <v>#REF!</v>
      </c>
      <c r="R8" s="18" t="s">
        <v>255</v>
      </c>
    </row>
    <row r="9" spans="2:18" x14ac:dyDescent="0.2">
      <c r="B9" s="3" t="s">
        <v>361</v>
      </c>
      <c r="C9" s="3" t="s">
        <v>8</v>
      </c>
      <c r="D9" s="3">
        <v>2010</v>
      </c>
      <c r="E9" s="108" t="e" cm="1">
        <f t="array" ref="E9">INDEX(#REF!,MATCH(1,($C9=#REF!)*($D9=#REF!),0),MATCH(E$5,#REF!,0))</f>
        <v>#REF!</v>
      </c>
      <c r="F9" s="108"/>
      <c r="G9" s="108"/>
      <c r="N9" s="78" t="s">
        <v>496</v>
      </c>
      <c r="O9" s="17" t="e">
        <f>INDEX(#REF!,MATCH($C9,#REF!,0),2)</f>
        <v>#REF!</v>
      </c>
      <c r="P9" s="18">
        <f t="shared" si="0"/>
        <v>2010</v>
      </c>
      <c r="Q9" s="28" t="e">
        <f t="shared" si="0"/>
        <v>#REF!</v>
      </c>
      <c r="R9" s="18" t="s">
        <v>255</v>
      </c>
    </row>
    <row r="10" spans="2:18" x14ac:dyDescent="0.2">
      <c r="B10" s="3" t="s">
        <v>361</v>
      </c>
      <c r="C10" s="3" t="s">
        <v>9</v>
      </c>
      <c r="D10" s="3">
        <v>2010</v>
      </c>
      <c r="E10" s="108" t="e" cm="1">
        <f t="array" ref="E10">INDEX(#REF!,MATCH(1,($C10=#REF!)*($D10=#REF!),0),MATCH(E$5,#REF!,0))</f>
        <v>#REF!</v>
      </c>
      <c r="F10" s="108"/>
      <c r="G10" s="108"/>
      <c r="N10" s="78" t="s">
        <v>496</v>
      </c>
      <c r="O10" s="17" t="e">
        <f>INDEX(#REF!,MATCH($C10,#REF!,0),2)</f>
        <v>#REF!</v>
      </c>
      <c r="P10" s="18">
        <f t="shared" si="0"/>
        <v>2010</v>
      </c>
      <c r="Q10" s="28" t="e">
        <f t="shared" si="0"/>
        <v>#REF!</v>
      </c>
      <c r="R10" s="18" t="s">
        <v>255</v>
      </c>
    </row>
    <row r="11" spans="2:18" x14ac:dyDescent="0.2">
      <c r="B11" s="3" t="s">
        <v>361</v>
      </c>
      <c r="C11" s="3" t="s">
        <v>10</v>
      </c>
      <c r="D11" s="3">
        <v>2010</v>
      </c>
      <c r="E11" s="108" t="e" cm="1">
        <f t="array" ref="E11">INDEX(#REF!,MATCH(1,($C11=#REF!)*($D11=#REF!),0),MATCH(E$5,#REF!,0))</f>
        <v>#REF!</v>
      </c>
      <c r="F11" s="108"/>
      <c r="G11" s="108"/>
      <c r="N11" s="78" t="s">
        <v>496</v>
      </c>
      <c r="O11" s="17" t="e">
        <f>INDEX(#REF!,MATCH($C11,#REF!,0),2)</f>
        <v>#REF!</v>
      </c>
      <c r="P11" s="18">
        <f t="shared" si="0"/>
        <v>2010</v>
      </c>
      <c r="Q11" s="28" t="e">
        <f t="shared" si="0"/>
        <v>#REF!</v>
      </c>
      <c r="R11" s="18" t="s">
        <v>255</v>
      </c>
    </row>
    <row r="12" spans="2:18" x14ac:dyDescent="0.2">
      <c r="B12" s="3" t="s">
        <v>361</v>
      </c>
      <c r="C12" s="3" t="s">
        <v>11</v>
      </c>
      <c r="D12" s="3">
        <v>2010</v>
      </c>
      <c r="E12" s="108" t="e" cm="1">
        <f t="array" ref="E12">INDEX(#REF!,MATCH(1,($C12=#REF!)*($D12=#REF!),0),MATCH(E$5,#REF!,0))</f>
        <v>#REF!</v>
      </c>
      <c r="F12" s="108"/>
      <c r="G12" s="108"/>
      <c r="N12" s="78" t="s">
        <v>496</v>
      </c>
      <c r="O12" s="17" t="e">
        <f>INDEX(#REF!,MATCH($C12,#REF!,0),2)</f>
        <v>#REF!</v>
      </c>
      <c r="P12" s="18">
        <f t="shared" si="0"/>
        <v>2010</v>
      </c>
      <c r="Q12" s="28" t="e">
        <f t="shared" si="0"/>
        <v>#REF!</v>
      </c>
      <c r="R12" s="18" t="s">
        <v>255</v>
      </c>
    </row>
    <row r="13" spans="2:18" x14ac:dyDescent="0.2">
      <c r="B13" s="3" t="s">
        <v>361</v>
      </c>
      <c r="C13" s="3" t="s">
        <v>12</v>
      </c>
      <c r="D13" s="3">
        <v>2010</v>
      </c>
      <c r="E13" s="108" t="e" cm="1">
        <f t="array" ref="E13">INDEX(#REF!,MATCH(1,($C13=#REF!)*($D13=#REF!),0),MATCH(E$5,#REF!,0))</f>
        <v>#REF!</v>
      </c>
      <c r="F13" s="108"/>
      <c r="G13" s="108"/>
      <c r="N13" s="78" t="s">
        <v>496</v>
      </c>
      <c r="O13" s="17" t="e">
        <f>INDEX(#REF!,MATCH($C13,#REF!,0),2)</f>
        <v>#REF!</v>
      </c>
      <c r="P13" s="18">
        <f t="shared" si="0"/>
        <v>2010</v>
      </c>
      <c r="Q13" s="28" t="e">
        <f t="shared" si="0"/>
        <v>#REF!</v>
      </c>
      <c r="R13" s="18" t="s">
        <v>255</v>
      </c>
    </row>
    <row r="14" spans="2:18" x14ac:dyDescent="0.2">
      <c r="B14" s="3" t="s">
        <v>361</v>
      </c>
      <c r="C14" s="3" t="s">
        <v>13</v>
      </c>
      <c r="D14" s="3">
        <v>2010</v>
      </c>
      <c r="E14" s="108" t="e" cm="1">
        <f t="array" ref="E14">INDEX(#REF!,MATCH(1,($C14=#REF!)*($D14=#REF!),0),MATCH(E$5,#REF!,0))</f>
        <v>#REF!</v>
      </c>
      <c r="F14" s="108"/>
      <c r="G14" s="108"/>
      <c r="N14" s="78" t="s">
        <v>496</v>
      </c>
      <c r="O14" s="17" t="e">
        <f>INDEX(#REF!,MATCH($C14,#REF!,0),2)</f>
        <v>#REF!</v>
      </c>
      <c r="P14" s="18">
        <f t="shared" si="0"/>
        <v>2010</v>
      </c>
      <c r="Q14" s="28" t="e">
        <f t="shared" si="0"/>
        <v>#REF!</v>
      </c>
      <c r="R14" s="18" t="s">
        <v>255</v>
      </c>
    </row>
    <row r="15" spans="2:18" x14ac:dyDescent="0.2">
      <c r="B15" s="3" t="s">
        <v>361</v>
      </c>
      <c r="C15" s="3" t="s">
        <v>14</v>
      </c>
      <c r="D15" s="3">
        <v>2010</v>
      </c>
      <c r="E15" s="108" t="e" cm="1">
        <f t="array" ref="E15">INDEX(#REF!,MATCH(1,($C15=#REF!)*($D15=#REF!),0),MATCH(E$5,#REF!,0))</f>
        <v>#REF!</v>
      </c>
      <c r="F15" s="108"/>
      <c r="G15" s="108"/>
      <c r="N15" s="78" t="s">
        <v>496</v>
      </c>
      <c r="O15" s="17" t="e">
        <f>INDEX(#REF!,MATCH($C15,#REF!,0),2)</f>
        <v>#REF!</v>
      </c>
      <c r="P15" s="18">
        <f t="shared" si="0"/>
        <v>2010</v>
      </c>
      <c r="Q15" s="28" t="e">
        <f t="shared" si="0"/>
        <v>#REF!</v>
      </c>
      <c r="R15" s="18" t="s">
        <v>255</v>
      </c>
    </row>
    <row r="16" spans="2:18" x14ac:dyDescent="0.2">
      <c r="B16" s="3" t="s">
        <v>361</v>
      </c>
      <c r="C16" s="3" t="s">
        <v>15</v>
      </c>
      <c r="D16" s="3">
        <v>2010</v>
      </c>
      <c r="E16" s="108" t="e" cm="1">
        <f t="array" ref="E16">INDEX(#REF!,MATCH(1,($C16=#REF!)*($D16=#REF!),0),MATCH(E$5,#REF!,0))</f>
        <v>#REF!</v>
      </c>
      <c r="F16" s="108"/>
      <c r="G16" s="108"/>
      <c r="N16" s="78" t="s">
        <v>496</v>
      </c>
      <c r="O16" s="17" t="e">
        <f>INDEX(#REF!,MATCH($C16,#REF!,0),2)</f>
        <v>#REF!</v>
      </c>
      <c r="P16" s="18">
        <f t="shared" si="0"/>
        <v>2010</v>
      </c>
      <c r="Q16" s="28" t="e">
        <f t="shared" si="0"/>
        <v>#REF!</v>
      </c>
      <c r="R16" s="18" t="s">
        <v>255</v>
      </c>
    </row>
    <row r="17" spans="2:18" x14ac:dyDescent="0.2">
      <c r="B17" s="3" t="s">
        <v>361</v>
      </c>
      <c r="C17" s="3" t="s">
        <v>16</v>
      </c>
      <c r="D17" s="3">
        <v>2010</v>
      </c>
      <c r="E17" s="108" t="e" cm="1">
        <f t="array" ref="E17">INDEX(#REF!,MATCH(1,($C17=#REF!)*($D17=#REF!),0),MATCH(E$5,#REF!,0))</f>
        <v>#REF!</v>
      </c>
      <c r="F17" s="108"/>
      <c r="G17" s="108"/>
      <c r="N17" s="78" t="s">
        <v>496</v>
      </c>
      <c r="O17" s="17" t="e">
        <f>INDEX(#REF!,MATCH($C17,#REF!,0),2)</f>
        <v>#REF!</v>
      </c>
      <c r="P17" s="18">
        <f t="shared" si="0"/>
        <v>2010</v>
      </c>
      <c r="Q17" s="28" t="e">
        <f t="shared" si="0"/>
        <v>#REF!</v>
      </c>
      <c r="R17" s="18" t="s">
        <v>255</v>
      </c>
    </row>
    <row r="18" spans="2:18" x14ac:dyDescent="0.2">
      <c r="B18" s="3" t="s">
        <v>361</v>
      </c>
      <c r="C18" s="3" t="s">
        <v>17</v>
      </c>
      <c r="D18" s="3">
        <v>2010</v>
      </c>
      <c r="E18" s="108" t="e" cm="1">
        <f t="array" ref="E18">INDEX(#REF!,MATCH(1,($C18=#REF!)*($D18=#REF!),0),MATCH(E$5,#REF!,0))</f>
        <v>#REF!</v>
      </c>
      <c r="F18" s="108"/>
      <c r="G18" s="108"/>
      <c r="N18" s="78" t="s">
        <v>496</v>
      </c>
      <c r="O18" s="17" t="e">
        <f>INDEX(#REF!,MATCH($C18,#REF!,0),2)</f>
        <v>#REF!</v>
      </c>
      <c r="P18" s="18">
        <f t="shared" si="0"/>
        <v>2010</v>
      </c>
      <c r="Q18" s="28" t="e">
        <f t="shared" si="0"/>
        <v>#REF!</v>
      </c>
      <c r="R18" s="18" t="s">
        <v>255</v>
      </c>
    </row>
    <row r="19" spans="2:18" x14ac:dyDescent="0.2">
      <c r="B19" s="3" t="s">
        <v>361</v>
      </c>
      <c r="C19" s="3" t="s">
        <v>18</v>
      </c>
      <c r="D19" s="3">
        <v>2010</v>
      </c>
      <c r="E19" s="108" t="e" cm="1">
        <f t="array" ref="E19">INDEX(#REF!,MATCH(1,($C19=#REF!)*($D19=#REF!),0),MATCH(E$5,#REF!,0))</f>
        <v>#REF!</v>
      </c>
      <c r="F19" s="108"/>
      <c r="G19" s="108"/>
      <c r="N19" s="78" t="s">
        <v>496</v>
      </c>
      <c r="O19" s="17" t="e">
        <f>INDEX(#REF!,MATCH($C19,#REF!,0),2)</f>
        <v>#REF!</v>
      </c>
      <c r="P19" s="18">
        <f t="shared" si="0"/>
        <v>2010</v>
      </c>
      <c r="Q19" s="28" t="e">
        <f t="shared" si="0"/>
        <v>#REF!</v>
      </c>
      <c r="R19" s="18" t="s">
        <v>255</v>
      </c>
    </row>
    <row r="20" spans="2:18" x14ac:dyDescent="0.2">
      <c r="B20" s="3" t="s">
        <v>361</v>
      </c>
      <c r="C20" s="3" t="s">
        <v>19</v>
      </c>
      <c r="D20" s="3">
        <v>2010</v>
      </c>
      <c r="E20" s="108" t="e" cm="1">
        <f t="array" ref="E20">INDEX(#REF!,MATCH(1,($C20=#REF!)*($D20=#REF!),0),MATCH(E$5,#REF!,0))</f>
        <v>#REF!</v>
      </c>
      <c r="F20" s="108"/>
      <c r="G20" s="108"/>
      <c r="N20" s="78" t="s">
        <v>496</v>
      </c>
      <c r="O20" s="17" t="e">
        <f>INDEX(#REF!,MATCH($C20,#REF!,0),2)</f>
        <v>#REF!</v>
      </c>
      <c r="P20" s="18">
        <f t="shared" si="0"/>
        <v>2010</v>
      </c>
      <c r="Q20" s="28" t="e">
        <f t="shared" si="0"/>
        <v>#REF!</v>
      </c>
      <c r="R20" s="18" t="s">
        <v>255</v>
      </c>
    </row>
    <row r="21" spans="2:18" x14ac:dyDescent="0.2">
      <c r="B21" s="3" t="s">
        <v>361</v>
      </c>
      <c r="C21" s="3" t="s">
        <v>20</v>
      </c>
      <c r="D21" s="3">
        <v>2010</v>
      </c>
      <c r="E21" s="108" t="e" cm="1">
        <f t="array" ref="E21">INDEX(#REF!,MATCH(1,($C21=#REF!)*($D21=#REF!),0),MATCH(E$5,#REF!,0))</f>
        <v>#REF!</v>
      </c>
      <c r="F21" s="108"/>
      <c r="G21" s="108"/>
      <c r="N21" s="78" t="s">
        <v>496</v>
      </c>
      <c r="O21" s="17" t="e">
        <f>INDEX(#REF!,MATCH($C21,#REF!,0),2)</f>
        <v>#REF!</v>
      </c>
      <c r="P21" s="18">
        <f t="shared" si="0"/>
        <v>2010</v>
      </c>
      <c r="Q21" s="28" t="e">
        <f t="shared" si="0"/>
        <v>#REF!</v>
      </c>
      <c r="R21" s="18" t="s">
        <v>255</v>
      </c>
    </row>
    <row r="22" spans="2:18" x14ac:dyDescent="0.2">
      <c r="B22" s="3" t="s">
        <v>361</v>
      </c>
      <c r="C22" s="3" t="s">
        <v>21</v>
      </c>
      <c r="D22" s="3">
        <v>2010</v>
      </c>
      <c r="E22" s="108" t="e" cm="1">
        <f t="array" ref="E22">INDEX(#REF!,MATCH(1,($C22=#REF!)*($D22=#REF!),0),MATCH(E$5,#REF!,0))</f>
        <v>#REF!</v>
      </c>
      <c r="F22" s="108"/>
      <c r="G22" s="108"/>
      <c r="N22" s="78" t="s">
        <v>496</v>
      </c>
      <c r="O22" s="17" t="e">
        <f>INDEX(#REF!,MATCH($C22,#REF!,0),2)</f>
        <v>#REF!</v>
      </c>
      <c r="P22" s="18">
        <f t="shared" si="0"/>
        <v>2010</v>
      </c>
      <c r="Q22" s="28" t="e">
        <f t="shared" si="0"/>
        <v>#REF!</v>
      </c>
      <c r="R22" s="18" t="s">
        <v>255</v>
      </c>
    </row>
    <row r="23" spans="2:18" x14ac:dyDescent="0.2">
      <c r="B23" s="3" t="s">
        <v>361</v>
      </c>
      <c r="C23" s="3" t="s">
        <v>22</v>
      </c>
      <c r="D23" s="3">
        <v>2010</v>
      </c>
      <c r="E23" s="108" t="e" cm="1">
        <f t="array" ref="E23">INDEX(#REF!,MATCH(1,($C23=#REF!)*($D23=#REF!),0),MATCH(E$5,#REF!,0))</f>
        <v>#REF!</v>
      </c>
      <c r="F23" s="108"/>
      <c r="G23" s="108"/>
      <c r="N23" s="78" t="s">
        <v>496</v>
      </c>
      <c r="O23" s="17" t="e">
        <f>INDEX(#REF!,MATCH($C23,#REF!,0),2)</f>
        <v>#REF!</v>
      </c>
      <c r="P23" s="18">
        <f t="shared" si="0"/>
        <v>2010</v>
      </c>
      <c r="Q23" s="28" t="e">
        <f t="shared" si="0"/>
        <v>#REF!</v>
      </c>
      <c r="R23" s="18" t="s">
        <v>255</v>
      </c>
    </row>
    <row r="24" spans="2:18" x14ac:dyDescent="0.2">
      <c r="B24" s="3" t="s">
        <v>361</v>
      </c>
      <c r="C24" s="3" t="s">
        <v>23</v>
      </c>
      <c r="D24" s="3">
        <v>2010</v>
      </c>
      <c r="E24" s="108" t="e" cm="1">
        <f t="array" ref="E24">INDEX(#REF!,MATCH(1,($C24=#REF!)*($D24=#REF!),0),MATCH(E$5,#REF!,0))</f>
        <v>#REF!</v>
      </c>
      <c r="F24" s="108"/>
      <c r="G24" s="108"/>
      <c r="N24" s="78" t="s">
        <v>496</v>
      </c>
      <c r="O24" s="17" t="e">
        <f>INDEX(#REF!,MATCH($C24,#REF!,0),2)</f>
        <v>#REF!</v>
      </c>
      <c r="P24" s="18">
        <f t="shared" si="0"/>
        <v>2010</v>
      </c>
      <c r="Q24" s="28" t="e">
        <f t="shared" si="0"/>
        <v>#REF!</v>
      </c>
      <c r="R24" s="18" t="s">
        <v>255</v>
      </c>
    </row>
    <row r="25" spans="2:18" x14ac:dyDescent="0.2">
      <c r="B25" s="3" t="s">
        <v>361</v>
      </c>
      <c r="C25" s="3" t="s">
        <v>24</v>
      </c>
      <c r="D25" s="3">
        <v>2010</v>
      </c>
      <c r="E25" s="108" t="e" cm="1">
        <f t="array" ref="E25">INDEX(#REF!,MATCH(1,($C25=#REF!)*($D25=#REF!),0),MATCH(E$5,#REF!,0))</f>
        <v>#REF!</v>
      </c>
      <c r="F25" s="108"/>
      <c r="G25" s="108"/>
      <c r="N25" s="78" t="s">
        <v>496</v>
      </c>
      <c r="O25" s="17" t="e">
        <f>INDEX(#REF!,MATCH($C25,#REF!,0),2)</f>
        <v>#REF!</v>
      </c>
      <c r="P25" s="18">
        <f t="shared" si="0"/>
        <v>2010</v>
      </c>
      <c r="Q25" s="28" t="e">
        <f t="shared" si="0"/>
        <v>#REF!</v>
      </c>
      <c r="R25" s="18" t="s">
        <v>255</v>
      </c>
    </row>
    <row r="26" spans="2:18" x14ac:dyDescent="0.2">
      <c r="B26" s="3" t="s">
        <v>361</v>
      </c>
      <c r="C26" s="3" t="s">
        <v>25</v>
      </c>
      <c r="D26" s="3">
        <v>2010</v>
      </c>
      <c r="E26" s="108" t="e" cm="1">
        <f t="array" ref="E26">INDEX(#REF!,MATCH(1,($C26=#REF!)*($D26=#REF!),0),MATCH(E$5,#REF!,0))</f>
        <v>#REF!</v>
      </c>
      <c r="F26" s="108"/>
      <c r="G26" s="108"/>
      <c r="N26" s="78" t="s">
        <v>496</v>
      </c>
      <c r="O26" s="17" t="e">
        <f>INDEX(#REF!,MATCH($C26,#REF!,0),2)</f>
        <v>#REF!</v>
      </c>
      <c r="P26" s="18">
        <f t="shared" si="0"/>
        <v>2010</v>
      </c>
      <c r="Q26" s="28" t="e">
        <f t="shared" si="0"/>
        <v>#REF!</v>
      </c>
      <c r="R26" s="18" t="s">
        <v>255</v>
      </c>
    </row>
    <row r="27" spans="2:18" x14ac:dyDescent="0.2">
      <c r="B27" s="3" t="s">
        <v>361</v>
      </c>
      <c r="C27" s="3" t="s">
        <v>5</v>
      </c>
      <c r="D27" s="3">
        <v>2011</v>
      </c>
      <c r="E27" s="108" t="e" cm="1">
        <f t="array" ref="E27">INDEX(#REF!,MATCH(1,($C27=#REF!)*($D27=#REF!),0),MATCH(E$5,#REF!,0))</f>
        <v>#REF!</v>
      </c>
      <c r="F27" s="108"/>
      <c r="G27" s="108"/>
      <c r="N27" s="78" t="s">
        <v>496</v>
      </c>
      <c r="O27" s="17" t="e">
        <f>INDEX(#REF!,MATCH($C27,#REF!,0),2)</f>
        <v>#REF!</v>
      </c>
      <c r="P27" s="18">
        <f t="shared" si="0"/>
        <v>2011</v>
      </c>
      <c r="Q27" s="28" t="e">
        <f t="shared" si="0"/>
        <v>#REF!</v>
      </c>
      <c r="R27" s="18" t="s">
        <v>255</v>
      </c>
    </row>
    <row r="28" spans="2:18" x14ac:dyDescent="0.2">
      <c r="B28" s="3" t="s">
        <v>361</v>
      </c>
      <c r="C28" s="3" t="s">
        <v>6</v>
      </c>
      <c r="D28" s="3">
        <v>2011</v>
      </c>
      <c r="E28" s="108" t="e" cm="1">
        <f t="array" ref="E28">INDEX(#REF!,MATCH(1,($C28=#REF!)*($D28=#REF!),0),MATCH(E$5,#REF!,0))</f>
        <v>#REF!</v>
      </c>
      <c r="F28" s="108"/>
      <c r="G28" s="108"/>
      <c r="N28" s="78" t="s">
        <v>496</v>
      </c>
      <c r="O28" s="17" t="e">
        <f>INDEX(#REF!,MATCH($C28,#REF!,0),2)</f>
        <v>#REF!</v>
      </c>
      <c r="P28" s="18">
        <f t="shared" si="0"/>
        <v>2011</v>
      </c>
      <c r="Q28" s="28" t="e">
        <f t="shared" si="0"/>
        <v>#REF!</v>
      </c>
      <c r="R28" s="18" t="s">
        <v>255</v>
      </c>
    </row>
    <row r="29" spans="2:18" x14ac:dyDescent="0.2">
      <c r="B29" s="3" t="s">
        <v>361</v>
      </c>
      <c r="C29" s="3" t="s">
        <v>7</v>
      </c>
      <c r="D29" s="3">
        <v>2011</v>
      </c>
      <c r="E29" s="108" t="e" cm="1">
        <f t="array" ref="E29">INDEX(#REF!,MATCH(1,($C29=#REF!)*($D29=#REF!),0),MATCH(E$5,#REF!,0))</f>
        <v>#REF!</v>
      </c>
      <c r="F29" s="108"/>
      <c r="G29" s="108"/>
      <c r="N29" s="78" t="s">
        <v>496</v>
      </c>
      <c r="O29" s="17" t="e">
        <f>INDEX(#REF!,MATCH($C29,#REF!,0),2)</f>
        <v>#REF!</v>
      </c>
      <c r="P29" s="18">
        <f t="shared" si="0"/>
        <v>2011</v>
      </c>
      <c r="Q29" s="28" t="e">
        <f t="shared" si="0"/>
        <v>#REF!</v>
      </c>
      <c r="R29" s="18" t="s">
        <v>255</v>
      </c>
    </row>
    <row r="30" spans="2:18" x14ac:dyDescent="0.2">
      <c r="B30" s="3" t="s">
        <v>361</v>
      </c>
      <c r="C30" s="3" t="s">
        <v>8</v>
      </c>
      <c r="D30" s="3">
        <v>2011</v>
      </c>
      <c r="E30" s="108" t="e" cm="1">
        <f t="array" ref="E30">INDEX(#REF!,MATCH(1,($C30=#REF!)*($D30=#REF!),0),MATCH(E$5,#REF!,0))</f>
        <v>#REF!</v>
      </c>
      <c r="F30" s="108"/>
      <c r="G30" s="108"/>
      <c r="N30" s="78" t="s">
        <v>496</v>
      </c>
      <c r="O30" s="17" t="e">
        <f>INDEX(#REF!,MATCH($C30,#REF!,0),2)</f>
        <v>#REF!</v>
      </c>
      <c r="P30" s="18">
        <f t="shared" si="0"/>
        <v>2011</v>
      </c>
      <c r="Q30" s="28" t="e">
        <f t="shared" si="0"/>
        <v>#REF!</v>
      </c>
      <c r="R30" s="18" t="s">
        <v>255</v>
      </c>
    </row>
    <row r="31" spans="2:18" x14ac:dyDescent="0.2">
      <c r="B31" s="3" t="s">
        <v>361</v>
      </c>
      <c r="C31" s="3" t="s">
        <v>9</v>
      </c>
      <c r="D31" s="3">
        <v>2011</v>
      </c>
      <c r="E31" s="108" t="e" cm="1">
        <f t="array" ref="E31">INDEX(#REF!,MATCH(1,($C31=#REF!)*($D31=#REF!),0),MATCH(E$5,#REF!,0))</f>
        <v>#REF!</v>
      </c>
      <c r="F31" s="108"/>
      <c r="G31" s="108"/>
      <c r="N31" s="78" t="s">
        <v>496</v>
      </c>
      <c r="O31" s="17" t="e">
        <f>INDEX(#REF!,MATCH($C31,#REF!,0),2)</f>
        <v>#REF!</v>
      </c>
      <c r="P31" s="18">
        <f t="shared" si="0"/>
        <v>2011</v>
      </c>
      <c r="Q31" s="28" t="e">
        <f t="shared" si="0"/>
        <v>#REF!</v>
      </c>
      <c r="R31" s="18" t="s">
        <v>255</v>
      </c>
    </row>
    <row r="32" spans="2:18" x14ac:dyDescent="0.2">
      <c r="B32" s="3" t="s">
        <v>361</v>
      </c>
      <c r="C32" s="3" t="s">
        <v>10</v>
      </c>
      <c r="D32" s="3">
        <v>2011</v>
      </c>
      <c r="E32" s="108" t="e" cm="1">
        <f t="array" ref="E32">INDEX(#REF!,MATCH(1,($C32=#REF!)*($D32=#REF!),0),MATCH(E$5,#REF!,0))</f>
        <v>#REF!</v>
      </c>
      <c r="F32" s="108"/>
      <c r="G32" s="108"/>
      <c r="N32" s="78" t="s">
        <v>496</v>
      </c>
      <c r="O32" s="17" t="e">
        <f>INDEX(#REF!,MATCH($C32,#REF!,0),2)</f>
        <v>#REF!</v>
      </c>
      <c r="P32" s="18">
        <f t="shared" si="0"/>
        <v>2011</v>
      </c>
      <c r="Q32" s="28" t="e">
        <f t="shared" si="0"/>
        <v>#REF!</v>
      </c>
      <c r="R32" s="18" t="s">
        <v>255</v>
      </c>
    </row>
    <row r="33" spans="2:18" x14ac:dyDescent="0.2">
      <c r="B33" s="3" t="s">
        <v>361</v>
      </c>
      <c r="C33" s="3" t="s">
        <v>11</v>
      </c>
      <c r="D33" s="3">
        <v>2011</v>
      </c>
      <c r="E33" s="108" t="e" cm="1">
        <f t="array" ref="E33">INDEX(#REF!,MATCH(1,($C33=#REF!)*($D33=#REF!),0),MATCH(E$5,#REF!,0))</f>
        <v>#REF!</v>
      </c>
      <c r="F33" s="108"/>
      <c r="G33" s="108"/>
      <c r="N33" s="78" t="s">
        <v>496</v>
      </c>
      <c r="O33" s="17" t="e">
        <f>INDEX(#REF!,MATCH($C33,#REF!,0),2)</f>
        <v>#REF!</v>
      </c>
      <c r="P33" s="18">
        <f t="shared" si="0"/>
        <v>2011</v>
      </c>
      <c r="Q33" s="28" t="e">
        <f t="shared" si="0"/>
        <v>#REF!</v>
      </c>
      <c r="R33" s="18" t="s">
        <v>255</v>
      </c>
    </row>
    <row r="34" spans="2:18" x14ac:dyDescent="0.2">
      <c r="B34" s="3" t="s">
        <v>361</v>
      </c>
      <c r="C34" s="3" t="s">
        <v>12</v>
      </c>
      <c r="D34" s="3">
        <v>2011</v>
      </c>
      <c r="E34" s="108" t="e" cm="1">
        <f t="array" ref="E34">INDEX(#REF!,MATCH(1,($C34=#REF!)*($D34=#REF!),0),MATCH(E$5,#REF!,0))</f>
        <v>#REF!</v>
      </c>
      <c r="F34" s="108"/>
      <c r="G34" s="108"/>
      <c r="N34" s="78" t="s">
        <v>496</v>
      </c>
      <c r="O34" s="17" t="e">
        <f>INDEX(#REF!,MATCH($C34,#REF!,0),2)</f>
        <v>#REF!</v>
      </c>
      <c r="P34" s="18">
        <f t="shared" si="0"/>
        <v>2011</v>
      </c>
      <c r="Q34" s="28" t="e">
        <f t="shared" si="0"/>
        <v>#REF!</v>
      </c>
      <c r="R34" s="18" t="s">
        <v>255</v>
      </c>
    </row>
    <row r="35" spans="2:18" x14ac:dyDescent="0.2">
      <c r="B35" s="3" t="s">
        <v>361</v>
      </c>
      <c r="C35" s="3" t="s">
        <v>13</v>
      </c>
      <c r="D35" s="3">
        <v>2011</v>
      </c>
      <c r="E35" s="108" t="e" cm="1">
        <f t="array" ref="E35">INDEX(#REF!,MATCH(1,($C35=#REF!)*($D35=#REF!),0),MATCH(E$5,#REF!,0))</f>
        <v>#REF!</v>
      </c>
      <c r="F35" s="108"/>
      <c r="G35" s="108"/>
      <c r="N35" s="78" t="s">
        <v>496</v>
      </c>
      <c r="O35" s="17" t="e">
        <f>INDEX(#REF!,MATCH($C35,#REF!,0),2)</f>
        <v>#REF!</v>
      </c>
      <c r="P35" s="18">
        <f t="shared" si="0"/>
        <v>2011</v>
      </c>
      <c r="Q35" s="28" t="e">
        <f t="shared" si="0"/>
        <v>#REF!</v>
      </c>
      <c r="R35" s="18" t="s">
        <v>255</v>
      </c>
    </row>
    <row r="36" spans="2:18" x14ac:dyDescent="0.2">
      <c r="B36" s="3" t="s">
        <v>361</v>
      </c>
      <c r="C36" s="3" t="s">
        <v>14</v>
      </c>
      <c r="D36" s="3">
        <v>2011</v>
      </c>
      <c r="E36" s="108" t="e" cm="1">
        <f t="array" ref="E36">INDEX(#REF!,MATCH(1,($C36=#REF!)*($D36=#REF!),0),MATCH(E$5,#REF!,0))</f>
        <v>#REF!</v>
      </c>
      <c r="F36" s="108"/>
      <c r="G36" s="108"/>
      <c r="N36" s="78" t="s">
        <v>496</v>
      </c>
      <c r="O36" s="17" t="e">
        <f>INDEX(#REF!,MATCH($C36,#REF!,0),2)</f>
        <v>#REF!</v>
      </c>
      <c r="P36" s="18">
        <f t="shared" si="0"/>
        <v>2011</v>
      </c>
      <c r="Q36" s="28" t="e">
        <f t="shared" si="0"/>
        <v>#REF!</v>
      </c>
      <c r="R36" s="18" t="s">
        <v>255</v>
      </c>
    </row>
    <row r="37" spans="2:18" x14ac:dyDescent="0.2">
      <c r="B37" s="3" t="s">
        <v>361</v>
      </c>
      <c r="C37" s="3" t="s">
        <v>15</v>
      </c>
      <c r="D37" s="3">
        <v>2011</v>
      </c>
      <c r="E37" s="108" t="e" cm="1">
        <f t="array" ref="E37">INDEX(#REF!,MATCH(1,($C37=#REF!)*($D37=#REF!),0),MATCH(E$5,#REF!,0))</f>
        <v>#REF!</v>
      </c>
      <c r="F37" s="108"/>
      <c r="G37" s="108"/>
      <c r="N37" s="78" t="s">
        <v>496</v>
      </c>
      <c r="O37" s="17" t="e">
        <f>INDEX(#REF!,MATCH($C37,#REF!,0),2)</f>
        <v>#REF!</v>
      </c>
      <c r="P37" s="18">
        <f t="shared" si="0"/>
        <v>2011</v>
      </c>
      <c r="Q37" s="28" t="e">
        <f t="shared" si="0"/>
        <v>#REF!</v>
      </c>
      <c r="R37" s="18" t="s">
        <v>255</v>
      </c>
    </row>
    <row r="38" spans="2:18" x14ac:dyDescent="0.2">
      <c r="B38" s="3" t="s">
        <v>361</v>
      </c>
      <c r="C38" s="3" t="s">
        <v>16</v>
      </c>
      <c r="D38" s="3">
        <v>2011</v>
      </c>
      <c r="E38" s="108" t="e" cm="1">
        <f t="array" ref="E38">INDEX(#REF!,MATCH(1,($C38=#REF!)*($D38=#REF!),0),MATCH(E$5,#REF!,0))</f>
        <v>#REF!</v>
      </c>
      <c r="F38" s="108"/>
      <c r="G38" s="108"/>
      <c r="N38" s="78" t="s">
        <v>496</v>
      </c>
      <c r="O38" s="17" t="e">
        <f>INDEX(#REF!,MATCH($C38,#REF!,0),2)</f>
        <v>#REF!</v>
      </c>
      <c r="P38" s="18">
        <f t="shared" si="0"/>
        <v>2011</v>
      </c>
      <c r="Q38" s="28" t="e">
        <f t="shared" si="0"/>
        <v>#REF!</v>
      </c>
      <c r="R38" s="18" t="s">
        <v>255</v>
      </c>
    </row>
    <row r="39" spans="2:18" x14ac:dyDescent="0.2">
      <c r="B39" s="3" t="s">
        <v>361</v>
      </c>
      <c r="C39" s="3" t="s">
        <v>17</v>
      </c>
      <c r="D39" s="3">
        <v>2011</v>
      </c>
      <c r="E39" s="108" t="e" cm="1">
        <f t="array" ref="E39">INDEX(#REF!,MATCH(1,($C39=#REF!)*($D39=#REF!),0),MATCH(E$5,#REF!,0))</f>
        <v>#REF!</v>
      </c>
      <c r="F39" s="108"/>
      <c r="G39" s="108"/>
      <c r="N39" s="78" t="s">
        <v>496</v>
      </c>
      <c r="O39" s="17" t="e">
        <f>INDEX(#REF!,MATCH($C39,#REF!,0),2)</f>
        <v>#REF!</v>
      </c>
      <c r="P39" s="18">
        <f t="shared" si="0"/>
        <v>2011</v>
      </c>
      <c r="Q39" s="28" t="e">
        <f t="shared" si="0"/>
        <v>#REF!</v>
      </c>
      <c r="R39" s="18" t="s">
        <v>255</v>
      </c>
    </row>
    <row r="40" spans="2:18" x14ac:dyDescent="0.2">
      <c r="B40" s="3" t="s">
        <v>361</v>
      </c>
      <c r="C40" s="3" t="s">
        <v>18</v>
      </c>
      <c r="D40" s="3">
        <v>2011</v>
      </c>
      <c r="E40" s="108" t="e" cm="1">
        <f t="array" ref="E40">INDEX(#REF!,MATCH(1,($C40=#REF!)*($D40=#REF!),0),MATCH(E$5,#REF!,0))</f>
        <v>#REF!</v>
      </c>
      <c r="F40" s="108"/>
      <c r="G40" s="108"/>
      <c r="N40" s="78" t="s">
        <v>496</v>
      </c>
      <c r="O40" s="17" t="e">
        <f>INDEX(#REF!,MATCH($C40,#REF!,0),2)</f>
        <v>#REF!</v>
      </c>
      <c r="P40" s="18">
        <f t="shared" si="0"/>
        <v>2011</v>
      </c>
      <c r="Q40" s="28" t="e">
        <f t="shared" si="0"/>
        <v>#REF!</v>
      </c>
      <c r="R40" s="18" t="s">
        <v>255</v>
      </c>
    </row>
    <row r="41" spans="2:18" x14ac:dyDescent="0.2">
      <c r="B41" s="3" t="s">
        <v>361</v>
      </c>
      <c r="C41" s="3" t="s">
        <v>19</v>
      </c>
      <c r="D41" s="3">
        <v>2011</v>
      </c>
      <c r="E41" s="108" t="e" cm="1">
        <f t="array" ref="E41">INDEX(#REF!,MATCH(1,($C41=#REF!)*($D41=#REF!),0),MATCH(E$5,#REF!,0))</f>
        <v>#REF!</v>
      </c>
      <c r="F41" s="108"/>
      <c r="G41" s="108"/>
      <c r="N41" s="78" t="s">
        <v>496</v>
      </c>
      <c r="O41" s="17" t="e">
        <f>INDEX(#REF!,MATCH($C41,#REF!,0),2)</f>
        <v>#REF!</v>
      </c>
      <c r="P41" s="18">
        <f t="shared" si="0"/>
        <v>2011</v>
      </c>
      <c r="Q41" s="28" t="e">
        <f t="shared" si="0"/>
        <v>#REF!</v>
      </c>
      <c r="R41" s="18" t="s">
        <v>255</v>
      </c>
    </row>
    <row r="42" spans="2:18" x14ac:dyDescent="0.2">
      <c r="B42" s="3" t="s">
        <v>361</v>
      </c>
      <c r="C42" s="3" t="s">
        <v>20</v>
      </c>
      <c r="D42" s="3">
        <v>2011</v>
      </c>
      <c r="E42" s="108" t="e" cm="1">
        <f t="array" ref="E42">INDEX(#REF!,MATCH(1,($C42=#REF!)*($D42=#REF!),0),MATCH(E$5,#REF!,0))</f>
        <v>#REF!</v>
      </c>
      <c r="F42" s="108"/>
      <c r="G42" s="108"/>
      <c r="N42" s="78" t="s">
        <v>496</v>
      </c>
      <c r="O42" s="17" t="e">
        <f>INDEX(#REF!,MATCH($C42,#REF!,0),2)</f>
        <v>#REF!</v>
      </c>
      <c r="P42" s="18">
        <f t="shared" si="0"/>
        <v>2011</v>
      </c>
      <c r="Q42" s="28" t="e">
        <f t="shared" si="0"/>
        <v>#REF!</v>
      </c>
      <c r="R42" s="18" t="s">
        <v>255</v>
      </c>
    </row>
    <row r="43" spans="2:18" x14ac:dyDescent="0.2">
      <c r="B43" s="3" t="s">
        <v>361</v>
      </c>
      <c r="C43" s="3" t="s">
        <v>21</v>
      </c>
      <c r="D43" s="3">
        <v>2011</v>
      </c>
      <c r="E43" s="108" t="e" cm="1">
        <f t="array" ref="E43">INDEX(#REF!,MATCH(1,($C43=#REF!)*($D43=#REF!),0),MATCH(E$5,#REF!,0))</f>
        <v>#REF!</v>
      </c>
      <c r="F43" s="108"/>
      <c r="G43" s="108"/>
      <c r="N43" s="78" t="s">
        <v>496</v>
      </c>
      <c r="O43" s="17" t="e">
        <f>INDEX(#REF!,MATCH($C43,#REF!,0),2)</f>
        <v>#REF!</v>
      </c>
      <c r="P43" s="18">
        <f t="shared" si="0"/>
        <v>2011</v>
      </c>
      <c r="Q43" s="28" t="e">
        <f t="shared" si="0"/>
        <v>#REF!</v>
      </c>
      <c r="R43" s="18" t="s">
        <v>255</v>
      </c>
    </row>
    <row r="44" spans="2:18" x14ac:dyDescent="0.2">
      <c r="B44" s="3" t="s">
        <v>361</v>
      </c>
      <c r="C44" s="3" t="s">
        <v>22</v>
      </c>
      <c r="D44" s="3">
        <v>2011</v>
      </c>
      <c r="E44" s="108" t="e" cm="1">
        <f t="array" ref="E44">INDEX(#REF!,MATCH(1,($C44=#REF!)*($D44=#REF!),0),MATCH(E$5,#REF!,0))</f>
        <v>#REF!</v>
      </c>
      <c r="F44" s="108"/>
      <c r="G44" s="108"/>
      <c r="N44" s="78" t="s">
        <v>496</v>
      </c>
      <c r="O44" s="17" t="e">
        <f>INDEX(#REF!,MATCH($C44,#REF!,0),2)</f>
        <v>#REF!</v>
      </c>
      <c r="P44" s="18">
        <f t="shared" si="0"/>
        <v>2011</v>
      </c>
      <c r="Q44" s="28" t="e">
        <f t="shared" si="0"/>
        <v>#REF!</v>
      </c>
      <c r="R44" s="18" t="s">
        <v>255</v>
      </c>
    </row>
    <row r="45" spans="2:18" x14ac:dyDescent="0.2">
      <c r="B45" s="3" t="s">
        <v>361</v>
      </c>
      <c r="C45" s="3" t="s">
        <v>23</v>
      </c>
      <c r="D45" s="3">
        <v>2011</v>
      </c>
      <c r="E45" s="108" t="e" cm="1">
        <f t="array" ref="E45">INDEX(#REF!,MATCH(1,($C45=#REF!)*($D45=#REF!),0),MATCH(E$5,#REF!,0))</f>
        <v>#REF!</v>
      </c>
      <c r="F45" s="108"/>
      <c r="G45" s="108"/>
      <c r="N45" s="78" t="s">
        <v>496</v>
      </c>
      <c r="O45" s="17" t="e">
        <f>INDEX(#REF!,MATCH($C45,#REF!,0),2)</f>
        <v>#REF!</v>
      </c>
      <c r="P45" s="18">
        <f t="shared" si="0"/>
        <v>2011</v>
      </c>
      <c r="Q45" s="28" t="e">
        <f t="shared" si="0"/>
        <v>#REF!</v>
      </c>
      <c r="R45" s="18" t="s">
        <v>255</v>
      </c>
    </row>
    <row r="46" spans="2:18" x14ac:dyDescent="0.2">
      <c r="B46" s="3" t="s">
        <v>361</v>
      </c>
      <c r="C46" s="3" t="s">
        <v>24</v>
      </c>
      <c r="D46" s="3">
        <v>2011</v>
      </c>
      <c r="E46" s="108" t="e" cm="1">
        <f t="array" ref="E46">INDEX(#REF!,MATCH(1,($C46=#REF!)*($D46=#REF!),0),MATCH(E$5,#REF!,0))</f>
        <v>#REF!</v>
      </c>
      <c r="F46" s="108"/>
      <c r="G46" s="108"/>
      <c r="N46" s="78" t="s">
        <v>496</v>
      </c>
      <c r="O46" s="17" t="e">
        <f>INDEX(#REF!,MATCH($C46,#REF!,0),2)</f>
        <v>#REF!</v>
      </c>
      <c r="P46" s="18">
        <f t="shared" si="0"/>
        <v>2011</v>
      </c>
      <c r="Q46" s="28" t="e">
        <f t="shared" si="0"/>
        <v>#REF!</v>
      </c>
      <c r="R46" s="18" t="s">
        <v>255</v>
      </c>
    </row>
    <row r="47" spans="2:18" x14ac:dyDescent="0.2">
      <c r="B47" s="3" t="s">
        <v>361</v>
      </c>
      <c r="C47" s="3" t="s">
        <v>25</v>
      </c>
      <c r="D47" s="3">
        <v>2011</v>
      </c>
      <c r="E47" s="108" t="e" cm="1">
        <f t="array" ref="E47">INDEX(#REF!,MATCH(1,($C47=#REF!)*($D47=#REF!),0),MATCH(E$5,#REF!,0))</f>
        <v>#REF!</v>
      </c>
      <c r="F47" s="108"/>
      <c r="G47" s="108"/>
      <c r="N47" s="78" t="s">
        <v>496</v>
      </c>
      <c r="O47" s="17" t="e">
        <f>INDEX(#REF!,MATCH($C47,#REF!,0),2)</f>
        <v>#REF!</v>
      </c>
      <c r="P47" s="18">
        <f t="shared" si="0"/>
        <v>2011</v>
      </c>
      <c r="Q47" s="28" t="e">
        <f t="shared" si="0"/>
        <v>#REF!</v>
      </c>
      <c r="R47" s="18" t="s">
        <v>255</v>
      </c>
    </row>
    <row r="48" spans="2:18" x14ac:dyDescent="0.2">
      <c r="B48" s="3" t="s">
        <v>361</v>
      </c>
      <c r="C48" s="3" t="s">
        <v>5</v>
      </c>
      <c r="D48" s="3">
        <v>2012</v>
      </c>
      <c r="E48" s="108" t="e" cm="1">
        <f t="array" ref="E48">INDEX(#REF!,MATCH(1,($C48=#REF!)*($D48=#REF!),0),MATCH(E$5,#REF!,0))</f>
        <v>#REF!</v>
      </c>
      <c r="F48" s="108"/>
      <c r="G48" s="108"/>
      <c r="N48" s="78" t="s">
        <v>496</v>
      </c>
      <c r="O48" s="17" t="e">
        <f>INDEX(#REF!,MATCH($C48,#REF!,0),2)</f>
        <v>#REF!</v>
      </c>
      <c r="P48" s="18">
        <f t="shared" si="0"/>
        <v>2012</v>
      </c>
      <c r="Q48" s="28" t="e">
        <f t="shared" si="0"/>
        <v>#REF!</v>
      </c>
      <c r="R48" s="18" t="s">
        <v>255</v>
      </c>
    </row>
    <row r="49" spans="2:18" x14ac:dyDescent="0.2">
      <c r="B49" s="3" t="s">
        <v>361</v>
      </c>
      <c r="C49" s="3" t="s">
        <v>6</v>
      </c>
      <c r="D49" s="3">
        <v>2012</v>
      </c>
      <c r="E49" s="108" t="e" cm="1">
        <f t="array" ref="E49">INDEX(#REF!,MATCH(1,($C49=#REF!)*($D49=#REF!),0),MATCH(E$5,#REF!,0))</f>
        <v>#REF!</v>
      </c>
      <c r="F49" s="108"/>
      <c r="G49" s="108"/>
      <c r="N49" s="78" t="s">
        <v>496</v>
      </c>
      <c r="O49" s="17" t="e">
        <f>INDEX(#REF!,MATCH($C49,#REF!,0),2)</f>
        <v>#REF!</v>
      </c>
      <c r="P49" s="18">
        <f t="shared" si="0"/>
        <v>2012</v>
      </c>
      <c r="Q49" s="28" t="e">
        <f t="shared" si="0"/>
        <v>#REF!</v>
      </c>
      <c r="R49" s="18" t="s">
        <v>255</v>
      </c>
    </row>
    <row r="50" spans="2:18" x14ac:dyDescent="0.2">
      <c r="B50" s="3" t="s">
        <v>361</v>
      </c>
      <c r="C50" s="3" t="s">
        <v>7</v>
      </c>
      <c r="D50" s="3">
        <v>2012</v>
      </c>
      <c r="E50" s="108" t="e" cm="1">
        <f t="array" ref="E50">INDEX(#REF!,MATCH(1,($C50=#REF!)*($D50=#REF!),0),MATCH(E$5,#REF!,0))</f>
        <v>#REF!</v>
      </c>
      <c r="F50" s="108"/>
      <c r="G50" s="108"/>
      <c r="N50" s="78" t="s">
        <v>496</v>
      </c>
      <c r="O50" s="17" t="e">
        <f>INDEX(#REF!,MATCH($C50,#REF!,0),2)</f>
        <v>#REF!</v>
      </c>
      <c r="P50" s="18">
        <f t="shared" si="0"/>
        <v>2012</v>
      </c>
      <c r="Q50" s="28" t="e">
        <f t="shared" si="0"/>
        <v>#REF!</v>
      </c>
      <c r="R50" s="18" t="s">
        <v>255</v>
      </c>
    </row>
    <row r="51" spans="2:18" x14ac:dyDescent="0.2">
      <c r="B51" s="3" t="s">
        <v>361</v>
      </c>
      <c r="C51" s="3" t="s">
        <v>8</v>
      </c>
      <c r="D51" s="3">
        <v>2012</v>
      </c>
      <c r="E51" s="108" t="e" cm="1">
        <f t="array" ref="E51">INDEX(#REF!,MATCH(1,($C51=#REF!)*($D51=#REF!),0),MATCH(E$5,#REF!,0))</f>
        <v>#REF!</v>
      </c>
      <c r="F51" s="108"/>
      <c r="G51" s="108"/>
      <c r="N51" s="78" t="s">
        <v>496</v>
      </c>
      <c r="O51" s="17" t="e">
        <f>INDEX(#REF!,MATCH($C51,#REF!,0),2)</f>
        <v>#REF!</v>
      </c>
      <c r="P51" s="18">
        <f t="shared" si="0"/>
        <v>2012</v>
      </c>
      <c r="Q51" s="28" t="e">
        <f t="shared" si="0"/>
        <v>#REF!</v>
      </c>
      <c r="R51" s="18" t="s">
        <v>255</v>
      </c>
    </row>
    <row r="52" spans="2:18" x14ac:dyDescent="0.2">
      <c r="B52" s="3" t="s">
        <v>361</v>
      </c>
      <c r="C52" s="3" t="s">
        <v>9</v>
      </c>
      <c r="D52" s="3">
        <v>2012</v>
      </c>
      <c r="E52" s="108" t="e" cm="1">
        <f t="array" ref="E52">INDEX(#REF!,MATCH(1,($C52=#REF!)*($D52=#REF!),0),MATCH(E$5,#REF!,0))</f>
        <v>#REF!</v>
      </c>
      <c r="F52" s="108"/>
      <c r="G52" s="108"/>
      <c r="N52" s="78" t="s">
        <v>496</v>
      </c>
      <c r="O52" s="17" t="e">
        <f>INDEX(#REF!,MATCH($C52,#REF!,0),2)</f>
        <v>#REF!</v>
      </c>
      <c r="P52" s="18">
        <f t="shared" si="0"/>
        <v>2012</v>
      </c>
      <c r="Q52" s="28" t="e">
        <f t="shared" si="0"/>
        <v>#REF!</v>
      </c>
      <c r="R52" s="18" t="s">
        <v>255</v>
      </c>
    </row>
    <row r="53" spans="2:18" x14ac:dyDescent="0.2">
      <c r="B53" s="3" t="s">
        <v>361</v>
      </c>
      <c r="C53" s="3" t="s">
        <v>10</v>
      </c>
      <c r="D53" s="3">
        <v>2012</v>
      </c>
      <c r="E53" s="108" t="e" cm="1">
        <f t="array" ref="E53">INDEX(#REF!,MATCH(1,($C53=#REF!)*($D53=#REF!),0),MATCH(E$5,#REF!,0))</f>
        <v>#REF!</v>
      </c>
      <c r="F53" s="108"/>
      <c r="G53" s="108"/>
      <c r="N53" s="78" t="s">
        <v>496</v>
      </c>
      <c r="O53" s="17" t="e">
        <f>INDEX(#REF!,MATCH($C53,#REF!,0),2)</f>
        <v>#REF!</v>
      </c>
      <c r="P53" s="18">
        <f t="shared" si="0"/>
        <v>2012</v>
      </c>
      <c r="Q53" s="28" t="e">
        <f t="shared" si="0"/>
        <v>#REF!</v>
      </c>
      <c r="R53" s="18" t="s">
        <v>255</v>
      </c>
    </row>
    <row r="54" spans="2:18" x14ac:dyDescent="0.2">
      <c r="B54" s="3" t="s">
        <v>361</v>
      </c>
      <c r="C54" s="3" t="s">
        <v>11</v>
      </c>
      <c r="D54" s="3">
        <v>2012</v>
      </c>
      <c r="E54" s="108" t="e" cm="1">
        <f t="array" ref="E54">INDEX(#REF!,MATCH(1,($C54=#REF!)*($D54=#REF!),0),MATCH(E$5,#REF!,0))</f>
        <v>#REF!</v>
      </c>
      <c r="F54" s="108"/>
      <c r="G54" s="108"/>
      <c r="N54" s="78" t="s">
        <v>496</v>
      </c>
      <c r="O54" s="17" t="e">
        <f>INDEX(#REF!,MATCH($C54,#REF!,0),2)</f>
        <v>#REF!</v>
      </c>
      <c r="P54" s="18">
        <f t="shared" si="0"/>
        <v>2012</v>
      </c>
      <c r="Q54" s="28" t="e">
        <f t="shared" si="0"/>
        <v>#REF!</v>
      </c>
      <c r="R54" s="18" t="s">
        <v>255</v>
      </c>
    </row>
    <row r="55" spans="2:18" x14ac:dyDescent="0.2">
      <c r="B55" s="3" t="s">
        <v>361</v>
      </c>
      <c r="C55" s="3" t="s">
        <v>12</v>
      </c>
      <c r="D55" s="3">
        <v>2012</v>
      </c>
      <c r="E55" s="108" t="e" cm="1">
        <f t="array" ref="E55">INDEX(#REF!,MATCH(1,($C55=#REF!)*($D55=#REF!),0),MATCH(E$5,#REF!,0))</f>
        <v>#REF!</v>
      </c>
      <c r="F55" s="108"/>
      <c r="G55" s="108"/>
      <c r="N55" s="78" t="s">
        <v>496</v>
      </c>
      <c r="O55" s="17" t="e">
        <f>INDEX(#REF!,MATCH($C55,#REF!,0),2)</f>
        <v>#REF!</v>
      </c>
      <c r="P55" s="18">
        <f t="shared" si="0"/>
        <v>2012</v>
      </c>
      <c r="Q55" s="28" t="e">
        <f t="shared" si="0"/>
        <v>#REF!</v>
      </c>
      <c r="R55" s="18" t="s">
        <v>255</v>
      </c>
    </row>
    <row r="56" spans="2:18" x14ac:dyDescent="0.2">
      <c r="B56" s="3" t="s">
        <v>361</v>
      </c>
      <c r="C56" s="3" t="s">
        <v>13</v>
      </c>
      <c r="D56" s="3">
        <v>2012</v>
      </c>
      <c r="E56" s="108" t="e" cm="1">
        <f t="array" ref="E56">INDEX(#REF!,MATCH(1,($C56=#REF!)*($D56=#REF!),0),MATCH(E$5,#REF!,0))</f>
        <v>#REF!</v>
      </c>
      <c r="F56" s="108"/>
      <c r="G56" s="108"/>
      <c r="N56" s="78" t="s">
        <v>496</v>
      </c>
      <c r="O56" s="17" t="e">
        <f>INDEX(#REF!,MATCH($C56,#REF!,0),2)</f>
        <v>#REF!</v>
      </c>
      <c r="P56" s="18">
        <f t="shared" si="0"/>
        <v>2012</v>
      </c>
      <c r="Q56" s="28" t="e">
        <f t="shared" si="0"/>
        <v>#REF!</v>
      </c>
      <c r="R56" s="18" t="s">
        <v>255</v>
      </c>
    </row>
    <row r="57" spans="2:18" x14ac:dyDescent="0.2">
      <c r="B57" s="3" t="s">
        <v>361</v>
      </c>
      <c r="C57" s="3" t="s">
        <v>14</v>
      </c>
      <c r="D57" s="3">
        <v>2012</v>
      </c>
      <c r="E57" s="108" t="e" cm="1">
        <f t="array" ref="E57">INDEX(#REF!,MATCH(1,($C57=#REF!)*($D57=#REF!),0),MATCH(E$5,#REF!,0))</f>
        <v>#REF!</v>
      </c>
      <c r="F57" s="108"/>
      <c r="G57" s="108"/>
      <c r="N57" s="78" t="s">
        <v>496</v>
      </c>
      <c r="O57" s="17" t="e">
        <f>INDEX(#REF!,MATCH($C57,#REF!,0),2)</f>
        <v>#REF!</v>
      </c>
      <c r="P57" s="18">
        <f t="shared" si="0"/>
        <v>2012</v>
      </c>
      <c r="Q57" s="28" t="e">
        <f t="shared" si="0"/>
        <v>#REF!</v>
      </c>
      <c r="R57" s="18" t="s">
        <v>255</v>
      </c>
    </row>
    <row r="58" spans="2:18" x14ac:dyDescent="0.2">
      <c r="B58" s="3" t="s">
        <v>361</v>
      </c>
      <c r="C58" s="3" t="s">
        <v>15</v>
      </c>
      <c r="D58" s="3">
        <v>2012</v>
      </c>
      <c r="E58" s="108" t="e" cm="1">
        <f t="array" ref="E58">INDEX(#REF!,MATCH(1,($C58=#REF!)*($D58=#REF!),0),MATCH(E$5,#REF!,0))</f>
        <v>#REF!</v>
      </c>
      <c r="F58" s="108"/>
      <c r="G58" s="108"/>
      <c r="N58" s="78" t="s">
        <v>496</v>
      </c>
      <c r="O58" s="17" t="e">
        <f>INDEX(#REF!,MATCH($C58,#REF!,0),2)</f>
        <v>#REF!</v>
      </c>
      <c r="P58" s="18">
        <f t="shared" si="0"/>
        <v>2012</v>
      </c>
      <c r="Q58" s="28" t="e">
        <f t="shared" si="0"/>
        <v>#REF!</v>
      </c>
      <c r="R58" s="18" t="s">
        <v>255</v>
      </c>
    </row>
    <row r="59" spans="2:18" x14ac:dyDescent="0.2">
      <c r="B59" s="3" t="s">
        <v>361</v>
      </c>
      <c r="C59" s="3" t="s">
        <v>16</v>
      </c>
      <c r="D59" s="3">
        <v>2012</v>
      </c>
      <c r="E59" s="108" t="e" cm="1">
        <f t="array" ref="E59">INDEX(#REF!,MATCH(1,($C59=#REF!)*($D59=#REF!),0),MATCH(E$5,#REF!,0))</f>
        <v>#REF!</v>
      </c>
      <c r="F59" s="108"/>
      <c r="G59" s="108"/>
      <c r="N59" s="78" t="s">
        <v>496</v>
      </c>
      <c r="O59" s="17" t="e">
        <f>INDEX(#REF!,MATCH($C59,#REF!,0),2)</f>
        <v>#REF!</v>
      </c>
      <c r="P59" s="18">
        <f t="shared" si="0"/>
        <v>2012</v>
      </c>
      <c r="Q59" s="28" t="e">
        <f t="shared" si="0"/>
        <v>#REF!</v>
      </c>
      <c r="R59" s="18" t="s">
        <v>255</v>
      </c>
    </row>
    <row r="60" spans="2:18" x14ac:dyDescent="0.2">
      <c r="B60" s="3" t="s">
        <v>361</v>
      </c>
      <c r="C60" s="3" t="s">
        <v>17</v>
      </c>
      <c r="D60" s="3">
        <v>2012</v>
      </c>
      <c r="E60" s="108" t="e" cm="1">
        <f t="array" ref="E60">INDEX(#REF!,MATCH(1,($C60=#REF!)*($D60=#REF!),0),MATCH(E$5,#REF!,0))</f>
        <v>#REF!</v>
      </c>
      <c r="F60" s="108"/>
      <c r="G60" s="108"/>
      <c r="N60" s="78" t="s">
        <v>496</v>
      </c>
      <c r="O60" s="17" t="e">
        <f>INDEX(#REF!,MATCH($C60,#REF!,0),2)</f>
        <v>#REF!</v>
      </c>
      <c r="P60" s="18">
        <f t="shared" si="0"/>
        <v>2012</v>
      </c>
      <c r="Q60" s="28" t="e">
        <f t="shared" si="0"/>
        <v>#REF!</v>
      </c>
      <c r="R60" s="18" t="s">
        <v>255</v>
      </c>
    </row>
    <row r="61" spans="2:18" x14ac:dyDescent="0.2">
      <c r="B61" s="3" t="s">
        <v>361</v>
      </c>
      <c r="C61" s="3" t="s">
        <v>18</v>
      </c>
      <c r="D61" s="3">
        <v>2012</v>
      </c>
      <c r="E61" s="108" t="e" cm="1">
        <f t="array" ref="E61">INDEX(#REF!,MATCH(1,($C61=#REF!)*($D61=#REF!),0),MATCH(E$5,#REF!,0))</f>
        <v>#REF!</v>
      </c>
      <c r="F61" s="108"/>
      <c r="G61" s="108"/>
      <c r="N61" s="78" t="s">
        <v>496</v>
      </c>
      <c r="O61" s="17" t="e">
        <f>INDEX(#REF!,MATCH($C61,#REF!,0),2)</f>
        <v>#REF!</v>
      </c>
      <c r="P61" s="18">
        <f t="shared" si="0"/>
        <v>2012</v>
      </c>
      <c r="Q61" s="28" t="e">
        <f t="shared" si="0"/>
        <v>#REF!</v>
      </c>
      <c r="R61" s="18" t="s">
        <v>255</v>
      </c>
    </row>
    <row r="62" spans="2:18" x14ac:dyDescent="0.2">
      <c r="B62" s="3" t="s">
        <v>361</v>
      </c>
      <c r="C62" s="3" t="s">
        <v>19</v>
      </c>
      <c r="D62" s="3">
        <v>2012</v>
      </c>
      <c r="E62" s="108" t="e" cm="1">
        <f t="array" ref="E62">INDEX(#REF!,MATCH(1,($C62=#REF!)*($D62=#REF!),0),MATCH(E$5,#REF!,0))</f>
        <v>#REF!</v>
      </c>
      <c r="F62" s="108"/>
      <c r="G62" s="108"/>
      <c r="N62" s="78" t="s">
        <v>496</v>
      </c>
      <c r="O62" s="17" t="e">
        <f>INDEX(#REF!,MATCH($C62,#REF!,0),2)</f>
        <v>#REF!</v>
      </c>
      <c r="P62" s="18">
        <f t="shared" si="0"/>
        <v>2012</v>
      </c>
      <c r="Q62" s="28" t="e">
        <f t="shared" si="0"/>
        <v>#REF!</v>
      </c>
      <c r="R62" s="18" t="s">
        <v>255</v>
      </c>
    </row>
    <row r="63" spans="2:18" x14ac:dyDescent="0.2">
      <c r="B63" s="3" t="s">
        <v>361</v>
      </c>
      <c r="C63" s="3" t="s">
        <v>20</v>
      </c>
      <c r="D63" s="3">
        <v>2012</v>
      </c>
      <c r="E63" s="108" t="e" cm="1">
        <f t="array" ref="E63">INDEX(#REF!,MATCH(1,($C63=#REF!)*($D63=#REF!),0),MATCH(E$5,#REF!,0))</f>
        <v>#REF!</v>
      </c>
      <c r="F63" s="108"/>
      <c r="G63" s="108"/>
      <c r="N63" s="78" t="s">
        <v>496</v>
      </c>
      <c r="O63" s="17" t="e">
        <f>INDEX(#REF!,MATCH($C63,#REF!,0),2)</f>
        <v>#REF!</v>
      </c>
      <c r="P63" s="18">
        <f t="shared" si="0"/>
        <v>2012</v>
      </c>
      <c r="Q63" s="28" t="e">
        <f t="shared" si="0"/>
        <v>#REF!</v>
      </c>
      <c r="R63" s="18" t="s">
        <v>255</v>
      </c>
    </row>
    <row r="64" spans="2:18" x14ac:dyDescent="0.2">
      <c r="B64" s="3" t="s">
        <v>361</v>
      </c>
      <c r="C64" s="3" t="s">
        <v>21</v>
      </c>
      <c r="D64" s="3">
        <v>2012</v>
      </c>
      <c r="E64" s="108" t="e" cm="1">
        <f t="array" ref="E64">INDEX(#REF!,MATCH(1,($C64=#REF!)*($D64=#REF!),0),MATCH(E$5,#REF!,0))</f>
        <v>#REF!</v>
      </c>
      <c r="F64" s="108"/>
      <c r="G64" s="108"/>
      <c r="N64" s="78" t="s">
        <v>496</v>
      </c>
      <c r="O64" s="17" t="e">
        <f>INDEX(#REF!,MATCH($C64,#REF!,0),2)</f>
        <v>#REF!</v>
      </c>
      <c r="P64" s="18">
        <f t="shared" si="0"/>
        <v>2012</v>
      </c>
      <c r="Q64" s="28" t="e">
        <f t="shared" si="0"/>
        <v>#REF!</v>
      </c>
      <c r="R64" s="18" t="s">
        <v>255</v>
      </c>
    </row>
    <row r="65" spans="2:18" x14ac:dyDescent="0.2">
      <c r="B65" s="3" t="s">
        <v>361</v>
      </c>
      <c r="C65" s="3" t="s">
        <v>22</v>
      </c>
      <c r="D65" s="3">
        <v>2012</v>
      </c>
      <c r="E65" s="108" t="e" cm="1">
        <f t="array" ref="E65">INDEX(#REF!,MATCH(1,($C65=#REF!)*($D65=#REF!),0),MATCH(E$5,#REF!,0))</f>
        <v>#REF!</v>
      </c>
      <c r="F65" s="108"/>
      <c r="G65" s="108"/>
      <c r="N65" s="78" t="s">
        <v>496</v>
      </c>
      <c r="O65" s="17" t="e">
        <f>INDEX(#REF!,MATCH($C65,#REF!,0),2)</f>
        <v>#REF!</v>
      </c>
      <c r="P65" s="18">
        <f t="shared" si="0"/>
        <v>2012</v>
      </c>
      <c r="Q65" s="28" t="e">
        <f t="shared" si="0"/>
        <v>#REF!</v>
      </c>
      <c r="R65" s="18" t="s">
        <v>255</v>
      </c>
    </row>
    <row r="66" spans="2:18" x14ac:dyDescent="0.2">
      <c r="B66" s="3" t="s">
        <v>361</v>
      </c>
      <c r="C66" s="3" t="s">
        <v>23</v>
      </c>
      <c r="D66" s="3">
        <v>2012</v>
      </c>
      <c r="E66" s="108" t="e" cm="1">
        <f t="array" ref="E66">INDEX(#REF!,MATCH(1,($C66=#REF!)*($D66=#REF!),0),MATCH(E$5,#REF!,0))</f>
        <v>#REF!</v>
      </c>
      <c r="F66" s="108"/>
      <c r="G66" s="108"/>
      <c r="N66" s="78" t="s">
        <v>496</v>
      </c>
      <c r="O66" s="17" t="e">
        <f>INDEX(#REF!,MATCH($C66,#REF!,0),2)</f>
        <v>#REF!</v>
      </c>
      <c r="P66" s="18">
        <f t="shared" si="0"/>
        <v>2012</v>
      </c>
      <c r="Q66" s="28" t="e">
        <f t="shared" si="0"/>
        <v>#REF!</v>
      </c>
      <c r="R66" s="18" t="s">
        <v>255</v>
      </c>
    </row>
    <row r="67" spans="2:18" x14ac:dyDescent="0.2">
      <c r="B67" s="3" t="s">
        <v>361</v>
      </c>
      <c r="C67" s="3" t="s">
        <v>24</v>
      </c>
      <c r="D67" s="3">
        <v>2012</v>
      </c>
      <c r="E67" s="108" t="e" cm="1">
        <f t="array" ref="E67">INDEX(#REF!,MATCH(1,($C67=#REF!)*($D67=#REF!),0),MATCH(E$5,#REF!,0))</f>
        <v>#REF!</v>
      </c>
      <c r="F67" s="108"/>
      <c r="G67" s="108"/>
      <c r="N67" s="78" t="s">
        <v>496</v>
      </c>
      <c r="O67" s="17" t="e">
        <f>INDEX(#REF!,MATCH($C67,#REF!,0),2)</f>
        <v>#REF!</v>
      </c>
      <c r="P67" s="18">
        <f t="shared" si="0"/>
        <v>2012</v>
      </c>
      <c r="Q67" s="28" t="e">
        <f t="shared" si="0"/>
        <v>#REF!</v>
      </c>
      <c r="R67" s="18" t="s">
        <v>255</v>
      </c>
    </row>
    <row r="68" spans="2:18" x14ac:dyDescent="0.2">
      <c r="B68" s="3" t="s">
        <v>361</v>
      </c>
      <c r="C68" s="3" t="s">
        <v>25</v>
      </c>
      <c r="D68" s="3">
        <v>2012</v>
      </c>
      <c r="E68" s="108" t="e" cm="1">
        <f t="array" ref="E68">INDEX(#REF!,MATCH(1,($C68=#REF!)*($D68=#REF!),0),MATCH(E$5,#REF!,0))</f>
        <v>#REF!</v>
      </c>
      <c r="F68" s="108"/>
      <c r="G68" s="108"/>
      <c r="N68" s="78" t="s">
        <v>496</v>
      </c>
      <c r="O68" s="17" t="e">
        <f>INDEX(#REF!,MATCH($C68,#REF!,0),2)</f>
        <v>#REF!</v>
      </c>
      <c r="P68" s="18">
        <f t="shared" si="0"/>
        <v>2012</v>
      </c>
      <c r="Q68" s="28" t="e">
        <f t="shared" si="0"/>
        <v>#REF!</v>
      </c>
      <c r="R68" s="18" t="s">
        <v>255</v>
      </c>
    </row>
    <row r="69" spans="2:18" x14ac:dyDescent="0.2">
      <c r="B69" s="3" t="s">
        <v>361</v>
      </c>
      <c r="C69" s="3" t="s">
        <v>5</v>
      </c>
      <c r="D69" s="3">
        <v>2013</v>
      </c>
      <c r="E69" s="108" t="e" cm="1">
        <f t="array" ref="E69">INDEX(#REF!,MATCH(1,($C69=#REF!)*($D69=#REF!),0),MATCH(E$5,#REF!,0))</f>
        <v>#REF!</v>
      </c>
      <c r="F69" s="108"/>
      <c r="G69" s="108"/>
      <c r="N69" s="78" t="s">
        <v>496</v>
      </c>
      <c r="O69" s="17" t="e">
        <f>INDEX(#REF!,MATCH($C69,#REF!,0),2)</f>
        <v>#REF!</v>
      </c>
      <c r="P69" s="18">
        <f t="shared" si="0"/>
        <v>2013</v>
      </c>
      <c r="Q69" s="28" t="e">
        <f t="shared" si="0"/>
        <v>#REF!</v>
      </c>
      <c r="R69" s="18" t="s">
        <v>255</v>
      </c>
    </row>
    <row r="70" spans="2:18" x14ac:dyDescent="0.2">
      <c r="B70" s="3" t="s">
        <v>361</v>
      </c>
      <c r="C70" s="3" t="s">
        <v>6</v>
      </c>
      <c r="D70" s="3">
        <v>2013</v>
      </c>
      <c r="E70" s="108" t="e" cm="1">
        <f t="array" ref="E70">INDEX(#REF!,MATCH(1,($C70=#REF!)*($D70=#REF!),0),MATCH(E$5,#REF!,0))</f>
        <v>#REF!</v>
      </c>
      <c r="F70" s="108"/>
      <c r="G70" s="108"/>
      <c r="N70" s="78" t="s">
        <v>496</v>
      </c>
      <c r="O70" s="17" t="e">
        <f>INDEX(#REF!,MATCH($C70,#REF!,0),2)</f>
        <v>#REF!</v>
      </c>
      <c r="P70" s="18">
        <f t="shared" ref="P70:Q133" si="1">D70</f>
        <v>2013</v>
      </c>
      <c r="Q70" s="28" t="e">
        <f t="shared" si="1"/>
        <v>#REF!</v>
      </c>
      <c r="R70" s="18" t="s">
        <v>255</v>
      </c>
    </row>
    <row r="71" spans="2:18" x14ac:dyDescent="0.2">
      <c r="B71" s="3" t="s">
        <v>361</v>
      </c>
      <c r="C71" s="3" t="s">
        <v>7</v>
      </c>
      <c r="D71" s="3">
        <v>2013</v>
      </c>
      <c r="E71" s="108" t="e" cm="1">
        <f t="array" ref="E71">INDEX(#REF!,MATCH(1,($C71=#REF!)*($D71=#REF!),0),MATCH(E$5,#REF!,0))</f>
        <v>#REF!</v>
      </c>
      <c r="F71" s="108"/>
      <c r="G71" s="108"/>
      <c r="N71" s="78" t="s">
        <v>496</v>
      </c>
      <c r="O71" s="17" t="e">
        <f>INDEX(#REF!,MATCH($C71,#REF!,0),2)</f>
        <v>#REF!</v>
      </c>
      <c r="P71" s="18">
        <f t="shared" si="1"/>
        <v>2013</v>
      </c>
      <c r="Q71" s="28" t="e">
        <f t="shared" si="1"/>
        <v>#REF!</v>
      </c>
      <c r="R71" s="18" t="s">
        <v>255</v>
      </c>
    </row>
    <row r="72" spans="2:18" x14ac:dyDescent="0.2">
      <c r="B72" s="3" t="s">
        <v>361</v>
      </c>
      <c r="C72" s="3" t="s">
        <v>8</v>
      </c>
      <c r="D72" s="3">
        <v>2013</v>
      </c>
      <c r="E72" s="108" t="e" cm="1">
        <f t="array" ref="E72">INDEX(#REF!,MATCH(1,($C72=#REF!)*($D72=#REF!),0),MATCH(E$5,#REF!,0))</f>
        <v>#REF!</v>
      </c>
      <c r="F72" s="108"/>
      <c r="G72" s="108"/>
      <c r="N72" s="78" t="s">
        <v>496</v>
      </c>
      <c r="O72" s="17" t="e">
        <f>INDEX(#REF!,MATCH($C72,#REF!,0),2)</f>
        <v>#REF!</v>
      </c>
      <c r="P72" s="18">
        <f t="shared" si="1"/>
        <v>2013</v>
      </c>
      <c r="Q72" s="28" t="e">
        <f t="shared" si="1"/>
        <v>#REF!</v>
      </c>
      <c r="R72" s="18" t="s">
        <v>255</v>
      </c>
    </row>
    <row r="73" spans="2:18" x14ac:dyDescent="0.2">
      <c r="B73" s="3" t="s">
        <v>361</v>
      </c>
      <c r="C73" s="3" t="s">
        <v>9</v>
      </c>
      <c r="D73" s="3">
        <v>2013</v>
      </c>
      <c r="E73" s="108" t="e" cm="1">
        <f t="array" ref="E73">INDEX(#REF!,MATCH(1,($C73=#REF!)*($D73=#REF!),0),MATCH(E$5,#REF!,0))</f>
        <v>#REF!</v>
      </c>
      <c r="F73" s="108"/>
      <c r="G73" s="108"/>
      <c r="N73" s="78" t="s">
        <v>496</v>
      </c>
      <c r="O73" s="17" t="e">
        <f>INDEX(#REF!,MATCH($C73,#REF!,0),2)</f>
        <v>#REF!</v>
      </c>
      <c r="P73" s="18">
        <f t="shared" si="1"/>
        <v>2013</v>
      </c>
      <c r="Q73" s="28" t="e">
        <f t="shared" si="1"/>
        <v>#REF!</v>
      </c>
      <c r="R73" s="18" t="s">
        <v>255</v>
      </c>
    </row>
    <row r="74" spans="2:18" x14ac:dyDescent="0.2">
      <c r="B74" s="3" t="s">
        <v>361</v>
      </c>
      <c r="C74" s="3" t="s">
        <v>10</v>
      </c>
      <c r="D74" s="3">
        <v>2013</v>
      </c>
      <c r="E74" s="108" t="e" cm="1">
        <f t="array" ref="E74">INDEX(#REF!,MATCH(1,($C74=#REF!)*($D74=#REF!),0),MATCH(E$5,#REF!,0))</f>
        <v>#REF!</v>
      </c>
      <c r="F74" s="108"/>
      <c r="G74" s="108"/>
      <c r="N74" s="78" t="s">
        <v>496</v>
      </c>
      <c r="O74" s="17" t="e">
        <f>INDEX(#REF!,MATCH($C74,#REF!,0),2)</f>
        <v>#REF!</v>
      </c>
      <c r="P74" s="18">
        <f t="shared" si="1"/>
        <v>2013</v>
      </c>
      <c r="Q74" s="28" t="e">
        <f t="shared" si="1"/>
        <v>#REF!</v>
      </c>
      <c r="R74" s="18" t="s">
        <v>255</v>
      </c>
    </row>
    <row r="75" spans="2:18" x14ac:dyDescent="0.2">
      <c r="B75" s="3" t="s">
        <v>361</v>
      </c>
      <c r="C75" s="3" t="s">
        <v>11</v>
      </c>
      <c r="D75" s="3">
        <v>2013</v>
      </c>
      <c r="E75" s="108" t="e" cm="1">
        <f t="array" ref="E75">INDEX(#REF!,MATCH(1,($C75=#REF!)*($D75=#REF!),0),MATCH(E$5,#REF!,0))</f>
        <v>#REF!</v>
      </c>
      <c r="F75" s="108"/>
      <c r="G75" s="108"/>
      <c r="N75" s="78" t="s">
        <v>496</v>
      </c>
      <c r="O75" s="17" t="e">
        <f>INDEX(#REF!,MATCH($C75,#REF!,0),2)</f>
        <v>#REF!</v>
      </c>
      <c r="P75" s="18">
        <f t="shared" si="1"/>
        <v>2013</v>
      </c>
      <c r="Q75" s="28" t="e">
        <f t="shared" si="1"/>
        <v>#REF!</v>
      </c>
      <c r="R75" s="18" t="s">
        <v>255</v>
      </c>
    </row>
    <row r="76" spans="2:18" x14ac:dyDescent="0.2">
      <c r="B76" s="3" t="s">
        <v>361</v>
      </c>
      <c r="C76" s="3" t="s">
        <v>12</v>
      </c>
      <c r="D76" s="3">
        <v>2013</v>
      </c>
      <c r="E76" s="108" t="e" cm="1">
        <f t="array" ref="E76">INDEX(#REF!,MATCH(1,($C76=#REF!)*($D76=#REF!),0),MATCH(E$5,#REF!,0))</f>
        <v>#REF!</v>
      </c>
      <c r="F76" s="108"/>
      <c r="G76" s="108"/>
      <c r="N76" s="78" t="s">
        <v>496</v>
      </c>
      <c r="O76" s="17" t="e">
        <f>INDEX(#REF!,MATCH($C76,#REF!,0),2)</f>
        <v>#REF!</v>
      </c>
      <c r="P76" s="18">
        <f t="shared" si="1"/>
        <v>2013</v>
      </c>
      <c r="Q76" s="28" t="e">
        <f t="shared" si="1"/>
        <v>#REF!</v>
      </c>
      <c r="R76" s="18" t="s">
        <v>255</v>
      </c>
    </row>
    <row r="77" spans="2:18" x14ac:dyDescent="0.2">
      <c r="B77" s="3" t="s">
        <v>361</v>
      </c>
      <c r="C77" s="3" t="s">
        <v>13</v>
      </c>
      <c r="D77" s="3">
        <v>2013</v>
      </c>
      <c r="E77" s="108" t="e" cm="1">
        <f t="array" ref="E77">INDEX(#REF!,MATCH(1,($C77=#REF!)*($D77=#REF!),0),MATCH(E$5,#REF!,0))</f>
        <v>#REF!</v>
      </c>
      <c r="F77" s="108"/>
      <c r="G77" s="108"/>
      <c r="N77" s="78" t="s">
        <v>496</v>
      </c>
      <c r="O77" s="17" t="e">
        <f>INDEX(#REF!,MATCH($C77,#REF!,0),2)</f>
        <v>#REF!</v>
      </c>
      <c r="P77" s="18">
        <f t="shared" si="1"/>
        <v>2013</v>
      </c>
      <c r="Q77" s="28" t="e">
        <f t="shared" si="1"/>
        <v>#REF!</v>
      </c>
      <c r="R77" s="18" t="s">
        <v>255</v>
      </c>
    </row>
    <row r="78" spans="2:18" x14ac:dyDescent="0.2">
      <c r="B78" s="3" t="s">
        <v>361</v>
      </c>
      <c r="C78" s="3" t="s">
        <v>14</v>
      </c>
      <c r="D78" s="3">
        <v>2013</v>
      </c>
      <c r="E78" s="108" t="e" cm="1">
        <f t="array" ref="E78">INDEX(#REF!,MATCH(1,($C78=#REF!)*($D78=#REF!),0),MATCH(E$5,#REF!,0))</f>
        <v>#REF!</v>
      </c>
      <c r="F78" s="108"/>
      <c r="G78" s="108"/>
      <c r="N78" s="78" t="s">
        <v>496</v>
      </c>
      <c r="O78" s="17" t="e">
        <f>INDEX(#REF!,MATCH($C78,#REF!,0),2)</f>
        <v>#REF!</v>
      </c>
      <c r="P78" s="18">
        <f t="shared" si="1"/>
        <v>2013</v>
      </c>
      <c r="Q78" s="28" t="e">
        <f t="shared" si="1"/>
        <v>#REF!</v>
      </c>
      <c r="R78" s="18" t="s">
        <v>255</v>
      </c>
    </row>
    <row r="79" spans="2:18" x14ac:dyDescent="0.2">
      <c r="B79" s="3" t="s">
        <v>361</v>
      </c>
      <c r="C79" s="3" t="s">
        <v>15</v>
      </c>
      <c r="D79" s="3">
        <v>2013</v>
      </c>
      <c r="E79" s="108" t="e" cm="1">
        <f t="array" ref="E79">INDEX(#REF!,MATCH(1,($C79=#REF!)*($D79=#REF!),0),MATCH(E$5,#REF!,0))</f>
        <v>#REF!</v>
      </c>
      <c r="F79" s="108"/>
      <c r="G79" s="108"/>
      <c r="N79" s="78" t="s">
        <v>496</v>
      </c>
      <c r="O79" s="17" t="e">
        <f>INDEX(#REF!,MATCH($C79,#REF!,0),2)</f>
        <v>#REF!</v>
      </c>
      <c r="P79" s="18">
        <f t="shared" si="1"/>
        <v>2013</v>
      </c>
      <c r="Q79" s="28" t="e">
        <f t="shared" si="1"/>
        <v>#REF!</v>
      </c>
      <c r="R79" s="18" t="s">
        <v>255</v>
      </c>
    </row>
    <row r="80" spans="2:18" x14ac:dyDescent="0.2">
      <c r="B80" s="3" t="s">
        <v>361</v>
      </c>
      <c r="C80" s="3" t="s">
        <v>16</v>
      </c>
      <c r="D80" s="3">
        <v>2013</v>
      </c>
      <c r="E80" s="108" t="e" cm="1">
        <f t="array" ref="E80">INDEX(#REF!,MATCH(1,($C80=#REF!)*($D80=#REF!),0),MATCH(E$5,#REF!,0))</f>
        <v>#REF!</v>
      </c>
      <c r="F80" s="108"/>
      <c r="G80" s="108"/>
      <c r="N80" s="78" t="s">
        <v>496</v>
      </c>
      <c r="O80" s="17" t="e">
        <f>INDEX(#REF!,MATCH($C80,#REF!,0),2)</f>
        <v>#REF!</v>
      </c>
      <c r="P80" s="18">
        <f t="shared" si="1"/>
        <v>2013</v>
      </c>
      <c r="Q80" s="28" t="e">
        <f t="shared" si="1"/>
        <v>#REF!</v>
      </c>
      <c r="R80" s="18" t="s">
        <v>255</v>
      </c>
    </row>
    <row r="81" spans="2:18" x14ac:dyDescent="0.2">
      <c r="B81" s="3" t="s">
        <v>361</v>
      </c>
      <c r="C81" s="3" t="s">
        <v>17</v>
      </c>
      <c r="D81" s="3">
        <v>2013</v>
      </c>
      <c r="E81" s="108" t="e" cm="1">
        <f t="array" ref="E81">INDEX(#REF!,MATCH(1,($C81=#REF!)*($D81=#REF!),0),MATCH(E$5,#REF!,0))</f>
        <v>#REF!</v>
      </c>
      <c r="F81" s="108"/>
      <c r="G81" s="108"/>
      <c r="N81" s="78" t="s">
        <v>496</v>
      </c>
      <c r="O81" s="17" t="e">
        <f>INDEX(#REF!,MATCH($C81,#REF!,0),2)</f>
        <v>#REF!</v>
      </c>
      <c r="P81" s="18">
        <f t="shared" si="1"/>
        <v>2013</v>
      </c>
      <c r="Q81" s="28" t="e">
        <f t="shared" si="1"/>
        <v>#REF!</v>
      </c>
      <c r="R81" s="18" t="s">
        <v>255</v>
      </c>
    </row>
    <row r="82" spans="2:18" x14ac:dyDescent="0.2">
      <c r="B82" s="3" t="s">
        <v>361</v>
      </c>
      <c r="C82" s="3" t="s">
        <v>18</v>
      </c>
      <c r="D82" s="3">
        <v>2013</v>
      </c>
      <c r="E82" s="108" t="e" cm="1">
        <f t="array" ref="E82">INDEX(#REF!,MATCH(1,($C82=#REF!)*($D82=#REF!),0),MATCH(E$5,#REF!,0))</f>
        <v>#REF!</v>
      </c>
      <c r="F82" s="108"/>
      <c r="G82" s="108"/>
      <c r="N82" s="78" t="s">
        <v>496</v>
      </c>
      <c r="O82" s="17" t="e">
        <f>INDEX(#REF!,MATCH($C82,#REF!,0),2)</f>
        <v>#REF!</v>
      </c>
      <c r="P82" s="18">
        <f t="shared" si="1"/>
        <v>2013</v>
      </c>
      <c r="Q82" s="28" t="e">
        <f t="shared" si="1"/>
        <v>#REF!</v>
      </c>
      <c r="R82" s="18" t="s">
        <v>255</v>
      </c>
    </row>
    <row r="83" spans="2:18" x14ac:dyDescent="0.2">
      <c r="B83" s="3" t="s">
        <v>361</v>
      </c>
      <c r="C83" s="3" t="s">
        <v>19</v>
      </c>
      <c r="D83" s="3">
        <v>2013</v>
      </c>
      <c r="E83" s="108" t="e" cm="1">
        <f t="array" ref="E83">INDEX(#REF!,MATCH(1,($C83=#REF!)*($D83=#REF!),0),MATCH(E$5,#REF!,0))</f>
        <v>#REF!</v>
      </c>
      <c r="F83" s="108"/>
      <c r="G83" s="108"/>
      <c r="N83" s="78" t="s">
        <v>496</v>
      </c>
      <c r="O83" s="17" t="e">
        <f>INDEX(#REF!,MATCH($C83,#REF!,0),2)</f>
        <v>#REF!</v>
      </c>
      <c r="P83" s="18">
        <f t="shared" si="1"/>
        <v>2013</v>
      </c>
      <c r="Q83" s="28" t="e">
        <f t="shared" si="1"/>
        <v>#REF!</v>
      </c>
      <c r="R83" s="18" t="s">
        <v>255</v>
      </c>
    </row>
    <row r="84" spans="2:18" x14ac:dyDescent="0.2">
      <c r="B84" s="3" t="s">
        <v>361</v>
      </c>
      <c r="C84" s="3" t="s">
        <v>20</v>
      </c>
      <c r="D84" s="3">
        <v>2013</v>
      </c>
      <c r="E84" s="108" t="e" cm="1">
        <f t="array" ref="E84">INDEX(#REF!,MATCH(1,($C84=#REF!)*($D84=#REF!),0),MATCH(E$5,#REF!,0))</f>
        <v>#REF!</v>
      </c>
      <c r="F84" s="108"/>
      <c r="G84" s="108"/>
      <c r="N84" s="78" t="s">
        <v>496</v>
      </c>
      <c r="O84" s="17" t="e">
        <f>INDEX(#REF!,MATCH($C84,#REF!,0),2)</f>
        <v>#REF!</v>
      </c>
      <c r="P84" s="18">
        <f t="shared" si="1"/>
        <v>2013</v>
      </c>
      <c r="Q84" s="28" t="e">
        <f t="shared" si="1"/>
        <v>#REF!</v>
      </c>
      <c r="R84" s="18" t="s">
        <v>255</v>
      </c>
    </row>
    <row r="85" spans="2:18" x14ac:dyDescent="0.2">
      <c r="B85" s="3" t="s">
        <v>361</v>
      </c>
      <c r="C85" s="3" t="s">
        <v>21</v>
      </c>
      <c r="D85" s="3">
        <v>2013</v>
      </c>
      <c r="E85" s="108" t="e" cm="1">
        <f t="array" ref="E85">INDEX(#REF!,MATCH(1,($C85=#REF!)*($D85=#REF!),0),MATCH(E$5,#REF!,0))</f>
        <v>#REF!</v>
      </c>
      <c r="F85" s="108"/>
      <c r="G85" s="108"/>
      <c r="N85" s="78" t="s">
        <v>496</v>
      </c>
      <c r="O85" s="17" t="e">
        <f>INDEX(#REF!,MATCH($C85,#REF!,0),2)</f>
        <v>#REF!</v>
      </c>
      <c r="P85" s="18">
        <f t="shared" si="1"/>
        <v>2013</v>
      </c>
      <c r="Q85" s="28" t="e">
        <f t="shared" si="1"/>
        <v>#REF!</v>
      </c>
      <c r="R85" s="18" t="s">
        <v>255</v>
      </c>
    </row>
    <row r="86" spans="2:18" x14ac:dyDescent="0.2">
      <c r="B86" s="3" t="s">
        <v>361</v>
      </c>
      <c r="C86" s="3" t="s">
        <v>22</v>
      </c>
      <c r="D86" s="3">
        <v>2013</v>
      </c>
      <c r="E86" s="108" t="e" cm="1">
        <f t="array" ref="E86">INDEX(#REF!,MATCH(1,($C86=#REF!)*($D86=#REF!),0),MATCH(E$5,#REF!,0))</f>
        <v>#REF!</v>
      </c>
      <c r="F86" s="108"/>
      <c r="G86" s="108"/>
      <c r="N86" s="78" t="s">
        <v>496</v>
      </c>
      <c r="O86" s="17" t="e">
        <f>INDEX(#REF!,MATCH($C86,#REF!,0),2)</f>
        <v>#REF!</v>
      </c>
      <c r="P86" s="18">
        <f t="shared" si="1"/>
        <v>2013</v>
      </c>
      <c r="Q86" s="28" t="e">
        <f t="shared" si="1"/>
        <v>#REF!</v>
      </c>
      <c r="R86" s="18" t="s">
        <v>255</v>
      </c>
    </row>
    <row r="87" spans="2:18" x14ac:dyDescent="0.2">
      <c r="B87" s="3" t="s">
        <v>361</v>
      </c>
      <c r="C87" s="3" t="s">
        <v>23</v>
      </c>
      <c r="D87" s="3">
        <v>2013</v>
      </c>
      <c r="E87" s="108" t="e" cm="1">
        <f t="array" ref="E87">INDEX(#REF!,MATCH(1,($C87=#REF!)*($D87=#REF!),0),MATCH(E$5,#REF!,0))</f>
        <v>#REF!</v>
      </c>
      <c r="F87" s="108"/>
      <c r="G87" s="108"/>
      <c r="N87" s="78" t="s">
        <v>496</v>
      </c>
      <c r="O87" s="17" t="e">
        <f>INDEX(#REF!,MATCH($C87,#REF!,0),2)</f>
        <v>#REF!</v>
      </c>
      <c r="P87" s="18">
        <f t="shared" si="1"/>
        <v>2013</v>
      </c>
      <c r="Q87" s="28" t="e">
        <f t="shared" si="1"/>
        <v>#REF!</v>
      </c>
      <c r="R87" s="18" t="s">
        <v>255</v>
      </c>
    </row>
    <row r="88" spans="2:18" x14ac:dyDescent="0.2">
      <c r="B88" s="3" t="s">
        <v>361</v>
      </c>
      <c r="C88" s="3" t="s">
        <v>24</v>
      </c>
      <c r="D88" s="3">
        <v>2013</v>
      </c>
      <c r="E88" s="108" t="e" cm="1">
        <f t="array" ref="E88">INDEX(#REF!,MATCH(1,($C88=#REF!)*($D88=#REF!),0),MATCH(E$5,#REF!,0))</f>
        <v>#REF!</v>
      </c>
      <c r="F88" s="108"/>
      <c r="G88" s="108"/>
      <c r="N88" s="78" t="s">
        <v>496</v>
      </c>
      <c r="O88" s="17" t="e">
        <f>INDEX(#REF!,MATCH($C88,#REF!,0),2)</f>
        <v>#REF!</v>
      </c>
      <c r="P88" s="18">
        <f t="shared" si="1"/>
        <v>2013</v>
      </c>
      <c r="Q88" s="28" t="e">
        <f t="shared" si="1"/>
        <v>#REF!</v>
      </c>
      <c r="R88" s="18" t="s">
        <v>255</v>
      </c>
    </row>
    <row r="89" spans="2:18" x14ac:dyDescent="0.2">
      <c r="B89" s="3" t="s">
        <v>361</v>
      </c>
      <c r="C89" s="3" t="s">
        <v>25</v>
      </c>
      <c r="D89" s="3">
        <v>2013</v>
      </c>
      <c r="E89" s="108" t="e" cm="1">
        <f t="array" ref="E89">INDEX(#REF!,MATCH(1,($C89=#REF!)*($D89=#REF!),0),MATCH(E$5,#REF!,0))</f>
        <v>#REF!</v>
      </c>
      <c r="F89" s="108"/>
      <c r="G89" s="108"/>
      <c r="N89" s="78" t="s">
        <v>496</v>
      </c>
      <c r="O89" s="17" t="e">
        <f>INDEX(#REF!,MATCH($C89,#REF!,0),2)</f>
        <v>#REF!</v>
      </c>
      <c r="P89" s="18">
        <f t="shared" si="1"/>
        <v>2013</v>
      </c>
      <c r="Q89" s="28" t="e">
        <f t="shared" si="1"/>
        <v>#REF!</v>
      </c>
      <c r="R89" s="18" t="s">
        <v>255</v>
      </c>
    </row>
    <row r="90" spans="2:18" x14ac:dyDescent="0.2">
      <c r="B90" s="3" t="s">
        <v>361</v>
      </c>
      <c r="C90" s="3" t="s">
        <v>5</v>
      </c>
      <c r="D90" s="3">
        <v>2014</v>
      </c>
      <c r="E90" s="108" t="e" cm="1">
        <f t="array" ref="E90">INDEX(#REF!,MATCH(1,($C90=#REF!)*($D90=#REF!),0),MATCH(E$5,#REF!,0))</f>
        <v>#REF!</v>
      </c>
      <c r="F90" s="108"/>
      <c r="G90" s="108"/>
      <c r="N90" s="78" t="s">
        <v>496</v>
      </c>
      <c r="O90" s="17" t="e">
        <f>INDEX(#REF!,MATCH($C90,#REF!,0),2)</f>
        <v>#REF!</v>
      </c>
      <c r="P90" s="18">
        <f t="shared" si="1"/>
        <v>2014</v>
      </c>
      <c r="Q90" s="28" t="e">
        <f t="shared" si="1"/>
        <v>#REF!</v>
      </c>
      <c r="R90" s="18" t="s">
        <v>255</v>
      </c>
    </row>
    <row r="91" spans="2:18" x14ac:dyDescent="0.2">
      <c r="B91" s="3" t="s">
        <v>361</v>
      </c>
      <c r="C91" s="3" t="s">
        <v>6</v>
      </c>
      <c r="D91" s="3">
        <v>2014</v>
      </c>
      <c r="E91" s="108" t="e" cm="1">
        <f t="array" ref="E91">INDEX(#REF!,MATCH(1,($C91=#REF!)*($D91=#REF!),0),MATCH(E$5,#REF!,0))</f>
        <v>#REF!</v>
      </c>
      <c r="F91" s="108"/>
      <c r="G91" s="108"/>
      <c r="N91" s="78" t="s">
        <v>496</v>
      </c>
      <c r="O91" s="17" t="e">
        <f>INDEX(#REF!,MATCH($C91,#REF!,0),2)</f>
        <v>#REF!</v>
      </c>
      <c r="P91" s="18">
        <f t="shared" si="1"/>
        <v>2014</v>
      </c>
      <c r="Q91" s="28" t="e">
        <f t="shared" si="1"/>
        <v>#REF!</v>
      </c>
      <c r="R91" s="18" t="s">
        <v>255</v>
      </c>
    </row>
    <row r="92" spans="2:18" x14ac:dyDescent="0.2">
      <c r="B92" s="3" t="s">
        <v>361</v>
      </c>
      <c r="C92" s="3" t="s">
        <v>7</v>
      </c>
      <c r="D92" s="3">
        <v>2014</v>
      </c>
      <c r="E92" s="108" t="e" cm="1">
        <f t="array" ref="E92">INDEX(#REF!,MATCH(1,($C92=#REF!)*($D92=#REF!),0),MATCH(E$5,#REF!,0))</f>
        <v>#REF!</v>
      </c>
      <c r="F92" s="108"/>
      <c r="G92" s="108"/>
      <c r="N92" s="78" t="s">
        <v>496</v>
      </c>
      <c r="O92" s="17" t="e">
        <f>INDEX(#REF!,MATCH($C92,#REF!,0),2)</f>
        <v>#REF!</v>
      </c>
      <c r="P92" s="18">
        <f t="shared" si="1"/>
        <v>2014</v>
      </c>
      <c r="Q92" s="28" t="e">
        <f t="shared" si="1"/>
        <v>#REF!</v>
      </c>
      <c r="R92" s="18" t="s">
        <v>255</v>
      </c>
    </row>
    <row r="93" spans="2:18" x14ac:dyDescent="0.2">
      <c r="B93" s="3" t="s">
        <v>361</v>
      </c>
      <c r="C93" s="3" t="s">
        <v>8</v>
      </c>
      <c r="D93" s="3">
        <v>2014</v>
      </c>
      <c r="E93" s="108" t="e" cm="1">
        <f t="array" ref="E93">INDEX(#REF!,MATCH(1,($C93=#REF!)*($D93=#REF!),0),MATCH(E$5,#REF!,0))</f>
        <v>#REF!</v>
      </c>
      <c r="F93" s="108"/>
      <c r="G93" s="108"/>
      <c r="N93" s="78" t="s">
        <v>496</v>
      </c>
      <c r="O93" s="17" t="e">
        <f>INDEX(#REF!,MATCH($C93,#REF!,0),2)</f>
        <v>#REF!</v>
      </c>
      <c r="P93" s="18">
        <f t="shared" si="1"/>
        <v>2014</v>
      </c>
      <c r="Q93" s="28" t="e">
        <f t="shared" si="1"/>
        <v>#REF!</v>
      </c>
      <c r="R93" s="18" t="s">
        <v>255</v>
      </c>
    </row>
    <row r="94" spans="2:18" x14ac:dyDescent="0.2">
      <c r="B94" s="3" t="s">
        <v>361</v>
      </c>
      <c r="C94" s="3" t="s">
        <v>9</v>
      </c>
      <c r="D94" s="3">
        <v>2014</v>
      </c>
      <c r="E94" s="108" t="e" cm="1">
        <f t="array" ref="E94">INDEX(#REF!,MATCH(1,($C94=#REF!)*($D94=#REF!),0),MATCH(E$5,#REF!,0))</f>
        <v>#REF!</v>
      </c>
      <c r="F94" s="108"/>
      <c r="G94" s="108"/>
      <c r="N94" s="78" t="s">
        <v>496</v>
      </c>
      <c r="O94" s="17" t="e">
        <f>INDEX(#REF!,MATCH($C94,#REF!,0),2)</f>
        <v>#REF!</v>
      </c>
      <c r="P94" s="18">
        <f t="shared" si="1"/>
        <v>2014</v>
      </c>
      <c r="Q94" s="28" t="e">
        <f t="shared" si="1"/>
        <v>#REF!</v>
      </c>
      <c r="R94" s="18" t="s">
        <v>255</v>
      </c>
    </row>
    <row r="95" spans="2:18" x14ac:dyDescent="0.2">
      <c r="B95" s="3" t="s">
        <v>361</v>
      </c>
      <c r="C95" s="3" t="s">
        <v>10</v>
      </c>
      <c r="D95" s="3">
        <v>2014</v>
      </c>
      <c r="E95" s="108" t="e" cm="1">
        <f t="array" ref="E95">INDEX(#REF!,MATCH(1,($C95=#REF!)*($D95=#REF!),0),MATCH(E$5,#REF!,0))</f>
        <v>#REF!</v>
      </c>
      <c r="F95" s="108"/>
      <c r="G95" s="108"/>
      <c r="N95" s="78" t="s">
        <v>496</v>
      </c>
      <c r="O95" s="17" t="e">
        <f>INDEX(#REF!,MATCH($C95,#REF!,0),2)</f>
        <v>#REF!</v>
      </c>
      <c r="P95" s="18">
        <f t="shared" si="1"/>
        <v>2014</v>
      </c>
      <c r="Q95" s="28" t="e">
        <f t="shared" si="1"/>
        <v>#REF!</v>
      </c>
      <c r="R95" s="18" t="s">
        <v>255</v>
      </c>
    </row>
    <row r="96" spans="2:18" x14ac:dyDescent="0.2">
      <c r="B96" s="3" t="s">
        <v>361</v>
      </c>
      <c r="C96" s="3" t="s">
        <v>11</v>
      </c>
      <c r="D96" s="3">
        <v>2014</v>
      </c>
      <c r="E96" s="108" t="e" cm="1">
        <f t="array" ref="E96">INDEX(#REF!,MATCH(1,($C96=#REF!)*($D96=#REF!),0),MATCH(E$5,#REF!,0))</f>
        <v>#REF!</v>
      </c>
      <c r="F96" s="108"/>
      <c r="G96" s="108"/>
      <c r="N96" s="78" t="s">
        <v>496</v>
      </c>
      <c r="O96" s="17" t="e">
        <f>INDEX(#REF!,MATCH($C96,#REF!,0),2)</f>
        <v>#REF!</v>
      </c>
      <c r="P96" s="18">
        <f t="shared" si="1"/>
        <v>2014</v>
      </c>
      <c r="Q96" s="28" t="e">
        <f t="shared" si="1"/>
        <v>#REF!</v>
      </c>
      <c r="R96" s="18" t="s">
        <v>255</v>
      </c>
    </row>
    <row r="97" spans="2:18" x14ac:dyDescent="0.2">
      <c r="B97" s="3" t="s">
        <v>361</v>
      </c>
      <c r="C97" s="3" t="s">
        <v>12</v>
      </c>
      <c r="D97" s="3">
        <v>2014</v>
      </c>
      <c r="E97" s="108" t="e" cm="1">
        <f t="array" ref="E97">INDEX(#REF!,MATCH(1,($C97=#REF!)*($D97=#REF!),0),MATCH(E$5,#REF!,0))</f>
        <v>#REF!</v>
      </c>
      <c r="F97" s="108"/>
      <c r="G97" s="108"/>
      <c r="N97" s="78" t="s">
        <v>496</v>
      </c>
      <c r="O97" s="17" t="e">
        <f>INDEX(#REF!,MATCH($C97,#REF!,0),2)</f>
        <v>#REF!</v>
      </c>
      <c r="P97" s="18">
        <f t="shared" si="1"/>
        <v>2014</v>
      </c>
      <c r="Q97" s="28" t="e">
        <f t="shared" si="1"/>
        <v>#REF!</v>
      </c>
      <c r="R97" s="18" t="s">
        <v>255</v>
      </c>
    </row>
    <row r="98" spans="2:18" x14ac:dyDescent="0.2">
      <c r="B98" s="3" t="s">
        <v>361</v>
      </c>
      <c r="C98" s="3" t="s">
        <v>13</v>
      </c>
      <c r="D98" s="3">
        <v>2014</v>
      </c>
      <c r="E98" s="108" t="e" cm="1">
        <f t="array" ref="E98">INDEX(#REF!,MATCH(1,($C98=#REF!)*($D98=#REF!),0),MATCH(E$5,#REF!,0))</f>
        <v>#REF!</v>
      </c>
      <c r="F98" s="108"/>
      <c r="G98" s="108"/>
      <c r="N98" s="78" t="s">
        <v>496</v>
      </c>
      <c r="O98" s="17" t="e">
        <f>INDEX(#REF!,MATCH($C98,#REF!,0),2)</f>
        <v>#REF!</v>
      </c>
      <c r="P98" s="18">
        <f t="shared" si="1"/>
        <v>2014</v>
      </c>
      <c r="Q98" s="28" t="e">
        <f t="shared" si="1"/>
        <v>#REF!</v>
      </c>
      <c r="R98" s="18" t="s">
        <v>255</v>
      </c>
    </row>
    <row r="99" spans="2:18" x14ac:dyDescent="0.2">
      <c r="B99" s="3" t="s">
        <v>361</v>
      </c>
      <c r="C99" s="3" t="s">
        <v>14</v>
      </c>
      <c r="D99" s="3">
        <v>2014</v>
      </c>
      <c r="E99" s="108" t="e" cm="1">
        <f t="array" ref="E99">INDEX(#REF!,MATCH(1,($C99=#REF!)*($D99=#REF!),0),MATCH(E$5,#REF!,0))</f>
        <v>#REF!</v>
      </c>
      <c r="F99" s="108"/>
      <c r="G99" s="108"/>
      <c r="N99" s="78" t="s">
        <v>496</v>
      </c>
      <c r="O99" s="17" t="e">
        <f>INDEX(#REF!,MATCH($C99,#REF!,0),2)</f>
        <v>#REF!</v>
      </c>
      <c r="P99" s="18">
        <f t="shared" si="1"/>
        <v>2014</v>
      </c>
      <c r="Q99" s="28" t="e">
        <f t="shared" si="1"/>
        <v>#REF!</v>
      </c>
      <c r="R99" s="18" t="s">
        <v>255</v>
      </c>
    </row>
    <row r="100" spans="2:18" x14ac:dyDescent="0.2">
      <c r="B100" s="3" t="s">
        <v>361</v>
      </c>
      <c r="C100" s="3" t="s">
        <v>15</v>
      </c>
      <c r="D100" s="3">
        <v>2014</v>
      </c>
      <c r="E100" s="108" t="e" cm="1">
        <f t="array" ref="E100">INDEX(#REF!,MATCH(1,($C100=#REF!)*($D100=#REF!),0),MATCH(E$5,#REF!,0))</f>
        <v>#REF!</v>
      </c>
      <c r="F100" s="108"/>
      <c r="G100" s="108"/>
      <c r="N100" s="78" t="s">
        <v>496</v>
      </c>
      <c r="O100" s="17" t="e">
        <f>INDEX(#REF!,MATCH($C100,#REF!,0),2)</f>
        <v>#REF!</v>
      </c>
      <c r="P100" s="18">
        <f t="shared" si="1"/>
        <v>2014</v>
      </c>
      <c r="Q100" s="28" t="e">
        <f t="shared" si="1"/>
        <v>#REF!</v>
      </c>
      <c r="R100" s="18" t="s">
        <v>255</v>
      </c>
    </row>
    <row r="101" spans="2:18" x14ac:dyDescent="0.2">
      <c r="B101" s="3" t="s">
        <v>361</v>
      </c>
      <c r="C101" s="3" t="s">
        <v>16</v>
      </c>
      <c r="D101" s="3">
        <v>2014</v>
      </c>
      <c r="E101" s="108" t="e" cm="1">
        <f t="array" ref="E101">INDEX(#REF!,MATCH(1,($C101=#REF!)*($D101=#REF!),0),MATCH(E$5,#REF!,0))</f>
        <v>#REF!</v>
      </c>
      <c r="F101" s="108"/>
      <c r="G101" s="108"/>
      <c r="N101" s="78" t="s">
        <v>496</v>
      </c>
      <c r="O101" s="17" t="e">
        <f>INDEX(#REF!,MATCH($C101,#REF!,0),2)</f>
        <v>#REF!</v>
      </c>
      <c r="P101" s="18">
        <f t="shared" si="1"/>
        <v>2014</v>
      </c>
      <c r="Q101" s="28" t="e">
        <f t="shared" si="1"/>
        <v>#REF!</v>
      </c>
      <c r="R101" s="18" t="s">
        <v>255</v>
      </c>
    </row>
    <row r="102" spans="2:18" x14ac:dyDescent="0.2">
      <c r="B102" s="3" t="s">
        <v>361</v>
      </c>
      <c r="C102" s="3" t="s">
        <v>17</v>
      </c>
      <c r="D102" s="3">
        <v>2014</v>
      </c>
      <c r="E102" s="108" t="e" cm="1">
        <f t="array" ref="E102">INDEX(#REF!,MATCH(1,($C102=#REF!)*($D102=#REF!),0),MATCH(E$5,#REF!,0))</f>
        <v>#REF!</v>
      </c>
      <c r="F102" s="108"/>
      <c r="G102" s="108"/>
      <c r="N102" s="78" t="s">
        <v>496</v>
      </c>
      <c r="O102" s="17" t="e">
        <f>INDEX(#REF!,MATCH($C102,#REF!,0),2)</f>
        <v>#REF!</v>
      </c>
      <c r="P102" s="18">
        <f t="shared" si="1"/>
        <v>2014</v>
      </c>
      <c r="Q102" s="28" t="e">
        <f t="shared" si="1"/>
        <v>#REF!</v>
      </c>
      <c r="R102" s="18" t="s">
        <v>255</v>
      </c>
    </row>
    <row r="103" spans="2:18" x14ac:dyDescent="0.2">
      <c r="B103" s="3" t="s">
        <v>361</v>
      </c>
      <c r="C103" s="3" t="s">
        <v>18</v>
      </c>
      <c r="D103" s="3">
        <v>2014</v>
      </c>
      <c r="E103" s="108" t="e" cm="1">
        <f t="array" ref="E103">INDEX(#REF!,MATCH(1,($C103=#REF!)*($D103=#REF!),0),MATCH(E$5,#REF!,0))</f>
        <v>#REF!</v>
      </c>
      <c r="F103" s="108"/>
      <c r="G103" s="108"/>
      <c r="N103" s="78" t="s">
        <v>496</v>
      </c>
      <c r="O103" s="17" t="e">
        <f>INDEX(#REF!,MATCH($C103,#REF!,0),2)</f>
        <v>#REF!</v>
      </c>
      <c r="P103" s="18">
        <f t="shared" si="1"/>
        <v>2014</v>
      </c>
      <c r="Q103" s="28" t="e">
        <f t="shared" si="1"/>
        <v>#REF!</v>
      </c>
      <c r="R103" s="18" t="s">
        <v>255</v>
      </c>
    </row>
    <row r="104" spans="2:18" x14ac:dyDescent="0.2">
      <c r="B104" s="3" t="s">
        <v>361</v>
      </c>
      <c r="C104" s="3" t="s">
        <v>19</v>
      </c>
      <c r="D104" s="3">
        <v>2014</v>
      </c>
      <c r="E104" s="108" t="e" cm="1">
        <f t="array" ref="E104">INDEX(#REF!,MATCH(1,($C104=#REF!)*($D104=#REF!),0),MATCH(E$5,#REF!,0))</f>
        <v>#REF!</v>
      </c>
      <c r="F104" s="108"/>
      <c r="G104" s="108"/>
      <c r="N104" s="78" t="s">
        <v>496</v>
      </c>
      <c r="O104" s="17" t="e">
        <f>INDEX(#REF!,MATCH($C104,#REF!,0),2)</f>
        <v>#REF!</v>
      </c>
      <c r="P104" s="18">
        <f t="shared" si="1"/>
        <v>2014</v>
      </c>
      <c r="Q104" s="28" t="e">
        <f t="shared" si="1"/>
        <v>#REF!</v>
      </c>
      <c r="R104" s="18" t="s">
        <v>255</v>
      </c>
    </row>
    <row r="105" spans="2:18" x14ac:dyDescent="0.2">
      <c r="B105" s="3" t="s">
        <v>361</v>
      </c>
      <c r="C105" s="3" t="s">
        <v>20</v>
      </c>
      <c r="D105" s="3">
        <v>2014</v>
      </c>
      <c r="E105" s="108" t="e" cm="1">
        <f t="array" ref="E105">INDEX(#REF!,MATCH(1,($C105=#REF!)*($D105=#REF!),0),MATCH(E$5,#REF!,0))</f>
        <v>#REF!</v>
      </c>
      <c r="F105" s="108"/>
      <c r="G105" s="108"/>
      <c r="N105" s="78" t="s">
        <v>496</v>
      </c>
      <c r="O105" s="17" t="e">
        <f>INDEX(#REF!,MATCH($C105,#REF!,0),2)</f>
        <v>#REF!</v>
      </c>
      <c r="P105" s="18">
        <f t="shared" si="1"/>
        <v>2014</v>
      </c>
      <c r="Q105" s="28" t="e">
        <f t="shared" si="1"/>
        <v>#REF!</v>
      </c>
      <c r="R105" s="18" t="s">
        <v>255</v>
      </c>
    </row>
    <row r="106" spans="2:18" x14ac:dyDescent="0.2">
      <c r="B106" s="3" t="s">
        <v>361</v>
      </c>
      <c r="C106" s="3" t="s">
        <v>21</v>
      </c>
      <c r="D106" s="3">
        <v>2014</v>
      </c>
      <c r="E106" s="108" t="e" cm="1">
        <f t="array" ref="E106">INDEX(#REF!,MATCH(1,($C106=#REF!)*($D106=#REF!),0),MATCH(E$5,#REF!,0))</f>
        <v>#REF!</v>
      </c>
      <c r="F106" s="108"/>
      <c r="G106" s="108"/>
      <c r="N106" s="78" t="s">
        <v>496</v>
      </c>
      <c r="O106" s="17" t="e">
        <f>INDEX(#REF!,MATCH($C106,#REF!,0),2)</f>
        <v>#REF!</v>
      </c>
      <c r="P106" s="18">
        <f t="shared" si="1"/>
        <v>2014</v>
      </c>
      <c r="Q106" s="28" t="e">
        <f t="shared" si="1"/>
        <v>#REF!</v>
      </c>
      <c r="R106" s="18" t="s">
        <v>255</v>
      </c>
    </row>
    <row r="107" spans="2:18" x14ac:dyDescent="0.2">
      <c r="B107" s="3" t="s">
        <v>361</v>
      </c>
      <c r="C107" s="3" t="s">
        <v>22</v>
      </c>
      <c r="D107" s="3">
        <v>2014</v>
      </c>
      <c r="E107" s="108" t="e" cm="1">
        <f t="array" ref="E107">INDEX(#REF!,MATCH(1,($C107=#REF!)*($D107=#REF!),0),MATCH(E$5,#REF!,0))</f>
        <v>#REF!</v>
      </c>
      <c r="F107" s="108"/>
      <c r="G107" s="108"/>
      <c r="N107" s="78" t="s">
        <v>496</v>
      </c>
      <c r="O107" s="17" t="e">
        <f>INDEX(#REF!,MATCH($C107,#REF!,0),2)</f>
        <v>#REF!</v>
      </c>
      <c r="P107" s="18">
        <f t="shared" si="1"/>
        <v>2014</v>
      </c>
      <c r="Q107" s="28" t="e">
        <f t="shared" si="1"/>
        <v>#REF!</v>
      </c>
      <c r="R107" s="18" t="s">
        <v>255</v>
      </c>
    </row>
    <row r="108" spans="2:18" x14ac:dyDescent="0.2">
      <c r="B108" s="3" t="s">
        <v>361</v>
      </c>
      <c r="C108" s="3" t="s">
        <v>23</v>
      </c>
      <c r="D108" s="3">
        <v>2014</v>
      </c>
      <c r="E108" s="108" t="e" cm="1">
        <f t="array" ref="E108">INDEX(#REF!,MATCH(1,($C108=#REF!)*($D108=#REF!),0),MATCH(E$5,#REF!,0))</f>
        <v>#REF!</v>
      </c>
      <c r="F108" s="108"/>
      <c r="G108" s="108"/>
      <c r="N108" s="78" t="s">
        <v>496</v>
      </c>
      <c r="O108" s="17" t="e">
        <f>INDEX(#REF!,MATCH($C108,#REF!,0),2)</f>
        <v>#REF!</v>
      </c>
      <c r="P108" s="18">
        <f t="shared" si="1"/>
        <v>2014</v>
      </c>
      <c r="Q108" s="28" t="e">
        <f t="shared" si="1"/>
        <v>#REF!</v>
      </c>
      <c r="R108" s="18" t="s">
        <v>255</v>
      </c>
    </row>
    <row r="109" spans="2:18" x14ac:dyDescent="0.2">
      <c r="B109" s="3" t="s">
        <v>361</v>
      </c>
      <c r="C109" s="3" t="s">
        <v>24</v>
      </c>
      <c r="D109" s="3">
        <v>2014</v>
      </c>
      <c r="E109" s="108" t="e" cm="1">
        <f t="array" ref="E109">INDEX(#REF!,MATCH(1,($C109=#REF!)*($D109=#REF!),0),MATCH(E$5,#REF!,0))</f>
        <v>#REF!</v>
      </c>
      <c r="F109" s="108"/>
      <c r="G109" s="108"/>
      <c r="N109" s="78" t="s">
        <v>496</v>
      </c>
      <c r="O109" s="17" t="e">
        <f>INDEX(#REF!,MATCH($C109,#REF!,0),2)</f>
        <v>#REF!</v>
      </c>
      <c r="P109" s="18">
        <f t="shared" si="1"/>
        <v>2014</v>
      </c>
      <c r="Q109" s="28" t="e">
        <f t="shared" si="1"/>
        <v>#REF!</v>
      </c>
      <c r="R109" s="18" t="s">
        <v>255</v>
      </c>
    </row>
    <row r="110" spans="2:18" x14ac:dyDescent="0.2">
      <c r="B110" s="3" t="s">
        <v>361</v>
      </c>
      <c r="C110" s="3" t="s">
        <v>25</v>
      </c>
      <c r="D110" s="3">
        <v>2014</v>
      </c>
      <c r="E110" s="108" t="e" cm="1">
        <f t="array" ref="E110">INDEX(#REF!,MATCH(1,($C110=#REF!)*($D110=#REF!),0),MATCH(E$5,#REF!,0))</f>
        <v>#REF!</v>
      </c>
      <c r="F110" s="108"/>
      <c r="G110" s="108"/>
      <c r="N110" s="78" t="s">
        <v>496</v>
      </c>
      <c r="O110" s="17" t="e">
        <f>INDEX(#REF!,MATCH($C110,#REF!,0),2)</f>
        <v>#REF!</v>
      </c>
      <c r="P110" s="18">
        <f t="shared" si="1"/>
        <v>2014</v>
      </c>
      <c r="Q110" s="28" t="e">
        <f t="shared" si="1"/>
        <v>#REF!</v>
      </c>
      <c r="R110" s="18" t="s">
        <v>255</v>
      </c>
    </row>
    <row r="111" spans="2:18" x14ac:dyDescent="0.2">
      <c r="B111" s="3" t="s">
        <v>361</v>
      </c>
      <c r="C111" s="3" t="s">
        <v>5</v>
      </c>
      <c r="D111" s="3">
        <v>2015</v>
      </c>
      <c r="E111" s="108" t="e" cm="1">
        <f t="array" ref="E111">INDEX(#REF!,MATCH(1,($C111=#REF!)*($D111=#REF!),0),MATCH(E$5,#REF!,0))</f>
        <v>#REF!</v>
      </c>
      <c r="F111" s="108"/>
      <c r="G111" s="108"/>
      <c r="N111" s="78" t="s">
        <v>496</v>
      </c>
      <c r="O111" s="17" t="e">
        <f>INDEX(#REF!,MATCH($C111,#REF!,0),2)</f>
        <v>#REF!</v>
      </c>
      <c r="P111" s="18">
        <f t="shared" si="1"/>
        <v>2015</v>
      </c>
      <c r="Q111" s="28" t="e">
        <f t="shared" si="1"/>
        <v>#REF!</v>
      </c>
      <c r="R111" s="18" t="s">
        <v>255</v>
      </c>
    </row>
    <row r="112" spans="2:18" x14ac:dyDescent="0.2">
      <c r="B112" s="3" t="s">
        <v>361</v>
      </c>
      <c r="C112" s="3" t="s">
        <v>6</v>
      </c>
      <c r="D112" s="3">
        <v>2015</v>
      </c>
      <c r="E112" s="108" t="e" cm="1">
        <f t="array" ref="E112">INDEX(#REF!,MATCH(1,($C112=#REF!)*($D112=#REF!),0),MATCH(E$5,#REF!,0))</f>
        <v>#REF!</v>
      </c>
      <c r="F112" s="108"/>
      <c r="G112" s="108"/>
      <c r="N112" s="78" t="s">
        <v>496</v>
      </c>
      <c r="O112" s="17" t="e">
        <f>INDEX(#REF!,MATCH($C112,#REF!,0),2)</f>
        <v>#REF!</v>
      </c>
      <c r="P112" s="18">
        <f t="shared" si="1"/>
        <v>2015</v>
      </c>
      <c r="Q112" s="28" t="e">
        <f t="shared" si="1"/>
        <v>#REF!</v>
      </c>
      <c r="R112" s="18" t="s">
        <v>255</v>
      </c>
    </row>
    <row r="113" spans="2:18" x14ac:dyDescent="0.2">
      <c r="B113" s="3" t="s">
        <v>361</v>
      </c>
      <c r="C113" s="3" t="s">
        <v>7</v>
      </c>
      <c r="D113" s="3">
        <v>2015</v>
      </c>
      <c r="E113" s="108" t="e" cm="1">
        <f t="array" ref="E113">INDEX(#REF!,MATCH(1,($C113=#REF!)*($D113=#REF!),0),MATCH(E$5,#REF!,0))</f>
        <v>#REF!</v>
      </c>
      <c r="F113" s="108"/>
      <c r="G113" s="108"/>
      <c r="N113" s="78" t="s">
        <v>496</v>
      </c>
      <c r="O113" s="17" t="e">
        <f>INDEX(#REF!,MATCH($C113,#REF!,0),2)</f>
        <v>#REF!</v>
      </c>
      <c r="P113" s="18">
        <f t="shared" si="1"/>
        <v>2015</v>
      </c>
      <c r="Q113" s="28" t="e">
        <f t="shared" si="1"/>
        <v>#REF!</v>
      </c>
      <c r="R113" s="18" t="s">
        <v>255</v>
      </c>
    </row>
    <row r="114" spans="2:18" x14ac:dyDescent="0.2">
      <c r="B114" s="3" t="s">
        <v>361</v>
      </c>
      <c r="C114" s="3" t="s">
        <v>8</v>
      </c>
      <c r="D114" s="3">
        <v>2015</v>
      </c>
      <c r="E114" s="108" t="e" cm="1">
        <f t="array" ref="E114">INDEX(#REF!,MATCH(1,($C114=#REF!)*($D114=#REF!),0),MATCH(E$5,#REF!,0))</f>
        <v>#REF!</v>
      </c>
      <c r="F114" s="108"/>
      <c r="G114" s="108"/>
      <c r="N114" s="78" t="s">
        <v>496</v>
      </c>
      <c r="O114" s="17" t="e">
        <f>INDEX(#REF!,MATCH($C114,#REF!,0),2)</f>
        <v>#REF!</v>
      </c>
      <c r="P114" s="18">
        <f t="shared" si="1"/>
        <v>2015</v>
      </c>
      <c r="Q114" s="28" t="e">
        <f t="shared" si="1"/>
        <v>#REF!</v>
      </c>
      <c r="R114" s="18" t="s">
        <v>255</v>
      </c>
    </row>
    <row r="115" spans="2:18" x14ac:dyDescent="0.2">
      <c r="B115" s="3" t="s">
        <v>361</v>
      </c>
      <c r="C115" s="3" t="s">
        <v>9</v>
      </c>
      <c r="D115" s="3">
        <v>2015</v>
      </c>
      <c r="E115" s="108" t="e" cm="1">
        <f t="array" ref="E115">INDEX(#REF!,MATCH(1,($C115=#REF!)*($D115=#REF!),0),MATCH(E$5,#REF!,0))</f>
        <v>#REF!</v>
      </c>
      <c r="F115" s="108"/>
      <c r="G115" s="108"/>
      <c r="N115" s="78" t="s">
        <v>496</v>
      </c>
      <c r="O115" s="17" t="e">
        <f>INDEX(#REF!,MATCH($C115,#REF!,0),2)</f>
        <v>#REF!</v>
      </c>
      <c r="P115" s="18">
        <f t="shared" si="1"/>
        <v>2015</v>
      </c>
      <c r="Q115" s="28" t="e">
        <f t="shared" si="1"/>
        <v>#REF!</v>
      </c>
      <c r="R115" s="18" t="s">
        <v>255</v>
      </c>
    </row>
    <row r="116" spans="2:18" x14ac:dyDescent="0.2">
      <c r="B116" s="3" t="s">
        <v>361</v>
      </c>
      <c r="C116" s="3" t="s">
        <v>10</v>
      </c>
      <c r="D116" s="3">
        <v>2015</v>
      </c>
      <c r="E116" s="108" t="e" cm="1">
        <f t="array" ref="E116">INDEX(#REF!,MATCH(1,($C116=#REF!)*($D116=#REF!),0),MATCH(E$5,#REF!,0))</f>
        <v>#REF!</v>
      </c>
      <c r="F116" s="108"/>
      <c r="G116" s="108"/>
      <c r="N116" s="78" t="s">
        <v>496</v>
      </c>
      <c r="O116" s="17" t="e">
        <f>INDEX(#REF!,MATCH($C116,#REF!,0),2)</f>
        <v>#REF!</v>
      </c>
      <c r="P116" s="18">
        <f t="shared" si="1"/>
        <v>2015</v>
      </c>
      <c r="Q116" s="28" t="e">
        <f t="shared" si="1"/>
        <v>#REF!</v>
      </c>
      <c r="R116" s="18" t="s">
        <v>255</v>
      </c>
    </row>
    <row r="117" spans="2:18" x14ac:dyDescent="0.2">
      <c r="B117" s="3" t="s">
        <v>361</v>
      </c>
      <c r="C117" s="3" t="s">
        <v>11</v>
      </c>
      <c r="D117" s="3">
        <v>2015</v>
      </c>
      <c r="E117" s="108" t="e" cm="1">
        <f t="array" ref="E117">INDEX(#REF!,MATCH(1,($C117=#REF!)*($D117=#REF!),0),MATCH(E$5,#REF!,0))</f>
        <v>#REF!</v>
      </c>
      <c r="F117" s="108"/>
      <c r="G117" s="108"/>
      <c r="N117" s="78" t="s">
        <v>496</v>
      </c>
      <c r="O117" s="17" t="e">
        <f>INDEX(#REF!,MATCH($C117,#REF!,0),2)</f>
        <v>#REF!</v>
      </c>
      <c r="P117" s="18">
        <f t="shared" si="1"/>
        <v>2015</v>
      </c>
      <c r="Q117" s="28" t="e">
        <f t="shared" si="1"/>
        <v>#REF!</v>
      </c>
      <c r="R117" s="18" t="s">
        <v>255</v>
      </c>
    </row>
    <row r="118" spans="2:18" x14ac:dyDescent="0.2">
      <c r="B118" s="3" t="s">
        <v>361</v>
      </c>
      <c r="C118" s="3" t="s">
        <v>12</v>
      </c>
      <c r="D118" s="3">
        <v>2015</v>
      </c>
      <c r="E118" s="108" t="e" cm="1">
        <f t="array" ref="E118">INDEX(#REF!,MATCH(1,($C118=#REF!)*($D118=#REF!),0),MATCH(E$5,#REF!,0))</f>
        <v>#REF!</v>
      </c>
      <c r="F118" s="108"/>
      <c r="G118" s="108"/>
      <c r="N118" s="78" t="s">
        <v>496</v>
      </c>
      <c r="O118" s="17" t="e">
        <f>INDEX(#REF!,MATCH($C118,#REF!,0),2)</f>
        <v>#REF!</v>
      </c>
      <c r="P118" s="18">
        <f t="shared" si="1"/>
        <v>2015</v>
      </c>
      <c r="Q118" s="28" t="e">
        <f t="shared" si="1"/>
        <v>#REF!</v>
      </c>
      <c r="R118" s="18" t="s">
        <v>255</v>
      </c>
    </row>
    <row r="119" spans="2:18" x14ac:dyDescent="0.2">
      <c r="B119" s="3" t="s">
        <v>361</v>
      </c>
      <c r="C119" s="3" t="s">
        <v>13</v>
      </c>
      <c r="D119" s="3">
        <v>2015</v>
      </c>
      <c r="E119" s="108" t="e" cm="1">
        <f t="array" ref="E119">INDEX(#REF!,MATCH(1,($C119=#REF!)*($D119=#REF!),0),MATCH(E$5,#REF!,0))</f>
        <v>#REF!</v>
      </c>
      <c r="F119" s="108"/>
      <c r="G119" s="108"/>
      <c r="N119" s="78" t="s">
        <v>496</v>
      </c>
      <c r="O119" s="17" t="e">
        <f>INDEX(#REF!,MATCH($C119,#REF!,0),2)</f>
        <v>#REF!</v>
      </c>
      <c r="P119" s="18">
        <f t="shared" si="1"/>
        <v>2015</v>
      </c>
      <c r="Q119" s="28" t="e">
        <f t="shared" si="1"/>
        <v>#REF!</v>
      </c>
      <c r="R119" s="18" t="s">
        <v>255</v>
      </c>
    </row>
    <row r="120" spans="2:18" x14ac:dyDescent="0.2">
      <c r="B120" s="3" t="s">
        <v>361</v>
      </c>
      <c r="C120" s="3" t="s">
        <v>14</v>
      </c>
      <c r="D120" s="3">
        <v>2015</v>
      </c>
      <c r="E120" s="108" t="e" cm="1">
        <f t="array" ref="E120">INDEX(#REF!,MATCH(1,($C120=#REF!)*($D120=#REF!),0),MATCH(E$5,#REF!,0))</f>
        <v>#REF!</v>
      </c>
      <c r="F120" s="108"/>
      <c r="G120" s="108"/>
      <c r="N120" s="78" t="s">
        <v>496</v>
      </c>
      <c r="O120" s="17" t="e">
        <f>INDEX(#REF!,MATCH($C120,#REF!,0),2)</f>
        <v>#REF!</v>
      </c>
      <c r="P120" s="18">
        <f t="shared" si="1"/>
        <v>2015</v>
      </c>
      <c r="Q120" s="28" t="e">
        <f t="shared" si="1"/>
        <v>#REF!</v>
      </c>
      <c r="R120" s="18" t="s">
        <v>255</v>
      </c>
    </row>
    <row r="121" spans="2:18" x14ac:dyDescent="0.2">
      <c r="B121" s="3" t="s">
        <v>361</v>
      </c>
      <c r="C121" s="3" t="s">
        <v>15</v>
      </c>
      <c r="D121" s="3">
        <v>2015</v>
      </c>
      <c r="E121" s="108" t="e" cm="1">
        <f t="array" ref="E121">INDEX(#REF!,MATCH(1,($C121=#REF!)*($D121=#REF!),0),MATCH(E$5,#REF!,0))</f>
        <v>#REF!</v>
      </c>
      <c r="F121" s="108"/>
      <c r="G121" s="108"/>
      <c r="N121" s="78" t="s">
        <v>496</v>
      </c>
      <c r="O121" s="17" t="e">
        <f>INDEX(#REF!,MATCH($C121,#REF!,0),2)</f>
        <v>#REF!</v>
      </c>
      <c r="P121" s="18">
        <f t="shared" si="1"/>
        <v>2015</v>
      </c>
      <c r="Q121" s="28" t="e">
        <f t="shared" si="1"/>
        <v>#REF!</v>
      </c>
      <c r="R121" s="18" t="s">
        <v>255</v>
      </c>
    </row>
    <row r="122" spans="2:18" x14ac:dyDescent="0.2">
      <c r="B122" s="3" t="s">
        <v>361</v>
      </c>
      <c r="C122" s="3" t="s">
        <v>16</v>
      </c>
      <c r="D122" s="3">
        <v>2015</v>
      </c>
      <c r="E122" s="108" t="e" cm="1">
        <f t="array" ref="E122">INDEX(#REF!,MATCH(1,($C122=#REF!)*($D122=#REF!),0),MATCH(E$5,#REF!,0))</f>
        <v>#REF!</v>
      </c>
      <c r="F122" s="108"/>
      <c r="G122" s="108"/>
      <c r="N122" s="78" t="s">
        <v>496</v>
      </c>
      <c r="O122" s="17" t="e">
        <f>INDEX(#REF!,MATCH($C122,#REF!,0),2)</f>
        <v>#REF!</v>
      </c>
      <c r="P122" s="18">
        <f t="shared" si="1"/>
        <v>2015</v>
      </c>
      <c r="Q122" s="28" t="e">
        <f t="shared" si="1"/>
        <v>#REF!</v>
      </c>
      <c r="R122" s="18" t="s">
        <v>255</v>
      </c>
    </row>
    <row r="123" spans="2:18" x14ac:dyDescent="0.2">
      <c r="B123" s="3" t="s">
        <v>361</v>
      </c>
      <c r="C123" s="3" t="s">
        <v>17</v>
      </c>
      <c r="D123" s="3">
        <v>2015</v>
      </c>
      <c r="E123" s="108" t="e" cm="1">
        <f t="array" ref="E123">INDEX(#REF!,MATCH(1,($C123=#REF!)*($D123=#REF!),0),MATCH(E$5,#REF!,0))</f>
        <v>#REF!</v>
      </c>
      <c r="F123" s="108"/>
      <c r="G123" s="108"/>
      <c r="N123" s="78" t="s">
        <v>496</v>
      </c>
      <c r="O123" s="17" t="e">
        <f>INDEX(#REF!,MATCH($C123,#REF!,0),2)</f>
        <v>#REF!</v>
      </c>
      <c r="P123" s="18">
        <f t="shared" si="1"/>
        <v>2015</v>
      </c>
      <c r="Q123" s="28" t="e">
        <f t="shared" si="1"/>
        <v>#REF!</v>
      </c>
      <c r="R123" s="18" t="s">
        <v>255</v>
      </c>
    </row>
    <row r="124" spans="2:18" x14ac:dyDescent="0.2">
      <c r="B124" s="3" t="s">
        <v>361</v>
      </c>
      <c r="C124" s="3" t="s">
        <v>18</v>
      </c>
      <c r="D124" s="3">
        <v>2015</v>
      </c>
      <c r="E124" s="108" t="e" cm="1">
        <f t="array" ref="E124">INDEX(#REF!,MATCH(1,($C124=#REF!)*($D124=#REF!),0),MATCH(E$5,#REF!,0))</f>
        <v>#REF!</v>
      </c>
      <c r="F124" s="108"/>
      <c r="G124" s="108"/>
      <c r="N124" s="78" t="s">
        <v>496</v>
      </c>
      <c r="O124" s="17" t="e">
        <f>INDEX(#REF!,MATCH($C124,#REF!,0),2)</f>
        <v>#REF!</v>
      </c>
      <c r="P124" s="18">
        <f t="shared" si="1"/>
        <v>2015</v>
      </c>
      <c r="Q124" s="28" t="e">
        <f t="shared" si="1"/>
        <v>#REF!</v>
      </c>
      <c r="R124" s="18" t="s">
        <v>255</v>
      </c>
    </row>
    <row r="125" spans="2:18" x14ac:dyDescent="0.2">
      <c r="B125" s="3" t="s">
        <v>361</v>
      </c>
      <c r="C125" s="3" t="s">
        <v>19</v>
      </c>
      <c r="D125" s="3">
        <v>2015</v>
      </c>
      <c r="E125" s="108" t="e" cm="1">
        <f t="array" ref="E125">INDEX(#REF!,MATCH(1,($C125=#REF!)*($D125=#REF!),0),MATCH(E$5,#REF!,0))</f>
        <v>#REF!</v>
      </c>
      <c r="F125" s="108"/>
      <c r="G125" s="108"/>
      <c r="N125" s="78" t="s">
        <v>496</v>
      </c>
      <c r="O125" s="17" t="e">
        <f>INDEX(#REF!,MATCH($C125,#REF!,0),2)</f>
        <v>#REF!</v>
      </c>
      <c r="P125" s="18">
        <f t="shared" si="1"/>
        <v>2015</v>
      </c>
      <c r="Q125" s="28" t="e">
        <f t="shared" si="1"/>
        <v>#REF!</v>
      </c>
      <c r="R125" s="18" t="s">
        <v>255</v>
      </c>
    </row>
    <row r="126" spans="2:18" x14ac:dyDescent="0.2">
      <c r="B126" s="3" t="s">
        <v>361</v>
      </c>
      <c r="C126" s="3" t="s">
        <v>20</v>
      </c>
      <c r="D126" s="3">
        <v>2015</v>
      </c>
      <c r="E126" s="108" t="e" cm="1">
        <f t="array" ref="E126">INDEX(#REF!,MATCH(1,($C126=#REF!)*($D126=#REF!),0),MATCH(E$5,#REF!,0))</f>
        <v>#REF!</v>
      </c>
      <c r="F126" s="108"/>
      <c r="G126" s="108"/>
      <c r="N126" s="78" t="s">
        <v>496</v>
      </c>
      <c r="O126" s="17" t="e">
        <f>INDEX(#REF!,MATCH($C126,#REF!,0),2)</f>
        <v>#REF!</v>
      </c>
      <c r="P126" s="18">
        <f t="shared" si="1"/>
        <v>2015</v>
      </c>
      <c r="Q126" s="28" t="e">
        <f t="shared" si="1"/>
        <v>#REF!</v>
      </c>
      <c r="R126" s="18" t="s">
        <v>255</v>
      </c>
    </row>
    <row r="127" spans="2:18" x14ac:dyDescent="0.2">
      <c r="B127" s="3" t="s">
        <v>361</v>
      </c>
      <c r="C127" s="3" t="s">
        <v>21</v>
      </c>
      <c r="D127" s="3">
        <v>2015</v>
      </c>
      <c r="E127" s="108" t="e" cm="1">
        <f t="array" ref="E127">INDEX(#REF!,MATCH(1,($C127=#REF!)*($D127=#REF!),0),MATCH(E$5,#REF!,0))</f>
        <v>#REF!</v>
      </c>
      <c r="F127" s="108"/>
      <c r="G127" s="108"/>
      <c r="N127" s="78" t="s">
        <v>496</v>
      </c>
      <c r="O127" s="17" t="e">
        <f>INDEX(#REF!,MATCH($C127,#REF!,0),2)</f>
        <v>#REF!</v>
      </c>
      <c r="P127" s="18">
        <f t="shared" si="1"/>
        <v>2015</v>
      </c>
      <c r="Q127" s="28" t="e">
        <f t="shared" si="1"/>
        <v>#REF!</v>
      </c>
      <c r="R127" s="18" t="s">
        <v>255</v>
      </c>
    </row>
    <row r="128" spans="2:18" x14ac:dyDescent="0.2">
      <c r="B128" s="3" t="s">
        <v>361</v>
      </c>
      <c r="C128" s="3" t="s">
        <v>22</v>
      </c>
      <c r="D128" s="3">
        <v>2015</v>
      </c>
      <c r="E128" s="108" t="e" cm="1">
        <f t="array" ref="E128">INDEX(#REF!,MATCH(1,($C128=#REF!)*($D128=#REF!),0),MATCH(E$5,#REF!,0))</f>
        <v>#REF!</v>
      </c>
      <c r="F128" s="108"/>
      <c r="G128" s="108"/>
      <c r="N128" s="78" t="s">
        <v>496</v>
      </c>
      <c r="O128" s="17" t="e">
        <f>INDEX(#REF!,MATCH($C128,#REF!,0),2)</f>
        <v>#REF!</v>
      </c>
      <c r="P128" s="18">
        <f t="shared" si="1"/>
        <v>2015</v>
      </c>
      <c r="Q128" s="28" t="e">
        <f t="shared" si="1"/>
        <v>#REF!</v>
      </c>
      <c r="R128" s="18" t="s">
        <v>255</v>
      </c>
    </row>
    <row r="129" spans="2:18" x14ac:dyDescent="0.2">
      <c r="B129" s="3" t="s">
        <v>361</v>
      </c>
      <c r="C129" s="3" t="s">
        <v>23</v>
      </c>
      <c r="D129" s="3">
        <v>2015</v>
      </c>
      <c r="E129" s="108" t="e" cm="1">
        <f t="array" ref="E129">INDEX(#REF!,MATCH(1,($C129=#REF!)*($D129=#REF!),0),MATCH(E$5,#REF!,0))</f>
        <v>#REF!</v>
      </c>
      <c r="F129" s="108"/>
      <c r="G129" s="108"/>
      <c r="N129" s="78" t="s">
        <v>496</v>
      </c>
      <c r="O129" s="17" t="e">
        <f>INDEX(#REF!,MATCH($C129,#REF!,0),2)</f>
        <v>#REF!</v>
      </c>
      <c r="P129" s="18">
        <f t="shared" si="1"/>
        <v>2015</v>
      </c>
      <c r="Q129" s="28" t="e">
        <f t="shared" si="1"/>
        <v>#REF!</v>
      </c>
      <c r="R129" s="18" t="s">
        <v>255</v>
      </c>
    </row>
    <row r="130" spans="2:18" x14ac:dyDescent="0.2">
      <c r="B130" s="3" t="s">
        <v>361</v>
      </c>
      <c r="C130" s="3" t="s">
        <v>24</v>
      </c>
      <c r="D130" s="3">
        <v>2015</v>
      </c>
      <c r="E130" s="108" t="e" cm="1">
        <f t="array" ref="E130">INDEX(#REF!,MATCH(1,($C130=#REF!)*($D130=#REF!),0),MATCH(E$5,#REF!,0))</f>
        <v>#REF!</v>
      </c>
      <c r="F130" s="108"/>
      <c r="G130" s="108"/>
      <c r="N130" s="78" t="s">
        <v>496</v>
      </c>
      <c r="O130" s="17" t="e">
        <f>INDEX(#REF!,MATCH($C130,#REF!,0),2)</f>
        <v>#REF!</v>
      </c>
      <c r="P130" s="18">
        <f t="shared" si="1"/>
        <v>2015</v>
      </c>
      <c r="Q130" s="28" t="e">
        <f t="shared" si="1"/>
        <v>#REF!</v>
      </c>
      <c r="R130" s="18" t="s">
        <v>255</v>
      </c>
    </row>
    <row r="131" spans="2:18" x14ac:dyDescent="0.2">
      <c r="B131" s="3" t="s">
        <v>361</v>
      </c>
      <c r="C131" s="3" t="s">
        <v>25</v>
      </c>
      <c r="D131" s="3">
        <v>2015</v>
      </c>
      <c r="E131" s="108" t="e" cm="1">
        <f t="array" ref="E131">INDEX(#REF!,MATCH(1,($C131=#REF!)*($D131=#REF!),0),MATCH(E$5,#REF!,0))</f>
        <v>#REF!</v>
      </c>
      <c r="F131" s="108"/>
      <c r="G131" s="108"/>
      <c r="N131" s="78" t="s">
        <v>496</v>
      </c>
      <c r="O131" s="17" t="e">
        <f>INDEX(#REF!,MATCH($C131,#REF!,0),2)</f>
        <v>#REF!</v>
      </c>
      <c r="P131" s="18">
        <f t="shared" si="1"/>
        <v>2015</v>
      </c>
      <c r="Q131" s="28" t="e">
        <f t="shared" si="1"/>
        <v>#REF!</v>
      </c>
      <c r="R131" s="18" t="s">
        <v>255</v>
      </c>
    </row>
    <row r="132" spans="2:18" x14ac:dyDescent="0.2">
      <c r="B132" s="3" t="s">
        <v>361</v>
      </c>
      <c r="C132" s="3" t="s">
        <v>5</v>
      </c>
      <c r="D132" s="3">
        <v>2016</v>
      </c>
      <c r="E132" s="108" t="e" cm="1">
        <f t="array" ref="E132">INDEX(#REF!,MATCH(1,($C132=#REF!)*($D132=#REF!),0),MATCH(E$5,#REF!,0))</f>
        <v>#REF!</v>
      </c>
      <c r="F132" s="108"/>
      <c r="G132" s="108"/>
      <c r="N132" s="78" t="s">
        <v>496</v>
      </c>
      <c r="O132" s="17" t="e">
        <f>INDEX(#REF!,MATCH($C132,#REF!,0),2)</f>
        <v>#REF!</v>
      </c>
      <c r="P132" s="18">
        <f t="shared" si="1"/>
        <v>2016</v>
      </c>
      <c r="Q132" s="28" t="e">
        <f t="shared" si="1"/>
        <v>#REF!</v>
      </c>
      <c r="R132" s="18" t="s">
        <v>255</v>
      </c>
    </row>
    <row r="133" spans="2:18" x14ac:dyDescent="0.2">
      <c r="B133" s="3" t="s">
        <v>361</v>
      </c>
      <c r="C133" s="3" t="s">
        <v>6</v>
      </c>
      <c r="D133" s="3">
        <v>2016</v>
      </c>
      <c r="E133" s="108" t="e" cm="1">
        <f t="array" ref="E133">INDEX(#REF!,MATCH(1,($C133=#REF!)*($D133=#REF!),0),MATCH(E$5,#REF!,0))</f>
        <v>#REF!</v>
      </c>
      <c r="F133" s="108"/>
      <c r="G133" s="108"/>
      <c r="N133" s="78" t="s">
        <v>496</v>
      </c>
      <c r="O133" s="17" t="e">
        <f>INDEX(#REF!,MATCH($C133,#REF!,0),2)</f>
        <v>#REF!</v>
      </c>
      <c r="P133" s="18">
        <f t="shared" si="1"/>
        <v>2016</v>
      </c>
      <c r="Q133" s="28" t="e">
        <f t="shared" si="1"/>
        <v>#REF!</v>
      </c>
      <c r="R133" s="18" t="s">
        <v>255</v>
      </c>
    </row>
    <row r="134" spans="2:18" x14ac:dyDescent="0.2">
      <c r="B134" s="3" t="s">
        <v>361</v>
      </c>
      <c r="C134" s="3" t="s">
        <v>7</v>
      </c>
      <c r="D134" s="3">
        <v>2016</v>
      </c>
      <c r="E134" s="108" t="e" cm="1">
        <f t="array" ref="E134">INDEX(#REF!,MATCH(1,($C134=#REF!)*($D134=#REF!),0),MATCH(E$5,#REF!,0))</f>
        <v>#REF!</v>
      </c>
      <c r="F134" s="108"/>
      <c r="G134" s="108"/>
      <c r="N134" s="78" t="s">
        <v>496</v>
      </c>
      <c r="O134" s="17" t="e">
        <f>INDEX(#REF!,MATCH($C134,#REF!,0),2)</f>
        <v>#REF!</v>
      </c>
      <c r="P134" s="18">
        <f t="shared" ref="P134:Q197" si="2">D134</f>
        <v>2016</v>
      </c>
      <c r="Q134" s="28" t="e">
        <f t="shared" si="2"/>
        <v>#REF!</v>
      </c>
      <c r="R134" s="18" t="s">
        <v>255</v>
      </c>
    </row>
    <row r="135" spans="2:18" x14ac:dyDescent="0.2">
      <c r="B135" s="3" t="s">
        <v>361</v>
      </c>
      <c r="C135" s="3" t="s">
        <v>8</v>
      </c>
      <c r="D135" s="3">
        <v>2016</v>
      </c>
      <c r="E135" s="108" t="e" cm="1">
        <f t="array" ref="E135">INDEX(#REF!,MATCH(1,($C135=#REF!)*($D135=#REF!),0),MATCH(E$5,#REF!,0))</f>
        <v>#REF!</v>
      </c>
      <c r="F135" s="108"/>
      <c r="G135" s="108"/>
      <c r="N135" s="78" t="s">
        <v>496</v>
      </c>
      <c r="O135" s="17" t="e">
        <f>INDEX(#REF!,MATCH($C135,#REF!,0),2)</f>
        <v>#REF!</v>
      </c>
      <c r="P135" s="18">
        <f t="shared" si="2"/>
        <v>2016</v>
      </c>
      <c r="Q135" s="28" t="e">
        <f t="shared" si="2"/>
        <v>#REF!</v>
      </c>
      <c r="R135" s="18" t="s">
        <v>255</v>
      </c>
    </row>
    <row r="136" spans="2:18" x14ac:dyDescent="0.2">
      <c r="B136" s="3" t="s">
        <v>361</v>
      </c>
      <c r="C136" s="3" t="s">
        <v>9</v>
      </c>
      <c r="D136" s="3">
        <v>2016</v>
      </c>
      <c r="E136" s="108" t="e" cm="1">
        <f t="array" ref="E136">INDEX(#REF!,MATCH(1,($C136=#REF!)*($D136=#REF!),0),MATCH(E$5,#REF!,0))</f>
        <v>#REF!</v>
      </c>
      <c r="F136" s="108"/>
      <c r="G136" s="108"/>
      <c r="N136" s="78" t="s">
        <v>496</v>
      </c>
      <c r="O136" s="17" t="e">
        <f>INDEX(#REF!,MATCH($C136,#REF!,0),2)</f>
        <v>#REF!</v>
      </c>
      <c r="P136" s="18">
        <f t="shared" si="2"/>
        <v>2016</v>
      </c>
      <c r="Q136" s="28" t="e">
        <f t="shared" si="2"/>
        <v>#REF!</v>
      </c>
      <c r="R136" s="18" t="s">
        <v>255</v>
      </c>
    </row>
    <row r="137" spans="2:18" x14ac:dyDescent="0.2">
      <c r="B137" s="3" t="s">
        <v>361</v>
      </c>
      <c r="C137" s="3" t="s">
        <v>10</v>
      </c>
      <c r="D137" s="3">
        <v>2016</v>
      </c>
      <c r="E137" s="108" t="e" cm="1">
        <f t="array" ref="E137">INDEX(#REF!,MATCH(1,($C137=#REF!)*($D137=#REF!),0),MATCH(E$5,#REF!,0))</f>
        <v>#REF!</v>
      </c>
      <c r="F137" s="108"/>
      <c r="G137" s="108"/>
      <c r="N137" s="78" t="s">
        <v>496</v>
      </c>
      <c r="O137" s="17" t="e">
        <f>INDEX(#REF!,MATCH($C137,#REF!,0),2)</f>
        <v>#REF!</v>
      </c>
      <c r="P137" s="18">
        <f t="shared" si="2"/>
        <v>2016</v>
      </c>
      <c r="Q137" s="28" t="e">
        <f t="shared" si="2"/>
        <v>#REF!</v>
      </c>
      <c r="R137" s="18" t="s">
        <v>255</v>
      </c>
    </row>
    <row r="138" spans="2:18" x14ac:dyDescent="0.2">
      <c r="B138" s="3" t="s">
        <v>361</v>
      </c>
      <c r="C138" s="3" t="s">
        <v>11</v>
      </c>
      <c r="D138" s="3">
        <v>2016</v>
      </c>
      <c r="E138" s="108" t="e" cm="1">
        <f t="array" ref="E138">INDEX(#REF!,MATCH(1,($C138=#REF!)*($D138=#REF!),0),MATCH(E$5,#REF!,0))</f>
        <v>#REF!</v>
      </c>
      <c r="F138" s="108"/>
      <c r="G138" s="108"/>
      <c r="N138" s="78" t="s">
        <v>496</v>
      </c>
      <c r="O138" s="17" t="e">
        <f>INDEX(#REF!,MATCH($C138,#REF!,0),2)</f>
        <v>#REF!</v>
      </c>
      <c r="P138" s="18">
        <f t="shared" si="2"/>
        <v>2016</v>
      </c>
      <c r="Q138" s="28" t="e">
        <f t="shared" si="2"/>
        <v>#REF!</v>
      </c>
      <c r="R138" s="18" t="s">
        <v>255</v>
      </c>
    </row>
    <row r="139" spans="2:18" x14ac:dyDescent="0.2">
      <c r="B139" s="3" t="s">
        <v>361</v>
      </c>
      <c r="C139" s="3" t="s">
        <v>12</v>
      </c>
      <c r="D139" s="3">
        <v>2016</v>
      </c>
      <c r="E139" s="108" t="e" cm="1">
        <f t="array" ref="E139">INDEX(#REF!,MATCH(1,($C139=#REF!)*($D139=#REF!),0),MATCH(E$5,#REF!,0))</f>
        <v>#REF!</v>
      </c>
      <c r="F139" s="108"/>
      <c r="G139" s="108"/>
      <c r="N139" s="78" t="s">
        <v>496</v>
      </c>
      <c r="O139" s="17" t="e">
        <f>INDEX(#REF!,MATCH($C139,#REF!,0),2)</f>
        <v>#REF!</v>
      </c>
      <c r="P139" s="18">
        <f t="shared" si="2"/>
        <v>2016</v>
      </c>
      <c r="Q139" s="28" t="e">
        <f t="shared" si="2"/>
        <v>#REF!</v>
      </c>
      <c r="R139" s="18" t="s">
        <v>255</v>
      </c>
    </row>
    <row r="140" spans="2:18" x14ac:dyDescent="0.2">
      <c r="B140" s="3" t="s">
        <v>361</v>
      </c>
      <c r="C140" s="3" t="s">
        <v>13</v>
      </c>
      <c r="D140" s="3">
        <v>2016</v>
      </c>
      <c r="E140" s="108" t="e" cm="1">
        <f t="array" ref="E140">INDEX(#REF!,MATCH(1,($C140=#REF!)*($D140=#REF!),0),MATCH(E$5,#REF!,0))</f>
        <v>#REF!</v>
      </c>
      <c r="F140" s="108"/>
      <c r="G140" s="108"/>
      <c r="N140" s="78" t="s">
        <v>496</v>
      </c>
      <c r="O140" s="17" t="e">
        <f>INDEX(#REF!,MATCH($C140,#REF!,0),2)</f>
        <v>#REF!</v>
      </c>
      <c r="P140" s="18">
        <f t="shared" si="2"/>
        <v>2016</v>
      </c>
      <c r="Q140" s="28" t="e">
        <f t="shared" si="2"/>
        <v>#REF!</v>
      </c>
      <c r="R140" s="18" t="s">
        <v>255</v>
      </c>
    </row>
    <row r="141" spans="2:18" x14ac:dyDescent="0.2">
      <c r="B141" s="3" t="s">
        <v>361</v>
      </c>
      <c r="C141" s="3" t="s">
        <v>14</v>
      </c>
      <c r="D141" s="3">
        <v>2016</v>
      </c>
      <c r="E141" s="108" t="e" cm="1">
        <f t="array" ref="E141">INDEX(#REF!,MATCH(1,($C141=#REF!)*($D141=#REF!),0),MATCH(E$5,#REF!,0))</f>
        <v>#REF!</v>
      </c>
      <c r="F141" s="108"/>
      <c r="G141" s="108"/>
      <c r="N141" s="78" t="s">
        <v>496</v>
      </c>
      <c r="O141" s="17" t="e">
        <f>INDEX(#REF!,MATCH($C141,#REF!,0),2)</f>
        <v>#REF!</v>
      </c>
      <c r="P141" s="18">
        <f t="shared" si="2"/>
        <v>2016</v>
      </c>
      <c r="Q141" s="28" t="e">
        <f t="shared" si="2"/>
        <v>#REF!</v>
      </c>
      <c r="R141" s="18" t="s">
        <v>255</v>
      </c>
    </row>
    <row r="142" spans="2:18" x14ac:dyDescent="0.2">
      <c r="B142" s="3" t="s">
        <v>361</v>
      </c>
      <c r="C142" s="3" t="s">
        <v>15</v>
      </c>
      <c r="D142" s="3">
        <v>2016</v>
      </c>
      <c r="E142" s="108" t="e" cm="1">
        <f t="array" ref="E142">INDEX(#REF!,MATCH(1,($C142=#REF!)*($D142=#REF!),0),MATCH(E$5,#REF!,0))</f>
        <v>#REF!</v>
      </c>
      <c r="F142" s="108"/>
      <c r="G142" s="108"/>
      <c r="N142" s="78" t="s">
        <v>496</v>
      </c>
      <c r="O142" s="17" t="e">
        <f>INDEX(#REF!,MATCH($C142,#REF!,0),2)</f>
        <v>#REF!</v>
      </c>
      <c r="P142" s="18">
        <f t="shared" si="2"/>
        <v>2016</v>
      </c>
      <c r="Q142" s="28" t="e">
        <f t="shared" si="2"/>
        <v>#REF!</v>
      </c>
      <c r="R142" s="18" t="s">
        <v>255</v>
      </c>
    </row>
    <row r="143" spans="2:18" x14ac:dyDescent="0.2">
      <c r="B143" s="3" t="s">
        <v>361</v>
      </c>
      <c r="C143" s="3" t="s">
        <v>16</v>
      </c>
      <c r="D143" s="3">
        <v>2016</v>
      </c>
      <c r="E143" s="108" t="e" cm="1">
        <f t="array" ref="E143">INDEX(#REF!,MATCH(1,($C143=#REF!)*($D143=#REF!),0),MATCH(E$5,#REF!,0))</f>
        <v>#REF!</v>
      </c>
      <c r="F143" s="108"/>
      <c r="G143" s="108"/>
      <c r="N143" s="78" t="s">
        <v>496</v>
      </c>
      <c r="O143" s="17" t="e">
        <f>INDEX(#REF!,MATCH($C143,#REF!,0),2)</f>
        <v>#REF!</v>
      </c>
      <c r="P143" s="18">
        <f t="shared" si="2"/>
        <v>2016</v>
      </c>
      <c r="Q143" s="28" t="e">
        <f t="shared" si="2"/>
        <v>#REF!</v>
      </c>
      <c r="R143" s="18" t="s">
        <v>255</v>
      </c>
    </row>
    <row r="144" spans="2:18" x14ac:dyDescent="0.2">
      <c r="B144" s="3" t="s">
        <v>361</v>
      </c>
      <c r="C144" s="3" t="s">
        <v>17</v>
      </c>
      <c r="D144" s="3">
        <v>2016</v>
      </c>
      <c r="E144" s="108" t="e" cm="1">
        <f t="array" ref="E144">INDEX(#REF!,MATCH(1,($C144=#REF!)*($D144=#REF!),0),MATCH(E$5,#REF!,0))</f>
        <v>#REF!</v>
      </c>
      <c r="F144" s="108"/>
      <c r="G144" s="108"/>
      <c r="N144" s="78" t="s">
        <v>496</v>
      </c>
      <c r="O144" s="17" t="e">
        <f>INDEX(#REF!,MATCH($C144,#REF!,0),2)</f>
        <v>#REF!</v>
      </c>
      <c r="P144" s="18">
        <f t="shared" si="2"/>
        <v>2016</v>
      </c>
      <c r="Q144" s="28" t="e">
        <f t="shared" si="2"/>
        <v>#REF!</v>
      </c>
      <c r="R144" s="18" t="s">
        <v>255</v>
      </c>
    </row>
    <row r="145" spans="2:18" x14ac:dyDescent="0.2">
      <c r="B145" s="3" t="s">
        <v>361</v>
      </c>
      <c r="C145" s="3" t="s">
        <v>18</v>
      </c>
      <c r="D145" s="3">
        <v>2016</v>
      </c>
      <c r="E145" s="108" t="e" cm="1">
        <f t="array" ref="E145">INDEX(#REF!,MATCH(1,($C145=#REF!)*($D145=#REF!),0),MATCH(E$5,#REF!,0))</f>
        <v>#REF!</v>
      </c>
      <c r="F145" s="108"/>
      <c r="G145" s="108"/>
      <c r="N145" s="78" t="s">
        <v>496</v>
      </c>
      <c r="O145" s="17" t="e">
        <f>INDEX(#REF!,MATCH($C145,#REF!,0),2)</f>
        <v>#REF!</v>
      </c>
      <c r="P145" s="18">
        <f t="shared" si="2"/>
        <v>2016</v>
      </c>
      <c r="Q145" s="28" t="e">
        <f t="shared" si="2"/>
        <v>#REF!</v>
      </c>
      <c r="R145" s="18" t="s">
        <v>255</v>
      </c>
    </row>
    <row r="146" spans="2:18" x14ac:dyDescent="0.2">
      <c r="B146" s="3" t="s">
        <v>361</v>
      </c>
      <c r="C146" s="3" t="s">
        <v>19</v>
      </c>
      <c r="D146" s="3">
        <v>2016</v>
      </c>
      <c r="E146" s="108" t="e" cm="1">
        <f t="array" ref="E146">INDEX(#REF!,MATCH(1,($C146=#REF!)*($D146=#REF!),0),MATCH(E$5,#REF!,0))</f>
        <v>#REF!</v>
      </c>
      <c r="F146" s="108"/>
      <c r="G146" s="108"/>
      <c r="N146" s="78" t="s">
        <v>496</v>
      </c>
      <c r="O146" s="17" t="e">
        <f>INDEX(#REF!,MATCH($C146,#REF!,0),2)</f>
        <v>#REF!</v>
      </c>
      <c r="P146" s="18">
        <f t="shared" si="2"/>
        <v>2016</v>
      </c>
      <c r="Q146" s="28" t="e">
        <f t="shared" si="2"/>
        <v>#REF!</v>
      </c>
      <c r="R146" s="18" t="s">
        <v>255</v>
      </c>
    </row>
    <row r="147" spans="2:18" x14ac:dyDescent="0.2">
      <c r="B147" s="3" t="s">
        <v>361</v>
      </c>
      <c r="C147" s="3" t="s">
        <v>20</v>
      </c>
      <c r="D147" s="3">
        <v>2016</v>
      </c>
      <c r="E147" s="108" t="e" cm="1">
        <f t="array" ref="E147">INDEX(#REF!,MATCH(1,($C147=#REF!)*($D147=#REF!),0),MATCH(E$5,#REF!,0))</f>
        <v>#REF!</v>
      </c>
      <c r="F147" s="108"/>
      <c r="G147" s="108"/>
      <c r="N147" s="78" t="s">
        <v>496</v>
      </c>
      <c r="O147" s="17" t="e">
        <f>INDEX(#REF!,MATCH($C147,#REF!,0),2)</f>
        <v>#REF!</v>
      </c>
      <c r="P147" s="18">
        <f t="shared" si="2"/>
        <v>2016</v>
      </c>
      <c r="Q147" s="28" t="e">
        <f t="shared" si="2"/>
        <v>#REF!</v>
      </c>
      <c r="R147" s="18" t="s">
        <v>255</v>
      </c>
    </row>
    <row r="148" spans="2:18" x14ac:dyDescent="0.2">
      <c r="B148" s="3" t="s">
        <v>361</v>
      </c>
      <c r="C148" s="3" t="s">
        <v>21</v>
      </c>
      <c r="D148" s="3">
        <v>2016</v>
      </c>
      <c r="E148" s="108" t="e" cm="1">
        <f t="array" ref="E148">INDEX(#REF!,MATCH(1,($C148=#REF!)*($D148=#REF!),0),MATCH(E$5,#REF!,0))</f>
        <v>#REF!</v>
      </c>
      <c r="F148" s="108"/>
      <c r="G148" s="108"/>
      <c r="N148" s="78" t="s">
        <v>496</v>
      </c>
      <c r="O148" s="17" t="e">
        <f>INDEX(#REF!,MATCH($C148,#REF!,0),2)</f>
        <v>#REF!</v>
      </c>
      <c r="P148" s="18">
        <f t="shared" si="2"/>
        <v>2016</v>
      </c>
      <c r="Q148" s="28" t="e">
        <f t="shared" si="2"/>
        <v>#REF!</v>
      </c>
      <c r="R148" s="18" t="s">
        <v>255</v>
      </c>
    </row>
    <row r="149" spans="2:18" x14ac:dyDescent="0.2">
      <c r="B149" s="3" t="s">
        <v>361</v>
      </c>
      <c r="C149" s="3" t="s">
        <v>22</v>
      </c>
      <c r="D149" s="3">
        <v>2016</v>
      </c>
      <c r="E149" s="108" t="e" cm="1">
        <f t="array" ref="E149">INDEX(#REF!,MATCH(1,($C149=#REF!)*($D149=#REF!),0),MATCH(E$5,#REF!,0))</f>
        <v>#REF!</v>
      </c>
      <c r="F149" s="108"/>
      <c r="G149" s="108"/>
      <c r="N149" s="78" t="s">
        <v>496</v>
      </c>
      <c r="O149" s="17" t="e">
        <f>INDEX(#REF!,MATCH($C149,#REF!,0),2)</f>
        <v>#REF!</v>
      </c>
      <c r="P149" s="18">
        <f t="shared" si="2"/>
        <v>2016</v>
      </c>
      <c r="Q149" s="28" t="e">
        <f t="shared" si="2"/>
        <v>#REF!</v>
      </c>
      <c r="R149" s="18" t="s">
        <v>255</v>
      </c>
    </row>
    <row r="150" spans="2:18" x14ac:dyDescent="0.2">
      <c r="B150" s="3" t="s">
        <v>361</v>
      </c>
      <c r="C150" s="3" t="s">
        <v>23</v>
      </c>
      <c r="D150" s="3">
        <v>2016</v>
      </c>
      <c r="E150" s="108" t="e" cm="1">
        <f t="array" ref="E150">INDEX(#REF!,MATCH(1,($C150=#REF!)*($D150=#REF!),0),MATCH(E$5,#REF!,0))</f>
        <v>#REF!</v>
      </c>
      <c r="F150" s="108"/>
      <c r="G150" s="108"/>
      <c r="N150" s="78" t="s">
        <v>496</v>
      </c>
      <c r="O150" s="17" t="e">
        <f>INDEX(#REF!,MATCH($C150,#REF!,0),2)</f>
        <v>#REF!</v>
      </c>
      <c r="P150" s="18">
        <f t="shared" si="2"/>
        <v>2016</v>
      </c>
      <c r="Q150" s="28" t="e">
        <f t="shared" si="2"/>
        <v>#REF!</v>
      </c>
      <c r="R150" s="18" t="s">
        <v>255</v>
      </c>
    </row>
    <row r="151" spans="2:18" x14ac:dyDescent="0.2">
      <c r="B151" s="3" t="s">
        <v>361</v>
      </c>
      <c r="C151" s="3" t="s">
        <v>24</v>
      </c>
      <c r="D151" s="3">
        <v>2016</v>
      </c>
      <c r="E151" s="108" t="e" cm="1">
        <f t="array" ref="E151">INDEX(#REF!,MATCH(1,($C151=#REF!)*($D151=#REF!),0),MATCH(E$5,#REF!,0))</f>
        <v>#REF!</v>
      </c>
      <c r="F151" s="108"/>
      <c r="G151" s="108"/>
      <c r="N151" s="78" t="s">
        <v>496</v>
      </c>
      <c r="O151" s="17" t="e">
        <f>INDEX(#REF!,MATCH($C151,#REF!,0),2)</f>
        <v>#REF!</v>
      </c>
      <c r="P151" s="18">
        <f t="shared" si="2"/>
        <v>2016</v>
      </c>
      <c r="Q151" s="28" t="e">
        <f t="shared" si="2"/>
        <v>#REF!</v>
      </c>
      <c r="R151" s="18" t="s">
        <v>255</v>
      </c>
    </row>
    <row r="152" spans="2:18" x14ac:dyDescent="0.2">
      <c r="B152" s="3" t="s">
        <v>361</v>
      </c>
      <c r="C152" s="3" t="s">
        <v>25</v>
      </c>
      <c r="D152" s="3">
        <v>2016</v>
      </c>
      <c r="E152" s="108" t="e" cm="1">
        <f t="array" ref="E152">INDEX(#REF!,MATCH(1,($C152=#REF!)*($D152=#REF!),0),MATCH(E$5,#REF!,0))</f>
        <v>#REF!</v>
      </c>
      <c r="F152" s="108"/>
      <c r="G152" s="108"/>
      <c r="N152" s="78" t="s">
        <v>496</v>
      </c>
      <c r="O152" s="17" t="e">
        <f>INDEX(#REF!,MATCH($C152,#REF!,0),2)</f>
        <v>#REF!</v>
      </c>
      <c r="P152" s="18">
        <f t="shared" si="2"/>
        <v>2016</v>
      </c>
      <c r="Q152" s="28" t="e">
        <f t="shared" si="2"/>
        <v>#REF!</v>
      </c>
      <c r="R152" s="18" t="s">
        <v>255</v>
      </c>
    </row>
    <row r="153" spans="2:18" x14ac:dyDescent="0.2">
      <c r="B153" s="3" t="s">
        <v>361</v>
      </c>
      <c r="C153" s="3" t="s">
        <v>5</v>
      </c>
      <c r="D153" s="3">
        <v>2017</v>
      </c>
      <c r="E153" s="108" t="e" cm="1">
        <f t="array" ref="E153">INDEX(#REF!,MATCH(1,($C153=#REF!)*($D153=#REF!),0),MATCH(E$5,#REF!,0))</f>
        <v>#REF!</v>
      </c>
      <c r="F153" s="108"/>
      <c r="G153" s="108"/>
      <c r="N153" s="78" t="s">
        <v>496</v>
      </c>
      <c r="O153" s="17" t="e">
        <f>INDEX(#REF!,MATCH($C153,#REF!,0),2)</f>
        <v>#REF!</v>
      </c>
      <c r="P153" s="18">
        <f t="shared" si="2"/>
        <v>2017</v>
      </c>
      <c r="Q153" s="28" t="e">
        <f t="shared" si="2"/>
        <v>#REF!</v>
      </c>
      <c r="R153" s="18" t="s">
        <v>255</v>
      </c>
    </row>
    <row r="154" spans="2:18" x14ac:dyDescent="0.2">
      <c r="B154" s="3" t="s">
        <v>361</v>
      </c>
      <c r="C154" s="3" t="s">
        <v>6</v>
      </c>
      <c r="D154" s="3">
        <v>2017</v>
      </c>
      <c r="E154" s="108" t="e" cm="1">
        <f t="array" ref="E154">INDEX(#REF!,MATCH(1,($C154=#REF!)*($D154=#REF!),0),MATCH(E$5,#REF!,0))</f>
        <v>#REF!</v>
      </c>
      <c r="F154" s="108"/>
      <c r="G154" s="108"/>
      <c r="N154" s="78" t="s">
        <v>496</v>
      </c>
      <c r="O154" s="17" t="e">
        <f>INDEX(#REF!,MATCH($C154,#REF!,0),2)</f>
        <v>#REF!</v>
      </c>
      <c r="P154" s="18">
        <f t="shared" si="2"/>
        <v>2017</v>
      </c>
      <c r="Q154" s="28" t="e">
        <f t="shared" si="2"/>
        <v>#REF!</v>
      </c>
      <c r="R154" s="18" t="s">
        <v>255</v>
      </c>
    </row>
    <row r="155" spans="2:18" x14ac:dyDescent="0.2">
      <c r="B155" s="3" t="s">
        <v>361</v>
      </c>
      <c r="C155" s="3" t="s">
        <v>7</v>
      </c>
      <c r="D155" s="3">
        <v>2017</v>
      </c>
      <c r="E155" s="108" t="e" cm="1">
        <f t="array" ref="E155">INDEX(#REF!,MATCH(1,($C155=#REF!)*($D155=#REF!),0),MATCH(E$5,#REF!,0))</f>
        <v>#REF!</v>
      </c>
      <c r="F155" s="108"/>
      <c r="G155" s="108"/>
      <c r="N155" s="78" t="s">
        <v>496</v>
      </c>
      <c r="O155" s="17" t="e">
        <f>INDEX(#REF!,MATCH($C155,#REF!,0),2)</f>
        <v>#REF!</v>
      </c>
      <c r="P155" s="18">
        <f t="shared" si="2"/>
        <v>2017</v>
      </c>
      <c r="Q155" s="28" t="e">
        <f t="shared" si="2"/>
        <v>#REF!</v>
      </c>
      <c r="R155" s="18" t="s">
        <v>255</v>
      </c>
    </row>
    <row r="156" spans="2:18" x14ac:dyDescent="0.2">
      <c r="B156" s="3" t="s">
        <v>361</v>
      </c>
      <c r="C156" s="3" t="s">
        <v>8</v>
      </c>
      <c r="D156" s="3">
        <v>2017</v>
      </c>
      <c r="E156" s="108" t="e" cm="1">
        <f t="array" ref="E156">INDEX(#REF!,MATCH(1,($C156=#REF!)*($D156=#REF!),0),MATCH(E$5,#REF!,0))</f>
        <v>#REF!</v>
      </c>
      <c r="F156" s="108"/>
      <c r="G156" s="108"/>
      <c r="N156" s="78" t="s">
        <v>496</v>
      </c>
      <c r="O156" s="17" t="e">
        <f>INDEX(#REF!,MATCH($C156,#REF!,0),2)</f>
        <v>#REF!</v>
      </c>
      <c r="P156" s="18">
        <f t="shared" si="2"/>
        <v>2017</v>
      </c>
      <c r="Q156" s="28" t="e">
        <f t="shared" si="2"/>
        <v>#REF!</v>
      </c>
      <c r="R156" s="18" t="s">
        <v>255</v>
      </c>
    </row>
    <row r="157" spans="2:18" x14ac:dyDescent="0.2">
      <c r="B157" s="3" t="s">
        <v>361</v>
      </c>
      <c r="C157" s="3" t="s">
        <v>9</v>
      </c>
      <c r="D157" s="3">
        <v>2017</v>
      </c>
      <c r="E157" s="108" t="e" cm="1">
        <f t="array" ref="E157">INDEX(#REF!,MATCH(1,($C157=#REF!)*($D157=#REF!),0),MATCH(E$5,#REF!,0))</f>
        <v>#REF!</v>
      </c>
      <c r="F157" s="108"/>
      <c r="G157" s="108"/>
      <c r="N157" s="78" t="s">
        <v>496</v>
      </c>
      <c r="O157" s="17" t="e">
        <f>INDEX(#REF!,MATCH($C157,#REF!,0),2)</f>
        <v>#REF!</v>
      </c>
      <c r="P157" s="18">
        <f t="shared" si="2"/>
        <v>2017</v>
      </c>
      <c r="Q157" s="28" t="e">
        <f t="shared" si="2"/>
        <v>#REF!</v>
      </c>
      <c r="R157" s="18" t="s">
        <v>255</v>
      </c>
    </row>
    <row r="158" spans="2:18" x14ac:dyDescent="0.2">
      <c r="B158" s="3" t="s">
        <v>361</v>
      </c>
      <c r="C158" s="3" t="s">
        <v>10</v>
      </c>
      <c r="D158" s="3">
        <v>2017</v>
      </c>
      <c r="E158" s="108" t="e" cm="1">
        <f t="array" ref="E158">INDEX(#REF!,MATCH(1,($C158=#REF!)*($D158=#REF!),0),MATCH(E$5,#REF!,0))</f>
        <v>#REF!</v>
      </c>
      <c r="F158" s="108"/>
      <c r="G158" s="108"/>
      <c r="N158" s="78" t="s">
        <v>496</v>
      </c>
      <c r="O158" s="17" t="e">
        <f>INDEX(#REF!,MATCH($C158,#REF!,0),2)</f>
        <v>#REF!</v>
      </c>
      <c r="P158" s="18">
        <f t="shared" si="2"/>
        <v>2017</v>
      </c>
      <c r="Q158" s="28" t="e">
        <f t="shared" si="2"/>
        <v>#REF!</v>
      </c>
      <c r="R158" s="18" t="s">
        <v>255</v>
      </c>
    </row>
    <row r="159" spans="2:18" x14ac:dyDescent="0.2">
      <c r="B159" s="3" t="s">
        <v>361</v>
      </c>
      <c r="C159" s="3" t="s">
        <v>11</v>
      </c>
      <c r="D159" s="3">
        <v>2017</v>
      </c>
      <c r="E159" s="108" t="e" cm="1">
        <f t="array" ref="E159">INDEX(#REF!,MATCH(1,($C159=#REF!)*($D159=#REF!),0),MATCH(E$5,#REF!,0))</f>
        <v>#REF!</v>
      </c>
      <c r="F159" s="108"/>
      <c r="G159" s="108"/>
      <c r="N159" s="78" t="s">
        <v>496</v>
      </c>
      <c r="O159" s="17" t="e">
        <f>INDEX(#REF!,MATCH($C159,#REF!,0),2)</f>
        <v>#REF!</v>
      </c>
      <c r="P159" s="18">
        <f t="shared" si="2"/>
        <v>2017</v>
      </c>
      <c r="Q159" s="28" t="e">
        <f t="shared" si="2"/>
        <v>#REF!</v>
      </c>
      <c r="R159" s="18" t="s">
        <v>255</v>
      </c>
    </row>
    <row r="160" spans="2:18" x14ac:dyDescent="0.2">
      <c r="B160" s="3" t="s">
        <v>361</v>
      </c>
      <c r="C160" s="3" t="s">
        <v>12</v>
      </c>
      <c r="D160" s="3">
        <v>2017</v>
      </c>
      <c r="E160" s="108" t="e" cm="1">
        <f t="array" ref="E160">INDEX(#REF!,MATCH(1,($C160=#REF!)*($D160=#REF!),0),MATCH(E$5,#REF!,0))</f>
        <v>#REF!</v>
      </c>
      <c r="F160" s="108"/>
      <c r="G160" s="108"/>
      <c r="N160" s="78" t="s">
        <v>496</v>
      </c>
      <c r="O160" s="17" t="e">
        <f>INDEX(#REF!,MATCH($C160,#REF!,0),2)</f>
        <v>#REF!</v>
      </c>
      <c r="P160" s="18">
        <f t="shared" si="2"/>
        <v>2017</v>
      </c>
      <c r="Q160" s="28" t="e">
        <f t="shared" si="2"/>
        <v>#REF!</v>
      </c>
      <c r="R160" s="18" t="s">
        <v>255</v>
      </c>
    </row>
    <row r="161" spans="2:18" x14ac:dyDescent="0.2">
      <c r="B161" s="3" t="s">
        <v>361</v>
      </c>
      <c r="C161" s="3" t="s">
        <v>13</v>
      </c>
      <c r="D161" s="3">
        <v>2017</v>
      </c>
      <c r="E161" s="108" t="e" cm="1">
        <f t="array" ref="E161">INDEX(#REF!,MATCH(1,($C161=#REF!)*($D161=#REF!),0),MATCH(E$5,#REF!,0))</f>
        <v>#REF!</v>
      </c>
      <c r="F161" s="108"/>
      <c r="G161" s="108"/>
      <c r="N161" s="78" t="s">
        <v>496</v>
      </c>
      <c r="O161" s="17" t="e">
        <f>INDEX(#REF!,MATCH($C161,#REF!,0),2)</f>
        <v>#REF!</v>
      </c>
      <c r="P161" s="18">
        <f t="shared" si="2"/>
        <v>2017</v>
      </c>
      <c r="Q161" s="28" t="e">
        <f t="shared" si="2"/>
        <v>#REF!</v>
      </c>
      <c r="R161" s="18" t="s">
        <v>255</v>
      </c>
    </row>
    <row r="162" spans="2:18" x14ac:dyDescent="0.2">
      <c r="B162" s="3" t="s">
        <v>361</v>
      </c>
      <c r="C162" s="3" t="s">
        <v>14</v>
      </c>
      <c r="D162" s="3">
        <v>2017</v>
      </c>
      <c r="E162" s="108" t="e" cm="1">
        <f t="array" ref="E162">INDEX(#REF!,MATCH(1,($C162=#REF!)*($D162=#REF!),0),MATCH(E$5,#REF!,0))</f>
        <v>#REF!</v>
      </c>
      <c r="F162" s="108"/>
      <c r="G162" s="108"/>
      <c r="N162" s="78" t="s">
        <v>496</v>
      </c>
      <c r="O162" s="17" t="e">
        <f>INDEX(#REF!,MATCH($C162,#REF!,0),2)</f>
        <v>#REF!</v>
      </c>
      <c r="P162" s="18">
        <f t="shared" si="2"/>
        <v>2017</v>
      </c>
      <c r="Q162" s="28" t="e">
        <f t="shared" si="2"/>
        <v>#REF!</v>
      </c>
      <c r="R162" s="18" t="s">
        <v>255</v>
      </c>
    </row>
    <row r="163" spans="2:18" x14ac:dyDescent="0.2">
      <c r="B163" s="3" t="s">
        <v>361</v>
      </c>
      <c r="C163" s="3" t="s">
        <v>15</v>
      </c>
      <c r="D163" s="3">
        <v>2017</v>
      </c>
      <c r="E163" s="108" t="e" cm="1">
        <f t="array" ref="E163">INDEX(#REF!,MATCH(1,($C163=#REF!)*($D163=#REF!),0),MATCH(E$5,#REF!,0))</f>
        <v>#REF!</v>
      </c>
      <c r="F163" s="108"/>
      <c r="G163" s="108"/>
      <c r="N163" s="78" t="s">
        <v>496</v>
      </c>
      <c r="O163" s="17" t="e">
        <f>INDEX(#REF!,MATCH($C163,#REF!,0),2)</f>
        <v>#REF!</v>
      </c>
      <c r="P163" s="18">
        <f t="shared" si="2"/>
        <v>2017</v>
      </c>
      <c r="Q163" s="28" t="e">
        <f t="shared" si="2"/>
        <v>#REF!</v>
      </c>
      <c r="R163" s="18" t="s">
        <v>255</v>
      </c>
    </row>
    <row r="164" spans="2:18" x14ac:dyDescent="0.2">
      <c r="B164" s="3" t="s">
        <v>361</v>
      </c>
      <c r="C164" s="3" t="s">
        <v>16</v>
      </c>
      <c r="D164" s="3">
        <v>2017</v>
      </c>
      <c r="E164" s="108" t="e" cm="1">
        <f t="array" ref="E164">INDEX(#REF!,MATCH(1,($C164=#REF!)*($D164=#REF!),0),MATCH(E$5,#REF!,0))</f>
        <v>#REF!</v>
      </c>
      <c r="F164" s="108"/>
      <c r="G164" s="108"/>
      <c r="N164" s="78" t="s">
        <v>496</v>
      </c>
      <c r="O164" s="17" t="e">
        <f>INDEX(#REF!,MATCH($C164,#REF!,0),2)</f>
        <v>#REF!</v>
      </c>
      <c r="P164" s="18">
        <f t="shared" si="2"/>
        <v>2017</v>
      </c>
      <c r="Q164" s="28" t="e">
        <f t="shared" si="2"/>
        <v>#REF!</v>
      </c>
      <c r="R164" s="18" t="s">
        <v>255</v>
      </c>
    </row>
    <row r="165" spans="2:18" x14ac:dyDescent="0.2">
      <c r="B165" s="3" t="s">
        <v>361</v>
      </c>
      <c r="C165" s="3" t="s">
        <v>17</v>
      </c>
      <c r="D165" s="3">
        <v>2017</v>
      </c>
      <c r="E165" s="108" t="e" cm="1">
        <f t="array" ref="E165">INDEX(#REF!,MATCH(1,($C165=#REF!)*($D165=#REF!),0),MATCH(E$5,#REF!,0))</f>
        <v>#REF!</v>
      </c>
      <c r="F165" s="108"/>
      <c r="G165" s="108"/>
      <c r="N165" s="78" t="s">
        <v>496</v>
      </c>
      <c r="O165" s="17" t="e">
        <f>INDEX(#REF!,MATCH($C165,#REF!,0),2)</f>
        <v>#REF!</v>
      </c>
      <c r="P165" s="18">
        <f t="shared" si="2"/>
        <v>2017</v>
      </c>
      <c r="Q165" s="28" t="e">
        <f t="shared" si="2"/>
        <v>#REF!</v>
      </c>
      <c r="R165" s="18" t="s">
        <v>255</v>
      </c>
    </row>
    <row r="166" spans="2:18" x14ac:dyDescent="0.2">
      <c r="B166" s="3" t="s">
        <v>361</v>
      </c>
      <c r="C166" s="3" t="s">
        <v>18</v>
      </c>
      <c r="D166" s="3">
        <v>2017</v>
      </c>
      <c r="E166" s="108" t="e" cm="1">
        <f t="array" ref="E166">INDEX(#REF!,MATCH(1,($C166=#REF!)*($D166=#REF!),0),MATCH(E$5,#REF!,0))</f>
        <v>#REF!</v>
      </c>
      <c r="F166" s="108"/>
      <c r="G166" s="108"/>
      <c r="N166" s="78" t="s">
        <v>496</v>
      </c>
      <c r="O166" s="17" t="e">
        <f>INDEX(#REF!,MATCH($C166,#REF!,0),2)</f>
        <v>#REF!</v>
      </c>
      <c r="P166" s="18">
        <f t="shared" si="2"/>
        <v>2017</v>
      </c>
      <c r="Q166" s="28" t="e">
        <f t="shared" si="2"/>
        <v>#REF!</v>
      </c>
      <c r="R166" s="18" t="s">
        <v>255</v>
      </c>
    </row>
    <row r="167" spans="2:18" x14ac:dyDescent="0.2">
      <c r="B167" s="3" t="s">
        <v>361</v>
      </c>
      <c r="C167" s="3" t="s">
        <v>19</v>
      </c>
      <c r="D167" s="3">
        <v>2017</v>
      </c>
      <c r="E167" s="108" t="e" cm="1">
        <f t="array" ref="E167">INDEX(#REF!,MATCH(1,($C167=#REF!)*($D167=#REF!),0),MATCH(E$5,#REF!,0))</f>
        <v>#REF!</v>
      </c>
      <c r="F167" s="108"/>
      <c r="G167" s="108"/>
      <c r="N167" s="78" t="s">
        <v>496</v>
      </c>
      <c r="O167" s="17" t="e">
        <f>INDEX(#REF!,MATCH($C167,#REF!,0),2)</f>
        <v>#REF!</v>
      </c>
      <c r="P167" s="18">
        <f t="shared" si="2"/>
        <v>2017</v>
      </c>
      <c r="Q167" s="28" t="e">
        <f t="shared" si="2"/>
        <v>#REF!</v>
      </c>
      <c r="R167" s="18" t="s">
        <v>255</v>
      </c>
    </row>
    <row r="168" spans="2:18" x14ac:dyDescent="0.2">
      <c r="B168" s="3" t="s">
        <v>361</v>
      </c>
      <c r="C168" s="3" t="s">
        <v>20</v>
      </c>
      <c r="D168" s="3">
        <v>2017</v>
      </c>
      <c r="E168" s="108" t="e" cm="1">
        <f t="array" ref="E168">INDEX(#REF!,MATCH(1,($C168=#REF!)*($D168=#REF!),0),MATCH(E$5,#REF!,0))</f>
        <v>#REF!</v>
      </c>
      <c r="F168" s="108"/>
      <c r="G168" s="108"/>
      <c r="N168" s="78" t="s">
        <v>496</v>
      </c>
      <c r="O168" s="17" t="e">
        <f>INDEX(#REF!,MATCH($C168,#REF!,0),2)</f>
        <v>#REF!</v>
      </c>
      <c r="P168" s="18">
        <f t="shared" si="2"/>
        <v>2017</v>
      </c>
      <c r="Q168" s="28" t="e">
        <f t="shared" si="2"/>
        <v>#REF!</v>
      </c>
      <c r="R168" s="18" t="s">
        <v>255</v>
      </c>
    </row>
    <row r="169" spans="2:18" x14ac:dyDescent="0.2">
      <c r="B169" s="3" t="s">
        <v>361</v>
      </c>
      <c r="C169" s="3" t="s">
        <v>21</v>
      </c>
      <c r="D169" s="3">
        <v>2017</v>
      </c>
      <c r="E169" s="108" t="e" cm="1">
        <f t="array" ref="E169">INDEX(#REF!,MATCH(1,($C169=#REF!)*($D169=#REF!),0),MATCH(E$5,#REF!,0))</f>
        <v>#REF!</v>
      </c>
      <c r="F169" s="108"/>
      <c r="G169" s="108"/>
      <c r="N169" s="78" t="s">
        <v>496</v>
      </c>
      <c r="O169" s="17" t="e">
        <f>INDEX(#REF!,MATCH($C169,#REF!,0),2)</f>
        <v>#REF!</v>
      </c>
      <c r="P169" s="18">
        <f t="shared" si="2"/>
        <v>2017</v>
      </c>
      <c r="Q169" s="28" t="e">
        <f t="shared" si="2"/>
        <v>#REF!</v>
      </c>
      <c r="R169" s="18" t="s">
        <v>255</v>
      </c>
    </row>
    <row r="170" spans="2:18" x14ac:dyDescent="0.2">
      <c r="B170" s="3" t="s">
        <v>361</v>
      </c>
      <c r="C170" s="3" t="s">
        <v>22</v>
      </c>
      <c r="D170" s="3">
        <v>2017</v>
      </c>
      <c r="E170" s="108" t="e" cm="1">
        <f t="array" ref="E170">INDEX(#REF!,MATCH(1,($C170=#REF!)*($D170=#REF!),0),MATCH(E$5,#REF!,0))</f>
        <v>#REF!</v>
      </c>
      <c r="F170" s="108"/>
      <c r="G170" s="108"/>
      <c r="N170" s="78" t="s">
        <v>496</v>
      </c>
      <c r="O170" s="17" t="e">
        <f>INDEX(#REF!,MATCH($C170,#REF!,0),2)</f>
        <v>#REF!</v>
      </c>
      <c r="P170" s="18">
        <f t="shared" si="2"/>
        <v>2017</v>
      </c>
      <c r="Q170" s="28" t="e">
        <f t="shared" si="2"/>
        <v>#REF!</v>
      </c>
      <c r="R170" s="18" t="s">
        <v>255</v>
      </c>
    </row>
    <row r="171" spans="2:18" x14ac:dyDescent="0.2">
      <c r="B171" s="3" t="s">
        <v>361</v>
      </c>
      <c r="C171" s="3" t="s">
        <v>23</v>
      </c>
      <c r="D171" s="3">
        <v>2017</v>
      </c>
      <c r="E171" s="108" t="e" cm="1">
        <f t="array" ref="E171">INDEX(#REF!,MATCH(1,($C171=#REF!)*($D171=#REF!),0),MATCH(E$5,#REF!,0))</f>
        <v>#REF!</v>
      </c>
      <c r="F171" s="108"/>
      <c r="G171" s="108"/>
      <c r="N171" s="78" t="s">
        <v>496</v>
      </c>
      <c r="O171" s="17" t="e">
        <f>INDEX(#REF!,MATCH($C171,#REF!,0),2)</f>
        <v>#REF!</v>
      </c>
      <c r="P171" s="18">
        <f t="shared" si="2"/>
        <v>2017</v>
      </c>
      <c r="Q171" s="28" t="e">
        <f t="shared" si="2"/>
        <v>#REF!</v>
      </c>
      <c r="R171" s="18" t="s">
        <v>255</v>
      </c>
    </row>
    <row r="172" spans="2:18" x14ac:dyDescent="0.2">
      <c r="B172" s="3" t="s">
        <v>361</v>
      </c>
      <c r="C172" s="3" t="s">
        <v>24</v>
      </c>
      <c r="D172" s="3">
        <v>2017</v>
      </c>
      <c r="E172" s="108" t="e" cm="1">
        <f t="array" ref="E172">INDEX(#REF!,MATCH(1,($C172=#REF!)*($D172=#REF!),0),MATCH(E$5,#REF!,0))</f>
        <v>#REF!</v>
      </c>
      <c r="F172" s="108"/>
      <c r="G172" s="108"/>
      <c r="N172" s="78" t="s">
        <v>496</v>
      </c>
      <c r="O172" s="17" t="e">
        <f>INDEX(#REF!,MATCH($C172,#REF!,0),2)</f>
        <v>#REF!</v>
      </c>
      <c r="P172" s="18">
        <f t="shared" si="2"/>
        <v>2017</v>
      </c>
      <c r="Q172" s="28" t="e">
        <f t="shared" si="2"/>
        <v>#REF!</v>
      </c>
      <c r="R172" s="18" t="s">
        <v>255</v>
      </c>
    </row>
    <row r="173" spans="2:18" x14ac:dyDescent="0.2">
      <c r="B173" s="3" t="s">
        <v>361</v>
      </c>
      <c r="C173" s="3" t="s">
        <v>25</v>
      </c>
      <c r="D173" s="3">
        <v>2017</v>
      </c>
      <c r="E173" s="108" t="e" cm="1">
        <f t="array" ref="E173">INDEX(#REF!,MATCH(1,($C173=#REF!)*($D173=#REF!),0),MATCH(E$5,#REF!,0))</f>
        <v>#REF!</v>
      </c>
      <c r="F173" s="108"/>
      <c r="G173" s="108"/>
      <c r="N173" s="78" t="s">
        <v>496</v>
      </c>
      <c r="O173" s="17" t="e">
        <f>INDEX(#REF!,MATCH($C173,#REF!,0),2)</f>
        <v>#REF!</v>
      </c>
      <c r="P173" s="18">
        <f t="shared" si="2"/>
        <v>2017</v>
      </c>
      <c r="Q173" s="28" t="e">
        <f t="shared" si="2"/>
        <v>#REF!</v>
      </c>
      <c r="R173" s="18" t="s">
        <v>255</v>
      </c>
    </row>
    <row r="174" spans="2:18" x14ac:dyDescent="0.2">
      <c r="B174" s="3" t="s">
        <v>361</v>
      </c>
      <c r="C174" s="3" t="s">
        <v>5</v>
      </c>
      <c r="D174" s="3">
        <v>2018</v>
      </c>
      <c r="E174" s="108" t="e" cm="1">
        <f t="array" ref="E174">INDEX(#REF!,MATCH(1,($C174=#REF!)*($D174=#REF!),0),MATCH(E$5,#REF!,0))</f>
        <v>#REF!</v>
      </c>
      <c r="F174" s="108"/>
      <c r="G174" s="108"/>
      <c r="N174" s="78" t="s">
        <v>496</v>
      </c>
      <c r="O174" s="17" t="e">
        <f>INDEX(#REF!,MATCH($C174,#REF!,0),2)</f>
        <v>#REF!</v>
      </c>
      <c r="P174" s="18">
        <f t="shared" si="2"/>
        <v>2018</v>
      </c>
      <c r="Q174" s="28" t="e">
        <f t="shared" si="2"/>
        <v>#REF!</v>
      </c>
      <c r="R174" s="18" t="s">
        <v>255</v>
      </c>
    </row>
    <row r="175" spans="2:18" x14ac:dyDescent="0.2">
      <c r="B175" s="3" t="s">
        <v>361</v>
      </c>
      <c r="C175" s="3" t="s">
        <v>6</v>
      </c>
      <c r="D175" s="3">
        <v>2018</v>
      </c>
      <c r="E175" s="108" t="e" cm="1">
        <f t="array" ref="E175">INDEX(#REF!,MATCH(1,($C175=#REF!)*($D175=#REF!),0),MATCH(E$5,#REF!,0))</f>
        <v>#REF!</v>
      </c>
      <c r="F175" s="108"/>
      <c r="G175" s="108"/>
      <c r="N175" s="78" t="s">
        <v>496</v>
      </c>
      <c r="O175" s="17" t="e">
        <f>INDEX(#REF!,MATCH($C175,#REF!,0),2)</f>
        <v>#REF!</v>
      </c>
      <c r="P175" s="18">
        <f t="shared" si="2"/>
        <v>2018</v>
      </c>
      <c r="Q175" s="28" t="e">
        <f t="shared" si="2"/>
        <v>#REF!</v>
      </c>
      <c r="R175" s="18" t="s">
        <v>255</v>
      </c>
    </row>
    <row r="176" spans="2:18" x14ac:dyDescent="0.2">
      <c r="B176" s="3" t="s">
        <v>361</v>
      </c>
      <c r="C176" s="3" t="s">
        <v>7</v>
      </c>
      <c r="D176" s="3">
        <v>2018</v>
      </c>
      <c r="E176" s="108" t="e" cm="1">
        <f t="array" ref="E176">INDEX(#REF!,MATCH(1,($C176=#REF!)*($D176=#REF!),0),MATCH(E$5,#REF!,0))</f>
        <v>#REF!</v>
      </c>
      <c r="F176" s="108"/>
      <c r="G176" s="108"/>
      <c r="N176" s="78" t="s">
        <v>496</v>
      </c>
      <c r="O176" s="17" t="e">
        <f>INDEX(#REF!,MATCH($C176,#REF!,0),2)</f>
        <v>#REF!</v>
      </c>
      <c r="P176" s="18">
        <f t="shared" si="2"/>
        <v>2018</v>
      </c>
      <c r="Q176" s="28" t="e">
        <f t="shared" si="2"/>
        <v>#REF!</v>
      </c>
      <c r="R176" s="18" t="s">
        <v>255</v>
      </c>
    </row>
    <row r="177" spans="2:18" x14ac:dyDescent="0.2">
      <c r="B177" s="3" t="s">
        <v>361</v>
      </c>
      <c r="C177" s="3" t="s">
        <v>8</v>
      </c>
      <c r="D177" s="3">
        <v>2018</v>
      </c>
      <c r="E177" s="108" t="e" cm="1">
        <f t="array" ref="E177">INDEX(#REF!,MATCH(1,($C177=#REF!)*($D177=#REF!),0),MATCH(E$5,#REF!,0))</f>
        <v>#REF!</v>
      </c>
      <c r="F177" s="108"/>
      <c r="G177" s="108"/>
      <c r="N177" s="78" t="s">
        <v>496</v>
      </c>
      <c r="O177" s="17" t="e">
        <f>INDEX(#REF!,MATCH($C177,#REF!,0),2)</f>
        <v>#REF!</v>
      </c>
      <c r="P177" s="18">
        <f t="shared" si="2"/>
        <v>2018</v>
      </c>
      <c r="Q177" s="28" t="e">
        <f t="shared" si="2"/>
        <v>#REF!</v>
      </c>
      <c r="R177" s="18" t="s">
        <v>255</v>
      </c>
    </row>
    <row r="178" spans="2:18" x14ac:dyDescent="0.2">
      <c r="B178" s="3" t="s">
        <v>361</v>
      </c>
      <c r="C178" s="3" t="s">
        <v>9</v>
      </c>
      <c r="D178" s="3">
        <v>2018</v>
      </c>
      <c r="E178" s="108" t="e" cm="1">
        <f t="array" ref="E178">INDEX(#REF!,MATCH(1,($C178=#REF!)*($D178=#REF!),0),MATCH(E$5,#REF!,0))</f>
        <v>#REF!</v>
      </c>
      <c r="F178" s="108"/>
      <c r="G178" s="108"/>
      <c r="N178" s="78" t="s">
        <v>496</v>
      </c>
      <c r="O178" s="17" t="e">
        <f>INDEX(#REF!,MATCH($C178,#REF!,0),2)</f>
        <v>#REF!</v>
      </c>
      <c r="P178" s="18">
        <f t="shared" si="2"/>
        <v>2018</v>
      </c>
      <c r="Q178" s="28" t="e">
        <f t="shared" si="2"/>
        <v>#REF!</v>
      </c>
      <c r="R178" s="18" t="s">
        <v>255</v>
      </c>
    </row>
    <row r="179" spans="2:18" x14ac:dyDescent="0.2">
      <c r="B179" s="3" t="s">
        <v>361</v>
      </c>
      <c r="C179" s="3" t="s">
        <v>10</v>
      </c>
      <c r="D179" s="3">
        <v>2018</v>
      </c>
      <c r="E179" s="108" t="e" cm="1">
        <f t="array" ref="E179">INDEX(#REF!,MATCH(1,($C179=#REF!)*($D179=#REF!),0),MATCH(E$5,#REF!,0))</f>
        <v>#REF!</v>
      </c>
      <c r="F179" s="108"/>
      <c r="G179" s="108"/>
      <c r="N179" s="78" t="s">
        <v>496</v>
      </c>
      <c r="O179" s="17" t="e">
        <f>INDEX(#REF!,MATCH($C179,#REF!,0),2)</f>
        <v>#REF!</v>
      </c>
      <c r="P179" s="18">
        <f t="shared" si="2"/>
        <v>2018</v>
      </c>
      <c r="Q179" s="28" t="e">
        <f t="shared" si="2"/>
        <v>#REF!</v>
      </c>
      <c r="R179" s="18" t="s">
        <v>255</v>
      </c>
    </row>
    <row r="180" spans="2:18" x14ac:dyDescent="0.2">
      <c r="B180" s="3" t="s">
        <v>361</v>
      </c>
      <c r="C180" s="3" t="s">
        <v>11</v>
      </c>
      <c r="D180" s="3">
        <v>2018</v>
      </c>
      <c r="E180" s="108" t="e" cm="1">
        <f t="array" ref="E180">INDEX(#REF!,MATCH(1,($C180=#REF!)*($D180=#REF!),0),MATCH(E$5,#REF!,0))</f>
        <v>#REF!</v>
      </c>
      <c r="F180" s="108"/>
      <c r="G180" s="108"/>
      <c r="N180" s="78" t="s">
        <v>496</v>
      </c>
      <c r="O180" s="17" t="e">
        <f>INDEX(#REF!,MATCH($C180,#REF!,0),2)</f>
        <v>#REF!</v>
      </c>
      <c r="P180" s="18">
        <f t="shared" si="2"/>
        <v>2018</v>
      </c>
      <c r="Q180" s="28" t="e">
        <f t="shared" si="2"/>
        <v>#REF!</v>
      </c>
      <c r="R180" s="18" t="s">
        <v>255</v>
      </c>
    </row>
    <row r="181" spans="2:18" x14ac:dyDescent="0.2">
      <c r="B181" s="3" t="s">
        <v>361</v>
      </c>
      <c r="C181" s="3" t="s">
        <v>12</v>
      </c>
      <c r="D181" s="3">
        <v>2018</v>
      </c>
      <c r="E181" s="108" t="e" cm="1">
        <f t="array" ref="E181">INDEX(#REF!,MATCH(1,($C181=#REF!)*($D181=#REF!),0),MATCH(E$5,#REF!,0))</f>
        <v>#REF!</v>
      </c>
      <c r="F181" s="108"/>
      <c r="G181" s="108"/>
      <c r="N181" s="78" t="s">
        <v>496</v>
      </c>
      <c r="O181" s="17" t="e">
        <f>INDEX(#REF!,MATCH($C181,#REF!,0),2)</f>
        <v>#REF!</v>
      </c>
      <c r="P181" s="18">
        <f t="shared" si="2"/>
        <v>2018</v>
      </c>
      <c r="Q181" s="28" t="e">
        <f t="shared" si="2"/>
        <v>#REF!</v>
      </c>
      <c r="R181" s="18" t="s">
        <v>255</v>
      </c>
    </row>
    <row r="182" spans="2:18" x14ac:dyDescent="0.2">
      <c r="B182" s="3" t="s">
        <v>361</v>
      </c>
      <c r="C182" s="3" t="s">
        <v>13</v>
      </c>
      <c r="D182" s="3">
        <v>2018</v>
      </c>
      <c r="E182" s="108" t="e" cm="1">
        <f t="array" ref="E182">INDEX(#REF!,MATCH(1,($C182=#REF!)*($D182=#REF!),0),MATCH(E$5,#REF!,0))</f>
        <v>#REF!</v>
      </c>
      <c r="F182" s="108"/>
      <c r="G182" s="108"/>
      <c r="N182" s="78" t="s">
        <v>496</v>
      </c>
      <c r="O182" s="17" t="e">
        <f>INDEX(#REF!,MATCH($C182,#REF!,0),2)</f>
        <v>#REF!</v>
      </c>
      <c r="P182" s="18">
        <f t="shared" si="2"/>
        <v>2018</v>
      </c>
      <c r="Q182" s="28" t="e">
        <f t="shared" si="2"/>
        <v>#REF!</v>
      </c>
      <c r="R182" s="18" t="s">
        <v>255</v>
      </c>
    </row>
    <row r="183" spans="2:18" x14ac:dyDescent="0.2">
      <c r="B183" s="3" t="s">
        <v>361</v>
      </c>
      <c r="C183" s="3" t="s">
        <v>14</v>
      </c>
      <c r="D183" s="3">
        <v>2018</v>
      </c>
      <c r="E183" s="108" t="e" cm="1">
        <f t="array" ref="E183">INDEX(#REF!,MATCH(1,($C183=#REF!)*($D183=#REF!),0),MATCH(E$5,#REF!,0))</f>
        <v>#REF!</v>
      </c>
      <c r="F183" s="108"/>
      <c r="G183" s="108"/>
      <c r="N183" s="78" t="s">
        <v>496</v>
      </c>
      <c r="O183" s="17" t="e">
        <f>INDEX(#REF!,MATCH($C183,#REF!,0),2)</f>
        <v>#REF!</v>
      </c>
      <c r="P183" s="18">
        <f t="shared" si="2"/>
        <v>2018</v>
      </c>
      <c r="Q183" s="28" t="e">
        <f t="shared" si="2"/>
        <v>#REF!</v>
      </c>
      <c r="R183" s="18" t="s">
        <v>255</v>
      </c>
    </row>
    <row r="184" spans="2:18" x14ac:dyDescent="0.2">
      <c r="B184" s="3" t="s">
        <v>361</v>
      </c>
      <c r="C184" s="3" t="s">
        <v>15</v>
      </c>
      <c r="D184" s="3">
        <v>2018</v>
      </c>
      <c r="E184" s="108" t="e" cm="1">
        <f t="array" ref="E184">INDEX(#REF!,MATCH(1,($C184=#REF!)*($D184=#REF!),0),MATCH(E$5,#REF!,0))</f>
        <v>#REF!</v>
      </c>
      <c r="F184" s="108"/>
      <c r="G184" s="108"/>
      <c r="N184" s="78" t="s">
        <v>496</v>
      </c>
      <c r="O184" s="17" t="e">
        <f>INDEX(#REF!,MATCH($C184,#REF!,0),2)</f>
        <v>#REF!</v>
      </c>
      <c r="P184" s="18">
        <f t="shared" si="2"/>
        <v>2018</v>
      </c>
      <c r="Q184" s="28" t="e">
        <f t="shared" si="2"/>
        <v>#REF!</v>
      </c>
      <c r="R184" s="18" t="s">
        <v>255</v>
      </c>
    </row>
    <row r="185" spans="2:18" x14ac:dyDescent="0.2">
      <c r="B185" s="3" t="s">
        <v>361</v>
      </c>
      <c r="C185" s="3" t="s">
        <v>16</v>
      </c>
      <c r="D185" s="3">
        <v>2018</v>
      </c>
      <c r="E185" s="108" t="e" cm="1">
        <f t="array" ref="E185">INDEX(#REF!,MATCH(1,($C185=#REF!)*($D185=#REF!),0),MATCH(E$5,#REF!,0))</f>
        <v>#REF!</v>
      </c>
      <c r="F185" s="108"/>
      <c r="G185" s="108"/>
      <c r="N185" s="78" t="s">
        <v>496</v>
      </c>
      <c r="O185" s="17" t="e">
        <f>INDEX(#REF!,MATCH($C185,#REF!,0),2)</f>
        <v>#REF!</v>
      </c>
      <c r="P185" s="18">
        <f t="shared" si="2"/>
        <v>2018</v>
      </c>
      <c r="Q185" s="28" t="e">
        <f t="shared" si="2"/>
        <v>#REF!</v>
      </c>
      <c r="R185" s="18" t="s">
        <v>255</v>
      </c>
    </row>
    <row r="186" spans="2:18" x14ac:dyDescent="0.2">
      <c r="B186" s="3" t="s">
        <v>361</v>
      </c>
      <c r="C186" s="3" t="s">
        <v>17</v>
      </c>
      <c r="D186" s="3">
        <v>2018</v>
      </c>
      <c r="E186" s="108" t="e" cm="1">
        <f t="array" ref="E186">INDEX(#REF!,MATCH(1,($C186=#REF!)*($D186=#REF!),0),MATCH(E$5,#REF!,0))</f>
        <v>#REF!</v>
      </c>
      <c r="F186" s="108"/>
      <c r="G186" s="108"/>
      <c r="N186" s="78" t="s">
        <v>496</v>
      </c>
      <c r="O186" s="17" t="e">
        <f>INDEX(#REF!,MATCH($C186,#REF!,0),2)</f>
        <v>#REF!</v>
      </c>
      <c r="P186" s="18">
        <f t="shared" si="2"/>
        <v>2018</v>
      </c>
      <c r="Q186" s="28" t="e">
        <f t="shared" si="2"/>
        <v>#REF!</v>
      </c>
      <c r="R186" s="18" t="s">
        <v>255</v>
      </c>
    </row>
    <row r="187" spans="2:18" x14ac:dyDescent="0.2">
      <c r="B187" s="3" t="s">
        <v>361</v>
      </c>
      <c r="C187" s="3" t="s">
        <v>18</v>
      </c>
      <c r="D187" s="3">
        <v>2018</v>
      </c>
      <c r="E187" s="108" t="e" cm="1">
        <f t="array" ref="E187">INDEX(#REF!,MATCH(1,($C187=#REF!)*($D187=#REF!),0),MATCH(E$5,#REF!,0))</f>
        <v>#REF!</v>
      </c>
      <c r="F187" s="108"/>
      <c r="G187" s="108"/>
      <c r="N187" s="78" t="s">
        <v>496</v>
      </c>
      <c r="O187" s="17" t="e">
        <f>INDEX(#REF!,MATCH($C187,#REF!,0),2)</f>
        <v>#REF!</v>
      </c>
      <c r="P187" s="18">
        <f t="shared" si="2"/>
        <v>2018</v>
      </c>
      <c r="Q187" s="28" t="e">
        <f t="shared" si="2"/>
        <v>#REF!</v>
      </c>
      <c r="R187" s="18" t="s">
        <v>255</v>
      </c>
    </row>
    <row r="188" spans="2:18" x14ac:dyDescent="0.2">
      <c r="B188" s="3" t="s">
        <v>361</v>
      </c>
      <c r="C188" s="3" t="s">
        <v>19</v>
      </c>
      <c r="D188" s="3">
        <v>2018</v>
      </c>
      <c r="E188" s="108" t="e" cm="1">
        <f t="array" ref="E188">INDEX(#REF!,MATCH(1,($C188=#REF!)*($D188=#REF!),0),MATCH(E$5,#REF!,0))</f>
        <v>#REF!</v>
      </c>
      <c r="F188" s="108"/>
      <c r="G188" s="108"/>
      <c r="N188" s="78" t="s">
        <v>496</v>
      </c>
      <c r="O188" s="17" t="e">
        <f>INDEX(#REF!,MATCH($C188,#REF!,0),2)</f>
        <v>#REF!</v>
      </c>
      <c r="P188" s="18">
        <f t="shared" si="2"/>
        <v>2018</v>
      </c>
      <c r="Q188" s="28" t="e">
        <f t="shared" si="2"/>
        <v>#REF!</v>
      </c>
      <c r="R188" s="18" t="s">
        <v>255</v>
      </c>
    </row>
    <row r="189" spans="2:18" x14ac:dyDescent="0.2">
      <c r="B189" s="3" t="s">
        <v>361</v>
      </c>
      <c r="C189" s="3" t="s">
        <v>20</v>
      </c>
      <c r="D189" s="3">
        <v>2018</v>
      </c>
      <c r="E189" s="108" t="e" cm="1">
        <f t="array" ref="E189">INDEX(#REF!,MATCH(1,($C189=#REF!)*($D189=#REF!),0),MATCH(E$5,#REF!,0))</f>
        <v>#REF!</v>
      </c>
      <c r="F189" s="108"/>
      <c r="G189" s="108"/>
      <c r="N189" s="78" t="s">
        <v>496</v>
      </c>
      <c r="O189" s="17" t="e">
        <f>INDEX(#REF!,MATCH($C189,#REF!,0),2)</f>
        <v>#REF!</v>
      </c>
      <c r="P189" s="18">
        <f t="shared" si="2"/>
        <v>2018</v>
      </c>
      <c r="Q189" s="28" t="e">
        <f t="shared" si="2"/>
        <v>#REF!</v>
      </c>
      <c r="R189" s="18" t="s">
        <v>255</v>
      </c>
    </row>
    <row r="190" spans="2:18" x14ac:dyDescent="0.2">
      <c r="B190" s="3" t="s">
        <v>361</v>
      </c>
      <c r="C190" s="3" t="s">
        <v>21</v>
      </c>
      <c r="D190" s="3">
        <v>2018</v>
      </c>
      <c r="E190" s="108" t="e" cm="1">
        <f t="array" ref="E190">INDEX(#REF!,MATCH(1,($C190=#REF!)*($D190=#REF!),0),MATCH(E$5,#REF!,0))</f>
        <v>#REF!</v>
      </c>
      <c r="F190" s="108"/>
      <c r="G190" s="108"/>
      <c r="N190" s="78" t="s">
        <v>496</v>
      </c>
      <c r="O190" s="17" t="e">
        <f>INDEX(#REF!,MATCH($C190,#REF!,0),2)</f>
        <v>#REF!</v>
      </c>
      <c r="P190" s="18">
        <f t="shared" si="2"/>
        <v>2018</v>
      </c>
      <c r="Q190" s="28" t="e">
        <f t="shared" si="2"/>
        <v>#REF!</v>
      </c>
      <c r="R190" s="18" t="s">
        <v>255</v>
      </c>
    </row>
    <row r="191" spans="2:18" x14ac:dyDescent="0.2">
      <c r="B191" s="3" t="s">
        <v>361</v>
      </c>
      <c r="C191" s="3" t="s">
        <v>22</v>
      </c>
      <c r="D191" s="3">
        <v>2018</v>
      </c>
      <c r="E191" s="108" t="e" cm="1">
        <f t="array" ref="E191">INDEX(#REF!,MATCH(1,($C191=#REF!)*($D191=#REF!),0),MATCH(E$5,#REF!,0))</f>
        <v>#REF!</v>
      </c>
      <c r="F191" s="108"/>
      <c r="G191" s="108"/>
      <c r="N191" s="78" t="s">
        <v>496</v>
      </c>
      <c r="O191" s="17" t="e">
        <f>INDEX(#REF!,MATCH($C191,#REF!,0),2)</f>
        <v>#REF!</v>
      </c>
      <c r="P191" s="18">
        <f t="shared" si="2"/>
        <v>2018</v>
      </c>
      <c r="Q191" s="28" t="e">
        <f t="shared" si="2"/>
        <v>#REF!</v>
      </c>
      <c r="R191" s="18" t="s">
        <v>255</v>
      </c>
    </row>
    <row r="192" spans="2:18" x14ac:dyDescent="0.2">
      <c r="B192" s="3" t="s">
        <v>361</v>
      </c>
      <c r="C192" s="3" t="s">
        <v>23</v>
      </c>
      <c r="D192" s="3">
        <v>2018</v>
      </c>
      <c r="E192" s="108" t="e" cm="1">
        <f t="array" ref="E192">INDEX(#REF!,MATCH(1,($C192=#REF!)*($D192=#REF!),0),MATCH(E$5,#REF!,0))</f>
        <v>#REF!</v>
      </c>
      <c r="F192" s="108"/>
      <c r="G192" s="108"/>
      <c r="N192" s="78" t="s">
        <v>496</v>
      </c>
      <c r="O192" s="17" t="e">
        <f>INDEX(#REF!,MATCH($C192,#REF!,0),2)</f>
        <v>#REF!</v>
      </c>
      <c r="P192" s="18">
        <f t="shared" si="2"/>
        <v>2018</v>
      </c>
      <c r="Q192" s="28" t="e">
        <f t="shared" si="2"/>
        <v>#REF!</v>
      </c>
      <c r="R192" s="18" t="s">
        <v>255</v>
      </c>
    </row>
    <row r="193" spans="2:18" x14ac:dyDescent="0.2">
      <c r="B193" s="3" t="s">
        <v>361</v>
      </c>
      <c r="C193" s="3" t="s">
        <v>24</v>
      </c>
      <c r="D193" s="3">
        <v>2018</v>
      </c>
      <c r="E193" s="108" t="e" cm="1">
        <f t="array" ref="E193">INDEX(#REF!,MATCH(1,($C193=#REF!)*($D193=#REF!),0),MATCH(E$5,#REF!,0))</f>
        <v>#REF!</v>
      </c>
      <c r="F193" s="108"/>
      <c r="G193" s="108"/>
      <c r="N193" s="78" t="s">
        <v>496</v>
      </c>
      <c r="O193" s="17" t="e">
        <f>INDEX(#REF!,MATCH($C193,#REF!,0),2)</f>
        <v>#REF!</v>
      </c>
      <c r="P193" s="18">
        <f t="shared" si="2"/>
        <v>2018</v>
      </c>
      <c r="Q193" s="28" t="e">
        <f t="shared" si="2"/>
        <v>#REF!</v>
      </c>
      <c r="R193" s="18" t="s">
        <v>255</v>
      </c>
    </row>
    <row r="194" spans="2:18" x14ac:dyDescent="0.2">
      <c r="B194" s="3" t="s">
        <v>361</v>
      </c>
      <c r="C194" s="3" t="s">
        <v>25</v>
      </c>
      <c r="D194" s="3">
        <v>2018</v>
      </c>
      <c r="E194" s="108" t="e" cm="1">
        <f t="array" ref="E194">INDEX(#REF!,MATCH(1,($C194=#REF!)*($D194=#REF!),0),MATCH(E$5,#REF!,0))</f>
        <v>#REF!</v>
      </c>
      <c r="F194" s="108"/>
      <c r="G194" s="108"/>
      <c r="N194" s="78" t="s">
        <v>496</v>
      </c>
      <c r="O194" s="17" t="e">
        <f>INDEX(#REF!,MATCH($C194,#REF!,0),2)</f>
        <v>#REF!</v>
      </c>
      <c r="P194" s="18">
        <f t="shared" si="2"/>
        <v>2018</v>
      </c>
      <c r="Q194" s="28" t="e">
        <f t="shared" si="2"/>
        <v>#REF!</v>
      </c>
      <c r="R194" s="18" t="s">
        <v>255</v>
      </c>
    </row>
    <row r="195" spans="2:18" x14ac:dyDescent="0.2">
      <c r="B195" s="3" t="s">
        <v>361</v>
      </c>
      <c r="C195" s="3" t="s">
        <v>5</v>
      </c>
      <c r="D195" s="3">
        <v>2019</v>
      </c>
      <c r="E195" s="108" t="e" cm="1">
        <f t="array" ref="E195">INDEX(#REF!,MATCH(1,($C195=#REF!)*($D195=#REF!),0),MATCH(E$5,#REF!,0))</f>
        <v>#REF!</v>
      </c>
      <c r="F195" s="108"/>
      <c r="G195" s="108"/>
      <c r="N195" s="78" t="s">
        <v>496</v>
      </c>
      <c r="O195" s="17" t="e">
        <f>INDEX(#REF!,MATCH($C195,#REF!,0),2)</f>
        <v>#REF!</v>
      </c>
      <c r="P195" s="18">
        <f t="shared" si="2"/>
        <v>2019</v>
      </c>
      <c r="Q195" s="28" t="e">
        <f t="shared" si="2"/>
        <v>#REF!</v>
      </c>
      <c r="R195" s="18" t="s">
        <v>255</v>
      </c>
    </row>
    <row r="196" spans="2:18" x14ac:dyDescent="0.2">
      <c r="B196" s="3" t="s">
        <v>361</v>
      </c>
      <c r="C196" s="3" t="s">
        <v>6</v>
      </c>
      <c r="D196" s="3">
        <v>2019</v>
      </c>
      <c r="E196" s="108" t="e" cm="1">
        <f t="array" ref="E196">INDEX(#REF!,MATCH(1,($C196=#REF!)*($D196=#REF!),0),MATCH(E$5,#REF!,0))</f>
        <v>#REF!</v>
      </c>
      <c r="F196" s="108"/>
      <c r="G196" s="108"/>
      <c r="N196" s="78" t="s">
        <v>496</v>
      </c>
      <c r="O196" s="17" t="e">
        <f>INDEX(#REF!,MATCH($C196,#REF!,0),2)</f>
        <v>#REF!</v>
      </c>
      <c r="P196" s="18">
        <f t="shared" si="2"/>
        <v>2019</v>
      </c>
      <c r="Q196" s="28" t="e">
        <f t="shared" si="2"/>
        <v>#REF!</v>
      </c>
      <c r="R196" s="18" t="s">
        <v>255</v>
      </c>
    </row>
    <row r="197" spans="2:18" x14ac:dyDescent="0.2">
      <c r="B197" s="3" t="s">
        <v>361</v>
      </c>
      <c r="C197" s="3" t="s">
        <v>7</v>
      </c>
      <c r="D197" s="3">
        <v>2019</v>
      </c>
      <c r="E197" s="108" t="e" cm="1">
        <f t="array" ref="E197">INDEX(#REF!,MATCH(1,($C197=#REF!)*($D197=#REF!),0),MATCH(E$5,#REF!,0))</f>
        <v>#REF!</v>
      </c>
      <c r="F197" s="108"/>
      <c r="G197" s="108"/>
      <c r="N197" s="78" t="s">
        <v>496</v>
      </c>
      <c r="O197" s="17" t="e">
        <f>INDEX(#REF!,MATCH($C197,#REF!,0),2)</f>
        <v>#REF!</v>
      </c>
      <c r="P197" s="18">
        <f t="shared" si="2"/>
        <v>2019</v>
      </c>
      <c r="Q197" s="28" t="e">
        <f t="shared" si="2"/>
        <v>#REF!</v>
      </c>
      <c r="R197" s="18" t="s">
        <v>255</v>
      </c>
    </row>
    <row r="198" spans="2:18" x14ac:dyDescent="0.2">
      <c r="B198" s="3" t="s">
        <v>361</v>
      </c>
      <c r="C198" s="3" t="s">
        <v>8</v>
      </c>
      <c r="D198" s="3">
        <v>2019</v>
      </c>
      <c r="E198" s="108" t="e" cm="1">
        <f t="array" ref="E198">INDEX(#REF!,MATCH(1,($C198=#REF!)*($D198=#REF!),0),MATCH(E$5,#REF!,0))</f>
        <v>#REF!</v>
      </c>
      <c r="F198" s="108"/>
      <c r="G198" s="108"/>
      <c r="N198" s="78" t="s">
        <v>496</v>
      </c>
      <c r="O198" s="17" t="e">
        <f>INDEX(#REF!,MATCH($C198,#REF!,0),2)</f>
        <v>#REF!</v>
      </c>
      <c r="P198" s="18">
        <f t="shared" ref="P198:Q257" si="3">D198</f>
        <v>2019</v>
      </c>
      <c r="Q198" s="28" t="e">
        <f t="shared" si="3"/>
        <v>#REF!</v>
      </c>
      <c r="R198" s="18" t="s">
        <v>255</v>
      </c>
    </row>
    <row r="199" spans="2:18" x14ac:dyDescent="0.2">
      <c r="B199" s="3" t="s">
        <v>361</v>
      </c>
      <c r="C199" s="3" t="s">
        <v>9</v>
      </c>
      <c r="D199" s="3">
        <v>2019</v>
      </c>
      <c r="E199" s="108" t="e" cm="1">
        <f t="array" ref="E199">INDEX(#REF!,MATCH(1,($C199=#REF!)*($D199=#REF!),0),MATCH(E$5,#REF!,0))</f>
        <v>#REF!</v>
      </c>
      <c r="F199" s="108"/>
      <c r="G199" s="108"/>
      <c r="N199" s="78" t="s">
        <v>496</v>
      </c>
      <c r="O199" s="17" t="e">
        <f>INDEX(#REF!,MATCH($C199,#REF!,0),2)</f>
        <v>#REF!</v>
      </c>
      <c r="P199" s="18">
        <f t="shared" si="3"/>
        <v>2019</v>
      </c>
      <c r="Q199" s="28" t="e">
        <f t="shared" si="3"/>
        <v>#REF!</v>
      </c>
      <c r="R199" s="18" t="s">
        <v>255</v>
      </c>
    </row>
    <row r="200" spans="2:18" x14ac:dyDescent="0.2">
      <c r="B200" s="3" t="s">
        <v>361</v>
      </c>
      <c r="C200" s="3" t="s">
        <v>10</v>
      </c>
      <c r="D200" s="3">
        <v>2019</v>
      </c>
      <c r="E200" s="108" t="e" cm="1">
        <f t="array" ref="E200">INDEX(#REF!,MATCH(1,($C200=#REF!)*($D200=#REF!),0),MATCH(E$5,#REF!,0))</f>
        <v>#REF!</v>
      </c>
      <c r="F200" s="108"/>
      <c r="G200" s="108"/>
      <c r="N200" s="78" t="s">
        <v>496</v>
      </c>
      <c r="O200" s="17" t="e">
        <f>INDEX(#REF!,MATCH($C200,#REF!,0),2)</f>
        <v>#REF!</v>
      </c>
      <c r="P200" s="18">
        <f t="shared" si="3"/>
        <v>2019</v>
      </c>
      <c r="Q200" s="28" t="e">
        <f t="shared" si="3"/>
        <v>#REF!</v>
      </c>
      <c r="R200" s="18" t="s">
        <v>255</v>
      </c>
    </row>
    <row r="201" spans="2:18" x14ac:dyDescent="0.2">
      <c r="B201" s="3" t="s">
        <v>361</v>
      </c>
      <c r="C201" s="3" t="s">
        <v>11</v>
      </c>
      <c r="D201" s="3">
        <v>2019</v>
      </c>
      <c r="E201" s="108" t="e" cm="1">
        <f t="array" ref="E201">INDEX(#REF!,MATCH(1,($C201=#REF!)*($D201=#REF!),0),MATCH(E$5,#REF!,0))</f>
        <v>#REF!</v>
      </c>
      <c r="F201" s="108"/>
      <c r="G201" s="108"/>
      <c r="N201" s="78" t="s">
        <v>496</v>
      </c>
      <c r="O201" s="17" t="e">
        <f>INDEX(#REF!,MATCH($C201,#REF!,0),2)</f>
        <v>#REF!</v>
      </c>
      <c r="P201" s="18">
        <f t="shared" si="3"/>
        <v>2019</v>
      </c>
      <c r="Q201" s="28" t="e">
        <f t="shared" si="3"/>
        <v>#REF!</v>
      </c>
      <c r="R201" s="18" t="s">
        <v>255</v>
      </c>
    </row>
    <row r="202" spans="2:18" x14ac:dyDescent="0.2">
      <c r="B202" s="3" t="s">
        <v>361</v>
      </c>
      <c r="C202" s="3" t="s">
        <v>12</v>
      </c>
      <c r="D202" s="3">
        <v>2019</v>
      </c>
      <c r="E202" s="108" t="e" cm="1">
        <f t="array" ref="E202">INDEX(#REF!,MATCH(1,($C202=#REF!)*($D202=#REF!),0),MATCH(E$5,#REF!,0))</f>
        <v>#REF!</v>
      </c>
      <c r="F202" s="108"/>
      <c r="G202" s="108"/>
      <c r="N202" s="78" t="s">
        <v>496</v>
      </c>
      <c r="O202" s="17" t="e">
        <f>INDEX(#REF!,MATCH($C202,#REF!,0),2)</f>
        <v>#REF!</v>
      </c>
      <c r="P202" s="18">
        <f t="shared" si="3"/>
        <v>2019</v>
      </c>
      <c r="Q202" s="28" t="e">
        <f t="shared" si="3"/>
        <v>#REF!</v>
      </c>
      <c r="R202" s="18" t="s">
        <v>255</v>
      </c>
    </row>
    <row r="203" spans="2:18" x14ac:dyDescent="0.2">
      <c r="B203" s="3" t="s">
        <v>361</v>
      </c>
      <c r="C203" s="3" t="s">
        <v>13</v>
      </c>
      <c r="D203" s="3">
        <v>2019</v>
      </c>
      <c r="E203" s="108" t="e" cm="1">
        <f t="array" ref="E203">INDEX(#REF!,MATCH(1,($C203=#REF!)*($D203=#REF!),0),MATCH(E$5,#REF!,0))</f>
        <v>#REF!</v>
      </c>
      <c r="F203" s="108"/>
      <c r="G203" s="108"/>
      <c r="N203" s="78" t="s">
        <v>496</v>
      </c>
      <c r="O203" s="17" t="e">
        <f>INDEX(#REF!,MATCH($C203,#REF!,0),2)</f>
        <v>#REF!</v>
      </c>
      <c r="P203" s="18">
        <f t="shared" si="3"/>
        <v>2019</v>
      </c>
      <c r="Q203" s="28" t="e">
        <f t="shared" si="3"/>
        <v>#REF!</v>
      </c>
      <c r="R203" s="18" t="s">
        <v>255</v>
      </c>
    </row>
    <row r="204" spans="2:18" x14ac:dyDescent="0.2">
      <c r="B204" s="3" t="s">
        <v>361</v>
      </c>
      <c r="C204" s="3" t="s">
        <v>14</v>
      </c>
      <c r="D204" s="3">
        <v>2019</v>
      </c>
      <c r="E204" s="108" t="e" cm="1">
        <f t="array" ref="E204">INDEX(#REF!,MATCH(1,($C204=#REF!)*($D204=#REF!),0),MATCH(E$5,#REF!,0))</f>
        <v>#REF!</v>
      </c>
      <c r="F204" s="108"/>
      <c r="G204" s="108"/>
      <c r="N204" s="78" t="s">
        <v>496</v>
      </c>
      <c r="O204" s="17" t="e">
        <f>INDEX(#REF!,MATCH($C204,#REF!,0),2)</f>
        <v>#REF!</v>
      </c>
      <c r="P204" s="18">
        <f t="shared" si="3"/>
        <v>2019</v>
      </c>
      <c r="Q204" s="28" t="e">
        <f t="shared" si="3"/>
        <v>#REF!</v>
      </c>
      <c r="R204" s="18" t="s">
        <v>255</v>
      </c>
    </row>
    <row r="205" spans="2:18" x14ac:dyDescent="0.2">
      <c r="B205" s="3" t="s">
        <v>361</v>
      </c>
      <c r="C205" s="3" t="s">
        <v>15</v>
      </c>
      <c r="D205" s="3">
        <v>2019</v>
      </c>
      <c r="E205" s="108" t="e" cm="1">
        <f t="array" ref="E205">INDEX(#REF!,MATCH(1,($C205=#REF!)*($D205=#REF!),0),MATCH(E$5,#REF!,0))</f>
        <v>#REF!</v>
      </c>
      <c r="F205" s="108"/>
      <c r="G205" s="108"/>
      <c r="N205" s="78" t="s">
        <v>496</v>
      </c>
      <c r="O205" s="17" t="e">
        <f>INDEX(#REF!,MATCH($C205,#REF!,0),2)</f>
        <v>#REF!</v>
      </c>
      <c r="P205" s="18">
        <f t="shared" si="3"/>
        <v>2019</v>
      </c>
      <c r="Q205" s="28" t="e">
        <f t="shared" si="3"/>
        <v>#REF!</v>
      </c>
      <c r="R205" s="18" t="s">
        <v>255</v>
      </c>
    </row>
    <row r="206" spans="2:18" x14ac:dyDescent="0.2">
      <c r="B206" s="3" t="s">
        <v>361</v>
      </c>
      <c r="C206" s="3" t="s">
        <v>16</v>
      </c>
      <c r="D206" s="3">
        <v>2019</v>
      </c>
      <c r="E206" s="108" t="e" cm="1">
        <f t="array" ref="E206">INDEX(#REF!,MATCH(1,($C206=#REF!)*($D206=#REF!),0),MATCH(E$5,#REF!,0))</f>
        <v>#REF!</v>
      </c>
      <c r="F206" s="108"/>
      <c r="G206" s="108"/>
      <c r="N206" s="78" t="s">
        <v>496</v>
      </c>
      <c r="O206" s="17" t="e">
        <f>INDEX(#REF!,MATCH($C206,#REF!,0),2)</f>
        <v>#REF!</v>
      </c>
      <c r="P206" s="18">
        <f t="shared" si="3"/>
        <v>2019</v>
      </c>
      <c r="Q206" s="28" t="e">
        <f t="shared" si="3"/>
        <v>#REF!</v>
      </c>
      <c r="R206" s="18" t="s">
        <v>255</v>
      </c>
    </row>
    <row r="207" spans="2:18" x14ac:dyDescent="0.2">
      <c r="B207" s="3" t="s">
        <v>361</v>
      </c>
      <c r="C207" s="3" t="s">
        <v>17</v>
      </c>
      <c r="D207" s="3">
        <v>2019</v>
      </c>
      <c r="E207" s="108" t="e" cm="1">
        <f t="array" ref="E207">INDEX(#REF!,MATCH(1,($C207=#REF!)*($D207=#REF!),0),MATCH(E$5,#REF!,0))</f>
        <v>#REF!</v>
      </c>
      <c r="F207" s="108"/>
      <c r="G207" s="108"/>
      <c r="N207" s="78" t="s">
        <v>496</v>
      </c>
      <c r="O207" s="17" t="e">
        <f>INDEX(#REF!,MATCH($C207,#REF!,0),2)</f>
        <v>#REF!</v>
      </c>
      <c r="P207" s="18">
        <f t="shared" si="3"/>
        <v>2019</v>
      </c>
      <c r="Q207" s="28" t="e">
        <f t="shared" si="3"/>
        <v>#REF!</v>
      </c>
      <c r="R207" s="18" t="s">
        <v>255</v>
      </c>
    </row>
    <row r="208" spans="2:18" x14ac:dyDescent="0.2">
      <c r="B208" s="3" t="s">
        <v>361</v>
      </c>
      <c r="C208" s="3" t="s">
        <v>18</v>
      </c>
      <c r="D208" s="3">
        <v>2019</v>
      </c>
      <c r="E208" s="108" t="e" cm="1">
        <f t="array" ref="E208">INDEX(#REF!,MATCH(1,($C208=#REF!)*($D208=#REF!),0),MATCH(E$5,#REF!,0))</f>
        <v>#REF!</v>
      </c>
      <c r="F208" s="108"/>
      <c r="G208" s="108"/>
      <c r="N208" s="78" t="s">
        <v>496</v>
      </c>
      <c r="O208" s="17" t="e">
        <f>INDEX(#REF!,MATCH($C208,#REF!,0),2)</f>
        <v>#REF!</v>
      </c>
      <c r="P208" s="18">
        <f t="shared" si="3"/>
        <v>2019</v>
      </c>
      <c r="Q208" s="28" t="e">
        <f t="shared" si="3"/>
        <v>#REF!</v>
      </c>
      <c r="R208" s="18" t="s">
        <v>255</v>
      </c>
    </row>
    <row r="209" spans="2:18" x14ac:dyDescent="0.2">
      <c r="B209" s="3" t="s">
        <v>361</v>
      </c>
      <c r="C209" s="3" t="s">
        <v>19</v>
      </c>
      <c r="D209" s="3">
        <v>2019</v>
      </c>
      <c r="E209" s="108" t="e" cm="1">
        <f t="array" ref="E209">INDEX(#REF!,MATCH(1,($C209=#REF!)*($D209=#REF!),0),MATCH(E$5,#REF!,0))</f>
        <v>#REF!</v>
      </c>
      <c r="F209" s="108"/>
      <c r="G209" s="108"/>
      <c r="N209" s="78" t="s">
        <v>496</v>
      </c>
      <c r="O209" s="17" t="e">
        <f>INDEX(#REF!,MATCH($C209,#REF!,0),2)</f>
        <v>#REF!</v>
      </c>
      <c r="P209" s="18">
        <f t="shared" si="3"/>
        <v>2019</v>
      </c>
      <c r="Q209" s="28" t="e">
        <f t="shared" si="3"/>
        <v>#REF!</v>
      </c>
      <c r="R209" s="18" t="s">
        <v>255</v>
      </c>
    </row>
    <row r="210" spans="2:18" x14ac:dyDescent="0.2">
      <c r="B210" s="3" t="s">
        <v>361</v>
      </c>
      <c r="C210" s="3" t="s">
        <v>20</v>
      </c>
      <c r="D210" s="3">
        <v>2019</v>
      </c>
      <c r="E210" s="108" t="e" cm="1">
        <f t="array" ref="E210">INDEX(#REF!,MATCH(1,($C210=#REF!)*($D210=#REF!),0),MATCH(E$5,#REF!,0))</f>
        <v>#REF!</v>
      </c>
      <c r="F210" s="108"/>
      <c r="G210" s="108"/>
      <c r="N210" s="78" t="s">
        <v>496</v>
      </c>
      <c r="O210" s="17" t="e">
        <f>INDEX(#REF!,MATCH($C210,#REF!,0),2)</f>
        <v>#REF!</v>
      </c>
      <c r="P210" s="18">
        <f t="shared" si="3"/>
        <v>2019</v>
      </c>
      <c r="Q210" s="28" t="e">
        <f t="shared" si="3"/>
        <v>#REF!</v>
      </c>
      <c r="R210" s="18" t="s">
        <v>255</v>
      </c>
    </row>
    <row r="211" spans="2:18" x14ac:dyDescent="0.2">
      <c r="B211" s="3" t="s">
        <v>361</v>
      </c>
      <c r="C211" s="3" t="s">
        <v>21</v>
      </c>
      <c r="D211" s="3">
        <v>2019</v>
      </c>
      <c r="E211" s="108" t="e" cm="1">
        <f t="array" ref="E211">INDEX(#REF!,MATCH(1,($C211=#REF!)*($D211=#REF!),0),MATCH(E$5,#REF!,0))</f>
        <v>#REF!</v>
      </c>
      <c r="F211" s="108"/>
      <c r="G211" s="108"/>
      <c r="N211" s="78" t="s">
        <v>496</v>
      </c>
      <c r="O211" s="17" t="e">
        <f>INDEX(#REF!,MATCH($C211,#REF!,0),2)</f>
        <v>#REF!</v>
      </c>
      <c r="P211" s="18">
        <f t="shared" si="3"/>
        <v>2019</v>
      </c>
      <c r="Q211" s="28" t="e">
        <f t="shared" si="3"/>
        <v>#REF!</v>
      </c>
      <c r="R211" s="18" t="s">
        <v>255</v>
      </c>
    </row>
    <row r="212" spans="2:18" x14ac:dyDescent="0.2">
      <c r="B212" s="3" t="s">
        <v>361</v>
      </c>
      <c r="C212" s="3" t="s">
        <v>22</v>
      </c>
      <c r="D212" s="3">
        <v>2019</v>
      </c>
      <c r="E212" s="108" t="e" cm="1">
        <f t="array" ref="E212">INDEX(#REF!,MATCH(1,($C212=#REF!)*($D212=#REF!),0),MATCH(E$5,#REF!,0))</f>
        <v>#REF!</v>
      </c>
      <c r="F212" s="108"/>
      <c r="G212" s="108"/>
      <c r="N212" s="78" t="s">
        <v>496</v>
      </c>
      <c r="O212" s="17" t="e">
        <f>INDEX(#REF!,MATCH($C212,#REF!,0),2)</f>
        <v>#REF!</v>
      </c>
      <c r="P212" s="18">
        <f t="shared" si="3"/>
        <v>2019</v>
      </c>
      <c r="Q212" s="28" t="e">
        <f t="shared" si="3"/>
        <v>#REF!</v>
      </c>
      <c r="R212" s="18" t="s">
        <v>255</v>
      </c>
    </row>
    <row r="213" spans="2:18" x14ac:dyDescent="0.2">
      <c r="B213" s="3" t="s">
        <v>361</v>
      </c>
      <c r="C213" s="3" t="s">
        <v>23</v>
      </c>
      <c r="D213" s="3">
        <v>2019</v>
      </c>
      <c r="E213" s="108" t="e" cm="1">
        <f t="array" ref="E213">INDEX(#REF!,MATCH(1,($C213=#REF!)*($D213=#REF!),0),MATCH(E$5,#REF!,0))</f>
        <v>#REF!</v>
      </c>
      <c r="F213" s="108"/>
      <c r="G213" s="108"/>
      <c r="N213" s="78" t="s">
        <v>496</v>
      </c>
      <c r="O213" s="17" t="e">
        <f>INDEX(#REF!,MATCH($C213,#REF!,0),2)</f>
        <v>#REF!</v>
      </c>
      <c r="P213" s="18">
        <f t="shared" si="3"/>
        <v>2019</v>
      </c>
      <c r="Q213" s="28" t="e">
        <f t="shared" si="3"/>
        <v>#REF!</v>
      </c>
      <c r="R213" s="18" t="s">
        <v>255</v>
      </c>
    </row>
    <row r="214" spans="2:18" x14ac:dyDescent="0.2">
      <c r="B214" s="3" t="s">
        <v>361</v>
      </c>
      <c r="C214" s="3" t="s">
        <v>24</v>
      </c>
      <c r="D214" s="3">
        <v>2019</v>
      </c>
      <c r="E214" s="108" t="e" cm="1">
        <f t="array" ref="E214">INDEX(#REF!,MATCH(1,($C214=#REF!)*($D214=#REF!),0),MATCH(E$5,#REF!,0))</f>
        <v>#REF!</v>
      </c>
      <c r="F214" s="108"/>
      <c r="G214" s="108"/>
      <c r="N214" s="78" t="s">
        <v>496</v>
      </c>
      <c r="O214" s="17" t="e">
        <f>INDEX(#REF!,MATCH($C214,#REF!,0),2)</f>
        <v>#REF!</v>
      </c>
      <c r="P214" s="18">
        <f t="shared" si="3"/>
        <v>2019</v>
      </c>
      <c r="Q214" s="28" t="e">
        <f t="shared" si="3"/>
        <v>#REF!</v>
      </c>
      <c r="R214" s="18" t="s">
        <v>255</v>
      </c>
    </row>
    <row r="215" spans="2:18" x14ac:dyDescent="0.2">
      <c r="B215" s="3" t="s">
        <v>361</v>
      </c>
      <c r="C215" s="3" t="s">
        <v>25</v>
      </c>
      <c r="D215" s="3">
        <v>2019</v>
      </c>
      <c r="E215" s="108" t="e" cm="1">
        <f t="array" ref="E215">INDEX(#REF!,MATCH(1,($C215=#REF!)*($D215=#REF!),0),MATCH(E$5,#REF!,0))</f>
        <v>#REF!</v>
      </c>
      <c r="F215" s="108"/>
      <c r="G215" s="108"/>
      <c r="N215" s="78" t="s">
        <v>496</v>
      </c>
      <c r="O215" s="17" t="e">
        <f>INDEX(#REF!,MATCH($C215,#REF!,0),2)</f>
        <v>#REF!</v>
      </c>
      <c r="P215" s="18">
        <f t="shared" si="3"/>
        <v>2019</v>
      </c>
      <c r="Q215" s="28" t="e">
        <f t="shared" si="3"/>
        <v>#REF!</v>
      </c>
      <c r="R215" s="18" t="s">
        <v>255</v>
      </c>
    </row>
    <row r="216" spans="2:18" x14ac:dyDescent="0.2">
      <c r="B216" s="3" t="s">
        <v>361</v>
      </c>
      <c r="C216" s="3" t="s">
        <v>5</v>
      </c>
      <c r="D216" s="3">
        <v>2020</v>
      </c>
      <c r="E216" s="108" t="e" cm="1">
        <f t="array" ref="E216">INDEX(#REF!,MATCH(1,($C216=#REF!)*($D216=#REF!),0),MATCH(E$5,#REF!,0))</f>
        <v>#REF!</v>
      </c>
      <c r="F216" s="108"/>
      <c r="G216" s="108"/>
      <c r="N216" s="78" t="s">
        <v>496</v>
      </c>
      <c r="O216" s="17" t="e">
        <f>INDEX(#REF!,MATCH($C216,#REF!,0),2)</f>
        <v>#REF!</v>
      </c>
      <c r="P216" s="18">
        <f t="shared" si="3"/>
        <v>2020</v>
      </c>
      <c r="Q216" s="28" t="e">
        <f t="shared" si="3"/>
        <v>#REF!</v>
      </c>
      <c r="R216" s="18" t="s">
        <v>255</v>
      </c>
    </row>
    <row r="217" spans="2:18" x14ac:dyDescent="0.2">
      <c r="B217" s="3" t="s">
        <v>361</v>
      </c>
      <c r="C217" s="3" t="s">
        <v>6</v>
      </c>
      <c r="D217" s="3">
        <v>2020</v>
      </c>
      <c r="E217" s="108" t="e" cm="1">
        <f t="array" ref="E217">INDEX(#REF!,MATCH(1,($C217=#REF!)*($D217=#REF!),0),MATCH(E$5,#REF!,0))</f>
        <v>#REF!</v>
      </c>
      <c r="F217" s="108"/>
      <c r="G217" s="108"/>
      <c r="N217" s="78" t="s">
        <v>496</v>
      </c>
      <c r="O217" s="17" t="e">
        <f>INDEX(#REF!,MATCH($C217,#REF!,0),2)</f>
        <v>#REF!</v>
      </c>
      <c r="P217" s="18">
        <f t="shared" si="3"/>
        <v>2020</v>
      </c>
      <c r="Q217" s="28" t="e">
        <f t="shared" si="3"/>
        <v>#REF!</v>
      </c>
      <c r="R217" s="18" t="s">
        <v>255</v>
      </c>
    </row>
    <row r="218" spans="2:18" x14ac:dyDescent="0.2">
      <c r="B218" s="3" t="s">
        <v>361</v>
      </c>
      <c r="C218" s="3" t="s">
        <v>7</v>
      </c>
      <c r="D218" s="3">
        <v>2020</v>
      </c>
      <c r="E218" s="108" t="e" cm="1">
        <f t="array" ref="E218">INDEX(#REF!,MATCH(1,($C218=#REF!)*($D218=#REF!),0),MATCH(E$5,#REF!,0))</f>
        <v>#REF!</v>
      </c>
      <c r="F218" s="108"/>
      <c r="G218" s="108"/>
      <c r="N218" s="78" t="s">
        <v>496</v>
      </c>
      <c r="O218" s="17" t="e">
        <f>INDEX(#REF!,MATCH($C218,#REF!,0),2)</f>
        <v>#REF!</v>
      </c>
      <c r="P218" s="18">
        <f t="shared" si="3"/>
        <v>2020</v>
      </c>
      <c r="Q218" s="28" t="e">
        <f t="shared" si="3"/>
        <v>#REF!</v>
      </c>
      <c r="R218" s="18" t="s">
        <v>255</v>
      </c>
    </row>
    <row r="219" spans="2:18" x14ac:dyDescent="0.2">
      <c r="B219" s="3" t="s">
        <v>361</v>
      </c>
      <c r="C219" s="3" t="s">
        <v>8</v>
      </c>
      <c r="D219" s="3">
        <v>2020</v>
      </c>
      <c r="E219" s="108" t="e" cm="1">
        <f t="array" ref="E219">INDEX(#REF!,MATCH(1,($C219=#REF!)*($D219=#REF!),0),MATCH(E$5,#REF!,0))</f>
        <v>#REF!</v>
      </c>
      <c r="F219" s="108"/>
      <c r="G219" s="108"/>
      <c r="N219" s="78" t="s">
        <v>496</v>
      </c>
      <c r="O219" s="17" t="e">
        <f>INDEX(#REF!,MATCH($C219,#REF!,0),2)</f>
        <v>#REF!</v>
      </c>
      <c r="P219" s="18">
        <f t="shared" si="3"/>
        <v>2020</v>
      </c>
      <c r="Q219" s="28" t="e">
        <f t="shared" si="3"/>
        <v>#REF!</v>
      </c>
      <c r="R219" s="18" t="s">
        <v>255</v>
      </c>
    </row>
    <row r="220" spans="2:18" x14ac:dyDescent="0.2">
      <c r="B220" s="3" t="s">
        <v>361</v>
      </c>
      <c r="C220" s="3" t="s">
        <v>9</v>
      </c>
      <c r="D220" s="3">
        <v>2020</v>
      </c>
      <c r="E220" s="108" t="e" cm="1">
        <f t="array" ref="E220">INDEX(#REF!,MATCH(1,($C220=#REF!)*($D220=#REF!),0),MATCH(E$5,#REF!,0))</f>
        <v>#REF!</v>
      </c>
      <c r="F220" s="108"/>
      <c r="G220" s="108"/>
      <c r="N220" s="78" t="s">
        <v>496</v>
      </c>
      <c r="O220" s="17" t="e">
        <f>INDEX(#REF!,MATCH($C220,#REF!,0),2)</f>
        <v>#REF!</v>
      </c>
      <c r="P220" s="18">
        <f t="shared" si="3"/>
        <v>2020</v>
      </c>
      <c r="Q220" s="28" t="e">
        <f t="shared" si="3"/>
        <v>#REF!</v>
      </c>
      <c r="R220" s="18" t="s">
        <v>255</v>
      </c>
    </row>
    <row r="221" spans="2:18" x14ac:dyDescent="0.2">
      <c r="B221" s="3" t="s">
        <v>361</v>
      </c>
      <c r="C221" s="3" t="s">
        <v>10</v>
      </c>
      <c r="D221" s="3">
        <v>2020</v>
      </c>
      <c r="E221" s="108" t="e" cm="1">
        <f t="array" ref="E221">INDEX(#REF!,MATCH(1,($C221=#REF!)*($D221=#REF!),0),MATCH(E$5,#REF!,0))</f>
        <v>#REF!</v>
      </c>
      <c r="F221" s="108"/>
      <c r="G221" s="108"/>
      <c r="N221" s="78" t="s">
        <v>496</v>
      </c>
      <c r="O221" s="17" t="e">
        <f>INDEX(#REF!,MATCH($C221,#REF!,0),2)</f>
        <v>#REF!</v>
      </c>
      <c r="P221" s="18">
        <f t="shared" si="3"/>
        <v>2020</v>
      </c>
      <c r="Q221" s="28" t="e">
        <f t="shared" si="3"/>
        <v>#REF!</v>
      </c>
      <c r="R221" s="18" t="s">
        <v>255</v>
      </c>
    </row>
    <row r="222" spans="2:18" x14ac:dyDescent="0.2">
      <c r="B222" s="3" t="s">
        <v>361</v>
      </c>
      <c r="C222" s="3" t="s">
        <v>11</v>
      </c>
      <c r="D222" s="3">
        <v>2020</v>
      </c>
      <c r="E222" s="108" t="e" cm="1">
        <f t="array" ref="E222">INDEX(#REF!,MATCH(1,($C222=#REF!)*($D222=#REF!),0),MATCH(E$5,#REF!,0))</f>
        <v>#REF!</v>
      </c>
      <c r="F222" s="108"/>
      <c r="G222" s="108"/>
      <c r="N222" s="78" t="s">
        <v>496</v>
      </c>
      <c r="O222" s="17" t="e">
        <f>INDEX(#REF!,MATCH($C222,#REF!,0),2)</f>
        <v>#REF!</v>
      </c>
      <c r="P222" s="18">
        <f t="shared" si="3"/>
        <v>2020</v>
      </c>
      <c r="Q222" s="28" t="e">
        <f t="shared" si="3"/>
        <v>#REF!</v>
      </c>
      <c r="R222" s="18" t="s">
        <v>255</v>
      </c>
    </row>
    <row r="223" spans="2:18" x14ac:dyDescent="0.2">
      <c r="B223" s="3" t="s">
        <v>361</v>
      </c>
      <c r="C223" s="3" t="s">
        <v>12</v>
      </c>
      <c r="D223" s="3">
        <v>2020</v>
      </c>
      <c r="E223" s="108" t="e" cm="1">
        <f t="array" ref="E223">INDEX(#REF!,MATCH(1,($C223=#REF!)*($D223=#REF!),0),MATCH(E$5,#REF!,0))</f>
        <v>#REF!</v>
      </c>
      <c r="F223" s="108"/>
      <c r="G223" s="108"/>
      <c r="N223" s="78" t="s">
        <v>496</v>
      </c>
      <c r="O223" s="17" t="e">
        <f>INDEX(#REF!,MATCH($C223,#REF!,0),2)</f>
        <v>#REF!</v>
      </c>
      <c r="P223" s="18">
        <f t="shared" si="3"/>
        <v>2020</v>
      </c>
      <c r="Q223" s="28" t="e">
        <f t="shared" si="3"/>
        <v>#REF!</v>
      </c>
      <c r="R223" s="18" t="s">
        <v>255</v>
      </c>
    </row>
    <row r="224" spans="2:18" x14ac:dyDescent="0.2">
      <c r="B224" s="3" t="s">
        <v>361</v>
      </c>
      <c r="C224" s="3" t="s">
        <v>13</v>
      </c>
      <c r="D224" s="3">
        <v>2020</v>
      </c>
      <c r="E224" s="108" t="e" cm="1">
        <f t="array" ref="E224">INDEX(#REF!,MATCH(1,($C224=#REF!)*($D224=#REF!),0),MATCH(E$5,#REF!,0))</f>
        <v>#REF!</v>
      </c>
      <c r="F224" s="108"/>
      <c r="G224" s="108"/>
      <c r="N224" s="78" t="s">
        <v>496</v>
      </c>
      <c r="O224" s="17" t="e">
        <f>INDEX(#REF!,MATCH($C224,#REF!,0),2)</f>
        <v>#REF!</v>
      </c>
      <c r="P224" s="18">
        <f t="shared" si="3"/>
        <v>2020</v>
      </c>
      <c r="Q224" s="28" t="e">
        <f t="shared" si="3"/>
        <v>#REF!</v>
      </c>
      <c r="R224" s="18" t="s">
        <v>255</v>
      </c>
    </row>
    <row r="225" spans="2:18" x14ac:dyDescent="0.2">
      <c r="B225" s="3" t="s">
        <v>361</v>
      </c>
      <c r="C225" s="3" t="s">
        <v>14</v>
      </c>
      <c r="D225" s="3">
        <v>2020</v>
      </c>
      <c r="E225" s="108" t="e" cm="1">
        <f t="array" ref="E225">INDEX(#REF!,MATCH(1,($C225=#REF!)*($D225=#REF!),0),MATCH(E$5,#REF!,0))</f>
        <v>#REF!</v>
      </c>
      <c r="F225" s="108"/>
      <c r="G225" s="108"/>
      <c r="N225" s="78" t="s">
        <v>496</v>
      </c>
      <c r="O225" s="17" t="e">
        <f>INDEX(#REF!,MATCH($C225,#REF!,0),2)</f>
        <v>#REF!</v>
      </c>
      <c r="P225" s="18">
        <f t="shared" si="3"/>
        <v>2020</v>
      </c>
      <c r="Q225" s="28" t="e">
        <f t="shared" si="3"/>
        <v>#REF!</v>
      </c>
      <c r="R225" s="18" t="s">
        <v>255</v>
      </c>
    </row>
    <row r="226" spans="2:18" x14ac:dyDescent="0.2">
      <c r="B226" s="3" t="s">
        <v>361</v>
      </c>
      <c r="C226" s="3" t="s">
        <v>15</v>
      </c>
      <c r="D226" s="3">
        <v>2020</v>
      </c>
      <c r="E226" s="108" t="e" cm="1">
        <f t="array" ref="E226">INDEX(#REF!,MATCH(1,($C226=#REF!)*($D226=#REF!),0),MATCH(E$5,#REF!,0))</f>
        <v>#REF!</v>
      </c>
      <c r="F226" s="108"/>
      <c r="G226" s="108"/>
      <c r="N226" s="78" t="s">
        <v>496</v>
      </c>
      <c r="O226" s="17" t="e">
        <f>INDEX(#REF!,MATCH($C226,#REF!,0),2)</f>
        <v>#REF!</v>
      </c>
      <c r="P226" s="18">
        <f t="shared" si="3"/>
        <v>2020</v>
      </c>
      <c r="Q226" s="28" t="e">
        <f t="shared" si="3"/>
        <v>#REF!</v>
      </c>
      <c r="R226" s="18" t="s">
        <v>255</v>
      </c>
    </row>
    <row r="227" spans="2:18" x14ac:dyDescent="0.2">
      <c r="B227" s="3" t="s">
        <v>361</v>
      </c>
      <c r="C227" s="3" t="s">
        <v>16</v>
      </c>
      <c r="D227" s="3">
        <v>2020</v>
      </c>
      <c r="E227" s="108" t="e" cm="1">
        <f t="array" ref="E227">INDEX(#REF!,MATCH(1,($C227=#REF!)*($D227=#REF!),0),MATCH(E$5,#REF!,0))</f>
        <v>#REF!</v>
      </c>
      <c r="F227" s="108"/>
      <c r="G227" s="108"/>
      <c r="N227" s="78" t="s">
        <v>496</v>
      </c>
      <c r="O227" s="17" t="e">
        <f>INDEX(#REF!,MATCH($C227,#REF!,0),2)</f>
        <v>#REF!</v>
      </c>
      <c r="P227" s="18">
        <f t="shared" si="3"/>
        <v>2020</v>
      </c>
      <c r="Q227" s="28" t="e">
        <f t="shared" si="3"/>
        <v>#REF!</v>
      </c>
      <c r="R227" s="18" t="s">
        <v>255</v>
      </c>
    </row>
    <row r="228" spans="2:18" x14ac:dyDescent="0.2">
      <c r="B228" s="3" t="s">
        <v>361</v>
      </c>
      <c r="C228" s="3" t="s">
        <v>17</v>
      </c>
      <c r="D228" s="3">
        <v>2020</v>
      </c>
      <c r="E228" s="108" t="e" cm="1">
        <f t="array" ref="E228">INDEX(#REF!,MATCH(1,($C228=#REF!)*($D228=#REF!),0),MATCH(E$5,#REF!,0))</f>
        <v>#REF!</v>
      </c>
      <c r="F228" s="108"/>
      <c r="G228" s="108"/>
      <c r="N228" s="78" t="s">
        <v>496</v>
      </c>
      <c r="O228" s="17" t="e">
        <f>INDEX(#REF!,MATCH($C228,#REF!,0),2)</f>
        <v>#REF!</v>
      </c>
      <c r="P228" s="18">
        <f t="shared" si="3"/>
        <v>2020</v>
      </c>
      <c r="Q228" s="28" t="e">
        <f t="shared" si="3"/>
        <v>#REF!</v>
      </c>
      <c r="R228" s="18" t="s">
        <v>255</v>
      </c>
    </row>
    <row r="229" spans="2:18" x14ac:dyDescent="0.2">
      <c r="B229" s="3" t="s">
        <v>361</v>
      </c>
      <c r="C229" s="3" t="s">
        <v>18</v>
      </c>
      <c r="D229" s="3">
        <v>2020</v>
      </c>
      <c r="E229" s="108" t="e" cm="1">
        <f t="array" ref="E229">INDEX(#REF!,MATCH(1,($C229=#REF!)*($D229=#REF!),0),MATCH(E$5,#REF!,0))</f>
        <v>#REF!</v>
      </c>
      <c r="F229" s="108"/>
      <c r="G229" s="108"/>
      <c r="N229" s="78" t="s">
        <v>496</v>
      </c>
      <c r="O229" s="17" t="e">
        <f>INDEX(#REF!,MATCH($C229,#REF!,0),2)</f>
        <v>#REF!</v>
      </c>
      <c r="P229" s="18">
        <f t="shared" si="3"/>
        <v>2020</v>
      </c>
      <c r="Q229" s="28" t="e">
        <f t="shared" si="3"/>
        <v>#REF!</v>
      </c>
      <c r="R229" s="18" t="s">
        <v>255</v>
      </c>
    </row>
    <row r="230" spans="2:18" x14ac:dyDescent="0.2">
      <c r="B230" s="3" t="s">
        <v>361</v>
      </c>
      <c r="C230" s="3" t="s">
        <v>19</v>
      </c>
      <c r="D230" s="3">
        <v>2020</v>
      </c>
      <c r="E230" s="108" t="e" cm="1">
        <f t="array" ref="E230">INDEX(#REF!,MATCH(1,($C230=#REF!)*($D230=#REF!),0),MATCH(E$5,#REF!,0))</f>
        <v>#REF!</v>
      </c>
      <c r="F230" s="108"/>
      <c r="G230" s="108"/>
      <c r="N230" s="78" t="s">
        <v>496</v>
      </c>
      <c r="O230" s="17" t="e">
        <f>INDEX(#REF!,MATCH($C230,#REF!,0),2)</f>
        <v>#REF!</v>
      </c>
      <c r="P230" s="18">
        <f t="shared" si="3"/>
        <v>2020</v>
      </c>
      <c r="Q230" s="28" t="e">
        <f t="shared" si="3"/>
        <v>#REF!</v>
      </c>
      <c r="R230" s="18" t="s">
        <v>255</v>
      </c>
    </row>
    <row r="231" spans="2:18" x14ac:dyDescent="0.2">
      <c r="B231" s="3" t="s">
        <v>361</v>
      </c>
      <c r="C231" s="3" t="s">
        <v>20</v>
      </c>
      <c r="D231" s="3">
        <v>2020</v>
      </c>
      <c r="E231" s="108" t="e" cm="1">
        <f t="array" ref="E231">INDEX(#REF!,MATCH(1,($C231=#REF!)*($D231=#REF!),0),MATCH(E$5,#REF!,0))</f>
        <v>#REF!</v>
      </c>
      <c r="F231" s="108"/>
      <c r="G231" s="108"/>
      <c r="N231" s="78" t="s">
        <v>496</v>
      </c>
      <c r="O231" s="17" t="e">
        <f>INDEX(#REF!,MATCH($C231,#REF!,0),2)</f>
        <v>#REF!</v>
      </c>
      <c r="P231" s="18">
        <f t="shared" si="3"/>
        <v>2020</v>
      </c>
      <c r="Q231" s="28" t="e">
        <f t="shared" si="3"/>
        <v>#REF!</v>
      </c>
      <c r="R231" s="18" t="s">
        <v>255</v>
      </c>
    </row>
    <row r="232" spans="2:18" x14ac:dyDescent="0.2">
      <c r="B232" s="3" t="s">
        <v>361</v>
      </c>
      <c r="C232" s="3" t="s">
        <v>21</v>
      </c>
      <c r="D232" s="3">
        <v>2020</v>
      </c>
      <c r="E232" s="108" t="e" cm="1">
        <f t="array" ref="E232">INDEX(#REF!,MATCH(1,($C232=#REF!)*($D232=#REF!),0),MATCH(E$5,#REF!,0))</f>
        <v>#REF!</v>
      </c>
      <c r="F232" s="108"/>
      <c r="G232" s="108"/>
      <c r="N232" s="78" t="s">
        <v>496</v>
      </c>
      <c r="O232" s="17" t="e">
        <f>INDEX(#REF!,MATCH($C232,#REF!,0),2)</f>
        <v>#REF!</v>
      </c>
      <c r="P232" s="18">
        <f t="shared" si="3"/>
        <v>2020</v>
      </c>
      <c r="Q232" s="28" t="e">
        <f t="shared" si="3"/>
        <v>#REF!</v>
      </c>
      <c r="R232" s="18" t="s">
        <v>255</v>
      </c>
    </row>
    <row r="233" spans="2:18" x14ac:dyDescent="0.2">
      <c r="B233" s="3" t="s">
        <v>361</v>
      </c>
      <c r="C233" s="3" t="s">
        <v>22</v>
      </c>
      <c r="D233" s="3">
        <v>2020</v>
      </c>
      <c r="E233" s="108" t="e" cm="1">
        <f t="array" ref="E233">INDEX(#REF!,MATCH(1,($C233=#REF!)*($D233=#REF!),0),MATCH(E$5,#REF!,0))</f>
        <v>#REF!</v>
      </c>
      <c r="F233" s="108"/>
      <c r="G233" s="108"/>
      <c r="N233" s="78" t="s">
        <v>496</v>
      </c>
      <c r="O233" s="17" t="e">
        <f>INDEX(#REF!,MATCH($C233,#REF!,0),2)</f>
        <v>#REF!</v>
      </c>
      <c r="P233" s="18">
        <f t="shared" si="3"/>
        <v>2020</v>
      </c>
      <c r="Q233" s="28" t="e">
        <f t="shared" si="3"/>
        <v>#REF!</v>
      </c>
      <c r="R233" s="18" t="s">
        <v>255</v>
      </c>
    </row>
    <row r="234" spans="2:18" x14ac:dyDescent="0.2">
      <c r="B234" s="3" t="s">
        <v>361</v>
      </c>
      <c r="C234" s="3" t="s">
        <v>23</v>
      </c>
      <c r="D234" s="3">
        <v>2020</v>
      </c>
      <c r="E234" s="108" t="e" cm="1">
        <f t="array" ref="E234">INDEX(#REF!,MATCH(1,($C234=#REF!)*($D234=#REF!),0),MATCH(E$5,#REF!,0))</f>
        <v>#REF!</v>
      </c>
      <c r="F234" s="108"/>
      <c r="G234" s="108"/>
      <c r="N234" s="78" t="s">
        <v>496</v>
      </c>
      <c r="O234" s="17" t="e">
        <f>INDEX(#REF!,MATCH($C234,#REF!,0),2)</f>
        <v>#REF!</v>
      </c>
      <c r="P234" s="18">
        <f t="shared" si="3"/>
        <v>2020</v>
      </c>
      <c r="Q234" s="28" t="e">
        <f t="shared" si="3"/>
        <v>#REF!</v>
      </c>
      <c r="R234" s="18" t="s">
        <v>255</v>
      </c>
    </row>
    <row r="235" spans="2:18" x14ac:dyDescent="0.2">
      <c r="B235" s="3" t="s">
        <v>361</v>
      </c>
      <c r="C235" s="3" t="s">
        <v>24</v>
      </c>
      <c r="D235" s="3">
        <v>2020</v>
      </c>
      <c r="E235" s="108" t="e" cm="1">
        <f t="array" ref="E235">INDEX(#REF!,MATCH(1,($C235=#REF!)*($D235=#REF!),0),MATCH(E$5,#REF!,0))</f>
        <v>#REF!</v>
      </c>
      <c r="F235" s="108"/>
      <c r="G235" s="108"/>
      <c r="N235" s="78" t="s">
        <v>496</v>
      </c>
      <c r="O235" s="17" t="e">
        <f>INDEX(#REF!,MATCH($C235,#REF!,0),2)</f>
        <v>#REF!</v>
      </c>
      <c r="P235" s="18">
        <f t="shared" si="3"/>
        <v>2020</v>
      </c>
      <c r="Q235" s="28" t="e">
        <f t="shared" si="3"/>
        <v>#REF!</v>
      </c>
      <c r="R235" s="18" t="s">
        <v>255</v>
      </c>
    </row>
    <row r="236" spans="2:18" x14ac:dyDescent="0.2">
      <c r="B236" s="3" t="s">
        <v>361</v>
      </c>
      <c r="C236" s="3" t="s">
        <v>25</v>
      </c>
      <c r="D236" s="3">
        <v>2020</v>
      </c>
      <c r="E236" s="108" t="e" cm="1">
        <f t="array" ref="E236">INDEX(#REF!,MATCH(1,($C236=#REF!)*($D236=#REF!),0),MATCH(E$5,#REF!,0))</f>
        <v>#REF!</v>
      </c>
      <c r="F236" s="108"/>
      <c r="G236" s="108"/>
      <c r="N236" s="78" t="s">
        <v>496</v>
      </c>
      <c r="O236" s="17" t="e">
        <f>INDEX(#REF!,MATCH($C236,#REF!,0),2)</f>
        <v>#REF!</v>
      </c>
      <c r="P236" s="18">
        <f t="shared" si="3"/>
        <v>2020</v>
      </c>
      <c r="Q236" s="28" t="e">
        <f t="shared" si="3"/>
        <v>#REF!</v>
      </c>
      <c r="R236" s="18" t="s">
        <v>255</v>
      </c>
    </row>
    <row r="237" spans="2:18" x14ac:dyDescent="0.2">
      <c r="B237" s="3" t="s">
        <v>361</v>
      </c>
      <c r="C237" s="3" t="s">
        <v>5</v>
      </c>
      <c r="D237" s="3">
        <v>2021</v>
      </c>
      <c r="E237" s="108" t="e" cm="1">
        <f t="array" ref="E237">INDEX(#REF!,MATCH(1,($C237=#REF!)*($D237=#REF!),0),MATCH(E$5,#REF!,0))</f>
        <v>#REF!</v>
      </c>
      <c r="F237" s="108"/>
      <c r="G237" s="108"/>
      <c r="N237" s="78" t="s">
        <v>496</v>
      </c>
      <c r="O237" s="17" t="e">
        <f>INDEX(#REF!,MATCH($C237,#REF!,0),2)</f>
        <v>#REF!</v>
      </c>
      <c r="P237" s="18">
        <f t="shared" si="3"/>
        <v>2021</v>
      </c>
      <c r="Q237" s="28" t="e">
        <f t="shared" si="3"/>
        <v>#REF!</v>
      </c>
      <c r="R237" s="18" t="s">
        <v>255</v>
      </c>
    </row>
    <row r="238" spans="2:18" x14ac:dyDescent="0.2">
      <c r="B238" s="3" t="s">
        <v>361</v>
      </c>
      <c r="C238" s="3" t="s">
        <v>6</v>
      </c>
      <c r="D238" s="3">
        <v>2021</v>
      </c>
      <c r="E238" s="108" t="e" cm="1">
        <f t="array" ref="E238">INDEX(#REF!,MATCH(1,($C238=#REF!)*($D238=#REF!),0),MATCH(E$5,#REF!,0))</f>
        <v>#REF!</v>
      </c>
      <c r="F238" s="108"/>
      <c r="G238" s="108"/>
      <c r="N238" s="78" t="s">
        <v>496</v>
      </c>
      <c r="O238" s="17" t="e">
        <f>INDEX(#REF!,MATCH($C238,#REF!,0),2)</f>
        <v>#REF!</v>
      </c>
      <c r="P238" s="18">
        <f t="shared" si="3"/>
        <v>2021</v>
      </c>
      <c r="Q238" s="28" t="e">
        <f t="shared" si="3"/>
        <v>#REF!</v>
      </c>
      <c r="R238" s="18" t="s">
        <v>255</v>
      </c>
    </row>
    <row r="239" spans="2:18" x14ac:dyDescent="0.2">
      <c r="B239" s="3" t="s">
        <v>361</v>
      </c>
      <c r="C239" s="3" t="s">
        <v>7</v>
      </c>
      <c r="D239" s="3">
        <v>2021</v>
      </c>
      <c r="E239" s="108" t="e" cm="1">
        <f t="array" ref="E239">INDEX(#REF!,MATCH(1,($C239=#REF!)*($D239=#REF!),0),MATCH(E$5,#REF!,0))</f>
        <v>#REF!</v>
      </c>
      <c r="F239" s="108"/>
      <c r="G239" s="108"/>
      <c r="N239" s="78" t="s">
        <v>496</v>
      </c>
      <c r="O239" s="17" t="e">
        <f>INDEX(#REF!,MATCH($C239,#REF!,0),2)</f>
        <v>#REF!</v>
      </c>
      <c r="P239" s="18">
        <f t="shared" si="3"/>
        <v>2021</v>
      </c>
      <c r="Q239" s="28" t="e">
        <f t="shared" si="3"/>
        <v>#REF!</v>
      </c>
      <c r="R239" s="18" t="s">
        <v>255</v>
      </c>
    </row>
    <row r="240" spans="2:18" x14ac:dyDescent="0.2">
      <c r="B240" s="3" t="s">
        <v>361</v>
      </c>
      <c r="C240" s="3" t="s">
        <v>8</v>
      </c>
      <c r="D240" s="3">
        <v>2021</v>
      </c>
      <c r="E240" s="108" t="e" cm="1">
        <f t="array" ref="E240">INDEX(#REF!,MATCH(1,($C240=#REF!)*($D240=#REF!),0),MATCH(E$5,#REF!,0))</f>
        <v>#REF!</v>
      </c>
      <c r="F240" s="108"/>
      <c r="G240" s="108"/>
      <c r="N240" s="78" t="s">
        <v>496</v>
      </c>
      <c r="O240" s="17" t="e">
        <f>INDEX(#REF!,MATCH($C240,#REF!,0),2)</f>
        <v>#REF!</v>
      </c>
      <c r="P240" s="18">
        <f t="shared" si="3"/>
        <v>2021</v>
      </c>
      <c r="Q240" s="28" t="e">
        <f t="shared" si="3"/>
        <v>#REF!</v>
      </c>
      <c r="R240" s="18" t="s">
        <v>255</v>
      </c>
    </row>
    <row r="241" spans="2:18" x14ac:dyDescent="0.2">
      <c r="B241" s="3" t="s">
        <v>361</v>
      </c>
      <c r="C241" s="3" t="s">
        <v>9</v>
      </c>
      <c r="D241" s="3">
        <v>2021</v>
      </c>
      <c r="E241" s="108" t="e" cm="1">
        <f t="array" ref="E241">INDEX(#REF!,MATCH(1,($C241=#REF!)*($D241=#REF!),0),MATCH(E$5,#REF!,0))</f>
        <v>#REF!</v>
      </c>
      <c r="F241" s="108"/>
      <c r="G241" s="108"/>
      <c r="N241" s="78" t="s">
        <v>496</v>
      </c>
      <c r="O241" s="17" t="e">
        <f>INDEX(#REF!,MATCH($C241,#REF!,0),2)</f>
        <v>#REF!</v>
      </c>
      <c r="P241" s="18">
        <f t="shared" si="3"/>
        <v>2021</v>
      </c>
      <c r="Q241" s="28" t="e">
        <f t="shared" si="3"/>
        <v>#REF!</v>
      </c>
      <c r="R241" s="18" t="s">
        <v>255</v>
      </c>
    </row>
    <row r="242" spans="2:18" x14ac:dyDescent="0.2">
      <c r="B242" s="3" t="s">
        <v>361</v>
      </c>
      <c r="C242" s="3" t="s">
        <v>10</v>
      </c>
      <c r="D242" s="3">
        <v>2021</v>
      </c>
      <c r="E242" s="108" t="e" cm="1">
        <f t="array" ref="E242">INDEX(#REF!,MATCH(1,($C242=#REF!)*($D242=#REF!),0),MATCH(E$5,#REF!,0))</f>
        <v>#REF!</v>
      </c>
      <c r="F242" s="108"/>
      <c r="G242" s="108"/>
      <c r="N242" s="78" t="s">
        <v>496</v>
      </c>
      <c r="O242" s="17" t="e">
        <f>INDEX(#REF!,MATCH($C242,#REF!,0),2)</f>
        <v>#REF!</v>
      </c>
      <c r="P242" s="18">
        <f t="shared" si="3"/>
        <v>2021</v>
      </c>
      <c r="Q242" s="28" t="e">
        <f t="shared" si="3"/>
        <v>#REF!</v>
      </c>
      <c r="R242" s="18" t="s">
        <v>255</v>
      </c>
    </row>
    <row r="243" spans="2:18" x14ac:dyDescent="0.2">
      <c r="B243" s="3" t="s">
        <v>361</v>
      </c>
      <c r="C243" s="3" t="s">
        <v>11</v>
      </c>
      <c r="D243" s="3">
        <v>2021</v>
      </c>
      <c r="E243" s="108" t="e" cm="1">
        <f t="array" ref="E243">INDEX(#REF!,MATCH(1,($C243=#REF!)*($D243=#REF!),0),MATCH(E$5,#REF!,0))</f>
        <v>#REF!</v>
      </c>
      <c r="F243" s="108"/>
      <c r="G243" s="108"/>
      <c r="N243" s="78" t="s">
        <v>496</v>
      </c>
      <c r="O243" s="17" t="e">
        <f>INDEX(#REF!,MATCH($C243,#REF!,0),2)</f>
        <v>#REF!</v>
      </c>
      <c r="P243" s="18">
        <f t="shared" si="3"/>
        <v>2021</v>
      </c>
      <c r="Q243" s="28" t="e">
        <f t="shared" si="3"/>
        <v>#REF!</v>
      </c>
      <c r="R243" s="18" t="s">
        <v>255</v>
      </c>
    </row>
    <row r="244" spans="2:18" x14ac:dyDescent="0.2">
      <c r="B244" s="3" t="s">
        <v>361</v>
      </c>
      <c r="C244" s="3" t="s">
        <v>12</v>
      </c>
      <c r="D244" s="3">
        <v>2021</v>
      </c>
      <c r="E244" s="108" t="e" cm="1">
        <f t="array" ref="E244">INDEX(#REF!,MATCH(1,($C244=#REF!)*($D244=#REF!),0),MATCH(E$5,#REF!,0))</f>
        <v>#REF!</v>
      </c>
      <c r="F244" s="108"/>
      <c r="G244" s="108"/>
      <c r="N244" s="78" t="s">
        <v>496</v>
      </c>
      <c r="O244" s="17" t="e">
        <f>INDEX(#REF!,MATCH($C244,#REF!,0),2)</f>
        <v>#REF!</v>
      </c>
      <c r="P244" s="18">
        <f t="shared" si="3"/>
        <v>2021</v>
      </c>
      <c r="Q244" s="28" t="e">
        <f t="shared" si="3"/>
        <v>#REF!</v>
      </c>
      <c r="R244" s="18" t="s">
        <v>255</v>
      </c>
    </row>
    <row r="245" spans="2:18" x14ac:dyDescent="0.2">
      <c r="B245" s="3" t="s">
        <v>361</v>
      </c>
      <c r="C245" s="3" t="s">
        <v>13</v>
      </c>
      <c r="D245" s="3">
        <v>2021</v>
      </c>
      <c r="E245" s="108" t="e" cm="1">
        <f t="array" ref="E245">INDEX(#REF!,MATCH(1,($C245=#REF!)*($D245=#REF!),0),MATCH(E$5,#REF!,0))</f>
        <v>#REF!</v>
      </c>
      <c r="F245" s="108"/>
      <c r="G245" s="108"/>
      <c r="N245" s="78" t="s">
        <v>496</v>
      </c>
      <c r="O245" s="17" t="e">
        <f>INDEX(#REF!,MATCH($C245,#REF!,0),2)</f>
        <v>#REF!</v>
      </c>
      <c r="P245" s="18">
        <f t="shared" si="3"/>
        <v>2021</v>
      </c>
      <c r="Q245" s="28" t="e">
        <f t="shared" si="3"/>
        <v>#REF!</v>
      </c>
      <c r="R245" s="18" t="s">
        <v>255</v>
      </c>
    </row>
    <row r="246" spans="2:18" x14ac:dyDescent="0.2">
      <c r="B246" s="3" t="s">
        <v>361</v>
      </c>
      <c r="C246" s="3" t="s">
        <v>14</v>
      </c>
      <c r="D246" s="3">
        <v>2021</v>
      </c>
      <c r="E246" s="108" t="e" cm="1">
        <f t="array" ref="E246">INDEX(#REF!,MATCH(1,($C246=#REF!)*($D246=#REF!),0),MATCH(E$5,#REF!,0))</f>
        <v>#REF!</v>
      </c>
      <c r="F246" s="108"/>
      <c r="G246" s="108"/>
      <c r="N246" s="78" t="s">
        <v>496</v>
      </c>
      <c r="O246" s="17" t="e">
        <f>INDEX(#REF!,MATCH($C246,#REF!,0),2)</f>
        <v>#REF!</v>
      </c>
      <c r="P246" s="18">
        <f t="shared" si="3"/>
        <v>2021</v>
      </c>
      <c r="Q246" s="28" t="e">
        <f t="shared" si="3"/>
        <v>#REF!</v>
      </c>
      <c r="R246" s="18" t="s">
        <v>255</v>
      </c>
    </row>
    <row r="247" spans="2:18" x14ac:dyDescent="0.2">
      <c r="B247" s="3" t="s">
        <v>361</v>
      </c>
      <c r="C247" s="3" t="s">
        <v>15</v>
      </c>
      <c r="D247" s="3">
        <v>2021</v>
      </c>
      <c r="E247" s="108" t="e" cm="1">
        <f t="array" ref="E247">INDEX(#REF!,MATCH(1,($C247=#REF!)*($D247=#REF!),0),MATCH(E$5,#REF!,0))</f>
        <v>#REF!</v>
      </c>
      <c r="F247" s="108"/>
      <c r="G247" s="108"/>
      <c r="N247" s="78" t="s">
        <v>496</v>
      </c>
      <c r="O247" s="17" t="e">
        <f>INDEX(#REF!,MATCH($C247,#REF!,0),2)</f>
        <v>#REF!</v>
      </c>
      <c r="P247" s="18">
        <f t="shared" si="3"/>
        <v>2021</v>
      </c>
      <c r="Q247" s="28" t="e">
        <f t="shared" si="3"/>
        <v>#REF!</v>
      </c>
      <c r="R247" s="18" t="s">
        <v>255</v>
      </c>
    </row>
    <row r="248" spans="2:18" x14ac:dyDescent="0.2">
      <c r="B248" s="3" t="s">
        <v>361</v>
      </c>
      <c r="C248" s="3" t="s">
        <v>16</v>
      </c>
      <c r="D248" s="3">
        <v>2021</v>
      </c>
      <c r="E248" s="108" t="e" cm="1">
        <f t="array" ref="E248">INDEX(#REF!,MATCH(1,($C248=#REF!)*($D248=#REF!),0),MATCH(E$5,#REF!,0))</f>
        <v>#REF!</v>
      </c>
      <c r="F248" s="108"/>
      <c r="G248" s="108"/>
      <c r="N248" s="78" t="s">
        <v>496</v>
      </c>
      <c r="O248" s="17" t="e">
        <f>INDEX(#REF!,MATCH($C248,#REF!,0),2)</f>
        <v>#REF!</v>
      </c>
      <c r="P248" s="18">
        <f t="shared" si="3"/>
        <v>2021</v>
      </c>
      <c r="Q248" s="28" t="e">
        <f t="shared" si="3"/>
        <v>#REF!</v>
      </c>
      <c r="R248" s="18" t="s">
        <v>255</v>
      </c>
    </row>
    <row r="249" spans="2:18" x14ac:dyDescent="0.2">
      <c r="B249" s="3" t="s">
        <v>361</v>
      </c>
      <c r="C249" s="3" t="s">
        <v>17</v>
      </c>
      <c r="D249" s="3">
        <v>2021</v>
      </c>
      <c r="E249" s="108" t="e" cm="1">
        <f t="array" ref="E249">INDEX(#REF!,MATCH(1,($C249=#REF!)*($D249=#REF!),0),MATCH(E$5,#REF!,0))</f>
        <v>#REF!</v>
      </c>
      <c r="F249" s="108"/>
      <c r="G249" s="108"/>
      <c r="N249" s="78" t="s">
        <v>496</v>
      </c>
      <c r="O249" s="17" t="e">
        <f>INDEX(#REF!,MATCH($C249,#REF!,0),2)</f>
        <v>#REF!</v>
      </c>
      <c r="P249" s="18">
        <f t="shared" si="3"/>
        <v>2021</v>
      </c>
      <c r="Q249" s="28" t="e">
        <f t="shared" si="3"/>
        <v>#REF!</v>
      </c>
      <c r="R249" s="18" t="s">
        <v>255</v>
      </c>
    </row>
    <row r="250" spans="2:18" x14ac:dyDescent="0.2">
      <c r="B250" s="3" t="s">
        <v>361</v>
      </c>
      <c r="C250" s="3" t="s">
        <v>18</v>
      </c>
      <c r="D250" s="3">
        <v>2021</v>
      </c>
      <c r="E250" s="108" t="e" cm="1">
        <f t="array" ref="E250">INDEX(#REF!,MATCH(1,($C250=#REF!)*($D250=#REF!),0),MATCH(E$5,#REF!,0))</f>
        <v>#REF!</v>
      </c>
      <c r="F250" s="108"/>
      <c r="G250" s="108"/>
      <c r="N250" s="78" t="s">
        <v>496</v>
      </c>
      <c r="O250" s="17" t="e">
        <f>INDEX(#REF!,MATCH($C250,#REF!,0),2)</f>
        <v>#REF!</v>
      </c>
      <c r="P250" s="18">
        <f t="shared" si="3"/>
        <v>2021</v>
      </c>
      <c r="Q250" s="28" t="e">
        <f t="shared" si="3"/>
        <v>#REF!</v>
      </c>
      <c r="R250" s="18" t="s">
        <v>255</v>
      </c>
    </row>
    <row r="251" spans="2:18" x14ac:dyDescent="0.2">
      <c r="B251" s="3" t="s">
        <v>361</v>
      </c>
      <c r="C251" s="3" t="s">
        <v>19</v>
      </c>
      <c r="D251" s="3">
        <v>2021</v>
      </c>
      <c r="E251" s="108" t="e" cm="1">
        <f t="array" ref="E251">INDEX(#REF!,MATCH(1,($C251=#REF!)*($D251=#REF!),0),MATCH(E$5,#REF!,0))</f>
        <v>#REF!</v>
      </c>
      <c r="F251" s="108"/>
      <c r="G251" s="108"/>
      <c r="N251" s="78" t="s">
        <v>496</v>
      </c>
      <c r="O251" s="17" t="e">
        <f>INDEX(#REF!,MATCH($C251,#REF!,0),2)</f>
        <v>#REF!</v>
      </c>
      <c r="P251" s="18">
        <f t="shared" si="3"/>
        <v>2021</v>
      </c>
      <c r="Q251" s="28" t="e">
        <f t="shared" si="3"/>
        <v>#REF!</v>
      </c>
      <c r="R251" s="18" t="s">
        <v>255</v>
      </c>
    </row>
    <row r="252" spans="2:18" x14ac:dyDescent="0.2">
      <c r="B252" s="3" t="s">
        <v>361</v>
      </c>
      <c r="C252" s="3" t="s">
        <v>20</v>
      </c>
      <c r="D252" s="3">
        <v>2021</v>
      </c>
      <c r="E252" s="108" t="e" cm="1">
        <f t="array" ref="E252">INDEX(#REF!,MATCH(1,($C252=#REF!)*($D252=#REF!),0),MATCH(E$5,#REF!,0))</f>
        <v>#REF!</v>
      </c>
      <c r="F252" s="108"/>
      <c r="G252" s="108"/>
      <c r="N252" s="78" t="s">
        <v>496</v>
      </c>
      <c r="O252" s="17" t="e">
        <f>INDEX(#REF!,MATCH($C252,#REF!,0),2)</f>
        <v>#REF!</v>
      </c>
      <c r="P252" s="18">
        <f t="shared" si="3"/>
        <v>2021</v>
      </c>
      <c r="Q252" s="28" t="e">
        <f t="shared" si="3"/>
        <v>#REF!</v>
      </c>
      <c r="R252" s="18" t="s">
        <v>255</v>
      </c>
    </row>
    <row r="253" spans="2:18" x14ac:dyDescent="0.2">
      <c r="B253" s="3" t="s">
        <v>361</v>
      </c>
      <c r="C253" s="3" t="s">
        <v>21</v>
      </c>
      <c r="D253" s="3">
        <v>2021</v>
      </c>
      <c r="E253" s="108" t="e" cm="1">
        <f t="array" ref="E253">INDEX(#REF!,MATCH(1,($C253=#REF!)*($D253=#REF!),0),MATCH(E$5,#REF!,0))</f>
        <v>#REF!</v>
      </c>
      <c r="F253" s="108"/>
      <c r="G253" s="108"/>
      <c r="N253" s="78" t="s">
        <v>496</v>
      </c>
      <c r="O253" s="17" t="e">
        <f>INDEX(#REF!,MATCH($C253,#REF!,0),2)</f>
        <v>#REF!</v>
      </c>
      <c r="P253" s="18">
        <f t="shared" si="3"/>
        <v>2021</v>
      </c>
      <c r="Q253" s="28" t="e">
        <f t="shared" si="3"/>
        <v>#REF!</v>
      </c>
      <c r="R253" s="18" t="s">
        <v>255</v>
      </c>
    </row>
    <row r="254" spans="2:18" x14ac:dyDescent="0.2">
      <c r="B254" s="3" t="s">
        <v>361</v>
      </c>
      <c r="C254" s="3" t="s">
        <v>22</v>
      </c>
      <c r="D254" s="3">
        <v>2021</v>
      </c>
      <c r="E254" s="108" t="e" cm="1">
        <f t="array" ref="E254">INDEX(#REF!,MATCH(1,($C254=#REF!)*($D254=#REF!),0),MATCH(E$5,#REF!,0))</f>
        <v>#REF!</v>
      </c>
      <c r="F254" s="108"/>
      <c r="G254" s="108"/>
      <c r="N254" s="78" t="s">
        <v>496</v>
      </c>
      <c r="O254" s="17" t="e">
        <f>INDEX(#REF!,MATCH($C254,#REF!,0),2)</f>
        <v>#REF!</v>
      </c>
      <c r="P254" s="18">
        <f t="shared" si="3"/>
        <v>2021</v>
      </c>
      <c r="Q254" s="28" t="e">
        <f t="shared" si="3"/>
        <v>#REF!</v>
      </c>
      <c r="R254" s="18" t="s">
        <v>255</v>
      </c>
    </row>
    <row r="255" spans="2:18" x14ac:dyDescent="0.2">
      <c r="B255" s="3" t="s">
        <v>361</v>
      </c>
      <c r="C255" s="3" t="s">
        <v>23</v>
      </c>
      <c r="D255" s="3">
        <v>2021</v>
      </c>
      <c r="E255" s="108" t="e" cm="1">
        <f t="array" ref="E255">INDEX(#REF!,MATCH(1,($C255=#REF!)*($D255=#REF!),0),MATCH(E$5,#REF!,0))</f>
        <v>#REF!</v>
      </c>
      <c r="F255" s="108"/>
      <c r="G255" s="108"/>
      <c r="N255" s="78" t="s">
        <v>496</v>
      </c>
      <c r="O255" s="17" t="e">
        <f>INDEX(#REF!,MATCH($C255,#REF!,0),2)</f>
        <v>#REF!</v>
      </c>
      <c r="P255" s="18">
        <f t="shared" si="3"/>
        <v>2021</v>
      </c>
      <c r="Q255" s="28" t="e">
        <f t="shared" si="3"/>
        <v>#REF!</v>
      </c>
      <c r="R255" s="18" t="s">
        <v>255</v>
      </c>
    </row>
    <row r="256" spans="2:18" x14ac:dyDescent="0.2">
      <c r="B256" s="3" t="s">
        <v>361</v>
      </c>
      <c r="C256" s="3" t="s">
        <v>24</v>
      </c>
      <c r="D256" s="3">
        <v>2021</v>
      </c>
      <c r="E256" s="108" t="e" cm="1">
        <f t="array" ref="E256">INDEX(#REF!,MATCH(1,($C256=#REF!)*($D256=#REF!),0),MATCH(E$5,#REF!,0))</f>
        <v>#REF!</v>
      </c>
      <c r="F256" s="108"/>
      <c r="G256" s="108"/>
      <c r="N256" s="78" t="s">
        <v>496</v>
      </c>
      <c r="O256" s="17" t="e">
        <f>INDEX(#REF!,MATCH($C256,#REF!,0),2)</f>
        <v>#REF!</v>
      </c>
      <c r="P256" s="18">
        <f t="shared" si="3"/>
        <v>2021</v>
      </c>
      <c r="Q256" s="28" t="e">
        <f t="shared" si="3"/>
        <v>#REF!</v>
      </c>
      <c r="R256" s="18" t="s">
        <v>255</v>
      </c>
    </row>
    <row r="257" spans="2:18" x14ac:dyDescent="0.2">
      <c r="B257" s="3" t="s">
        <v>361</v>
      </c>
      <c r="C257" s="3" t="s">
        <v>25</v>
      </c>
      <c r="D257" s="3">
        <v>2021</v>
      </c>
      <c r="E257" s="108" t="e" cm="1">
        <f t="array" ref="E257">INDEX(#REF!,MATCH(1,($C257=#REF!)*($D257=#REF!),0),MATCH(E$5,#REF!,0))</f>
        <v>#REF!</v>
      </c>
      <c r="F257" s="108"/>
      <c r="G257" s="108"/>
      <c r="N257" s="78" t="s">
        <v>496</v>
      </c>
      <c r="O257" s="17" t="e">
        <f>INDEX(#REF!,MATCH($C257,#REF!,0),2)</f>
        <v>#REF!</v>
      </c>
      <c r="P257" s="18">
        <f t="shared" si="3"/>
        <v>2021</v>
      </c>
      <c r="Q257" s="28" t="e">
        <f t="shared" si="3"/>
        <v>#REF!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86033-B87F-4027-8074-C0E021B61C14}">
  <sheetPr>
    <tabColor rgb="FFFFC000"/>
  </sheetPr>
  <dimension ref="B1:R131"/>
  <sheetViews>
    <sheetView workbookViewId="0">
      <selection activeCell="O10" sqref="O10"/>
    </sheetView>
  </sheetViews>
  <sheetFormatPr defaultColWidth="9.33203125" defaultRowHeight="11.25" x14ac:dyDescent="0.2"/>
  <cols>
    <col min="1" max="5" width="9.33203125" style="3"/>
    <col min="6" max="6" width="20.66406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6" width="9.33203125" style="18"/>
    <col min="17" max="17" width="9.33203125" style="47"/>
    <col min="18" max="18" width="9.33203125" style="18"/>
    <col min="19" max="16384" width="9.33203125" style="3"/>
  </cols>
  <sheetData>
    <row r="1" spans="2:18" x14ac:dyDescent="0.2">
      <c r="N1" s="3"/>
      <c r="O1" s="3"/>
      <c r="P1" s="3"/>
      <c r="Q1" s="40"/>
      <c r="R1" s="3"/>
    </row>
    <row r="2" spans="2:18" x14ac:dyDescent="0.2">
      <c r="B2" s="7" t="s">
        <v>459</v>
      </c>
      <c r="C2" s="7"/>
      <c r="D2" s="7"/>
      <c r="E2" s="7"/>
      <c r="F2" s="7"/>
      <c r="G2" s="7"/>
      <c r="H2" s="39" t="s">
        <v>170</v>
      </c>
      <c r="I2" s="38"/>
      <c r="J2" s="38"/>
      <c r="K2" s="36" t="s">
        <v>343</v>
      </c>
      <c r="L2" s="36" t="s">
        <v>161</v>
      </c>
      <c r="N2" s="16" t="s">
        <v>62</v>
      </c>
      <c r="O2" s="12"/>
      <c r="P2" s="12"/>
      <c r="Q2" s="44"/>
      <c r="R2" s="12"/>
    </row>
    <row r="3" spans="2:18" x14ac:dyDescent="0.2">
      <c r="B3" s="25" t="s">
        <v>333</v>
      </c>
      <c r="C3" s="24"/>
      <c r="D3" s="24"/>
      <c r="E3" s="24"/>
      <c r="F3" s="24"/>
      <c r="G3" s="24"/>
      <c r="H3" s="117" t="s">
        <v>171</v>
      </c>
      <c r="I3" s="38"/>
      <c r="J3" s="38"/>
      <c r="K3" s="36">
        <f>COUNTA(G6:G1048576)</f>
        <v>0</v>
      </c>
      <c r="L3" s="36">
        <f>MAX(P:P)</f>
        <v>2020</v>
      </c>
      <c r="N3" s="13"/>
      <c r="O3" s="13"/>
      <c r="P3" s="13"/>
      <c r="Q3" s="45"/>
      <c r="R3" s="13"/>
    </row>
    <row r="4" spans="2:18" x14ac:dyDescent="0.2">
      <c r="B4" s="24"/>
      <c r="C4" s="24"/>
      <c r="D4" s="24"/>
      <c r="E4" s="24"/>
      <c r="F4" s="24"/>
      <c r="G4" s="24"/>
      <c r="H4" s="38"/>
      <c r="I4" s="38"/>
      <c r="J4" s="38"/>
      <c r="N4" s="13"/>
      <c r="O4" s="13"/>
      <c r="P4" s="13"/>
      <c r="Q4" s="45"/>
      <c r="R4" s="13"/>
    </row>
    <row r="5" spans="2:18" ht="12" thickBot="1" x14ac:dyDescent="0.25">
      <c r="B5" s="10" t="s">
        <v>165</v>
      </c>
      <c r="C5" s="10" t="s">
        <v>166</v>
      </c>
      <c r="D5" s="10" t="s">
        <v>167</v>
      </c>
      <c r="E5" s="10" t="s">
        <v>168</v>
      </c>
      <c r="F5" s="10" t="s">
        <v>91</v>
      </c>
      <c r="G5" s="10" t="s">
        <v>207</v>
      </c>
      <c r="H5" s="38"/>
      <c r="I5" s="38"/>
      <c r="J5" s="38"/>
      <c r="N5" s="14" t="s">
        <v>89</v>
      </c>
      <c r="O5" s="15" t="s">
        <v>91</v>
      </c>
      <c r="P5" s="15" t="s">
        <v>30</v>
      </c>
      <c r="Q5" s="46" t="s">
        <v>3</v>
      </c>
      <c r="R5" s="15" t="s">
        <v>1</v>
      </c>
    </row>
    <row r="6" spans="2:18" ht="12" thickTop="1" x14ac:dyDescent="0.2">
      <c r="B6">
        <v>2015</v>
      </c>
      <c r="C6">
        <v>188890</v>
      </c>
      <c r="D6">
        <v>164409</v>
      </c>
      <c r="E6">
        <v>227784</v>
      </c>
      <c r="F6" t="s">
        <v>117</v>
      </c>
      <c r="H6" s="38"/>
      <c r="I6" s="38"/>
      <c r="J6" s="38"/>
      <c r="N6" s="18" t="s">
        <v>169</v>
      </c>
      <c r="O6" s="17" t="e">
        <f>INDEX(#REF!,MATCH($F6,#REF!,0),2)</f>
        <v>#REF!</v>
      </c>
      <c r="P6" s="18">
        <f>B6</f>
        <v>2015</v>
      </c>
      <c r="Q6" s="47">
        <f>C6</f>
        <v>188890</v>
      </c>
      <c r="R6" s="17" t="s">
        <v>110</v>
      </c>
    </row>
    <row r="7" spans="2:18" x14ac:dyDescent="0.2">
      <c r="B7">
        <v>2016</v>
      </c>
      <c r="C7">
        <v>196560</v>
      </c>
      <c r="D7">
        <v>171494</v>
      </c>
      <c r="E7">
        <v>236084</v>
      </c>
      <c r="F7" t="s">
        <v>117</v>
      </c>
      <c r="N7" s="18" t="s">
        <v>169</v>
      </c>
      <c r="O7" s="17" t="e">
        <f>INDEX(#REF!,MATCH($F7,#REF!,0),2)</f>
        <v>#REF!</v>
      </c>
      <c r="P7" s="18">
        <f t="shared" ref="P7:P23" si="0">B7</f>
        <v>2016</v>
      </c>
      <c r="Q7" s="47">
        <f t="shared" ref="Q7:Q23" si="1">C7</f>
        <v>196560</v>
      </c>
      <c r="R7" s="17" t="s">
        <v>110</v>
      </c>
    </row>
    <row r="8" spans="2:18" x14ac:dyDescent="0.2">
      <c r="B8">
        <v>2017</v>
      </c>
      <c r="C8">
        <v>202540</v>
      </c>
      <c r="D8">
        <v>177432</v>
      </c>
      <c r="E8">
        <v>242304</v>
      </c>
      <c r="F8" t="s">
        <v>117</v>
      </c>
      <c r="N8" s="18" t="s">
        <v>169</v>
      </c>
      <c r="O8" s="17" t="e">
        <f>INDEX(#REF!,MATCH($F8,#REF!,0),2)</f>
        <v>#REF!</v>
      </c>
      <c r="P8" s="18">
        <f t="shared" si="0"/>
        <v>2017</v>
      </c>
      <c r="Q8" s="47">
        <f t="shared" si="1"/>
        <v>202540</v>
      </c>
      <c r="R8" s="17" t="s">
        <v>110</v>
      </c>
    </row>
    <row r="9" spans="2:18" x14ac:dyDescent="0.2">
      <c r="B9">
        <v>2018</v>
      </c>
      <c r="C9">
        <v>205672</v>
      </c>
      <c r="D9">
        <v>181069</v>
      </c>
      <c r="E9">
        <v>244740</v>
      </c>
      <c r="F9" t="s">
        <v>117</v>
      </c>
      <c r="N9" s="18" t="s">
        <v>169</v>
      </c>
      <c r="O9" s="17" t="e">
        <f>INDEX(#REF!,MATCH($F9,#REF!,0),2)</f>
        <v>#REF!</v>
      </c>
      <c r="P9" s="18">
        <f t="shared" si="0"/>
        <v>2018</v>
      </c>
      <c r="Q9" s="47">
        <f t="shared" si="1"/>
        <v>205672</v>
      </c>
      <c r="R9" s="17" t="s">
        <v>110</v>
      </c>
    </row>
    <row r="10" spans="2:18" x14ac:dyDescent="0.2">
      <c r="B10">
        <v>2019</v>
      </c>
      <c r="C10">
        <v>209625</v>
      </c>
      <c r="D10">
        <v>185496</v>
      </c>
      <c r="E10">
        <v>248052</v>
      </c>
      <c r="F10" t="s">
        <v>117</v>
      </c>
      <c r="N10" s="18" t="s">
        <v>169</v>
      </c>
      <c r="O10" s="17" t="e">
        <f>INDEX(#REF!,MATCH($F10,#REF!,0),2)</f>
        <v>#REF!</v>
      </c>
      <c r="P10" s="18">
        <f t="shared" si="0"/>
        <v>2019</v>
      </c>
      <c r="Q10" s="47">
        <f t="shared" si="1"/>
        <v>209625</v>
      </c>
      <c r="R10" s="17" t="s">
        <v>110</v>
      </c>
    </row>
    <row r="11" spans="2:18" x14ac:dyDescent="0.2">
      <c r="B11">
        <v>2020</v>
      </c>
      <c r="C11">
        <v>216773</v>
      </c>
      <c r="D11">
        <v>192394</v>
      </c>
      <c r="E11">
        <v>255384</v>
      </c>
      <c r="F11" t="s">
        <v>117</v>
      </c>
      <c r="N11" s="18" t="s">
        <v>169</v>
      </c>
      <c r="O11" s="17" t="e">
        <f>INDEX(#REF!,MATCH($F11,#REF!,0),2)</f>
        <v>#REF!</v>
      </c>
      <c r="P11" s="18">
        <f t="shared" si="0"/>
        <v>2020</v>
      </c>
      <c r="Q11" s="47">
        <f t="shared" si="1"/>
        <v>216773</v>
      </c>
      <c r="R11" s="17" t="s">
        <v>110</v>
      </c>
    </row>
    <row r="12" spans="2:18" x14ac:dyDescent="0.2">
      <c r="B12">
        <v>2015</v>
      </c>
      <c r="C12">
        <v>175620</v>
      </c>
      <c r="D12">
        <v>148664</v>
      </c>
      <c r="E12">
        <v>210144</v>
      </c>
      <c r="F12" t="s">
        <v>119</v>
      </c>
      <c r="N12" s="18" t="s">
        <v>169</v>
      </c>
      <c r="O12" s="17" t="e">
        <f>INDEX(#REF!,MATCH($F12,#REF!,0),2)</f>
        <v>#REF!</v>
      </c>
      <c r="P12" s="18">
        <f t="shared" si="0"/>
        <v>2015</v>
      </c>
      <c r="Q12" s="47">
        <f t="shared" si="1"/>
        <v>175620</v>
      </c>
      <c r="R12" s="17" t="s">
        <v>110</v>
      </c>
    </row>
    <row r="13" spans="2:18" x14ac:dyDescent="0.2">
      <c r="B13">
        <v>2016</v>
      </c>
      <c r="C13">
        <v>183468</v>
      </c>
      <c r="D13">
        <v>155234</v>
      </c>
      <c r="E13">
        <v>218992</v>
      </c>
      <c r="F13" t="s">
        <v>119</v>
      </c>
      <c r="N13" s="18" t="s">
        <v>169</v>
      </c>
      <c r="O13" s="17" t="e">
        <f>INDEX(#REF!,MATCH($F13,#REF!,0),2)</f>
        <v>#REF!</v>
      </c>
      <c r="P13" s="18">
        <f t="shared" si="0"/>
        <v>2016</v>
      </c>
      <c r="Q13" s="47">
        <f t="shared" si="1"/>
        <v>183468</v>
      </c>
      <c r="R13" s="17" t="s">
        <v>110</v>
      </c>
    </row>
    <row r="14" spans="2:18" x14ac:dyDescent="0.2">
      <c r="B14">
        <v>2017</v>
      </c>
      <c r="C14">
        <v>190048</v>
      </c>
      <c r="D14">
        <v>161156</v>
      </c>
      <c r="E14">
        <v>226002</v>
      </c>
      <c r="F14" t="s">
        <v>119</v>
      </c>
      <c r="N14" s="18" t="s">
        <v>169</v>
      </c>
      <c r="O14" s="17" t="e">
        <f>INDEX(#REF!,MATCH($F14,#REF!,0),2)</f>
        <v>#REF!</v>
      </c>
      <c r="P14" s="18">
        <f t="shared" si="0"/>
        <v>2017</v>
      </c>
      <c r="Q14" s="47">
        <f t="shared" si="1"/>
        <v>190048</v>
      </c>
      <c r="R14" s="17" t="s">
        <v>110</v>
      </c>
    </row>
    <row r="15" spans="2:18" x14ac:dyDescent="0.2">
      <c r="B15">
        <v>2018</v>
      </c>
      <c r="C15">
        <v>193524</v>
      </c>
      <c r="D15">
        <v>164579</v>
      </c>
      <c r="E15">
        <v>229488</v>
      </c>
      <c r="F15" t="s">
        <v>119</v>
      </c>
      <c r="N15" s="18" t="s">
        <v>169</v>
      </c>
      <c r="O15" s="17" t="e">
        <f>INDEX(#REF!,MATCH($F15,#REF!,0),2)</f>
        <v>#REF!</v>
      </c>
      <c r="P15" s="18">
        <f t="shared" si="0"/>
        <v>2018</v>
      </c>
      <c r="Q15" s="47">
        <f t="shared" si="1"/>
        <v>193524</v>
      </c>
      <c r="R15" s="17" t="s">
        <v>110</v>
      </c>
    </row>
    <row r="16" spans="2:18" x14ac:dyDescent="0.2">
      <c r="B16">
        <v>2019</v>
      </c>
      <c r="C16">
        <v>197362</v>
      </c>
      <c r="D16">
        <v>168694</v>
      </c>
      <c r="E16">
        <v>233255</v>
      </c>
      <c r="F16" t="s">
        <v>119</v>
      </c>
      <c r="N16" s="18" t="s">
        <v>169</v>
      </c>
      <c r="O16" s="17" t="e">
        <f>INDEX(#REF!,MATCH($F16,#REF!,0),2)</f>
        <v>#REF!</v>
      </c>
      <c r="P16" s="18">
        <f t="shared" si="0"/>
        <v>2019</v>
      </c>
      <c r="Q16" s="47">
        <f t="shared" si="1"/>
        <v>197362</v>
      </c>
      <c r="R16" s="17" t="s">
        <v>110</v>
      </c>
    </row>
    <row r="17" spans="2:18" x14ac:dyDescent="0.2">
      <c r="B17">
        <v>2020</v>
      </c>
      <c r="C17">
        <v>204760</v>
      </c>
      <c r="D17">
        <v>176124</v>
      </c>
      <c r="E17">
        <v>241596</v>
      </c>
      <c r="F17" t="s">
        <v>119</v>
      </c>
      <c r="N17" s="18" t="s">
        <v>169</v>
      </c>
      <c r="O17" s="17" t="e">
        <f>INDEX(#REF!,MATCH($F17,#REF!,0),2)</f>
        <v>#REF!</v>
      </c>
      <c r="P17" s="18">
        <f t="shared" si="0"/>
        <v>2020</v>
      </c>
      <c r="Q17" s="47">
        <f t="shared" si="1"/>
        <v>204760</v>
      </c>
      <c r="R17" s="17" t="s">
        <v>110</v>
      </c>
    </row>
    <row r="18" spans="2:18" x14ac:dyDescent="0.2">
      <c r="B18">
        <v>2015</v>
      </c>
      <c r="C18">
        <v>171534</v>
      </c>
      <c r="D18">
        <v>144602</v>
      </c>
      <c r="E18">
        <v>207186</v>
      </c>
      <c r="F18" t="s">
        <v>118</v>
      </c>
      <c r="N18" s="18" t="s">
        <v>169</v>
      </c>
      <c r="O18" s="17" t="e">
        <f>INDEX(#REF!,MATCH($F18,#REF!,0),2)</f>
        <v>#REF!</v>
      </c>
      <c r="P18" s="18">
        <f t="shared" si="0"/>
        <v>2015</v>
      </c>
      <c r="Q18" s="47">
        <f t="shared" si="1"/>
        <v>171534</v>
      </c>
      <c r="R18" s="17" t="s">
        <v>110</v>
      </c>
    </row>
    <row r="19" spans="2:18" x14ac:dyDescent="0.2">
      <c r="B19">
        <v>2016</v>
      </c>
      <c r="C19">
        <v>178560</v>
      </c>
      <c r="D19">
        <v>150331</v>
      </c>
      <c r="E19">
        <v>215772</v>
      </c>
      <c r="F19" t="s">
        <v>118</v>
      </c>
      <c r="N19" s="18" t="s">
        <v>169</v>
      </c>
      <c r="O19" s="17" t="e">
        <f>INDEX(#REF!,MATCH($F19,#REF!,0),2)</f>
        <v>#REF!</v>
      </c>
      <c r="P19" s="18">
        <f t="shared" si="0"/>
        <v>2016</v>
      </c>
      <c r="Q19" s="47">
        <f t="shared" si="1"/>
        <v>178560</v>
      </c>
      <c r="R19" s="17" t="s">
        <v>110</v>
      </c>
    </row>
    <row r="20" spans="2:18" x14ac:dyDescent="0.2">
      <c r="B20">
        <v>2017</v>
      </c>
      <c r="C20">
        <v>184837</v>
      </c>
      <c r="D20">
        <v>155580</v>
      </c>
      <c r="E20">
        <v>222611</v>
      </c>
      <c r="F20" t="s">
        <v>118</v>
      </c>
      <c r="N20" s="18" t="s">
        <v>169</v>
      </c>
      <c r="O20" s="17" t="e">
        <f>INDEX(#REF!,MATCH($F20,#REF!,0),2)</f>
        <v>#REF!</v>
      </c>
      <c r="P20" s="18">
        <f t="shared" si="0"/>
        <v>2017</v>
      </c>
      <c r="Q20" s="47">
        <f t="shared" si="1"/>
        <v>184837</v>
      </c>
      <c r="R20" s="17" t="s">
        <v>110</v>
      </c>
    </row>
    <row r="21" spans="2:18" x14ac:dyDescent="0.2">
      <c r="B21">
        <v>2018</v>
      </c>
      <c r="C21">
        <v>188266</v>
      </c>
      <c r="D21">
        <v>159313</v>
      </c>
      <c r="E21">
        <v>225979</v>
      </c>
      <c r="F21" t="s">
        <v>118</v>
      </c>
      <c r="N21" s="18" t="s">
        <v>169</v>
      </c>
      <c r="O21" s="17" t="e">
        <f>INDEX(#REF!,MATCH($F21,#REF!,0),2)</f>
        <v>#REF!</v>
      </c>
      <c r="P21" s="18">
        <f t="shared" si="0"/>
        <v>2018</v>
      </c>
      <c r="Q21" s="47">
        <f t="shared" si="1"/>
        <v>188266</v>
      </c>
      <c r="R21" s="17" t="s">
        <v>110</v>
      </c>
    </row>
    <row r="22" spans="2:18" x14ac:dyDescent="0.2">
      <c r="B22">
        <v>2019</v>
      </c>
      <c r="C22">
        <v>192149</v>
      </c>
      <c r="D22">
        <v>163425</v>
      </c>
      <c r="E22">
        <v>229765</v>
      </c>
      <c r="F22" t="s">
        <v>118</v>
      </c>
      <c r="N22" s="18" t="s">
        <v>169</v>
      </c>
      <c r="O22" s="17" t="e">
        <f>INDEX(#REF!,MATCH($F22,#REF!,0),2)</f>
        <v>#REF!</v>
      </c>
      <c r="P22" s="18">
        <f t="shared" si="0"/>
        <v>2019</v>
      </c>
      <c r="Q22" s="47">
        <f t="shared" si="1"/>
        <v>192149</v>
      </c>
      <c r="R22" s="17" t="s">
        <v>110</v>
      </c>
    </row>
    <row r="23" spans="2:18" x14ac:dyDescent="0.2">
      <c r="B23">
        <v>2020</v>
      </c>
      <c r="C23">
        <v>199140</v>
      </c>
      <c r="D23">
        <v>170148</v>
      </c>
      <c r="E23">
        <v>237060</v>
      </c>
      <c r="F23" t="s">
        <v>118</v>
      </c>
      <c r="N23" s="18" t="s">
        <v>169</v>
      </c>
      <c r="O23" s="17" t="e">
        <f>INDEX(#REF!,MATCH($F23,#REF!,0),2)</f>
        <v>#REF!</v>
      </c>
      <c r="P23" s="18">
        <f t="shared" si="0"/>
        <v>2020</v>
      </c>
      <c r="Q23" s="47">
        <f t="shared" si="1"/>
        <v>199140</v>
      </c>
      <c r="R23" s="17" t="s">
        <v>110</v>
      </c>
    </row>
    <row r="24" spans="2:18" x14ac:dyDescent="0.2">
      <c r="B24">
        <v>2015</v>
      </c>
      <c r="C24">
        <v>166193</v>
      </c>
      <c r="D24">
        <v>139139</v>
      </c>
      <c r="E24">
        <v>201804</v>
      </c>
      <c r="F24" t="s">
        <v>126</v>
      </c>
      <c r="N24" s="18" t="s">
        <v>169</v>
      </c>
      <c r="O24" s="149" t="e">
        <f>INDEX(#REF!,MATCH($F24,#REF!,0),2)</f>
        <v>#REF!</v>
      </c>
      <c r="P24" s="18">
        <f t="shared" ref="P24:P55" si="2">B24</f>
        <v>2015</v>
      </c>
      <c r="Q24" s="47">
        <f t="shared" ref="Q24:Q55" si="3">C24</f>
        <v>166193</v>
      </c>
      <c r="R24" s="149" t="s">
        <v>110</v>
      </c>
    </row>
    <row r="25" spans="2:18" x14ac:dyDescent="0.2">
      <c r="B25">
        <v>2016</v>
      </c>
      <c r="C25">
        <v>173184</v>
      </c>
      <c r="D25">
        <v>144948</v>
      </c>
      <c r="E25">
        <v>210096</v>
      </c>
      <c r="F25" t="s">
        <v>126</v>
      </c>
      <c r="N25" s="18" t="s">
        <v>169</v>
      </c>
      <c r="O25" s="149" t="e">
        <f>INDEX(#REF!,MATCH($F25,#REF!,0),2)</f>
        <v>#REF!</v>
      </c>
      <c r="P25" s="18">
        <f t="shared" si="2"/>
        <v>2016</v>
      </c>
      <c r="Q25" s="47">
        <f t="shared" si="3"/>
        <v>173184</v>
      </c>
      <c r="R25" s="149" t="s">
        <v>110</v>
      </c>
    </row>
    <row r="26" spans="2:18" x14ac:dyDescent="0.2">
      <c r="B26">
        <v>2017</v>
      </c>
      <c r="C26">
        <v>178948</v>
      </c>
      <c r="D26">
        <v>150132</v>
      </c>
      <c r="E26">
        <v>216541</v>
      </c>
      <c r="F26" t="s">
        <v>126</v>
      </c>
      <c r="N26" s="18" t="s">
        <v>169</v>
      </c>
      <c r="O26" s="149" t="e">
        <f>INDEX(#REF!,MATCH($F26,#REF!,0),2)</f>
        <v>#REF!</v>
      </c>
      <c r="P26" s="18">
        <f t="shared" si="2"/>
        <v>2017</v>
      </c>
      <c r="Q26" s="47">
        <f t="shared" si="3"/>
        <v>178948</v>
      </c>
      <c r="R26" s="149" t="s">
        <v>110</v>
      </c>
    </row>
    <row r="27" spans="2:18" x14ac:dyDescent="0.2">
      <c r="B27">
        <v>2018</v>
      </c>
      <c r="C27">
        <v>182640</v>
      </c>
      <c r="D27">
        <v>154216</v>
      </c>
      <c r="E27">
        <v>220373</v>
      </c>
      <c r="F27" t="s">
        <v>126</v>
      </c>
      <c r="N27" s="18" t="s">
        <v>169</v>
      </c>
      <c r="O27" s="149" t="e">
        <f>INDEX(#REF!,MATCH($F27,#REF!,0),2)</f>
        <v>#REF!</v>
      </c>
      <c r="P27" s="18">
        <f t="shared" si="2"/>
        <v>2018</v>
      </c>
      <c r="Q27" s="47">
        <f t="shared" si="3"/>
        <v>182640</v>
      </c>
      <c r="R27" s="149" t="s">
        <v>110</v>
      </c>
    </row>
    <row r="28" spans="2:18" x14ac:dyDescent="0.2">
      <c r="B28">
        <v>2019</v>
      </c>
      <c r="C28">
        <v>187056</v>
      </c>
      <c r="D28">
        <v>158328</v>
      </c>
      <c r="E28">
        <v>224623</v>
      </c>
      <c r="F28" t="s">
        <v>126</v>
      </c>
      <c r="N28" s="18" t="s">
        <v>169</v>
      </c>
      <c r="O28" s="149" t="e">
        <f>INDEX(#REF!,MATCH($F28,#REF!,0),2)</f>
        <v>#REF!</v>
      </c>
      <c r="P28" s="18">
        <f t="shared" si="2"/>
        <v>2019</v>
      </c>
      <c r="Q28" s="47">
        <f t="shared" si="3"/>
        <v>187056</v>
      </c>
      <c r="R28" s="149" t="s">
        <v>110</v>
      </c>
    </row>
    <row r="29" spans="2:18" x14ac:dyDescent="0.2">
      <c r="B29">
        <v>2020</v>
      </c>
      <c r="C29">
        <v>194292</v>
      </c>
      <c r="D29">
        <v>165858</v>
      </c>
      <c r="E29">
        <v>232443</v>
      </c>
      <c r="F29" t="s">
        <v>126</v>
      </c>
      <c r="N29" s="18" t="s">
        <v>169</v>
      </c>
      <c r="O29" s="149" t="e">
        <f>INDEX(#REF!,MATCH($F29,#REF!,0),2)</f>
        <v>#REF!</v>
      </c>
      <c r="P29" s="18">
        <f t="shared" si="2"/>
        <v>2020</v>
      </c>
      <c r="Q29" s="47">
        <f t="shared" si="3"/>
        <v>194292</v>
      </c>
      <c r="R29" s="149" t="s">
        <v>110</v>
      </c>
    </row>
    <row r="30" spans="2:18" x14ac:dyDescent="0.2">
      <c r="B30">
        <v>2015</v>
      </c>
      <c r="C30">
        <v>163093</v>
      </c>
      <c r="D30">
        <v>134838</v>
      </c>
      <c r="E30">
        <v>198233</v>
      </c>
      <c r="F30" t="s">
        <v>113</v>
      </c>
      <c r="N30" s="18" t="s">
        <v>169</v>
      </c>
      <c r="O30" s="149" t="e">
        <f>INDEX(#REF!,MATCH($F30,#REF!,0),2)</f>
        <v>#REF!</v>
      </c>
      <c r="P30" s="18">
        <f t="shared" si="2"/>
        <v>2015</v>
      </c>
      <c r="Q30" s="47">
        <f t="shared" si="3"/>
        <v>163093</v>
      </c>
      <c r="R30" s="149" t="s">
        <v>110</v>
      </c>
    </row>
    <row r="31" spans="2:18" x14ac:dyDescent="0.2">
      <c r="B31">
        <v>2016</v>
      </c>
      <c r="C31">
        <v>170316</v>
      </c>
      <c r="D31">
        <v>140294</v>
      </c>
      <c r="E31">
        <v>206916</v>
      </c>
      <c r="F31" t="s">
        <v>113</v>
      </c>
      <c r="N31" s="18" t="s">
        <v>169</v>
      </c>
      <c r="O31" s="149" t="e">
        <f>INDEX(#REF!,MATCH($F31,#REF!,0),2)</f>
        <v>#REF!</v>
      </c>
      <c r="P31" s="18">
        <f t="shared" si="2"/>
        <v>2016</v>
      </c>
      <c r="Q31" s="47">
        <f t="shared" si="3"/>
        <v>170316</v>
      </c>
      <c r="R31" s="149" t="s">
        <v>110</v>
      </c>
    </row>
    <row r="32" spans="2:18" x14ac:dyDescent="0.2">
      <c r="B32">
        <v>2017</v>
      </c>
      <c r="C32">
        <v>176431</v>
      </c>
      <c r="D32">
        <v>145907</v>
      </c>
      <c r="E32">
        <v>213609</v>
      </c>
      <c r="F32" t="s">
        <v>113</v>
      </c>
      <c r="N32" s="18" t="s">
        <v>169</v>
      </c>
      <c r="O32" s="149" t="e">
        <f>INDEX(#REF!,MATCH($F32,#REF!,0),2)</f>
        <v>#REF!</v>
      </c>
      <c r="P32" s="18">
        <f t="shared" si="2"/>
        <v>2017</v>
      </c>
      <c r="Q32" s="47">
        <f t="shared" si="3"/>
        <v>176431</v>
      </c>
      <c r="R32" s="149" t="s">
        <v>110</v>
      </c>
    </row>
    <row r="33" spans="2:18" x14ac:dyDescent="0.2">
      <c r="B33">
        <v>2018</v>
      </c>
      <c r="C33">
        <v>180228</v>
      </c>
      <c r="D33">
        <v>150204</v>
      </c>
      <c r="E33">
        <v>217395</v>
      </c>
      <c r="F33" t="s">
        <v>113</v>
      </c>
      <c r="N33" s="18" t="s">
        <v>169</v>
      </c>
      <c r="O33" s="149" t="e">
        <f>INDEX(#REF!,MATCH($F33,#REF!,0),2)</f>
        <v>#REF!</v>
      </c>
      <c r="P33" s="18">
        <f t="shared" si="2"/>
        <v>2018</v>
      </c>
      <c r="Q33" s="47">
        <f t="shared" si="3"/>
        <v>180228</v>
      </c>
      <c r="R33" s="149" t="s">
        <v>110</v>
      </c>
    </row>
    <row r="34" spans="2:18" x14ac:dyDescent="0.2">
      <c r="B34">
        <v>2019</v>
      </c>
      <c r="C34">
        <v>184523</v>
      </c>
      <c r="D34">
        <v>154716</v>
      </c>
      <c r="E34">
        <v>221569</v>
      </c>
      <c r="F34" t="s">
        <v>113</v>
      </c>
      <c r="N34" s="18" t="s">
        <v>169</v>
      </c>
      <c r="O34" s="149" t="e">
        <f>INDEX(#REF!,MATCH($F34,#REF!,0),2)</f>
        <v>#REF!</v>
      </c>
      <c r="P34" s="18">
        <f t="shared" si="2"/>
        <v>2019</v>
      </c>
      <c r="Q34" s="47">
        <f t="shared" si="3"/>
        <v>184523</v>
      </c>
      <c r="R34" s="149" t="s">
        <v>110</v>
      </c>
    </row>
    <row r="35" spans="2:18" x14ac:dyDescent="0.2">
      <c r="B35">
        <v>2020</v>
      </c>
      <c r="C35">
        <v>192004</v>
      </c>
      <c r="D35">
        <v>162096</v>
      </c>
      <c r="E35">
        <v>230020</v>
      </c>
      <c r="F35" t="s">
        <v>113</v>
      </c>
      <c r="N35" s="18" t="s">
        <v>169</v>
      </c>
      <c r="O35" s="149" t="e">
        <f>INDEX(#REF!,MATCH($F35,#REF!,0),2)</f>
        <v>#REF!</v>
      </c>
      <c r="P35" s="18">
        <f t="shared" si="2"/>
        <v>2020</v>
      </c>
      <c r="Q35" s="47">
        <f t="shared" si="3"/>
        <v>192004</v>
      </c>
      <c r="R35" s="149" t="s">
        <v>110</v>
      </c>
    </row>
    <row r="36" spans="2:18" x14ac:dyDescent="0.2">
      <c r="B36">
        <v>2015</v>
      </c>
      <c r="C36">
        <v>162305</v>
      </c>
      <c r="D36">
        <v>133953</v>
      </c>
      <c r="E36">
        <v>197676</v>
      </c>
      <c r="F36" t="s">
        <v>115</v>
      </c>
      <c r="N36" s="18" t="s">
        <v>169</v>
      </c>
      <c r="O36" s="149" t="e">
        <f>INDEX(#REF!,MATCH($F36,#REF!,0),2)</f>
        <v>#REF!</v>
      </c>
      <c r="P36" s="18">
        <f t="shared" si="2"/>
        <v>2015</v>
      </c>
      <c r="Q36" s="47">
        <f t="shared" si="3"/>
        <v>162305</v>
      </c>
      <c r="R36" s="149" t="s">
        <v>110</v>
      </c>
    </row>
    <row r="37" spans="2:18" x14ac:dyDescent="0.2">
      <c r="B37">
        <v>2016</v>
      </c>
      <c r="C37">
        <v>169608</v>
      </c>
      <c r="D37">
        <v>139381</v>
      </c>
      <c r="E37">
        <v>206222</v>
      </c>
      <c r="F37" t="s">
        <v>115</v>
      </c>
      <c r="N37" s="18" t="s">
        <v>169</v>
      </c>
      <c r="O37" s="149" t="e">
        <f>INDEX(#REF!,MATCH($F37,#REF!,0),2)</f>
        <v>#REF!</v>
      </c>
      <c r="P37" s="18">
        <f t="shared" si="2"/>
        <v>2016</v>
      </c>
      <c r="Q37" s="47">
        <f t="shared" si="3"/>
        <v>169608</v>
      </c>
      <c r="R37" s="149" t="s">
        <v>110</v>
      </c>
    </row>
    <row r="38" spans="2:18" x14ac:dyDescent="0.2">
      <c r="B38">
        <v>2017</v>
      </c>
      <c r="C38">
        <v>175591</v>
      </c>
      <c r="D38">
        <v>144619</v>
      </c>
      <c r="E38">
        <v>212900</v>
      </c>
      <c r="F38" t="s">
        <v>115</v>
      </c>
      <c r="N38" s="18" t="s">
        <v>169</v>
      </c>
      <c r="O38" s="149" t="e">
        <f>INDEX(#REF!,MATCH($F38,#REF!,0),2)</f>
        <v>#REF!</v>
      </c>
      <c r="P38" s="18">
        <f t="shared" si="2"/>
        <v>2017</v>
      </c>
      <c r="Q38" s="47">
        <f t="shared" si="3"/>
        <v>175591</v>
      </c>
      <c r="R38" s="149" t="s">
        <v>110</v>
      </c>
    </row>
    <row r="39" spans="2:18" x14ac:dyDescent="0.2">
      <c r="B39">
        <v>2018</v>
      </c>
      <c r="C39">
        <v>179927</v>
      </c>
      <c r="D39">
        <v>149258</v>
      </c>
      <c r="E39">
        <v>217465</v>
      </c>
      <c r="F39" t="s">
        <v>115</v>
      </c>
      <c r="N39" s="18" t="s">
        <v>169</v>
      </c>
      <c r="O39" s="149" t="e">
        <f>INDEX(#REF!,MATCH($F39,#REF!,0),2)</f>
        <v>#REF!</v>
      </c>
      <c r="P39" s="18">
        <f t="shared" si="2"/>
        <v>2018</v>
      </c>
      <c r="Q39" s="47">
        <f t="shared" si="3"/>
        <v>179927</v>
      </c>
      <c r="R39" s="149" t="s">
        <v>110</v>
      </c>
    </row>
    <row r="40" spans="2:18" x14ac:dyDescent="0.2">
      <c r="B40">
        <v>2019</v>
      </c>
      <c r="C40">
        <v>184294</v>
      </c>
      <c r="D40">
        <v>154049</v>
      </c>
      <c r="E40">
        <v>221160</v>
      </c>
      <c r="F40" t="s">
        <v>115</v>
      </c>
      <c r="N40" s="18" t="s">
        <v>169</v>
      </c>
      <c r="O40" s="149" t="e">
        <f>INDEX(#REF!,MATCH($F40,#REF!,0),2)</f>
        <v>#REF!</v>
      </c>
      <c r="P40" s="18">
        <f t="shared" si="2"/>
        <v>2019</v>
      </c>
      <c r="Q40" s="47">
        <f t="shared" si="3"/>
        <v>184294</v>
      </c>
      <c r="R40" s="149" t="s">
        <v>110</v>
      </c>
    </row>
    <row r="41" spans="2:18" x14ac:dyDescent="0.2">
      <c r="B41">
        <v>2020</v>
      </c>
      <c r="C41">
        <v>191621</v>
      </c>
      <c r="D41">
        <v>161659</v>
      </c>
      <c r="E41">
        <v>229870</v>
      </c>
      <c r="F41" t="s">
        <v>115</v>
      </c>
      <c r="N41" s="18" t="s">
        <v>169</v>
      </c>
      <c r="O41" s="149" t="e">
        <f>INDEX(#REF!,MATCH($F41,#REF!,0),2)</f>
        <v>#REF!</v>
      </c>
      <c r="P41" s="18">
        <f t="shared" si="2"/>
        <v>2020</v>
      </c>
      <c r="Q41" s="47">
        <f t="shared" si="3"/>
        <v>191621</v>
      </c>
      <c r="R41" s="149" t="s">
        <v>110</v>
      </c>
    </row>
    <row r="42" spans="2:18" x14ac:dyDescent="0.2">
      <c r="B42">
        <v>2015</v>
      </c>
      <c r="C42">
        <v>162756</v>
      </c>
      <c r="D42">
        <v>136944</v>
      </c>
      <c r="E42">
        <v>194856</v>
      </c>
      <c r="F42" t="s">
        <v>114</v>
      </c>
      <c r="N42" s="18" t="s">
        <v>169</v>
      </c>
      <c r="O42" s="149" t="e">
        <f>INDEX(#REF!,MATCH($F42,#REF!,0),2)</f>
        <v>#REF!</v>
      </c>
      <c r="P42" s="18">
        <f t="shared" si="2"/>
        <v>2015</v>
      </c>
      <c r="Q42" s="47">
        <f t="shared" si="3"/>
        <v>162756</v>
      </c>
      <c r="R42" s="149" t="s">
        <v>110</v>
      </c>
    </row>
    <row r="43" spans="2:18" x14ac:dyDescent="0.2">
      <c r="B43">
        <v>2016</v>
      </c>
      <c r="C43">
        <v>169855</v>
      </c>
      <c r="D43">
        <v>142488</v>
      </c>
      <c r="E43">
        <v>202776</v>
      </c>
      <c r="F43" t="s">
        <v>114</v>
      </c>
      <c r="N43" s="18" t="s">
        <v>169</v>
      </c>
      <c r="O43" s="149" t="e">
        <f>INDEX(#REF!,MATCH($F43,#REF!,0),2)</f>
        <v>#REF!</v>
      </c>
      <c r="P43" s="18">
        <f t="shared" si="2"/>
        <v>2016</v>
      </c>
      <c r="Q43" s="47">
        <f t="shared" si="3"/>
        <v>169855</v>
      </c>
      <c r="R43" s="149" t="s">
        <v>110</v>
      </c>
    </row>
    <row r="44" spans="2:18" x14ac:dyDescent="0.2">
      <c r="B44">
        <v>2017</v>
      </c>
      <c r="C44">
        <v>175914</v>
      </c>
      <c r="D44">
        <v>148022</v>
      </c>
      <c r="E44">
        <v>209563</v>
      </c>
      <c r="F44" t="s">
        <v>114</v>
      </c>
      <c r="N44" s="18" t="s">
        <v>169</v>
      </c>
      <c r="O44" s="149" t="e">
        <f>INDEX(#REF!,MATCH($F44,#REF!,0),2)</f>
        <v>#REF!</v>
      </c>
      <c r="P44" s="18">
        <f t="shared" si="2"/>
        <v>2017</v>
      </c>
      <c r="Q44" s="47">
        <f t="shared" si="3"/>
        <v>175914</v>
      </c>
      <c r="R44" s="149" t="s">
        <v>110</v>
      </c>
    </row>
    <row r="45" spans="2:18" x14ac:dyDescent="0.2">
      <c r="B45">
        <v>2018</v>
      </c>
      <c r="C45">
        <v>179488</v>
      </c>
      <c r="D45">
        <v>152150</v>
      </c>
      <c r="E45">
        <v>212769</v>
      </c>
      <c r="F45" t="s">
        <v>114</v>
      </c>
      <c r="N45" s="18" t="s">
        <v>169</v>
      </c>
      <c r="O45" s="149" t="e">
        <f>INDEX(#REF!,MATCH($F45,#REF!,0),2)</f>
        <v>#REF!</v>
      </c>
      <c r="P45" s="18">
        <f t="shared" si="2"/>
        <v>2018</v>
      </c>
      <c r="Q45" s="47">
        <f t="shared" si="3"/>
        <v>179488</v>
      </c>
      <c r="R45" s="149" t="s">
        <v>110</v>
      </c>
    </row>
    <row r="46" spans="2:18" x14ac:dyDescent="0.2">
      <c r="B46">
        <v>2019</v>
      </c>
      <c r="C46">
        <v>183571</v>
      </c>
      <c r="D46">
        <v>156422</v>
      </c>
      <c r="E46">
        <v>216948</v>
      </c>
      <c r="F46" t="s">
        <v>114</v>
      </c>
      <c r="N46" s="18" t="s">
        <v>169</v>
      </c>
      <c r="O46" s="149" t="e">
        <f>INDEX(#REF!,MATCH($F46,#REF!,0),2)</f>
        <v>#REF!</v>
      </c>
      <c r="P46" s="18">
        <f t="shared" si="2"/>
        <v>2019</v>
      </c>
      <c r="Q46" s="47">
        <f t="shared" si="3"/>
        <v>183571</v>
      </c>
      <c r="R46" s="149" t="s">
        <v>110</v>
      </c>
    </row>
    <row r="47" spans="2:18" x14ac:dyDescent="0.2">
      <c r="B47">
        <v>2020</v>
      </c>
      <c r="C47">
        <v>191121</v>
      </c>
      <c r="D47">
        <v>163613</v>
      </c>
      <c r="E47">
        <v>225506</v>
      </c>
      <c r="F47" t="s">
        <v>114</v>
      </c>
      <c r="N47" s="18" t="s">
        <v>169</v>
      </c>
      <c r="O47" s="149" t="e">
        <f>INDEX(#REF!,MATCH($F47,#REF!,0),2)</f>
        <v>#REF!</v>
      </c>
      <c r="P47" s="18">
        <f t="shared" si="2"/>
        <v>2020</v>
      </c>
      <c r="Q47" s="47">
        <f t="shared" si="3"/>
        <v>191121</v>
      </c>
      <c r="R47" s="149" t="s">
        <v>110</v>
      </c>
    </row>
    <row r="48" spans="2:18" x14ac:dyDescent="0.2">
      <c r="B48">
        <v>2015</v>
      </c>
      <c r="C48">
        <v>159308</v>
      </c>
      <c r="D48">
        <v>142016</v>
      </c>
      <c r="E48">
        <v>182844</v>
      </c>
      <c r="F48" t="s">
        <v>70</v>
      </c>
      <c r="N48" s="18" t="s">
        <v>169</v>
      </c>
      <c r="O48" s="149" t="e">
        <f>INDEX(#REF!,MATCH($F48,#REF!,0),2)</f>
        <v>#REF!</v>
      </c>
      <c r="P48" s="18">
        <f t="shared" si="2"/>
        <v>2015</v>
      </c>
      <c r="Q48" s="47">
        <f t="shared" si="3"/>
        <v>159308</v>
      </c>
      <c r="R48" s="149" t="s">
        <v>110</v>
      </c>
    </row>
    <row r="49" spans="2:18" x14ac:dyDescent="0.2">
      <c r="B49">
        <v>2016</v>
      </c>
      <c r="C49">
        <v>166044</v>
      </c>
      <c r="D49">
        <v>148668</v>
      </c>
      <c r="E49">
        <v>190398</v>
      </c>
      <c r="F49" t="s">
        <v>70</v>
      </c>
      <c r="N49" s="18" t="s">
        <v>169</v>
      </c>
      <c r="O49" s="149" t="e">
        <f>INDEX(#REF!,MATCH($F49,#REF!,0),2)</f>
        <v>#REF!</v>
      </c>
      <c r="P49" s="18">
        <f t="shared" si="2"/>
        <v>2016</v>
      </c>
      <c r="Q49" s="47">
        <f t="shared" si="3"/>
        <v>166044</v>
      </c>
      <c r="R49" s="149" t="s">
        <v>110</v>
      </c>
    </row>
    <row r="50" spans="2:18" x14ac:dyDescent="0.2">
      <c r="B50">
        <v>2017</v>
      </c>
      <c r="C50">
        <v>172316</v>
      </c>
      <c r="D50">
        <v>153858</v>
      </c>
      <c r="E50">
        <v>197122</v>
      </c>
      <c r="F50" t="s">
        <v>70</v>
      </c>
      <c r="N50" s="18" t="s">
        <v>169</v>
      </c>
      <c r="O50" s="149" t="e">
        <f>INDEX(#REF!,MATCH($F50,#REF!,0),2)</f>
        <v>#REF!</v>
      </c>
      <c r="P50" s="18">
        <f t="shared" si="2"/>
        <v>2017</v>
      </c>
      <c r="Q50" s="47">
        <f t="shared" si="3"/>
        <v>172316</v>
      </c>
      <c r="R50" s="149" t="s">
        <v>110</v>
      </c>
    </row>
    <row r="51" spans="2:18" x14ac:dyDescent="0.2">
      <c r="B51">
        <v>2018</v>
      </c>
      <c r="C51">
        <v>175988</v>
      </c>
      <c r="D51">
        <v>157662</v>
      </c>
      <c r="E51">
        <v>200614</v>
      </c>
      <c r="F51" t="s">
        <v>70</v>
      </c>
      <c r="N51" s="18" t="s">
        <v>169</v>
      </c>
      <c r="O51" s="149" t="e">
        <f>INDEX(#REF!,MATCH($F51,#REF!,0),2)</f>
        <v>#REF!</v>
      </c>
      <c r="P51" s="18">
        <f t="shared" si="2"/>
        <v>2018</v>
      </c>
      <c r="Q51" s="47">
        <f t="shared" si="3"/>
        <v>175988</v>
      </c>
      <c r="R51" s="149" t="s">
        <v>110</v>
      </c>
    </row>
    <row r="52" spans="2:18" x14ac:dyDescent="0.2">
      <c r="B52">
        <v>2019</v>
      </c>
      <c r="C52">
        <v>179526</v>
      </c>
      <c r="D52">
        <v>161836</v>
      </c>
      <c r="E52">
        <v>203626</v>
      </c>
      <c r="F52" t="s">
        <v>70</v>
      </c>
      <c r="N52" s="18" t="s">
        <v>169</v>
      </c>
      <c r="O52" s="149" t="e">
        <f>INDEX(#REF!,MATCH($F52,#REF!,0),2)</f>
        <v>#REF!</v>
      </c>
      <c r="P52" s="18">
        <f t="shared" si="2"/>
        <v>2019</v>
      </c>
      <c r="Q52" s="47">
        <f t="shared" si="3"/>
        <v>179526</v>
      </c>
      <c r="R52" s="149" t="s">
        <v>110</v>
      </c>
    </row>
    <row r="53" spans="2:18" x14ac:dyDescent="0.2">
      <c r="B53">
        <v>2020</v>
      </c>
      <c r="C53">
        <v>186880</v>
      </c>
      <c r="D53">
        <v>168912</v>
      </c>
      <c r="E53">
        <v>210904</v>
      </c>
      <c r="F53" t="s">
        <v>70</v>
      </c>
      <c r="N53" s="18" t="s">
        <v>169</v>
      </c>
      <c r="O53" s="149" t="e">
        <f>INDEX(#REF!,MATCH($F53,#REF!,0),2)</f>
        <v>#REF!</v>
      </c>
      <c r="P53" s="18">
        <f t="shared" si="2"/>
        <v>2020</v>
      </c>
      <c r="Q53" s="47">
        <f t="shared" si="3"/>
        <v>186880</v>
      </c>
      <c r="R53" s="149" t="s">
        <v>110</v>
      </c>
    </row>
    <row r="54" spans="2:18" x14ac:dyDescent="0.2">
      <c r="B54">
        <v>2015</v>
      </c>
      <c r="C54">
        <v>166236</v>
      </c>
      <c r="D54">
        <v>138509</v>
      </c>
      <c r="E54">
        <v>200766</v>
      </c>
      <c r="F54" t="s">
        <v>68</v>
      </c>
      <c r="N54" s="18" t="s">
        <v>169</v>
      </c>
      <c r="O54" s="149" t="e">
        <f>INDEX(#REF!,MATCH($F54,#REF!,0),2)</f>
        <v>#REF!</v>
      </c>
      <c r="P54" s="18">
        <f t="shared" si="2"/>
        <v>2015</v>
      </c>
      <c r="Q54" s="47">
        <f t="shared" si="3"/>
        <v>166236</v>
      </c>
      <c r="R54" s="149" t="s">
        <v>110</v>
      </c>
    </row>
    <row r="55" spans="2:18" x14ac:dyDescent="0.2">
      <c r="B55">
        <v>2016</v>
      </c>
      <c r="C55">
        <v>172776</v>
      </c>
      <c r="D55">
        <v>143982</v>
      </c>
      <c r="E55">
        <v>208932</v>
      </c>
      <c r="F55" t="s">
        <v>68</v>
      </c>
      <c r="N55" s="18" t="s">
        <v>169</v>
      </c>
      <c r="O55" s="149" t="e">
        <f>INDEX(#REF!,MATCH($F55,#REF!,0),2)</f>
        <v>#REF!</v>
      </c>
      <c r="P55" s="18">
        <f t="shared" si="2"/>
        <v>2016</v>
      </c>
      <c r="Q55" s="47">
        <f t="shared" si="3"/>
        <v>172776</v>
      </c>
      <c r="R55" s="149" t="s">
        <v>110</v>
      </c>
    </row>
    <row r="56" spans="2:18" x14ac:dyDescent="0.2">
      <c r="B56">
        <v>2017</v>
      </c>
      <c r="C56">
        <v>179387</v>
      </c>
      <c r="D56">
        <v>149676</v>
      </c>
      <c r="E56">
        <v>216216</v>
      </c>
      <c r="F56" t="s">
        <v>68</v>
      </c>
      <c r="N56" s="18" t="s">
        <v>169</v>
      </c>
      <c r="O56" s="149" t="e">
        <f>INDEX(#REF!,MATCH($F56,#REF!,0),2)</f>
        <v>#REF!</v>
      </c>
      <c r="P56" s="18">
        <f t="shared" ref="P56:P87" si="4">B56</f>
        <v>2017</v>
      </c>
      <c r="Q56" s="47">
        <f t="shared" ref="Q56:Q87" si="5">C56</f>
        <v>179387</v>
      </c>
      <c r="R56" s="149" t="s">
        <v>110</v>
      </c>
    </row>
    <row r="57" spans="2:18" x14ac:dyDescent="0.2">
      <c r="B57">
        <v>2018</v>
      </c>
      <c r="C57">
        <v>183036</v>
      </c>
      <c r="D57">
        <v>153483</v>
      </c>
      <c r="E57">
        <v>220046</v>
      </c>
      <c r="F57" t="s">
        <v>68</v>
      </c>
      <c r="N57" s="18" t="s">
        <v>169</v>
      </c>
      <c r="O57" s="149" t="e">
        <f>INDEX(#REF!,MATCH($F57,#REF!,0),2)</f>
        <v>#REF!</v>
      </c>
      <c r="P57" s="18">
        <f t="shared" si="4"/>
        <v>2018</v>
      </c>
      <c r="Q57" s="47">
        <f t="shared" si="5"/>
        <v>183036</v>
      </c>
      <c r="R57" s="149" t="s">
        <v>110</v>
      </c>
    </row>
    <row r="58" spans="2:18" x14ac:dyDescent="0.2">
      <c r="B58">
        <v>2019</v>
      </c>
      <c r="C58">
        <v>187236</v>
      </c>
      <c r="D58">
        <v>157692</v>
      </c>
      <c r="E58">
        <v>223932</v>
      </c>
      <c r="F58" t="s">
        <v>68</v>
      </c>
      <c r="N58" s="18" t="s">
        <v>169</v>
      </c>
      <c r="O58" s="149" t="e">
        <f>INDEX(#REF!,MATCH($F58,#REF!,0),2)</f>
        <v>#REF!</v>
      </c>
      <c r="P58" s="18">
        <f t="shared" si="4"/>
        <v>2019</v>
      </c>
      <c r="Q58" s="47">
        <f t="shared" si="5"/>
        <v>187236</v>
      </c>
      <c r="R58" s="149" t="s">
        <v>110</v>
      </c>
    </row>
    <row r="59" spans="2:18" x14ac:dyDescent="0.2">
      <c r="B59">
        <v>2020</v>
      </c>
      <c r="C59">
        <v>194444</v>
      </c>
      <c r="D59">
        <v>164783</v>
      </c>
      <c r="E59">
        <v>231810</v>
      </c>
      <c r="F59" t="s">
        <v>68</v>
      </c>
      <c r="N59" s="18" t="s">
        <v>169</v>
      </c>
      <c r="O59" s="149" t="e">
        <f>INDEX(#REF!,MATCH($F59,#REF!,0),2)</f>
        <v>#REF!</v>
      </c>
      <c r="P59" s="18">
        <f t="shared" si="4"/>
        <v>2020</v>
      </c>
      <c r="Q59" s="47">
        <f t="shared" si="5"/>
        <v>194444</v>
      </c>
      <c r="R59" s="149" t="s">
        <v>110</v>
      </c>
    </row>
    <row r="60" spans="2:18" x14ac:dyDescent="0.2">
      <c r="B60">
        <v>2015</v>
      </c>
      <c r="C60">
        <v>165685</v>
      </c>
      <c r="D60">
        <v>139654</v>
      </c>
      <c r="E60">
        <v>203028</v>
      </c>
      <c r="F60" t="s">
        <v>66</v>
      </c>
      <c r="N60" s="18" t="s">
        <v>169</v>
      </c>
      <c r="O60" s="149" t="e">
        <f>INDEX(#REF!,MATCH($F60,#REF!,0),2)</f>
        <v>#REF!</v>
      </c>
      <c r="P60" s="18">
        <f t="shared" si="4"/>
        <v>2015</v>
      </c>
      <c r="Q60" s="47">
        <f t="shared" si="5"/>
        <v>165685</v>
      </c>
      <c r="R60" s="149" t="s">
        <v>110</v>
      </c>
    </row>
    <row r="61" spans="2:18" x14ac:dyDescent="0.2">
      <c r="B61">
        <v>2016</v>
      </c>
      <c r="C61">
        <v>172344</v>
      </c>
      <c r="D61">
        <v>145284</v>
      </c>
      <c r="E61">
        <v>211032</v>
      </c>
      <c r="F61" t="s">
        <v>66</v>
      </c>
      <c r="N61" s="18" t="s">
        <v>169</v>
      </c>
      <c r="O61" s="149" t="e">
        <f>INDEX(#REF!,MATCH($F61,#REF!,0),2)</f>
        <v>#REF!</v>
      </c>
      <c r="P61" s="18">
        <f t="shared" si="4"/>
        <v>2016</v>
      </c>
      <c r="Q61" s="47">
        <f t="shared" si="5"/>
        <v>172344</v>
      </c>
      <c r="R61" s="149" t="s">
        <v>110</v>
      </c>
    </row>
    <row r="62" spans="2:18" x14ac:dyDescent="0.2">
      <c r="B62">
        <v>2017</v>
      </c>
      <c r="C62">
        <v>178373</v>
      </c>
      <c r="D62">
        <v>150600</v>
      </c>
      <c r="E62">
        <v>217459</v>
      </c>
      <c r="F62" t="s">
        <v>66</v>
      </c>
      <c r="N62" s="18" t="s">
        <v>169</v>
      </c>
      <c r="O62" s="149" t="e">
        <f>INDEX(#REF!,MATCH($F62,#REF!,0),2)</f>
        <v>#REF!</v>
      </c>
      <c r="P62" s="18">
        <f t="shared" si="4"/>
        <v>2017</v>
      </c>
      <c r="Q62" s="47">
        <f t="shared" si="5"/>
        <v>178373</v>
      </c>
      <c r="R62" s="149" t="s">
        <v>110</v>
      </c>
    </row>
    <row r="63" spans="2:18" x14ac:dyDescent="0.2">
      <c r="B63">
        <v>2018</v>
      </c>
      <c r="C63">
        <v>181542</v>
      </c>
      <c r="D63">
        <v>154244</v>
      </c>
      <c r="E63">
        <v>220704</v>
      </c>
      <c r="F63" t="s">
        <v>66</v>
      </c>
      <c r="N63" s="18" t="s">
        <v>169</v>
      </c>
      <c r="O63" s="149" t="e">
        <f>INDEX(#REF!,MATCH($F63,#REF!,0),2)</f>
        <v>#REF!</v>
      </c>
      <c r="P63" s="18">
        <f t="shared" si="4"/>
        <v>2018</v>
      </c>
      <c r="Q63" s="47">
        <f t="shared" si="5"/>
        <v>181542</v>
      </c>
      <c r="R63" s="149" t="s">
        <v>110</v>
      </c>
    </row>
    <row r="64" spans="2:18" x14ac:dyDescent="0.2">
      <c r="B64">
        <v>2019</v>
      </c>
      <c r="C64">
        <v>185724</v>
      </c>
      <c r="D64">
        <v>158412</v>
      </c>
      <c r="E64">
        <v>224256</v>
      </c>
      <c r="F64" t="s">
        <v>66</v>
      </c>
      <c r="N64" s="18" t="s">
        <v>169</v>
      </c>
      <c r="O64" s="149" t="e">
        <f>INDEX(#REF!,MATCH($F64,#REF!,0),2)</f>
        <v>#REF!</v>
      </c>
      <c r="P64" s="18">
        <f t="shared" si="4"/>
        <v>2019</v>
      </c>
      <c r="Q64" s="47">
        <f t="shared" si="5"/>
        <v>185724</v>
      </c>
      <c r="R64" s="149" t="s">
        <v>110</v>
      </c>
    </row>
    <row r="65" spans="2:18" x14ac:dyDescent="0.2">
      <c r="B65">
        <v>2020</v>
      </c>
      <c r="C65">
        <v>192668</v>
      </c>
      <c r="D65">
        <v>165549</v>
      </c>
      <c r="E65">
        <v>231982</v>
      </c>
      <c r="F65" t="s">
        <v>66</v>
      </c>
      <c r="N65" s="18" t="s">
        <v>169</v>
      </c>
      <c r="O65" s="149" t="e">
        <f>INDEX(#REF!,MATCH($F65,#REF!,0),2)</f>
        <v>#REF!</v>
      </c>
      <c r="P65" s="18">
        <f t="shared" si="4"/>
        <v>2020</v>
      </c>
      <c r="Q65" s="47">
        <f t="shared" si="5"/>
        <v>192668</v>
      </c>
      <c r="R65" s="149" t="s">
        <v>110</v>
      </c>
    </row>
    <row r="66" spans="2:18" x14ac:dyDescent="0.2">
      <c r="B66">
        <v>2015</v>
      </c>
      <c r="C66">
        <v>168055</v>
      </c>
      <c r="D66">
        <v>137820</v>
      </c>
      <c r="E66">
        <v>207325</v>
      </c>
      <c r="F66" t="s">
        <v>71</v>
      </c>
      <c r="N66" s="18" t="s">
        <v>169</v>
      </c>
      <c r="O66" s="149" t="e">
        <f>INDEX(#REF!,MATCH($F66,#REF!,0),2)</f>
        <v>#REF!</v>
      </c>
      <c r="P66" s="18">
        <f t="shared" si="4"/>
        <v>2015</v>
      </c>
      <c r="Q66" s="47">
        <f t="shared" si="5"/>
        <v>168055</v>
      </c>
      <c r="R66" s="149" t="s">
        <v>110</v>
      </c>
    </row>
    <row r="67" spans="2:18" x14ac:dyDescent="0.2">
      <c r="B67">
        <v>2016</v>
      </c>
      <c r="C67">
        <v>175164</v>
      </c>
      <c r="D67">
        <v>143167</v>
      </c>
      <c r="E67">
        <v>215892</v>
      </c>
      <c r="F67" t="s">
        <v>71</v>
      </c>
      <c r="N67" s="18" t="s">
        <v>169</v>
      </c>
      <c r="O67" s="149" t="e">
        <f>INDEX(#REF!,MATCH($F67,#REF!,0),2)</f>
        <v>#REF!</v>
      </c>
      <c r="P67" s="18">
        <f t="shared" si="4"/>
        <v>2016</v>
      </c>
      <c r="Q67" s="47">
        <f t="shared" si="5"/>
        <v>175164</v>
      </c>
      <c r="R67" s="149" t="s">
        <v>110</v>
      </c>
    </row>
    <row r="68" spans="2:18" x14ac:dyDescent="0.2">
      <c r="B68">
        <v>2017</v>
      </c>
      <c r="C68">
        <v>181098</v>
      </c>
      <c r="D68">
        <v>148551</v>
      </c>
      <c r="E68">
        <v>223176</v>
      </c>
      <c r="F68" t="s">
        <v>71</v>
      </c>
      <c r="N68" s="18" t="s">
        <v>169</v>
      </c>
      <c r="O68" s="149" t="e">
        <f>INDEX(#REF!,MATCH($F68,#REF!,0),2)</f>
        <v>#REF!</v>
      </c>
      <c r="P68" s="18">
        <f t="shared" si="4"/>
        <v>2017</v>
      </c>
      <c r="Q68" s="47">
        <f t="shared" si="5"/>
        <v>181098</v>
      </c>
      <c r="R68" s="149" t="s">
        <v>110</v>
      </c>
    </row>
    <row r="69" spans="2:18" x14ac:dyDescent="0.2">
      <c r="B69">
        <v>2018</v>
      </c>
      <c r="C69">
        <v>184722</v>
      </c>
      <c r="D69">
        <v>152448</v>
      </c>
      <c r="E69">
        <v>226757</v>
      </c>
      <c r="F69" t="s">
        <v>71</v>
      </c>
      <c r="N69" s="18" t="s">
        <v>169</v>
      </c>
      <c r="O69" s="149" t="e">
        <f>INDEX(#REF!,MATCH($F69,#REF!,0),2)</f>
        <v>#REF!</v>
      </c>
      <c r="P69" s="18">
        <f t="shared" si="4"/>
        <v>2018</v>
      </c>
      <c r="Q69" s="47">
        <f t="shared" si="5"/>
        <v>184722</v>
      </c>
      <c r="R69" s="149" t="s">
        <v>110</v>
      </c>
    </row>
    <row r="70" spans="2:18" x14ac:dyDescent="0.2">
      <c r="B70">
        <v>2019</v>
      </c>
      <c r="C70">
        <v>188914</v>
      </c>
      <c r="D70">
        <v>156639</v>
      </c>
      <c r="E70">
        <v>231344</v>
      </c>
      <c r="F70" t="s">
        <v>71</v>
      </c>
      <c r="N70" s="18" t="s">
        <v>169</v>
      </c>
      <c r="O70" s="149" t="e">
        <f>INDEX(#REF!,MATCH($F70,#REF!,0),2)</f>
        <v>#REF!</v>
      </c>
      <c r="P70" s="18">
        <f t="shared" si="4"/>
        <v>2019</v>
      </c>
      <c r="Q70" s="47">
        <f t="shared" si="5"/>
        <v>188914</v>
      </c>
      <c r="R70" s="149" t="s">
        <v>110</v>
      </c>
    </row>
    <row r="71" spans="2:18" x14ac:dyDescent="0.2">
      <c r="B71">
        <v>2020</v>
      </c>
      <c r="C71">
        <v>196646</v>
      </c>
      <c r="D71">
        <v>164424</v>
      </c>
      <c r="E71">
        <v>239886</v>
      </c>
      <c r="F71" t="s">
        <v>71</v>
      </c>
      <c r="N71" s="18" t="s">
        <v>169</v>
      </c>
      <c r="O71" s="149" t="e">
        <f>INDEX(#REF!,MATCH($F71,#REF!,0),2)</f>
        <v>#REF!</v>
      </c>
      <c r="P71" s="18">
        <f t="shared" si="4"/>
        <v>2020</v>
      </c>
      <c r="Q71" s="47">
        <f t="shared" si="5"/>
        <v>196646</v>
      </c>
      <c r="R71" s="149" t="s">
        <v>110</v>
      </c>
    </row>
    <row r="72" spans="2:18" x14ac:dyDescent="0.2">
      <c r="B72">
        <v>2015</v>
      </c>
      <c r="C72">
        <v>168383</v>
      </c>
      <c r="D72">
        <v>141072</v>
      </c>
      <c r="E72">
        <v>205068</v>
      </c>
      <c r="F72" t="s">
        <v>124</v>
      </c>
      <c r="N72" s="18" t="s">
        <v>169</v>
      </c>
      <c r="O72" s="149" t="e">
        <f>INDEX(#REF!,MATCH($F72,#REF!,0),2)</f>
        <v>#REF!</v>
      </c>
      <c r="P72" s="18">
        <f t="shared" si="4"/>
        <v>2015</v>
      </c>
      <c r="Q72" s="47">
        <f t="shared" si="5"/>
        <v>168383</v>
      </c>
      <c r="R72" s="149" t="s">
        <v>110</v>
      </c>
    </row>
    <row r="73" spans="2:18" x14ac:dyDescent="0.2">
      <c r="B73">
        <v>2016</v>
      </c>
      <c r="C73">
        <v>175535</v>
      </c>
      <c r="D73">
        <v>147142</v>
      </c>
      <c r="E73">
        <v>213180</v>
      </c>
      <c r="F73" t="s">
        <v>124</v>
      </c>
      <c r="N73" s="18" t="s">
        <v>169</v>
      </c>
      <c r="O73" s="149" t="e">
        <f>INDEX(#REF!,MATCH($F73,#REF!,0),2)</f>
        <v>#REF!</v>
      </c>
      <c r="P73" s="18">
        <f t="shared" si="4"/>
        <v>2016</v>
      </c>
      <c r="Q73" s="47">
        <f t="shared" si="5"/>
        <v>175535</v>
      </c>
      <c r="R73" s="149" t="s">
        <v>110</v>
      </c>
    </row>
    <row r="74" spans="2:18" x14ac:dyDescent="0.2">
      <c r="B74">
        <v>2017</v>
      </c>
      <c r="C74">
        <v>181690</v>
      </c>
      <c r="D74">
        <v>152772</v>
      </c>
      <c r="E74">
        <v>219799</v>
      </c>
      <c r="F74" t="s">
        <v>124</v>
      </c>
      <c r="N74" s="18" t="s">
        <v>169</v>
      </c>
      <c r="O74" s="149" t="e">
        <f>INDEX(#REF!,MATCH($F74,#REF!,0),2)</f>
        <v>#REF!</v>
      </c>
      <c r="P74" s="18">
        <f t="shared" si="4"/>
        <v>2017</v>
      </c>
      <c r="Q74" s="47">
        <f t="shared" si="5"/>
        <v>181690</v>
      </c>
      <c r="R74" s="149" t="s">
        <v>110</v>
      </c>
    </row>
    <row r="75" spans="2:18" x14ac:dyDescent="0.2">
      <c r="B75">
        <v>2018</v>
      </c>
      <c r="C75">
        <v>185124</v>
      </c>
      <c r="D75">
        <v>156723</v>
      </c>
      <c r="E75">
        <v>223236</v>
      </c>
      <c r="F75" t="s">
        <v>124</v>
      </c>
      <c r="N75" s="18" t="s">
        <v>169</v>
      </c>
      <c r="O75" s="149" t="e">
        <f>INDEX(#REF!,MATCH($F75,#REF!,0),2)</f>
        <v>#REF!</v>
      </c>
      <c r="P75" s="18">
        <f t="shared" si="4"/>
        <v>2018</v>
      </c>
      <c r="Q75" s="47">
        <f t="shared" si="5"/>
        <v>185124</v>
      </c>
      <c r="R75" s="149" t="s">
        <v>110</v>
      </c>
    </row>
    <row r="76" spans="2:18" x14ac:dyDescent="0.2">
      <c r="B76">
        <v>2019</v>
      </c>
      <c r="C76">
        <v>189420</v>
      </c>
      <c r="D76">
        <v>161145</v>
      </c>
      <c r="E76">
        <v>227121</v>
      </c>
      <c r="F76" t="s">
        <v>124</v>
      </c>
      <c r="N76" s="18" t="s">
        <v>169</v>
      </c>
      <c r="O76" s="149" t="e">
        <f>INDEX(#REF!,MATCH($F76,#REF!,0),2)</f>
        <v>#REF!</v>
      </c>
      <c r="P76" s="18">
        <f t="shared" si="4"/>
        <v>2019</v>
      </c>
      <c r="Q76" s="47">
        <f t="shared" si="5"/>
        <v>189420</v>
      </c>
      <c r="R76" s="149" t="s">
        <v>110</v>
      </c>
    </row>
    <row r="77" spans="2:18" x14ac:dyDescent="0.2">
      <c r="B77">
        <v>2020</v>
      </c>
      <c r="C77">
        <v>196868</v>
      </c>
      <c r="D77">
        <v>168648</v>
      </c>
      <c r="E77">
        <v>235284</v>
      </c>
      <c r="F77" t="s">
        <v>124</v>
      </c>
      <c r="N77" s="18" t="s">
        <v>169</v>
      </c>
      <c r="O77" s="149" t="e">
        <f>INDEX(#REF!,MATCH($F77,#REF!,0),2)</f>
        <v>#REF!</v>
      </c>
      <c r="P77" s="18">
        <f t="shared" si="4"/>
        <v>2020</v>
      </c>
      <c r="Q77" s="47">
        <f t="shared" si="5"/>
        <v>196868</v>
      </c>
      <c r="R77" s="149" t="s">
        <v>110</v>
      </c>
    </row>
    <row r="78" spans="2:18" x14ac:dyDescent="0.2">
      <c r="B78">
        <v>2015</v>
      </c>
      <c r="C78">
        <v>164868</v>
      </c>
      <c r="D78">
        <v>138742</v>
      </c>
      <c r="E78">
        <v>199609</v>
      </c>
      <c r="F78" t="s">
        <v>120</v>
      </c>
      <c r="N78" s="18" t="s">
        <v>169</v>
      </c>
      <c r="O78" s="149" t="e">
        <f>INDEX(#REF!,MATCH($F78,#REF!,0),2)</f>
        <v>#REF!</v>
      </c>
      <c r="P78" s="18">
        <f t="shared" si="4"/>
        <v>2015</v>
      </c>
      <c r="Q78" s="47">
        <f t="shared" si="5"/>
        <v>164868</v>
      </c>
      <c r="R78" s="149" t="s">
        <v>110</v>
      </c>
    </row>
    <row r="79" spans="2:18" x14ac:dyDescent="0.2">
      <c r="B79">
        <v>2016</v>
      </c>
      <c r="C79">
        <v>171691</v>
      </c>
      <c r="D79">
        <v>144132</v>
      </c>
      <c r="E79">
        <v>207960</v>
      </c>
      <c r="F79" t="s">
        <v>120</v>
      </c>
      <c r="N79" s="18" t="s">
        <v>169</v>
      </c>
      <c r="O79" s="149" t="e">
        <f>INDEX(#REF!,MATCH($F79,#REF!,0),2)</f>
        <v>#REF!</v>
      </c>
      <c r="P79" s="18">
        <f t="shared" si="4"/>
        <v>2016</v>
      </c>
      <c r="Q79" s="47">
        <f t="shared" si="5"/>
        <v>171691</v>
      </c>
      <c r="R79" s="149" t="s">
        <v>110</v>
      </c>
    </row>
    <row r="80" spans="2:18" x14ac:dyDescent="0.2">
      <c r="B80">
        <v>2017</v>
      </c>
      <c r="C80">
        <v>178179</v>
      </c>
      <c r="D80">
        <v>149460</v>
      </c>
      <c r="E80">
        <v>214743</v>
      </c>
      <c r="F80" t="s">
        <v>120</v>
      </c>
      <c r="N80" s="18" t="s">
        <v>169</v>
      </c>
      <c r="O80" s="149" t="e">
        <f>INDEX(#REF!,MATCH($F80,#REF!,0),2)</f>
        <v>#REF!</v>
      </c>
      <c r="P80" s="18">
        <f t="shared" si="4"/>
        <v>2017</v>
      </c>
      <c r="Q80" s="47">
        <f t="shared" si="5"/>
        <v>178179</v>
      </c>
      <c r="R80" s="149" t="s">
        <v>110</v>
      </c>
    </row>
    <row r="81" spans="2:18" x14ac:dyDescent="0.2">
      <c r="B81">
        <v>2018</v>
      </c>
      <c r="C81">
        <v>181764</v>
      </c>
      <c r="D81">
        <v>153514</v>
      </c>
      <c r="E81">
        <v>217929</v>
      </c>
      <c r="F81" t="s">
        <v>120</v>
      </c>
      <c r="N81" s="18" t="s">
        <v>169</v>
      </c>
      <c r="O81" s="149" t="e">
        <f>INDEX(#REF!,MATCH($F81,#REF!,0),2)</f>
        <v>#REF!</v>
      </c>
      <c r="P81" s="18">
        <f t="shared" si="4"/>
        <v>2018</v>
      </c>
      <c r="Q81" s="47">
        <f t="shared" si="5"/>
        <v>181764</v>
      </c>
      <c r="R81" s="149" t="s">
        <v>110</v>
      </c>
    </row>
    <row r="82" spans="2:18" x14ac:dyDescent="0.2">
      <c r="B82">
        <v>2019</v>
      </c>
      <c r="C82">
        <v>185986</v>
      </c>
      <c r="D82">
        <v>157864</v>
      </c>
      <c r="E82">
        <v>221916</v>
      </c>
      <c r="F82" t="s">
        <v>120</v>
      </c>
      <c r="N82" s="18" t="s">
        <v>169</v>
      </c>
      <c r="O82" s="149" t="e">
        <f>INDEX(#REF!,MATCH($F82,#REF!,0),2)</f>
        <v>#REF!</v>
      </c>
      <c r="P82" s="18">
        <f t="shared" si="4"/>
        <v>2019</v>
      </c>
      <c r="Q82" s="47">
        <f t="shared" si="5"/>
        <v>185986</v>
      </c>
      <c r="R82" s="149" t="s">
        <v>110</v>
      </c>
    </row>
    <row r="83" spans="2:18" x14ac:dyDescent="0.2">
      <c r="B83">
        <v>2020</v>
      </c>
      <c r="C83">
        <v>193251</v>
      </c>
      <c r="D83">
        <v>165168</v>
      </c>
      <c r="E83">
        <v>229907</v>
      </c>
      <c r="F83" t="s">
        <v>120</v>
      </c>
      <c r="N83" s="18" t="s">
        <v>169</v>
      </c>
      <c r="O83" s="149" t="e">
        <f>INDEX(#REF!,MATCH($F83,#REF!,0),2)</f>
        <v>#REF!</v>
      </c>
      <c r="P83" s="18">
        <f t="shared" si="4"/>
        <v>2020</v>
      </c>
      <c r="Q83" s="47">
        <f t="shared" si="5"/>
        <v>193251</v>
      </c>
      <c r="R83" s="149" t="s">
        <v>110</v>
      </c>
    </row>
    <row r="84" spans="2:18" x14ac:dyDescent="0.2">
      <c r="B84">
        <v>2015</v>
      </c>
      <c r="C84">
        <v>169992</v>
      </c>
      <c r="D84">
        <v>143417</v>
      </c>
      <c r="E84">
        <v>203784</v>
      </c>
      <c r="F84" t="s">
        <v>125</v>
      </c>
      <c r="N84" s="18" t="s">
        <v>169</v>
      </c>
      <c r="O84" s="149" t="e">
        <f>INDEX(#REF!,MATCH($F84,#REF!,0),2)</f>
        <v>#REF!</v>
      </c>
      <c r="P84" s="18">
        <f t="shared" si="4"/>
        <v>2015</v>
      </c>
      <c r="Q84" s="47">
        <f t="shared" si="5"/>
        <v>169992</v>
      </c>
      <c r="R84" s="149" t="s">
        <v>110</v>
      </c>
    </row>
    <row r="85" spans="2:18" x14ac:dyDescent="0.2">
      <c r="B85">
        <v>2016</v>
      </c>
      <c r="C85">
        <v>176831</v>
      </c>
      <c r="D85">
        <v>149040</v>
      </c>
      <c r="E85">
        <v>211872</v>
      </c>
      <c r="F85" t="s">
        <v>125</v>
      </c>
      <c r="N85" s="18" t="s">
        <v>169</v>
      </c>
      <c r="O85" s="149" t="e">
        <f>INDEX(#REF!,MATCH($F85,#REF!,0),2)</f>
        <v>#REF!</v>
      </c>
      <c r="P85" s="18">
        <f t="shared" si="4"/>
        <v>2016</v>
      </c>
      <c r="Q85" s="47">
        <f t="shared" si="5"/>
        <v>176831</v>
      </c>
      <c r="R85" s="149" t="s">
        <v>110</v>
      </c>
    </row>
    <row r="86" spans="2:18" x14ac:dyDescent="0.2">
      <c r="B86">
        <v>2017</v>
      </c>
      <c r="C86">
        <v>182844</v>
      </c>
      <c r="D86">
        <v>154636</v>
      </c>
      <c r="E86">
        <v>218261</v>
      </c>
      <c r="F86" t="s">
        <v>125</v>
      </c>
      <c r="N86" s="18" t="s">
        <v>169</v>
      </c>
      <c r="O86" s="149" t="e">
        <f>INDEX(#REF!,MATCH($F86,#REF!,0),2)</f>
        <v>#REF!</v>
      </c>
      <c r="P86" s="18">
        <f t="shared" si="4"/>
        <v>2017</v>
      </c>
      <c r="Q86" s="47">
        <f t="shared" si="5"/>
        <v>182844</v>
      </c>
      <c r="R86" s="149" t="s">
        <v>110</v>
      </c>
    </row>
    <row r="87" spans="2:18" x14ac:dyDescent="0.2">
      <c r="B87">
        <v>2018</v>
      </c>
      <c r="C87">
        <v>185976</v>
      </c>
      <c r="D87">
        <v>158171</v>
      </c>
      <c r="E87">
        <v>221254</v>
      </c>
      <c r="F87" t="s">
        <v>125</v>
      </c>
      <c r="N87" s="18" t="s">
        <v>169</v>
      </c>
      <c r="O87" s="149" t="e">
        <f>INDEX(#REF!,MATCH($F87,#REF!,0),2)</f>
        <v>#REF!</v>
      </c>
      <c r="P87" s="18">
        <f t="shared" si="4"/>
        <v>2018</v>
      </c>
      <c r="Q87" s="47">
        <f t="shared" si="5"/>
        <v>185976</v>
      </c>
      <c r="R87" s="149" t="s">
        <v>110</v>
      </c>
    </row>
    <row r="88" spans="2:18" x14ac:dyDescent="0.2">
      <c r="B88">
        <v>2019</v>
      </c>
      <c r="C88">
        <v>190104</v>
      </c>
      <c r="D88">
        <v>162576</v>
      </c>
      <c r="E88">
        <v>224878</v>
      </c>
      <c r="F88" t="s">
        <v>125</v>
      </c>
      <c r="N88" s="18" t="s">
        <v>169</v>
      </c>
      <c r="O88" s="149" t="e">
        <f>INDEX(#REF!,MATCH($F88,#REF!,0),2)</f>
        <v>#REF!</v>
      </c>
      <c r="P88" s="18">
        <f t="shared" ref="P88:P119" si="6">B88</f>
        <v>2019</v>
      </c>
      <c r="Q88" s="47">
        <f t="shared" ref="Q88:Q119" si="7">C88</f>
        <v>190104</v>
      </c>
      <c r="R88" s="149" t="s">
        <v>110</v>
      </c>
    </row>
    <row r="89" spans="2:18" x14ac:dyDescent="0.2">
      <c r="B89">
        <v>2020</v>
      </c>
      <c r="C89">
        <v>197208</v>
      </c>
      <c r="D89">
        <v>169711</v>
      </c>
      <c r="E89">
        <v>232680</v>
      </c>
      <c r="F89" t="s">
        <v>125</v>
      </c>
      <c r="N89" s="18" t="s">
        <v>169</v>
      </c>
      <c r="O89" s="149" t="e">
        <f>INDEX(#REF!,MATCH($F89,#REF!,0),2)</f>
        <v>#REF!</v>
      </c>
      <c r="P89" s="18">
        <f t="shared" si="6"/>
        <v>2020</v>
      </c>
      <c r="Q89" s="47">
        <f t="shared" si="7"/>
        <v>197208</v>
      </c>
      <c r="R89" s="149" t="s">
        <v>110</v>
      </c>
    </row>
    <row r="90" spans="2:18" x14ac:dyDescent="0.2">
      <c r="B90">
        <v>2015</v>
      </c>
      <c r="C90">
        <v>172909</v>
      </c>
      <c r="D90">
        <v>144480</v>
      </c>
      <c r="E90">
        <v>209568</v>
      </c>
      <c r="F90" t="s">
        <v>123</v>
      </c>
      <c r="N90" s="18" t="s">
        <v>169</v>
      </c>
      <c r="O90" s="149" t="e">
        <f>INDEX(#REF!,MATCH($F90,#REF!,0),2)</f>
        <v>#REF!</v>
      </c>
      <c r="P90" s="18">
        <f t="shared" si="6"/>
        <v>2015</v>
      </c>
      <c r="Q90" s="47">
        <f t="shared" si="7"/>
        <v>172909</v>
      </c>
      <c r="R90" s="149" t="s">
        <v>110</v>
      </c>
    </row>
    <row r="91" spans="2:18" x14ac:dyDescent="0.2">
      <c r="B91">
        <v>2016</v>
      </c>
      <c r="C91">
        <v>179550</v>
      </c>
      <c r="D91">
        <v>149796</v>
      </c>
      <c r="E91">
        <v>217560</v>
      </c>
      <c r="F91" t="s">
        <v>123</v>
      </c>
      <c r="N91" s="18" t="s">
        <v>169</v>
      </c>
      <c r="O91" s="149" t="e">
        <f>INDEX(#REF!,MATCH($F91,#REF!,0),2)</f>
        <v>#REF!</v>
      </c>
      <c r="P91" s="18">
        <f t="shared" si="6"/>
        <v>2016</v>
      </c>
      <c r="Q91" s="47">
        <f t="shared" si="7"/>
        <v>179550</v>
      </c>
      <c r="R91" s="149" t="s">
        <v>110</v>
      </c>
    </row>
    <row r="92" spans="2:18" x14ac:dyDescent="0.2">
      <c r="B92">
        <v>2017</v>
      </c>
      <c r="C92">
        <v>185368</v>
      </c>
      <c r="D92">
        <v>154871</v>
      </c>
      <c r="E92">
        <v>224064</v>
      </c>
      <c r="F92" t="s">
        <v>123</v>
      </c>
      <c r="N92" s="18" t="s">
        <v>169</v>
      </c>
      <c r="O92" s="149" t="e">
        <f>INDEX(#REF!,MATCH($F92,#REF!,0),2)</f>
        <v>#REF!</v>
      </c>
      <c r="P92" s="18">
        <f t="shared" si="6"/>
        <v>2017</v>
      </c>
      <c r="Q92" s="47">
        <f t="shared" si="7"/>
        <v>185368</v>
      </c>
      <c r="R92" s="149" t="s">
        <v>110</v>
      </c>
    </row>
    <row r="93" spans="2:18" x14ac:dyDescent="0.2">
      <c r="B93">
        <v>2018</v>
      </c>
      <c r="C93">
        <v>188748</v>
      </c>
      <c r="D93">
        <v>158430</v>
      </c>
      <c r="E93">
        <v>227375</v>
      </c>
      <c r="F93" t="s">
        <v>123</v>
      </c>
      <c r="N93" s="18" t="s">
        <v>169</v>
      </c>
      <c r="O93" s="149" t="e">
        <f>INDEX(#REF!,MATCH($F93,#REF!,0),2)</f>
        <v>#REF!</v>
      </c>
      <c r="P93" s="18">
        <f t="shared" si="6"/>
        <v>2018</v>
      </c>
      <c r="Q93" s="47">
        <f t="shared" si="7"/>
        <v>188748</v>
      </c>
      <c r="R93" s="149" t="s">
        <v>110</v>
      </c>
    </row>
    <row r="94" spans="2:18" x14ac:dyDescent="0.2">
      <c r="B94">
        <v>2019</v>
      </c>
      <c r="C94">
        <v>192510</v>
      </c>
      <c r="D94">
        <v>162472</v>
      </c>
      <c r="E94">
        <v>230968</v>
      </c>
      <c r="F94" t="s">
        <v>123</v>
      </c>
      <c r="N94" s="18" t="s">
        <v>169</v>
      </c>
      <c r="O94" s="149" t="e">
        <f>INDEX(#REF!,MATCH($F94,#REF!,0),2)</f>
        <v>#REF!</v>
      </c>
      <c r="P94" s="18">
        <f t="shared" si="6"/>
        <v>2019</v>
      </c>
      <c r="Q94" s="47">
        <f t="shared" si="7"/>
        <v>192510</v>
      </c>
      <c r="R94" s="149" t="s">
        <v>110</v>
      </c>
    </row>
    <row r="95" spans="2:18" x14ac:dyDescent="0.2">
      <c r="B95">
        <v>2020</v>
      </c>
      <c r="C95">
        <v>199320</v>
      </c>
      <c r="D95">
        <v>169544</v>
      </c>
      <c r="E95">
        <v>239476</v>
      </c>
      <c r="F95" t="s">
        <v>123</v>
      </c>
      <c r="N95" s="18" t="s">
        <v>169</v>
      </c>
      <c r="O95" s="149" t="e">
        <f>INDEX(#REF!,MATCH($F95,#REF!,0),2)</f>
        <v>#REF!</v>
      </c>
      <c r="P95" s="18">
        <f t="shared" si="6"/>
        <v>2020</v>
      </c>
      <c r="Q95" s="47">
        <f t="shared" si="7"/>
        <v>199320</v>
      </c>
      <c r="R95" s="149" t="s">
        <v>110</v>
      </c>
    </row>
    <row r="96" spans="2:18" x14ac:dyDescent="0.2">
      <c r="B96">
        <v>2015</v>
      </c>
      <c r="C96">
        <v>167676</v>
      </c>
      <c r="D96">
        <v>139260</v>
      </c>
      <c r="E96">
        <v>201675</v>
      </c>
      <c r="F96" t="s">
        <v>69</v>
      </c>
      <c r="N96" s="18" t="s">
        <v>169</v>
      </c>
      <c r="O96" s="149" t="e">
        <f>INDEX(#REF!,MATCH($F96,#REF!,0),2)</f>
        <v>#REF!</v>
      </c>
      <c r="P96" s="18">
        <f t="shared" si="6"/>
        <v>2015</v>
      </c>
      <c r="Q96" s="47">
        <f t="shared" si="7"/>
        <v>167676</v>
      </c>
      <c r="R96" s="149" t="s">
        <v>110</v>
      </c>
    </row>
    <row r="97" spans="2:18" x14ac:dyDescent="0.2">
      <c r="B97">
        <v>2016</v>
      </c>
      <c r="C97">
        <v>174870</v>
      </c>
      <c r="D97">
        <v>145212</v>
      </c>
      <c r="E97">
        <v>209655</v>
      </c>
      <c r="F97" t="s">
        <v>69</v>
      </c>
      <c r="N97" s="18" t="s">
        <v>169</v>
      </c>
      <c r="O97" s="149" t="e">
        <f>INDEX(#REF!,MATCH($F97,#REF!,0),2)</f>
        <v>#REF!</v>
      </c>
      <c r="P97" s="18">
        <f t="shared" si="6"/>
        <v>2016</v>
      </c>
      <c r="Q97" s="47">
        <f t="shared" si="7"/>
        <v>174870</v>
      </c>
      <c r="R97" s="149" t="s">
        <v>110</v>
      </c>
    </row>
    <row r="98" spans="2:18" x14ac:dyDescent="0.2">
      <c r="B98">
        <v>2017</v>
      </c>
      <c r="C98">
        <v>180878</v>
      </c>
      <c r="D98">
        <v>150932</v>
      </c>
      <c r="E98">
        <v>216432</v>
      </c>
      <c r="F98" t="s">
        <v>69</v>
      </c>
      <c r="N98" s="18" t="s">
        <v>169</v>
      </c>
      <c r="O98" s="149" t="e">
        <f>INDEX(#REF!,MATCH($F98,#REF!,0),2)</f>
        <v>#REF!</v>
      </c>
      <c r="P98" s="18">
        <f t="shared" si="6"/>
        <v>2017</v>
      </c>
      <c r="Q98" s="47">
        <f t="shared" si="7"/>
        <v>180878</v>
      </c>
      <c r="R98" s="149" t="s">
        <v>110</v>
      </c>
    </row>
    <row r="99" spans="2:18" x14ac:dyDescent="0.2">
      <c r="B99">
        <v>2018</v>
      </c>
      <c r="C99">
        <v>184144</v>
      </c>
      <c r="D99">
        <v>154361</v>
      </c>
      <c r="E99">
        <v>219828</v>
      </c>
      <c r="F99" t="s">
        <v>69</v>
      </c>
      <c r="N99" s="18" t="s">
        <v>169</v>
      </c>
      <c r="O99" s="149" t="e">
        <f>INDEX(#REF!,MATCH($F99,#REF!,0),2)</f>
        <v>#REF!</v>
      </c>
      <c r="P99" s="18">
        <f t="shared" si="6"/>
        <v>2018</v>
      </c>
      <c r="Q99" s="47">
        <f t="shared" si="7"/>
        <v>184144</v>
      </c>
      <c r="R99" s="149" t="s">
        <v>110</v>
      </c>
    </row>
    <row r="100" spans="2:18" x14ac:dyDescent="0.2">
      <c r="B100">
        <v>2019</v>
      </c>
      <c r="C100">
        <v>188364</v>
      </c>
      <c r="D100">
        <v>158688</v>
      </c>
      <c r="E100">
        <v>223840</v>
      </c>
      <c r="F100" t="s">
        <v>69</v>
      </c>
      <c r="N100" s="18" t="s">
        <v>169</v>
      </c>
      <c r="O100" s="149" t="e">
        <f>INDEX(#REF!,MATCH($F100,#REF!,0),2)</f>
        <v>#REF!</v>
      </c>
      <c r="P100" s="18">
        <f t="shared" si="6"/>
        <v>2019</v>
      </c>
      <c r="Q100" s="47">
        <f t="shared" si="7"/>
        <v>188364</v>
      </c>
      <c r="R100" s="149" t="s">
        <v>110</v>
      </c>
    </row>
    <row r="101" spans="2:18" x14ac:dyDescent="0.2">
      <c r="B101">
        <v>2020</v>
      </c>
      <c r="C101">
        <v>195552</v>
      </c>
      <c r="D101">
        <v>165458</v>
      </c>
      <c r="E101">
        <v>232009</v>
      </c>
      <c r="F101" t="s">
        <v>69</v>
      </c>
      <c r="N101" s="18" t="s">
        <v>169</v>
      </c>
      <c r="O101" s="149" t="e">
        <f>INDEX(#REF!,MATCH($F101,#REF!,0),2)</f>
        <v>#REF!</v>
      </c>
      <c r="P101" s="18">
        <f t="shared" si="6"/>
        <v>2020</v>
      </c>
      <c r="Q101" s="47">
        <f t="shared" si="7"/>
        <v>195552</v>
      </c>
      <c r="R101" s="149" t="s">
        <v>110</v>
      </c>
    </row>
    <row r="102" spans="2:18" x14ac:dyDescent="0.2">
      <c r="B102">
        <v>2015</v>
      </c>
      <c r="C102">
        <v>167774</v>
      </c>
      <c r="D102">
        <v>141036</v>
      </c>
      <c r="E102">
        <v>201192</v>
      </c>
      <c r="F102" t="s">
        <v>111</v>
      </c>
      <c r="N102" s="18" t="s">
        <v>169</v>
      </c>
      <c r="O102" s="149" t="e">
        <f>INDEX(#REF!,MATCH($F102,#REF!,0),2)</f>
        <v>#REF!</v>
      </c>
      <c r="P102" s="18">
        <f t="shared" si="6"/>
        <v>2015</v>
      </c>
      <c r="Q102" s="47">
        <f t="shared" si="7"/>
        <v>167774</v>
      </c>
      <c r="R102" s="149" t="s">
        <v>110</v>
      </c>
    </row>
    <row r="103" spans="2:18" x14ac:dyDescent="0.2">
      <c r="B103">
        <v>2016</v>
      </c>
      <c r="C103">
        <v>175164</v>
      </c>
      <c r="D103">
        <v>146568</v>
      </c>
      <c r="E103">
        <v>209646</v>
      </c>
      <c r="F103" t="s">
        <v>111</v>
      </c>
      <c r="N103" s="18" t="s">
        <v>169</v>
      </c>
      <c r="O103" s="149" t="e">
        <f>INDEX(#REF!,MATCH($F103,#REF!,0),2)</f>
        <v>#REF!</v>
      </c>
      <c r="P103" s="18">
        <f t="shared" si="6"/>
        <v>2016</v>
      </c>
      <c r="Q103" s="47">
        <f t="shared" si="7"/>
        <v>175164</v>
      </c>
      <c r="R103" s="149" t="s">
        <v>110</v>
      </c>
    </row>
    <row r="104" spans="2:18" x14ac:dyDescent="0.2">
      <c r="B104">
        <v>2017</v>
      </c>
      <c r="C104">
        <v>181184</v>
      </c>
      <c r="D104">
        <v>152136</v>
      </c>
      <c r="E104">
        <v>216528</v>
      </c>
      <c r="F104" t="s">
        <v>111</v>
      </c>
      <c r="N104" s="18" t="s">
        <v>169</v>
      </c>
      <c r="O104" s="149" t="e">
        <f>INDEX(#REF!,MATCH($F104,#REF!,0),2)</f>
        <v>#REF!</v>
      </c>
      <c r="P104" s="18">
        <f t="shared" si="6"/>
        <v>2017</v>
      </c>
      <c r="Q104" s="47">
        <f t="shared" si="7"/>
        <v>181184</v>
      </c>
      <c r="R104" s="149" t="s">
        <v>110</v>
      </c>
    </row>
    <row r="105" spans="2:18" x14ac:dyDescent="0.2">
      <c r="B105">
        <v>2018</v>
      </c>
      <c r="C105">
        <v>184932</v>
      </c>
      <c r="D105">
        <v>156328</v>
      </c>
      <c r="E105">
        <v>219287</v>
      </c>
      <c r="F105" t="s">
        <v>111</v>
      </c>
      <c r="N105" s="18" t="s">
        <v>169</v>
      </c>
      <c r="O105" s="149" t="e">
        <f>INDEX(#REF!,MATCH($F105,#REF!,0),2)</f>
        <v>#REF!</v>
      </c>
      <c r="P105" s="18">
        <f t="shared" si="6"/>
        <v>2018</v>
      </c>
      <c r="Q105" s="47">
        <f t="shared" si="7"/>
        <v>184932</v>
      </c>
      <c r="R105" s="149" t="s">
        <v>110</v>
      </c>
    </row>
    <row r="106" spans="2:18" x14ac:dyDescent="0.2">
      <c r="B106">
        <v>2019</v>
      </c>
      <c r="C106">
        <v>188542</v>
      </c>
      <c r="D106">
        <v>160080</v>
      </c>
      <c r="E106">
        <v>223000</v>
      </c>
      <c r="F106" t="s">
        <v>111</v>
      </c>
      <c r="N106" s="18" t="s">
        <v>169</v>
      </c>
      <c r="O106" s="149" t="e">
        <f>INDEX(#REF!,MATCH($F106,#REF!,0),2)</f>
        <v>#REF!</v>
      </c>
      <c r="P106" s="18">
        <f t="shared" si="6"/>
        <v>2019</v>
      </c>
      <c r="Q106" s="47">
        <f t="shared" si="7"/>
        <v>188542</v>
      </c>
      <c r="R106" s="149" t="s">
        <v>110</v>
      </c>
    </row>
    <row r="107" spans="2:18" x14ac:dyDescent="0.2">
      <c r="B107">
        <v>2020</v>
      </c>
      <c r="C107">
        <v>196147</v>
      </c>
      <c r="D107">
        <v>167381</v>
      </c>
      <c r="E107">
        <v>231702</v>
      </c>
      <c r="F107" t="s">
        <v>111</v>
      </c>
      <c r="N107" s="18" t="s">
        <v>169</v>
      </c>
      <c r="O107" s="149" t="e">
        <f>INDEX(#REF!,MATCH($F107,#REF!,0),2)</f>
        <v>#REF!</v>
      </c>
      <c r="P107" s="18">
        <f t="shared" si="6"/>
        <v>2020</v>
      </c>
      <c r="Q107" s="47">
        <f t="shared" si="7"/>
        <v>196147</v>
      </c>
      <c r="R107" s="149" t="s">
        <v>110</v>
      </c>
    </row>
    <row r="108" spans="2:18" x14ac:dyDescent="0.2">
      <c r="B108">
        <v>2015</v>
      </c>
      <c r="C108">
        <v>171901</v>
      </c>
      <c r="D108">
        <v>145626</v>
      </c>
      <c r="E108">
        <v>205030</v>
      </c>
      <c r="F108" t="s">
        <v>122</v>
      </c>
      <c r="N108" s="18" t="s">
        <v>169</v>
      </c>
      <c r="O108" s="149" t="e">
        <f>INDEX(#REF!,MATCH($F108,#REF!,0),2)</f>
        <v>#REF!</v>
      </c>
      <c r="P108" s="18">
        <f t="shared" si="6"/>
        <v>2015</v>
      </c>
      <c r="Q108" s="47">
        <f t="shared" si="7"/>
        <v>171901</v>
      </c>
      <c r="R108" s="149" t="s">
        <v>110</v>
      </c>
    </row>
    <row r="109" spans="2:18" x14ac:dyDescent="0.2">
      <c r="B109">
        <v>2016</v>
      </c>
      <c r="C109">
        <v>178956</v>
      </c>
      <c r="D109">
        <v>151512</v>
      </c>
      <c r="E109">
        <v>213316</v>
      </c>
      <c r="F109" t="s">
        <v>122</v>
      </c>
      <c r="N109" s="18" t="s">
        <v>169</v>
      </c>
      <c r="O109" s="149" t="e">
        <f>INDEX(#REF!,MATCH($F109,#REF!,0),2)</f>
        <v>#REF!</v>
      </c>
      <c r="P109" s="18">
        <f t="shared" si="6"/>
        <v>2016</v>
      </c>
      <c r="Q109" s="47">
        <f t="shared" si="7"/>
        <v>178956</v>
      </c>
      <c r="R109" s="149" t="s">
        <v>110</v>
      </c>
    </row>
    <row r="110" spans="2:18" x14ac:dyDescent="0.2">
      <c r="B110">
        <v>2017</v>
      </c>
      <c r="C110">
        <v>184866</v>
      </c>
      <c r="D110">
        <v>156624</v>
      </c>
      <c r="E110">
        <v>219806</v>
      </c>
      <c r="F110" t="s">
        <v>122</v>
      </c>
      <c r="N110" s="18" t="s">
        <v>169</v>
      </c>
      <c r="O110" s="149" t="e">
        <f>INDEX(#REF!,MATCH($F110,#REF!,0),2)</f>
        <v>#REF!</v>
      </c>
      <c r="P110" s="18">
        <f t="shared" si="6"/>
        <v>2017</v>
      </c>
      <c r="Q110" s="47">
        <f t="shared" si="7"/>
        <v>184866</v>
      </c>
      <c r="R110" s="149" t="s">
        <v>110</v>
      </c>
    </row>
    <row r="111" spans="2:18" x14ac:dyDescent="0.2">
      <c r="B111">
        <v>2018</v>
      </c>
      <c r="C111">
        <v>188640</v>
      </c>
      <c r="D111">
        <v>160248</v>
      </c>
      <c r="E111">
        <v>223632</v>
      </c>
      <c r="F111" t="s">
        <v>122</v>
      </c>
      <c r="N111" s="18" t="s">
        <v>169</v>
      </c>
      <c r="O111" s="149" t="e">
        <f>INDEX(#REF!,MATCH($F111,#REF!,0),2)</f>
        <v>#REF!</v>
      </c>
      <c r="P111" s="18">
        <f t="shared" si="6"/>
        <v>2018</v>
      </c>
      <c r="Q111" s="47">
        <f t="shared" si="7"/>
        <v>188640</v>
      </c>
      <c r="R111" s="149" t="s">
        <v>110</v>
      </c>
    </row>
    <row r="112" spans="2:18" x14ac:dyDescent="0.2">
      <c r="B112">
        <v>2019</v>
      </c>
      <c r="C112">
        <v>192987</v>
      </c>
      <c r="D112">
        <v>164725</v>
      </c>
      <c r="E112">
        <v>227494</v>
      </c>
      <c r="F112" t="s">
        <v>122</v>
      </c>
      <c r="N112" s="18" t="s">
        <v>169</v>
      </c>
      <c r="O112" s="149" t="e">
        <f>INDEX(#REF!,MATCH($F112,#REF!,0),2)</f>
        <v>#REF!</v>
      </c>
      <c r="P112" s="18">
        <f t="shared" si="6"/>
        <v>2019</v>
      </c>
      <c r="Q112" s="47">
        <f t="shared" si="7"/>
        <v>192987</v>
      </c>
      <c r="R112" s="149" t="s">
        <v>110</v>
      </c>
    </row>
    <row r="113" spans="2:18" x14ac:dyDescent="0.2">
      <c r="B113">
        <v>2020</v>
      </c>
      <c r="C113">
        <v>200448</v>
      </c>
      <c r="D113">
        <v>172080</v>
      </c>
      <c r="E113">
        <v>235482</v>
      </c>
      <c r="F113" t="s">
        <v>122</v>
      </c>
      <c r="N113" s="18" t="s">
        <v>169</v>
      </c>
      <c r="O113" s="149" t="e">
        <f>INDEX(#REF!,MATCH($F113,#REF!,0),2)</f>
        <v>#REF!</v>
      </c>
      <c r="P113" s="18">
        <f t="shared" si="6"/>
        <v>2020</v>
      </c>
      <c r="Q113" s="47">
        <f t="shared" si="7"/>
        <v>200448</v>
      </c>
      <c r="R113" s="149" t="s">
        <v>110</v>
      </c>
    </row>
    <row r="114" spans="2:18" x14ac:dyDescent="0.2">
      <c r="B114">
        <v>2015</v>
      </c>
      <c r="C114">
        <v>163543</v>
      </c>
      <c r="D114">
        <v>142572</v>
      </c>
      <c r="E114">
        <v>188580</v>
      </c>
      <c r="F114" t="s">
        <v>112</v>
      </c>
      <c r="N114" s="18" t="s">
        <v>169</v>
      </c>
      <c r="O114" s="149" t="e">
        <f>INDEX(#REF!,MATCH($F114,#REF!,0),2)</f>
        <v>#REF!</v>
      </c>
      <c r="P114" s="18">
        <f t="shared" si="6"/>
        <v>2015</v>
      </c>
      <c r="Q114" s="47">
        <f t="shared" si="7"/>
        <v>163543</v>
      </c>
      <c r="R114" s="149" t="s">
        <v>110</v>
      </c>
    </row>
    <row r="115" spans="2:18" x14ac:dyDescent="0.2">
      <c r="B115">
        <v>2016</v>
      </c>
      <c r="C115">
        <v>170074</v>
      </c>
      <c r="D115">
        <v>148548</v>
      </c>
      <c r="E115">
        <v>195774</v>
      </c>
      <c r="F115" t="s">
        <v>112</v>
      </c>
      <c r="N115" s="18" t="s">
        <v>169</v>
      </c>
      <c r="O115" s="149" t="e">
        <f>INDEX(#REF!,MATCH($F115,#REF!,0),2)</f>
        <v>#REF!</v>
      </c>
      <c r="P115" s="18">
        <f t="shared" si="6"/>
        <v>2016</v>
      </c>
      <c r="Q115" s="47">
        <f t="shared" si="7"/>
        <v>170074</v>
      </c>
      <c r="R115" s="149" t="s">
        <v>110</v>
      </c>
    </row>
    <row r="116" spans="2:18" x14ac:dyDescent="0.2">
      <c r="B116">
        <v>2017</v>
      </c>
      <c r="C116">
        <v>176184</v>
      </c>
      <c r="D116">
        <v>154686</v>
      </c>
      <c r="E116">
        <v>202104</v>
      </c>
      <c r="F116" t="s">
        <v>112</v>
      </c>
      <c r="N116" s="18" t="s">
        <v>169</v>
      </c>
      <c r="O116" s="149" t="e">
        <f>INDEX(#REF!,MATCH($F116,#REF!,0),2)</f>
        <v>#REF!</v>
      </c>
      <c r="P116" s="18">
        <f t="shared" si="6"/>
        <v>2017</v>
      </c>
      <c r="Q116" s="47">
        <f t="shared" si="7"/>
        <v>176184</v>
      </c>
      <c r="R116" s="149" t="s">
        <v>110</v>
      </c>
    </row>
    <row r="117" spans="2:18" x14ac:dyDescent="0.2">
      <c r="B117">
        <v>2018</v>
      </c>
      <c r="C117">
        <v>180148</v>
      </c>
      <c r="D117">
        <v>158214</v>
      </c>
      <c r="E117">
        <v>205633</v>
      </c>
      <c r="F117" t="s">
        <v>112</v>
      </c>
      <c r="N117" s="18" t="s">
        <v>169</v>
      </c>
      <c r="O117" s="149" t="e">
        <f>INDEX(#REF!,MATCH($F117,#REF!,0),2)</f>
        <v>#REF!</v>
      </c>
      <c r="P117" s="18">
        <f t="shared" si="6"/>
        <v>2018</v>
      </c>
      <c r="Q117" s="47">
        <f t="shared" si="7"/>
        <v>180148</v>
      </c>
      <c r="R117" s="149" t="s">
        <v>110</v>
      </c>
    </row>
    <row r="118" spans="2:18" x14ac:dyDescent="0.2">
      <c r="B118">
        <v>2019</v>
      </c>
      <c r="C118">
        <v>183544</v>
      </c>
      <c r="D118">
        <v>162239</v>
      </c>
      <c r="E118">
        <v>208824</v>
      </c>
      <c r="F118" t="s">
        <v>112</v>
      </c>
      <c r="N118" s="18" t="s">
        <v>169</v>
      </c>
      <c r="O118" s="149" t="e">
        <f>INDEX(#REF!,MATCH($F118,#REF!,0),2)</f>
        <v>#REF!</v>
      </c>
      <c r="P118" s="18">
        <f t="shared" si="6"/>
        <v>2019</v>
      </c>
      <c r="Q118" s="47">
        <f t="shared" si="7"/>
        <v>183544</v>
      </c>
      <c r="R118" s="149" t="s">
        <v>110</v>
      </c>
    </row>
    <row r="119" spans="2:18" x14ac:dyDescent="0.2">
      <c r="B119">
        <v>2020</v>
      </c>
      <c r="C119">
        <v>191237</v>
      </c>
      <c r="D119">
        <v>170016</v>
      </c>
      <c r="E119">
        <v>216144</v>
      </c>
      <c r="F119" t="s">
        <v>112</v>
      </c>
      <c r="N119" s="18" t="s">
        <v>169</v>
      </c>
      <c r="O119" s="149" t="e">
        <f>INDEX(#REF!,MATCH($F119,#REF!,0),2)</f>
        <v>#REF!</v>
      </c>
      <c r="P119" s="18">
        <f t="shared" si="6"/>
        <v>2020</v>
      </c>
      <c r="Q119" s="47">
        <f t="shared" si="7"/>
        <v>191237</v>
      </c>
      <c r="R119" s="149" t="s">
        <v>110</v>
      </c>
    </row>
    <row r="120" spans="2:18" x14ac:dyDescent="0.2">
      <c r="B120">
        <v>2015</v>
      </c>
      <c r="C120">
        <v>170988</v>
      </c>
      <c r="D120">
        <v>144692</v>
      </c>
      <c r="E120">
        <v>202055</v>
      </c>
      <c r="F120" t="s">
        <v>121</v>
      </c>
      <c r="N120" s="18" t="s">
        <v>169</v>
      </c>
      <c r="O120" s="149" t="e">
        <f>INDEX(#REF!,MATCH($F120,#REF!,0),2)</f>
        <v>#REF!</v>
      </c>
      <c r="P120" s="18">
        <f t="shared" ref="P120:P131" si="8">B120</f>
        <v>2015</v>
      </c>
      <c r="Q120" s="47">
        <f t="shared" ref="Q120:Q131" si="9">C120</f>
        <v>170988</v>
      </c>
      <c r="R120" s="149" t="s">
        <v>110</v>
      </c>
    </row>
    <row r="121" spans="2:18" x14ac:dyDescent="0.2">
      <c r="B121">
        <v>2016</v>
      </c>
      <c r="C121">
        <v>178704</v>
      </c>
      <c r="D121">
        <v>151200</v>
      </c>
      <c r="E121">
        <v>210411</v>
      </c>
      <c r="F121" t="s">
        <v>121</v>
      </c>
      <c r="N121" s="18" t="s">
        <v>169</v>
      </c>
      <c r="O121" s="149" t="e">
        <f>INDEX(#REF!,MATCH($F121,#REF!,0),2)</f>
        <v>#REF!</v>
      </c>
      <c r="P121" s="18">
        <f t="shared" si="8"/>
        <v>2016</v>
      </c>
      <c r="Q121" s="47">
        <f t="shared" si="9"/>
        <v>178704</v>
      </c>
      <c r="R121" s="149" t="s">
        <v>110</v>
      </c>
    </row>
    <row r="122" spans="2:18" x14ac:dyDescent="0.2">
      <c r="B122">
        <v>2017</v>
      </c>
      <c r="C122">
        <v>185184</v>
      </c>
      <c r="D122">
        <v>156848</v>
      </c>
      <c r="E122">
        <v>217518</v>
      </c>
      <c r="F122" t="s">
        <v>121</v>
      </c>
      <c r="N122" s="18" t="s">
        <v>169</v>
      </c>
      <c r="O122" s="149" t="e">
        <f>INDEX(#REF!,MATCH($F122,#REF!,0),2)</f>
        <v>#REF!</v>
      </c>
      <c r="P122" s="18">
        <f t="shared" si="8"/>
        <v>2017</v>
      </c>
      <c r="Q122" s="47">
        <f t="shared" si="9"/>
        <v>185184</v>
      </c>
      <c r="R122" s="149" t="s">
        <v>110</v>
      </c>
    </row>
    <row r="123" spans="2:18" x14ac:dyDescent="0.2">
      <c r="B123">
        <v>2018</v>
      </c>
      <c r="C123">
        <v>189417</v>
      </c>
      <c r="D123">
        <v>161436</v>
      </c>
      <c r="E123">
        <v>221426</v>
      </c>
      <c r="F123" t="s">
        <v>121</v>
      </c>
      <c r="N123" s="18" t="s">
        <v>169</v>
      </c>
      <c r="O123" s="149" t="e">
        <f>INDEX(#REF!,MATCH($F123,#REF!,0),2)</f>
        <v>#REF!</v>
      </c>
      <c r="P123" s="18">
        <f t="shared" si="8"/>
        <v>2018</v>
      </c>
      <c r="Q123" s="47">
        <f t="shared" si="9"/>
        <v>189417</v>
      </c>
      <c r="R123" s="149" t="s">
        <v>110</v>
      </c>
    </row>
    <row r="124" spans="2:18" x14ac:dyDescent="0.2">
      <c r="B124">
        <v>2019</v>
      </c>
      <c r="C124">
        <v>194241</v>
      </c>
      <c r="D124">
        <v>166760</v>
      </c>
      <c r="E124">
        <v>225954</v>
      </c>
      <c r="F124" t="s">
        <v>121</v>
      </c>
      <c r="N124" s="18" t="s">
        <v>169</v>
      </c>
      <c r="O124" s="149" t="e">
        <f>INDEX(#REF!,MATCH($F124,#REF!,0),2)</f>
        <v>#REF!</v>
      </c>
      <c r="P124" s="18">
        <f t="shared" si="8"/>
        <v>2019</v>
      </c>
      <c r="Q124" s="47">
        <f t="shared" si="9"/>
        <v>194241</v>
      </c>
      <c r="R124" s="149" t="s">
        <v>110</v>
      </c>
    </row>
    <row r="125" spans="2:18" x14ac:dyDescent="0.2">
      <c r="B125">
        <v>2020</v>
      </c>
      <c r="C125">
        <v>202132</v>
      </c>
      <c r="D125">
        <v>174192</v>
      </c>
      <c r="E125">
        <v>234480</v>
      </c>
      <c r="F125" t="s">
        <v>121</v>
      </c>
      <c r="N125" s="18" t="s">
        <v>169</v>
      </c>
      <c r="O125" s="149" t="e">
        <f>INDEX(#REF!,MATCH($F125,#REF!,0),2)</f>
        <v>#REF!</v>
      </c>
      <c r="P125" s="18">
        <f t="shared" si="8"/>
        <v>2020</v>
      </c>
      <c r="Q125" s="47">
        <f t="shared" si="9"/>
        <v>202132</v>
      </c>
      <c r="R125" s="149" t="s">
        <v>110</v>
      </c>
    </row>
    <row r="126" spans="2:18" x14ac:dyDescent="0.2">
      <c r="B126">
        <v>2015</v>
      </c>
      <c r="C126">
        <v>172824</v>
      </c>
      <c r="D126">
        <v>146628</v>
      </c>
      <c r="E126">
        <v>204576</v>
      </c>
      <c r="F126" t="s">
        <v>116</v>
      </c>
      <c r="N126" s="18" t="s">
        <v>169</v>
      </c>
      <c r="O126" s="149" t="e">
        <f>INDEX(#REF!,MATCH($F126,#REF!,0),2)</f>
        <v>#REF!</v>
      </c>
      <c r="P126" s="18">
        <f t="shared" si="8"/>
        <v>2015</v>
      </c>
      <c r="Q126" s="47">
        <f t="shared" si="9"/>
        <v>172824</v>
      </c>
      <c r="R126" s="149" t="s">
        <v>110</v>
      </c>
    </row>
    <row r="127" spans="2:18" x14ac:dyDescent="0.2">
      <c r="B127">
        <v>2016</v>
      </c>
      <c r="C127">
        <v>179974</v>
      </c>
      <c r="D127">
        <v>152583</v>
      </c>
      <c r="E127">
        <v>212580</v>
      </c>
      <c r="F127" t="s">
        <v>116</v>
      </c>
      <c r="N127" s="18" t="s">
        <v>169</v>
      </c>
      <c r="O127" s="149" t="e">
        <f>INDEX(#REF!,MATCH($F127,#REF!,0),2)</f>
        <v>#REF!</v>
      </c>
      <c r="P127" s="18">
        <f t="shared" si="8"/>
        <v>2016</v>
      </c>
      <c r="Q127" s="47">
        <f t="shared" si="9"/>
        <v>179974</v>
      </c>
      <c r="R127" s="149" t="s">
        <v>110</v>
      </c>
    </row>
    <row r="128" spans="2:18" x14ac:dyDescent="0.2">
      <c r="B128">
        <v>2017</v>
      </c>
      <c r="C128">
        <v>186004</v>
      </c>
      <c r="D128">
        <v>157748</v>
      </c>
      <c r="E128">
        <v>219456</v>
      </c>
      <c r="F128" t="s">
        <v>116</v>
      </c>
      <c r="N128" s="18" t="s">
        <v>169</v>
      </c>
      <c r="O128" s="149" t="e">
        <f>INDEX(#REF!,MATCH($F128,#REF!,0),2)</f>
        <v>#REF!</v>
      </c>
      <c r="P128" s="18">
        <f t="shared" si="8"/>
        <v>2017</v>
      </c>
      <c r="Q128" s="47">
        <f t="shared" si="9"/>
        <v>186004</v>
      </c>
      <c r="R128" s="149" t="s">
        <v>110</v>
      </c>
    </row>
    <row r="129" spans="2:18" x14ac:dyDescent="0.2">
      <c r="B129">
        <v>2018</v>
      </c>
      <c r="C129">
        <v>189570</v>
      </c>
      <c r="D129">
        <v>161388</v>
      </c>
      <c r="E129">
        <v>223256</v>
      </c>
      <c r="F129" t="s">
        <v>116</v>
      </c>
      <c r="N129" s="18" t="s">
        <v>169</v>
      </c>
      <c r="O129" s="149" t="e">
        <f>INDEX(#REF!,MATCH($F129,#REF!,0),2)</f>
        <v>#REF!</v>
      </c>
      <c r="P129" s="18">
        <f t="shared" si="8"/>
        <v>2018</v>
      </c>
      <c r="Q129" s="47">
        <f t="shared" si="9"/>
        <v>189570</v>
      </c>
      <c r="R129" s="149" t="s">
        <v>110</v>
      </c>
    </row>
    <row r="130" spans="2:18" x14ac:dyDescent="0.2">
      <c r="B130">
        <v>2019</v>
      </c>
      <c r="C130">
        <v>193872</v>
      </c>
      <c r="D130">
        <v>165954</v>
      </c>
      <c r="E130">
        <v>226846</v>
      </c>
      <c r="F130" t="s">
        <v>116</v>
      </c>
      <c r="N130" s="18" t="s">
        <v>169</v>
      </c>
      <c r="O130" s="149" t="e">
        <f>INDEX(#REF!,MATCH($F130,#REF!,0),2)</f>
        <v>#REF!</v>
      </c>
      <c r="P130" s="18">
        <f t="shared" si="8"/>
        <v>2019</v>
      </c>
      <c r="Q130" s="47">
        <f t="shared" si="9"/>
        <v>193872</v>
      </c>
      <c r="R130" s="149" t="s">
        <v>110</v>
      </c>
    </row>
    <row r="131" spans="2:18" x14ac:dyDescent="0.2">
      <c r="B131">
        <v>2020</v>
      </c>
      <c r="C131">
        <v>200878</v>
      </c>
      <c r="D131">
        <v>172968</v>
      </c>
      <c r="E131">
        <v>235050</v>
      </c>
      <c r="F131" t="s">
        <v>116</v>
      </c>
      <c r="N131" s="18" t="s">
        <v>169</v>
      </c>
      <c r="O131" s="149" t="e">
        <f>INDEX(#REF!,MATCH($F131,#REF!,0),2)</f>
        <v>#REF!</v>
      </c>
      <c r="P131" s="18">
        <f t="shared" si="8"/>
        <v>2020</v>
      </c>
      <c r="Q131" s="47">
        <f t="shared" si="9"/>
        <v>200878</v>
      </c>
      <c r="R131" s="149" t="s">
        <v>110</v>
      </c>
    </row>
  </sheetData>
  <phoneticPr fontId="10" type="noConversion"/>
  <hyperlinks>
    <hyperlink ref="H3" r:id="rId1" display="https://www.pensionsmyndigheten.se/statistik/pensionsstatistik/?domain=tab-6&amp;report=report-6-4&amp;columns=APTJPIPSbelopp&amp;rows=Time&amp;sex=AMK&amp;metrics=Median&amp;LanNamn=04+S%C3%B6dermanlands+l%C3%A4n&amp;KommunNamn=&amp;timeseries=2010-01-01&amp;timeseries=2020-01-01&amp;complete-input=false&amp;childrows-store=" xr:uid="{A163C376-307D-41D5-AFCD-F9FBB451506C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3FE97-73EA-4B47-855A-3F0D67506F89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5.5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4" width="18.33203125" style="18" bestFit="1" customWidth="1"/>
    <col min="15" max="16" width="5.1640625" style="18" bestFit="1" customWidth="1"/>
    <col min="17" max="17" width="6.6640625" style="18" bestFit="1" customWidth="1"/>
    <col min="18" max="18" width="11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469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31"/>
      <c r="E3" s="3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360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168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361</v>
      </c>
      <c r="C6" s="3" t="s">
        <v>5</v>
      </c>
      <c r="D6" s="3">
        <v>2010</v>
      </c>
      <c r="E6" s="108" t="e" cm="1">
        <f t="array" ref="E6">INDEX(#REF!,MATCH(1,($C6=#REF!)*($D6=#REF!),0),MATCH(E$5,#REF!,0))</f>
        <v>#REF!</v>
      </c>
      <c r="F6" s="108"/>
      <c r="G6" s="108"/>
      <c r="N6" s="78" t="s">
        <v>497</v>
      </c>
      <c r="O6" s="17" t="e">
        <f>INDEX(#REF!,MATCH($C6,#REF!,0),2)</f>
        <v>#REF!</v>
      </c>
      <c r="P6" s="18">
        <f>D6</f>
        <v>2010</v>
      </c>
      <c r="Q6" s="28" t="e">
        <f>E6</f>
        <v>#REF!</v>
      </c>
      <c r="R6" s="18" t="s">
        <v>255</v>
      </c>
    </row>
    <row r="7" spans="2:18" x14ac:dyDescent="0.2">
      <c r="B7" s="3" t="s">
        <v>361</v>
      </c>
      <c r="C7" s="3" t="s">
        <v>6</v>
      </c>
      <c r="D7" s="3">
        <v>2010</v>
      </c>
      <c r="E7" s="108" t="e" cm="1">
        <f t="array" ref="E7">INDEX(#REF!,MATCH(1,($C7=#REF!)*($D7=#REF!),0),MATCH(E$5,#REF!,0))</f>
        <v>#REF!</v>
      </c>
      <c r="F7" s="108"/>
      <c r="G7" s="108"/>
      <c r="N7" s="78" t="s">
        <v>497</v>
      </c>
      <c r="O7" s="17" t="e">
        <f>INDEX(#REF!,MATCH($C7,#REF!,0),2)</f>
        <v>#REF!</v>
      </c>
      <c r="P7" s="18">
        <f>D7</f>
        <v>2010</v>
      </c>
      <c r="Q7" s="28" t="e">
        <f>E7</f>
        <v>#REF!</v>
      </c>
      <c r="R7" s="18" t="s">
        <v>255</v>
      </c>
    </row>
    <row r="8" spans="2:18" x14ac:dyDescent="0.2">
      <c r="B8" s="3" t="s">
        <v>361</v>
      </c>
      <c r="C8" s="3" t="s">
        <v>7</v>
      </c>
      <c r="D8" s="3">
        <v>2010</v>
      </c>
      <c r="E8" s="108" t="e" cm="1">
        <f t="array" ref="E8">INDEX(#REF!,MATCH(1,($C8=#REF!)*($D8=#REF!),0),MATCH(E$5,#REF!,0))</f>
        <v>#REF!</v>
      </c>
      <c r="F8" s="108"/>
      <c r="G8" s="108"/>
      <c r="N8" s="78" t="s">
        <v>497</v>
      </c>
      <c r="O8" s="17" t="e">
        <f>INDEX(#REF!,MATCH($C8,#REF!,0),2)</f>
        <v>#REF!</v>
      </c>
      <c r="P8" s="18">
        <f t="shared" ref="P8:Q69" si="0">D8</f>
        <v>2010</v>
      </c>
      <c r="Q8" s="28" t="e">
        <f t="shared" si="0"/>
        <v>#REF!</v>
      </c>
      <c r="R8" s="18" t="s">
        <v>255</v>
      </c>
    </row>
    <row r="9" spans="2:18" x14ac:dyDescent="0.2">
      <c r="B9" s="3" t="s">
        <v>361</v>
      </c>
      <c r="C9" s="3" t="s">
        <v>8</v>
      </c>
      <c r="D9" s="3">
        <v>2010</v>
      </c>
      <c r="E9" s="108" t="e" cm="1">
        <f t="array" ref="E9">INDEX(#REF!,MATCH(1,($C9=#REF!)*($D9=#REF!),0),MATCH(E$5,#REF!,0))</f>
        <v>#REF!</v>
      </c>
      <c r="F9" s="108"/>
      <c r="G9" s="108"/>
      <c r="N9" s="78" t="s">
        <v>497</v>
      </c>
      <c r="O9" s="17" t="e">
        <f>INDEX(#REF!,MATCH($C9,#REF!,0),2)</f>
        <v>#REF!</v>
      </c>
      <c r="P9" s="18">
        <f t="shared" si="0"/>
        <v>2010</v>
      </c>
      <c r="Q9" s="28" t="e">
        <f t="shared" si="0"/>
        <v>#REF!</v>
      </c>
      <c r="R9" s="18" t="s">
        <v>255</v>
      </c>
    </row>
    <row r="10" spans="2:18" x14ac:dyDescent="0.2">
      <c r="B10" s="3" t="s">
        <v>361</v>
      </c>
      <c r="C10" s="3" t="s">
        <v>9</v>
      </c>
      <c r="D10" s="3">
        <v>2010</v>
      </c>
      <c r="E10" s="108" t="e" cm="1">
        <f t="array" ref="E10">INDEX(#REF!,MATCH(1,($C10=#REF!)*($D10=#REF!),0),MATCH(E$5,#REF!,0))</f>
        <v>#REF!</v>
      </c>
      <c r="F10" s="108"/>
      <c r="G10" s="108"/>
      <c r="N10" s="78" t="s">
        <v>497</v>
      </c>
      <c r="O10" s="17" t="e">
        <f>INDEX(#REF!,MATCH($C10,#REF!,0),2)</f>
        <v>#REF!</v>
      </c>
      <c r="P10" s="18">
        <f t="shared" si="0"/>
        <v>2010</v>
      </c>
      <c r="Q10" s="28" t="e">
        <f t="shared" si="0"/>
        <v>#REF!</v>
      </c>
      <c r="R10" s="18" t="s">
        <v>255</v>
      </c>
    </row>
    <row r="11" spans="2:18" x14ac:dyDescent="0.2">
      <c r="B11" s="3" t="s">
        <v>361</v>
      </c>
      <c r="C11" s="3" t="s">
        <v>10</v>
      </c>
      <c r="D11" s="3">
        <v>2010</v>
      </c>
      <c r="E11" s="108" t="e" cm="1">
        <f t="array" ref="E11">INDEX(#REF!,MATCH(1,($C11=#REF!)*($D11=#REF!),0),MATCH(E$5,#REF!,0))</f>
        <v>#REF!</v>
      </c>
      <c r="F11" s="108"/>
      <c r="G11" s="108"/>
      <c r="N11" s="78" t="s">
        <v>497</v>
      </c>
      <c r="O11" s="17" t="e">
        <f>INDEX(#REF!,MATCH($C11,#REF!,0),2)</f>
        <v>#REF!</v>
      </c>
      <c r="P11" s="18">
        <f t="shared" si="0"/>
        <v>2010</v>
      </c>
      <c r="Q11" s="28" t="e">
        <f t="shared" si="0"/>
        <v>#REF!</v>
      </c>
      <c r="R11" s="18" t="s">
        <v>255</v>
      </c>
    </row>
    <row r="12" spans="2:18" x14ac:dyDescent="0.2">
      <c r="B12" s="3" t="s">
        <v>361</v>
      </c>
      <c r="C12" s="3" t="s">
        <v>11</v>
      </c>
      <c r="D12" s="3">
        <v>2010</v>
      </c>
      <c r="E12" s="108" t="e" cm="1">
        <f t="array" ref="E12">INDEX(#REF!,MATCH(1,($C12=#REF!)*($D12=#REF!),0),MATCH(E$5,#REF!,0))</f>
        <v>#REF!</v>
      </c>
      <c r="F12" s="108"/>
      <c r="G12" s="108"/>
      <c r="N12" s="78" t="s">
        <v>497</v>
      </c>
      <c r="O12" s="17" t="e">
        <f>INDEX(#REF!,MATCH($C12,#REF!,0),2)</f>
        <v>#REF!</v>
      </c>
      <c r="P12" s="18">
        <f t="shared" si="0"/>
        <v>2010</v>
      </c>
      <c r="Q12" s="28" t="e">
        <f t="shared" si="0"/>
        <v>#REF!</v>
      </c>
      <c r="R12" s="18" t="s">
        <v>255</v>
      </c>
    </row>
    <row r="13" spans="2:18" x14ac:dyDescent="0.2">
      <c r="B13" s="3" t="s">
        <v>361</v>
      </c>
      <c r="C13" s="3" t="s">
        <v>12</v>
      </c>
      <c r="D13" s="3">
        <v>2010</v>
      </c>
      <c r="E13" s="108" t="e" cm="1">
        <f t="array" ref="E13">INDEX(#REF!,MATCH(1,($C13=#REF!)*($D13=#REF!),0),MATCH(E$5,#REF!,0))</f>
        <v>#REF!</v>
      </c>
      <c r="F13" s="108"/>
      <c r="G13" s="108"/>
      <c r="N13" s="78" t="s">
        <v>497</v>
      </c>
      <c r="O13" s="17" t="e">
        <f>INDEX(#REF!,MATCH($C13,#REF!,0),2)</f>
        <v>#REF!</v>
      </c>
      <c r="P13" s="18">
        <f t="shared" si="0"/>
        <v>2010</v>
      </c>
      <c r="Q13" s="28" t="e">
        <f t="shared" si="0"/>
        <v>#REF!</v>
      </c>
      <c r="R13" s="18" t="s">
        <v>255</v>
      </c>
    </row>
    <row r="14" spans="2:18" x14ac:dyDescent="0.2">
      <c r="B14" s="3" t="s">
        <v>361</v>
      </c>
      <c r="C14" s="3" t="s">
        <v>13</v>
      </c>
      <c r="D14" s="3">
        <v>2010</v>
      </c>
      <c r="E14" s="108" t="e" cm="1">
        <f t="array" ref="E14">INDEX(#REF!,MATCH(1,($C14=#REF!)*($D14=#REF!),0),MATCH(E$5,#REF!,0))</f>
        <v>#REF!</v>
      </c>
      <c r="F14" s="108"/>
      <c r="G14" s="108"/>
      <c r="N14" s="78" t="s">
        <v>497</v>
      </c>
      <c r="O14" s="17" t="e">
        <f>INDEX(#REF!,MATCH($C14,#REF!,0),2)</f>
        <v>#REF!</v>
      </c>
      <c r="P14" s="18">
        <f t="shared" si="0"/>
        <v>2010</v>
      </c>
      <c r="Q14" s="28" t="e">
        <f t="shared" si="0"/>
        <v>#REF!</v>
      </c>
      <c r="R14" s="18" t="s">
        <v>255</v>
      </c>
    </row>
    <row r="15" spans="2:18" x14ac:dyDescent="0.2">
      <c r="B15" s="3" t="s">
        <v>361</v>
      </c>
      <c r="C15" s="3" t="s">
        <v>14</v>
      </c>
      <c r="D15" s="3">
        <v>2010</v>
      </c>
      <c r="E15" s="108" t="e" cm="1">
        <f t="array" ref="E15">INDEX(#REF!,MATCH(1,($C15=#REF!)*($D15=#REF!),0),MATCH(E$5,#REF!,0))</f>
        <v>#REF!</v>
      </c>
      <c r="F15" s="108"/>
      <c r="G15" s="108"/>
      <c r="N15" s="78" t="s">
        <v>497</v>
      </c>
      <c r="O15" s="17" t="e">
        <f>INDEX(#REF!,MATCH($C15,#REF!,0),2)</f>
        <v>#REF!</v>
      </c>
      <c r="P15" s="18">
        <f t="shared" si="0"/>
        <v>2010</v>
      </c>
      <c r="Q15" s="28" t="e">
        <f t="shared" si="0"/>
        <v>#REF!</v>
      </c>
      <c r="R15" s="18" t="s">
        <v>255</v>
      </c>
    </row>
    <row r="16" spans="2:18" x14ac:dyDescent="0.2">
      <c r="B16" s="3" t="s">
        <v>361</v>
      </c>
      <c r="C16" s="3" t="s">
        <v>15</v>
      </c>
      <c r="D16" s="3">
        <v>2010</v>
      </c>
      <c r="E16" s="108" t="e" cm="1">
        <f t="array" ref="E16">INDEX(#REF!,MATCH(1,($C16=#REF!)*($D16=#REF!),0),MATCH(E$5,#REF!,0))</f>
        <v>#REF!</v>
      </c>
      <c r="F16" s="108"/>
      <c r="G16" s="108"/>
      <c r="N16" s="78" t="s">
        <v>497</v>
      </c>
      <c r="O16" s="17" t="e">
        <f>INDEX(#REF!,MATCH($C16,#REF!,0),2)</f>
        <v>#REF!</v>
      </c>
      <c r="P16" s="18">
        <f t="shared" si="0"/>
        <v>2010</v>
      </c>
      <c r="Q16" s="28" t="e">
        <f t="shared" si="0"/>
        <v>#REF!</v>
      </c>
      <c r="R16" s="18" t="s">
        <v>255</v>
      </c>
    </row>
    <row r="17" spans="2:18" x14ac:dyDescent="0.2">
      <c r="B17" s="3" t="s">
        <v>361</v>
      </c>
      <c r="C17" s="3" t="s">
        <v>16</v>
      </c>
      <c r="D17" s="3">
        <v>2010</v>
      </c>
      <c r="E17" s="108" t="e" cm="1">
        <f t="array" ref="E17">INDEX(#REF!,MATCH(1,($C17=#REF!)*($D17=#REF!),0),MATCH(E$5,#REF!,0))</f>
        <v>#REF!</v>
      </c>
      <c r="F17" s="108"/>
      <c r="G17" s="108"/>
      <c r="N17" s="78" t="s">
        <v>497</v>
      </c>
      <c r="O17" s="17" t="e">
        <f>INDEX(#REF!,MATCH($C17,#REF!,0),2)</f>
        <v>#REF!</v>
      </c>
      <c r="P17" s="18">
        <f t="shared" si="0"/>
        <v>2010</v>
      </c>
      <c r="Q17" s="28" t="e">
        <f t="shared" si="0"/>
        <v>#REF!</v>
      </c>
      <c r="R17" s="18" t="s">
        <v>255</v>
      </c>
    </row>
    <row r="18" spans="2:18" x14ac:dyDescent="0.2">
      <c r="B18" s="3" t="s">
        <v>361</v>
      </c>
      <c r="C18" s="3" t="s">
        <v>17</v>
      </c>
      <c r="D18" s="3">
        <v>2010</v>
      </c>
      <c r="E18" s="108" t="e" cm="1">
        <f t="array" ref="E18">INDEX(#REF!,MATCH(1,($C18=#REF!)*($D18=#REF!),0),MATCH(E$5,#REF!,0))</f>
        <v>#REF!</v>
      </c>
      <c r="F18" s="108"/>
      <c r="G18" s="108"/>
      <c r="N18" s="78" t="s">
        <v>497</v>
      </c>
      <c r="O18" s="17" t="e">
        <f>INDEX(#REF!,MATCH($C18,#REF!,0),2)</f>
        <v>#REF!</v>
      </c>
      <c r="P18" s="18">
        <f t="shared" si="0"/>
        <v>2010</v>
      </c>
      <c r="Q18" s="28" t="e">
        <f t="shared" si="0"/>
        <v>#REF!</v>
      </c>
      <c r="R18" s="18" t="s">
        <v>255</v>
      </c>
    </row>
    <row r="19" spans="2:18" x14ac:dyDescent="0.2">
      <c r="B19" s="3" t="s">
        <v>361</v>
      </c>
      <c r="C19" s="3" t="s">
        <v>18</v>
      </c>
      <c r="D19" s="3">
        <v>2010</v>
      </c>
      <c r="E19" s="108" t="e" cm="1">
        <f t="array" ref="E19">INDEX(#REF!,MATCH(1,($C19=#REF!)*($D19=#REF!),0),MATCH(E$5,#REF!,0))</f>
        <v>#REF!</v>
      </c>
      <c r="F19" s="108"/>
      <c r="G19" s="108"/>
      <c r="N19" s="78" t="s">
        <v>497</v>
      </c>
      <c r="O19" s="17" t="e">
        <f>INDEX(#REF!,MATCH($C19,#REF!,0),2)</f>
        <v>#REF!</v>
      </c>
      <c r="P19" s="18">
        <f t="shared" si="0"/>
        <v>2010</v>
      </c>
      <c r="Q19" s="28" t="e">
        <f t="shared" si="0"/>
        <v>#REF!</v>
      </c>
      <c r="R19" s="18" t="s">
        <v>255</v>
      </c>
    </row>
    <row r="20" spans="2:18" x14ac:dyDescent="0.2">
      <c r="B20" s="3" t="s">
        <v>361</v>
      </c>
      <c r="C20" s="3" t="s">
        <v>19</v>
      </c>
      <c r="D20" s="3">
        <v>2010</v>
      </c>
      <c r="E20" s="108" t="e" cm="1">
        <f t="array" ref="E20">INDEX(#REF!,MATCH(1,($C20=#REF!)*($D20=#REF!),0),MATCH(E$5,#REF!,0))</f>
        <v>#REF!</v>
      </c>
      <c r="F20" s="108"/>
      <c r="G20" s="108"/>
      <c r="N20" s="78" t="s">
        <v>497</v>
      </c>
      <c r="O20" s="17" t="e">
        <f>INDEX(#REF!,MATCH($C20,#REF!,0),2)</f>
        <v>#REF!</v>
      </c>
      <c r="P20" s="18">
        <f t="shared" si="0"/>
        <v>2010</v>
      </c>
      <c r="Q20" s="28" t="e">
        <f t="shared" si="0"/>
        <v>#REF!</v>
      </c>
      <c r="R20" s="18" t="s">
        <v>255</v>
      </c>
    </row>
    <row r="21" spans="2:18" x14ac:dyDescent="0.2">
      <c r="B21" s="3" t="s">
        <v>361</v>
      </c>
      <c r="C21" s="3" t="s">
        <v>20</v>
      </c>
      <c r="D21" s="3">
        <v>2010</v>
      </c>
      <c r="E21" s="108" t="e" cm="1">
        <f t="array" ref="E21">INDEX(#REF!,MATCH(1,($C21=#REF!)*($D21=#REF!),0),MATCH(E$5,#REF!,0))</f>
        <v>#REF!</v>
      </c>
      <c r="F21" s="108"/>
      <c r="G21" s="108"/>
      <c r="N21" s="78" t="s">
        <v>497</v>
      </c>
      <c r="O21" s="17" t="e">
        <f>INDEX(#REF!,MATCH($C21,#REF!,0),2)</f>
        <v>#REF!</v>
      </c>
      <c r="P21" s="18">
        <f t="shared" si="0"/>
        <v>2010</v>
      </c>
      <c r="Q21" s="28" t="e">
        <f t="shared" si="0"/>
        <v>#REF!</v>
      </c>
      <c r="R21" s="18" t="s">
        <v>255</v>
      </c>
    </row>
    <row r="22" spans="2:18" x14ac:dyDescent="0.2">
      <c r="B22" s="3" t="s">
        <v>361</v>
      </c>
      <c r="C22" s="3" t="s">
        <v>21</v>
      </c>
      <c r="D22" s="3">
        <v>2010</v>
      </c>
      <c r="E22" s="108" t="e" cm="1">
        <f t="array" ref="E22">INDEX(#REF!,MATCH(1,($C22=#REF!)*($D22=#REF!),0),MATCH(E$5,#REF!,0))</f>
        <v>#REF!</v>
      </c>
      <c r="F22" s="108"/>
      <c r="G22" s="108"/>
      <c r="N22" s="78" t="s">
        <v>497</v>
      </c>
      <c r="O22" s="17" t="e">
        <f>INDEX(#REF!,MATCH($C22,#REF!,0),2)</f>
        <v>#REF!</v>
      </c>
      <c r="P22" s="18">
        <f t="shared" si="0"/>
        <v>2010</v>
      </c>
      <c r="Q22" s="28" t="e">
        <f t="shared" si="0"/>
        <v>#REF!</v>
      </c>
      <c r="R22" s="18" t="s">
        <v>255</v>
      </c>
    </row>
    <row r="23" spans="2:18" x14ac:dyDescent="0.2">
      <c r="B23" s="3" t="s">
        <v>361</v>
      </c>
      <c r="C23" s="3" t="s">
        <v>22</v>
      </c>
      <c r="D23" s="3">
        <v>2010</v>
      </c>
      <c r="E23" s="108" t="e" cm="1">
        <f t="array" ref="E23">INDEX(#REF!,MATCH(1,($C23=#REF!)*($D23=#REF!),0),MATCH(E$5,#REF!,0))</f>
        <v>#REF!</v>
      </c>
      <c r="F23" s="108"/>
      <c r="G23" s="108"/>
      <c r="N23" s="78" t="s">
        <v>497</v>
      </c>
      <c r="O23" s="17" t="e">
        <f>INDEX(#REF!,MATCH($C23,#REF!,0),2)</f>
        <v>#REF!</v>
      </c>
      <c r="P23" s="18">
        <f t="shared" si="0"/>
        <v>2010</v>
      </c>
      <c r="Q23" s="28" t="e">
        <f t="shared" si="0"/>
        <v>#REF!</v>
      </c>
      <c r="R23" s="18" t="s">
        <v>255</v>
      </c>
    </row>
    <row r="24" spans="2:18" x14ac:dyDescent="0.2">
      <c r="B24" s="3" t="s">
        <v>361</v>
      </c>
      <c r="C24" s="3" t="s">
        <v>23</v>
      </c>
      <c r="D24" s="3">
        <v>2010</v>
      </c>
      <c r="E24" s="108" t="e" cm="1">
        <f t="array" ref="E24">INDEX(#REF!,MATCH(1,($C24=#REF!)*($D24=#REF!),0),MATCH(E$5,#REF!,0))</f>
        <v>#REF!</v>
      </c>
      <c r="F24" s="108"/>
      <c r="G24" s="108"/>
      <c r="N24" s="78" t="s">
        <v>497</v>
      </c>
      <c r="O24" s="17" t="e">
        <f>INDEX(#REF!,MATCH($C24,#REF!,0),2)</f>
        <v>#REF!</v>
      </c>
      <c r="P24" s="18">
        <f t="shared" si="0"/>
        <v>2010</v>
      </c>
      <c r="Q24" s="28" t="e">
        <f t="shared" si="0"/>
        <v>#REF!</v>
      </c>
      <c r="R24" s="18" t="s">
        <v>255</v>
      </c>
    </row>
    <row r="25" spans="2:18" x14ac:dyDescent="0.2">
      <c r="B25" s="3" t="s">
        <v>361</v>
      </c>
      <c r="C25" s="3" t="s">
        <v>24</v>
      </c>
      <c r="D25" s="3">
        <v>2010</v>
      </c>
      <c r="E25" s="108" t="e" cm="1">
        <f t="array" ref="E25">INDEX(#REF!,MATCH(1,($C25=#REF!)*($D25=#REF!),0),MATCH(E$5,#REF!,0))</f>
        <v>#REF!</v>
      </c>
      <c r="F25" s="108"/>
      <c r="G25" s="108"/>
      <c r="N25" s="78" t="s">
        <v>497</v>
      </c>
      <c r="O25" s="17" t="e">
        <f>INDEX(#REF!,MATCH($C25,#REF!,0),2)</f>
        <v>#REF!</v>
      </c>
      <c r="P25" s="18">
        <f t="shared" si="0"/>
        <v>2010</v>
      </c>
      <c r="Q25" s="28" t="e">
        <f t="shared" si="0"/>
        <v>#REF!</v>
      </c>
      <c r="R25" s="18" t="s">
        <v>255</v>
      </c>
    </row>
    <row r="26" spans="2:18" x14ac:dyDescent="0.2">
      <c r="B26" s="3" t="s">
        <v>361</v>
      </c>
      <c r="C26" s="3" t="s">
        <v>25</v>
      </c>
      <c r="D26" s="3">
        <v>2010</v>
      </c>
      <c r="E26" s="108" t="e" cm="1">
        <f t="array" ref="E26">INDEX(#REF!,MATCH(1,($C26=#REF!)*($D26=#REF!),0),MATCH(E$5,#REF!,0))</f>
        <v>#REF!</v>
      </c>
      <c r="F26" s="108"/>
      <c r="G26" s="108"/>
      <c r="N26" s="78" t="s">
        <v>497</v>
      </c>
      <c r="O26" s="17" t="e">
        <f>INDEX(#REF!,MATCH($C26,#REF!,0),2)</f>
        <v>#REF!</v>
      </c>
      <c r="P26" s="18">
        <f t="shared" si="0"/>
        <v>2010</v>
      </c>
      <c r="Q26" s="28" t="e">
        <f t="shared" si="0"/>
        <v>#REF!</v>
      </c>
      <c r="R26" s="18" t="s">
        <v>255</v>
      </c>
    </row>
    <row r="27" spans="2:18" x14ac:dyDescent="0.2">
      <c r="B27" s="3" t="s">
        <v>361</v>
      </c>
      <c r="C27" s="3" t="s">
        <v>5</v>
      </c>
      <c r="D27" s="3">
        <v>2011</v>
      </c>
      <c r="E27" s="108" t="e" cm="1">
        <f t="array" ref="E27">INDEX(#REF!,MATCH(1,($C27=#REF!)*($D27=#REF!),0),MATCH(E$5,#REF!,0))</f>
        <v>#REF!</v>
      </c>
      <c r="F27" s="108"/>
      <c r="G27" s="108"/>
      <c r="N27" s="78" t="s">
        <v>497</v>
      </c>
      <c r="O27" s="17" t="e">
        <f>INDEX(#REF!,MATCH($C27,#REF!,0),2)</f>
        <v>#REF!</v>
      </c>
      <c r="P27" s="18">
        <f t="shared" si="0"/>
        <v>2011</v>
      </c>
      <c r="Q27" s="28" t="e">
        <f t="shared" si="0"/>
        <v>#REF!</v>
      </c>
      <c r="R27" s="18" t="s">
        <v>255</v>
      </c>
    </row>
    <row r="28" spans="2:18" x14ac:dyDescent="0.2">
      <c r="B28" s="3" t="s">
        <v>361</v>
      </c>
      <c r="C28" s="3" t="s">
        <v>6</v>
      </c>
      <c r="D28" s="3">
        <v>2011</v>
      </c>
      <c r="E28" s="108" t="e" cm="1">
        <f t="array" ref="E28">INDEX(#REF!,MATCH(1,($C28=#REF!)*($D28=#REF!),0),MATCH(E$5,#REF!,0))</f>
        <v>#REF!</v>
      </c>
      <c r="F28" s="108"/>
      <c r="G28" s="108"/>
      <c r="N28" s="78" t="s">
        <v>497</v>
      </c>
      <c r="O28" s="17" t="e">
        <f>INDEX(#REF!,MATCH($C28,#REF!,0),2)</f>
        <v>#REF!</v>
      </c>
      <c r="P28" s="18">
        <f t="shared" si="0"/>
        <v>2011</v>
      </c>
      <c r="Q28" s="28" t="e">
        <f t="shared" si="0"/>
        <v>#REF!</v>
      </c>
      <c r="R28" s="18" t="s">
        <v>255</v>
      </c>
    </row>
    <row r="29" spans="2:18" x14ac:dyDescent="0.2">
      <c r="B29" s="3" t="s">
        <v>361</v>
      </c>
      <c r="C29" s="3" t="s">
        <v>7</v>
      </c>
      <c r="D29" s="3">
        <v>2011</v>
      </c>
      <c r="E29" s="108" t="e" cm="1">
        <f t="array" ref="E29">INDEX(#REF!,MATCH(1,($C29=#REF!)*($D29=#REF!),0),MATCH(E$5,#REF!,0))</f>
        <v>#REF!</v>
      </c>
      <c r="F29" s="108"/>
      <c r="G29" s="108"/>
      <c r="N29" s="78" t="s">
        <v>497</v>
      </c>
      <c r="O29" s="17" t="e">
        <f>INDEX(#REF!,MATCH($C29,#REF!,0),2)</f>
        <v>#REF!</v>
      </c>
      <c r="P29" s="18">
        <f t="shared" si="0"/>
        <v>2011</v>
      </c>
      <c r="Q29" s="28" t="e">
        <f t="shared" si="0"/>
        <v>#REF!</v>
      </c>
      <c r="R29" s="18" t="s">
        <v>255</v>
      </c>
    </row>
    <row r="30" spans="2:18" x14ac:dyDescent="0.2">
      <c r="B30" s="3" t="s">
        <v>361</v>
      </c>
      <c r="C30" s="3" t="s">
        <v>8</v>
      </c>
      <c r="D30" s="3">
        <v>2011</v>
      </c>
      <c r="E30" s="108" t="e" cm="1">
        <f t="array" ref="E30">INDEX(#REF!,MATCH(1,($C30=#REF!)*($D30=#REF!),0),MATCH(E$5,#REF!,0))</f>
        <v>#REF!</v>
      </c>
      <c r="F30" s="108"/>
      <c r="G30" s="108"/>
      <c r="N30" s="78" t="s">
        <v>497</v>
      </c>
      <c r="O30" s="17" t="e">
        <f>INDEX(#REF!,MATCH($C30,#REF!,0),2)</f>
        <v>#REF!</v>
      </c>
      <c r="P30" s="18">
        <f t="shared" si="0"/>
        <v>2011</v>
      </c>
      <c r="Q30" s="28" t="e">
        <f t="shared" si="0"/>
        <v>#REF!</v>
      </c>
      <c r="R30" s="18" t="s">
        <v>255</v>
      </c>
    </row>
    <row r="31" spans="2:18" x14ac:dyDescent="0.2">
      <c r="B31" s="3" t="s">
        <v>361</v>
      </c>
      <c r="C31" s="3" t="s">
        <v>9</v>
      </c>
      <c r="D31" s="3">
        <v>2011</v>
      </c>
      <c r="E31" s="108" t="e" cm="1">
        <f t="array" ref="E31">INDEX(#REF!,MATCH(1,($C31=#REF!)*($D31=#REF!),0),MATCH(E$5,#REF!,0))</f>
        <v>#REF!</v>
      </c>
      <c r="F31" s="108"/>
      <c r="G31" s="108"/>
      <c r="N31" s="78" t="s">
        <v>497</v>
      </c>
      <c r="O31" s="17" t="e">
        <f>INDEX(#REF!,MATCH($C31,#REF!,0),2)</f>
        <v>#REF!</v>
      </c>
      <c r="P31" s="18">
        <f t="shared" si="0"/>
        <v>2011</v>
      </c>
      <c r="Q31" s="28" t="e">
        <f t="shared" si="0"/>
        <v>#REF!</v>
      </c>
      <c r="R31" s="18" t="s">
        <v>255</v>
      </c>
    </row>
    <row r="32" spans="2:18" x14ac:dyDescent="0.2">
      <c r="B32" s="3" t="s">
        <v>361</v>
      </c>
      <c r="C32" s="3" t="s">
        <v>10</v>
      </c>
      <c r="D32" s="3">
        <v>2011</v>
      </c>
      <c r="E32" s="108" t="e" cm="1">
        <f t="array" ref="E32">INDEX(#REF!,MATCH(1,($C32=#REF!)*($D32=#REF!),0),MATCH(E$5,#REF!,0))</f>
        <v>#REF!</v>
      </c>
      <c r="F32" s="108"/>
      <c r="G32" s="108"/>
      <c r="N32" s="78" t="s">
        <v>497</v>
      </c>
      <c r="O32" s="17" t="e">
        <f>INDEX(#REF!,MATCH($C32,#REF!,0),2)</f>
        <v>#REF!</v>
      </c>
      <c r="P32" s="18">
        <f t="shared" si="0"/>
        <v>2011</v>
      </c>
      <c r="Q32" s="28" t="e">
        <f t="shared" si="0"/>
        <v>#REF!</v>
      </c>
      <c r="R32" s="18" t="s">
        <v>255</v>
      </c>
    </row>
    <row r="33" spans="2:18" x14ac:dyDescent="0.2">
      <c r="B33" s="3" t="s">
        <v>361</v>
      </c>
      <c r="C33" s="3" t="s">
        <v>11</v>
      </c>
      <c r="D33" s="3">
        <v>2011</v>
      </c>
      <c r="E33" s="108" t="e" cm="1">
        <f t="array" ref="E33">INDEX(#REF!,MATCH(1,($C33=#REF!)*($D33=#REF!),0),MATCH(E$5,#REF!,0))</f>
        <v>#REF!</v>
      </c>
      <c r="F33" s="108"/>
      <c r="G33" s="108"/>
      <c r="N33" s="78" t="s">
        <v>497</v>
      </c>
      <c r="O33" s="17" t="e">
        <f>INDEX(#REF!,MATCH($C33,#REF!,0),2)</f>
        <v>#REF!</v>
      </c>
      <c r="P33" s="18">
        <f t="shared" si="0"/>
        <v>2011</v>
      </c>
      <c r="Q33" s="28" t="e">
        <f t="shared" si="0"/>
        <v>#REF!</v>
      </c>
      <c r="R33" s="18" t="s">
        <v>255</v>
      </c>
    </row>
    <row r="34" spans="2:18" x14ac:dyDescent="0.2">
      <c r="B34" s="3" t="s">
        <v>361</v>
      </c>
      <c r="C34" s="3" t="s">
        <v>12</v>
      </c>
      <c r="D34" s="3">
        <v>2011</v>
      </c>
      <c r="E34" s="108" t="e" cm="1">
        <f t="array" ref="E34">INDEX(#REF!,MATCH(1,($C34=#REF!)*($D34=#REF!),0),MATCH(E$5,#REF!,0))</f>
        <v>#REF!</v>
      </c>
      <c r="F34" s="108"/>
      <c r="G34" s="108"/>
      <c r="N34" s="78" t="s">
        <v>497</v>
      </c>
      <c r="O34" s="17" t="e">
        <f>INDEX(#REF!,MATCH($C34,#REF!,0),2)</f>
        <v>#REF!</v>
      </c>
      <c r="P34" s="18">
        <f t="shared" si="0"/>
        <v>2011</v>
      </c>
      <c r="Q34" s="28" t="e">
        <f t="shared" si="0"/>
        <v>#REF!</v>
      </c>
      <c r="R34" s="18" t="s">
        <v>255</v>
      </c>
    </row>
    <row r="35" spans="2:18" x14ac:dyDescent="0.2">
      <c r="B35" s="3" t="s">
        <v>361</v>
      </c>
      <c r="C35" s="3" t="s">
        <v>13</v>
      </c>
      <c r="D35" s="3">
        <v>2011</v>
      </c>
      <c r="E35" s="108" t="e" cm="1">
        <f t="array" ref="E35">INDEX(#REF!,MATCH(1,($C35=#REF!)*($D35=#REF!),0),MATCH(E$5,#REF!,0))</f>
        <v>#REF!</v>
      </c>
      <c r="F35" s="108"/>
      <c r="G35" s="108"/>
      <c r="N35" s="78" t="s">
        <v>497</v>
      </c>
      <c r="O35" s="17" t="e">
        <f>INDEX(#REF!,MATCH($C35,#REF!,0),2)</f>
        <v>#REF!</v>
      </c>
      <c r="P35" s="18">
        <f t="shared" si="0"/>
        <v>2011</v>
      </c>
      <c r="Q35" s="28" t="e">
        <f t="shared" si="0"/>
        <v>#REF!</v>
      </c>
      <c r="R35" s="18" t="s">
        <v>255</v>
      </c>
    </row>
    <row r="36" spans="2:18" x14ac:dyDescent="0.2">
      <c r="B36" s="3" t="s">
        <v>361</v>
      </c>
      <c r="C36" s="3" t="s">
        <v>14</v>
      </c>
      <c r="D36" s="3">
        <v>2011</v>
      </c>
      <c r="E36" s="108" t="e" cm="1">
        <f t="array" ref="E36">INDEX(#REF!,MATCH(1,($C36=#REF!)*($D36=#REF!),0),MATCH(E$5,#REF!,0))</f>
        <v>#REF!</v>
      </c>
      <c r="F36" s="108"/>
      <c r="G36" s="108"/>
      <c r="N36" s="78" t="s">
        <v>497</v>
      </c>
      <c r="O36" s="17" t="e">
        <f>INDEX(#REF!,MATCH($C36,#REF!,0),2)</f>
        <v>#REF!</v>
      </c>
      <c r="P36" s="18">
        <f t="shared" si="0"/>
        <v>2011</v>
      </c>
      <c r="Q36" s="28" t="e">
        <f t="shared" si="0"/>
        <v>#REF!</v>
      </c>
      <c r="R36" s="18" t="s">
        <v>255</v>
      </c>
    </row>
    <row r="37" spans="2:18" x14ac:dyDescent="0.2">
      <c r="B37" s="3" t="s">
        <v>361</v>
      </c>
      <c r="C37" s="3" t="s">
        <v>15</v>
      </c>
      <c r="D37" s="3">
        <v>2011</v>
      </c>
      <c r="E37" s="108" t="e" cm="1">
        <f t="array" ref="E37">INDEX(#REF!,MATCH(1,($C37=#REF!)*($D37=#REF!),0),MATCH(E$5,#REF!,0))</f>
        <v>#REF!</v>
      </c>
      <c r="F37" s="108"/>
      <c r="G37" s="108"/>
      <c r="N37" s="78" t="s">
        <v>497</v>
      </c>
      <c r="O37" s="17" t="e">
        <f>INDEX(#REF!,MATCH($C37,#REF!,0),2)</f>
        <v>#REF!</v>
      </c>
      <c r="P37" s="18">
        <f t="shared" si="0"/>
        <v>2011</v>
      </c>
      <c r="Q37" s="28" t="e">
        <f t="shared" si="0"/>
        <v>#REF!</v>
      </c>
      <c r="R37" s="18" t="s">
        <v>255</v>
      </c>
    </row>
    <row r="38" spans="2:18" x14ac:dyDescent="0.2">
      <c r="B38" s="3" t="s">
        <v>361</v>
      </c>
      <c r="C38" s="3" t="s">
        <v>16</v>
      </c>
      <c r="D38" s="3">
        <v>2011</v>
      </c>
      <c r="E38" s="108" t="e" cm="1">
        <f t="array" ref="E38">INDEX(#REF!,MATCH(1,($C38=#REF!)*($D38=#REF!),0),MATCH(E$5,#REF!,0))</f>
        <v>#REF!</v>
      </c>
      <c r="F38" s="108"/>
      <c r="G38" s="108"/>
      <c r="N38" s="78" t="s">
        <v>497</v>
      </c>
      <c r="O38" s="17" t="e">
        <f>INDEX(#REF!,MATCH($C38,#REF!,0),2)</f>
        <v>#REF!</v>
      </c>
      <c r="P38" s="18">
        <f t="shared" si="0"/>
        <v>2011</v>
      </c>
      <c r="Q38" s="28" t="e">
        <f t="shared" si="0"/>
        <v>#REF!</v>
      </c>
      <c r="R38" s="18" t="s">
        <v>255</v>
      </c>
    </row>
    <row r="39" spans="2:18" x14ac:dyDescent="0.2">
      <c r="B39" s="3" t="s">
        <v>361</v>
      </c>
      <c r="C39" s="3" t="s">
        <v>17</v>
      </c>
      <c r="D39" s="3">
        <v>2011</v>
      </c>
      <c r="E39" s="108" t="e" cm="1">
        <f t="array" ref="E39">INDEX(#REF!,MATCH(1,($C39=#REF!)*($D39=#REF!),0),MATCH(E$5,#REF!,0))</f>
        <v>#REF!</v>
      </c>
      <c r="F39" s="108"/>
      <c r="G39" s="108"/>
      <c r="N39" s="78" t="s">
        <v>497</v>
      </c>
      <c r="O39" s="17" t="e">
        <f>INDEX(#REF!,MATCH($C39,#REF!,0),2)</f>
        <v>#REF!</v>
      </c>
      <c r="P39" s="18">
        <f t="shared" si="0"/>
        <v>2011</v>
      </c>
      <c r="Q39" s="28" t="e">
        <f t="shared" si="0"/>
        <v>#REF!</v>
      </c>
      <c r="R39" s="18" t="s">
        <v>255</v>
      </c>
    </row>
    <row r="40" spans="2:18" x14ac:dyDescent="0.2">
      <c r="B40" s="3" t="s">
        <v>361</v>
      </c>
      <c r="C40" s="3" t="s">
        <v>18</v>
      </c>
      <c r="D40" s="3">
        <v>2011</v>
      </c>
      <c r="E40" s="108" t="e" cm="1">
        <f t="array" ref="E40">INDEX(#REF!,MATCH(1,($C40=#REF!)*($D40=#REF!),0),MATCH(E$5,#REF!,0))</f>
        <v>#REF!</v>
      </c>
      <c r="F40" s="108"/>
      <c r="G40" s="108"/>
      <c r="N40" s="78" t="s">
        <v>497</v>
      </c>
      <c r="O40" s="17" t="e">
        <f>INDEX(#REF!,MATCH($C40,#REF!,0),2)</f>
        <v>#REF!</v>
      </c>
      <c r="P40" s="18">
        <f t="shared" si="0"/>
        <v>2011</v>
      </c>
      <c r="Q40" s="28" t="e">
        <f t="shared" si="0"/>
        <v>#REF!</v>
      </c>
      <c r="R40" s="18" t="s">
        <v>255</v>
      </c>
    </row>
    <row r="41" spans="2:18" x14ac:dyDescent="0.2">
      <c r="B41" s="3" t="s">
        <v>361</v>
      </c>
      <c r="C41" s="3" t="s">
        <v>19</v>
      </c>
      <c r="D41" s="3">
        <v>2011</v>
      </c>
      <c r="E41" s="108" t="e" cm="1">
        <f t="array" ref="E41">INDEX(#REF!,MATCH(1,($C41=#REF!)*($D41=#REF!),0),MATCH(E$5,#REF!,0))</f>
        <v>#REF!</v>
      </c>
      <c r="F41" s="108"/>
      <c r="G41" s="108"/>
      <c r="N41" s="78" t="s">
        <v>497</v>
      </c>
      <c r="O41" s="17" t="e">
        <f>INDEX(#REF!,MATCH($C41,#REF!,0),2)</f>
        <v>#REF!</v>
      </c>
      <c r="P41" s="18">
        <f t="shared" si="0"/>
        <v>2011</v>
      </c>
      <c r="Q41" s="28" t="e">
        <f t="shared" si="0"/>
        <v>#REF!</v>
      </c>
      <c r="R41" s="18" t="s">
        <v>255</v>
      </c>
    </row>
    <row r="42" spans="2:18" x14ac:dyDescent="0.2">
      <c r="B42" s="3" t="s">
        <v>361</v>
      </c>
      <c r="C42" s="3" t="s">
        <v>20</v>
      </c>
      <c r="D42" s="3">
        <v>2011</v>
      </c>
      <c r="E42" s="108" t="e" cm="1">
        <f t="array" ref="E42">INDEX(#REF!,MATCH(1,($C42=#REF!)*($D42=#REF!),0),MATCH(E$5,#REF!,0))</f>
        <v>#REF!</v>
      </c>
      <c r="F42" s="108"/>
      <c r="G42" s="108"/>
      <c r="N42" s="78" t="s">
        <v>497</v>
      </c>
      <c r="O42" s="17" t="e">
        <f>INDEX(#REF!,MATCH($C42,#REF!,0),2)</f>
        <v>#REF!</v>
      </c>
      <c r="P42" s="18">
        <f t="shared" si="0"/>
        <v>2011</v>
      </c>
      <c r="Q42" s="28" t="e">
        <f t="shared" si="0"/>
        <v>#REF!</v>
      </c>
      <c r="R42" s="18" t="s">
        <v>255</v>
      </c>
    </row>
    <row r="43" spans="2:18" x14ac:dyDescent="0.2">
      <c r="B43" s="3" t="s">
        <v>361</v>
      </c>
      <c r="C43" s="3" t="s">
        <v>21</v>
      </c>
      <c r="D43" s="3">
        <v>2011</v>
      </c>
      <c r="E43" s="108" t="e" cm="1">
        <f t="array" ref="E43">INDEX(#REF!,MATCH(1,($C43=#REF!)*($D43=#REF!),0),MATCH(E$5,#REF!,0))</f>
        <v>#REF!</v>
      </c>
      <c r="F43" s="108"/>
      <c r="G43" s="108"/>
      <c r="N43" s="78" t="s">
        <v>497</v>
      </c>
      <c r="O43" s="17" t="e">
        <f>INDEX(#REF!,MATCH($C43,#REF!,0),2)</f>
        <v>#REF!</v>
      </c>
      <c r="P43" s="18">
        <f t="shared" si="0"/>
        <v>2011</v>
      </c>
      <c r="Q43" s="28" t="e">
        <f t="shared" si="0"/>
        <v>#REF!</v>
      </c>
      <c r="R43" s="18" t="s">
        <v>255</v>
      </c>
    </row>
    <row r="44" spans="2:18" x14ac:dyDescent="0.2">
      <c r="B44" s="3" t="s">
        <v>361</v>
      </c>
      <c r="C44" s="3" t="s">
        <v>22</v>
      </c>
      <c r="D44" s="3">
        <v>2011</v>
      </c>
      <c r="E44" s="108" t="e" cm="1">
        <f t="array" ref="E44">INDEX(#REF!,MATCH(1,($C44=#REF!)*($D44=#REF!),0),MATCH(E$5,#REF!,0))</f>
        <v>#REF!</v>
      </c>
      <c r="F44" s="108"/>
      <c r="G44" s="108"/>
      <c r="N44" s="78" t="s">
        <v>497</v>
      </c>
      <c r="O44" s="17" t="e">
        <f>INDEX(#REF!,MATCH($C44,#REF!,0),2)</f>
        <v>#REF!</v>
      </c>
      <c r="P44" s="18">
        <f t="shared" si="0"/>
        <v>2011</v>
      </c>
      <c r="Q44" s="28" t="e">
        <f t="shared" si="0"/>
        <v>#REF!</v>
      </c>
      <c r="R44" s="18" t="s">
        <v>255</v>
      </c>
    </row>
    <row r="45" spans="2:18" x14ac:dyDescent="0.2">
      <c r="B45" s="3" t="s">
        <v>361</v>
      </c>
      <c r="C45" s="3" t="s">
        <v>23</v>
      </c>
      <c r="D45" s="3">
        <v>2011</v>
      </c>
      <c r="E45" s="108" t="e" cm="1">
        <f t="array" ref="E45">INDEX(#REF!,MATCH(1,($C45=#REF!)*($D45=#REF!),0),MATCH(E$5,#REF!,0))</f>
        <v>#REF!</v>
      </c>
      <c r="F45" s="108"/>
      <c r="G45" s="108"/>
      <c r="N45" s="78" t="s">
        <v>497</v>
      </c>
      <c r="O45" s="17" t="e">
        <f>INDEX(#REF!,MATCH($C45,#REF!,0),2)</f>
        <v>#REF!</v>
      </c>
      <c r="P45" s="18">
        <f t="shared" si="0"/>
        <v>2011</v>
      </c>
      <c r="Q45" s="28" t="e">
        <f t="shared" si="0"/>
        <v>#REF!</v>
      </c>
      <c r="R45" s="18" t="s">
        <v>255</v>
      </c>
    </row>
    <row r="46" spans="2:18" x14ac:dyDescent="0.2">
      <c r="B46" s="3" t="s">
        <v>361</v>
      </c>
      <c r="C46" s="3" t="s">
        <v>24</v>
      </c>
      <c r="D46" s="3">
        <v>2011</v>
      </c>
      <c r="E46" s="108" t="e" cm="1">
        <f t="array" ref="E46">INDEX(#REF!,MATCH(1,($C46=#REF!)*($D46=#REF!),0),MATCH(E$5,#REF!,0))</f>
        <v>#REF!</v>
      </c>
      <c r="F46" s="108"/>
      <c r="G46" s="108"/>
      <c r="N46" s="78" t="s">
        <v>497</v>
      </c>
      <c r="O46" s="17" t="e">
        <f>INDEX(#REF!,MATCH($C46,#REF!,0),2)</f>
        <v>#REF!</v>
      </c>
      <c r="P46" s="18">
        <f t="shared" si="0"/>
        <v>2011</v>
      </c>
      <c r="Q46" s="28" t="e">
        <f t="shared" si="0"/>
        <v>#REF!</v>
      </c>
      <c r="R46" s="18" t="s">
        <v>255</v>
      </c>
    </row>
    <row r="47" spans="2:18" x14ac:dyDescent="0.2">
      <c r="B47" s="3" t="s">
        <v>361</v>
      </c>
      <c r="C47" s="3" t="s">
        <v>25</v>
      </c>
      <c r="D47" s="3">
        <v>2011</v>
      </c>
      <c r="E47" s="108" t="e" cm="1">
        <f t="array" ref="E47">INDEX(#REF!,MATCH(1,($C47=#REF!)*($D47=#REF!),0),MATCH(E$5,#REF!,0))</f>
        <v>#REF!</v>
      </c>
      <c r="F47" s="108"/>
      <c r="G47" s="108"/>
      <c r="N47" s="78" t="s">
        <v>497</v>
      </c>
      <c r="O47" s="17" t="e">
        <f>INDEX(#REF!,MATCH($C47,#REF!,0),2)</f>
        <v>#REF!</v>
      </c>
      <c r="P47" s="18">
        <f t="shared" si="0"/>
        <v>2011</v>
      </c>
      <c r="Q47" s="28" t="e">
        <f t="shared" si="0"/>
        <v>#REF!</v>
      </c>
      <c r="R47" s="18" t="s">
        <v>255</v>
      </c>
    </row>
    <row r="48" spans="2:18" x14ac:dyDescent="0.2">
      <c r="B48" s="3" t="s">
        <v>361</v>
      </c>
      <c r="C48" s="3" t="s">
        <v>5</v>
      </c>
      <c r="D48" s="3">
        <v>2012</v>
      </c>
      <c r="E48" s="108" t="e" cm="1">
        <f t="array" ref="E48">INDEX(#REF!,MATCH(1,($C48=#REF!)*($D48=#REF!),0),MATCH(E$5,#REF!,0))</f>
        <v>#REF!</v>
      </c>
      <c r="F48" s="108"/>
      <c r="G48" s="108"/>
      <c r="N48" s="78" t="s">
        <v>497</v>
      </c>
      <c r="O48" s="17" t="e">
        <f>INDEX(#REF!,MATCH($C48,#REF!,0),2)</f>
        <v>#REF!</v>
      </c>
      <c r="P48" s="18">
        <f t="shared" si="0"/>
        <v>2012</v>
      </c>
      <c r="Q48" s="28" t="e">
        <f t="shared" si="0"/>
        <v>#REF!</v>
      </c>
      <c r="R48" s="18" t="s">
        <v>255</v>
      </c>
    </row>
    <row r="49" spans="2:18" x14ac:dyDescent="0.2">
      <c r="B49" s="3" t="s">
        <v>361</v>
      </c>
      <c r="C49" s="3" t="s">
        <v>6</v>
      </c>
      <c r="D49" s="3">
        <v>2012</v>
      </c>
      <c r="E49" s="108" t="e" cm="1">
        <f t="array" ref="E49">INDEX(#REF!,MATCH(1,($C49=#REF!)*($D49=#REF!),0),MATCH(E$5,#REF!,0))</f>
        <v>#REF!</v>
      </c>
      <c r="F49" s="108"/>
      <c r="G49" s="108"/>
      <c r="N49" s="78" t="s">
        <v>497</v>
      </c>
      <c r="O49" s="17" t="e">
        <f>INDEX(#REF!,MATCH($C49,#REF!,0),2)</f>
        <v>#REF!</v>
      </c>
      <c r="P49" s="18">
        <f t="shared" si="0"/>
        <v>2012</v>
      </c>
      <c r="Q49" s="28" t="e">
        <f t="shared" si="0"/>
        <v>#REF!</v>
      </c>
      <c r="R49" s="18" t="s">
        <v>255</v>
      </c>
    </row>
    <row r="50" spans="2:18" x14ac:dyDescent="0.2">
      <c r="B50" s="3" t="s">
        <v>361</v>
      </c>
      <c r="C50" s="3" t="s">
        <v>7</v>
      </c>
      <c r="D50" s="3">
        <v>2012</v>
      </c>
      <c r="E50" s="108" t="e" cm="1">
        <f t="array" ref="E50">INDEX(#REF!,MATCH(1,($C50=#REF!)*($D50=#REF!),0),MATCH(E$5,#REF!,0))</f>
        <v>#REF!</v>
      </c>
      <c r="F50" s="108"/>
      <c r="G50" s="108"/>
      <c r="N50" s="78" t="s">
        <v>497</v>
      </c>
      <c r="O50" s="17" t="e">
        <f>INDEX(#REF!,MATCH($C50,#REF!,0),2)</f>
        <v>#REF!</v>
      </c>
      <c r="P50" s="18">
        <f t="shared" si="0"/>
        <v>2012</v>
      </c>
      <c r="Q50" s="28" t="e">
        <f t="shared" si="0"/>
        <v>#REF!</v>
      </c>
      <c r="R50" s="18" t="s">
        <v>255</v>
      </c>
    </row>
    <row r="51" spans="2:18" x14ac:dyDescent="0.2">
      <c r="B51" s="3" t="s">
        <v>361</v>
      </c>
      <c r="C51" s="3" t="s">
        <v>8</v>
      </c>
      <c r="D51" s="3">
        <v>2012</v>
      </c>
      <c r="E51" s="108" t="e" cm="1">
        <f t="array" ref="E51">INDEX(#REF!,MATCH(1,($C51=#REF!)*($D51=#REF!),0),MATCH(E$5,#REF!,0))</f>
        <v>#REF!</v>
      </c>
      <c r="F51" s="108"/>
      <c r="G51" s="108"/>
      <c r="N51" s="78" t="s">
        <v>497</v>
      </c>
      <c r="O51" s="17" t="e">
        <f>INDEX(#REF!,MATCH($C51,#REF!,0),2)</f>
        <v>#REF!</v>
      </c>
      <c r="P51" s="18">
        <f t="shared" si="0"/>
        <v>2012</v>
      </c>
      <c r="Q51" s="28" t="e">
        <f t="shared" si="0"/>
        <v>#REF!</v>
      </c>
      <c r="R51" s="18" t="s">
        <v>255</v>
      </c>
    </row>
    <row r="52" spans="2:18" x14ac:dyDescent="0.2">
      <c r="B52" s="3" t="s">
        <v>361</v>
      </c>
      <c r="C52" s="3" t="s">
        <v>9</v>
      </c>
      <c r="D52" s="3">
        <v>2012</v>
      </c>
      <c r="E52" s="108" t="e" cm="1">
        <f t="array" ref="E52">INDEX(#REF!,MATCH(1,($C52=#REF!)*($D52=#REF!),0),MATCH(E$5,#REF!,0))</f>
        <v>#REF!</v>
      </c>
      <c r="F52" s="108"/>
      <c r="G52" s="108"/>
      <c r="N52" s="78" t="s">
        <v>497</v>
      </c>
      <c r="O52" s="17" t="e">
        <f>INDEX(#REF!,MATCH($C52,#REF!,0),2)</f>
        <v>#REF!</v>
      </c>
      <c r="P52" s="18">
        <f t="shared" si="0"/>
        <v>2012</v>
      </c>
      <c r="Q52" s="28" t="e">
        <f t="shared" si="0"/>
        <v>#REF!</v>
      </c>
      <c r="R52" s="18" t="s">
        <v>255</v>
      </c>
    </row>
    <row r="53" spans="2:18" x14ac:dyDescent="0.2">
      <c r="B53" s="3" t="s">
        <v>361</v>
      </c>
      <c r="C53" s="3" t="s">
        <v>10</v>
      </c>
      <c r="D53" s="3">
        <v>2012</v>
      </c>
      <c r="E53" s="108" t="e" cm="1">
        <f t="array" ref="E53">INDEX(#REF!,MATCH(1,($C53=#REF!)*($D53=#REF!),0),MATCH(E$5,#REF!,0))</f>
        <v>#REF!</v>
      </c>
      <c r="F53" s="108"/>
      <c r="G53" s="108"/>
      <c r="N53" s="78" t="s">
        <v>497</v>
      </c>
      <c r="O53" s="17" t="e">
        <f>INDEX(#REF!,MATCH($C53,#REF!,0),2)</f>
        <v>#REF!</v>
      </c>
      <c r="P53" s="18">
        <f t="shared" si="0"/>
        <v>2012</v>
      </c>
      <c r="Q53" s="28" t="e">
        <f t="shared" si="0"/>
        <v>#REF!</v>
      </c>
      <c r="R53" s="18" t="s">
        <v>255</v>
      </c>
    </row>
    <row r="54" spans="2:18" x14ac:dyDescent="0.2">
      <c r="B54" s="3" t="s">
        <v>361</v>
      </c>
      <c r="C54" s="3" t="s">
        <v>11</v>
      </c>
      <c r="D54" s="3">
        <v>2012</v>
      </c>
      <c r="E54" s="108" t="e" cm="1">
        <f t="array" ref="E54">INDEX(#REF!,MATCH(1,($C54=#REF!)*($D54=#REF!),0),MATCH(E$5,#REF!,0))</f>
        <v>#REF!</v>
      </c>
      <c r="F54" s="108"/>
      <c r="G54" s="108"/>
      <c r="N54" s="78" t="s">
        <v>497</v>
      </c>
      <c r="O54" s="17" t="e">
        <f>INDEX(#REF!,MATCH($C54,#REF!,0),2)</f>
        <v>#REF!</v>
      </c>
      <c r="P54" s="18">
        <f t="shared" si="0"/>
        <v>2012</v>
      </c>
      <c r="Q54" s="28" t="e">
        <f t="shared" si="0"/>
        <v>#REF!</v>
      </c>
      <c r="R54" s="18" t="s">
        <v>255</v>
      </c>
    </row>
    <row r="55" spans="2:18" x14ac:dyDescent="0.2">
      <c r="B55" s="3" t="s">
        <v>361</v>
      </c>
      <c r="C55" s="3" t="s">
        <v>12</v>
      </c>
      <c r="D55" s="3">
        <v>2012</v>
      </c>
      <c r="E55" s="108" t="e" cm="1">
        <f t="array" ref="E55">INDEX(#REF!,MATCH(1,($C55=#REF!)*($D55=#REF!),0),MATCH(E$5,#REF!,0))</f>
        <v>#REF!</v>
      </c>
      <c r="F55" s="108"/>
      <c r="G55" s="108"/>
      <c r="N55" s="78" t="s">
        <v>497</v>
      </c>
      <c r="O55" s="17" t="e">
        <f>INDEX(#REF!,MATCH($C55,#REF!,0),2)</f>
        <v>#REF!</v>
      </c>
      <c r="P55" s="18">
        <f t="shared" si="0"/>
        <v>2012</v>
      </c>
      <c r="Q55" s="28" t="e">
        <f t="shared" si="0"/>
        <v>#REF!</v>
      </c>
      <c r="R55" s="18" t="s">
        <v>255</v>
      </c>
    </row>
    <row r="56" spans="2:18" x14ac:dyDescent="0.2">
      <c r="B56" s="3" t="s">
        <v>361</v>
      </c>
      <c r="C56" s="3" t="s">
        <v>13</v>
      </c>
      <c r="D56" s="3">
        <v>2012</v>
      </c>
      <c r="E56" s="108" t="e" cm="1">
        <f t="array" ref="E56">INDEX(#REF!,MATCH(1,($C56=#REF!)*($D56=#REF!),0),MATCH(E$5,#REF!,0))</f>
        <v>#REF!</v>
      </c>
      <c r="F56" s="108"/>
      <c r="G56" s="108"/>
      <c r="N56" s="78" t="s">
        <v>497</v>
      </c>
      <c r="O56" s="17" t="e">
        <f>INDEX(#REF!,MATCH($C56,#REF!,0),2)</f>
        <v>#REF!</v>
      </c>
      <c r="P56" s="18">
        <f t="shared" si="0"/>
        <v>2012</v>
      </c>
      <c r="Q56" s="28" t="e">
        <f t="shared" si="0"/>
        <v>#REF!</v>
      </c>
      <c r="R56" s="18" t="s">
        <v>255</v>
      </c>
    </row>
    <row r="57" spans="2:18" x14ac:dyDescent="0.2">
      <c r="B57" s="3" t="s">
        <v>361</v>
      </c>
      <c r="C57" s="3" t="s">
        <v>14</v>
      </c>
      <c r="D57" s="3">
        <v>2012</v>
      </c>
      <c r="E57" s="108" t="e" cm="1">
        <f t="array" ref="E57">INDEX(#REF!,MATCH(1,($C57=#REF!)*($D57=#REF!),0),MATCH(E$5,#REF!,0))</f>
        <v>#REF!</v>
      </c>
      <c r="F57" s="108"/>
      <c r="G57" s="108"/>
      <c r="N57" s="78" t="s">
        <v>497</v>
      </c>
      <c r="O57" s="17" t="e">
        <f>INDEX(#REF!,MATCH($C57,#REF!,0),2)</f>
        <v>#REF!</v>
      </c>
      <c r="P57" s="18">
        <f t="shared" si="0"/>
        <v>2012</v>
      </c>
      <c r="Q57" s="28" t="e">
        <f t="shared" si="0"/>
        <v>#REF!</v>
      </c>
      <c r="R57" s="18" t="s">
        <v>255</v>
      </c>
    </row>
    <row r="58" spans="2:18" x14ac:dyDescent="0.2">
      <c r="B58" s="3" t="s">
        <v>361</v>
      </c>
      <c r="C58" s="3" t="s">
        <v>15</v>
      </c>
      <c r="D58" s="3">
        <v>2012</v>
      </c>
      <c r="E58" s="108" t="e" cm="1">
        <f t="array" ref="E58">INDEX(#REF!,MATCH(1,($C58=#REF!)*($D58=#REF!),0),MATCH(E$5,#REF!,0))</f>
        <v>#REF!</v>
      </c>
      <c r="F58" s="108"/>
      <c r="G58" s="108"/>
      <c r="N58" s="78" t="s">
        <v>497</v>
      </c>
      <c r="O58" s="17" t="e">
        <f>INDEX(#REF!,MATCH($C58,#REF!,0),2)</f>
        <v>#REF!</v>
      </c>
      <c r="P58" s="18">
        <f t="shared" si="0"/>
        <v>2012</v>
      </c>
      <c r="Q58" s="28" t="e">
        <f t="shared" si="0"/>
        <v>#REF!</v>
      </c>
      <c r="R58" s="18" t="s">
        <v>255</v>
      </c>
    </row>
    <row r="59" spans="2:18" x14ac:dyDescent="0.2">
      <c r="B59" s="3" t="s">
        <v>361</v>
      </c>
      <c r="C59" s="3" t="s">
        <v>16</v>
      </c>
      <c r="D59" s="3">
        <v>2012</v>
      </c>
      <c r="E59" s="108" t="e" cm="1">
        <f t="array" ref="E59">INDEX(#REF!,MATCH(1,($C59=#REF!)*($D59=#REF!),0),MATCH(E$5,#REF!,0))</f>
        <v>#REF!</v>
      </c>
      <c r="F59" s="108"/>
      <c r="G59" s="108"/>
      <c r="N59" s="78" t="s">
        <v>497</v>
      </c>
      <c r="O59" s="17" t="e">
        <f>INDEX(#REF!,MATCH($C59,#REF!,0),2)</f>
        <v>#REF!</v>
      </c>
      <c r="P59" s="18">
        <f t="shared" si="0"/>
        <v>2012</v>
      </c>
      <c r="Q59" s="28" t="e">
        <f t="shared" si="0"/>
        <v>#REF!</v>
      </c>
      <c r="R59" s="18" t="s">
        <v>255</v>
      </c>
    </row>
    <row r="60" spans="2:18" x14ac:dyDescent="0.2">
      <c r="B60" s="3" t="s">
        <v>361</v>
      </c>
      <c r="C60" s="3" t="s">
        <v>17</v>
      </c>
      <c r="D60" s="3">
        <v>2012</v>
      </c>
      <c r="E60" s="108" t="e" cm="1">
        <f t="array" ref="E60">INDEX(#REF!,MATCH(1,($C60=#REF!)*($D60=#REF!),0),MATCH(E$5,#REF!,0))</f>
        <v>#REF!</v>
      </c>
      <c r="F60" s="108"/>
      <c r="G60" s="108"/>
      <c r="N60" s="78" t="s">
        <v>497</v>
      </c>
      <c r="O60" s="17" t="e">
        <f>INDEX(#REF!,MATCH($C60,#REF!,0),2)</f>
        <v>#REF!</v>
      </c>
      <c r="P60" s="18">
        <f t="shared" si="0"/>
        <v>2012</v>
      </c>
      <c r="Q60" s="28" t="e">
        <f t="shared" si="0"/>
        <v>#REF!</v>
      </c>
      <c r="R60" s="18" t="s">
        <v>255</v>
      </c>
    </row>
    <row r="61" spans="2:18" x14ac:dyDescent="0.2">
      <c r="B61" s="3" t="s">
        <v>361</v>
      </c>
      <c r="C61" s="3" t="s">
        <v>18</v>
      </c>
      <c r="D61" s="3">
        <v>2012</v>
      </c>
      <c r="E61" s="108" t="e" cm="1">
        <f t="array" ref="E61">INDEX(#REF!,MATCH(1,($C61=#REF!)*($D61=#REF!),0),MATCH(E$5,#REF!,0))</f>
        <v>#REF!</v>
      </c>
      <c r="F61" s="108"/>
      <c r="G61" s="108"/>
      <c r="N61" s="78" t="s">
        <v>497</v>
      </c>
      <c r="O61" s="17" t="e">
        <f>INDEX(#REF!,MATCH($C61,#REF!,0),2)</f>
        <v>#REF!</v>
      </c>
      <c r="P61" s="18">
        <f t="shared" si="0"/>
        <v>2012</v>
      </c>
      <c r="Q61" s="28" t="e">
        <f t="shared" si="0"/>
        <v>#REF!</v>
      </c>
      <c r="R61" s="18" t="s">
        <v>255</v>
      </c>
    </row>
    <row r="62" spans="2:18" x14ac:dyDescent="0.2">
      <c r="B62" s="3" t="s">
        <v>361</v>
      </c>
      <c r="C62" s="3" t="s">
        <v>19</v>
      </c>
      <c r="D62" s="3">
        <v>2012</v>
      </c>
      <c r="E62" s="108" t="e" cm="1">
        <f t="array" ref="E62">INDEX(#REF!,MATCH(1,($C62=#REF!)*($D62=#REF!),0),MATCH(E$5,#REF!,0))</f>
        <v>#REF!</v>
      </c>
      <c r="F62" s="108"/>
      <c r="G62" s="108"/>
      <c r="N62" s="78" t="s">
        <v>497</v>
      </c>
      <c r="O62" s="17" t="e">
        <f>INDEX(#REF!,MATCH($C62,#REF!,0),2)</f>
        <v>#REF!</v>
      </c>
      <c r="P62" s="18">
        <f t="shared" si="0"/>
        <v>2012</v>
      </c>
      <c r="Q62" s="28" t="e">
        <f t="shared" si="0"/>
        <v>#REF!</v>
      </c>
      <c r="R62" s="18" t="s">
        <v>255</v>
      </c>
    </row>
    <row r="63" spans="2:18" x14ac:dyDescent="0.2">
      <c r="B63" s="3" t="s">
        <v>361</v>
      </c>
      <c r="C63" s="3" t="s">
        <v>20</v>
      </c>
      <c r="D63" s="3">
        <v>2012</v>
      </c>
      <c r="E63" s="108" t="e" cm="1">
        <f t="array" ref="E63">INDEX(#REF!,MATCH(1,($C63=#REF!)*($D63=#REF!),0),MATCH(E$5,#REF!,0))</f>
        <v>#REF!</v>
      </c>
      <c r="F63" s="108"/>
      <c r="G63" s="108"/>
      <c r="N63" s="78" t="s">
        <v>497</v>
      </c>
      <c r="O63" s="17" t="e">
        <f>INDEX(#REF!,MATCH($C63,#REF!,0),2)</f>
        <v>#REF!</v>
      </c>
      <c r="P63" s="18">
        <f t="shared" si="0"/>
        <v>2012</v>
      </c>
      <c r="Q63" s="28" t="e">
        <f t="shared" si="0"/>
        <v>#REF!</v>
      </c>
      <c r="R63" s="18" t="s">
        <v>255</v>
      </c>
    </row>
    <row r="64" spans="2:18" x14ac:dyDescent="0.2">
      <c r="B64" s="3" t="s">
        <v>361</v>
      </c>
      <c r="C64" s="3" t="s">
        <v>21</v>
      </c>
      <c r="D64" s="3">
        <v>2012</v>
      </c>
      <c r="E64" s="108" t="e" cm="1">
        <f t="array" ref="E64">INDEX(#REF!,MATCH(1,($C64=#REF!)*($D64=#REF!),0),MATCH(E$5,#REF!,0))</f>
        <v>#REF!</v>
      </c>
      <c r="F64" s="108"/>
      <c r="G64" s="108"/>
      <c r="N64" s="78" t="s">
        <v>497</v>
      </c>
      <c r="O64" s="17" t="e">
        <f>INDEX(#REF!,MATCH($C64,#REF!,0),2)</f>
        <v>#REF!</v>
      </c>
      <c r="P64" s="18">
        <f t="shared" si="0"/>
        <v>2012</v>
      </c>
      <c r="Q64" s="28" t="e">
        <f t="shared" si="0"/>
        <v>#REF!</v>
      </c>
      <c r="R64" s="18" t="s">
        <v>255</v>
      </c>
    </row>
    <row r="65" spans="2:18" x14ac:dyDescent="0.2">
      <c r="B65" s="3" t="s">
        <v>361</v>
      </c>
      <c r="C65" s="3" t="s">
        <v>22</v>
      </c>
      <c r="D65" s="3">
        <v>2012</v>
      </c>
      <c r="E65" s="108" t="e" cm="1">
        <f t="array" ref="E65">INDEX(#REF!,MATCH(1,($C65=#REF!)*($D65=#REF!),0),MATCH(E$5,#REF!,0))</f>
        <v>#REF!</v>
      </c>
      <c r="F65" s="108"/>
      <c r="G65" s="108"/>
      <c r="N65" s="78" t="s">
        <v>497</v>
      </c>
      <c r="O65" s="17" t="e">
        <f>INDEX(#REF!,MATCH($C65,#REF!,0),2)</f>
        <v>#REF!</v>
      </c>
      <c r="P65" s="18">
        <f t="shared" si="0"/>
        <v>2012</v>
      </c>
      <c r="Q65" s="28" t="e">
        <f t="shared" si="0"/>
        <v>#REF!</v>
      </c>
      <c r="R65" s="18" t="s">
        <v>255</v>
      </c>
    </row>
    <row r="66" spans="2:18" x14ac:dyDescent="0.2">
      <c r="B66" s="3" t="s">
        <v>361</v>
      </c>
      <c r="C66" s="3" t="s">
        <v>23</v>
      </c>
      <c r="D66" s="3">
        <v>2012</v>
      </c>
      <c r="E66" s="108" t="e" cm="1">
        <f t="array" ref="E66">INDEX(#REF!,MATCH(1,($C66=#REF!)*($D66=#REF!),0),MATCH(E$5,#REF!,0))</f>
        <v>#REF!</v>
      </c>
      <c r="F66" s="108"/>
      <c r="G66" s="108"/>
      <c r="N66" s="78" t="s">
        <v>497</v>
      </c>
      <c r="O66" s="17" t="e">
        <f>INDEX(#REF!,MATCH($C66,#REF!,0),2)</f>
        <v>#REF!</v>
      </c>
      <c r="P66" s="18">
        <f t="shared" si="0"/>
        <v>2012</v>
      </c>
      <c r="Q66" s="28" t="e">
        <f t="shared" si="0"/>
        <v>#REF!</v>
      </c>
      <c r="R66" s="18" t="s">
        <v>255</v>
      </c>
    </row>
    <row r="67" spans="2:18" x14ac:dyDescent="0.2">
      <c r="B67" s="3" t="s">
        <v>361</v>
      </c>
      <c r="C67" s="3" t="s">
        <v>24</v>
      </c>
      <c r="D67" s="3">
        <v>2012</v>
      </c>
      <c r="E67" s="108" t="e" cm="1">
        <f t="array" ref="E67">INDEX(#REF!,MATCH(1,($C67=#REF!)*($D67=#REF!),0),MATCH(E$5,#REF!,0))</f>
        <v>#REF!</v>
      </c>
      <c r="F67" s="108"/>
      <c r="G67" s="108"/>
      <c r="N67" s="78" t="s">
        <v>497</v>
      </c>
      <c r="O67" s="17" t="e">
        <f>INDEX(#REF!,MATCH($C67,#REF!,0),2)</f>
        <v>#REF!</v>
      </c>
      <c r="P67" s="18">
        <f t="shared" si="0"/>
        <v>2012</v>
      </c>
      <c r="Q67" s="28" t="e">
        <f t="shared" si="0"/>
        <v>#REF!</v>
      </c>
      <c r="R67" s="18" t="s">
        <v>255</v>
      </c>
    </row>
    <row r="68" spans="2:18" x14ac:dyDescent="0.2">
      <c r="B68" s="3" t="s">
        <v>361</v>
      </c>
      <c r="C68" s="3" t="s">
        <v>25</v>
      </c>
      <c r="D68" s="3">
        <v>2012</v>
      </c>
      <c r="E68" s="108" t="e" cm="1">
        <f t="array" ref="E68">INDEX(#REF!,MATCH(1,($C68=#REF!)*($D68=#REF!),0),MATCH(E$5,#REF!,0))</f>
        <v>#REF!</v>
      </c>
      <c r="F68" s="108"/>
      <c r="G68" s="108"/>
      <c r="N68" s="78" t="s">
        <v>497</v>
      </c>
      <c r="O68" s="17" t="e">
        <f>INDEX(#REF!,MATCH($C68,#REF!,0),2)</f>
        <v>#REF!</v>
      </c>
      <c r="P68" s="18">
        <f t="shared" si="0"/>
        <v>2012</v>
      </c>
      <c r="Q68" s="28" t="e">
        <f t="shared" si="0"/>
        <v>#REF!</v>
      </c>
      <c r="R68" s="18" t="s">
        <v>255</v>
      </c>
    </row>
    <row r="69" spans="2:18" x14ac:dyDescent="0.2">
      <c r="B69" s="3" t="s">
        <v>361</v>
      </c>
      <c r="C69" s="3" t="s">
        <v>5</v>
      </c>
      <c r="D69" s="3">
        <v>2013</v>
      </c>
      <c r="E69" s="108" t="e" cm="1">
        <f t="array" ref="E69">INDEX(#REF!,MATCH(1,($C69=#REF!)*($D69=#REF!),0),MATCH(E$5,#REF!,0))</f>
        <v>#REF!</v>
      </c>
      <c r="F69" s="108"/>
      <c r="G69" s="108"/>
      <c r="N69" s="78" t="s">
        <v>497</v>
      </c>
      <c r="O69" s="17" t="e">
        <f>INDEX(#REF!,MATCH($C69,#REF!,0),2)</f>
        <v>#REF!</v>
      </c>
      <c r="P69" s="18">
        <f t="shared" si="0"/>
        <v>2013</v>
      </c>
      <c r="Q69" s="28" t="e">
        <f t="shared" si="0"/>
        <v>#REF!</v>
      </c>
      <c r="R69" s="18" t="s">
        <v>255</v>
      </c>
    </row>
    <row r="70" spans="2:18" x14ac:dyDescent="0.2">
      <c r="B70" s="3" t="s">
        <v>361</v>
      </c>
      <c r="C70" s="3" t="s">
        <v>6</v>
      </c>
      <c r="D70" s="3">
        <v>2013</v>
      </c>
      <c r="E70" s="108" t="e" cm="1">
        <f t="array" ref="E70">INDEX(#REF!,MATCH(1,($C70=#REF!)*($D70=#REF!),0),MATCH(E$5,#REF!,0))</f>
        <v>#REF!</v>
      </c>
      <c r="F70" s="108"/>
      <c r="G70" s="108"/>
      <c r="N70" s="78" t="s">
        <v>497</v>
      </c>
      <c r="O70" s="17" t="e">
        <f>INDEX(#REF!,MATCH($C70,#REF!,0),2)</f>
        <v>#REF!</v>
      </c>
      <c r="P70" s="18">
        <f t="shared" ref="P70:Q133" si="1">D70</f>
        <v>2013</v>
      </c>
      <c r="Q70" s="28" t="e">
        <f t="shared" si="1"/>
        <v>#REF!</v>
      </c>
      <c r="R70" s="18" t="s">
        <v>255</v>
      </c>
    </row>
    <row r="71" spans="2:18" x14ac:dyDescent="0.2">
      <c r="B71" s="3" t="s">
        <v>361</v>
      </c>
      <c r="C71" s="3" t="s">
        <v>7</v>
      </c>
      <c r="D71" s="3">
        <v>2013</v>
      </c>
      <c r="E71" s="108" t="e" cm="1">
        <f t="array" ref="E71">INDEX(#REF!,MATCH(1,($C71=#REF!)*($D71=#REF!),0),MATCH(E$5,#REF!,0))</f>
        <v>#REF!</v>
      </c>
      <c r="F71" s="108"/>
      <c r="G71" s="108"/>
      <c r="N71" s="78" t="s">
        <v>497</v>
      </c>
      <c r="O71" s="17" t="e">
        <f>INDEX(#REF!,MATCH($C71,#REF!,0),2)</f>
        <v>#REF!</v>
      </c>
      <c r="P71" s="18">
        <f t="shared" si="1"/>
        <v>2013</v>
      </c>
      <c r="Q71" s="28" t="e">
        <f t="shared" si="1"/>
        <v>#REF!</v>
      </c>
      <c r="R71" s="18" t="s">
        <v>255</v>
      </c>
    </row>
    <row r="72" spans="2:18" x14ac:dyDescent="0.2">
      <c r="B72" s="3" t="s">
        <v>361</v>
      </c>
      <c r="C72" s="3" t="s">
        <v>8</v>
      </c>
      <c r="D72" s="3">
        <v>2013</v>
      </c>
      <c r="E72" s="108" t="e" cm="1">
        <f t="array" ref="E72">INDEX(#REF!,MATCH(1,($C72=#REF!)*($D72=#REF!),0),MATCH(E$5,#REF!,0))</f>
        <v>#REF!</v>
      </c>
      <c r="F72" s="108"/>
      <c r="G72" s="108"/>
      <c r="N72" s="78" t="s">
        <v>497</v>
      </c>
      <c r="O72" s="17" t="e">
        <f>INDEX(#REF!,MATCH($C72,#REF!,0),2)</f>
        <v>#REF!</v>
      </c>
      <c r="P72" s="18">
        <f t="shared" si="1"/>
        <v>2013</v>
      </c>
      <c r="Q72" s="28" t="e">
        <f t="shared" si="1"/>
        <v>#REF!</v>
      </c>
      <c r="R72" s="18" t="s">
        <v>255</v>
      </c>
    </row>
    <row r="73" spans="2:18" x14ac:dyDescent="0.2">
      <c r="B73" s="3" t="s">
        <v>361</v>
      </c>
      <c r="C73" s="3" t="s">
        <v>9</v>
      </c>
      <c r="D73" s="3">
        <v>2013</v>
      </c>
      <c r="E73" s="108" t="e" cm="1">
        <f t="array" ref="E73">INDEX(#REF!,MATCH(1,($C73=#REF!)*($D73=#REF!),0),MATCH(E$5,#REF!,0))</f>
        <v>#REF!</v>
      </c>
      <c r="F73" s="108"/>
      <c r="G73" s="108"/>
      <c r="N73" s="78" t="s">
        <v>497</v>
      </c>
      <c r="O73" s="17" t="e">
        <f>INDEX(#REF!,MATCH($C73,#REF!,0),2)</f>
        <v>#REF!</v>
      </c>
      <c r="P73" s="18">
        <f t="shared" si="1"/>
        <v>2013</v>
      </c>
      <c r="Q73" s="28" t="e">
        <f t="shared" si="1"/>
        <v>#REF!</v>
      </c>
      <c r="R73" s="18" t="s">
        <v>255</v>
      </c>
    </row>
    <row r="74" spans="2:18" x14ac:dyDescent="0.2">
      <c r="B74" s="3" t="s">
        <v>361</v>
      </c>
      <c r="C74" s="3" t="s">
        <v>10</v>
      </c>
      <c r="D74" s="3">
        <v>2013</v>
      </c>
      <c r="E74" s="108" t="e" cm="1">
        <f t="array" ref="E74">INDEX(#REF!,MATCH(1,($C74=#REF!)*($D74=#REF!),0),MATCH(E$5,#REF!,0))</f>
        <v>#REF!</v>
      </c>
      <c r="F74" s="108"/>
      <c r="G74" s="108"/>
      <c r="N74" s="78" t="s">
        <v>497</v>
      </c>
      <c r="O74" s="17" t="e">
        <f>INDEX(#REF!,MATCH($C74,#REF!,0),2)</f>
        <v>#REF!</v>
      </c>
      <c r="P74" s="18">
        <f t="shared" si="1"/>
        <v>2013</v>
      </c>
      <c r="Q74" s="28" t="e">
        <f t="shared" si="1"/>
        <v>#REF!</v>
      </c>
      <c r="R74" s="18" t="s">
        <v>255</v>
      </c>
    </row>
    <row r="75" spans="2:18" x14ac:dyDescent="0.2">
      <c r="B75" s="3" t="s">
        <v>361</v>
      </c>
      <c r="C75" s="3" t="s">
        <v>11</v>
      </c>
      <c r="D75" s="3">
        <v>2013</v>
      </c>
      <c r="E75" s="108" t="e" cm="1">
        <f t="array" ref="E75">INDEX(#REF!,MATCH(1,($C75=#REF!)*($D75=#REF!),0),MATCH(E$5,#REF!,0))</f>
        <v>#REF!</v>
      </c>
      <c r="F75" s="108"/>
      <c r="G75" s="108"/>
      <c r="N75" s="78" t="s">
        <v>497</v>
      </c>
      <c r="O75" s="17" t="e">
        <f>INDEX(#REF!,MATCH($C75,#REF!,0),2)</f>
        <v>#REF!</v>
      </c>
      <c r="P75" s="18">
        <f t="shared" si="1"/>
        <v>2013</v>
      </c>
      <c r="Q75" s="28" t="e">
        <f t="shared" si="1"/>
        <v>#REF!</v>
      </c>
      <c r="R75" s="18" t="s">
        <v>255</v>
      </c>
    </row>
    <row r="76" spans="2:18" x14ac:dyDescent="0.2">
      <c r="B76" s="3" t="s">
        <v>361</v>
      </c>
      <c r="C76" s="3" t="s">
        <v>12</v>
      </c>
      <c r="D76" s="3">
        <v>2013</v>
      </c>
      <c r="E76" s="108" t="e" cm="1">
        <f t="array" ref="E76">INDEX(#REF!,MATCH(1,($C76=#REF!)*($D76=#REF!),0),MATCH(E$5,#REF!,0))</f>
        <v>#REF!</v>
      </c>
      <c r="F76" s="108"/>
      <c r="G76" s="108"/>
      <c r="N76" s="78" t="s">
        <v>497</v>
      </c>
      <c r="O76" s="17" t="e">
        <f>INDEX(#REF!,MATCH($C76,#REF!,0),2)</f>
        <v>#REF!</v>
      </c>
      <c r="P76" s="18">
        <f t="shared" si="1"/>
        <v>2013</v>
      </c>
      <c r="Q76" s="28" t="e">
        <f t="shared" si="1"/>
        <v>#REF!</v>
      </c>
      <c r="R76" s="18" t="s">
        <v>255</v>
      </c>
    </row>
    <row r="77" spans="2:18" x14ac:dyDescent="0.2">
      <c r="B77" s="3" t="s">
        <v>361</v>
      </c>
      <c r="C77" s="3" t="s">
        <v>13</v>
      </c>
      <c r="D77" s="3">
        <v>2013</v>
      </c>
      <c r="E77" s="108" t="e" cm="1">
        <f t="array" ref="E77">INDEX(#REF!,MATCH(1,($C77=#REF!)*($D77=#REF!),0),MATCH(E$5,#REF!,0))</f>
        <v>#REF!</v>
      </c>
      <c r="F77" s="108"/>
      <c r="G77" s="108"/>
      <c r="N77" s="78" t="s">
        <v>497</v>
      </c>
      <c r="O77" s="17" t="e">
        <f>INDEX(#REF!,MATCH($C77,#REF!,0),2)</f>
        <v>#REF!</v>
      </c>
      <c r="P77" s="18">
        <f t="shared" si="1"/>
        <v>2013</v>
      </c>
      <c r="Q77" s="28" t="e">
        <f t="shared" si="1"/>
        <v>#REF!</v>
      </c>
      <c r="R77" s="18" t="s">
        <v>255</v>
      </c>
    </row>
    <row r="78" spans="2:18" x14ac:dyDescent="0.2">
      <c r="B78" s="3" t="s">
        <v>361</v>
      </c>
      <c r="C78" s="3" t="s">
        <v>14</v>
      </c>
      <c r="D78" s="3">
        <v>2013</v>
      </c>
      <c r="E78" s="108" t="e" cm="1">
        <f t="array" ref="E78">INDEX(#REF!,MATCH(1,($C78=#REF!)*($D78=#REF!),0),MATCH(E$5,#REF!,0))</f>
        <v>#REF!</v>
      </c>
      <c r="F78" s="108"/>
      <c r="G78" s="108"/>
      <c r="N78" s="78" t="s">
        <v>497</v>
      </c>
      <c r="O78" s="17" t="e">
        <f>INDEX(#REF!,MATCH($C78,#REF!,0),2)</f>
        <v>#REF!</v>
      </c>
      <c r="P78" s="18">
        <f t="shared" si="1"/>
        <v>2013</v>
      </c>
      <c r="Q78" s="28" t="e">
        <f t="shared" si="1"/>
        <v>#REF!</v>
      </c>
      <c r="R78" s="18" t="s">
        <v>255</v>
      </c>
    </row>
    <row r="79" spans="2:18" x14ac:dyDescent="0.2">
      <c r="B79" s="3" t="s">
        <v>361</v>
      </c>
      <c r="C79" s="3" t="s">
        <v>15</v>
      </c>
      <c r="D79" s="3">
        <v>2013</v>
      </c>
      <c r="E79" s="108" t="e" cm="1">
        <f t="array" ref="E79">INDEX(#REF!,MATCH(1,($C79=#REF!)*($D79=#REF!),0),MATCH(E$5,#REF!,0))</f>
        <v>#REF!</v>
      </c>
      <c r="F79" s="108"/>
      <c r="G79" s="108"/>
      <c r="N79" s="78" t="s">
        <v>497</v>
      </c>
      <c r="O79" s="17" t="e">
        <f>INDEX(#REF!,MATCH($C79,#REF!,0),2)</f>
        <v>#REF!</v>
      </c>
      <c r="P79" s="18">
        <f t="shared" si="1"/>
        <v>2013</v>
      </c>
      <c r="Q79" s="28" t="e">
        <f t="shared" si="1"/>
        <v>#REF!</v>
      </c>
      <c r="R79" s="18" t="s">
        <v>255</v>
      </c>
    </row>
    <row r="80" spans="2:18" x14ac:dyDescent="0.2">
      <c r="B80" s="3" t="s">
        <v>361</v>
      </c>
      <c r="C80" s="3" t="s">
        <v>16</v>
      </c>
      <c r="D80" s="3">
        <v>2013</v>
      </c>
      <c r="E80" s="108" t="e" cm="1">
        <f t="array" ref="E80">INDEX(#REF!,MATCH(1,($C80=#REF!)*($D80=#REF!),0),MATCH(E$5,#REF!,0))</f>
        <v>#REF!</v>
      </c>
      <c r="F80" s="108"/>
      <c r="G80" s="108"/>
      <c r="N80" s="78" t="s">
        <v>497</v>
      </c>
      <c r="O80" s="17" t="e">
        <f>INDEX(#REF!,MATCH($C80,#REF!,0),2)</f>
        <v>#REF!</v>
      </c>
      <c r="P80" s="18">
        <f t="shared" si="1"/>
        <v>2013</v>
      </c>
      <c r="Q80" s="28" t="e">
        <f t="shared" si="1"/>
        <v>#REF!</v>
      </c>
      <c r="R80" s="18" t="s">
        <v>255</v>
      </c>
    </row>
    <row r="81" spans="2:18" x14ac:dyDescent="0.2">
      <c r="B81" s="3" t="s">
        <v>361</v>
      </c>
      <c r="C81" s="3" t="s">
        <v>17</v>
      </c>
      <c r="D81" s="3">
        <v>2013</v>
      </c>
      <c r="E81" s="108" t="e" cm="1">
        <f t="array" ref="E81">INDEX(#REF!,MATCH(1,($C81=#REF!)*($D81=#REF!),0),MATCH(E$5,#REF!,0))</f>
        <v>#REF!</v>
      </c>
      <c r="F81" s="108"/>
      <c r="G81" s="108"/>
      <c r="N81" s="78" t="s">
        <v>497</v>
      </c>
      <c r="O81" s="17" t="e">
        <f>INDEX(#REF!,MATCH($C81,#REF!,0),2)</f>
        <v>#REF!</v>
      </c>
      <c r="P81" s="18">
        <f t="shared" si="1"/>
        <v>2013</v>
      </c>
      <c r="Q81" s="28" t="e">
        <f t="shared" si="1"/>
        <v>#REF!</v>
      </c>
      <c r="R81" s="18" t="s">
        <v>255</v>
      </c>
    </row>
    <row r="82" spans="2:18" x14ac:dyDescent="0.2">
      <c r="B82" s="3" t="s">
        <v>361</v>
      </c>
      <c r="C82" s="3" t="s">
        <v>18</v>
      </c>
      <c r="D82" s="3">
        <v>2013</v>
      </c>
      <c r="E82" s="108" t="e" cm="1">
        <f t="array" ref="E82">INDEX(#REF!,MATCH(1,($C82=#REF!)*($D82=#REF!),0),MATCH(E$5,#REF!,0))</f>
        <v>#REF!</v>
      </c>
      <c r="F82" s="108"/>
      <c r="G82" s="108"/>
      <c r="N82" s="78" t="s">
        <v>497</v>
      </c>
      <c r="O82" s="17" t="e">
        <f>INDEX(#REF!,MATCH($C82,#REF!,0),2)</f>
        <v>#REF!</v>
      </c>
      <c r="P82" s="18">
        <f t="shared" si="1"/>
        <v>2013</v>
      </c>
      <c r="Q82" s="28" t="e">
        <f t="shared" si="1"/>
        <v>#REF!</v>
      </c>
      <c r="R82" s="18" t="s">
        <v>255</v>
      </c>
    </row>
    <row r="83" spans="2:18" x14ac:dyDescent="0.2">
      <c r="B83" s="3" t="s">
        <v>361</v>
      </c>
      <c r="C83" s="3" t="s">
        <v>19</v>
      </c>
      <c r="D83" s="3">
        <v>2013</v>
      </c>
      <c r="E83" s="108" t="e" cm="1">
        <f t="array" ref="E83">INDEX(#REF!,MATCH(1,($C83=#REF!)*($D83=#REF!),0),MATCH(E$5,#REF!,0))</f>
        <v>#REF!</v>
      </c>
      <c r="F83" s="108"/>
      <c r="G83" s="108"/>
      <c r="N83" s="78" t="s">
        <v>497</v>
      </c>
      <c r="O83" s="17" t="e">
        <f>INDEX(#REF!,MATCH($C83,#REF!,0),2)</f>
        <v>#REF!</v>
      </c>
      <c r="P83" s="18">
        <f t="shared" si="1"/>
        <v>2013</v>
      </c>
      <c r="Q83" s="28" t="e">
        <f t="shared" si="1"/>
        <v>#REF!</v>
      </c>
      <c r="R83" s="18" t="s">
        <v>255</v>
      </c>
    </row>
    <row r="84" spans="2:18" x14ac:dyDescent="0.2">
      <c r="B84" s="3" t="s">
        <v>361</v>
      </c>
      <c r="C84" s="3" t="s">
        <v>20</v>
      </c>
      <c r="D84" s="3">
        <v>2013</v>
      </c>
      <c r="E84" s="108" t="e" cm="1">
        <f t="array" ref="E84">INDEX(#REF!,MATCH(1,($C84=#REF!)*($D84=#REF!),0),MATCH(E$5,#REF!,0))</f>
        <v>#REF!</v>
      </c>
      <c r="F84" s="108"/>
      <c r="G84" s="108"/>
      <c r="N84" s="78" t="s">
        <v>497</v>
      </c>
      <c r="O84" s="17" t="e">
        <f>INDEX(#REF!,MATCH($C84,#REF!,0),2)</f>
        <v>#REF!</v>
      </c>
      <c r="P84" s="18">
        <f t="shared" si="1"/>
        <v>2013</v>
      </c>
      <c r="Q84" s="28" t="e">
        <f t="shared" si="1"/>
        <v>#REF!</v>
      </c>
      <c r="R84" s="18" t="s">
        <v>255</v>
      </c>
    </row>
    <row r="85" spans="2:18" x14ac:dyDescent="0.2">
      <c r="B85" s="3" t="s">
        <v>361</v>
      </c>
      <c r="C85" s="3" t="s">
        <v>21</v>
      </c>
      <c r="D85" s="3">
        <v>2013</v>
      </c>
      <c r="E85" s="108" t="e" cm="1">
        <f t="array" ref="E85">INDEX(#REF!,MATCH(1,($C85=#REF!)*($D85=#REF!),0),MATCH(E$5,#REF!,0))</f>
        <v>#REF!</v>
      </c>
      <c r="F85" s="108"/>
      <c r="G85" s="108"/>
      <c r="N85" s="78" t="s">
        <v>497</v>
      </c>
      <c r="O85" s="17" t="e">
        <f>INDEX(#REF!,MATCH($C85,#REF!,0),2)</f>
        <v>#REF!</v>
      </c>
      <c r="P85" s="18">
        <f t="shared" si="1"/>
        <v>2013</v>
      </c>
      <c r="Q85" s="28" t="e">
        <f t="shared" si="1"/>
        <v>#REF!</v>
      </c>
      <c r="R85" s="18" t="s">
        <v>255</v>
      </c>
    </row>
    <row r="86" spans="2:18" x14ac:dyDescent="0.2">
      <c r="B86" s="3" t="s">
        <v>361</v>
      </c>
      <c r="C86" s="3" t="s">
        <v>22</v>
      </c>
      <c r="D86" s="3">
        <v>2013</v>
      </c>
      <c r="E86" s="108" t="e" cm="1">
        <f t="array" ref="E86">INDEX(#REF!,MATCH(1,($C86=#REF!)*($D86=#REF!),0),MATCH(E$5,#REF!,0))</f>
        <v>#REF!</v>
      </c>
      <c r="F86" s="108"/>
      <c r="G86" s="108"/>
      <c r="N86" s="78" t="s">
        <v>497</v>
      </c>
      <c r="O86" s="17" t="e">
        <f>INDEX(#REF!,MATCH($C86,#REF!,0),2)</f>
        <v>#REF!</v>
      </c>
      <c r="P86" s="18">
        <f t="shared" si="1"/>
        <v>2013</v>
      </c>
      <c r="Q86" s="28" t="e">
        <f t="shared" si="1"/>
        <v>#REF!</v>
      </c>
      <c r="R86" s="18" t="s">
        <v>255</v>
      </c>
    </row>
    <row r="87" spans="2:18" x14ac:dyDescent="0.2">
      <c r="B87" s="3" t="s">
        <v>361</v>
      </c>
      <c r="C87" s="3" t="s">
        <v>23</v>
      </c>
      <c r="D87" s="3">
        <v>2013</v>
      </c>
      <c r="E87" s="108" t="e" cm="1">
        <f t="array" ref="E87">INDEX(#REF!,MATCH(1,($C87=#REF!)*($D87=#REF!),0),MATCH(E$5,#REF!,0))</f>
        <v>#REF!</v>
      </c>
      <c r="F87" s="108"/>
      <c r="G87" s="108"/>
      <c r="N87" s="78" t="s">
        <v>497</v>
      </c>
      <c r="O87" s="17" t="e">
        <f>INDEX(#REF!,MATCH($C87,#REF!,0),2)</f>
        <v>#REF!</v>
      </c>
      <c r="P87" s="18">
        <f t="shared" si="1"/>
        <v>2013</v>
      </c>
      <c r="Q87" s="28" t="e">
        <f t="shared" si="1"/>
        <v>#REF!</v>
      </c>
      <c r="R87" s="18" t="s">
        <v>255</v>
      </c>
    </row>
    <row r="88" spans="2:18" x14ac:dyDescent="0.2">
      <c r="B88" s="3" t="s">
        <v>361</v>
      </c>
      <c r="C88" s="3" t="s">
        <v>24</v>
      </c>
      <c r="D88" s="3">
        <v>2013</v>
      </c>
      <c r="E88" s="108" t="e" cm="1">
        <f t="array" ref="E88">INDEX(#REF!,MATCH(1,($C88=#REF!)*($D88=#REF!),0),MATCH(E$5,#REF!,0))</f>
        <v>#REF!</v>
      </c>
      <c r="F88" s="108"/>
      <c r="G88" s="108"/>
      <c r="N88" s="78" t="s">
        <v>497</v>
      </c>
      <c r="O88" s="17" t="e">
        <f>INDEX(#REF!,MATCH($C88,#REF!,0),2)</f>
        <v>#REF!</v>
      </c>
      <c r="P88" s="18">
        <f t="shared" si="1"/>
        <v>2013</v>
      </c>
      <c r="Q88" s="28" t="e">
        <f t="shared" si="1"/>
        <v>#REF!</v>
      </c>
      <c r="R88" s="18" t="s">
        <v>255</v>
      </c>
    </row>
    <row r="89" spans="2:18" x14ac:dyDescent="0.2">
      <c r="B89" s="3" t="s">
        <v>361</v>
      </c>
      <c r="C89" s="3" t="s">
        <v>25</v>
      </c>
      <c r="D89" s="3">
        <v>2013</v>
      </c>
      <c r="E89" s="108" t="e" cm="1">
        <f t="array" ref="E89">INDEX(#REF!,MATCH(1,($C89=#REF!)*($D89=#REF!),0),MATCH(E$5,#REF!,0))</f>
        <v>#REF!</v>
      </c>
      <c r="F89" s="108"/>
      <c r="G89" s="108"/>
      <c r="N89" s="78" t="s">
        <v>497</v>
      </c>
      <c r="O89" s="17" t="e">
        <f>INDEX(#REF!,MATCH($C89,#REF!,0),2)</f>
        <v>#REF!</v>
      </c>
      <c r="P89" s="18">
        <f t="shared" si="1"/>
        <v>2013</v>
      </c>
      <c r="Q89" s="28" t="e">
        <f t="shared" si="1"/>
        <v>#REF!</v>
      </c>
      <c r="R89" s="18" t="s">
        <v>255</v>
      </c>
    </row>
    <row r="90" spans="2:18" x14ac:dyDescent="0.2">
      <c r="B90" s="3" t="s">
        <v>361</v>
      </c>
      <c r="C90" s="3" t="s">
        <v>5</v>
      </c>
      <c r="D90" s="3">
        <v>2014</v>
      </c>
      <c r="E90" s="108" t="e" cm="1">
        <f t="array" ref="E90">INDEX(#REF!,MATCH(1,($C90=#REF!)*($D90=#REF!),0),MATCH(E$5,#REF!,0))</f>
        <v>#REF!</v>
      </c>
      <c r="F90" s="108"/>
      <c r="G90" s="108"/>
      <c r="N90" s="78" t="s">
        <v>497</v>
      </c>
      <c r="O90" s="17" t="e">
        <f>INDEX(#REF!,MATCH($C90,#REF!,0),2)</f>
        <v>#REF!</v>
      </c>
      <c r="P90" s="18">
        <f t="shared" si="1"/>
        <v>2014</v>
      </c>
      <c r="Q90" s="28" t="e">
        <f t="shared" si="1"/>
        <v>#REF!</v>
      </c>
      <c r="R90" s="18" t="s">
        <v>255</v>
      </c>
    </row>
    <row r="91" spans="2:18" x14ac:dyDescent="0.2">
      <c r="B91" s="3" t="s">
        <v>361</v>
      </c>
      <c r="C91" s="3" t="s">
        <v>6</v>
      </c>
      <c r="D91" s="3">
        <v>2014</v>
      </c>
      <c r="E91" s="108" t="e" cm="1">
        <f t="array" ref="E91">INDEX(#REF!,MATCH(1,($C91=#REF!)*($D91=#REF!),0),MATCH(E$5,#REF!,0))</f>
        <v>#REF!</v>
      </c>
      <c r="F91" s="108"/>
      <c r="G91" s="108"/>
      <c r="N91" s="78" t="s">
        <v>497</v>
      </c>
      <c r="O91" s="17" t="e">
        <f>INDEX(#REF!,MATCH($C91,#REF!,0),2)</f>
        <v>#REF!</v>
      </c>
      <c r="P91" s="18">
        <f t="shared" si="1"/>
        <v>2014</v>
      </c>
      <c r="Q91" s="28" t="e">
        <f t="shared" si="1"/>
        <v>#REF!</v>
      </c>
      <c r="R91" s="18" t="s">
        <v>255</v>
      </c>
    </row>
    <row r="92" spans="2:18" x14ac:dyDescent="0.2">
      <c r="B92" s="3" t="s">
        <v>361</v>
      </c>
      <c r="C92" s="3" t="s">
        <v>7</v>
      </c>
      <c r="D92" s="3">
        <v>2014</v>
      </c>
      <c r="E92" s="108" t="e" cm="1">
        <f t="array" ref="E92">INDEX(#REF!,MATCH(1,($C92=#REF!)*($D92=#REF!),0),MATCH(E$5,#REF!,0))</f>
        <v>#REF!</v>
      </c>
      <c r="F92" s="108"/>
      <c r="G92" s="108"/>
      <c r="N92" s="78" t="s">
        <v>497</v>
      </c>
      <c r="O92" s="17" t="e">
        <f>INDEX(#REF!,MATCH($C92,#REF!,0),2)</f>
        <v>#REF!</v>
      </c>
      <c r="P92" s="18">
        <f t="shared" si="1"/>
        <v>2014</v>
      </c>
      <c r="Q92" s="28" t="e">
        <f t="shared" si="1"/>
        <v>#REF!</v>
      </c>
      <c r="R92" s="18" t="s">
        <v>255</v>
      </c>
    </row>
    <row r="93" spans="2:18" x14ac:dyDescent="0.2">
      <c r="B93" s="3" t="s">
        <v>361</v>
      </c>
      <c r="C93" s="3" t="s">
        <v>8</v>
      </c>
      <c r="D93" s="3">
        <v>2014</v>
      </c>
      <c r="E93" s="108" t="e" cm="1">
        <f t="array" ref="E93">INDEX(#REF!,MATCH(1,($C93=#REF!)*($D93=#REF!),0),MATCH(E$5,#REF!,0))</f>
        <v>#REF!</v>
      </c>
      <c r="F93" s="108"/>
      <c r="G93" s="108"/>
      <c r="N93" s="78" t="s">
        <v>497</v>
      </c>
      <c r="O93" s="17" t="e">
        <f>INDEX(#REF!,MATCH($C93,#REF!,0),2)</f>
        <v>#REF!</v>
      </c>
      <c r="P93" s="18">
        <f t="shared" si="1"/>
        <v>2014</v>
      </c>
      <c r="Q93" s="28" t="e">
        <f t="shared" si="1"/>
        <v>#REF!</v>
      </c>
      <c r="R93" s="18" t="s">
        <v>255</v>
      </c>
    </row>
    <row r="94" spans="2:18" x14ac:dyDescent="0.2">
      <c r="B94" s="3" t="s">
        <v>361</v>
      </c>
      <c r="C94" s="3" t="s">
        <v>9</v>
      </c>
      <c r="D94" s="3">
        <v>2014</v>
      </c>
      <c r="E94" s="108" t="e" cm="1">
        <f t="array" ref="E94">INDEX(#REF!,MATCH(1,($C94=#REF!)*($D94=#REF!),0),MATCH(E$5,#REF!,0))</f>
        <v>#REF!</v>
      </c>
      <c r="F94" s="108"/>
      <c r="G94" s="108"/>
      <c r="N94" s="78" t="s">
        <v>497</v>
      </c>
      <c r="O94" s="17" t="e">
        <f>INDEX(#REF!,MATCH($C94,#REF!,0),2)</f>
        <v>#REF!</v>
      </c>
      <c r="P94" s="18">
        <f t="shared" si="1"/>
        <v>2014</v>
      </c>
      <c r="Q94" s="28" t="e">
        <f t="shared" si="1"/>
        <v>#REF!</v>
      </c>
      <c r="R94" s="18" t="s">
        <v>255</v>
      </c>
    </row>
    <row r="95" spans="2:18" x14ac:dyDescent="0.2">
      <c r="B95" s="3" t="s">
        <v>361</v>
      </c>
      <c r="C95" s="3" t="s">
        <v>10</v>
      </c>
      <c r="D95" s="3">
        <v>2014</v>
      </c>
      <c r="E95" s="108" t="e" cm="1">
        <f t="array" ref="E95">INDEX(#REF!,MATCH(1,($C95=#REF!)*($D95=#REF!),0),MATCH(E$5,#REF!,0))</f>
        <v>#REF!</v>
      </c>
      <c r="F95" s="108"/>
      <c r="G95" s="108"/>
      <c r="N95" s="78" t="s">
        <v>497</v>
      </c>
      <c r="O95" s="17" t="e">
        <f>INDEX(#REF!,MATCH($C95,#REF!,0),2)</f>
        <v>#REF!</v>
      </c>
      <c r="P95" s="18">
        <f t="shared" si="1"/>
        <v>2014</v>
      </c>
      <c r="Q95" s="28" t="e">
        <f t="shared" si="1"/>
        <v>#REF!</v>
      </c>
      <c r="R95" s="18" t="s">
        <v>255</v>
      </c>
    </row>
    <row r="96" spans="2:18" x14ac:dyDescent="0.2">
      <c r="B96" s="3" t="s">
        <v>361</v>
      </c>
      <c r="C96" s="3" t="s">
        <v>11</v>
      </c>
      <c r="D96" s="3">
        <v>2014</v>
      </c>
      <c r="E96" s="108" t="e" cm="1">
        <f t="array" ref="E96">INDEX(#REF!,MATCH(1,($C96=#REF!)*($D96=#REF!),0),MATCH(E$5,#REF!,0))</f>
        <v>#REF!</v>
      </c>
      <c r="F96" s="108"/>
      <c r="G96" s="108"/>
      <c r="N96" s="78" t="s">
        <v>497</v>
      </c>
      <c r="O96" s="17" t="e">
        <f>INDEX(#REF!,MATCH($C96,#REF!,0),2)</f>
        <v>#REF!</v>
      </c>
      <c r="P96" s="18">
        <f t="shared" si="1"/>
        <v>2014</v>
      </c>
      <c r="Q96" s="28" t="e">
        <f t="shared" si="1"/>
        <v>#REF!</v>
      </c>
      <c r="R96" s="18" t="s">
        <v>255</v>
      </c>
    </row>
    <row r="97" spans="2:18" x14ac:dyDescent="0.2">
      <c r="B97" s="3" t="s">
        <v>361</v>
      </c>
      <c r="C97" s="3" t="s">
        <v>12</v>
      </c>
      <c r="D97" s="3">
        <v>2014</v>
      </c>
      <c r="E97" s="108" t="e" cm="1">
        <f t="array" ref="E97">INDEX(#REF!,MATCH(1,($C97=#REF!)*($D97=#REF!),0),MATCH(E$5,#REF!,0))</f>
        <v>#REF!</v>
      </c>
      <c r="F97" s="108"/>
      <c r="G97" s="108"/>
      <c r="N97" s="78" t="s">
        <v>497</v>
      </c>
      <c r="O97" s="17" t="e">
        <f>INDEX(#REF!,MATCH($C97,#REF!,0),2)</f>
        <v>#REF!</v>
      </c>
      <c r="P97" s="18">
        <f t="shared" si="1"/>
        <v>2014</v>
      </c>
      <c r="Q97" s="28" t="e">
        <f t="shared" si="1"/>
        <v>#REF!</v>
      </c>
      <c r="R97" s="18" t="s">
        <v>255</v>
      </c>
    </row>
    <row r="98" spans="2:18" x14ac:dyDescent="0.2">
      <c r="B98" s="3" t="s">
        <v>361</v>
      </c>
      <c r="C98" s="3" t="s">
        <v>13</v>
      </c>
      <c r="D98" s="3">
        <v>2014</v>
      </c>
      <c r="E98" s="108" t="e" cm="1">
        <f t="array" ref="E98">INDEX(#REF!,MATCH(1,($C98=#REF!)*($D98=#REF!),0),MATCH(E$5,#REF!,0))</f>
        <v>#REF!</v>
      </c>
      <c r="F98" s="108"/>
      <c r="G98" s="108"/>
      <c r="N98" s="78" t="s">
        <v>497</v>
      </c>
      <c r="O98" s="17" t="e">
        <f>INDEX(#REF!,MATCH($C98,#REF!,0),2)</f>
        <v>#REF!</v>
      </c>
      <c r="P98" s="18">
        <f t="shared" si="1"/>
        <v>2014</v>
      </c>
      <c r="Q98" s="28" t="e">
        <f t="shared" si="1"/>
        <v>#REF!</v>
      </c>
      <c r="R98" s="18" t="s">
        <v>255</v>
      </c>
    </row>
    <row r="99" spans="2:18" x14ac:dyDescent="0.2">
      <c r="B99" s="3" t="s">
        <v>361</v>
      </c>
      <c r="C99" s="3" t="s">
        <v>14</v>
      </c>
      <c r="D99" s="3">
        <v>2014</v>
      </c>
      <c r="E99" s="108" t="e" cm="1">
        <f t="array" ref="E99">INDEX(#REF!,MATCH(1,($C99=#REF!)*($D99=#REF!),0),MATCH(E$5,#REF!,0))</f>
        <v>#REF!</v>
      </c>
      <c r="F99" s="108"/>
      <c r="G99" s="108"/>
      <c r="N99" s="78" t="s">
        <v>497</v>
      </c>
      <c r="O99" s="17" t="e">
        <f>INDEX(#REF!,MATCH($C99,#REF!,0),2)</f>
        <v>#REF!</v>
      </c>
      <c r="P99" s="18">
        <f t="shared" si="1"/>
        <v>2014</v>
      </c>
      <c r="Q99" s="28" t="e">
        <f t="shared" si="1"/>
        <v>#REF!</v>
      </c>
      <c r="R99" s="18" t="s">
        <v>255</v>
      </c>
    </row>
    <row r="100" spans="2:18" x14ac:dyDescent="0.2">
      <c r="B100" s="3" t="s">
        <v>361</v>
      </c>
      <c r="C100" s="3" t="s">
        <v>15</v>
      </c>
      <c r="D100" s="3">
        <v>2014</v>
      </c>
      <c r="E100" s="108" t="e" cm="1">
        <f t="array" ref="E100">INDEX(#REF!,MATCH(1,($C100=#REF!)*($D100=#REF!),0),MATCH(E$5,#REF!,0))</f>
        <v>#REF!</v>
      </c>
      <c r="F100" s="108"/>
      <c r="G100" s="108"/>
      <c r="N100" s="78" t="s">
        <v>497</v>
      </c>
      <c r="O100" s="17" t="e">
        <f>INDEX(#REF!,MATCH($C100,#REF!,0),2)</f>
        <v>#REF!</v>
      </c>
      <c r="P100" s="18">
        <f t="shared" si="1"/>
        <v>2014</v>
      </c>
      <c r="Q100" s="28" t="e">
        <f t="shared" si="1"/>
        <v>#REF!</v>
      </c>
      <c r="R100" s="18" t="s">
        <v>255</v>
      </c>
    </row>
    <row r="101" spans="2:18" x14ac:dyDescent="0.2">
      <c r="B101" s="3" t="s">
        <v>361</v>
      </c>
      <c r="C101" s="3" t="s">
        <v>16</v>
      </c>
      <c r="D101" s="3">
        <v>2014</v>
      </c>
      <c r="E101" s="108" t="e" cm="1">
        <f t="array" ref="E101">INDEX(#REF!,MATCH(1,($C101=#REF!)*($D101=#REF!),0),MATCH(E$5,#REF!,0))</f>
        <v>#REF!</v>
      </c>
      <c r="F101" s="108"/>
      <c r="G101" s="108"/>
      <c r="N101" s="78" t="s">
        <v>497</v>
      </c>
      <c r="O101" s="17" t="e">
        <f>INDEX(#REF!,MATCH($C101,#REF!,0),2)</f>
        <v>#REF!</v>
      </c>
      <c r="P101" s="18">
        <f t="shared" si="1"/>
        <v>2014</v>
      </c>
      <c r="Q101" s="28" t="e">
        <f t="shared" si="1"/>
        <v>#REF!</v>
      </c>
      <c r="R101" s="18" t="s">
        <v>255</v>
      </c>
    </row>
    <row r="102" spans="2:18" x14ac:dyDescent="0.2">
      <c r="B102" s="3" t="s">
        <v>361</v>
      </c>
      <c r="C102" s="3" t="s">
        <v>17</v>
      </c>
      <c r="D102" s="3">
        <v>2014</v>
      </c>
      <c r="E102" s="108" t="e" cm="1">
        <f t="array" ref="E102">INDEX(#REF!,MATCH(1,($C102=#REF!)*($D102=#REF!),0),MATCH(E$5,#REF!,0))</f>
        <v>#REF!</v>
      </c>
      <c r="F102" s="108"/>
      <c r="G102" s="108"/>
      <c r="N102" s="78" t="s">
        <v>497</v>
      </c>
      <c r="O102" s="17" t="e">
        <f>INDEX(#REF!,MATCH($C102,#REF!,0),2)</f>
        <v>#REF!</v>
      </c>
      <c r="P102" s="18">
        <f t="shared" si="1"/>
        <v>2014</v>
      </c>
      <c r="Q102" s="28" t="e">
        <f t="shared" si="1"/>
        <v>#REF!</v>
      </c>
      <c r="R102" s="18" t="s">
        <v>255</v>
      </c>
    </row>
    <row r="103" spans="2:18" x14ac:dyDescent="0.2">
      <c r="B103" s="3" t="s">
        <v>361</v>
      </c>
      <c r="C103" s="3" t="s">
        <v>18</v>
      </c>
      <c r="D103" s="3">
        <v>2014</v>
      </c>
      <c r="E103" s="108" t="e" cm="1">
        <f t="array" ref="E103">INDEX(#REF!,MATCH(1,($C103=#REF!)*($D103=#REF!),0),MATCH(E$5,#REF!,0))</f>
        <v>#REF!</v>
      </c>
      <c r="F103" s="108"/>
      <c r="G103" s="108"/>
      <c r="N103" s="78" t="s">
        <v>497</v>
      </c>
      <c r="O103" s="17" t="e">
        <f>INDEX(#REF!,MATCH($C103,#REF!,0),2)</f>
        <v>#REF!</v>
      </c>
      <c r="P103" s="18">
        <f t="shared" si="1"/>
        <v>2014</v>
      </c>
      <c r="Q103" s="28" t="e">
        <f t="shared" si="1"/>
        <v>#REF!</v>
      </c>
      <c r="R103" s="18" t="s">
        <v>255</v>
      </c>
    </row>
    <row r="104" spans="2:18" x14ac:dyDescent="0.2">
      <c r="B104" s="3" t="s">
        <v>361</v>
      </c>
      <c r="C104" s="3" t="s">
        <v>19</v>
      </c>
      <c r="D104" s="3">
        <v>2014</v>
      </c>
      <c r="E104" s="108" t="e" cm="1">
        <f t="array" ref="E104">INDEX(#REF!,MATCH(1,($C104=#REF!)*($D104=#REF!),0),MATCH(E$5,#REF!,0))</f>
        <v>#REF!</v>
      </c>
      <c r="F104" s="108"/>
      <c r="G104" s="108"/>
      <c r="N104" s="78" t="s">
        <v>497</v>
      </c>
      <c r="O104" s="17" t="e">
        <f>INDEX(#REF!,MATCH($C104,#REF!,0),2)</f>
        <v>#REF!</v>
      </c>
      <c r="P104" s="18">
        <f t="shared" si="1"/>
        <v>2014</v>
      </c>
      <c r="Q104" s="28" t="e">
        <f t="shared" si="1"/>
        <v>#REF!</v>
      </c>
      <c r="R104" s="18" t="s">
        <v>255</v>
      </c>
    </row>
    <row r="105" spans="2:18" x14ac:dyDescent="0.2">
      <c r="B105" s="3" t="s">
        <v>361</v>
      </c>
      <c r="C105" s="3" t="s">
        <v>20</v>
      </c>
      <c r="D105" s="3">
        <v>2014</v>
      </c>
      <c r="E105" s="108" t="e" cm="1">
        <f t="array" ref="E105">INDEX(#REF!,MATCH(1,($C105=#REF!)*($D105=#REF!),0),MATCH(E$5,#REF!,0))</f>
        <v>#REF!</v>
      </c>
      <c r="F105" s="108"/>
      <c r="G105" s="108"/>
      <c r="N105" s="78" t="s">
        <v>497</v>
      </c>
      <c r="O105" s="17" t="e">
        <f>INDEX(#REF!,MATCH($C105,#REF!,0),2)</f>
        <v>#REF!</v>
      </c>
      <c r="P105" s="18">
        <f t="shared" si="1"/>
        <v>2014</v>
      </c>
      <c r="Q105" s="28" t="e">
        <f t="shared" si="1"/>
        <v>#REF!</v>
      </c>
      <c r="R105" s="18" t="s">
        <v>255</v>
      </c>
    </row>
    <row r="106" spans="2:18" x14ac:dyDescent="0.2">
      <c r="B106" s="3" t="s">
        <v>361</v>
      </c>
      <c r="C106" s="3" t="s">
        <v>21</v>
      </c>
      <c r="D106" s="3">
        <v>2014</v>
      </c>
      <c r="E106" s="108" t="e" cm="1">
        <f t="array" ref="E106">INDEX(#REF!,MATCH(1,($C106=#REF!)*($D106=#REF!),0),MATCH(E$5,#REF!,0))</f>
        <v>#REF!</v>
      </c>
      <c r="F106" s="108"/>
      <c r="G106" s="108"/>
      <c r="N106" s="78" t="s">
        <v>497</v>
      </c>
      <c r="O106" s="17" t="e">
        <f>INDEX(#REF!,MATCH($C106,#REF!,0),2)</f>
        <v>#REF!</v>
      </c>
      <c r="P106" s="18">
        <f t="shared" si="1"/>
        <v>2014</v>
      </c>
      <c r="Q106" s="28" t="e">
        <f t="shared" si="1"/>
        <v>#REF!</v>
      </c>
      <c r="R106" s="18" t="s">
        <v>255</v>
      </c>
    </row>
    <row r="107" spans="2:18" x14ac:dyDescent="0.2">
      <c r="B107" s="3" t="s">
        <v>361</v>
      </c>
      <c r="C107" s="3" t="s">
        <v>22</v>
      </c>
      <c r="D107" s="3">
        <v>2014</v>
      </c>
      <c r="E107" s="108" t="e" cm="1">
        <f t="array" ref="E107">INDEX(#REF!,MATCH(1,($C107=#REF!)*($D107=#REF!),0),MATCH(E$5,#REF!,0))</f>
        <v>#REF!</v>
      </c>
      <c r="F107" s="108"/>
      <c r="G107" s="108"/>
      <c r="N107" s="78" t="s">
        <v>497</v>
      </c>
      <c r="O107" s="17" t="e">
        <f>INDEX(#REF!,MATCH($C107,#REF!,0),2)</f>
        <v>#REF!</v>
      </c>
      <c r="P107" s="18">
        <f t="shared" si="1"/>
        <v>2014</v>
      </c>
      <c r="Q107" s="28" t="e">
        <f t="shared" si="1"/>
        <v>#REF!</v>
      </c>
      <c r="R107" s="18" t="s">
        <v>255</v>
      </c>
    </row>
    <row r="108" spans="2:18" x14ac:dyDescent="0.2">
      <c r="B108" s="3" t="s">
        <v>361</v>
      </c>
      <c r="C108" s="3" t="s">
        <v>23</v>
      </c>
      <c r="D108" s="3">
        <v>2014</v>
      </c>
      <c r="E108" s="108" t="e" cm="1">
        <f t="array" ref="E108">INDEX(#REF!,MATCH(1,($C108=#REF!)*($D108=#REF!),0),MATCH(E$5,#REF!,0))</f>
        <v>#REF!</v>
      </c>
      <c r="F108" s="108"/>
      <c r="G108" s="108"/>
      <c r="N108" s="78" t="s">
        <v>497</v>
      </c>
      <c r="O108" s="17" t="e">
        <f>INDEX(#REF!,MATCH($C108,#REF!,0),2)</f>
        <v>#REF!</v>
      </c>
      <c r="P108" s="18">
        <f t="shared" si="1"/>
        <v>2014</v>
      </c>
      <c r="Q108" s="28" t="e">
        <f t="shared" si="1"/>
        <v>#REF!</v>
      </c>
      <c r="R108" s="18" t="s">
        <v>255</v>
      </c>
    </row>
    <row r="109" spans="2:18" x14ac:dyDescent="0.2">
      <c r="B109" s="3" t="s">
        <v>361</v>
      </c>
      <c r="C109" s="3" t="s">
        <v>24</v>
      </c>
      <c r="D109" s="3">
        <v>2014</v>
      </c>
      <c r="E109" s="108" t="e" cm="1">
        <f t="array" ref="E109">INDEX(#REF!,MATCH(1,($C109=#REF!)*($D109=#REF!),0),MATCH(E$5,#REF!,0))</f>
        <v>#REF!</v>
      </c>
      <c r="F109" s="108"/>
      <c r="G109" s="108"/>
      <c r="N109" s="78" t="s">
        <v>497</v>
      </c>
      <c r="O109" s="17" t="e">
        <f>INDEX(#REF!,MATCH($C109,#REF!,0),2)</f>
        <v>#REF!</v>
      </c>
      <c r="P109" s="18">
        <f t="shared" si="1"/>
        <v>2014</v>
      </c>
      <c r="Q109" s="28" t="e">
        <f t="shared" si="1"/>
        <v>#REF!</v>
      </c>
      <c r="R109" s="18" t="s">
        <v>255</v>
      </c>
    </row>
    <row r="110" spans="2:18" x14ac:dyDescent="0.2">
      <c r="B110" s="3" t="s">
        <v>361</v>
      </c>
      <c r="C110" s="3" t="s">
        <v>25</v>
      </c>
      <c r="D110" s="3">
        <v>2014</v>
      </c>
      <c r="E110" s="108" t="e" cm="1">
        <f t="array" ref="E110">INDEX(#REF!,MATCH(1,($C110=#REF!)*($D110=#REF!),0),MATCH(E$5,#REF!,0))</f>
        <v>#REF!</v>
      </c>
      <c r="F110" s="108"/>
      <c r="G110" s="108"/>
      <c r="N110" s="78" t="s">
        <v>497</v>
      </c>
      <c r="O110" s="17" t="e">
        <f>INDEX(#REF!,MATCH($C110,#REF!,0),2)</f>
        <v>#REF!</v>
      </c>
      <c r="P110" s="18">
        <f t="shared" si="1"/>
        <v>2014</v>
      </c>
      <c r="Q110" s="28" t="e">
        <f t="shared" si="1"/>
        <v>#REF!</v>
      </c>
      <c r="R110" s="18" t="s">
        <v>255</v>
      </c>
    </row>
    <row r="111" spans="2:18" x14ac:dyDescent="0.2">
      <c r="B111" s="3" t="s">
        <v>361</v>
      </c>
      <c r="C111" s="3" t="s">
        <v>5</v>
      </c>
      <c r="D111" s="3">
        <v>2015</v>
      </c>
      <c r="E111" s="108" t="e" cm="1">
        <f t="array" ref="E111">INDEX(#REF!,MATCH(1,($C111=#REF!)*($D111=#REF!),0),MATCH(E$5,#REF!,0))</f>
        <v>#REF!</v>
      </c>
      <c r="F111" s="108"/>
      <c r="G111" s="108"/>
      <c r="N111" s="78" t="s">
        <v>497</v>
      </c>
      <c r="O111" s="17" t="e">
        <f>INDEX(#REF!,MATCH($C111,#REF!,0),2)</f>
        <v>#REF!</v>
      </c>
      <c r="P111" s="18">
        <f t="shared" si="1"/>
        <v>2015</v>
      </c>
      <c r="Q111" s="28" t="e">
        <f t="shared" si="1"/>
        <v>#REF!</v>
      </c>
      <c r="R111" s="18" t="s">
        <v>255</v>
      </c>
    </row>
    <row r="112" spans="2:18" x14ac:dyDescent="0.2">
      <c r="B112" s="3" t="s">
        <v>361</v>
      </c>
      <c r="C112" s="3" t="s">
        <v>6</v>
      </c>
      <c r="D112" s="3">
        <v>2015</v>
      </c>
      <c r="E112" s="108" t="e" cm="1">
        <f t="array" ref="E112">INDEX(#REF!,MATCH(1,($C112=#REF!)*($D112=#REF!),0),MATCH(E$5,#REF!,0))</f>
        <v>#REF!</v>
      </c>
      <c r="F112" s="108"/>
      <c r="G112" s="108"/>
      <c r="N112" s="78" t="s">
        <v>497</v>
      </c>
      <c r="O112" s="17" t="e">
        <f>INDEX(#REF!,MATCH($C112,#REF!,0),2)</f>
        <v>#REF!</v>
      </c>
      <c r="P112" s="18">
        <f t="shared" si="1"/>
        <v>2015</v>
      </c>
      <c r="Q112" s="28" t="e">
        <f t="shared" si="1"/>
        <v>#REF!</v>
      </c>
      <c r="R112" s="18" t="s">
        <v>255</v>
      </c>
    </row>
    <row r="113" spans="2:18" x14ac:dyDescent="0.2">
      <c r="B113" s="3" t="s">
        <v>361</v>
      </c>
      <c r="C113" s="3" t="s">
        <v>7</v>
      </c>
      <c r="D113" s="3">
        <v>2015</v>
      </c>
      <c r="E113" s="108" t="e" cm="1">
        <f t="array" ref="E113">INDEX(#REF!,MATCH(1,($C113=#REF!)*($D113=#REF!),0),MATCH(E$5,#REF!,0))</f>
        <v>#REF!</v>
      </c>
      <c r="F113" s="108"/>
      <c r="G113" s="108"/>
      <c r="N113" s="78" t="s">
        <v>497</v>
      </c>
      <c r="O113" s="17" t="e">
        <f>INDEX(#REF!,MATCH($C113,#REF!,0),2)</f>
        <v>#REF!</v>
      </c>
      <c r="P113" s="18">
        <f t="shared" si="1"/>
        <v>2015</v>
      </c>
      <c r="Q113" s="28" t="e">
        <f t="shared" si="1"/>
        <v>#REF!</v>
      </c>
      <c r="R113" s="18" t="s">
        <v>255</v>
      </c>
    </row>
    <row r="114" spans="2:18" x14ac:dyDescent="0.2">
      <c r="B114" s="3" t="s">
        <v>361</v>
      </c>
      <c r="C114" s="3" t="s">
        <v>8</v>
      </c>
      <c r="D114" s="3">
        <v>2015</v>
      </c>
      <c r="E114" s="108" t="e" cm="1">
        <f t="array" ref="E114">INDEX(#REF!,MATCH(1,($C114=#REF!)*($D114=#REF!),0),MATCH(E$5,#REF!,0))</f>
        <v>#REF!</v>
      </c>
      <c r="F114" s="108"/>
      <c r="G114" s="108"/>
      <c r="N114" s="78" t="s">
        <v>497</v>
      </c>
      <c r="O114" s="17" t="e">
        <f>INDEX(#REF!,MATCH($C114,#REF!,0),2)</f>
        <v>#REF!</v>
      </c>
      <c r="P114" s="18">
        <f t="shared" si="1"/>
        <v>2015</v>
      </c>
      <c r="Q114" s="28" t="e">
        <f t="shared" si="1"/>
        <v>#REF!</v>
      </c>
      <c r="R114" s="18" t="s">
        <v>255</v>
      </c>
    </row>
    <row r="115" spans="2:18" x14ac:dyDescent="0.2">
      <c r="B115" s="3" t="s">
        <v>361</v>
      </c>
      <c r="C115" s="3" t="s">
        <v>9</v>
      </c>
      <c r="D115" s="3">
        <v>2015</v>
      </c>
      <c r="E115" s="108" t="e" cm="1">
        <f t="array" ref="E115">INDEX(#REF!,MATCH(1,($C115=#REF!)*($D115=#REF!),0),MATCH(E$5,#REF!,0))</f>
        <v>#REF!</v>
      </c>
      <c r="F115" s="108"/>
      <c r="G115" s="108"/>
      <c r="N115" s="78" t="s">
        <v>497</v>
      </c>
      <c r="O115" s="17" t="e">
        <f>INDEX(#REF!,MATCH($C115,#REF!,0),2)</f>
        <v>#REF!</v>
      </c>
      <c r="P115" s="18">
        <f t="shared" si="1"/>
        <v>2015</v>
      </c>
      <c r="Q115" s="28" t="e">
        <f t="shared" si="1"/>
        <v>#REF!</v>
      </c>
      <c r="R115" s="18" t="s">
        <v>255</v>
      </c>
    </row>
    <row r="116" spans="2:18" x14ac:dyDescent="0.2">
      <c r="B116" s="3" t="s">
        <v>361</v>
      </c>
      <c r="C116" s="3" t="s">
        <v>10</v>
      </c>
      <c r="D116" s="3">
        <v>2015</v>
      </c>
      <c r="E116" s="108" t="e" cm="1">
        <f t="array" ref="E116">INDEX(#REF!,MATCH(1,($C116=#REF!)*($D116=#REF!),0),MATCH(E$5,#REF!,0))</f>
        <v>#REF!</v>
      </c>
      <c r="F116" s="108"/>
      <c r="G116" s="108"/>
      <c r="N116" s="78" t="s">
        <v>497</v>
      </c>
      <c r="O116" s="17" t="e">
        <f>INDEX(#REF!,MATCH($C116,#REF!,0),2)</f>
        <v>#REF!</v>
      </c>
      <c r="P116" s="18">
        <f t="shared" si="1"/>
        <v>2015</v>
      </c>
      <c r="Q116" s="28" t="e">
        <f t="shared" si="1"/>
        <v>#REF!</v>
      </c>
      <c r="R116" s="18" t="s">
        <v>255</v>
      </c>
    </row>
    <row r="117" spans="2:18" x14ac:dyDescent="0.2">
      <c r="B117" s="3" t="s">
        <v>361</v>
      </c>
      <c r="C117" s="3" t="s">
        <v>11</v>
      </c>
      <c r="D117" s="3">
        <v>2015</v>
      </c>
      <c r="E117" s="108" t="e" cm="1">
        <f t="array" ref="E117">INDEX(#REF!,MATCH(1,($C117=#REF!)*($D117=#REF!),0),MATCH(E$5,#REF!,0))</f>
        <v>#REF!</v>
      </c>
      <c r="F117" s="108"/>
      <c r="G117" s="108"/>
      <c r="N117" s="78" t="s">
        <v>497</v>
      </c>
      <c r="O117" s="17" t="e">
        <f>INDEX(#REF!,MATCH($C117,#REF!,0),2)</f>
        <v>#REF!</v>
      </c>
      <c r="P117" s="18">
        <f t="shared" si="1"/>
        <v>2015</v>
      </c>
      <c r="Q117" s="28" t="e">
        <f t="shared" si="1"/>
        <v>#REF!</v>
      </c>
      <c r="R117" s="18" t="s">
        <v>255</v>
      </c>
    </row>
    <row r="118" spans="2:18" x14ac:dyDescent="0.2">
      <c r="B118" s="3" t="s">
        <v>361</v>
      </c>
      <c r="C118" s="3" t="s">
        <v>12</v>
      </c>
      <c r="D118" s="3">
        <v>2015</v>
      </c>
      <c r="E118" s="108" t="e" cm="1">
        <f t="array" ref="E118">INDEX(#REF!,MATCH(1,($C118=#REF!)*($D118=#REF!),0),MATCH(E$5,#REF!,0))</f>
        <v>#REF!</v>
      </c>
      <c r="F118" s="108"/>
      <c r="G118" s="108"/>
      <c r="N118" s="78" t="s">
        <v>497</v>
      </c>
      <c r="O118" s="17" t="e">
        <f>INDEX(#REF!,MATCH($C118,#REF!,0),2)</f>
        <v>#REF!</v>
      </c>
      <c r="P118" s="18">
        <f t="shared" si="1"/>
        <v>2015</v>
      </c>
      <c r="Q118" s="28" t="e">
        <f t="shared" si="1"/>
        <v>#REF!</v>
      </c>
      <c r="R118" s="18" t="s">
        <v>255</v>
      </c>
    </row>
    <row r="119" spans="2:18" x14ac:dyDescent="0.2">
      <c r="B119" s="3" t="s">
        <v>361</v>
      </c>
      <c r="C119" s="3" t="s">
        <v>13</v>
      </c>
      <c r="D119" s="3">
        <v>2015</v>
      </c>
      <c r="E119" s="108" t="e" cm="1">
        <f t="array" ref="E119">INDEX(#REF!,MATCH(1,($C119=#REF!)*($D119=#REF!),0),MATCH(E$5,#REF!,0))</f>
        <v>#REF!</v>
      </c>
      <c r="F119" s="108"/>
      <c r="G119" s="108"/>
      <c r="N119" s="78" t="s">
        <v>497</v>
      </c>
      <c r="O119" s="17" t="e">
        <f>INDEX(#REF!,MATCH($C119,#REF!,0),2)</f>
        <v>#REF!</v>
      </c>
      <c r="P119" s="18">
        <f t="shared" si="1"/>
        <v>2015</v>
      </c>
      <c r="Q119" s="28" t="e">
        <f t="shared" si="1"/>
        <v>#REF!</v>
      </c>
      <c r="R119" s="18" t="s">
        <v>255</v>
      </c>
    </row>
    <row r="120" spans="2:18" x14ac:dyDescent="0.2">
      <c r="B120" s="3" t="s">
        <v>361</v>
      </c>
      <c r="C120" s="3" t="s">
        <v>14</v>
      </c>
      <c r="D120" s="3">
        <v>2015</v>
      </c>
      <c r="E120" s="108" t="e" cm="1">
        <f t="array" ref="E120">INDEX(#REF!,MATCH(1,($C120=#REF!)*($D120=#REF!),0),MATCH(E$5,#REF!,0))</f>
        <v>#REF!</v>
      </c>
      <c r="F120" s="108"/>
      <c r="G120" s="108"/>
      <c r="N120" s="78" t="s">
        <v>497</v>
      </c>
      <c r="O120" s="17" t="e">
        <f>INDEX(#REF!,MATCH($C120,#REF!,0),2)</f>
        <v>#REF!</v>
      </c>
      <c r="P120" s="18">
        <f t="shared" si="1"/>
        <v>2015</v>
      </c>
      <c r="Q120" s="28" t="e">
        <f t="shared" si="1"/>
        <v>#REF!</v>
      </c>
      <c r="R120" s="18" t="s">
        <v>255</v>
      </c>
    </row>
    <row r="121" spans="2:18" x14ac:dyDescent="0.2">
      <c r="B121" s="3" t="s">
        <v>361</v>
      </c>
      <c r="C121" s="3" t="s">
        <v>15</v>
      </c>
      <c r="D121" s="3">
        <v>2015</v>
      </c>
      <c r="E121" s="108" t="e" cm="1">
        <f t="array" ref="E121">INDEX(#REF!,MATCH(1,($C121=#REF!)*($D121=#REF!),0),MATCH(E$5,#REF!,0))</f>
        <v>#REF!</v>
      </c>
      <c r="F121" s="108"/>
      <c r="G121" s="108"/>
      <c r="N121" s="78" t="s">
        <v>497</v>
      </c>
      <c r="O121" s="17" t="e">
        <f>INDEX(#REF!,MATCH($C121,#REF!,0),2)</f>
        <v>#REF!</v>
      </c>
      <c r="P121" s="18">
        <f t="shared" si="1"/>
        <v>2015</v>
      </c>
      <c r="Q121" s="28" t="e">
        <f t="shared" si="1"/>
        <v>#REF!</v>
      </c>
      <c r="R121" s="18" t="s">
        <v>255</v>
      </c>
    </row>
    <row r="122" spans="2:18" x14ac:dyDescent="0.2">
      <c r="B122" s="3" t="s">
        <v>361</v>
      </c>
      <c r="C122" s="3" t="s">
        <v>16</v>
      </c>
      <c r="D122" s="3">
        <v>2015</v>
      </c>
      <c r="E122" s="108" t="e" cm="1">
        <f t="array" ref="E122">INDEX(#REF!,MATCH(1,($C122=#REF!)*($D122=#REF!),0),MATCH(E$5,#REF!,0))</f>
        <v>#REF!</v>
      </c>
      <c r="F122" s="108"/>
      <c r="G122" s="108"/>
      <c r="N122" s="78" t="s">
        <v>497</v>
      </c>
      <c r="O122" s="17" t="e">
        <f>INDEX(#REF!,MATCH($C122,#REF!,0),2)</f>
        <v>#REF!</v>
      </c>
      <c r="P122" s="18">
        <f t="shared" si="1"/>
        <v>2015</v>
      </c>
      <c r="Q122" s="28" t="e">
        <f t="shared" si="1"/>
        <v>#REF!</v>
      </c>
      <c r="R122" s="18" t="s">
        <v>255</v>
      </c>
    </row>
    <row r="123" spans="2:18" x14ac:dyDescent="0.2">
      <c r="B123" s="3" t="s">
        <v>361</v>
      </c>
      <c r="C123" s="3" t="s">
        <v>17</v>
      </c>
      <c r="D123" s="3">
        <v>2015</v>
      </c>
      <c r="E123" s="108" t="e" cm="1">
        <f t="array" ref="E123">INDEX(#REF!,MATCH(1,($C123=#REF!)*($D123=#REF!),0),MATCH(E$5,#REF!,0))</f>
        <v>#REF!</v>
      </c>
      <c r="F123" s="108"/>
      <c r="G123" s="108"/>
      <c r="N123" s="78" t="s">
        <v>497</v>
      </c>
      <c r="O123" s="17" t="e">
        <f>INDEX(#REF!,MATCH($C123,#REF!,0),2)</f>
        <v>#REF!</v>
      </c>
      <c r="P123" s="18">
        <f t="shared" si="1"/>
        <v>2015</v>
      </c>
      <c r="Q123" s="28" t="e">
        <f t="shared" si="1"/>
        <v>#REF!</v>
      </c>
      <c r="R123" s="18" t="s">
        <v>255</v>
      </c>
    </row>
    <row r="124" spans="2:18" x14ac:dyDescent="0.2">
      <c r="B124" s="3" t="s">
        <v>361</v>
      </c>
      <c r="C124" s="3" t="s">
        <v>18</v>
      </c>
      <c r="D124" s="3">
        <v>2015</v>
      </c>
      <c r="E124" s="108" t="e" cm="1">
        <f t="array" ref="E124">INDEX(#REF!,MATCH(1,($C124=#REF!)*($D124=#REF!),0),MATCH(E$5,#REF!,0))</f>
        <v>#REF!</v>
      </c>
      <c r="F124" s="108"/>
      <c r="G124" s="108"/>
      <c r="N124" s="78" t="s">
        <v>497</v>
      </c>
      <c r="O124" s="17" t="e">
        <f>INDEX(#REF!,MATCH($C124,#REF!,0),2)</f>
        <v>#REF!</v>
      </c>
      <c r="P124" s="18">
        <f t="shared" si="1"/>
        <v>2015</v>
      </c>
      <c r="Q124" s="28" t="e">
        <f t="shared" si="1"/>
        <v>#REF!</v>
      </c>
      <c r="R124" s="18" t="s">
        <v>255</v>
      </c>
    </row>
    <row r="125" spans="2:18" x14ac:dyDescent="0.2">
      <c r="B125" s="3" t="s">
        <v>361</v>
      </c>
      <c r="C125" s="3" t="s">
        <v>19</v>
      </c>
      <c r="D125" s="3">
        <v>2015</v>
      </c>
      <c r="E125" s="108" t="e" cm="1">
        <f t="array" ref="E125">INDEX(#REF!,MATCH(1,($C125=#REF!)*($D125=#REF!),0),MATCH(E$5,#REF!,0))</f>
        <v>#REF!</v>
      </c>
      <c r="F125" s="108"/>
      <c r="G125" s="108"/>
      <c r="N125" s="78" t="s">
        <v>497</v>
      </c>
      <c r="O125" s="17" t="e">
        <f>INDEX(#REF!,MATCH($C125,#REF!,0),2)</f>
        <v>#REF!</v>
      </c>
      <c r="P125" s="18">
        <f t="shared" si="1"/>
        <v>2015</v>
      </c>
      <c r="Q125" s="28" t="e">
        <f t="shared" si="1"/>
        <v>#REF!</v>
      </c>
      <c r="R125" s="18" t="s">
        <v>255</v>
      </c>
    </row>
    <row r="126" spans="2:18" x14ac:dyDescent="0.2">
      <c r="B126" s="3" t="s">
        <v>361</v>
      </c>
      <c r="C126" s="3" t="s">
        <v>20</v>
      </c>
      <c r="D126" s="3">
        <v>2015</v>
      </c>
      <c r="E126" s="108" t="e" cm="1">
        <f t="array" ref="E126">INDEX(#REF!,MATCH(1,($C126=#REF!)*($D126=#REF!),0),MATCH(E$5,#REF!,0))</f>
        <v>#REF!</v>
      </c>
      <c r="F126" s="108"/>
      <c r="G126" s="108"/>
      <c r="N126" s="78" t="s">
        <v>497</v>
      </c>
      <c r="O126" s="17" t="e">
        <f>INDEX(#REF!,MATCH($C126,#REF!,0),2)</f>
        <v>#REF!</v>
      </c>
      <c r="P126" s="18">
        <f t="shared" si="1"/>
        <v>2015</v>
      </c>
      <c r="Q126" s="28" t="e">
        <f t="shared" si="1"/>
        <v>#REF!</v>
      </c>
      <c r="R126" s="18" t="s">
        <v>255</v>
      </c>
    </row>
    <row r="127" spans="2:18" x14ac:dyDescent="0.2">
      <c r="B127" s="3" t="s">
        <v>361</v>
      </c>
      <c r="C127" s="3" t="s">
        <v>21</v>
      </c>
      <c r="D127" s="3">
        <v>2015</v>
      </c>
      <c r="E127" s="108" t="e" cm="1">
        <f t="array" ref="E127">INDEX(#REF!,MATCH(1,($C127=#REF!)*($D127=#REF!),0),MATCH(E$5,#REF!,0))</f>
        <v>#REF!</v>
      </c>
      <c r="F127" s="108"/>
      <c r="G127" s="108"/>
      <c r="N127" s="78" t="s">
        <v>497</v>
      </c>
      <c r="O127" s="17" t="e">
        <f>INDEX(#REF!,MATCH($C127,#REF!,0),2)</f>
        <v>#REF!</v>
      </c>
      <c r="P127" s="18">
        <f t="shared" si="1"/>
        <v>2015</v>
      </c>
      <c r="Q127" s="28" t="e">
        <f t="shared" si="1"/>
        <v>#REF!</v>
      </c>
      <c r="R127" s="18" t="s">
        <v>255</v>
      </c>
    </row>
    <row r="128" spans="2:18" x14ac:dyDescent="0.2">
      <c r="B128" s="3" t="s">
        <v>361</v>
      </c>
      <c r="C128" s="3" t="s">
        <v>22</v>
      </c>
      <c r="D128" s="3">
        <v>2015</v>
      </c>
      <c r="E128" s="108" t="e" cm="1">
        <f t="array" ref="E128">INDEX(#REF!,MATCH(1,($C128=#REF!)*($D128=#REF!),0),MATCH(E$5,#REF!,0))</f>
        <v>#REF!</v>
      </c>
      <c r="F128" s="108"/>
      <c r="G128" s="108"/>
      <c r="N128" s="78" t="s">
        <v>497</v>
      </c>
      <c r="O128" s="17" t="e">
        <f>INDEX(#REF!,MATCH($C128,#REF!,0),2)</f>
        <v>#REF!</v>
      </c>
      <c r="P128" s="18">
        <f t="shared" si="1"/>
        <v>2015</v>
      </c>
      <c r="Q128" s="28" t="e">
        <f t="shared" si="1"/>
        <v>#REF!</v>
      </c>
      <c r="R128" s="18" t="s">
        <v>255</v>
      </c>
    </row>
    <row r="129" spans="2:18" x14ac:dyDescent="0.2">
      <c r="B129" s="3" t="s">
        <v>361</v>
      </c>
      <c r="C129" s="3" t="s">
        <v>23</v>
      </c>
      <c r="D129" s="3">
        <v>2015</v>
      </c>
      <c r="E129" s="108" t="e" cm="1">
        <f t="array" ref="E129">INDEX(#REF!,MATCH(1,($C129=#REF!)*($D129=#REF!),0),MATCH(E$5,#REF!,0))</f>
        <v>#REF!</v>
      </c>
      <c r="F129" s="108"/>
      <c r="G129" s="108"/>
      <c r="N129" s="78" t="s">
        <v>497</v>
      </c>
      <c r="O129" s="17" t="e">
        <f>INDEX(#REF!,MATCH($C129,#REF!,0),2)</f>
        <v>#REF!</v>
      </c>
      <c r="P129" s="18">
        <f t="shared" si="1"/>
        <v>2015</v>
      </c>
      <c r="Q129" s="28" t="e">
        <f t="shared" si="1"/>
        <v>#REF!</v>
      </c>
      <c r="R129" s="18" t="s">
        <v>255</v>
      </c>
    </row>
    <row r="130" spans="2:18" x14ac:dyDescent="0.2">
      <c r="B130" s="3" t="s">
        <v>361</v>
      </c>
      <c r="C130" s="3" t="s">
        <v>24</v>
      </c>
      <c r="D130" s="3">
        <v>2015</v>
      </c>
      <c r="E130" s="108" t="e" cm="1">
        <f t="array" ref="E130">INDEX(#REF!,MATCH(1,($C130=#REF!)*($D130=#REF!),0),MATCH(E$5,#REF!,0))</f>
        <v>#REF!</v>
      </c>
      <c r="F130" s="108"/>
      <c r="G130" s="108"/>
      <c r="N130" s="78" t="s">
        <v>497</v>
      </c>
      <c r="O130" s="17" t="e">
        <f>INDEX(#REF!,MATCH($C130,#REF!,0),2)</f>
        <v>#REF!</v>
      </c>
      <c r="P130" s="18">
        <f t="shared" si="1"/>
        <v>2015</v>
      </c>
      <c r="Q130" s="28" t="e">
        <f t="shared" si="1"/>
        <v>#REF!</v>
      </c>
      <c r="R130" s="18" t="s">
        <v>255</v>
      </c>
    </row>
    <row r="131" spans="2:18" x14ac:dyDescent="0.2">
      <c r="B131" s="3" t="s">
        <v>361</v>
      </c>
      <c r="C131" s="3" t="s">
        <v>25</v>
      </c>
      <c r="D131" s="3">
        <v>2015</v>
      </c>
      <c r="E131" s="108" t="e" cm="1">
        <f t="array" ref="E131">INDEX(#REF!,MATCH(1,($C131=#REF!)*($D131=#REF!),0),MATCH(E$5,#REF!,0))</f>
        <v>#REF!</v>
      </c>
      <c r="F131" s="108"/>
      <c r="G131" s="108"/>
      <c r="N131" s="78" t="s">
        <v>497</v>
      </c>
      <c r="O131" s="17" t="e">
        <f>INDEX(#REF!,MATCH($C131,#REF!,0),2)</f>
        <v>#REF!</v>
      </c>
      <c r="P131" s="18">
        <f t="shared" si="1"/>
        <v>2015</v>
      </c>
      <c r="Q131" s="28" t="e">
        <f t="shared" si="1"/>
        <v>#REF!</v>
      </c>
      <c r="R131" s="18" t="s">
        <v>255</v>
      </c>
    </row>
    <row r="132" spans="2:18" x14ac:dyDescent="0.2">
      <c r="B132" s="3" t="s">
        <v>361</v>
      </c>
      <c r="C132" s="3" t="s">
        <v>5</v>
      </c>
      <c r="D132" s="3">
        <v>2016</v>
      </c>
      <c r="E132" s="108" t="e" cm="1">
        <f t="array" ref="E132">INDEX(#REF!,MATCH(1,($C132=#REF!)*($D132=#REF!),0),MATCH(E$5,#REF!,0))</f>
        <v>#REF!</v>
      </c>
      <c r="F132" s="108"/>
      <c r="G132" s="108"/>
      <c r="N132" s="78" t="s">
        <v>497</v>
      </c>
      <c r="O132" s="17" t="e">
        <f>INDEX(#REF!,MATCH($C132,#REF!,0),2)</f>
        <v>#REF!</v>
      </c>
      <c r="P132" s="18">
        <f t="shared" si="1"/>
        <v>2016</v>
      </c>
      <c r="Q132" s="28" t="e">
        <f t="shared" si="1"/>
        <v>#REF!</v>
      </c>
      <c r="R132" s="18" t="s">
        <v>255</v>
      </c>
    </row>
    <row r="133" spans="2:18" x14ac:dyDescent="0.2">
      <c r="B133" s="3" t="s">
        <v>361</v>
      </c>
      <c r="C133" s="3" t="s">
        <v>6</v>
      </c>
      <c r="D133" s="3">
        <v>2016</v>
      </c>
      <c r="E133" s="108" t="e" cm="1">
        <f t="array" ref="E133">INDEX(#REF!,MATCH(1,($C133=#REF!)*($D133=#REF!),0),MATCH(E$5,#REF!,0))</f>
        <v>#REF!</v>
      </c>
      <c r="F133" s="108"/>
      <c r="G133" s="108"/>
      <c r="N133" s="78" t="s">
        <v>497</v>
      </c>
      <c r="O133" s="17" t="e">
        <f>INDEX(#REF!,MATCH($C133,#REF!,0),2)</f>
        <v>#REF!</v>
      </c>
      <c r="P133" s="18">
        <f t="shared" si="1"/>
        <v>2016</v>
      </c>
      <c r="Q133" s="28" t="e">
        <f t="shared" si="1"/>
        <v>#REF!</v>
      </c>
      <c r="R133" s="18" t="s">
        <v>255</v>
      </c>
    </row>
    <row r="134" spans="2:18" x14ac:dyDescent="0.2">
      <c r="B134" s="3" t="s">
        <v>361</v>
      </c>
      <c r="C134" s="3" t="s">
        <v>7</v>
      </c>
      <c r="D134" s="3">
        <v>2016</v>
      </c>
      <c r="E134" s="108" t="e" cm="1">
        <f t="array" ref="E134">INDEX(#REF!,MATCH(1,($C134=#REF!)*($D134=#REF!),0),MATCH(E$5,#REF!,0))</f>
        <v>#REF!</v>
      </c>
      <c r="F134" s="108"/>
      <c r="G134" s="108"/>
      <c r="N134" s="78" t="s">
        <v>497</v>
      </c>
      <c r="O134" s="17" t="e">
        <f>INDEX(#REF!,MATCH($C134,#REF!,0),2)</f>
        <v>#REF!</v>
      </c>
      <c r="P134" s="18">
        <f t="shared" ref="P134:Q197" si="2">D134</f>
        <v>2016</v>
      </c>
      <c r="Q134" s="28" t="e">
        <f t="shared" si="2"/>
        <v>#REF!</v>
      </c>
      <c r="R134" s="18" t="s">
        <v>255</v>
      </c>
    </row>
    <row r="135" spans="2:18" x14ac:dyDescent="0.2">
      <c r="B135" s="3" t="s">
        <v>361</v>
      </c>
      <c r="C135" s="3" t="s">
        <v>8</v>
      </c>
      <c r="D135" s="3">
        <v>2016</v>
      </c>
      <c r="E135" s="108" t="e" cm="1">
        <f t="array" ref="E135">INDEX(#REF!,MATCH(1,($C135=#REF!)*($D135=#REF!),0),MATCH(E$5,#REF!,0))</f>
        <v>#REF!</v>
      </c>
      <c r="F135" s="108"/>
      <c r="G135" s="108"/>
      <c r="N135" s="78" t="s">
        <v>497</v>
      </c>
      <c r="O135" s="17" t="e">
        <f>INDEX(#REF!,MATCH($C135,#REF!,0),2)</f>
        <v>#REF!</v>
      </c>
      <c r="P135" s="18">
        <f t="shared" si="2"/>
        <v>2016</v>
      </c>
      <c r="Q135" s="28" t="e">
        <f t="shared" si="2"/>
        <v>#REF!</v>
      </c>
      <c r="R135" s="18" t="s">
        <v>255</v>
      </c>
    </row>
    <row r="136" spans="2:18" x14ac:dyDescent="0.2">
      <c r="B136" s="3" t="s">
        <v>361</v>
      </c>
      <c r="C136" s="3" t="s">
        <v>9</v>
      </c>
      <c r="D136" s="3">
        <v>2016</v>
      </c>
      <c r="E136" s="108" t="e" cm="1">
        <f t="array" ref="E136">INDEX(#REF!,MATCH(1,($C136=#REF!)*($D136=#REF!),0),MATCH(E$5,#REF!,0))</f>
        <v>#REF!</v>
      </c>
      <c r="F136" s="108"/>
      <c r="G136" s="108"/>
      <c r="N136" s="78" t="s">
        <v>497</v>
      </c>
      <c r="O136" s="17" t="e">
        <f>INDEX(#REF!,MATCH($C136,#REF!,0),2)</f>
        <v>#REF!</v>
      </c>
      <c r="P136" s="18">
        <f t="shared" si="2"/>
        <v>2016</v>
      </c>
      <c r="Q136" s="28" t="e">
        <f t="shared" si="2"/>
        <v>#REF!</v>
      </c>
      <c r="R136" s="18" t="s">
        <v>255</v>
      </c>
    </row>
    <row r="137" spans="2:18" x14ac:dyDescent="0.2">
      <c r="B137" s="3" t="s">
        <v>361</v>
      </c>
      <c r="C137" s="3" t="s">
        <v>10</v>
      </c>
      <c r="D137" s="3">
        <v>2016</v>
      </c>
      <c r="E137" s="108" t="e" cm="1">
        <f t="array" ref="E137">INDEX(#REF!,MATCH(1,($C137=#REF!)*($D137=#REF!),0),MATCH(E$5,#REF!,0))</f>
        <v>#REF!</v>
      </c>
      <c r="F137" s="108"/>
      <c r="G137" s="108"/>
      <c r="N137" s="78" t="s">
        <v>497</v>
      </c>
      <c r="O137" s="17" t="e">
        <f>INDEX(#REF!,MATCH($C137,#REF!,0),2)</f>
        <v>#REF!</v>
      </c>
      <c r="P137" s="18">
        <f t="shared" si="2"/>
        <v>2016</v>
      </c>
      <c r="Q137" s="28" t="e">
        <f t="shared" si="2"/>
        <v>#REF!</v>
      </c>
      <c r="R137" s="18" t="s">
        <v>255</v>
      </c>
    </row>
    <row r="138" spans="2:18" x14ac:dyDescent="0.2">
      <c r="B138" s="3" t="s">
        <v>361</v>
      </c>
      <c r="C138" s="3" t="s">
        <v>11</v>
      </c>
      <c r="D138" s="3">
        <v>2016</v>
      </c>
      <c r="E138" s="108" t="e" cm="1">
        <f t="array" ref="E138">INDEX(#REF!,MATCH(1,($C138=#REF!)*($D138=#REF!),0),MATCH(E$5,#REF!,0))</f>
        <v>#REF!</v>
      </c>
      <c r="F138" s="108"/>
      <c r="G138" s="108"/>
      <c r="N138" s="78" t="s">
        <v>497</v>
      </c>
      <c r="O138" s="17" t="e">
        <f>INDEX(#REF!,MATCH($C138,#REF!,0),2)</f>
        <v>#REF!</v>
      </c>
      <c r="P138" s="18">
        <f t="shared" si="2"/>
        <v>2016</v>
      </c>
      <c r="Q138" s="28" t="e">
        <f t="shared" si="2"/>
        <v>#REF!</v>
      </c>
      <c r="R138" s="18" t="s">
        <v>255</v>
      </c>
    </row>
    <row r="139" spans="2:18" x14ac:dyDescent="0.2">
      <c r="B139" s="3" t="s">
        <v>361</v>
      </c>
      <c r="C139" s="3" t="s">
        <v>12</v>
      </c>
      <c r="D139" s="3">
        <v>2016</v>
      </c>
      <c r="E139" s="108" t="e" cm="1">
        <f t="array" ref="E139">INDEX(#REF!,MATCH(1,($C139=#REF!)*($D139=#REF!),0),MATCH(E$5,#REF!,0))</f>
        <v>#REF!</v>
      </c>
      <c r="F139" s="108"/>
      <c r="G139" s="108"/>
      <c r="N139" s="78" t="s">
        <v>497</v>
      </c>
      <c r="O139" s="17" t="e">
        <f>INDEX(#REF!,MATCH($C139,#REF!,0),2)</f>
        <v>#REF!</v>
      </c>
      <c r="P139" s="18">
        <f t="shared" si="2"/>
        <v>2016</v>
      </c>
      <c r="Q139" s="28" t="e">
        <f t="shared" si="2"/>
        <v>#REF!</v>
      </c>
      <c r="R139" s="18" t="s">
        <v>255</v>
      </c>
    </row>
    <row r="140" spans="2:18" x14ac:dyDescent="0.2">
      <c r="B140" s="3" t="s">
        <v>361</v>
      </c>
      <c r="C140" s="3" t="s">
        <v>13</v>
      </c>
      <c r="D140" s="3">
        <v>2016</v>
      </c>
      <c r="E140" s="108" t="e" cm="1">
        <f t="array" ref="E140">INDEX(#REF!,MATCH(1,($C140=#REF!)*($D140=#REF!),0),MATCH(E$5,#REF!,0))</f>
        <v>#REF!</v>
      </c>
      <c r="F140" s="108"/>
      <c r="G140" s="108"/>
      <c r="N140" s="78" t="s">
        <v>497</v>
      </c>
      <c r="O140" s="17" t="e">
        <f>INDEX(#REF!,MATCH($C140,#REF!,0),2)</f>
        <v>#REF!</v>
      </c>
      <c r="P140" s="18">
        <f t="shared" si="2"/>
        <v>2016</v>
      </c>
      <c r="Q140" s="28" t="e">
        <f t="shared" si="2"/>
        <v>#REF!</v>
      </c>
      <c r="R140" s="18" t="s">
        <v>255</v>
      </c>
    </row>
    <row r="141" spans="2:18" x14ac:dyDescent="0.2">
      <c r="B141" s="3" t="s">
        <v>361</v>
      </c>
      <c r="C141" s="3" t="s">
        <v>14</v>
      </c>
      <c r="D141" s="3">
        <v>2016</v>
      </c>
      <c r="E141" s="108" t="e" cm="1">
        <f t="array" ref="E141">INDEX(#REF!,MATCH(1,($C141=#REF!)*($D141=#REF!),0),MATCH(E$5,#REF!,0))</f>
        <v>#REF!</v>
      </c>
      <c r="F141" s="108"/>
      <c r="G141" s="108"/>
      <c r="N141" s="78" t="s">
        <v>497</v>
      </c>
      <c r="O141" s="17" t="e">
        <f>INDEX(#REF!,MATCH($C141,#REF!,0),2)</f>
        <v>#REF!</v>
      </c>
      <c r="P141" s="18">
        <f t="shared" si="2"/>
        <v>2016</v>
      </c>
      <c r="Q141" s="28" t="e">
        <f t="shared" si="2"/>
        <v>#REF!</v>
      </c>
      <c r="R141" s="18" t="s">
        <v>255</v>
      </c>
    </row>
    <row r="142" spans="2:18" x14ac:dyDescent="0.2">
      <c r="B142" s="3" t="s">
        <v>361</v>
      </c>
      <c r="C142" s="3" t="s">
        <v>15</v>
      </c>
      <c r="D142" s="3">
        <v>2016</v>
      </c>
      <c r="E142" s="108" t="e" cm="1">
        <f t="array" ref="E142">INDEX(#REF!,MATCH(1,($C142=#REF!)*($D142=#REF!),0),MATCH(E$5,#REF!,0))</f>
        <v>#REF!</v>
      </c>
      <c r="F142" s="108"/>
      <c r="G142" s="108"/>
      <c r="N142" s="78" t="s">
        <v>497</v>
      </c>
      <c r="O142" s="17" t="e">
        <f>INDEX(#REF!,MATCH($C142,#REF!,0),2)</f>
        <v>#REF!</v>
      </c>
      <c r="P142" s="18">
        <f t="shared" si="2"/>
        <v>2016</v>
      </c>
      <c r="Q142" s="28" t="e">
        <f t="shared" si="2"/>
        <v>#REF!</v>
      </c>
      <c r="R142" s="18" t="s">
        <v>255</v>
      </c>
    </row>
    <row r="143" spans="2:18" x14ac:dyDescent="0.2">
      <c r="B143" s="3" t="s">
        <v>361</v>
      </c>
      <c r="C143" s="3" t="s">
        <v>16</v>
      </c>
      <c r="D143" s="3">
        <v>2016</v>
      </c>
      <c r="E143" s="108" t="e" cm="1">
        <f t="array" ref="E143">INDEX(#REF!,MATCH(1,($C143=#REF!)*($D143=#REF!),0),MATCH(E$5,#REF!,0))</f>
        <v>#REF!</v>
      </c>
      <c r="F143" s="108"/>
      <c r="G143" s="108"/>
      <c r="N143" s="78" t="s">
        <v>497</v>
      </c>
      <c r="O143" s="17" t="e">
        <f>INDEX(#REF!,MATCH($C143,#REF!,0),2)</f>
        <v>#REF!</v>
      </c>
      <c r="P143" s="18">
        <f t="shared" si="2"/>
        <v>2016</v>
      </c>
      <c r="Q143" s="28" t="e">
        <f t="shared" si="2"/>
        <v>#REF!</v>
      </c>
      <c r="R143" s="18" t="s">
        <v>255</v>
      </c>
    </row>
    <row r="144" spans="2:18" x14ac:dyDescent="0.2">
      <c r="B144" s="3" t="s">
        <v>361</v>
      </c>
      <c r="C144" s="3" t="s">
        <v>17</v>
      </c>
      <c r="D144" s="3">
        <v>2016</v>
      </c>
      <c r="E144" s="108" t="e" cm="1">
        <f t="array" ref="E144">INDEX(#REF!,MATCH(1,($C144=#REF!)*($D144=#REF!),0),MATCH(E$5,#REF!,0))</f>
        <v>#REF!</v>
      </c>
      <c r="F144" s="108"/>
      <c r="G144" s="108"/>
      <c r="N144" s="78" t="s">
        <v>497</v>
      </c>
      <c r="O144" s="17" t="e">
        <f>INDEX(#REF!,MATCH($C144,#REF!,0),2)</f>
        <v>#REF!</v>
      </c>
      <c r="P144" s="18">
        <f t="shared" si="2"/>
        <v>2016</v>
      </c>
      <c r="Q144" s="28" t="e">
        <f t="shared" si="2"/>
        <v>#REF!</v>
      </c>
      <c r="R144" s="18" t="s">
        <v>255</v>
      </c>
    </row>
    <row r="145" spans="2:18" x14ac:dyDescent="0.2">
      <c r="B145" s="3" t="s">
        <v>361</v>
      </c>
      <c r="C145" s="3" t="s">
        <v>18</v>
      </c>
      <c r="D145" s="3">
        <v>2016</v>
      </c>
      <c r="E145" s="108" t="e" cm="1">
        <f t="array" ref="E145">INDEX(#REF!,MATCH(1,($C145=#REF!)*($D145=#REF!),0),MATCH(E$5,#REF!,0))</f>
        <v>#REF!</v>
      </c>
      <c r="F145" s="108"/>
      <c r="G145" s="108"/>
      <c r="N145" s="78" t="s">
        <v>497</v>
      </c>
      <c r="O145" s="17" t="e">
        <f>INDEX(#REF!,MATCH($C145,#REF!,0),2)</f>
        <v>#REF!</v>
      </c>
      <c r="P145" s="18">
        <f t="shared" si="2"/>
        <v>2016</v>
      </c>
      <c r="Q145" s="28" t="e">
        <f t="shared" si="2"/>
        <v>#REF!</v>
      </c>
      <c r="R145" s="18" t="s">
        <v>255</v>
      </c>
    </row>
    <row r="146" spans="2:18" x14ac:dyDescent="0.2">
      <c r="B146" s="3" t="s">
        <v>361</v>
      </c>
      <c r="C146" s="3" t="s">
        <v>19</v>
      </c>
      <c r="D146" s="3">
        <v>2016</v>
      </c>
      <c r="E146" s="108" t="e" cm="1">
        <f t="array" ref="E146">INDEX(#REF!,MATCH(1,($C146=#REF!)*($D146=#REF!),0),MATCH(E$5,#REF!,0))</f>
        <v>#REF!</v>
      </c>
      <c r="F146" s="108"/>
      <c r="G146" s="108"/>
      <c r="N146" s="78" t="s">
        <v>497</v>
      </c>
      <c r="O146" s="17" t="e">
        <f>INDEX(#REF!,MATCH($C146,#REF!,0),2)</f>
        <v>#REF!</v>
      </c>
      <c r="P146" s="18">
        <f t="shared" si="2"/>
        <v>2016</v>
      </c>
      <c r="Q146" s="28" t="e">
        <f t="shared" si="2"/>
        <v>#REF!</v>
      </c>
      <c r="R146" s="18" t="s">
        <v>255</v>
      </c>
    </row>
    <row r="147" spans="2:18" x14ac:dyDescent="0.2">
      <c r="B147" s="3" t="s">
        <v>361</v>
      </c>
      <c r="C147" s="3" t="s">
        <v>20</v>
      </c>
      <c r="D147" s="3">
        <v>2016</v>
      </c>
      <c r="E147" s="108" t="e" cm="1">
        <f t="array" ref="E147">INDEX(#REF!,MATCH(1,($C147=#REF!)*($D147=#REF!),0),MATCH(E$5,#REF!,0))</f>
        <v>#REF!</v>
      </c>
      <c r="F147" s="108"/>
      <c r="G147" s="108"/>
      <c r="N147" s="78" t="s">
        <v>497</v>
      </c>
      <c r="O147" s="17" t="e">
        <f>INDEX(#REF!,MATCH($C147,#REF!,0),2)</f>
        <v>#REF!</v>
      </c>
      <c r="P147" s="18">
        <f t="shared" si="2"/>
        <v>2016</v>
      </c>
      <c r="Q147" s="28" t="e">
        <f t="shared" si="2"/>
        <v>#REF!</v>
      </c>
      <c r="R147" s="18" t="s">
        <v>255</v>
      </c>
    </row>
    <row r="148" spans="2:18" x14ac:dyDescent="0.2">
      <c r="B148" s="3" t="s">
        <v>361</v>
      </c>
      <c r="C148" s="3" t="s">
        <v>21</v>
      </c>
      <c r="D148" s="3">
        <v>2016</v>
      </c>
      <c r="E148" s="108" t="e" cm="1">
        <f t="array" ref="E148">INDEX(#REF!,MATCH(1,($C148=#REF!)*($D148=#REF!),0),MATCH(E$5,#REF!,0))</f>
        <v>#REF!</v>
      </c>
      <c r="F148" s="108"/>
      <c r="G148" s="108"/>
      <c r="N148" s="78" t="s">
        <v>497</v>
      </c>
      <c r="O148" s="17" t="e">
        <f>INDEX(#REF!,MATCH($C148,#REF!,0),2)</f>
        <v>#REF!</v>
      </c>
      <c r="P148" s="18">
        <f t="shared" si="2"/>
        <v>2016</v>
      </c>
      <c r="Q148" s="28" t="e">
        <f t="shared" si="2"/>
        <v>#REF!</v>
      </c>
      <c r="R148" s="18" t="s">
        <v>255</v>
      </c>
    </row>
    <row r="149" spans="2:18" x14ac:dyDescent="0.2">
      <c r="B149" s="3" t="s">
        <v>361</v>
      </c>
      <c r="C149" s="3" t="s">
        <v>22</v>
      </c>
      <c r="D149" s="3">
        <v>2016</v>
      </c>
      <c r="E149" s="108" t="e" cm="1">
        <f t="array" ref="E149">INDEX(#REF!,MATCH(1,($C149=#REF!)*($D149=#REF!),0),MATCH(E$5,#REF!,0))</f>
        <v>#REF!</v>
      </c>
      <c r="F149" s="108"/>
      <c r="G149" s="108"/>
      <c r="N149" s="78" t="s">
        <v>497</v>
      </c>
      <c r="O149" s="17" t="e">
        <f>INDEX(#REF!,MATCH($C149,#REF!,0),2)</f>
        <v>#REF!</v>
      </c>
      <c r="P149" s="18">
        <f t="shared" si="2"/>
        <v>2016</v>
      </c>
      <c r="Q149" s="28" t="e">
        <f t="shared" si="2"/>
        <v>#REF!</v>
      </c>
      <c r="R149" s="18" t="s">
        <v>255</v>
      </c>
    </row>
    <row r="150" spans="2:18" x14ac:dyDescent="0.2">
      <c r="B150" s="3" t="s">
        <v>361</v>
      </c>
      <c r="C150" s="3" t="s">
        <v>23</v>
      </c>
      <c r="D150" s="3">
        <v>2016</v>
      </c>
      <c r="E150" s="108" t="e" cm="1">
        <f t="array" ref="E150">INDEX(#REF!,MATCH(1,($C150=#REF!)*($D150=#REF!),0),MATCH(E$5,#REF!,0))</f>
        <v>#REF!</v>
      </c>
      <c r="F150" s="108"/>
      <c r="G150" s="108"/>
      <c r="N150" s="78" t="s">
        <v>497</v>
      </c>
      <c r="O150" s="17" t="e">
        <f>INDEX(#REF!,MATCH($C150,#REF!,0),2)</f>
        <v>#REF!</v>
      </c>
      <c r="P150" s="18">
        <f t="shared" si="2"/>
        <v>2016</v>
      </c>
      <c r="Q150" s="28" t="e">
        <f t="shared" si="2"/>
        <v>#REF!</v>
      </c>
      <c r="R150" s="18" t="s">
        <v>255</v>
      </c>
    </row>
    <row r="151" spans="2:18" x14ac:dyDescent="0.2">
      <c r="B151" s="3" t="s">
        <v>361</v>
      </c>
      <c r="C151" s="3" t="s">
        <v>24</v>
      </c>
      <c r="D151" s="3">
        <v>2016</v>
      </c>
      <c r="E151" s="108" t="e" cm="1">
        <f t="array" ref="E151">INDEX(#REF!,MATCH(1,($C151=#REF!)*($D151=#REF!),0),MATCH(E$5,#REF!,0))</f>
        <v>#REF!</v>
      </c>
      <c r="F151" s="108"/>
      <c r="G151" s="108"/>
      <c r="N151" s="78" t="s">
        <v>497</v>
      </c>
      <c r="O151" s="17" t="e">
        <f>INDEX(#REF!,MATCH($C151,#REF!,0),2)</f>
        <v>#REF!</v>
      </c>
      <c r="P151" s="18">
        <f t="shared" si="2"/>
        <v>2016</v>
      </c>
      <c r="Q151" s="28" t="e">
        <f t="shared" si="2"/>
        <v>#REF!</v>
      </c>
      <c r="R151" s="18" t="s">
        <v>255</v>
      </c>
    </row>
    <row r="152" spans="2:18" x14ac:dyDescent="0.2">
      <c r="B152" s="3" t="s">
        <v>361</v>
      </c>
      <c r="C152" s="3" t="s">
        <v>25</v>
      </c>
      <c r="D152" s="3">
        <v>2016</v>
      </c>
      <c r="E152" s="108" t="e" cm="1">
        <f t="array" ref="E152">INDEX(#REF!,MATCH(1,($C152=#REF!)*($D152=#REF!),0),MATCH(E$5,#REF!,0))</f>
        <v>#REF!</v>
      </c>
      <c r="F152" s="108"/>
      <c r="G152" s="108"/>
      <c r="N152" s="78" t="s">
        <v>497</v>
      </c>
      <c r="O152" s="17" t="e">
        <f>INDEX(#REF!,MATCH($C152,#REF!,0),2)</f>
        <v>#REF!</v>
      </c>
      <c r="P152" s="18">
        <f t="shared" si="2"/>
        <v>2016</v>
      </c>
      <c r="Q152" s="28" t="e">
        <f t="shared" si="2"/>
        <v>#REF!</v>
      </c>
      <c r="R152" s="18" t="s">
        <v>255</v>
      </c>
    </row>
    <row r="153" spans="2:18" x14ac:dyDescent="0.2">
      <c r="B153" s="3" t="s">
        <v>361</v>
      </c>
      <c r="C153" s="3" t="s">
        <v>5</v>
      </c>
      <c r="D153" s="3">
        <v>2017</v>
      </c>
      <c r="E153" s="108" t="e" cm="1">
        <f t="array" ref="E153">INDEX(#REF!,MATCH(1,($C153=#REF!)*($D153=#REF!),0),MATCH(E$5,#REF!,0))</f>
        <v>#REF!</v>
      </c>
      <c r="F153" s="108"/>
      <c r="G153" s="108"/>
      <c r="N153" s="78" t="s">
        <v>497</v>
      </c>
      <c r="O153" s="17" t="e">
        <f>INDEX(#REF!,MATCH($C153,#REF!,0),2)</f>
        <v>#REF!</v>
      </c>
      <c r="P153" s="18">
        <f t="shared" si="2"/>
        <v>2017</v>
      </c>
      <c r="Q153" s="28" t="e">
        <f t="shared" si="2"/>
        <v>#REF!</v>
      </c>
      <c r="R153" s="18" t="s">
        <v>255</v>
      </c>
    </row>
    <row r="154" spans="2:18" x14ac:dyDescent="0.2">
      <c r="B154" s="3" t="s">
        <v>361</v>
      </c>
      <c r="C154" s="3" t="s">
        <v>6</v>
      </c>
      <c r="D154" s="3">
        <v>2017</v>
      </c>
      <c r="E154" s="108" t="e" cm="1">
        <f t="array" ref="E154">INDEX(#REF!,MATCH(1,($C154=#REF!)*($D154=#REF!),0),MATCH(E$5,#REF!,0))</f>
        <v>#REF!</v>
      </c>
      <c r="F154" s="108"/>
      <c r="G154" s="108"/>
      <c r="N154" s="78" t="s">
        <v>497</v>
      </c>
      <c r="O154" s="17" t="e">
        <f>INDEX(#REF!,MATCH($C154,#REF!,0),2)</f>
        <v>#REF!</v>
      </c>
      <c r="P154" s="18">
        <f t="shared" si="2"/>
        <v>2017</v>
      </c>
      <c r="Q154" s="28" t="e">
        <f t="shared" si="2"/>
        <v>#REF!</v>
      </c>
      <c r="R154" s="18" t="s">
        <v>255</v>
      </c>
    </row>
    <row r="155" spans="2:18" x14ac:dyDescent="0.2">
      <c r="B155" s="3" t="s">
        <v>361</v>
      </c>
      <c r="C155" s="3" t="s">
        <v>7</v>
      </c>
      <c r="D155" s="3">
        <v>2017</v>
      </c>
      <c r="E155" s="108" t="e" cm="1">
        <f t="array" ref="E155">INDEX(#REF!,MATCH(1,($C155=#REF!)*($D155=#REF!),0),MATCH(E$5,#REF!,0))</f>
        <v>#REF!</v>
      </c>
      <c r="F155" s="108"/>
      <c r="G155" s="108"/>
      <c r="N155" s="78" t="s">
        <v>497</v>
      </c>
      <c r="O155" s="17" t="e">
        <f>INDEX(#REF!,MATCH($C155,#REF!,0),2)</f>
        <v>#REF!</v>
      </c>
      <c r="P155" s="18">
        <f t="shared" si="2"/>
        <v>2017</v>
      </c>
      <c r="Q155" s="28" t="e">
        <f t="shared" si="2"/>
        <v>#REF!</v>
      </c>
      <c r="R155" s="18" t="s">
        <v>255</v>
      </c>
    </row>
    <row r="156" spans="2:18" x14ac:dyDescent="0.2">
      <c r="B156" s="3" t="s">
        <v>361</v>
      </c>
      <c r="C156" s="3" t="s">
        <v>8</v>
      </c>
      <c r="D156" s="3">
        <v>2017</v>
      </c>
      <c r="E156" s="108" t="e" cm="1">
        <f t="array" ref="E156">INDEX(#REF!,MATCH(1,($C156=#REF!)*($D156=#REF!),0),MATCH(E$5,#REF!,0))</f>
        <v>#REF!</v>
      </c>
      <c r="F156" s="108"/>
      <c r="G156" s="108"/>
      <c r="N156" s="78" t="s">
        <v>497</v>
      </c>
      <c r="O156" s="17" t="e">
        <f>INDEX(#REF!,MATCH($C156,#REF!,0),2)</f>
        <v>#REF!</v>
      </c>
      <c r="P156" s="18">
        <f t="shared" si="2"/>
        <v>2017</v>
      </c>
      <c r="Q156" s="28" t="e">
        <f t="shared" si="2"/>
        <v>#REF!</v>
      </c>
      <c r="R156" s="18" t="s">
        <v>255</v>
      </c>
    </row>
    <row r="157" spans="2:18" x14ac:dyDescent="0.2">
      <c r="B157" s="3" t="s">
        <v>361</v>
      </c>
      <c r="C157" s="3" t="s">
        <v>9</v>
      </c>
      <c r="D157" s="3">
        <v>2017</v>
      </c>
      <c r="E157" s="108" t="e" cm="1">
        <f t="array" ref="E157">INDEX(#REF!,MATCH(1,($C157=#REF!)*($D157=#REF!),0),MATCH(E$5,#REF!,0))</f>
        <v>#REF!</v>
      </c>
      <c r="F157" s="108"/>
      <c r="G157" s="108"/>
      <c r="N157" s="78" t="s">
        <v>497</v>
      </c>
      <c r="O157" s="17" t="e">
        <f>INDEX(#REF!,MATCH($C157,#REF!,0),2)</f>
        <v>#REF!</v>
      </c>
      <c r="P157" s="18">
        <f t="shared" si="2"/>
        <v>2017</v>
      </c>
      <c r="Q157" s="28" t="e">
        <f t="shared" si="2"/>
        <v>#REF!</v>
      </c>
      <c r="R157" s="18" t="s">
        <v>255</v>
      </c>
    </row>
    <row r="158" spans="2:18" x14ac:dyDescent="0.2">
      <c r="B158" s="3" t="s">
        <v>361</v>
      </c>
      <c r="C158" s="3" t="s">
        <v>10</v>
      </c>
      <c r="D158" s="3">
        <v>2017</v>
      </c>
      <c r="E158" s="108" t="e" cm="1">
        <f t="array" ref="E158">INDEX(#REF!,MATCH(1,($C158=#REF!)*($D158=#REF!),0),MATCH(E$5,#REF!,0))</f>
        <v>#REF!</v>
      </c>
      <c r="F158" s="108"/>
      <c r="G158" s="108"/>
      <c r="N158" s="78" t="s">
        <v>497</v>
      </c>
      <c r="O158" s="17" t="e">
        <f>INDEX(#REF!,MATCH($C158,#REF!,0),2)</f>
        <v>#REF!</v>
      </c>
      <c r="P158" s="18">
        <f t="shared" si="2"/>
        <v>2017</v>
      </c>
      <c r="Q158" s="28" t="e">
        <f t="shared" si="2"/>
        <v>#REF!</v>
      </c>
      <c r="R158" s="18" t="s">
        <v>255</v>
      </c>
    </row>
    <row r="159" spans="2:18" x14ac:dyDescent="0.2">
      <c r="B159" s="3" t="s">
        <v>361</v>
      </c>
      <c r="C159" s="3" t="s">
        <v>11</v>
      </c>
      <c r="D159" s="3">
        <v>2017</v>
      </c>
      <c r="E159" s="108" t="e" cm="1">
        <f t="array" ref="E159">INDEX(#REF!,MATCH(1,($C159=#REF!)*($D159=#REF!),0),MATCH(E$5,#REF!,0))</f>
        <v>#REF!</v>
      </c>
      <c r="F159" s="108"/>
      <c r="G159" s="108"/>
      <c r="N159" s="78" t="s">
        <v>497</v>
      </c>
      <c r="O159" s="17" t="e">
        <f>INDEX(#REF!,MATCH($C159,#REF!,0),2)</f>
        <v>#REF!</v>
      </c>
      <c r="P159" s="18">
        <f t="shared" si="2"/>
        <v>2017</v>
      </c>
      <c r="Q159" s="28" t="e">
        <f t="shared" si="2"/>
        <v>#REF!</v>
      </c>
      <c r="R159" s="18" t="s">
        <v>255</v>
      </c>
    </row>
    <row r="160" spans="2:18" x14ac:dyDescent="0.2">
      <c r="B160" s="3" t="s">
        <v>361</v>
      </c>
      <c r="C160" s="3" t="s">
        <v>12</v>
      </c>
      <c r="D160" s="3">
        <v>2017</v>
      </c>
      <c r="E160" s="108" t="e" cm="1">
        <f t="array" ref="E160">INDEX(#REF!,MATCH(1,($C160=#REF!)*($D160=#REF!),0),MATCH(E$5,#REF!,0))</f>
        <v>#REF!</v>
      </c>
      <c r="F160" s="108"/>
      <c r="G160" s="108"/>
      <c r="N160" s="78" t="s">
        <v>497</v>
      </c>
      <c r="O160" s="17" t="e">
        <f>INDEX(#REF!,MATCH($C160,#REF!,0),2)</f>
        <v>#REF!</v>
      </c>
      <c r="P160" s="18">
        <f t="shared" si="2"/>
        <v>2017</v>
      </c>
      <c r="Q160" s="28" t="e">
        <f t="shared" si="2"/>
        <v>#REF!</v>
      </c>
      <c r="R160" s="18" t="s">
        <v>255</v>
      </c>
    </row>
    <row r="161" spans="2:18" x14ac:dyDescent="0.2">
      <c r="B161" s="3" t="s">
        <v>361</v>
      </c>
      <c r="C161" s="3" t="s">
        <v>13</v>
      </c>
      <c r="D161" s="3">
        <v>2017</v>
      </c>
      <c r="E161" s="108" t="e" cm="1">
        <f t="array" ref="E161">INDEX(#REF!,MATCH(1,($C161=#REF!)*($D161=#REF!),0),MATCH(E$5,#REF!,0))</f>
        <v>#REF!</v>
      </c>
      <c r="F161" s="108"/>
      <c r="G161" s="108"/>
      <c r="N161" s="78" t="s">
        <v>497</v>
      </c>
      <c r="O161" s="17" t="e">
        <f>INDEX(#REF!,MATCH($C161,#REF!,0),2)</f>
        <v>#REF!</v>
      </c>
      <c r="P161" s="18">
        <f t="shared" si="2"/>
        <v>2017</v>
      </c>
      <c r="Q161" s="28" t="e">
        <f t="shared" si="2"/>
        <v>#REF!</v>
      </c>
      <c r="R161" s="18" t="s">
        <v>255</v>
      </c>
    </row>
    <row r="162" spans="2:18" x14ac:dyDescent="0.2">
      <c r="B162" s="3" t="s">
        <v>361</v>
      </c>
      <c r="C162" s="3" t="s">
        <v>14</v>
      </c>
      <c r="D162" s="3">
        <v>2017</v>
      </c>
      <c r="E162" s="108" t="e" cm="1">
        <f t="array" ref="E162">INDEX(#REF!,MATCH(1,($C162=#REF!)*($D162=#REF!),0),MATCH(E$5,#REF!,0))</f>
        <v>#REF!</v>
      </c>
      <c r="F162" s="108"/>
      <c r="G162" s="108"/>
      <c r="N162" s="78" t="s">
        <v>497</v>
      </c>
      <c r="O162" s="17" t="e">
        <f>INDEX(#REF!,MATCH($C162,#REF!,0),2)</f>
        <v>#REF!</v>
      </c>
      <c r="P162" s="18">
        <f t="shared" si="2"/>
        <v>2017</v>
      </c>
      <c r="Q162" s="28" t="e">
        <f t="shared" si="2"/>
        <v>#REF!</v>
      </c>
      <c r="R162" s="18" t="s">
        <v>255</v>
      </c>
    </row>
    <row r="163" spans="2:18" x14ac:dyDescent="0.2">
      <c r="B163" s="3" t="s">
        <v>361</v>
      </c>
      <c r="C163" s="3" t="s">
        <v>15</v>
      </c>
      <c r="D163" s="3">
        <v>2017</v>
      </c>
      <c r="E163" s="108" t="e" cm="1">
        <f t="array" ref="E163">INDEX(#REF!,MATCH(1,($C163=#REF!)*($D163=#REF!),0),MATCH(E$5,#REF!,0))</f>
        <v>#REF!</v>
      </c>
      <c r="F163" s="108"/>
      <c r="G163" s="108"/>
      <c r="N163" s="78" t="s">
        <v>497</v>
      </c>
      <c r="O163" s="17" t="e">
        <f>INDEX(#REF!,MATCH($C163,#REF!,0),2)</f>
        <v>#REF!</v>
      </c>
      <c r="P163" s="18">
        <f t="shared" si="2"/>
        <v>2017</v>
      </c>
      <c r="Q163" s="28" t="e">
        <f t="shared" si="2"/>
        <v>#REF!</v>
      </c>
      <c r="R163" s="18" t="s">
        <v>255</v>
      </c>
    </row>
    <row r="164" spans="2:18" x14ac:dyDescent="0.2">
      <c r="B164" s="3" t="s">
        <v>361</v>
      </c>
      <c r="C164" s="3" t="s">
        <v>16</v>
      </c>
      <c r="D164" s="3">
        <v>2017</v>
      </c>
      <c r="E164" s="108" t="e" cm="1">
        <f t="array" ref="E164">INDEX(#REF!,MATCH(1,($C164=#REF!)*($D164=#REF!),0),MATCH(E$5,#REF!,0))</f>
        <v>#REF!</v>
      </c>
      <c r="F164" s="108"/>
      <c r="G164" s="108"/>
      <c r="N164" s="78" t="s">
        <v>497</v>
      </c>
      <c r="O164" s="17" t="e">
        <f>INDEX(#REF!,MATCH($C164,#REF!,0),2)</f>
        <v>#REF!</v>
      </c>
      <c r="P164" s="18">
        <f t="shared" si="2"/>
        <v>2017</v>
      </c>
      <c r="Q164" s="28" t="e">
        <f t="shared" si="2"/>
        <v>#REF!</v>
      </c>
      <c r="R164" s="18" t="s">
        <v>255</v>
      </c>
    </row>
    <row r="165" spans="2:18" x14ac:dyDescent="0.2">
      <c r="B165" s="3" t="s">
        <v>361</v>
      </c>
      <c r="C165" s="3" t="s">
        <v>17</v>
      </c>
      <c r="D165" s="3">
        <v>2017</v>
      </c>
      <c r="E165" s="108" t="e" cm="1">
        <f t="array" ref="E165">INDEX(#REF!,MATCH(1,($C165=#REF!)*($D165=#REF!),0),MATCH(E$5,#REF!,0))</f>
        <v>#REF!</v>
      </c>
      <c r="F165" s="108"/>
      <c r="G165" s="108"/>
      <c r="N165" s="78" t="s">
        <v>497</v>
      </c>
      <c r="O165" s="17" t="e">
        <f>INDEX(#REF!,MATCH($C165,#REF!,0),2)</f>
        <v>#REF!</v>
      </c>
      <c r="P165" s="18">
        <f t="shared" si="2"/>
        <v>2017</v>
      </c>
      <c r="Q165" s="28" t="e">
        <f t="shared" si="2"/>
        <v>#REF!</v>
      </c>
      <c r="R165" s="18" t="s">
        <v>255</v>
      </c>
    </row>
    <row r="166" spans="2:18" x14ac:dyDescent="0.2">
      <c r="B166" s="3" t="s">
        <v>361</v>
      </c>
      <c r="C166" s="3" t="s">
        <v>18</v>
      </c>
      <c r="D166" s="3">
        <v>2017</v>
      </c>
      <c r="E166" s="108" t="e" cm="1">
        <f t="array" ref="E166">INDEX(#REF!,MATCH(1,($C166=#REF!)*($D166=#REF!),0),MATCH(E$5,#REF!,0))</f>
        <v>#REF!</v>
      </c>
      <c r="F166" s="108"/>
      <c r="G166" s="108"/>
      <c r="N166" s="78" t="s">
        <v>497</v>
      </c>
      <c r="O166" s="17" t="e">
        <f>INDEX(#REF!,MATCH($C166,#REF!,0),2)</f>
        <v>#REF!</v>
      </c>
      <c r="P166" s="18">
        <f t="shared" si="2"/>
        <v>2017</v>
      </c>
      <c r="Q166" s="28" t="e">
        <f t="shared" si="2"/>
        <v>#REF!</v>
      </c>
      <c r="R166" s="18" t="s">
        <v>255</v>
      </c>
    </row>
    <row r="167" spans="2:18" x14ac:dyDescent="0.2">
      <c r="B167" s="3" t="s">
        <v>361</v>
      </c>
      <c r="C167" s="3" t="s">
        <v>19</v>
      </c>
      <c r="D167" s="3">
        <v>2017</v>
      </c>
      <c r="E167" s="108" t="e" cm="1">
        <f t="array" ref="E167">INDEX(#REF!,MATCH(1,($C167=#REF!)*($D167=#REF!),0),MATCH(E$5,#REF!,0))</f>
        <v>#REF!</v>
      </c>
      <c r="F167" s="108"/>
      <c r="G167" s="108"/>
      <c r="N167" s="78" t="s">
        <v>497</v>
      </c>
      <c r="O167" s="17" t="e">
        <f>INDEX(#REF!,MATCH($C167,#REF!,0),2)</f>
        <v>#REF!</v>
      </c>
      <c r="P167" s="18">
        <f t="shared" si="2"/>
        <v>2017</v>
      </c>
      <c r="Q167" s="28" t="e">
        <f t="shared" si="2"/>
        <v>#REF!</v>
      </c>
      <c r="R167" s="18" t="s">
        <v>255</v>
      </c>
    </row>
    <row r="168" spans="2:18" x14ac:dyDescent="0.2">
      <c r="B168" s="3" t="s">
        <v>361</v>
      </c>
      <c r="C168" s="3" t="s">
        <v>20</v>
      </c>
      <c r="D168" s="3">
        <v>2017</v>
      </c>
      <c r="E168" s="108" t="e" cm="1">
        <f t="array" ref="E168">INDEX(#REF!,MATCH(1,($C168=#REF!)*($D168=#REF!),0),MATCH(E$5,#REF!,0))</f>
        <v>#REF!</v>
      </c>
      <c r="F168" s="108"/>
      <c r="G168" s="108"/>
      <c r="N168" s="78" t="s">
        <v>497</v>
      </c>
      <c r="O168" s="17" t="e">
        <f>INDEX(#REF!,MATCH($C168,#REF!,0),2)</f>
        <v>#REF!</v>
      </c>
      <c r="P168" s="18">
        <f t="shared" si="2"/>
        <v>2017</v>
      </c>
      <c r="Q168" s="28" t="e">
        <f t="shared" si="2"/>
        <v>#REF!</v>
      </c>
      <c r="R168" s="18" t="s">
        <v>255</v>
      </c>
    </row>
    <row r="169" spans="2:18" x14ac:dyDescent="0.2">
      <c r="B169" s="3" t="s">
        <v>361</v>
      </c>
      <c r="C169" s="3" t="s">
        <v>21</v>
      </c>
      <c r="D169" s="3">
        <v>2017</v>
      </c>
      <c r="E169" s="108" t="e" cm="1">
        <f t="array" ref="E169">INDEX(#REF!,MATCH(1,($C169=#REF!)*($D169=#REF!),0),MATCH(E$5,#REF!,0))</f>
        <v>#REF!</v>
      </c>
      <c r="F169" s="108"/>
      <c r="G169" s="108"/>
      <c r="N169" s="78" t="s">
        <v>497</v>
      </c>
      <c r="O169" s="17" t="e">
        <f>INDEX(#REF!,MATCH($C169,#REF!,0),2)</f>
        <v>#REF!</v>
      </c>
      <c r="P169" s="18">
        <f t="shared" si="2"/>
        <v>2017</v>
      </c>
      <c r="Q169" s="28" t="e">
        <f t="shared" si="2"/>
        <v>#REF!</v>
      </c>
      <c r="R169" s="18" t="s">
        <v>255</v>
      </c>
    </row>
    <row r="170" spans="2:18" x14ac:dyDescent="0.2">
      <c r="B170" s="3" t="s">
        <v>361</v>
      </c>
      <c r="C170" s="3" t="s">
        <v>22</v>
      </c>
      <c r="D170" s="3">
        <v>2017</v>
      </c>
      <c r="E170" s="108" t="e" cm="1">
        <f t="array" ref="E170">INDEX(#REF!,MATCH(1,($C170=#REF!)*($D170=#REF!),0),MATCH(E$5,#REF!,0))</f>
        <v>#REF!</v>
      </c>
      <c r="F170" s="108"/>
      <c r="G170" s="108"/>
      <c r="N170" s="78" t="s">
        <v>497</v>
      </c>
      <c r="O170" s="17" t="e">
        <f>INDEX(#REF!,MATCH($C170,#REF!,0),2)</f>
        <v>#REF!</v>
      </c>
      <c r="P170" s="18">
        <f t="shared" si="2"/>
        <v>2017</v>
      </c>
      <c r="Q170" s="28" t="e">
        <f t="shared" si="2"/>
        <v>#REF!</v>
      </c>
      <c r="R170" s="18" t="s">
        <v>255</v>
      </c>
    </row>
    <row r="171" spans="2:18" x14ac:dyDescent="0.2">
      <c r="B171" s="3" t="s">
        <v>361</v>
      </c>
      <c r="C171" s="3" t="s">
        <v>23</v>
      </c>
      <c r="D171" s="3">
        <v>2017</v>
      </c>
      <c r="E171" s="108" t="e" cm="1">
        <f t="array" ref="E171">INDEX(#REF!,MATCH(1,($C171=#REF!)*($D171=#REF!),0),MATCH(E$5,#REF!,0))</f>
        <v>#REF!</v>
      </c>
      <c r="F171" s="108"/>
      <c r="G171" s="108"/>
      <c r="N171" s="78" t="s">
        <v>497</v>
      </c>
      <c r="O171" s="17" t="e">
        <f>INDEX(#REF!,MATCH($C171,#REF!,0),2)</f>
        <v>#REF!</v>
      </c>
      <c r="P171" s="18">
        <f t="shared" si="2"/>
        <v>2017</v>
      </c>
      <c r="Q171" s="28" t="e">
        <f t="shared" si="2"/>
        <v>#REF!</v>
      </c>
      <c r="R171" s="18" t="s">
        <v>255</v>
      </c>
    </row>
    <row r="172" spans="2:18" x14ac:dyDescent="0.2">
      <c r="B172" s="3" t="s">
        <v>361</v>
      </c>
      <c r="C172" s="3" t="s">
        <v>24</v>
      </c>
      <c r="D172" s="3">
        <v>2017</v>
      </c>
      <c r="E172" s="108" t="e" cm="1">
        <f t="array" ref="E172">INDEX(#REF!,MATCH(1,($C172=#REF!)*($D172=#REF!),0),MATCH(E$5,#REF!,0))</f>
        <v>#REF!</v>
      </c>
      <c r="F172" s="108"/>
      <c r="G172" s="108"/>
      <c r="N172" s="78" t="s">
        <v>497</v>
      </c>
      <c r="O172" s="17" t="e">
        <f>INDEX(#REF!,MATCH($C172,#REF!,0),2)</f>
        <v>#REF!</v>
      </c>
      <c r="P172" s="18">
        <f t="shared" si="2"/>
        <v>2017</v>
      </c>
      <c r="Q172" s="28" t="e">
        <f t="shared" si="2"/>
        <v>#REF!</v>
      </c>
      <c r="R172" s="18" t="s">
        <v>255</v>
      </c>
    </row>
    <row r="173" spans="2:18" x14ac:dyDescent="0.2">
      <c r="B173" s="3" t="s">
        <v>361</v>
      </c>
      <c r="C173" s="3" t="s">
        <v>25</v>
      </c>
      <c r="D173" s="3">
        <v>2017</v>
      </c>
      <c r="E173" s="108" t="e" cm="1">
        <f t="array" ref="E173">INDEX(#REF!,MATCH(1,($C173=#REF!)*($D173=#REF!),0),MATCH(E$5,#REF!,0))</f>
        <v>#REF!</v>
      </c>
      <c r="F173" s="108"/>
      <c r="G173" s="108"/>
      <c r="N173" s="78" t="s">
        <v>497</v>
      </c>
      <c r="O173" s="17" t="e">
        <f>INDEX(#REF!,MATCH($C173,#REF!,0),2)</f>
        <v>#REF!</v>
      </c>
      <c r="P173" s="18">
        <f t="shared" si="2"/>
        <v>2017</v>
      </c>
      <c r="Q173" s="28" t="e">
        <f t="shared" si="2"/>
        <v>#REF!</v>
      </c>
      <c r="R173" s="18" t="s">
        <v>255</v>
      </c>
    </row>
    <row r="174" spans="2:18" x14ac:dyDescent="0.2">
      <c r="B174" s="3" t="s">
        <v>361</v>
      </c>
      <c r="C174" s="3" t="s">
        <v>5</v>
      </c>
      <c r="D174" s="3">
        <v>2018</v>
      </c>
      <c r="E174" s="108" t="e" cm="1">
        <f t="array" ref="E174">INDEX(#REF!,MATCH(1,($C174=#REF!)*($D174=#REF!),0),MATCH(E$5,#REF!,0))</f>
        <v>#REF!</v>
      </c>
      <c r="F174" s="108"/>
      <c r="G174" s="108"/>
      <c r="N174" s="78" t="s">
        <v>497</v>
      </c>
      <c r="O174" s="17" t="e">
        <f>INDEX(#REF!,MATCH($C174,#REF!,0),2)</f>
        <v>#REF!</v>
      </c>
      <c r="P174" s="18">
        <f t="shared" si="2"/>
        <v>2018</v>
      </c>
      <c r="Q174" s="28" t="e">
        <f t="shared" si="2"/>
        <v>#REF!</v>
      </c>
      <c r="R174" s="18" t="s">
        <v>255</v>
      </c>
    </row>
    <row r="175" spans="2:18" x14ac:dyDescent="0.2">
      <c r="B175" s="3" t="s">
        <v>361</v>
      </c>
      <c r="C175" s="3" t="s">
        <v>6</v>
      </c>
      <c r="D175" s="3">
        <v>2018</v>
      </c>
      <c r="E175" s="108" t="e" cm="1">
        <f t="array" ref="E175">INDEX(#REF!,MATCH(1,($C175=#REF!)*($D175=#REF!),0),MATCH(E$5,#REF!,0))</f>
        <v>#REF!</v>
      </c>
      <c r="F175" s="108"/>
      <c r="G175" s="108"/>
      <c r="N175" s="78" t="s">
        <v>497</v>
      </c>
      <c r="O175" s="17" t="e">
        <f>INDEX(#REF!,MATCH($C175,#REF!,0),2)</f>
        <v>#REF!</v>
      </c>
      <c r="P175" s="18">
        <f t="shared" si="2"/>
        <v>2018</v>
      </c>
      <c r="Q175" s="28" t="e">
        <f t="shared" si="2"/>
        <v>#REF!</v>
      </c>
      <c r="R175" s="18" t="s">
        <v>255</v>
      </c>
    </row>
    <row r="176" spans="2:18" x14ac:dyDescent="0.2">
      <c r="B176" s="3" t="s">
        <v>361</v>
      </c>
      <c r="C176" s="3" t="s">
        <v>7</v>
      </c>
      <c r="D176" s="3">
        <v>2018</v>
      </c>
      <c r="E176" s="108" t="e" cm="1">
        <f t="array" ref="E176">INDEX(#REF!,MATCH(1,($C176=#REF!)*($D176=#REF!),0),MATCH(E$5,#REF!,0))</f>
        <v>#REF!</v>
      </c>
      <c r="F176" s="108"/>
      <c r="G176" s="108"/>
      <c r="N176" s="78" t="s">
        <v>497</v>
      </c>
      <c r="O176" s="17" t="e">
        <f>INDEX(#REF!,MATCH($C176,#REF!,0),2)</f>
        <v>#REF!</v>
      </c>
      <c r="P176" s="18">
        <f t="shared" si="2"/>
        <v>2018</v>
      </c>
      <c r="Q176" s="28" t="e">
        <f t="shared" si="2"/>
        <v>#REF!</v>
      </c>
      <c r="R176" s="18" t="s">
        <v>255</v>
      </c>
    </row>
    <row r="177" spans="2:18" x14ac:dyDescent="0.2">
      <c r="B177" s="3" t="s">
        <v>361</v>
      </c>
      <c r="C177" s="3" t="s">
        <v>8</v>
      </c>
      <c r="D177" s="3">
        <v>2018</v>
      </c>
      <c r="E177" s="108" t="e" cm="1">
        <f t="array" ref="E177">INDEX(#REF!,MATCH(1,($C177=#REF!)*($D177=#REF!),0),MATCH(E$5,#REF!,0))</f>
        <v>#REF!</v>
      </c>
      <c r="F177" s="108"/>
      <c r="G177" s="108"/>
      <c r="N177" s="78" t="s">
        <v>497</v>
      </c>
      <c r="O177" s="17" t="e">
        <f>INDEX(#REF!,MATCH($C177,#REF!,0),2)</f>
        <v>#REF!</v>
      </c>
      <c r="P177" s="18">
        <f t="shared" si="2"/>
        <v>2018</v>
      </c>
      <c r="Q177" s="28" t="e">
        <f t="shared" si="2"/>
        <v>#REF!</v>
      </c>
      <c r="R177" s="18" t="s">
        <v>255</v>
      </c>
    </row>
    <row r="178" spans="2:18" x14ac:dyDescent="0.2">
      <c r="B178" s="3" t="s">
        <v>361</v>
      </c>
      <c r="C178" s="3" t="s">
        <v>9</v>
      </c>
      <c r="D178" s="3">
        <v>2018</v>
      </c>
      <c r="E178" s="108" t="e" cm="1">
        <f t="array" ref="E178">INDEX(#REF!,MATCH(1,($C178=#REF!)*($D178=#REF!),0),MATCH(E$5,#REF!,0))</f>
        <v>#REF!</v>
      </c>
      <c r="F178" s="108"/>
      <c r="G178" s="108"/>
      <c r="N178" s="78" t="s">
        <v>497</v>
      </c>
      <c r="O178" s="17" t="e">
        <f>INDEX(#REF!,MATCH($C178,#REF!,0),2)</f>
        <v>#REF!</v>
      </c>
      <c r="P178" s="18">
        <f t="shared" si="2"/>
        <v>2018</v>
      </c>
      <c r="Q178" s="28" t="e">
        <f t="shared" si="2"/>
        <v>#REF!</v>
      </c>
      <c r="R178" s="18" t="s">
        <v>255</v>
      </c>
    </row>
    <row r="179" spans="2:18" x14ac:dyDescent="0.2">
      <c r="B179" s="3" t="s">
        <v>361</v>
      </c>
      <c r="C179" s="3" t="s">
        <v>10</v>
      </c>
      <c r="D179" s="3">
        <v>2018</v>
      </c>
      <c r="E179" s="108" t="e" cm="1">
        <f t="array" ref="E179">INDEX(#REF!,MATCH(1,($C179=#REF!)*($D179=#REF!),0),MATCH(E$5,#REF!,0))</f>
        <v>#REF!</v>
      </c>
      <c r="F179" s="108"/>
      <c r="G179" s="108"/>
      <c r="N179" s="78" t="s">
        <v>497</v>
      </c>
      <c r="O179" s="17" t="e">
        <f>INDEX(#REF!,MATCH($C179,#REF!,0),2)</f>
        <v>#REF!</v>
      </c>
      <c r="P179" s="18">
        <f t="shared" si="2"/>
        <v>2018</v>
      </c>
      <c r="Q179" s="28" t="e">
        <f t="shared" si="2"/>
        <v>#REF!</v>
      </c>
      <c r="R179" s="18" t="s">
        <v>255</v>
      </c>
    </row>
    <row r="180" spans="2:18" x14ac:dyDescent="0.2">
      <c r="B180" s="3" t="s">
        <v>361</v>
      </c>
      <c r="C180" s="3" t="s">
        <v>11</v>
      </c>
      <c r="D180" s="3">
        <v>2018</v>
      </c>
      <c r="E180" s="108" t="e" cm="1">
        <f t="array" ref="E180">INDEX(#REF!,MATCH(1,($C180=#REF!)*($D180=#REF!),0),MATCH(E$5,#REF!,0))</f>
        <v>#REF!</v>
      </c>
      <c r="F180" s="108"/>
      <c r="G180" s="108"/>
      <c r="N180" s="78" t="s">
        <v>497</v>
      </c>
      <c r="O180" s="17" t="e">
        <f>INDEX(#REF!,MATCH($C180,#REF!,0),2)</f>
        <v>#REF!</v>
      </c>
      <c r="P180" s="18">
        <f t="shared" si="2"/>
        <v>2018</v>
      </c>
      <c r="Q180" s="28" t="e">
        <f t="shared" si="2"/>
        <v>#REF!</v>
      </c>
      <c r="R180" s="18" t="s">
        <v>255</v>
      </c>
    </row>
    <row r="181" spans="2:18" x14ac:dyDescent="0.2">
      <c r="B181" s="3" t="s">
        <v>361</v>
      </c>
      <c r="C181" s="3" t="s">
        <v>12</v>
      </c>
      <c r="D181" s="3">
        <v>2018</v>
      </c>
      <c r="E181" s="108" t="e" cm="1">
        <f t="array" ref="E181">INDEX(#REF!,MATCH(1,($C181=#REF!)*($D181=#REF!),0),MATCH(E$5,#REF!,0))</f>
        <v>#REF!</v>
      </c>
      <c r="F181" s="108"/>
      <c r="G181" s="108"/>
      <c r="N181" s="78" t="s">
        <v>497</v>
      </c>
      <c r="O181" s="17" t="e">
        <f>INDEX(#REF!,MATCH($C181,#REF!,0),2)</f>
        <v>#REF!</v>
      </c>
      <c r="P181" s="18">
        <f t="shared" si="2"/>
        <v>2018</v>
      </c>
      <c r="Q181" s="28" t="e">
        <f t="shared" si="2"/>
        <v>#REF!</v>
      </c>
      <c r="R181" s="18" t="s">
        <v>255</v>
      </c>
    </row>
    <row r="182" spans="2:18" x14ac:dyDescent="0.2">
      <c r="B182" s="3" t="s">
        <v>361</v>
      </c>
      <c r="C182" s="3" t="s">
        <v>13</v>
      </c>
      <c r="D182" s="3">
        <v>2018</v>
      </c>
      <c r="E182" s="108" t="e" cm="1">
        <f t="array" ref="E182">INDEX(#REF!,MATCH(1,($C182=#REF!)*($D182=#REF!),0),MATCH(E$5,#REF!,0))</f>
        <v>#REF!</v>
      </c>
      <c r="F182" s="108"/>
      <c r="G182" s="108"/>
      <c r="N182" s="78" t="s">
        <v>497</v>
      </c>
      <c r="O182" s="17" t="e">
        <f>INDEX(#REF!,MATCH($C182,#REF!,0),2)</f>
        <v>#REF!</v>
      </c>
      <c r="P182" s="18">
        <f t="shared" si="2"/>
        <v>2018</v>
      </c>
      <c r="Q182" s="28" t="e">
        <f t="shared" si="2"/>
        <v>#REF!</v>
      </c>
      <c r="R182" s="18" t="s">
        <v>255</v>
      </c>
    </row>
    <row r="183" spans="2:18" x14ac:dyDescent="0.2">
      <c r="B183" s="3" t="s">
        <v>361</v>
      </c>
      <c r="C183" s="3" t="s">
        <v>14</v>
      </c>
      <c r="D183" s="3">
        <v>2018</v>
      </c>
      <c r="E183" s="108" t="e" cm="1">
        <f t="array" ref="E183">INDEX(#REF!,MATCH(1,($C183=#REF!)*($D183=#REF!),0),MATCH(E$5,#REF!,0))</f>
        <v>#REF!</v>
      </c>
      <c r="F183" s="108"/>
      <c r="G183" s="108"/>
      <c r="N183" s="78" t="s">
        <v>497</v>
      </c>
      <c r="O183" s="17" t="e">
        <f>INDEX(#REF!,MATCH($C183,#REF!,0),2)</f>
        <v>#REF!</v>
      </c>
      <c r="P183" s="18">
        <f t="shared" si="2"/>
        <v>2018</v>
      </c>
      <c r="Q183" s="28" t="e">
        <f t="shared" si="2"/>
        <v>#REF!</v>
      </c>
      <c r="R183" s="18" t="s">
        <v>255</v>
      </c>
    </row>
    <row r="184" spans="2:18" x14ac:dyDescent="0.2">
      <c r="B184" s="3" t="s">
        <v>361</v>
      </c>
      <c r="C184" s="3" t="s">
        <v>15</v>
      </c>
      <c r="D184" s="3">
        <v>2018</v>
      </c>
      <c r="E184" s="108" t="e" cm="1">
        <f t="array" ref="E184">INDEX(#REF!,MATCH(1,($C184=#REF!)*($D184=#REF!),0),MATCH(E$5,#REF!,0))</f>
        <v>#REF!</v>
      </c>
      <c r="F184" s="108"/>
      <c r="G184" s="108"/>
      <c r="N184" s="78" t="s">
        <v>497</v>
      </c>
      <c r="O184" s="17" t="e">
        <f>INDEX(#REF!,MATCH($C184,#REF!,0),2)</f>
        <v>#REF!</v>
      </c>
      <c r="P184" s="18">
        <f t="shared" si="2"/>
        <v>2018</v>
      </c>
      <c r="Q184" s="28" t="e">
        <f t="shared" si="2"/>
        <v>#REF!</v>
      </c>
      <c r="R184" s="18" t="s">
        <v>255</v>
      </c>
    </row>
    <row r="185" spans="2:18" x14ac:dyDescent="0.2">
      <c r="B185" s="3" t="s">
        <v>361</v>
      </c>
      <c r="C185" s="3" t="s">
        <v>16</v>
      </c>
      <c r="D185" s="3">
        <v>2018</v>
      </c>
      <c r="E185" s="108" t="e" cm="1">
        <f t="array" ref="E185">INDEX(#REF!,MATCH(1,($C185=#REF!)*($D185=#REF!),0),MATCH(E$5,#REF!,0))</f>
        <v>#REF!</v>
      </c>
      <c r="F185" s="108"/>
      <c r="G185" s="108"/>
      <c r="N185" s="78" t="s">
        <v>497</v>
      </c>
      <c r="O185" s="17" t="e">
        <f>INDEX(#REF!,MATCH($C185,#REF!,0),2)</f>
        <v>#REF!</v>
      </c>
      <c r="P185" s="18">
        <f t="shared" si="2"/>
        <v>2018</v>
      </c>
      <c r="Q185" s="28" t="e">
        <f t="shared" si="2"/>
        <v>#REF!</v>
      </c>
      <c r="R185" s="18" t="s">
        <v>255</v>
      </c>
    </row>
    <row r="186" spans="2:18" x14ac:dyDescent="0.2">
      <c r="B186" s="3" t="s">
        <v>361</v>
      </c>
      <c r="C186" s="3" t="s">
        <v>17</v>
      </c>
      <c r="D186" s="3">
        <v>2018</v>
      </c>
      <c r="E186" s="108" t="e" cm="1">
        <f t="array" ref="E186">INDEX(#REF!,MATCH(1,($C186=#REF!)*($D186=#REF!),0),MATCH(E$5,#REF!,0))</f>
        <v>#REF!</v>
      </c>
      <c r="F186" s="108"/>
      <c r="G186" s="108"/>
      <c r="N186" s="78" t="s">
        <v>497</v>
      </c>
      <c r="O186" s="17" t="e">
        <f>INDEX(#REF!,MATCH($C186,#REF!,0),2)</f>
        <v>#REF!</v>
      </c>
      <c r="P186" s="18">
        <f t="shared" si="2"/>
        <v>2018</v>
      </c>
      <c r="Q186" s="28" t="e">
        <f t="shared" si="2"/>
        <v>#REF!</v>
      </c>
      <c r="R186" s="18" t="s">
        <v>255</v>
      </c>
    </row>
    <row r="187" spans="2:18" x14ac:dyDescent="0.2">
      <c r="B187" s="3" t="s">
        <v>361</v>
      </c>
      <c r="C187" s="3" t="s">
        <v>18</v>
      </c>
      <c r="D187" s="3">
        <v>2018</v>
      </c>
      <c r="E187" s="108" t="e" cm="1">
        <f t="array" ref="E187">INDEX(#REF!,MATCH(1,($C187=#REF!)*($D187=#REF!),0),MATCH(E$5,#REF!,0))</f>
        <v>#REF!</v>
      </c>
      <c r="F187" s="108"/>
      <c r="G187" s="108"/>
      <c r="N187" s="78" t="s">
        <v>497</v>
      </c>
      <c r="O187" s="17" t="e">
        <f>INDEX(#REF!,MATCH($C187,#REF!,0),2)</f>
        <v>#REF!</v>
      </c>
      <c r="P187" s="18">
        <f t="shared" si="2"/>
        <v>2018</v>
      </c>
      <c r="Q187" s="28" t="e">
        <f t="shared" si="2"/>
        <v>#REF!</v>
      </c>
      <c r="R187" s="18" t="s">
        <v>255</v>
      </c>
    </row>
    <row r="188" spans="2:18" x14ac:dyDescent="0.2">
      <c r="B188" s="3" t="s">
        <v>361</v>
      </c>
      <c r="C188" s="3" t="s">
        <v>19</v>
      </c>
      <c r="D188" s="3">
        <v>2018</v>
      </c>
      <c r="E188" s="108" t="e" cm="1">
        <f t="array" ref="E188">INDEX(#REF!,MATCH(1,($C188=#REF!)*($D188=#REF!),0),MATCH(E$5,#REF!,0))</f>
        <v>#REF!</v>
      </c>
      <c r="F188" s="108"/>
      <c r="G188" s="108"/>
      <c r="N188" s="78" t="s">
        <v>497</v>
      </c>
      <c r="O188" s="17" t="e">
        <f>INDEX(#REF!,MATCH($C188,#REF!,0),2)</f>
        <v>#REF!</v>
      </c>
      <c r="P188" s="18">
        <f t="shared" si="2"/>
        <v>2018</v>
      </c>
      <c r="Q188" s="28" t="e">
        <f t="shared" si="2"/>
        <v>#REF!</v>
      </c>
      <c r="R188" s="18" t="s">
        <v>255</v>
      </c>
    </row>
    <row r="189" spans="2:18" x14ac:dyDescent="0.2">
      <c r="B189" s="3" t="s">
        <v>361</v>
      </c>
      <c r="C189" s="3" t="s">
        <v>20</v>
      </c>
      <c r="D189" s="3">
        <v>2018</v>
      </c>
      <c r="E189" s="108" t="e" cm="1">
        <f t="array" ref="E189">INDEX(#REF!,MATCH(1,($C189=#REF!)*($D189=#REF!),0),MATCH(E$5,#REF!,0))</f>
        <v>#REF!</v>
      </c>
      <c r="F189" s="108"/>
      <c r="G189" s="108"/>
      <c r="N189" s="78" t="s">
        <v>497</v>
      </c>
      <c r="O189" s="17" t="e">
        <f>INDEX(#REF!,MATCH($C189,#REF!,0),2)</f>
        <v>#REF!</v>
      </c>
      <c r="P189" s="18">
        <f t="shared" si="2"/>
        <v>2018</v>
      </c>
      <c r="Q189" s="28" t="e">
        <f t="shared" si="2"/>
        <v>#REF!</v>
      </c>
      <c r="R189" s="18" t="s">
        <v>255</v>
      </c>
    </row>
    <row r="190" spans="2:18" x14ac:dyDescent="0.2">
      <c r="B190" s="3" t="s">
        <v>361</v>
      </c>
      <c r="C190" s="3" t="s">
        <v>21</v>
      </c>
      <c r="D190" s="3">
        <v>2018</v>
      </c>
      <c r="E190" s="108" t="e" cm="1">
        <f t="array" ref="E190">INDEX(#REF!,MATCH(1,($C190=#REF!)*($D190=#REF!),0),MATCH(E$5,#REF!,0))</f>
        <v>#REF!</v>
      </c>
      <c r="F190" s="108"/>
      <c r="G190" s="108"/>
      <c r="N190" s="78" t="s">
        <v>497</v>
      </c>
      <c r="O190" s="17" t="e">
        <f>INDEX(#REF!,MATCH($C190,#REF!,0),2)</f>
        <v>#REF!</v>
      </c>
      <c r="P190" s="18">
        <f t="shared" si="2"/>
        <v>2018</v>
      </c>
      <c r="Q190" s="28" t="e">
        <f t="shared" si="2"/>
        <v>#REF!</v>
      </c>
      <c r="R190" s="18" t="s">
        <v>255</v>
      </c>
    </row>
    <row r="191" spans="2:18" x14ac:dyDescent="0.2">
      <c r="B191" s="3" t="s">
        <v>361</v>
      </c>
      <c r="C191" s="3" t="s">
        <v>22</v>
      </c>
      <c r="D191" s="3">
        <v>2018</v>
      </c>
      <c r="E191" s="108" t="e" cm="1">
        <f t="array" ref="E191">INDEX(#REF!,MATCH(1,($C191=#REF!)*($D191=#REF!),0),MATCH(E$5,#REF!,0))</f>
        <v>#REF!</v>
      </c>
      <c r="F191" s="108"/>
      <c r="G191" s="108"/>
      <c r="N191" s="78" t="s">
        <v>497</v>
      </c>
      <c r="O191" s="17" t="e">
        <f>INDEX(#REF!,MATCH($C191,#REF!,0),2)</f>
        <v>#REF!</v>
      </c>
      <c r="P191" s="18">
        <f t="shared" si="2"/>
        <v>2018</v>
      </c>
      <c r="Q191" s="28" t="e">
        <f t="shared" si="2"/>
        <v>#REF!</v>
      </c>
      <c r="R191" s="18" t="s">
        <v>255</v>
      </c>
    </row>
    <row r="192" spans="2:18" x14ac:dyDescent="0.2">
      <c r="B192" s="3" t="s">
        <v>361</v>
      </c>
      <c r="C192" s="3" t="s">
        <v>23</v>
      </c>
      <c r="D192" s="3">
        <v>2018</v>
      </c>
      <c r="E192" s="108" t="e" cm="1">
        <f t="array" ref="E192">INDEX(#REF!,MATCH(1,($C192=#REF!)*($D192=#REF!),0),MATCH(E$5,#REF!,0))</f>
        <v>#REF!</v>
      </c>
      <c r="F192" s="108"/>
      <c r="G192" s="108"/>
      <c r="N192" s="78" t="s">
        <v>497</v>
      </c>
      <c r="O192" s="17" t="e">
        <f>INDEX(#REF!,MATCH($C192,#REF!,0),2)</f>
        <v>#REF!</v>
      </c>
      <c r="P192" s="18">
        <f t="shared" si="2"/>
        <v>2018</v>
      </c>
      <c r="Q192" s="28" t="e">
        <f t="shared" si="2"/>
        <v>#REF!</v>
      </c>
      <c r="R192" s="18" t="s">
        <v>255</v>
      </c>
    </row>
    <row r="193" spans="2:18" x14ac:dyDescent="0.2">
      <c r="B193" s="3" t="s">
        <v>361</v>
      </c>
      <c r="C193" s="3" t="s">
        <v>24</v>
      </c>
      <c r="D193" s="3">
        <v>2018</v>
      </c>
      <c r="E193" s="108" t="e" cm="1">
        <f t="array" ref="E193">INDEX(#REF!,MATCH(1,($C193=#REF!)*($D193=#REF!),0),MATCH(E$5,#REF!,0))</f>
        <v>#REF!</v>
      </c>
      <c r="F193" s="108"/>
      <c r="G193" s="108"/>
      <c r="N193" s="78" t="s">
        <v>497</v>
      </c>
      <c r="O193" s="17" t="e">
        <f>INDEX(#REF!,MATCH($C193,#REF!,0),2)</f>
        <v>#REF!</v>
      </c>
      <c r="P193" s="18">
        <f t="shared" si="2"/>
        <v>2018</v>
      </c>
      <c r="Q193" s="28" t="e">
        <f t="shared" si="2"/>
        <v>#REF!</v>
      </c>
      <c r="R193" s="18" t="s">
        <v>255</v>
      </c>
    </row>
    <row r="194" spans="2:18" x14ac:dyDescent="0.2">
      <c r="B194" s="3" t="s">
        <v>361</v>
      </c>
      <c r="C194" s="3" t="s">
        <v>25</v>
      </c>
      <c r="D194" s="3">
        <v>2018</v>
      </c>
      <c r="E194" s="108" t="e" cm="1">
        <f t="array" ref="E194">INDEX(#REF!,MATCH(1,($C194=#REF!)*($D194=#REF!),0),MATCH(E$5,#REF!,0))</f>
        <v>#REF!</v>
      </c>
      <c r="F194" s="108"/>
      <c r="G194" s="108"/>
      <c r="N194" s="78" t="s">
        <v>497</v>
      </c>
      <c r="O194" s="17" t="e">
        <f>INDEX(#REF!,MATCH($C194,#REF!,0),2)</f>
        <v>#REF!</v>
      </c>
      <c r="P194" s="18">
        <f t="shared" si="2"/>
        <v>2018</v>
      </c>
      <c r="Q194" s="28" t="e">
        <f t="shared" si="2"/>
        <v>#REF!</v>
      </c>
      <c r="R194" s="18" t="s">
        <v>255</v>
      </c>
    </row>
    <row r="195" spans="2:18" x14ac:dyDescent="0.2">
      <c r="B195" s="3" t="s">
        <v>361</v>
      </c>
      <c r="C195" s="3" t="s">
        <v>5</v>
      </c>
      <c r="D195" s="3">
        <v>2019</v>
      </c>
      <c r="E195" s="108" t="e" cm="1">
        <f t="array" ref="E195">INDEX(#REF!,MATCH(1,($C195=#REF!)*($D195=#REF!),0),MATCH(E$5,#REF!,0))</f>
        <v>#REF!</v>
      </c>
      <c r="F195" s="108"/>
      <c r="G195" s="108"/>
      <c r="N195" s="78" t="s">
        <v>497</v>
      </c>
      <c r="O195" s="17" t="e">
        <f>INDEX(#REF!,MATCH($C195,#REF!,0),2)</f>
        <v>#REF!</v>
      </c>
      <c r="P195" s="18">
        <f t="shared" si="2"/>
        <v>2019</v>
      </c>
      <c r="Q195" s="28" t="e">
        <f t="shared" si="2"/>
        <v>#REF!</v>
      </c>
      <c r="R195" s="18" t="s">
        <v>255</v>
      </c>
    </row>
    <row r="196" spans="2:18" x14ac:dyDescent="0.2">
      <c r="B196" s="3" t="s">
        <v>361</v>
      </c>
      <c r="C196" s="3" t="s">
        <v>6</v>
      </c>
      <c r="D196" s="3">
        <v>2019</v>
      </c>
      <c r="E196" s="108" t="e" cm="1">
        <f t="array" ref="E196">INDEX(#REF!,MATCH(1,($C196=#REF!)*($D196=#REF!),0),MATCH(E$5,#REF!,0))</f>
        <v>#REF!</v>
      </c>
      <c r="F196" s="108"/>
      <c r="G196" s="108"/>
      <c r="N196" s="78" t="s">
        <v>497</v>
      </c>
      <c r="O196" s="17" t="e">
        <f>INDEX(#REF!,MATCH($C196,#REF!,0),2)</f>
        <v>#REF!</v>
      </c>
      <c r="P196" s="18">
        <f t="shared" si="2"/>
        <v>2019</v>
      </c>
      <c r="Q196" s="28" t="e">
        <f t="shared" si="2"/>
        <v>#REF!</v>
      </c>
      <c r="R196" s="18" t="s">
        <v>255</v>
      </c>
    </row>
    <row r="197" spans="2:18" x14ac:dyDescent="0.2">
      <c r="B197" s="3" t="s">
        <v>361</v>
      </c>
      <c r="C197" s="3" t="s">
        <v>7</v>
      </c>
      <c r="D197" s="3">
        <v>2019</v>
      </c>
      <c r="E197" s="108" t="e" cm="1">
        <f t="array" ref="E197">INDEX(#REF!,MATCH(1,($C197=#REF!)*($D197=#REF!),0),MATCH(E$5,#REF!,0))</f>
        <v>#REF!</v>
      </c>
      <c r="F197" s="108"/>
      <c r="G197" s="108"/>
      <c r="N197" s="78" t="s">
        <v>497</v>
      </c>
      <c r="O197" s="17" t="e">
        <f>INDEX(#REF!,MATCH($C197,#REF!,0),2)</f>
        <v>#REF!</v>
      </c>
      <c r="P197" s="18">
        <f t="shared" si="2"/>
        <v>2019</v>
      </c>
      <c r="Q197" s="28" t="e">
        <f t="shared" si="2"/>
        <v>#REF!</v>
      </c>
      <c r="R197" s="18" t="s">
        <v>255</v>
      </c>
    </row>
    <row r="198" spans="2:18" x14ac:dyDescent="0.2">
      <c r="B198" s="3" t="s">
        <v>361</v>
      </c>
      <c r="C198" s="3" t="s">
        <v>8</v>
      </c>
      <c r="D198" s="3">
        <v>2019</v>
      </c>
      <c r="E198" s="108" t="e" cm="1">
        <f t="array" ref="E198">INDEX(#REF!,MATCH(1,($C198=#REF!)*($D198=#REF!),0),MATCH(E$5,#REF!,0))</f>
        <v>#REF!</v>
      </c>
      <c r="F198" s="108"/>
      <c r="G198" s="108"/>
      <c r="N198" s="78" t="s">
        <v>497</v>
      </c>
      <c r="O198" s="17" t="e">
        <f>INDEX(#REF!,MATCH($C198,#REF!,0),2)</f>
        <v>#REF!</v>
      </c>
      <c r="P198" s="18">
        <f t="shared" ref="P198:Q257" si="3">D198</f>
        <v>2019</v>
      </c>
      <c r="Q198" s="28" t="e">
        <f t="shared" si="3"/>
        <v>#REF!</v>
      </c>
      <c r="R198" s="18" t="s">
        <v>255</v>
      </c>
    </row>
    <row r="199" spans="2:18" x14ac:dyDescent="0.2">
      <c r="B199" s="3" t="s">
        <v>361</v>
      </c>
      <c r="C199" s="3" t="s">
        <v>9</v>
      </c>
      <c r="D199" s="3">
        <v>2019</v>
      </c>
      <c r="E199" s="108" t="e" cm="1">
        <f t="array" ref="E199">INDEX(#REF!,MATCH(1,($C199=#REF!)*($D199=#REF!),0),MATCH(E$5,#REF!,0))</f>
        <v>#REF!</v>
      </c>
      <c r="F199" s="108"/>
      <c r="G199" s="108"/>
      <c r="N199" s="78" t="s">
        <v>497</v>
      </c>
      <c r="O199" s="17" t="e">
        <f>INDEX(#REF!,MATCH($C199,#REF!,0),2)</f>
        <v>#REF!</v>
      </c>
      <c r="P199" s="18">
        <f t="shared" si="3"/>
        <v>2019</v>
      </c>
      <c r="Q199" s="28" t="e">
        <f t="shared" si="3"/>
        <v>#REF!</v>
      </c>
      <c r="R199" s="18" t="s">
        <v>255</v>
      </c>
    </row>
    <row r="200" spans="2:18" x14ac:dyDescent="0.2">
      <c r="B200" s="3" t="s">
        <v>361</v>
      </c>
      <c r="C200" s="3" t="s">
        <v>10</v>
      </c>
      <c r="D200" s="3">
        <v>2019</v>
      </c>
      <c r="E200" s="108" t="e" cm="1">
        <f t="array" ref="E200">INDEX(#REF!,MATCH(1,($C200=#REF!)*($D200=#REF!),0),MATCH(E$5,#REF!,0))</f>
        <v>#REF!</v>
      </c>
      <c r="F200" s="108"/>
      <c r="G200" s="108"/>
      <c r="N200" s="78" t="s">
        <v>497</v>
      </c>
      <c r="O200" s="17" t="e">
        <f>INDEX(#REF!,MATCH($C200,#REF!,0),2)</f>
        <v>#REF!</v>
      </c>
      <c r="P200" s="18">
        <f t="shared" si="3"/>
        <v>2019</v>
      </c>
      <c r="Q200" s="28" t="e">
        <f t="shared" si="3"/>
        <v>#REF!</v>
      </c>
      <c r="R200" s="18" t="s">
        <v>255</v>
      </c>
    </row>
    <row r="201" spans="2:18" x14ac:dyDescent="0.2">
      <c r="B201" s="3" t="s">
        <v>361</v>
      </c>
      <c r="C201" s="3" t="s">
        <v>11</v>
      </c>
      <c r="D201" s="3">
        <v>2019</v>
      </c>
      <c r="E201" s="108" t="e" cm="1">
        <f t="array" ref="E201">INDEX(#REF!,MATCH(1,($C201=#REF!)*($D201=#REF!),0),MATCH(E$5,#REF!,0))</f>
        <v>#REF!</v>
      </c>
      <c r="F201" s="108"/>
      <c r="G201" s="108"/>
      <c r="N201" s="78" t="s">
        <v>497</v>
      </c>
      <c r="O201" s="17" t="e">
        <f>INDEX(#REF!,MATCH($C201,#REF!,0),2)</f>
        <v>#REF!</v>
      </c>
      <c r="P201" s="18">
        <f t="shared" si="3"/>
        <v>2019</v>
      </c>
      <c r="Q201" s="28" t="e">
        <f t="shared" si="3"/>
        <v>#REF!</v>
      </c>
      <c r="R201" s="18" t="s">
        <v>255</v>
      </c>
    </row>
    <row r="202" spans="2:18" x14ac:dyDescent="0.2">
      <c r="B202" s="3" t="s">
        <v>361</v>
      </c>
      <c r="C202" s="3" t="s">
        <v>12</v>
      </c>
      <c r="D202" s="3">
        <v>2019</v>
      </c>
      <c r="E202" s="108" t="e" cm="1">
        <f t="array" ref="E202">INDEX(#REF!,MATCH(1,($C202=#REF!)*($D202=#REF!),0),MATCH(E$5,#REF!,0))</f>
        <v>#REF!</v>
      </c>
      <c r="F202" s="108"/>
      <c r="G202" s="108"/>
      <c r="N202" s="78" t="s">
        <v>497</v>
      </c>
      <c r="O202" s="17" t="e">
        <f>INDEX(#REF!,MATCH($C202,#REF!,0),2)</f>
        <v>#REF!</v>
      </c>
      <c r="P202" s="18">
        <f t="shared" si="3"/>
        <v>2019</v>
      </c>
      <c r="Q202" s="28" t="e">
        <f t="shared" si="3"/>
        <v>#REF!</v>
      </c>
      <c r="R202" s="18" t="s">
        <v>255</v>
      </c>
    </row>
    <row r="203" spans="2:18" x14ac:dyDescent="0.2">
      <c r="B203" s="3" t="s">
        <v>361</v>
      </c>
      <c r="C203" s="3" t="s">
        <v>13</v>
      </c>
      <c r="D203" s="3">
        <v>2019</v>
      </c>
      <c r="E203" s="108" t="e" cm="1">
        <f t="array" ref="E203">INDEX(#REF!,MATCH(1,($C203=#REF!)*($D203=#REF!),0),MATCH(E$5,#REF!,0))</f>
        <v>#REF!</v>
      </c>
      <c r="F203" s="108"/>
      <c r="G203" s="108"/>
      <c r="N203" s="78" t="s">
        <v>497</v>
      </c>
      <c r="O203" s="17" t="e">
        <f>INDEX(#REF!,MATCH($C203,#REF!,0),2)</f>
        <v>#REF!</v>
      </c>
      <c r="P203" s="18">
        <f t="shared" si="3"/>
        <v>2019</v>
      </c>
      <c r="Q203" s="28" t="e">
        <f t="shared" si="3"/>
        <v>#REF!</v>
      </c>
      <c r="R203" s="18" t="s">
        <v>255</v>
      </c>
    </row>
    <row r="204" spans="2:18" x14ac:dyDescent="0.2">
      <c r="B204" s="3" t="s">
        <v>361</v>
      </c>
      <c r="C204" s="3" t="s">
        <v>14</v>
      </c>
      <c r="D204" s="3">
        <v>2019</v>
      </c>
      <c r="E204" s="108" t="e" cm="1">
        <f t="array" ref="E204">INDEX(#REF!,MATCH(1,($C204=#REF!)*($D204=#REF!),0),MATCH(E$5,#REF!,0))</f>
        <v>#REF!</v>
      </c>
      <c r="F204" s="108"/>
      <c r="G204" s="108"/>
      <c r="N204" s="78" t="s">
        <v>497</v>
      </c>
      <c r="O204" s="17" t="e">
        <f>INDEX(#REF!,MATCH($C204,#REF!,0),2)</f>
        <v>#REF!</v>
      </c>
      <c r="P204" s="18">
        <f t="shared" si="3"/>
        <v>2019</v>
      </c>
      <c r="Q204" s="28" t="e">
        <f t="shared" si="3"/>
        <v>#REF!</v>
      </c>
      <c r="R204" s="18" t="s">
        <v>255</v>
      </c>
    </row>
    <row r="205" spans="2:18" x14ac:dyDescent="0.2">
      <c r="B205" s="3" t="s">
        <v>361</v>
      </c>
      <c r="C205" s="3" t="s">
        <v>15</v>
      </c>
      <c r="D205" s="3">
        <v>2019</v>
      </c>
      <c r="E205" s="108" t="e" cm="1">
        <f t="array" ref="E205">INDEX(#REF!,MATCH(1,($C205=#REF!)*($D205=#REF!),0),MATCH(E$5,#REF!,0))</f>
        <v>#REF!</v>
      </c>
      <c r="F205" s="108"/>
      <c r="G205" s="108"/>
      <c r="N205" s="78" t="s">
        <v>497</v>
      </c>
      <c r="O205" s="17" t="e">
        <f>INDEX(#REF!,MATCH($C205,#REF!,0),2)</f>
        <v>#REF!</v>
      </c>
      <c r="P205" s="18">
        <f t="shared" si="3"/>
        <v>2019</v>
      </c>
      <c r="Q205" s="28" t="e">
        <f t="shared" si="3"/>
        <v>#REF!</v>
      </c>
      <c r="R205" s="18" t="s">
        <v>255</v>
      </c>
    </row>
    <row r="206" spans="2:18" x14ac:dyDescent="0.2">
      <c r="B206" s="3" t="s">
        <v>361</v>
      </c>
      <c r="C206" s="3" t="s">
        <v>16</v>
      </c>
      <c r="D206" s="3">
        <v>2019</v>
      </c>
      <c r="E206" s="108" t="e" cm="1">
        <f t="array" ref="E206">INDEX(#REF!,MATCH(1,($C206=#REF!)*($D206=#REF!),0),MATCH(E$5,#REF!,0))</f>
        <v>#REF!</v>
      </c>
      <c r="F206" s="108"/>
      <c r="G206" s="108"/>
      <c r="N206" s="78" t="s">
        <v>497</v>
      </c>
      <c r="O206" s="17" t="e">
        <f>INDEX(#REF!,MATCH($C206,#REF!,0),2)</f>
        <v>#REF!</v>
      </c>
      <c r="P206" s="18">
        <f t="shared" si="3"/>
        <v>2019</v>
      </c>
      <c r="Q206" s="28" t="e">
        <f t="shared" si="3"/>
        <v>#REF!</v>
      </c>
      <c r="R206" s="18" t="s">
        <v>255</v>
      </c>
    </row>
    <row r="207" spans="2:18" x14ac:dyDescent="0.2">
      <c r="B207" s="3" t="s">
        <v>361</v>
      </c>
      <c r="C207" s="3" t="s">
        <v>17</v>
      </c>
      <c r="D207" s="3">
        <v>2019</v>
      </c>
      <c r="E207" s="108" t="e" cm="1">
        <f t="array" ref="E207">INDEX(#REF!,MATCH(1,($C207=#REF!)*($D207=#REF!),0),MATCH(E$5,#REF!,0))</f>
        <v>#REF!</v>
      </c>
      <c r="F207" s="108"/>
      <c r="G207" s="108"/>
      <c r="N207" s="78" t="s">
        <v>497</v>
      </c>
      <c r="O207" s="17" t="e">
        <f>INDEX(#REF!,MATCH($C207,#REF!,0),2)</f>
        <v>#REF!</v>
      </c>
      <c r="P207" s="18">
        <f t="shared" si="3"/>
        <v>2019</v>
      </c>
      <c r="Q207" s="28" t="e">
        <f t="shared" si="3"/>
        <v>#REF!</v>
      </c>
      <c r="R207" s="18" t="s">
        <v>255</v>
      </c>
    </row>
    <row r="208" spans="2:18" x14ac:dyDescent="0.2">
      <c r="B208" s="3" t="s">
        <v>361</v>
      </c>
      <c r="C208" s="3" t="s">
        <v>18</v>
      </c>
      <c r="D208" s="3">
        <v>2019</v>
      </c>
      <c r="E208" s="108" t="e" cm="1">
        <f t="array" ref="E208">INDEX(#REF!,MATCH(1,($C208=#REF!)*($D208=#REF!),0),MATCH(E$5,#REF!,0))</f>
        <v>#REF!</v>
      </c>
      <c r="F208" s="108"/>
      <c r="G208" s="108"/>
      <c r="N208" s="78" t="s">
        <v>497</v>
      </c>
      <c r="O208" s="17" t="e">
        <f>INDEX(#REF!,MATCH($C208,#REF!,0),2)</f>
        <v>#REF!</v>
      </c>
      <c r="P208" s="18">
        <f t="shared" si="3"/>
        <v>2019</v>
      </c>
      <c r="Q208" s="28" t="e">
        <f t="shared" si="3"/>
        <v>#REF!</v>
      </c>
      <c r="R208" s="18" t="s">
        <v>255</v>
      </c>
    </row>
    <row r="209" spans="2:18" x14ac:dyDescent="0.2">
      <c r="B209" s="3" t="s">
        <v>361</v>
      </c>
      <c r="C209" s="3" t="s">
        <v>19</v>
      </c>
      <c r="D209" s="3">
        <v>2019</v>
      </c>
      <c r="E209" s="108" t="e" cm="1">
        <f t="array" ref="E209">INDEX(#REF!,MATCH(1,($C209=#REF!)*($D209=#REF!),0),MATCH(E$5,#REF!,0))</f>
        <v>#REF!</v>
      </c>
      <c r="F209" s="108"/>
      <c r="G209" s="108"/>
      <c r="N209" s="78" t="s">
        <v>497</v>
      </c>
      <c r="O209" s="17" t="e">
        <f>INDEX(#REF!,MATCH($C209,#REF!,0),2)</f>
        <v>#REF!</v>
      </c>
      <c r="P209" s="18">
        <f t="shared" si="3"/>
        <v>2019</v>
      </c>
      <c r="Q209" s="28" t="e">
        <f t="shared" si="3"/>
        <v>#REF!</v>
      </c>
      <c r="R209" s="18" t="s">
        <v>255</v>
      </c>
    </row>
    <row r="210" spans="2:18" x14ac:dyDescent="0.2">
      <c r="B210" s="3" t="s">
        <v>361</v>
      </c>
      <c r="C210" s="3" t="s">
        <v>20</v>
      </c>
      <c r="D210" s="3">
        <v>2019</v>
      </c>
      <c r="E210" s="108" t="e" cm="1">
        <f t="array" ref="E210">INDEX(#REF!,MATCH(1,($C210=#REF!)*($D210=#REF!),0),MATCH(E$5,#REF!,0))</f>
        <v>#REF!</v>
      </c>
      <c r="F210" s="108"/>
      <c r="G210" s="108"/>
      <c r="N210" s="78" t="s">
        <v>497</v>
      </c>
      <c r="O210" s="17" t="e">
        <f>INDEX(#REF!,MATCH($C210,#REF!,0),2)</f>
        <v>#REF!</v>
      </c>
      <c r="P210" s="18">
        <f t="shared" si="3"/>
        <v>2019</v>
      </c>
      <c r="Q210" s="28" t="e">
        <f t="shared" si="3"/>
        <v>#REF!</v>
      </c>
      <c r="R210" s="18" t="s">
        <v>255</v>
      </c>
    </row>
    <row r="211" spans="2:18" x14ac:dyDescent="0.2">
      <c r="B211" s="3" t="s">
        <v>361</v>
      </c>
      <c r="C211" s="3" t="s">
        <v>21</v>
      </c>
      <c r="D211" s="3">
        <v>2019</v>
      </c>
      <c r="E211" s="108" t="e" cm="1">
        <f t="array" ref="E211">INDEX(#REF!,MATCH(1,($C211=#REF!)*($D211=#REF!),0),MATCH(E$5,#REF!,0))</f>
        <v>#REF!</v>
      </c>
      <c r="F211" s="108"/>
      <c r="G211" s="108"/>
      <c r="N211" s="78" t="s">
        <v>497</v>
      </c>
      <c r="O211" s="17" t="e">
        <f>INDEX(#REF!,MATCH($C211,#REF!,0),2)</f>
        <v>#REF!</v>
      </c>
      <c r="P211" s="18">
        <f t="shared" si="3"/>
        <v>2019</v>
      </c>
      <c r="Q211" s="28" t="e">
        <f t="shared" si="3"/>
        <v>#REF!</v>
      </c>
      <c r="R211" s="18" t="s">
        <v>255</v>
      </c>
    </row>
    <row r="212" spans="2:18" x14ac:dyDescent="0.2">
      <c r="B212" s="3" t="s">
        <v>361</v>
      </c>
      <c r="C212" s="3" t="s">
        <v>22</v>
      </c>
      <c r="D212" s="3">
        <v>2019</v>
      </c>
      <c r="E212" s="108" t="e" cm="1">
        <f t="array" ref="E212">INDEX(#REF!,MATCH(1,($C212=#REF!)*($D212=#REF!),0),MATCH(E$5,#REF!,0))</f>
        <v>#REF!</v>
      </c>
      <c r="F212" s="108"/>
      <c r="G212" s="108"/>
      <c r="N212" s="78" t="s">
        <v>497</v>
      </c>
      <c r="O212" s="17" t="e">
        <f>INDEX(#REF!,MATCH($C212,#REF!,0),2)</f>
        <v>#REF!</v>
      </c>
      <c r="P212" s="18">
        <f t="shared" si="3"/>
        <v>2019</v>
      </c>
      <c r="Q212" s="28" t="e">
        <f t="shared" si="3"/>
        <v>#REF!</v>
      </c>
      <c r="R212" s="18" t="s">
        <v>255</v>
      </c>
    </row>
    <row r="213" spans="2:18" x14ac:dyDescent="0.2">
      <c r="B213" s="3" t="s">
        <v>361</v>
      </c>
      <c r="C213" s="3" t="s">
        <v>23</v>
      </c>
      <c r="D213" s="3">
        <v>2019</v>
      </c>
      <c r="E213" s="108" t="e" cm="1">
        <f t="array" ref="E213">INDEX(#REF!,MATCH(1,($C213=#REF!)*($D213=#REF!),0),MATCH(E$5,#REF!,0))</f>
        <v>#REF!</v>
      </c>
      <c r="F213" s="108"/>
      <c r="G213" s="108"/>
      <c r="N213" s="78" t="s">
        <v>497</v>
      </c>
      <c r="O213" s="17" t="e">
        <f>INDEX(#REF!,MATCH($C213,#REF!,0),2)</f>
        <v>#REF!</v>
      </c>
      <c r="P213" s="18">
        <f t="shared" si="3"/>
        <v>2019</v>
      </c>
      <c r="Q213" s="28" t="e">
        <f t="shared" si="3"/>
        <v>#REF!</v>
      </c>
      <c r="R213" s="18" t="s">
        <v>255</v>
      </c>
    </row>
    <row r="214" spans="2:18" x14ac:dyDescent="0.2">
      <c r="B214" s="3" t="s">
        <v>361</v>
      </c>
      <c r="C214" s="3" t="s">
        <v>24</v>
      </c>
      <c r="D214" s="3">
        <v>2019</v>
      </c>
      <c r="E214" s="108" t="e" cm="1">
        <f t="array" ref="E214">INDEX(#REF!,MATCH(1,($C214=#REF!)*($D214=#REF!),0),MATCH(E$5,#REF!,0))</f>
        <v>#REF!</v>
      </c>
      <c r="F214" s="108"/>
      <c r="G214" s="108"/>
      <c r="N214" s="78" t="s">
        <v>497</v>
      </c>
      <c r="O214" s="17" t="e">
        <f>INDEX(#REF!,MATCH($C214,#REF!,0),2)</f>
        <v>#REF!</v>
      </c>
      <c r="P214" s="18">
        <f t="shared" si="3"/>
        <v>2019</v>
      </c>
      <c r="Q214" s="28" t="e">
        <f t="shared" si="3"/>
        <v>#REF!</v>
      </c>
      <c r="R214" s="18" t="s">
        <v>255</v>
      </c>
    </row>
    <row r="215" spans="2:18" x14ac:dyDescent="0.2">
      <c r="B215" s="3" t="s">
        <v>361</v>
      </c>
      <c r="C215" s="3" t="s">
        <v>25</v>
      </c>
      <c r="D215" s="3">
        <v>2019</v>
      </c>
      <c r="E215" s="108" t="e" cm="1">
        <f t="array" ref="E215">INDEX(#REF!,MATCH(1,($C215=#REF!)*($D215=#REF!),0),MATCH(E$5,#REF!,0))</f>
        <v>#REF!</v>
      </c>
      <c r="F215" s="108"/>
      <c r="G215" s="108"/>
      <c r="N215" s="78" t="s">
        <v>497</v>
      </c>
      <c r="O215" s="17" t="e">
        <f>INDEX(#REF!,MATCH($C215,#REF!,0),2)</f>
        <v>#REF!</v>
      </c>
      <c r="P215" s="18">
        <f t="shared" si="3"/>
        <v>2019</v>
      </c>
      <c r="Q215" s="28" t="e">
        <f t="shared" si="3"/>
        <v>#REF!</v>
      </c>
      <c r="R215" s="18" t="s">
        <v>255</v>
      </c>
    </row>
    <row r="216" spans="2:18" x14ac:dyDescent="0.2">
      <c r="B216" s="3" t="s">
        <v>361</v>
      </c>
      <c r="C216" s="3" t="s">
        <v>5</v>
      </c>
      <c r="D216" s="3">
        <v>2020</v>
      </c>
      <c r="E216" s="108" t="e" cm="1">
        <f t="array" ref="E216">INDEX(#REF!,MATCH(1,($C216=#REF!)*($D216=#REF!),0),MATCH(E$5,#REF!,0))</f>
        <v>#REF!</v>
      </c>
      <c r="F216" s="108"/>
      <c r="G216" s="108"/>
      <c r="N216" s="78" t="s">
        <v>497</v>
      </c>
      <c r="O216" s="17" t="e">
        <f>INDEX(#REF!,MATCH($C216,#REF!,0),2)</f>
        <v>#REF!</v>
      </c>
      <c r="P216" s="18">
        <f t="shared" si="3"/>
        <v>2020</v>
      </c>
      <c r="Q216" s="28" t="e">
        <f t="shared" si="3"/>
        <v>#REF!</v>
      </c>
      <c r="R216" s="18" t="s">
        <v>255</v>
      </c>
    </row>
    <row r="217" spans="2:18" x14ac:dyDescent="0.2">
      <c r="B217" s="3" t="s">
        <v>361</v>
      </c>
      <c r="C217" s="3" t="s">
        <v>6</v>
      </c>
      <c r="D217" s="3">
        <v>2020</v>
      </c>
      <c r="E217" s="108" t="e" cm="1">
        <f t="array" ref="E217">INDEX(#REF!,MATCH(1,($C217=#REF!)*($D217=#REF!),0),MATCH(E$5,#REF!,0))</f>
        <v>#REF!</v>
      </c>
      <c r="F217" s="108"/>
      <c r="G217" s="108"/>
      <c r="N217" s="78" t="s">
        <v>497</v>
      </c>
      <c r="O217" s="17" t="e">
        <f>INDEX(#REF!,MATCH($C217,#REF!,0),2)</f>
        <v>#REF!</v>
      </c>
      <c r="P217" s="18">
        <f t="shared" si="3"/>
        <v>2020</v>
      </c>
      <c r="Q217" s="28" t="e">
        <f t="shared" si="3"/>
        <v>#REF!</v>
      </c>
      <c r="R217" s="18" t="s">
        <v>255</v>
      </c>
    </row>
    <row r="218" spans="2:18" x14ac:dyDescent="0.2">
      <c r="B218" s="3" t="s">
        <v>361</v>
      </c>
      <c r="C218" s="3" t="s">
        <v>7</v>
      </c>
      <c r="D218" s="3">
        <v>2020</v>
      </c>
      <c r="E218" s="108" t="e" cm="1">
        <f t="array" ref="E218">INDEX(#REF!,MATCH(1,($C218=#REF!)*($D218=#REF!),0),MATCH(E$5,#REF!,0))</f>
        <v>#REF!</v>
      </c>
      <c r="F218" s="108"/>
      <c r="G218" s="108"/>
      <c r="N218" s="78" t="s">
        <v>497</v>
      </c>
      <c r="O218" s="17" t="e">
        <f>INDEX(#REF!,MATCH($C218,#REF!,0),2)</f>
        <v>#REF!</v>
      </c>
      <c r="P218" s="18">
        <f t="shared" si="3"/>
        <v>2020</v>
      </c>
      <c r="Q218" s="28" t="e">
        <f t="shared" si="3"/>
        <v>#REF!</v>
      </c>
      <c r="R218" s="18" t="s">
        <v>255</v>
      </c>
    </row>
    <row r="219" spans="2:18" x14ac:dyDescent="0.2">
      <c r="B219" s="3" t="s">
        <v>361</v>
      </c>
      <c r="C219" s="3" t="s">
        <v>8</v>
      </c>
      <c r="D219" s="3">
        <v>2020</v>
      </c>
      <c r="E219" s="108" t="e" cm="1">
        <f t="array" ref="E219">INDEX(#REF!,MATCH(1,($C219=#REF!)*($D219=#REF!),0),MATCH(E$5,#REF!,0))</f>
        <v>#REF!</v>
      </c>
      <c r="F219" s="108"/>
      <c r="G219" s="108"/>
      <c r="N219" s="78" t="s">
        <v>497</v>
      </c>
      <c r="O219" s="17" t="e">
        <f>INDEX(#REF!,MATCH($C219,#REF!,0),2)</f>
        <v>#REF!</v>
      </c>
      <c r="P219" s="18">
        <f t="shared" si="3"/>
        <v>2020</v>
      </c>
      <c r="Q219" s="28" t="e">
        <f t="shared" si="3"/>
        <v>#REF!</v>
      </c>
      <c r="R219" s="18" t="s">
        <v>255</v>
      </c>
    </row>
    <row r="220" spans="2:18" x14ac:dyDescent="0.2">
      <c r="B220" s="3" t="s">
        <v>361</v>
      </c>
      <c r="C220" s="3" t="s">
        <v>9</v>
      </c>
      <c r="D220" s="3">
        <v>2020</v>
      </c>
      <c r="E220" s="108" t="e" cm="1">
        <f t="array" ref="E220">INDEX(#REF!,MATCH(1,($C220=#REF!)*($D220=#REF!),0),MATCH(E$5,#REF!,0))</f>
        <v>#REF!</v>
      </c>
      <c r="F220" s="108"/>
      <c r="G220" s="108"/>
      <c r="N220" s="78" t="s">
        <v>497</v>
      </c>
      <c r="O220" s="17" t="e">
        <f>INDEX(#REF!,MATCH($C220,#REF!,0),2)</f>
        <v>#REF!</v>
      </c>
      <c r="P220" s="18">
        <f t="shared" si="3"/>
        <v>2020</v>
      </c>
      <c r="Q220" s="28" t="e">
        <f t="shared" si="3"/>
        <v>#REF!</v>
      </c>
      <c r="R220" s="18" t="s">
        <v>255</v>
      </c>
    </row>
    <row r="221" spans="2:18" x14ac:dyDescent="0.2">
      <c r="B221" s="3" t="s">
        <v>361</v>
      </c>
      <c r="C221" s="3" t="s">
        <v>10</v>
      </c>
      <c r="D221" s="3">
        <v>2020</v>
      </c>
      <c r="E221" s="108" t="e" cm="1">
        <f t="array" ref="E221">INDEX(#REF!,MATCH(1,($C221=#REF!)*($D221=#REF!),0),MATCH(E$5,#REF!,0))</f>
        <v>#REF!</v>
      </c>
      <c r="F221" s="108"/>
      <c r="G221" s="108"/>
      <c r="N221" s="78" t="s">
        <v>497</v>
      </c>
      <c r="O221" s="17" t="e">
        <f>INDEX(#REF!,MATCH($C221,#REF!,0),2)</f>
        <v>#REF!</v>
      </c>
      <c r="P221" s="18">
        <f t="shared" si="3"/>
        <v>2020</v>
      </c>
      <c r="Q221" s="28" t="e">
        <f t="shared" si="3"/>
        <v>#REF!</v>
      </c>
      <c r="R221" s="18" t="s">
        <v>255</v>
      </c>
    </row>
    <row r="222" spans="2:18" x14ac:dyDescent="0.2">
      <c r="B222" s="3" t="s">
        <v>361</v>
      </c>
      <c r="C222" s="3" t="s">
        <v>11</v>
      </c>
      <c r="D222" s="3">
        <v>2020</v>
      </c>
      <c r="E222" s="108" t="e" cm="1">
        <f t="array" ref="E222">INDEX(#REF!,MATCH(1,($C222=#REF!)*($D222=#REF!),0),MATCH(E$5,#REF!,0))</f>
        <v>#REF!</v>
      </c>
      <c r="F222" s="108"/>
      <c r="G222" s="108"/>
      <c r="N222" s="78" t="s">
        <v>497</v>
      </c>
      <c r="O222" s="17" t="e">
        <f>INDEX(#REF!,MATCH($C222,#REF!,0),2)</f>
        <v>#REF!</v>
      </c>
      <c r="P222" s="18">
        <f t="shared" si="3"/>
        <v>2020</v>
      </c>
      <c r="Q222" s="28" t="e">
        <f t="shared" si="3"/>
        <v>#REF!</v>
      </c>
      <c r="R222" s="18" t="s">
        <v>255</v>
      </c>
    </row>
    <row r="223" spans="2:18" x14ac:dyDescent="0.2">
      <c r="B223" s="3" t="s">
        <v>361</v>
      </c>
      <c r="C223" s="3" t="s">
        <v>12</v>
      </c>
      <c r="D223" s="3">
        <v>2020</v>
      </c>
      <c r="E223" s="108" t="e" cm="1">
        <f t="array" ref="E223">INDEX(#REF!,MATCH(1,($C223=#REF!)*($D223=#REF!),0),MATCH(E$5,#REF!,0))</f>
        <v>#REF!</v>
      </c>
      <c r="F223" s="108"/>
      <c r="G223" s="108"/>
      <c r="N223" s="78" t="s">
        <v>497</v>
      </c>
      <c r="O223" s="17" t="e">
        <f>INDEX(#REF!,MATCH($C223,#REF!,0),2)</f>
        <v>#REF!</v>
      </c>
      <c r="P223" s="18">
        <f t="shared" si="3"/>
        <v>2020</v>
      </c>
      <c r="Q223" s="28" t="e">
        <f t="shared" si="3"/>
        <v>#REF!</v>
      </c>
      <c r="R223" s="18" t="s">
        <v>255</v>
      </c>
    </row>
    <row r="224" spans="2:18" x14ac:dyDescent="0.2">
      <c r="B224" s="3" t="s">
        <v>361</v>
      </c>
      <c r="C224" s="3" t="s">
        <v>13</v>
      </c>
      <c r="D224" s="3">
        <v>2020</v>
      </c>
      <c r="E224" s="108" t="e" cm="1">
        <f t="array" ref="E224">INDEX(#REF!,MATCH(1,($C224=#REF!)*($D224=#REF!),0),MATCH(E$5,#REF!,0))</f>
        <v>#REF!</v>
      </c>
      <c r="F224" s="108"/>
      <c r="G224" s="108"/>
      <c r="N224" s="78" t="s">
        <v>497</v>
      </c>
      <c r="O224" s="17" t="e">
        <f>INDEX(#REF!,MATCH($C224,#REF!,0),2)</f>
        <v>#REF!</v>
      </c>
      <c r="P224" s="18">
        <f t="shared" si="3"/>
        <v>2020</v>
      </c>
      <c r="Q224" s="28" t="e">
        <f t="shared" si="3"/>
        <v>#REF!</v>
      </c>
      <c r="R224" s="18" t="s">
        <v>255</v>
      </c>
    </row>
    <row r="225" spans="2:18" x14ac:dyDescent="0.2">
      <c r="B225" s="3" t="s">
        <v>361</v>
      </c>
      <c r="C225" s="3" t="s">
        <v>14</v>
      </c>
      <c r="D225" s="3">
        <v>2020</v>
      </c>
      <c r="E225" s="108" t="e" cm="1">
        <f t="array" ref="E225">INDEX(#REF!,MATCH(1,($C225=#REF!)*($D225=#REF!),0),MATCH(E$5,#REF!,0))</f>
        <v>#REF!</v>
      </c>
      <c r="F225" s="108"/>
      <c r="G225" s="108"/>
      <c r="N225" s="78" t="s">
        <v>497</v>
      </c>
      <c r="O225" s="17" t="e">
        <f>INDEX(#REF!,MATCH($C225,#REF!,0),2)</f>
        <v>#REF!</v>
      </c>
      <c r="P225" s="18">
        <f t="shared" si="3"/>
        <v>2020</v>
      </c>
      <c r="Q225" s="28" t="e">
        <f t="shared" si="3"/>
        <v>#REF!</v>
      </c>
      <c r="R225" s="18" t="s">
        <v>255</v>
      </c>
    </row>
    <row r="226" spans="2:18" x14ac:dyDescent="0.2">
      <c r="B226" s="3" t="s">
        <v>361</v>
      </c>
      <c r="C226" s="3" t="s">
        <v>15</v>
      </c>
      <c r="D226" s="3">
        <v>2020</v>
      </c>
      <c r="E226" s="108" t="e" cm="1">
        <f t="array" ref="E226">INDEX(#REF!,MATCH(1,($C226=#REF!)*($D226=#REF!),0),MATCH(E$5,#REF!,0))</f>
        <v>#REF!</v>
      </c>
      <c r="F226" s="108"/>
      <c r="G226" s="108"/>
      <c r="N226" s="78" t="s">
        <v>497</v>
      </c>
      <c r="O226" s="17" t="e">
        <f>INDEX(#REF!,MATCH($C226,#REF!,0),2)</f>
        <v>#REF!</v>
      </c>
      <c r="P226" s="18">
        <f t="shared" si="3"/>
        <v>2020</v>
      </c>
      <c r="Q226" s="28" t="e">
        <f t="shared" si="3"/>
        <v>#REF!</v>
      </c>
      <c r="R226" s="18" t="s">
        <v>255</v>
      </c>
    </row>
    <row r="227" spans="2:18" x14ac:dyDescent="0.2">
      <c r="B227" s="3" t="s">
        <v>361</v>
      </c>
      <c r="C227" s="3" t="s">
        <v>16</v>
      </c>
      <c r="D227" s="3">
        <v>2020</v>
      </c>
      <c r="E227" s="108" t="e" cm="1">
        <f t="array" ref="E227">INDEX(#REF!,MATCH(1,($C227=#REF!)*($D227=#REF!),0),MATCH(E$5,#REF!,0))</f>
        <v>#REF!</v>
      </c>
      <c r="F227" s="108"/>
      <c r="G227" s="108"/>
      <c r="N227" s="78" t="s">
        <v>497</v>
      </c>
      <c r="O227" s="17" t="e">
        <f>INDEX(#REF!,MATCH($C227,#REF!,0),2)</f>
        <v>#REF!</v>
      </c>
      <c r="P227" s="18">
        <f t="shared" si="3"/>
        <v>2020</v>
      </c>
      <c r="Q227" s="28" t="e">
        <f t="shared" si="3"/>
        <v>#REF!</v>
      </c>
      <c r="R227" s="18" t="s">
        <v>255</v>
      </c>
    </row>
    <row r="228" spans="2:18" x14ac:dyDescent="0.2">
      <c r="B228" s="3" t="s">
        <v>361</v>
      </c>
      <c r="C228" s="3" t="s">
        <v>17</v>
      </c>
      <c r="D228" s="3">
        <v>2020</v>
      </c>
      <c r="E228" s="108" t="e" cm="1">
        <f t="array" ref="E228">INDEX(#REF!,MATCH(1,($C228=#REF!)*($D228=#REF!),0),MATCH(E$5,#REF!,0))</f>
        <v>#REF!</v>
      </c>
      <c r="F228" s="108"/>
      <c r="G228" s="108"/>
      <c r="N228" s="78" t="s">
        <v>497</v>
      </c>
      <c r="O228" s="17" t="e">
        <f>INDEX(#REF!,MATCH($C228,#REF!,0),2)</f>
        <v>#REF!</v>
      </c>
      <c r="P228" s="18">
        <f t="shared" si="3"/>
        <v>2020</v>
      </c>
      <c r="Q228" s="28" t="e">
        <f t="shared" si="3"/>
        <v>#REF!</v>
      </c>
      <c r="R228" s="18" t="s">
        <v>255</v>
      </c>
    </row>
    <row r="229" spans="2:18" x14ac:dyDescent="0.2">
      <c r="B229" s="3" t="s">
        <v>361</v>
      </c>
      <c r="C229" s="3" t="s">
        <v>18</v>
      </c>
      <c r="D229" s="3">
        <v>2020</v>
      </c>
      <c r="E229" s="108" t="e" cm="1">
        <f t="array" ref="E229">INDEX(#REF!,MATCH(1,($C229=#REF!)*($D229=#REF!),0),MATCH(E$5,#REF!,0))</f>
        <v>#REF!</v>
      </c>
      <c r="F229" s="108"/>
      <c r="G229" s="108"/>
      <c r="N229" s="78" t="s">
        <v>497</v>
      </c>
      <c r="O229" s="17" t="e">
        <f>INDEX(#REF!,MATCH($C229,#REF!,0),2)</f>
        <v>#REF!</v>
      </c>
      <c r="P229" s="18">
        <f t="shared" si="3"/>
        <v>2020</v>
      </c>
      <c r="Q229" s="28" t="e">
        <f t="shared" si="3"/>
        <v>#REF!</v>
      </c>
      <c r="R229" s="18" t="s">
        <v>255</v>
      </c>
    </row>
    <row r="230" spans="2:18" x14ac:dyDescent="0.2">
      <c r="B230" s="3" t="s">
        <v>361</v>
      </c>
      <c r="C230" s="3" t="s">
        <v>19</v>
      </c>
      <c r="D230" s="3">
        <v>2020</v>
      </c>
      <c r="E230" s="108" t="e" cm="1">
        <f t="array" ref="E230">INDEX(#REF!,MATCH(1,($C230=#REF!)*($D230=#REF!),0),MATCH(E$5,#REF!,0))</f>
        <v>#REF!</v>
      </c>
      <c r="F230" s="108"/>
      <c r="G230" s="108"/>
      <c r="N230" s="78" t="s">
        <v>497</v>
      </c>
      <c r="O230" s="17" t="e">
        <f>INDEX(#REF!,MATCH($C230,#REF!,0),2)</f>
        <v>#REF!</v>
      </c>
      <c r="P230" s="18">
        <f t="shared" si="3"/>
        <v>2020</v>
      </c>
      <c r="Q230" s="28" t="e">
        <f t="shared" si="3"/>
        <v>#REF!</v>
      </c>
      <c r="R230" s="18" t="s">
        <v>255</v>
      </c>
    </row>
    <row r="231" spans="2:18" x14ac:dyDescent="0.2">
      <c r="B231" s="3" t="s">
        <v>361</v>
      </c>
      <c r="C231" s="3" t="s">
        <v>20</v>
      </c>
      <c r="D231" s="3">
        <v>2020</v>
      </c>
      <c r="E231" s="108" t="e" cm="1">
        <f t="array" ref="E231">INDEX(#REF!,MATCH(1,($C231=#REF!)*($D231=#REF!),0),MATCH(E$5,#REF!,0))</f>
        <v>#REF!</v>
      </c>
      <c r="F231" s="108"/>
      <c r="G231" s="108"/>
      <c r="N231" s="78" t="s">
        <v>497</v>
      </c>
      <c r="O231" s="17" t="e">
        <f>INDEX(#REF!,MATCH($C231,#REF!,0),2)</f>
        <v>#REF!</v>
      </c>
      <c r="P231" s="18">
        <f t="shared" si="3"/>
        <v>2020</v>
      </c>
      <c r="Q231" s="28" t="e">
        <f t="shared" si="3"/>
        <v>#REF!</v>
      </c>
      <c r="R231" s="18" t="s">
        <v>255</v>
      </c>
    </row>
    <row r="232" spans="2:18" x14ac:dyDescent="0.2">
      <c r="B232" s="3" t="s">
        <v>361</v>
      </c>
      <c r="C232" s="3" t="s">
        <v>21</v>
      </c>
      <c r="D232" s="3">
        <v>2020</v>
      </c>
      <c r="E232" s="108" t="e" cm="1">
        <f t="array" ref="E232">INDEX(#REF!,MATCH(1,($C232=#REF!)*($D232=#REF!),0),MATCH(E$5,#REF!,0))</f>
        <v>#REF!</v>
      </c>
      <c r="F232" s="108"/>
      <c r="G232" s="108"/>
      <c r="N232" s="78" t="s">
        <v>497</v>
      </c>
      <c r="O232" s="17" t="e">
        <f>INDEX(#REF!,MATCH($C232,#REF!,0),2)</f>
        <v>#REF!</v>
      </c>
      <c r="P232" s="18">
        <f t="shared" si="3"/>
        <v>2020</v>
      </c>
      <c r="Q232" s="28" t="e">
        <f t="shared" si="3"/>
        <v>#REF!</v>
      </c>
      <c r="R232" s="18" t="s">
        <v>255</v>
      </c>
    </row>
    <row r="233" spans="2:18" x14ac:dyDescent="0.2">
      <c r="B233" s="3" t="s">
        <v>361</v>
      </c>
      <c r="C233" s="3" t="s">
        <v>22</v>
      </c>
      <c r="D233" s="3">
        <v>2020</v>
      </c>
      <c r="E233" s="108" t="e" cm="1">
        <f t="array" ref="E233">INDEX(#REF!,MATCH(1,($C233=#REF!)*($D233=#REF!),0),MATCH(E$5,#REF!,0))</f>
        <v>#REF!</v>
      </c>
      <c r="F233" s="108"/>
      <c r="G233" s="108"/>
      <c r="N233" s="78" t="s">
        <v>497</v>
      </c>
      <c r="O233" s="17" t="e">
        <f>INDEX(#REF!,MATCH($C233,#REF!,0),2)</f>
        <v>#REF!</v>
      </c>
      <c r="P233" s="18">
        <f t="shared" si="3"/>
        <v>2020</v>
      </c>
      <c r="Q233" s="28" t="e">
        <f t="shared" si="3"/>
        <v>#REF!</v>
      </c>
      <c r="R233" s="18" t="s">
        <v>255</v>
      </c>
    </row>
    <row r="234" spans="2:18" x14ac:dyDescent="0.2">
      <c r="B234" s="3" t="s">
        <v>361</v>
      </c>
      <c r="C234" s="3" t="s">
        <v>23</v>
      </c>
      <c r="D234" s="3">
        <v>2020</v>
      </c>
      <c r="E234" s="108" t="e" cm="1">
        <f t="array" ref="E234">INDEX(#REF!,MATCH(1,($C234=#REF!)*($D234=#REF!),0),MATCH(E$5,#REF!,0))</f>
        <v>#REF!</v>
      </c>
      <c r="F234" s="108"/>
      <c r="G234" s="108"/>
      <c r="N234" s="78" t="s">
        <v>497</v>
      </c>
      <c r="O234" s="17" t="e">
        <f>INDEX(#REF!,MATCH($C234,#REF!,0),2)</f>
        <v>#REF!</v>
      </c>
      <c r="P234" s="18">
        <f t="shared" si="3"/>
        <v>2020</v>
      </c>
      <c r="Q234" s="28" t="e">
        <f t="shared" si="3"/>
        <v>#REF!</v>
      </c>
      <c r="R234" s="18" t="s">
        <v>255</v>
      </c>
    </row>
    <row r="235" spans="2:18" x14ac:dyDescent="0.2">
      <c r="B235" s="3" t="s">
        <v>361</v>
      </c>
      <c r="C235" s="3" t="s">
        <v>24</v>
      </c>
      <c r="D235" s="3">
        <v>2020</v>
      </c>
      <c r="E235" s="108" t="e" cm="1">
        <f t="array" ref="E235">INDEX(#REF!,MATCH(1,($C235=#REF!)*($D235=#REF!),0),MATCH(E$5,#REF!,0))</f>
        <v>#REF!</v>
      </c>
      <c r="F235" s="108"/>
      <c r="G235" s="108"/>
      <c r="N235" s="78" t="s">
        <v>497</v>
      </c>
      <c r="O235" s="17" t="e">
        <f>INDEX(#REF!,MATCH($C235,#REF!,0),2)</f>
        <v>#REF!</v>
      </c>
      <c r="P235" s="18">
        <f t="shared" si="3"/>
        <v>2020</v>
      </c>
      <c r="Q235" s="28" t="e">
        <f t="shared" si="3"/>
        <v>#REF!</v>
      </c>
      <c r="R235" s="18" t="s">
        <v>255</v>
      </c>
    </row>
    <row r="236" spans="2:18" x14ac:dyDescent="0.2">
      <c r="B236" s="3" t="s">
        <v>361</v>
      </c>
      <c r="C236" s="3" t="s">
        <v>25</v>
      </c>
      <c r="D236" s="3">
        <v>2020</v>
      </c>
      <c r="E236" s="108" t="e" cm="1">
        <f t="array" ref="E236">INDEX(#REF!,MATCH(1,($C236=#REF!)*($D236=#REF!),0),MATCH(E$5,#REF!,0))</f>
        <v>#REF!</v>
      </c>
      <c r="F236" s="108"/>
      <c r="G236" s="108"/>
      <c r="N236" s="78" t="s">
        <v>497</v>
      </c>
      <c r="O236" s="17" t="e">
        <f>INDEX(#REF!,MATCH($C236,#REF!,0),2)</f>
        <v>#REF!</v>
      </c>
      <c r="P236" s="18">
        <f t="shared" si="3"/>
        <v>2020</v>
      </c>
      <c r="Q236" s="28" t="e">
        <f t="shared" si="3"/>
        <v>#REF!</v>
      </c>
      <c r="R236" s="18" t="s">
        <v>255</v>
      </c>
    </row>
    <row r="237" spans="2:18" x14ac:dyDescent="0.2">
      <c r="B237" s="3" t="s">
        <v>361</v>
      </c>
      <c r="C237" s="3" t="s">
        <v>5</v>
      </c>
      <c r="D237" s="3">
        <v>2021</v>
      </c>
      <c r="E237" s="108" t="e" cm="1">
        <f t="array" ref="E237">INDEX(#REF!,MATCH(1,($C237=#REF!)*($D237=#REF!),0),MATCH(E$5,#REF!,0))</f>
        <v>#REF!</v>
      </c>
      <c r="F237" s="108"/>
      <c r="G237" s="108"/>
      <c r="N237" s="78" t="s">
        <v>497</v>
      </c>
      <c r="O237" s="17" t="e">
        <f>INDEX(#REF!,MATCH($C237,#REF!,0),2)</f>
        <v>#REF!</v>
      </c>
      <c r="P237" s="18">
        <f t="shared" si="3"/>
        <v>2021</v>
      </c>
      <c r="Q237" s="28" t="e">
        <f t="shared" si="3"/>
        <v>#REF!</v>
      </c>
      <c r="R237" s="18" t="s">
        <v>255</v>
      </c>
    </row>
    <row r="238" spans="2:18" x14ac:dyDescent="0.2">
      <c r="B238" s="3" t="s">
        <v>361</v>
      </c>
      <c r="C238" s="3" t="s">
        <v>6</v>
      </c>
      <c r="D238" s="3">
        <v>2021</v>
      </c>
      <c r="E238" s="108" t="e" cm="1">
        <f t="array" ref="E238">INDEX(#REF!,MATCH(1,($C238=#REF!)*($D238=#REF!),0),MATCH(E$5,#REF!,0))</f>
        <v>#REF!</v>
      </c>
      <c r="F238" s="108"/>
      <c r="G238" s="108"/>
      <c r="N238" s="78" t="s">
        <v>497</v>
      </c>
      <c r="O238" s="17" t="e">
        <f>INDEX(#REF!,MATCH($C238,#REF!,0),2)</f>
        <v>#REF!</v>
      </c>
      <c r="P238" s="18">
        <f t="shared" si="3"/>
        <v>2021</v>
      </c>
      <c r="Q238" s="28" t="e">
        <f t="shared" si="3"/>
        <v>#REF!</v>
      </c>
      <c r="R238" s="18" t="s">
        <v>255</v>
      </c>
    </row>
    <row r="239" spans="2:18" x14ac:dyDescent="0.2">
      <c r="B239" s="3" t="s">
        <v>361</v>
      </c>
      <c r="C239" s="3" t="s">
        <v>7</v>
      </c>
      <c r="D239" s="3">
        <v>2021</v>
      </c>
      <c r="E239" s="108" t="e" cm="1">
        <f t="array" ref="E239">INDEX(#REF!,MATCH(1,($C239=#REF!)*($D239=#REF!),0),MATCH(E$5,#REF!,0))</f>
        <v>#REF!</v>
      </c>
      <c r="F239" s="108"/>
      <c r="G239" s="108"/>
      <c r="N239" s="78" t="s">
        <v>497</v>
      </c>
      <c r="O239" s="17" t="e">
        <f>INDEX(#REF!,MATCH($C239,#REF!,0),2)</f>
        <v>#REF!</v>
      </c>
      <c r="P239" s="18">
        <f t="shared" si="3"/>
        <v>2021</v>
      </c>
      <c r="Q239" s="28" t="e">
        <f t="shared" si="3"/>
        <v>#REF!</v>
      </c>
      <c r="R239" s="18" t="s">
        <v>255</v>
      </c>
    </row>
    <row r="240" spans="2:18" x14ac:dyDescent="0.2">
      <c r="B240" s="3" t="s">
        <v>361</v>
      </c>
      <c r="C240" s="3" t="s">
        <v>8</v>
      </c>
      <c r="D240" s="3">
        <v>2021</v>
      </c>
      <c r="E240" s="108" t="e" cm="1">
        <f t="array" ref="E240">INDEX(#REF!,MATCH(1,($C240=#REF!)*($D240=#REF!),0),MATCH(E$5,#REF!,0))</f>
        <v>#REF!</v>
      </c>
      <c r="F240" s="108"/>
      <c r="G240" s="108"/>
      <c r="N240" s="78" t="s">
        <v>497</v>
      </c>
      <c r="O240" s="17" t="e">
        <f>INDEX(#REF!,MATCH($C240,#REF!,0),2)</f>
        <v>#REF!</v>
      </c>
      <c r="P240" s="18">
        <f t="shared" si="3"/>
        <v>2021</v>
      </c>
      <c r="Q240" s="28" t="e">
        <f t="shared" si="3"/>
        <v>#REF!</v>
      </c>
      <c r="R240" s="18" t="s">
        <v>255</v>
      </c>
    </row>
    <row r="241" spans="2:18" x14ac:dyDescent="0.2">
      <c r="B241" s="3" t="s">
        <v>361</v>
      </c>
      <c r="C241" s="3" t="s">
        <v>9</v>
      </c>
      <c r="D241" s="3">
        <v>2021</v>
      </c>
      <c r="E241" s="108" t="e" cm="1">
        <f t="array" ref="E241">INDEX(#REF!,MATCH(1,($C241=#REF!)*($D241=#REF!),0),MATCH(E$5,#REF!,0))</f>
        <v>#REF!</v>
      </c>
      <c r="F241" s="108"/>
      <c r="G241" s="108"/>
      <c r="N241" s="78" t="s">
        <v>497</v>
      </c>
      <c r="O241" s="17" t="e">
        <f>INDEX(#REF!,MATCH($C241,#REF!,0),2)</f>
        <v>#REF!</v>
      </c>
      <c r="P241" s="18">
        <f t="shared" si="3"/>
        <v>2021</v>
      </c>
      <c r="Q241" s="28" t="e">
        <f t="shared" si="3"/>
        <v>#REF!</v>
      </c>
      <c r="R241" s="18" t="s">
        <v>255</v>
      </c>
    </row>
    <row r="242" spans="2:18" x14ac:dyDescent="0.2">
      <c r="B242" s="3" t="s">
        <v>361</v>
      </c>
      <c r="C242" s="3" t="s">
        <v>10</v>
      </c>
      <c r="D242" s="3">
        <v>2021</v>
      </c>
      <c r="E242" s="108" t="e" cm="1">
        <f t="array" ref="E242">INDEX(#REF!,MATCH(1,($C242=#REF!)*($D242=#REF!),0),MATCH(E$5,#REF!,0))</f>
        <v>#REF!</v>
      </c>
      <c r="F242" s="108"/>
      <c r="G242" s="108"/>
      <c r="N242" s="78" t="s">
        <v>497</v>
      </c>
      <c r="O242" s="17" t="e">
        <f>INDEX(#REF!,MATCH($C242,#REF!,0),2)</f>
        <v>#REF!</v>
      </c>
      <c r="P242" s="18">
        <f t="shared" si="3"/>
        <v>2021</v>
      </c>
      <c r="Q242" s="28" t="e">
        <f t="shared" si="3"/>
        <v>#REF!</v>
      </c>
      <c r="R242" s="18" t="s">
        <v>255</v>
      </c>
    </row>
    <row r="243" spans="2:18" x14ac:dyDescent="0.2">
      <c r="B243" s="3" t="s">
        <v>361</v>
      </c>
      <c r="C243" s="3" t="s">
        <v>11</v>
      </c>
      <c r="D243" s="3">
        <v>2021</v>
      </c>
      <c r="E243" s="108" t="e" cm="1">
        <f t="array" ref="E243">INDEX(#REF!,MATCH(1,($C243=#REF!)*($D243=#REF!),0),MATCH(E$5,#REF!,0))</f>
        <v>#REF!</v>
      </c>
      <c r="F243" s="108"/>
      <c r="G243" s="108"/>
      <c r="N243" s="78" t="s">
        <v>497</v>
      </c>
      <c r="O243" s="17" t="e">
        <f>INDEX(#REF!,MATCH($C243,#REF!,0),2)</f>
        <v>#REF!</v>
      </c>
      <c r="P243" s="18">
        <f t="shared" si="3"/>
        <v>2021</v>
      </c>
      <c r="Q243" s="28" t="e">
        <f t="shared" si="3"/>
        <v>#REF!</v>
      </c>
      <c r="R243" s="18" t="s">
        <v>255</v>
      </c>
    </row>
    <row r="244" spans="2:18" x14ac:dyDescent="0.2">
      <c r="B244" s="3" t="s">
        <v>361</v>
      </c>
      <c r="C244" s="3" t="s">
        <v>12</v>
      </c>
      <c r="D244" s="3">
        <v>2021</v>
      </c>
      <c r="E244" s="108" t="e" cm="1">
        <f t="array" ref="E244">INDEX(#REF!,MATCH(1,($C244=#REF!)*($D244=#REF!),0),MATCH(E$5,#REF!,0))</f>
        <v>#REF!</v>
      </c>
      <c r="F244" s="108"/>
      <c r="G244" s="108"/>
      <c r="N244" s="78" t="s">
        <v>497</v>
      </c>
      <c r="O244" s="17" t="e">
        <f>INDEX(#REF!,MATCH($C244,#REF!,0),2)</f>
        <v>#REF!</v>
      </c>
      <c r="P244" s="18">
        <f t="shared" si="3"/>
        <v>2021</v>
      </c>
      <c r="Q244" s="28" t="e">
        <f t="shared" si="3"/>
        <v>#REF!</v>
      </c>
      <c r="R244" s="18" t="s">
        <v>255</v>
      </c>
    </row>
    <row r="245" spans="2:18" x14ac:dyDescent="0.2">
      <c r="B245" s="3" t="s">
        <v>361</v>
      </c>
      <c r="C245" s="3" t="s">
        <v>13</v>
      </c>
      <c r="D245" s="3">
        <v>2021</v>
      </c>
      <c r="E245" s="108" t="e" cm="1">
        <f t="array" ref="E245">INDEX(#REF!,MATCH(1,($C245=#REF!)*($D245=#REF!),0),MATCH(E$5,#REF!,0))</f>
        <v>#REF!</v>
      </c>
      <c r="F245" s="108"/>
      <c r="G245" s="108"/>
      <c r="N245" s="78" t="s">
        <v>497</v>
      </c>
      <c r="O245" s="17" t="e">
        <f>INDEX(#REF!,MATCH($C245,#REF!,0),2)</f>
        <v>#REF!</v>
      </c>
      <c r="P245" s="18">
        <f t="shared" si="3"/>
        <v>2021</v>
      </c>
      <c r="Q245" s="28" t="e">
        <f t="shared" si="3"/>
        <v>#REF!</v>
      </c>
      <c r="R245" s="18" t="s">
        <v>255</v>
      </c>
    </row>
    <row r="246" spans="2:18" x14ac:dyDescent="0.2">
      <c r="B246" s="3" t="s">
        <v>361</v>
      </c>
      <c r="C246" s="3" t="s">
        <v>14</v>
      </c>
      <c r="D246" s="3">
        <v>2021</v>
      </c>
      <c r="E246" s="108" t="e" cm="1">
        <f t="array" ref="E246">INDEX(#REF!,MATCH(1,($C246=#REF!)*($D246=#REF!),0),MATCH(E$5,#REF!,0))</f>
        <v>#REF!</v>
      </c>
      <c r="F246" s="108"/>
      <c r="G246" s="108"/>
      <c r="N246" s="78" t="s">
        <v>497</v>
      </c>
      <c r="O246" s="17" t="e">
        <f>INDEX(#REF!,MATCH($C246,#REF!,0),2)</f>
        <v>#REF!</v>
      </c>
      <c r="P246" s="18">
        <f t="shared" si="3"/>
        <v>2021</v>
      </c>
      <c r="Q246" s="28" t="e">
        <f t="shared" si="3"/>
        <v>#REF!</v>
      </c>
      <c r="R246" s="18" t="s">
        <v>255</v>
      </c>
    </row>
    <row r="247" spans="2:18" x14ac:dyDescent="0.2">
      <c r="B247" s="3" t="s">
        <v>361</v>
      </c>
      <c r="C247" s="3" t="s">
        <v>15</v>
      </c>
      <c r="D247" s="3">
        <v>2021</v>
      </c>
      <c r="E247" s="108" t="e" cm="1">
        <f t="array" ref="E247">INDEX(#REF!,MATCH(1,($C247=#REF!)*($D247=#REF!),0),MATCH(E$5,#REF!,0))</f>
        <v>#REF!</v>
      </c>
      <c r="F247" s="108"/>
      <c r="G247" s="108"/>
      <c r="N247" s="78" t="s">
        <v>497</v>
      </c>
      <c r="O247" s="17" t="e">
        <f>INDEX(#REF!,MATCH($C247,#REF!,0),2)</f>
        <v>#REF!</v>
      </c>
      <c r="P247" s="18">
        <f t="shared" si="3"/>
        <v>2021</v>
      </c>
      <c r="Q247" s="28" t="e">
        <f t="shared" si="3"/>
        <v>#REF!</v>
      </c>
      <c r="R247" s="18" t="s">
        <v>255</v>
      </c>
    </row>
    <row r="248" spans="2:18" x14ac:dyDescent="0.2">
      <c r="B248" s="3" t="s">
        <v>361</v>
      </c>
      <c r="C248" s="3" t="s">
        <v>16</v>
      </c>
      <c r="D248" s="3">
        <v>2021</v>
      </c>
      <c r="E248" s="108" t="e" cm="1">
        <f t="array" ref="E248">INDEX(#REF!,MATCH(1,($C248=#REF!)*($D248=#REF!),0),MATCH(E$5,#REF!,0))</f>
        <v>#REF!</v>
      </c>
      <c r="F248" s="108"/>
      <c r="G248" s="108"/>
      <c r="N248" s="78" t="s">
        <v>497</v>
      </c>
      <c r="O248" s="17" t="e">
        <f>INDEX(#REF!,MATCH($C248,#REF!,0),2)</f>
        <v>#REF!</v>
      </c>
      <c r="P248" s="18">
        <f t="shared" si="3"/>
        <v>2021</v>
      </c>
      <c r="Q248" s="28" t="e">
        <f t="shared" si="3"/>
        <v>#REF!</v>
      </c>
      <c r="R248" s="18" t="s">
        <v>255</v>
      </c>
    </row>
    <row r="249" spans="2:18" x14ac:dyDescent="0.2">
      <c r="B249" s="3" t="s">
        <v>361</v>
      </c>
      <c r="C249" s="3" t="s">
        <v>17</v>
      </c>
      <c r="D249" s="3">
        <v>2021</v>
      </c>
      <c r="E249" s="108" t="e" cm="1">
        <f t="array" ref="E249">INDEX(#REF!,MATCH(1,($C249=#REF!)*($D249=#REF!),0),MATCH(E$5,#REF!,0))</f>
        <v>#REF!</v>
      </c>
      <c r="F249" s="108"/>
      <c r="G249" s="108"/>
      <c r="N249" s="78" t="s">
        <v>497</v>
      </c>
      <c r="O249" s="17" t="e">
        <f>INDEX(#REF!,MATCH($C249,#REF!,0),2)</f>
        <v>#REF!</v>
      </c>
      <c r="P249" s="18">
        <f t="shared" si="3"/>
        <v>2021</v>
      </c>
      <c r="Q249" s="28" t="e">
        <f t="shared" si="3"/>
        <v>#REF!</v>
      </c>
      <c r="R249" s="18" t="s">
        <v>255</v>
      </c>
    </row>
    <row r="250" spans="2:18" x14ac:dyDescent="0.2">
      <c r="B250" s="3" t="s">
        <v>361</v>
      </c>
      <c r="C250" s="3" t="s">
        <v>18</v>
      </c>
      <c r="D250" s="3">
        <v>2021</v>
      </c>
      <c r="E250" s="108" t="e" cm="1">
        <f t="array" ref="E250">INDEX(#REF!,MATCH(1,($C250=#REF!)*($D250=#REF!),0),MATCH(E$5,#REF!,0))</f>
        <v>#REF!</v>
      </c>
      <c r="F250" s="108"/>
      <c r="G250" s="108"/>
      <c r="N250" s="78" t="s">
        <v>497</v>
      </c>
      <c r="O250" s="17" t="e">
        <f>INDEX(#REF!,MATCH($C250,#REF!,0),2)</f>
        <v>#REF!</v>
      </c>
      <c r="P250" s="18">
        <f t="shared" si="3"/>
        <v>2021</v>
      </c>
      <c r="Q250" s="28" t="e">
        <f t="shared" si="3"/>
        <v>#REF!</v>
      </c>
      <c r="R250" s="18" t="s">
        <v>255</v>
      </c>
    </row>
    <row r="251" spans="2:18" x14ac:dyDescent="0.2">
      <c r="B251" s="3" t="s">
        <v>361</v>
      </c>
      <c r="C251" s="3" t="s">
        <v>19</v>
      </c>
      <c r="D251" s="3">
        <v>2021</v>
      </c>
      <c r="E251" s="108" t="e" cm="1">
        <f t="array" ref="E251">INDEX(#REF!,MATCH(1,($C251=#REF!)*($D251=#REF!),0),MATCH(E$5,#REF!,0))</f>
        <v>#REF!</v>
      </c>
      <c r="F251" s="108"/>
      <c r="G251" s="108"/>
      <c r="N251" s="78" t="s">
        <v>497</v>
      </c>
      <c r="O251" s="17" t="e">
        <f>INDEX(#REF!,MATCH($C251,#REF!,0),2)</f>
        <v>#REF!</v>
      </c>
      <c r="P251" s="18">
        <f t="shared" si="3"/>
        <v>2021</v>
      </c>
      <c r="Q251" s="28" t="e">
        <f t="shared" si="3"/>
        <v>#REF!</v>
      </c>
      <c r="R251" s="18" t="s">
        <v>255</v>
      </c>
    </row>
    <row r="252" spans="2:18" x14ac:dyDescent="0.2">
      <c r="B252" s="3" t="s">
        <v>361</v>
      </c>
      <c r="C252" s="3" t="s">
        <v>20</v>
      </c>
      <c r="D252" s="3">
        <v>2021</v>
      </c>
      <c r="E252" s="108" t="e" cm="1">
        <f t="array" ref="E252">INDEX(#REF!,MATCH(1,($C252=#REF!)*($D252=#REF!),0),MATCH(E$5,#REF!,0))</f>
        <v>#REF!</v>
      </c>
      <c r="F252" s="108"/>
      <c r="G252" s="108"/>
      <c r="N252" s="78" t="s">
        <v>497</v>
      </c>
      <c r="O252" s="17" t="e">
        <f>INDEX(#REF!,MATCH($C252,#REF!,0),2)</f>
        <v>#REF!</v>
      </c>
      <c r="P252" s="18">
        <f t="shared" si="3"/>
        <v>2021</v>
      </c>
      <c r="Q252" s="28" t="e">
        <f t="shared" si="3"/>
        <v>#REF!</v>
      </c>
      <c r="R252" s="18" t="s">
        <v>255</v>
      </c>
    </row>
    <row r="253" spans="2:18" x14ac:dyDescent="0.2">
      <c r="B253" s="3" t="s">
        <v>361</v>
      </c>
      <c r="C253" s="3" t="s">
        <v>21</v>
      </c>
      <c r="D253" s="3">
        <v>2021</v>
      </c>
      <c r="E253" s="108" t="e" cm="1">
        <f t="array" ref="E253">INDEX(#REF!,MATCH(1,($C253=#REF!)*($D253=#REF!),0),MATCH(E$5,#REF!,0))</f>
        <v>#REF!</v>
      </c>
      <c r="F253" s="108"/>
      <c r="G253" s="108"/>
      <c r="N253" s="78" t="s">
        <v>497</v>
      </c>
      <c r="O253" s="17" t="e">
        <f>INDEX(#REF!,MATCH($C253,#REF!,0),2)</f>
        <v>#REF!</v>
      </c>
      <c r="P253" s="18">
        <f t="shared" si="3"/>
        <v>2021</v>
      </c>
      <c r="Q253" s="28" t="e">
        <f t="shared" si="3"/>
        <v>#REF!</v>
      </c>
      <c r="R253" s="18" t="s">
        <v>255</v>
      </c>
    </row>
    <row r="254" spans="2:18" x14ac:dyDescent="0.2">
      <c r="B254" s="3" t="s">
        <v>361</v>
      </c>
      <c r="C254" s="3" t="s">
        <v>22</v>
      </c>
      <c r="D254" s="3">
        <v>2021</v>
      </c>
      <c r="E254" s="108" t="e" cm="1">
        <f t="array" ref="E254">INDEX(#REF!,MATCH(1,($C254=#REF!)*($D254=#REF!),0),MATCH(E$5,#REF!,0))</f>
        <v>#REF!</v>
      </c>
      <c r="F254" s="108"/>
      <c r="G254" s="108"/>
      <c r="N254" s="78" t="s">
        <v>497</v>
      </c>
      <c r="O254" s="17" t="e">
        <f>INDEX(#REF!,MATCH($C254,#REF!,0),2)</f>
        <v>#REF!</v>
      </c>
      <c r="P254" s="18">
        <f t="shared" si="3"/>
        <v>2021</v>
      </c>
      <c r="Q254" s="28" t="e">
        <f t="shared" si="3"/>
        <v>#REF!</v>
      </c>
      <c r="R254" s="18" t="s">
        <v>255</v>
      </c>
    </row>
    <row r="255" spans="2:18" x14ac:dyDescent="0.2">
      <c r="B255" s="3" t="s">
        <v>361</v>
      </c>
      <c r="C255" s="3" t="s">
        <v>23</v>
      </c>
      <c r="D255" s="3">
        <v>2021</v>
      </c>
      <c r="E255" s="108" t="e" cm="1">
        <f t="array" ref="E255">INDEX(#REF!,MATCH(1,($C255=#REF!)*($D255=#REF!),0),MATCH(E$5,#REF!,0))</f>
        <v>#REF!</v>
      </c>
      <c r="F255" s="108"/>
      <c r="G255" s="108"/>
      <c r="N255" s="78" t="s">
        <v>497</v>
      </c>
      <c r="O255" s="17" t="e">
        <f>INDEX(#REF!,MATCH($C255,#REF!,0),2)</f>
        <v>#REF!</v>
      </c>
      <c r="P255" s="18">
        <f t="shared" si="3"/>
        <v>2021</v>
      </c>
      <c r="Q255" s="28" t="e">
        <f t="shared" si="3"/>
        <v>#REF!</v>
      </c>
      <c r="R255" s="18" t="s">
        <v>255</v>
      </c>
    </row>
    <row r="256" spans="2:18" x14ac:dyDescent="0.2">
      <c r="B256" s="3" t="s">
        <v>361</v>
      </c>
      <c r="C256" s="3" t="s">
        <v>24</v>
      </c>
      <c r="D256" s="3">
        <v>2021</v>
      </c>
      <c r="E256" s="108" t="e" cm="1">
        <f t="array" ref="E256">INDEX(#REF!,MATCH(1,($C256=#REF!)*($D256=#REF!),0),MATCH(E$5,#REF!,0))</f>
        <v>#REF!</v>
      </c>
      <c r="F256" s="108"/>
      <c r="G256" s="108"/>
      <c r="N256" s="78" t="s">
        <v>497</v>
      </c>
      <c r="O256" s="17" t="e">
        <f>INDEX(#REF!,MATCH($C256,#REF!,0),2)</f>
        <v>#REF!</v>
      </c>
      <c r="P256" s="18">
        <f t="shared" si="3"/>
        <v>2021</v>
      </c>
      <c r="Q256" s="28" t="e">
        <f t="shared" si="3"/>
        <v>#REF!</v>
      </c>
      <c r="R256" s="18" t="s">
        <v>255</v>
      </c>
    </row>
    <row r="257" spans="2:18" x14ac:dyDescent="0.2">
      <c r="B257" s="3" t="s">
        <v>361</v>
      </c>
      <c r="C257" s="3" t="s">
        <v>25</v>
      </c>
      <c r="D257" s="3">
        <v>2021</v>
      </c>
      <c r="E257" s="108" t="e" cm="1">
        <f t="array" ref="E257">INDEX(#REF!,MATCH(1,($C257=#REF!)*($D257=#REF!),0),MATCH(E$5,#REF!,0))</f>
        <v>#REF!</v>
      </c>
      <c r="F257" s="108"/>
      <c r="G257" s="108"/>
      <c r="N257" s="78" t="s">
        <v>497</v>
      </c>
      <c r="O257" s="17" t="e">
        <f>INDEX(#REF!,MATCH($C257,#REF!,0),2)</f>
        <v>#REF!</v>
      </c>
      <c r="P257" s="18">
        <f t="shared" si="3"/>
        <v>2021</v>
      </c>
      <c r="Q257" s="28" t="e">
        <f t="shared" si="3"/>
        <v>#REF!</v>
      </c>
      <c r="R257" s="18" t="s">
        <v>255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3EF6-5615-4435-80FF-FC35A5A11FD4}">
  <sheetPr>
    <tabColor rgb="FFF35FD3"/>
  </sheetPr>
  <dimension ref="B1:R257"/>
  <sheetViews>
    <sheetView topLeftCell="C1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9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470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364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325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362</v>
      </c>
      <c r="C6" s="3" t="s">
        <v>5</v>
      </c>
      <c r="D6" s="3">
        <v>2015</v>
      </c>
      <c r="E6" s="5" t="str" cm="1">
        <f t="array" ref="E6">IFERROR(INDEX('♀ Fullföljande av gymnasium_K'!$B$5:$F$1048576,MATCH(1,($C6='♀ Fullföljande av gymnasium_K'!$C$5:$C$1048576)*($D6='♀ Fullföljande av gymnasium_K'!$D$5:$D$1048576),0),MATCH("Kvinnor",'♀ Fullföljande av gymnasium_K'!$B$5:$F$5,0))-INDEX('♀ Fullföljande av gymnasium_M'!$B$5:$F$1048576,MATCH(1,($C6='♀ Fullföljande av gymnasium_M'!$C$5:$C$1048576)*($D6='♀ Fullföljande av gymnasium_M'!$D$5:$D$1048576),0),MATCH("Män",'♀ Fullföljande av gymnasium_M'!$B$5:$F$5,0)),"")</f>
        <v/>
      </c>
      <c r="F6" s="108"/>
      <c r="G6" s="108"/>
      <c r="N6" s="78" t="s">
        <v>457</v>
      </c>
      <c r="O6" s="17" t="e">
        <f>INDEX(#REF!,MATCH($C6,#REF!,0),2)</f>
        <v>#REF!</v>
      </c>
      <c r="P6" s="18">
        <f t="shared" ref="P6:P37" si="0">D6</f>
        <v>2015</v>
      </c>
      <c r="Q6" s="28" t="str">
        <f t="shared" ref="Q6:Q37" si="1">E6</f>
        <v/>
      </c>
      <c r="R6" s="18" t="s">
        <v>255</v>
      </c>
    </row>
    <row r="7" spans="2:18" x14ac:dyDescent="0.2">
      <c r="B7" s="3" t="s">
        <v>362</v>
      </c>
      <c r="C7" s="3" t="s">
        <v>6</v>
      </c>
      <c r="D7" s="3">
        <v>2015</v>
      </c>
      <c r="E7" s="5" t="str" cm="1">
        <f t="array" ref="E7">IFERROR(INDEX('♀ Fullföljande av gymnasium_K'!$B$5:$F$1048576,MATCH(1,($C7='♀ Fullföljande av gymnasium_K'!$C$5:$C$1048576)*($D7='♀ Fullföljande av gymnasium_K'!$D$5:$D$1048576),0),MATCH("Kvinnor",'♀ Fullföljande av gymnasium_K'!$B$5:$F$5,0))-INDEX('♀ Fullföljande av gymnasium_M'!$B$5:$F$1048576,MATCH(1,($C7='♀ Fullföljande av gymnasium_M'!$C$5:$C$1048576)*($D7='♀ Fullföljande av gymnasium_M'!$D$5:$D$1048576),0),MATCH("Män",'♀ Fullföljande av gymnasium_M'!$B$5:$F$5,0)),"")</f>
        <v/>
      </c>
      <c r="F7" s="108"/>
      <c r="G7" s="108"/>
      <c r="N7" s="78" t="s">
        <v>457</v>
      </c>
      <c r="O7" s="17" t="e">
        <f>INDEX(#REF!,MATCH($C7,#REF!,0),2)</f>
        <v>#REF!</v>
      </c>
      <c r="P7" s="18">
        <f t="shared" si="0"/>
        <v>2015</v>
      </c>
      <c r="Q7" s="28" t="str">
        <f t="shared" si="1"/>
        <v/>
      </c>
      <c r="R7" s="18" t="s">
        <v>255</v>
      </c>
    </row>
    <row r="8" spans="2:18" x14ac:dyDescent="0.2">
      <c r="B8" s="3" t="s">
        <v>362</v>
      </c>
      <c r="C8" s="3" t="s">
        <v>7</v>
      </c>
      <c r="D8" s="3">
        <v>2015</v>
      </c>
      <c r="E8" s="5" t="str" cm="1">
        <f t="array" ref="E8">IFERROR(INDEX('♀ Fullföljande av gymnasium_K'!$B$5:$F$1048576,MATCH(1,($C8='♀ Fullföljande av gymnasium_K'!$C$5:$C$1048576)*($D8='♀ Fullföljande av gymnasium_K'!$D$5:$D$1048576),0),MATCH("Kvinnor",'♀ Fullföljande av gymnasium_K'!$B$5:$F$5,0))-INDEX('♀ Fullföljande av gymnasium_M'!$B$5:$F$1048576,MATCH(1,($C8='♀ Fullföljande av gymnasium_M'!$C$5:$C$1048576)*($D8='♀ Fullföljande av gymnasium_M'!$D$5:$D$1048576),0),MATCH("Män",'♀ Fullföljande av gymnasium_M'!$B$5:$F$5,0)),"")</f>
        <v/>
      </c>
      <c r="F8" s="108"/>
      <c r="G8" s="108"/>
      <c r="N8" s="78" t="s">
        <v>457</v>
      </c>
      <c r="O8" s="17" t="e">
        <f>INDEX(#REF!,MATCH($C8,#REF!,0),2)</f>
        <v>#REF!</v>
      </c>
      <c r="P8" s="18">
        <f t="shared" si="0"/>
        <v>2015</v>
      </c>
      <c r="Q8" s="28" t="str">
        <f t="shared" si="1"/>
        <v/>
      </c>
      <c r="R8" s="18" t="s">
        <v>255</v>
      </c>
    </row>
    <row r="9" spans="2:18" x14ac:dyDescent="0.2">
      <c r="B9" s="3" t="s">
        <v>362</v>
      </c>
      <c r="C9" s="3" t="s">
        <v>8</v>
      </c>
      <c r="D9" s="3">
        <v>2015</v>
      </c>
      <c r="E9" s="5" t="str" cm="1">
        <f t="array" ref="E9">IFERROR(INDEX('♀ Fullföljande av gymnasium_K'!$B$5:$F$1048576,MATCH(1,($C9='♀ Fullföljande av gymnasium_K'!$C$5:$C$1048576)*($D9='♀ Fullföljande av gymnasium_K'!$D$5:$D$1048576),0),MATCH("Kvinnor",'♀ Fullföljande av gymnasium_K'!$B$5:$F$5,0))-INDEX('♀ Fullföljande av gymnasium_M'!$B$5:$F$1048576,MATCH(1,($C9='♀ Fullföljande av gymnasium_M'!$C$5:$C$1048576)*($D9='♀ Fullföljande av gymnasium_M'!$D$5:$D$1048576),0),MATCH("Män",'♀ Fullföljande av gymnasium_M'!$B$5:$F$5,0)),"")</f>
        <v/>
      </c>
      <c r="F9" s="108"/>
      <c r="G9" s="108"/>
      <c r="N9" s="78" t="s">
        <v>457</v>
      </c>
      <c r="O9" s="17" t="e">
        <f>INDEX(#REF!,MATCH($C9,#REF!,0),2)</f>
        <v>#REF!</v>
      </c>
      <c r="P9" s="18">
        <f t="shared" si="0"/>
        <v>2015</v>
      </c>
      <c r="Q9" s="28" t="str">
        <f t="shared" si="1"/>
        <v/>
      </c>
      <c r="R9" s="18" t="s">
        <v>255</v>
      </c>
    </row>
    <row r="10" spans="2:18" x14ac:dyDescent="0.2">
      <c r="B10" s="3" t="s">
        <v>362</v>
      </c>
      <c r="C10" s="3" t="s">
        <v>9</v>
      </c>
      <c r="D10" s="3">
        <v>2015</v>
      </c>
      <c r="E10" s="5" t="str" cm="1">
        <f t="array" ref="E10">IFERROR(INDEX('♀ Fullföljande av gymnasium_K'!$B$5:$F$1048576,MATCH(1,($C10='♀ Fullföljande av gymnasium_K'!$C$5:$C$1048576)*($D10='♀ Fullföljande av gymnasium_K'!$D$5:$D$1048576),0),MATCH("Kvinnor",'♀ Fullföljande av gymnasium_K'!$B$5:$F$5,0))-INDEX('♀ Fullföljande av gymnasium_M'!$B$5:$F$1048576,MATCH(1,($C10='♀ Fullföljande av gymnasium_M'!$C$5:$C$1048576)*($D10='♀ Fullföljande av gymnasium_M'!$D$5:$D$1048576),0),MATCH("Män",'♀ Fullföljande av gymnasium_M'!$B$5:$F$5,0)),"")</f>
        <v/>
      </c>
      <c r="F10" s="108"/>
      <c r="G10" s="108"/>
      <c r="N10" s="78" t="s">
        <v>457</v>
      </c>
      <c r="O10" s="17" t="e">
        <f>INDEX(#REF!,MATCH($C10,#REF!,0),2)</f>
        <v>#REF!</v>
      </c>
      <c r="P10" s="18">
        <f t="shared" si="0"/>
        <v>2015</v>
      </c>
      <c r="Q10" s="28" t="str">
        <f t="shared" si="1"/>
        <v/>
      </c>
      <c r="R10" s="18" t="s">
        <v>255</v>
      </c>
    </row>
    <row r="11" spans="2:18" x14ac:dyDescent="0.2">
      <c r="B11" s="3" t="s">
        <v>362</v>
      </c>
      <c r="C11" s="3" t="s">
        <v>10</v>
      </c>
      <c r="D11" s="3">
        <v>2015</v>
      </c>
      <c r="E11" s="108" t="e" cm="1">
        <f t="array" ref="E11">INDEX(#REF!,MATCH(1,($C11=#REF!)*($D11=#REF!),0),MATCH(E$5,#REF!,0))</f>
        <v>#REF!</v>
      </c>
      <c r="F11" s="108"/>
      <c r="G11" s="108"/>
      <c r="N11" s="78" t="s">
        <v>457</v>
      </c>
      <c r="O11" s="17" t="e">
        <f>INDEX(#REF!,MATCH($C11,#REF!,0),2)</f>
        <v>#REF!</v>
      </c>
      <c r="P11" s="18">
        <f t="shared" si="0"/>
        <v>2015</v>
      </c>
      <c r="Q11" s="28" t="e">
        <f t="shared" si="1"/>
        <v>#REF!</v>
      </c>
      <c r="R11" s="18" t="s">
        <v>255</v>
      </c>
    </row>
    <row r="12" spans="2:18" x14ac:dyDescent="0.2">
      <c r="B12" s="3" t="s">
        <v>362</v>
      </c>
      <c r="C12" s="3" t="s">
        <v>11</v>
      </c>
      <c r="D12" s="3">
        <v>2015</v>
      </c>
      <c r="E12" s="108" t="e" cm="1">
        <f t="array" ref="E12">INDEX(#REF!,MATCH(1,($C12=#REF!)*($D12=#REF!),0),MATCH(E$5,#REF!,0))</f>
        <v>#REF!</v>
      </c>
      <c r="F12" s="108"/>
      <c r="G12" s="108"/>
      <c r="N12" s="78" t="s">
        <v>457</v>
      </c>
      <c r="O12" s="17" t="e">
        <f>INDEX(#REF!,MATCH($C12,#REF!,0),2)</f>
        <v>#REF!</v>
      </c>
      <c r="P12" s="18">
        <f t="shared" si="0"/>
        <v>2015</v>
      </c>
      <c r="Q12" s="28" t="e">
        <f t="shared" si="1"/>
        <v>#REF!</v>
      </c>
      <c r="R12" s="18" t="s">
        <v>255</v>
      </c>
    </row>
    <row r="13" spans="2:18" x14ac:dyDescent="0.2">
      <c r="B13" s="3" t="s">
        <v>362</v>
      </c>
      <c r="C13" s="3" t="s">
        <v>12</v>
      </c>
      <c r="D13" s="3">
        <v>2015</v>
      </c>
      <c r="E13" s="108" t="e" cm="1">
        <f t="array" ref="E13">INDEX(#REF!,MATCH(1,($C13=#REF!)*($D13=#REF!),0),MATCH(E$5,#REF!,0))</f>
        <v>#REF!</v>
      </c>
      <c r="F13" s="108"/>
      <c r="G13" s="108"/>
      <c r="N13" s="78" t="s">
        <v>457</v>
      </c>
      <c r="O13" s="17" t="e">
        <f>INDEX(#REF!,MATCH($C13,#REF!,0),2)</f>
        <v>#REF!</v>
      </c>
      <c r="P13" s="18">
        <f t="shared" si="0"/>
        <v>2015</v>
      </c>
      <c r="Q13" s="28" t="e">
        <f t="shared" si="1"/>
        <v>#REF!</v>
      </c>
      <c r="R13" s="18" t="s">
        <v>255</v>
      </c>
    </row>
    <row r="14" spans="2:18" x14ac:dyDescent="0.2">
      <c r="B14" s="3" t="s">
        <v>362</v>
      </c>
      <c r="C14" s="3" t="s">
        <v>13</v>
      </c>
      <c r="D14" s="3">
        <v>2015</v>
      </c>
      <c r="E14" s="108" t="e" cm="1">
        <f t="array" ref="E14">INDEX(#REF!,MATCH(1,($C14=#REF!)*($D14=#REF!),0),MATCH(E$5,#REF!,0))</f>
        <v>#REF!</v>
      </c>
      <c r="F14" s="108"/>
      <c r="G14" s="108"/>
      <c r="N14" s="78" t="s">
        <v>457</v>
      </c>
      <c r="O14" s="17" t="e">
        <f>INDEX(#REF!,MATCH($C14,#REF!,0),2)</f>
        <v>#REF!</v>
      </c>
      <c r="P14" s="18">
        <f t="shared" si="0"/>
        <v>2015</v>
      </c>
      <c r="Q14" s="28" t="e">
        <f t="shared" si="1"/>
        <v>#REF!</v>
      </c>
      <c r="R14" s="18" t="s">
        <v>255</v>
      </c>
    </row>
    <row r="15" spans="2:18" x14ac:dyDescent="0.2">
      <c r="B15" s="3" t="s">
        <v>362</v>
      </c>
      <c r="C15" s="3" t="s">
        <v>14</v>
      </c>
      <c r="D15" s="3">
        <v>2015</v>
      </c>
      <c r="E15" s="108" t="e" cm="1">
        <f t="array" ref="E15">INDEX(#REF!,MATCH(1,($C15=#REF!)*($D15=#REF!),0),MATCH(E$5,#REF!,0))</f>
        <v>#REF!</v>
      </c>
      <c r="F15" s="108"/>
      <c r="G15" s="108"/>
      <c r="N15" s="78" t="s">
        <v>457</v>
      </c>
      <c r="O15" s="17" t="e">
        <f>INDEX(#REF!,MATCH($C15,#REF!,0),2)</f>
        <v>#REF!</v>
      </c>
      <c r="P15" s="18">
        <f t="shared" si="0"/>
        <v>2015</v>
      </c>
      <c r="Q15" s="28" t="e">
        <f t="shared" si="1"/>
        <v>#REF!</v>
      </c>
      <c r="R15" s="18" t="s">
        <v>255</v>
      </c>
    </row>
    <row r="16" spans="2:18" x14ac:dyDescent="0.2">
      <c r="B16" s="3" t="s">
        <v>362</v>
      </c>
      <c r="C16" s="3" t="s">
        <v>15</v>
      </c>
      <c r="D16" s="3">
        <v>2015</v>
      </c>
      <c r="E16" s="108" t="e" cm="1">
        <f t="array" ref="E16">INDEX(#REF!,MATCH(1,($C16=#REF!)*($D16=#REF!),0),MATCH(E$5,#REF!,0))</f>
        <v>#REF!</v>
      </c>
      <c r="F16" s="108"/>
      <c r="G16" s="108"/>
      <c r="N16" s="78" t="s">
        <v>457</v>
      </c>
      <c r="O16" s="17" t="e">
        <f>INDEX(#REF!,MATCH($C16,#REF!,0),2)</f>
        <v>#REF!</v>
      </c>
      <c r="P16" s="18">
        <f t="shared" si="0"/>
        <v>2015</v>
      </c>
      <c r="Q16" s="28" t="e">
        <f t="shared" si="1"/>
        <v>#REF!</v>
      </c>
      <c r="R16" s="18" t="s">
        <v>255</v>
      </c>
    </row>
    <row r="17" spans="2:18" x14ac:dyDescent="0.2">
      <c r="B17" s="3" t="s">
        <v>362</v>
      </c>
      <c r="C17" s="3" t="s">
        <v>16</v>
      </c>
      <c r="D17" s="3">
        <v>2015</v>
      </c>
      <c r="E17" s="108" t="e" cm="1">
        <f t="array" ref="E17">INDEX(#REF!,MATCH(1,($C17=#REF!)*($D17=#REF!),0),MATCH(E$5,#REF!,0))</f>
        <v>#REF!</v>
      </c>
      <c r="F17" s="108"/>
      <c r="G17" s="108"/>
      <c r="N17" s="78" t="s">
        <v>457</v>
      </c>
      <c r="O17" s="17" t="e">
        <f>INDEX(#REF!,MATCH($C17,#REF!,0),2)</f>
        <v>#REF!</v>
      </c>
      <c r="P17" s="18">
        <f t="shared" si="0"/>
        <v>2015</v>
      </c>
      <c r="Q17" s="28" t="e">
        <f t="shared" si="1"/>
        <v>#REF!</v>
      </c>
      <c r="R17" s="18" t="s">
        <v>255</v>
      </c>
    </row>
    <row r="18" spans="2:18" x14ac:dyDescent="0.2">
      <c r="B18" s="3" t="s">
        <v>362</v>
      </c>
      <c r="C18" s="3" t="s">
        <v>17</v>
      </c>
      <c r="D18" s="3">
        <v>2015</v>
      </c>
      <c r="E18" s="108" t="e" cm="1">
        <f t="array" ref="E18">INDEX(#REF!,MATCH(1,($C18=#REF!)*($D18=#REF!),0),MATCH(E$5,#REF!,0))</f>
        <v>#REF!</v>
      </c>
      <c r="F18" s="108"/>
      <c r="G18" s="108"/>
      <c r="N18" s="78" t="s">
        <v>457</v>
      </c>
      <c r="O18" s="17" t="e">
        <f>INDEX(#REF!,MATCH($C18,#REF!,0),2)</f>
        <v>#REF!</v>
      </c>
      <c r="P18" s="18">
        <f t="shared" si="0"/>
        <v>2015</v>
      </c>
      <c r="Q18" s="28" t="e">
        <f t="shared" si="1"/>
        <v>#REF!</v>
      </c>
      <c r="R18" s="18" t="s">
        <v>255</v>
      </c>
    </row>
    <row r="19" spans="2:18" x14ac:dyDescent="0.2">
      <c r="B19" s="3" t="s">
        <v>362</v>
      </c>
      <c r="C19" s="3" t="s">
        <v>18</v>
      </c>
      <c r="D19" s="3">
        <v>2015</v>
      </c>
      <c r="E19" s="108" t="e" cm="1">
        <f t="array" ref="E19">INDEX(#REF!,MATCH(1,($C19=#REF!)*($D19=#REF!),0),MATCH(E$5,#REF!,0))</f>
        <v>#REF!</v>
      </c>
      <c r="F19" s="108"/>
      <c r="G19" s="108"/>
      <c r="N19" s="78" t="s">
        <v>457</v>
      </c>
      <c r="O19" s="17" t="e">
        <f>INDEX(#REF!,MATCH($C19,#REF!,0),2)</f>
        <v>#REF!</v>
      </c>
      <c r="P19" s="18">
        <f t="shared" si="0"/>
        <v>2015</v>
      </c>
      <c r="Q19" s="28" t="e">
        <f t="shared" si="1"/>
        <v>#REF!</v>
      </c>
      <c r="R19" s="18" t="s">
        <v>255</v>
      </c>
    </row>
    <row r="20" spans="2:18" x14ac:dyDescent="0.2">
      <c r="B20" s="3" t="s">
        <v>362</v>
      </c>
      <c r="C20" s="3" t="s">
        <v>19</v>
      </c>
      <c r="D20" s="3">
        <v>2015</v>
      </c>
      <c r="E20" s="108" t="e" cm="1">
        <f t="array" ref="E20">INDEX(#REF!,MATCH(1,($C20=#REF!)*($D20=#REF!),0),MATCH(E$5,#REF!,0))</f>
        <v>#REF!</v>
      </c>
      <c r="F20" s="108"/>
      <c r="G20" s="108"/>
      <c r="N20" s="78" t="s">
        <v>457</v>
      </c>
      <c r="O20" s="17" t="e">
        <f>INDEX(#REF!,MATCH($C20,#REF!,0),2)</f>
        <v>#REF!</v>
      </c>
      <c r="P20" s="18">
        <f t="shared" si="0"/>
        <v>2015</v>
      </c>
      <c r="Q20" s="28" t="e">
        <f t="shared" si="1"/>
        <v>#REF!</v>
      </c>
      <c r="R20" s="18" t="s">
        <v>255</v>
      </c>
    </row>
    <row r="21" spans="2:18" x14ac:dyDescent="0.2">
      <c r="B21" s="3" t="s">
        <v>362</v>
      </c>
      <c r="C21" s="3" t="s">
        <v>20</v>
      </c>
      <c r="D21" s="3">
        <v>2015</v>
      </c>
      <c r="E21" s="108" t="e" cm="1">
        <f t="array" ref="E21">INDEX(#REF!,MATCH(1,($C21=#REF!)*($D21=#REF!),0),MATCH(E$5,#REF!,0))</f>
        <v>#REF!</v>
      </c>
      <c r="F21" s="108"/>
      <c r="G21" s="108"/>
      <c r="N21" s="78" t="s">
        <v>457</v>
      </c>
      <c r="O21" s="17" t="e">
        <f>INDEX(#REF!,MATCH($C21,#REF!,0),2)</f>
        <v>#REF!</v>
      </c>
      <c r="P21" s="18">
        <f t="shared" si="0"/>
        <v>2015</v>
      </c>
      <c r="Q21" s="28" t="e">
        <f t="shared" si="1"/>
        <v>#REF!</v>
      </c>
      <c r="R21" s="18" t="s">
        <v>255</v>
      </c>
    </row>
    <row r="22" spans="2:18" x14ac:dyDescent="0.2">
      <c r="B22" s="3" t="s">
        <v>362</v>
      </c>
      <c r="C22" s="3" t="s">
        <v>21</v>
      </c>
      <c r="D22" s="3">
        <v>2015</v>
      </c>
      <c r="E22" s="108" t="e" cm="1">
        <f t="array" ref="E22">INDEX(#REF!,MATCH(1,($C22=#REF!)*($D22=#REF!),0),MATCH(E$5,#REF!,0))</f>
        <v>#REF!</v>
      </c>
      <c r="F22" s="108"/>
      <c r="G22" s="108"/>
      <c r="N22" s="78" t="s">
        <v>457</v>
      </c>
      <c r="O22" s="17" t="e">
        <f>INDEX(#REF!,MATCH($C22,#REF!,0),2)</f>
        <v>#REF!</v>
      </c>
      <c r="P22" s="18">
        <f t="shared" si="0"/>
        <v>2015</v>
      </c>
      <c r="Q22" s="28" t="e">
        <f t="shared" si="1"/>
        <v>#REF!</v>
      </c>
      <c r="R22" s="18" t="s">
        <v>255</v>
      </c>
    </row>
    <row r="23" spans="2:18" x14ac:dyDescent="0.2">
      <c r="B23" s="3" t="s">
        <v>362</v>
      </c>
      <c r="C23" s="3" t="s">
        <v>22</v>
      </c>
      <c r="D23" s="3">
        <v>2015</v>
      </c>
      <c r="E23" s="108" t="e" cm="1">
        <f t="array" ref="E23">INDEX(#REF!,MATCH(1,($C23=#REF!)*($D23=#REF!),0),MATCH(E$5,#REF!,0))</f>
        <v>#REF!</v>
      </c>
      <c r="F23" s="108"/>
      <c r="G23" s="108"/>
      <c r="N23" s="78" t="s">
        <v>457</v>
      </c>
      <c r="O23" s="17" t="e">
        <f>INDEX(#REF!,MATCH($C23,#REF!,0),2)</f>
        <v>#REF!</v>
      </c>
      <c r="P23" s="18">
        <f t="shared" si="0"/>
        <v>2015</v>
      </c>
      <c r="Q23" s="28" t="e">
        <f t="shared" si="1"/>
        <v>#REF!</v>
      </c>
      <c r="R23" s="18" t="s">
        <v>255</v>
      </c>
    </row>
    <row r="24" spans="2:18" x14ac:dyDescent="0.2">
      <c r="B24" s="3" t="s">
        <v>362</v>
      </c>
      <c r="C24" s="3" t="s">
        <v>23</v>
      </c>
      <c r="D24" s="3">
        <v>2015</v>
      </c>
      <c r="E24" s="108" t="e" cm="1">
        <f t="array" ref="E24">INDEX(#REF!,MATCH(1,($C24=#REF!)*($D24=#REF!),0),MATCH(E$5,#REF!,0))</f>
        <v>#REF!</v>
      </c>
      <c r="F24" s="108"/>
      <c r="G24" s="108"/>
      <c r="N24" s="78" t="s">
        <v>457</v>
      </c>
      <c r="O24" s="17" t="e">
        <f>INDEX(#REF!,MATCH($C24,#REF!,0),2)</f>
        <v>#REF!</v>
      </c>
      <c r="P24" s="18">
        <f t="shared" si="0"/>
        <v>2015</v>
      </c>
      <c r="Q24" s="28" t="e">
        <f t="shared" si="1"/>
        <v>#REF!</v>
      </c>
      <c r="R24" s="18" t="s">
        <v>255</v>
      </c>
    </row>
    <row r="25" spans="2:18" x14ac:dyDescent="0.2">
      <c r="B25" s="3" t="s">
        <v>362</v>
      </c>
      <c r="C25" s="3" t="s">
        <v>24</v>
      </c>
      <c r="D25" s="3">
        <v>2015</v>
      </c>
      <c r="E25" s="108" t="e" cm="1">
        <f t="array" ref="E25">INDEX(#REF!,MATCH(1,($C25=#REF!)*($D25=#REF!),0),MATCH(E$5,#REF!,0))</f>
        <v>#REF!</v>
      </c>
      <c r="F25" s="108"/>
      <c r="G25" s="108"/>
      <c r="N25" s="78" t="s">
        <v>457</v>
      </c>
      <c r="O25" s="17" t="e">
        <f>INDEX(#REF!,MATCH($C25,#REF!,0),2)</f>
        <v>#REF!</v>
      </c>
      <c r="P25" s="18">
        <f t="shared" si="0"/>
        <v>2015</v>
      </c>
      <c r="Q25" s="28" t="e">
        <f t="shared" si="1"/>
        <v>#REF!</v>
      </c>
      <c r="R25" s="18" t="s">
        <v>255</v>
      </c>
    </row>
    <row r="26" spans="2:18" x14ac:dyDescent="0.2">
      <c r="B26" s="3" t="s">
        <v>362</v>
      </c>
      <c r="C26" s="3" t="s">
        <v>25</v>
      </c>
      <c r="D26" s="3">
        <v>2015</v>
      </c>
      <c r="E26" s="108" t="e" cm="1">
        <f t="array" ref="E26">INDEX(#REF!,MATCH(1,($C26=#REF!)*($D26=#REF!),0),MATCH(E$5,#REF!,0))</f>
        <v>#REF!</v>
      </c>
      <c r="F26" s="108"/>
      <c r="G26" s="108"/>
      <c r="N26" s="78" t="s">
        <v>457</v>
      </c>
      <c r="O26" s="17" t="e">
        <f>INDEX(#REF!,MATCH($C26,#REF!,0),2)</f>
        <v>#REF!</v>
      </c>
      <c r="P26" s="18">
        <f t="shared" si="0"/>
        <v>2015</v>
      </c>
      <c r="Q26" s="28" t="e">
        <f t="shared" si="1"/>
        <v>#REF!</v>
      </c>
      <c r="R26" s="18" t="s">
        <v>255</v>
      </c>
    </row>
    <row r="27" spans="2:18" x14ac:dyDescent="0.2">
      <c r="B27" s="3" t="s">
        <v>362</v>
      </c>
      <c r="C27" s="3" t="s">
        <v>5</v>
      </c>
      <c r="D27" s="3">
        <v>2016</v>
      </c>
      <c r="E27" s="108" t="e" cm="1">
        <f t="array" ref="E27">INDEX(#REF!,MATCH(1,($C27=#REF!)*($D27=#REF!),0),MATCH(E$5,#REF!,0))</f>
        <v>#REF!</v>
      </c>
      <c r="F27" s="108"/>
      <c r="G27" s="108"/>
      <c r="N27" s="78" t="s">
        <v>457</v>
      </c>
      <c r="O27" s="17" t="e">
        <f>INDEX(#REF!,MATCH($C27,#REF!,0),2)</f>
        <v>#REF!</v>
      </c>
      <c r="P27" s="18">
        <f t="shared" si="0"/>
        <v>2016</v>
      </c>
      <c r="Q27" s="28" t="e">
        <f t="shared" si="1"/>
        <v>#REF!</v>
      </c>
      <c r="R27" s="18" t="s">
        <v>255</v>
      </c>
    </row>
    <row r="28" spans="2:18" x14ac:dyDescent="0.2">
      <c r="B28" s="3" t="s">
        <v>362</v>
      </c>
      <c r="C28" s="3" t="s">
        <v>6</v>
      </c>
      <c r="D28" s="3">
        <v>2016</v>
      </c>
      <c r="E28" s="108" t="e" cm="1">
        <f t="array" ref="E28">INDEX(#REF!,MATCH(1,($C28=#REF!)*($D28=#REF!),0),MATCH(E$5,#REF!,0))</f>
        <v>#REF!</v>
      </c>
      <c r="F28" s="108"/>
      <c r="G28" s="108"/>
      <c r="N28" s="78" t="s">
        <v>457</v>
      </c>
      <c r="O28" s="17" t="e">
        <f>INDEX(#REF!,MATCH($C28,#REF!,0),2)</f>
        <v>#REF!</v>
      </c>
      <c r="P28" s="18">
        <f t="shared" si="0"/>
        <v>2016</v>
      </c>
      <c r="Q28" s="28" t="e">
        <f t="shared" si="1"/>
        <v>#REF!</v>
      </c>
      <c r="R28" s="18" t="s">
        <v>255</v>
      </c>
    </row>
    <row r="29" spans="2:18" x14ac:dyDescent="0.2">
      <c r="B29" s="3" t="s">
        <v>362</v>
      </c>
      <c r="C29" s="3" t="s">
        <v>7</v>
      </c>
      <c r="D29" s="3">
        <v>2016</v>
      </c>
      <c r="E29" s="108" t="e" cm="1">
        <f t="array" ref="E29">INDEX(#REF!,MATCH(1,($C29=#REF!)*($D29=#REF!),0),MATCH(E$5,#REF!,0))</f>
        <v>#REF!</v>
      </c>
      <c r="F29" s="108"/>
      <c r="G29" s="108"/>
      <c r="N29" s="78" t="s">
        <v>457</v>
      </c>
      <c r="O29" s="17" t="e">
        <f>INDEX(#REF!,MATCH($C29,#REF!,0),2)</f>
        <v>#REF!</v>
      </c>
      <c r="P29" s="18">
        <f t="shared" si="0"/>
        <v>2016</v>
      </c>
      <c r="Q29" s="28" t="e">
        <f t="shared" si="1"/>
        <v>#REF!</v>
      </c>
      <c r="R29" s="18" t="s">
        <v>255</v>
      </c>
    </row>
    <row r="30" spans="2:18" x14ac:dyDescent="0.2">
      <c r="B30" s="3" t="s">
        <v>362</v>
      </c>
      <c r="C30" s="3" t="s">
        <v>8</v>
      </c>
      <c r="D30" s="3">
        <v>2016</v>
      </c>
      <c r="E30" s="108" t="e" cm="1">
        <f t="array" ref="E30">INDEX(#REF!,MATCH(1,($C30=#REF!)*($D30=#REF!),0),MATCH(E$5,#REF!,0))</f>
        <v>#REF!</v>
      </c>
      <c r="F30" s="108"/>
      <c r="G30" s="108"/>
      <c r="N30" s="78" t="s">
        <v>457</v>
      </c>
      <c r="O30" s="17" t="e">
        <f>INDEX(#REF!,MATCH($C30,#REF!,0),2)</f>
        <v>#REF!</v>
      </c>
      <c r="P30" s="18">
        <f t="shared" si="0"/>
        <v>2016</v>
      </c>
      <c r="Q30" s="28" t="e">
        <f t="shared" si="1"/>
        <v>#REF!</v>
      </c>
      <c r="R30" s="18" t="s">
        <v>255</v>
      </c>
    </row>
    <row r="31" spans="2:18" x14ac:dyDescent="0.2">
      <c r="B31" s="3" t="s">
        <v>362</v>
      </c>
      <c r="C31" s="3" t="s">
        <v>9</v>
      </c>
      <c r="D31" s="3">
        <v>2016</v>
      </c>
      <c r="E31" s="108" t="e" cm="1">
        <f t="array" ref="E31">INDEX(#REF!,MATCH(1,($C31=#REF!)*($D31=#REF!),0),MATCH(E$5,#REF!,0))</f>
        <v>#REF!</v>
      </c>
      <c r="F31" s="108"/>
      <c r="G31" s="108"/>
      <c r="N31" s="78" t="s">
        <v>457</v>
      </c>
      <c r="O31" s="17" t="e">
        <f>INDEX(#REF!,MATCH($C31,#REF!,0),2)</f>
        <v>#REF!</v>
      </c>
      <c r="P31" s="18">
        <f t="shared" si="0"/>
        <v>2016</v>
      </c>
      <c r="Q31" s="28" t="e">
        <f t="shared" si="1"/>
        <v>#REF!</v>
      </c>
      <c r="R31" s="18" t="s">
        <v>255</v>
      </c>
    </row>
    <row r="32" spans="2:18" x14ac:dyDescent="0.2">
      <c r="B32" s="3" t="s">
        <v>362</v>
      </c>
      <c r="C32" s="3" t="s">
        <v>10</v>
      </c>
      <c r="D32" s="3">
        <v>2016</v>
      </c>
      <c r="E32" s="108" t="e" cm="1">
        <f t="array" ref="E32">INDEX(#REF!,MATCH(1,($C32=#REF!)*($D32=#REF!),0),MATCH(E$5,#REF!,0))</f>
        <v>#REF!</v>
      </c>
      <c r="F32" s="108"/>
      <c r="G32" s="108"/>
      <c r="N32" s="78" t="s">
        <v>457</v>
      </c>
      <c r="O32" s="17" t="e">
        <f>INDEX(#REF!,MATCH($C32,#REF!,0),2)</f>
        <v>#REF!</v>
      </c>
      <c r="P32" s="18">
        <f t="shared" si="0"/>
        <v>2016</v>
      </c>
      <c r="Q32" s="28" t="e">
        <f t="shared" si="1"/>
        <v>#REF!</v>
      </c>
      <c r="R32" s="18" t="s">
        <v>255</v>
      </c>
    </row>
    <row r="33" spans="2:18" x14ac:dyDescent="0.2">
      <c r="B33" s="3" t="s">
        <v>362</v>
      </c>
      <c r="C33" s="3" t="s">
        <v>11</v>
      </c>
      <c r="D33" s="3">
        <v>2016</v>
      </c>
      <c r="E33" s="108" t="e" cm="1">
        <f t="array" ref="E33">INDEX(#REF!,MATCH(1,($C33=#REF!)*($D33=#REF!),0),MATCH(E$5,#REF!,0))</f>
        <v>#REF!</v>
      </c>
      <c r="F33" s="108"/>
      <c r="G33" s="108"/>
      <c r="N33" s="78" t="s">
        <v>457</v>
      </c>
      <c r="O33" s="17" t="e">
        <f>INDEX(#REF!,MATCH($C33,#REF!,0),2)</f>
        <v>#REF!</v>
      </c>
      <c r="P33" s="18">
        <f t="shared" si="0"/>
        <v>2016</v>
      </c>
      <c r="Q33" s="28" t="e">
        <f t="shared" si="1"/>
        <v>#REF!</v>
      </c>
      <c r="R33" s="18" t="s">
        <v>255</v>
      </c>
    </row>
    <row r="34" spans="2:18" x14ac:dyDescent="0.2">
      <c r="B34" s="3" t="s">
        <v>362</v>
      </c>
      <c r="C34" s="3" t="s">
        <v>12</v>
      </c>
      <c r="D34" s="3">
        <v>2016</v>
      </c>
      <c r="E34" s="108" t="e" cm="1">
        <f t="array" ref="E34">INDEX(#REF!,MATCH(1,($C34=#REF!)*($D34=#REF!),0),MATCH(E$5,#REF!,0))</f>
        <v>#REF!</v>
      </c>
      <c r="F34" s="108"/>
      <c r="G34" s="108"/>
      <c r="N34" s="78" t="s">
        <v>457</v>
      </c>
      <c r="O34" s="17" t="e">
        <f>INDEX(#REF!,MATCH($C34,#REF!,0),2)</f>
        <v>#REF!</v>
      </c>
      <c r="P34" s="18">
        <f t="shared" si="0"/>
        <v>2016</v>
      </c>
      <c r="Q34" s="28" t="e">
        <f t="shared" si="1"/>
        <v>#REF!</v>
      </c>
      <c r="R34" s="18" t="s">
        <v>255</v>
      </c>
    </row>
    <row r="35" spans="2:18" x14ac:dyDescent="0.2">
      <c r="B35" s="3" t="s">
        <v>362</v>
      </c>
      <c r="C35" s="3" t="s">
        <v>13</v>
      </c>
      <c r="D35" s="3">
        <v>2016</v>
      </c>
      <c r="E35" s="108" t="e" cm="1">
        <f t="array" ref="E35">INDEX(#REF!,MATCH(1,($C35=#REF!)*($D35=#REF!),0),MATCH(E$5,#REF!,0))</f>
        <v>#REF!</v>
      </c>
      <c r="F35" s="108"/>
      <c r="G35" s="108"/>
      <c r="N35" s="78" t="s">
        <v>457</v>
      </c>
      <c r="O35" s="17" t="e">
        <f>INDEX(#REF!,MATCH($C35,#REF!,0),2)</f>
        <v>#REF!</v>
      </c>
      <c r="P35" s="18">
        <f t="shared" si="0"/>
        <v>2016</v>
      </c>
      <c r="Q35" s="28" t="e">
        <f t="shared" si="1"/>
        <v>#REF!</v>
      </c>
      <c r="R35" s="18" t="s">
        <v>255</v>
      </c>
    </row>
    <row r="36" spans="2:18" x14ac:dyDescent="0.2">
      <c r="B36" s="3" t="s">
        <v>362</v>
      </c>
      <c r="C36" s="3" t="s">
        <v>14</v>
      </c>
      <c r="D36" s="3">
        <v>2016</v>
      </c>
      <c r="E36" s="108" t="e" cm="1">
        <f t="array" ref="E36">INDEX(#REF!,MATCH(1,($C36=#REF!)*($D36=#REF!),0),MATCH(E$5,#REF!,0))</f>
        <v>#REF!</v>
      </c>
      <c r="F36" s="108"/>
      <c r="G36" s="108"/>
      <c r="N36" s="78" t="s">
        <v>457</v>
      </c>
      <c r="O36" s="17" t="e">
        <f>INDEX(#REF!,MATCH($C36,#REF!,0),2)</f>
        <v>#REF!</v>
      </c>
      <c r="P36" s="18">
        <f t="shared" si="0"/>
        <v>2016</v>
      </c>
      <c r="Q36" s="28" t="e">
        <f t="shared" si="1"/>
        <v>#REF!</v>
      </c>
      <c r="R36" s="18" t="s">
        <v>255</v>
      </c>
    </row>
    <row r="37" spans="2:18" x14ac:dyDescent="0.2">
      <c r="B37" s="3" t="s">
        <v>362</v>
      </c>
      <c r="C37" s="3" t="s">
        <v>15</v>
      </c>
      <c r="D37" s="3">
        <v>2016</v>
      </c>
      <c r="E37" s="108" t="e" cm="1">
        <f t="array" ref="E37">INDEX(#REF!,MATCH(1,($C37=#REF!)*($D37=#REF!),0),MATCH(E$5,#REF!,0))</f>
        <v>#REF!</v>
      </c>
      <c r="F37" s="108"/>
      <c r="G37" s="108"/>
      <c r="N37" s="78" t="s">
        <v>457</v>
      </c>
      <c r="O37" s="17" t="e">
        <f>INDEX(#REF!,MATCH($C37,#REF!,0),2)</f>
        <v>#REF!</v>
      </c>
      <c r="P37" s="18">
        <f t="shared" si="0"/>
        <v>2016</v>
      </c>
      <c r="Q37" s="28" t="e">
        <f t="shared" si="1"/>
        <v>#REF!</v>
      </c>
      <c r="R37" s="18" t="s">
        <v>255</v>
      </c>
    </row>
    <row r="38" spans="2:18" x14ac:dyDescent="0.2">
      <c r="B38" s="3" t="s">
        <v>362</v>
      </c>
      <c r="C38" s="3" t="s">
        <v>16</v>
      </c>
      <c r="D38" s="3">
        <v>2016</v>
      </c>
      <c r="E38" s="108" t="e" cm="1">
        <f t="array" ref="E38">INDEX(#REF!,MATCH(1,($C38=#REF!)*($D38=#REF!),0),MATCH(E$5,#REF!,0))</f>
        <v>#REF!</v>
      </c>
      <c r="F38" s="108"/>
      <c r="G38" s="108"/>
      <c r="N38" s="78" t="s">
        <v>457</v>
      </c>
      <c r="O38" s="17" t="e">
        <f>INDEX(#REF!,MATCH($C38,#REF!,0),2)</f>
        <v>#REF!</v>
      </c>
      <c r="P38" s="18">
        <f t="shared" ref="P38:P69" si="2">D38</f>
        <v>2016</v>
      </c>
      <c r="Q38" s="28" t="e">
        <f t="shared" ref="Q38:Q69" si="3">E38</f>
        <v>#REF!</v>
      </c>
      <c r="R38" s="18" t="s">
        <v>255</v>
      </c>
    </row>
    <row r="39" spans="2:18" x14ac:dyDescent="0.2">
      <c r="B39" s="3" t="s">
        <v>362</v>
      </c>
      <c r="C39" s="3" t="s">
        <v>17</v>
      </c>
      <c r="D39" s="3">
        <v>2016</v>
      </c>
      <c r="E39" s="108" t="e" cm="1">
        <f t="array" ref="E39">INDEX(#REF!,MATCH(1,($C39=#REF!)*($D39=#REF!),0),MATCH(E$5,#REF!,0))</f>
        <v>#REF!</v>
      </c>
      <c r="F39" s="108"/>
      <c r="G39" s="108"/>
      <c r="N39" s="78" t="s">
        <v>457</v>
      </c>
      <c r="O39" s="17" t="e">
        <f>INDEX(#REF!,MATCH($C39,#REF!,0),2)</f>
        <v>#REF!</v>
      </c>
      <c r="P39" s="18">
        <f t="shared" si="2"/>
        <v>2016</v>
      </c>
      <c r="Q39" s="28" t="e">
        <f t="shared" si="3"/>
        <v>#REF!</v>
      </c>
      <c r="R39" s="18" t="s">
        <v>255</v>
      </c>
    </row>
    <row r="40" spans="2:18" x14ac:dyDescent="0.2">
      <c r="B40" s="3" t="s">
        <v>362</v>
      </c>
      <c r="C40" s="3" t="s">
        <v>18</v>
      </c>
      <c r="D40" s="3">
        <v>2016</v>
      </c>
      <c r="E40" s="108" t="e" cm="1">
        <f t="array" ref="E40">INDEX(#REF!,MATCH(1,($C40=#REF!)*($D40=#REF!),0),MATCH(E$5,#REF!,0))</f>
        <v>#REF!</v>
      </c>
      <c r="F40" s="108"/>
      <c r="G40" s="108"/>
      <c r="N40" s="78" t="s">
        <v>457</v>
      </c>
      <c r="O40" s="17" t="e">
        <f>INDEX(#REF!,MATCH($C40,#REF!,0),2)</f>
        <v>#REF!</v>
      </c>
      <c r="P40" s="18">
        <f t="shared" si="2"/>
        <v>2016</v>
      </c>
      <c r="Q40" s="28" t="e">
        <f t="shared" si="3"/>
        <v>#REF!</v>
      </c>
      <c r="R40" s="18" t="s">
        <v>255</v>
      </c>
    </row>
    <row r="41" spans="2:18" x14ac:dyDescent="0.2">
      <c r="B41" s="3" t="s">
        <v>362</v>
      </c>
      <c r="C41" s="3" t="s">
        <v>19</v>
      </c>
      <c r="D41" s="3">
        <v>2016</v>
      </c>
      <c r="E41" s="108" t="e" cm="1">
        <f t="array" ref="E41">INDEX(#REF!,MATCH(1,($C41=#REF!)*($D41=#REF!),0),MATCH(E$5,#REF!,0))</f>
        <v>#REF!</v>
      </c>
      <c r="F41" s="108"/>
      <c r="G41" s="108"/>
      <c r="N41" s="78" t="s">
        <v>457</v>
      </c>
      <c r="O41" s="17" t="e">
        <f>INDEX(#REF!,MATCH($C41,#REF!,0),2)</f>
        <v>#REF!</v>
      </c>
      <c r="P41" s="18">
        <f t="shared" si="2"/>
        <v>2016</v>
      </c>
      <c r="Q41" s="28" t="e">
        <f t="shared" si="3"/>
        <v>#REF!</v>
      </c>
      <c r="R41" s="18" t="s">
        <v>255</v>
      </c>
    </row>
    <row r="42" spans="2:18" x14ac:dyDescent="0.2">
      <c r="B42" s="3" t="s">
        <v>362</v>
      </c>
      <c r="C42" s="3" t="s">
        <v>20</v>
      </c>
      <c r="D42" s="3">
        <v>2016</v>
      </c>
      <c r="E42" s="108" t="e" cm="1">
        <f t="array" ref="E42">INDEX(#REF!,MATCH(1,($C42=#REF!)*($D42=#REF!),0),MATCH(E$5,#REF!,0))</f>
        <v>#REF!</v>
      </c>
      <c r="F42" s="108"/>
      <c r="G42" s="108"/>
      <c r="N42" s="78" t="s">
        <v>457</v>
      </c>
      <c r="O42" s="17" t="e">
        <f>INDEX(#REF!,MATCH($C42,#REF!,0),2)</f>
        <v>#REF!</v>
      </c>
      <c r="P42" s="18">
        <f t="shared" si="2"/>
        <v>2016</v>
      </c>
      <c r="Q42" s="28" t="e">
        <f t="shared" si="3"/>
        <v>#REF!</v>
      </c>
      <c r="R42" s="18" t="s">
        <v>255</v>
      </c>
    </row>
    <row r="43" spans="2:18" x14ac:dyDescent="0.2">
      <c r="B43" s="3" t="s">
        <v>362</v>
      </c>
      <c r="C43" s="3" t="s">
        <v>21</v>
      </c>
      <c r="D43" s="3">
        <v>2016</v>
      </c>
      <c r="E43" s="108" t="e" cm="1">
        <f t="array" ref="E43">INDEX(#REF!,MATCH(1,($C43=#REF!)*($D43=#REF!),0),MATCH(E$5,#REF!,0))</f>
        <v>#REF!</v>
      </c>
      <c r="F43" s="108"/>
      <c r="G43" s="108"/>
      <c r="N43" s="78" t="s">
        <v>457</v>
      </c>
      <c r="O43" s="17" t="e">
        <f>INDEX(#REF!,MATCH($C43,#REF!,0),2)</f>
        <v>#REF!</v>
      </c>
      <c r="P43" s="18">
        <f t="shared" si="2"/>
        <v>2016</v>
      </c>
      <c r="Q43" s="28" t="e">
        <f t="shared" si="3"/>
        <v>#REF!</v>
      </c>
      <c r="R43" s="18" t="s">
        <v>255</v>
      </c>
    </row>
    <row r="44" spans="2:18" x14ac:dyDescent="0.2">
      <c r="B44" s="3" t="s">
        <v>362</v>
      </c>
      <c r="C44" s="3" t="s">
        <v>22</v>
      </c>
      <c r="D44" s="3">
        <v>2016</v>
      </c>
      <c r="E44" s="108" t="e" cm="1">
        <f t="array" ref="E44">INDEX(#REF!,MATCH(1,($C44=#REF!)*($D44=#REF!),0),MATCH(E$5,#REF!,0))</f>
        <v>#REF!</v>
      </c>
      <c r="F44" s="108"/>
      <c r="G44" s="108"/>
      <c r="N44" s="78" t="s">
        <v>457</v>
      </c>
      <c r="O44" s="17" t="e">
        <f>INDEX(#REF!,MATCH($C44,#REF!,0),2)</f>
        <v>#REF!</v>
      </c>
      <c r="P44" s="18">
        <f t="shared" si="2"/>
        <v>2016</v>
      </c>
      <c r="Q44" s="28" t="e">
        <f t="shared" si="3"/>
        <v>#REF!</v>
      </c>
      <c r="R44" s="18" t="s">
        <v>255</v>
      </c>
    </row>
    <row r="45" spans="2:18" x14ac:dyDescent="0.2">
      <c r="B45" s="3" t="s">
        <v>362</v>
      </c>
      <c r="C45" s="3" t="s">
        <v>23</v>
      </c>
      <c r="D45" s="3">
        <v>2016</v>
      </c>
      <c r="E45" s="108" t="e" cm="1">
        <f t="array" ref="E45">INDEX(#REF!,MATCH(1,($C45=#REF!)*($D45=#REF!),0),MATCH(E$5,#REF!,0))</f>
        <v>#REF!</v>
      </c>
      <c r="F45" s="108"/>
      <c r="G45" s="108"/>
      <c r="N45" s="78" t="s">
        <v>457</v>
      </c>
      <c r="O45" s="17" t="e">
        <f>INDEX(#REF!,MATCH($C45,#REF!,0),2)</f>
        <v>#REF!</v>
      </c>
      <c r="P45" s="18">
        <f t="shared" si="2"/>
        <v>2016</v>
      </c>
      <c r="Q45" s="28" t="e">
        <f t="shared" si="3"/>
        <v>#REF!</v>
      </c>
      <c r="R45" s="18" t="s">
        <v>255</v>
      </c>
    </row>
    <row r="46" spans="2:18" x14ac:dyDescent="0.2">
      <c r="B46" s="3" t="s">
        <v>362</v>
      </c>
      <c r="C46" s="3" t="s">
        <v>24</v>
      </c>
      <c r="D46" s="3">
        <v>2016</v>
      </c>
      <c r="E46" s="108" t="e" cm="1">
        <f t="array" ref="E46">INDEX(#REF!,MATCH(1,($C46=#REF!)*($D46=#REF!),0),MATCH(E$5,#REF!,0))</f>
        <v>#REF!</v>
      </c>
      <c r="F46" s="108"/>
      <c r="G46" s="108"/>
      <c r="N46" s="78" t="s">
        <v>457</v>
      </c>
      <c r="O46" s="17" t="e">
        <f>INDEX(#REF!,MATCH($C46,#REF!,0),2)</f>
        <v>#REF!</v>
      </c>
      <c r="P46" s="18">
        <f t="shared" si="2"/>
        <v>2016</v>
      </c>
      <c r="Q46" s="28" t="e">
        <f t="shared" si="3"/>
        <v>#REF!</v>
      </c>
      <c r="R46" s="18" t="s">
        <v>255</v>
      </c>
    </row>
    <row r="47" spans="2:18" x14ac:dyDescent="0.2">
      <c r="B47" s="3" t="s">
        <v>362</v>
      </c>
      <c r="C47" s="3" t="s">
        <v>25</v>
      </c>
      <c r="D47" s="3">
        <v>2016</v>
      </c>
      <c r="E47" s="108" t="e" cm="1">
        <f t="array" ref="E47">INDEX(#REF!,MATCH(1,($C47=#REF!)*($D47=#REF!),0),MATCH(E$5,#REF!,0))</f>
        <v>#REF!</v>
      </c>
      <c r="F47" s="108"/>
      <c r="G47" s="108"/>
      <c r="N47" s="78" t="s">
        <v>457</v>
      </c>
      <c r="O47" s="17" t="e">
        <f>INDEX(#REF!,MATCH($C47,#REF!,0),2)</f>
        <v>#REF!</v>
      </c>
      <c r="P47" s="18">
        <f t="shared" si="2"/>
        <v>2016</v>
      </c>
      <c r="Q47" s="28" t="e">
        <f t="shared" si="3"/>
        <v>#REF!</v>
      </c>
      <c r="R47" s="18" t="s">
        <v>255</v>
      </c>
    </row>
    <row r="48" spans="2:18" x14ac:dyDescent="0.2">
      <c r="B48" s="3" t="s">
        <v>362</v>
      </c>
      <c r="C48" s="3" t="s">
        <v>5</v>
      </c>
      <c r="D48" s="3">
        <v>2017</v>
      </c>
      <c r="E48" s="108" t="e" cm="1">
        <f t="array" ref="E48">INDEX(#REF!,MATCH(1,($C48=#REF!)*($D48=#REF!),0),MATCH(E$5,#REF!,0))</f>
        <v>#REF!</v>
      </c>
      <c r="F48" s="108"/>
      <c r="G48" s="108"/>
      <c r="N48" s="78" t="s">
        <v>457</v>
      </c>
      <c r="O48" s="17" t="e">
        <f>INDEX(#REF!,MATCH($C48,#REF!,0),2)</f>
        <v>#REF!</v>
      </c>
      <c r="P48" s="18">
        <f t="shared" si="2"/>
        <v>2017</v>
      </c>
      <c r="Q48" s="28" t="e">
        <f t="shared" si="3"/>
        <v>#REF!</v>
      </c>
      <c r="R48" s="18" t="s">
        <v>255</v>
      </c>
    </row>
    <row r="49" spans="2:18" x14ac:dyDescent="0.2">
      <c r="B49" s="3" t="s">
        <v>362</v>
      </c>
      <c r="C49" s="3" t="s">
        <v>6</v>
      </c>
      <c r="D49" s="3">
        <v>2017</v>
      </c>
      <c r="E49" s="108" t="e" cm="1">
        <f t="array" ref="E49">INDEX(#REF!,MATCH(1,($C49=#REF!)*($D49=#REF!),0),MATCH(E$5,#REF!,0))</f>
        <v>#REF!</v>
      </c>
      <c r="F49" s="108"/>
      <c r="G49" s="108"/>
      <c r="N49" s="78" t="s">
        <v>457</v>
      </c>
      <c r="O49" s="17" t="e">
        <f>INDEX(#REF!,MATCH($C49,#REF!,0),2)</f>
        <v>#REF!</v>
      </c>
      <c r="P49" s="18">
        <f t="shared" si="2"/>
        <v>2017</v>
      </c>
      <c r="Q49" s="28" t="e">
        <f t="shared" si="3"/>
        <v>#REF!</v>
      </c>
      <c r="R49" s="18" t="s">
        <v>255</v>
      </c>
    </row>
    <row r="50" spans="2:18" x14ac:dyDescent="0.2">
      <c r="B50" s="3" t="s">
        <v>362</v>
      </c>
      <c r="C50" s="3" t="s">
        <v>7</v>
      </c>
      <c r="D50" s="3">
        <v>2017</v>
      </c>
      <c r="E50" s="108" t="e" cm="1">
        <f t="array" ref="E50">INDEX(#REF!,MATCH(1,($C50=#REF!)*($D50=#REF!),0),MATCH(E$5,#REF!,0))</f>
        <v>#REF!</v>
      </c>
      <c r="F50" s="108"/>
      <c r="G50" s="108"/>
      <c r="N50" s="78" t="s">
        <v>457</v>
      </c>
      <c r="O50" s="17" t="e">
        <f>INDEX(#REF!,MATCH($C50,#REF!,0),2)</f>
        <v>#REF!</v>
      </c>
      <c r="P50" s="18">
        <f t="shared" si="2"/>
        <v>2017</v>
      </c>
      <c r="Q50" s="28" t="e">
        <f t="shared" si="3"/>
        <v>#REF!</v>
      </c>
      <c r="R50" s="18" t="s">
        <v>255</v>
      </c>
    </row>
    <row r="51" spans="2:18" x14ac:dyDescent="0.2">
      <c r="B51" s="3" t="s">
        <v>362</v>
      </c>
      <c r="C51" s="3" t="s">
        <v>8</v>
      </c>
      <c r="D51" s="3">
        <v>2017</v>
      </c>
      <c r="E51" s="108" t="e" cm="1">
        <f t="array" ref="E51">INDEX(#REF!,MATCH(1,($C51=#REF!)*($D51=#REF!),0),MATCH(E$5,#REF!,0))</f>
        <v>#REF!</v>
      </c>
      <c r="F51" s="108"/>
      <c r="G51" s="108"/>
      <c r="N51" s="78" t="s">
        <v>457</v>
      </c>
      <c r="O51" s="17" t="e">
        <f>INDEX(#REF!,MATCH($C51,#REF!,0),2)</f>
        <v>#REF!</v>
      </c>
      <c r="P51" s="18">
        <f t="shared" si="2"/>
        <v>2017</v>
      </c>
      <c r="Q51" s="28" t="e">
        <f t="shared" si="3"/>
        <v>#REF!</v>
      </c>
      <c r="R51" s="18" t="s">
        <v>255</v>
      </c>
    </row>
    <row r="52" spans="2:18" x14ac:dyDescent="0.2">
      <c r="B52" s="3" t="s">
        <v>362</v>
      </c>
      <c r="C52" s="3" t="s">
        <v>9</v>
      </c>
      <c r="D52" s="3">
        <v>2017</v>
      </c>
      <c r="E52" s="108" t="e" cm="1">
        <f t="array" ref="E52">INDEX(#REF!,MATCH(1,($C52=#REF!)*($D52=#REF!),0),MATCH(E$5,#REF!,0))</f>
        <v>#REF!</v>
      </c>
      <c r="F52" s="108"/>
      <c r="G52" s="108"/>
      <c r="N52" s="78" t="s">
        <v>457</v>
      </c>
      <c r="O52" s="17" t="e">
        <f>INDEX(#REF!,MATCH($C52,#REF!,0),2)</f>
        <v>#REF!</v>
      </c>
      <c r="P52" s="18">
        <f t="shared" si="2"/>
        <v>2017</v>
      </c>
      <c r="Q52" s="28" t="e">
        <f t="shared" si="3"/>
        <v>#REF!</v>
      </c>
      <c r="R52" s="18" t="s">
        <v>255</v>
      </c>
    </row>
    <row r="53" spans="2:18" x14ac:dyDescent="0.2">
      <c r="B53" s="3" t="s">
        <v>362</v>
      </c>
      <c r="C53" s="3" t="s">
        <v>10</v>
      </c>
      <c r="D53" s="3">
        <v>2017</v>
      </c>
      <c r="E53" s="108" t="e" cm="1">
        <f t="array" ref="E53">INDEX(#REF!,MATCH(1,($C53=#REF!)*($D53=#REF!),0),MATCH(E$5,#REF!,0))</f>
        <v>#REF!</v>
      </c>
      <c r="F53" s="108"/>
      <c r="G53" s="108"/>
      <c r="N53" s="78" t="s">
        <v>457</v>
      </c>
      <c r="O53" s="17" t="e">
        <f>INDEX(#REF!,MATCH($C53,#REF!,0),2)</f>
        <v>#REF!</v>
      </c>
      <c r="P53" s="18">
        <f t="shared" si="2"/>
        <v>2017</v>
      </c>
      <c r="Q53" s="28" t="e">
        <f t="shared" si="3"/>
        <v>#REF!</v>
      </c>
      <c r="R53" s="18" t="s">
        <v>255</v>
      </c>
    </row>
    <row r="54" spans="2:18" x14ac:dyDescent="0.2">
      <c r="B54" s="3" t="s">
        <v>362</v>
      </c>
      <c r="C54" s="3" t="s">
        <v>11</v>
      </c>
      <c r="D54" s="3">
        <v>2017</v>
      </c>
      <c r="E54" s="108" t="e" cm="1">
        <f t="array" ref="E54">INDEX(#REF!,MATCH(1,($C54=#REF!)*($D54=#REF!),0),MATCH(E$5,#REF!,0))</f>
        <v>#REF!</v>
      </c>
      <c r="F54" s="108"/>
      <c r="G54" s="108"/>
      <c r="N54" s="78" t="s">
        <v>457</v>
      </c>
      <c r="O54" s="17" t="e">
        <f>INDEX(#REF!,MATCH($C54,#REF!,0),2)</f>
        <v>#REF!</v>
      </c>
      <c r="P54" s="18">
        <f t="shared" si="2"/>
        <v>2017</v>
      </c>
      <c r="Q54" s="28" t="e">
        <f t="shared" si="3"/>
        <v>#REF!</v>
      </c>
      <c r="R54" s="18" t="s">
        <v>255</v>
      </c>
    </row>
    <row r="55" spans="2:18" x14ac:dyDescent="0.2">
      <c r="B55" s="3" t="s">
        <v>362</v>
      </c>
      <c r="C55" s="3" t="s">
        <v>12</v>
      </c>
      <c r="D55" s="3">
        <v>2017</v>
      </c>
      <c r="E55" s="108" t="e" cm="1">
        <f t="array" ref="E55">INDEX(#REF!,MATCH(1,($C55=#REF!)*($D55=#REF!),0),MATCH(E$5,#REF!,0))</f>
        <v>#REF!</v>
      </c>
      <c r="F55" s="108"/>
      <c r="G55" s="108"/>
      <c r="N55" s="78" t="s">
        <v>457</v>
      </c>
      <c r="O55" s="17" t="e">
        <f>INDEX(#REF!,MATCH($C55,#REF!,0),2)</f>
        <v>#REF!</v>
      </c>
      <c r="P55" s="18">
        <f t="shared" si="2"/>
        <v>2017</v>
      </c>
      <c r="Q55" s="28" t="e">
        <f t="shared" si="3"/>
        <v>#REF!</v>
      </c>
      <c r="R55" s="18" t="s">
        <v>255</v>
      </c>
    </row>
    <row r="56" spans="2:18" x14ac:dyDescent="0.2">
      <c r="B56" s="3" t="s">
        <v>362</v>
      </c>
      <c r="C56" s="3" t="s">
        <v>13</v>
      </c>
      <c r="D56" s="3">
        <v>2017</v>
      </c>
      <c r="E56" s="108" t="e" cm="1">
        <f t="array" ref="E56">INDEX(#REF!,MATCH(1,($C56=#REF!)*($D56=#REF!),0),MATCH(E$5,#REF!,0))</f>
        <v>#REF!</v>
      </c>
      <c r="F56" s="108"/>
      <c r="G56" s="108"/>
      <c r="N56" s="78" t="s">
        <v>457</v>
      </c>
      <c r="O56" s="17" t="e">
        <f>INDEX(#REF!,MATCH($C56,#REF!,0),2)</f>
        <v>#REF!</v>
      </c>
      <c r="P56" s="18">
        <f t="shared" si="2"/>
        <v>2017</v>
      </c>
      <c r="Q56" s="28" t="e">
        <f t="shared" si="3"/>
        <v>#REF!</v>
      </c>
      <c r="R56" s="18" t="s">
        <v>255</v>
      </c>
    </row>
    <row r="57" spans="2:18" x14ac:dyDescent="0.2">
      <c r="B57" s="3" t="s">
        <v>362</v>
      </c>
      <c r="C57" s="3" t="s">
        <v>14</v>
      </c>
      <c r="D57" s="3">
        <v>2017</v>
      </c>
      <c r="E57" s="108" t="e" cm="1">
        <f t="array" ref="E57">INDEX(#REF!,MATCH(1,($C57=#REF!)*($D57=#REF!),0),MATCH(E$5,#REF!,0))</f>
        <v>#REF!</v>
      </c>
      <c r="F57" s="108"/>
      <c r="G57" s="108"/>
      <c r="N57" s="78" t="s">
        <v>457</v>
      </c>
      <c r="O57" s="17" t="e">
        <f>INDEX(#REF!,MATCH($C57,#REF!,0),2)</f>
        <v>#REF!</v>
      </c>
      <c r="P57" s="18">
        <f t="shared" si="2"/>
        <v>2017</v>
      </c>
      <c r="Q57" s="28" t="e">
        <f t="shared" si="3"/>
        <v>#REF!</v>
      </c>
      <c r="R57" s="18" t="s">
        <v>255</v>
      </c>
    </row>
    <row r="58" spans="2:18" x14ac:dyDescent="0.2">
      <c r="B58" s="3" t="s">
        <v>362</v>
      </c>
      <c r="C58" s="3" t="s">
        <v>15</v>
      </c>
      <c r="D58" s="3">
        <v>2017</v>
      </c>
      <c r="E58" s="108" t="e" cm="1">
        <f t="array" ref="E58">INDEX(#REF!,MATCH(1,($C58=#REF!)*($D58=#REF!),0),MATCH(E$5,#REF!,0))</f>
        <v>#REF!</v>
      </c>
      <c r="F58" s="108"/>
      <c r="G58" s="108"/>
      <c r="N58" s="78" t="s">
        <v>457</v>
      </c>
      <c r="O58" s="17" t="e">
        <f>INDEX(#REF!,MATCH($C58,#REF!,0),2)</f>
        <v>#REF!</v>
      </c>
      <c r="P58" s="18">
        <f t="shared" si="2"/>
        <v>2017</v>
      </c>
      <c r="Q58" s="28" t="e">
        <f t="shared" si="3"/>
        <v>#REF!</v>
      </c>
      <c r="R58" s="18" t="s">
        <v>255</v>
      </c>
    </row>
    <row r="59" spans="2:18" x14ac:dyDescent="0.2">
      <c r="B59" s="3" t="s">
        <v>362</v>
      </c>
      <c r="C59" s="3" t="s">
        <v>16</v>
      </c>
      <c r="D59" s="3">
        <v>2017</v>
      </c>
      <c r="E59" s="108" t="e" cm="1">
        <f t="array" ref="E59">INDEX(#REF!,MATCH(1,($C59=#REF!)*($D59=#REF!),0),MATCH(E$5,#REF!,0))</f>
        <v>#REF!</v>
      </c>
      <c r="F59" s="108"/>
      <c r="G59" s="108"/>
      <c r="N59" s="78" t="s">
        <v>457</v>
      </c>
      <c r="O59" s="17" t="e">
        <f>INDEX(#REF!,MATCH($C59,#REF!,0),2)</f>
        <v>#REF!</v>
      </c>
      <c r="P59" s="18">
        <f t="shared" si="2"/>
        <v>2017</v>
      </c>
      <c r="Q59" s="28" t="e">
        <f t="shared" si="3"/>
        <v>#REF!</v>
      </c>
      <c r="R59" s="18" t="s">
        <v>255</v>
      </c>
    </row>
    <row r="60" spans="2:18" x14ac:dyDescent="0.2">
      <c r="B60" s="3" t="s">
        <v>362</v>
      </c>
      <c r="C60" s="3" t="s">
        <v>17</v>
      </c>
      <c r="D60" s="3">
        <v>2017</v>
      </c>
      <c r="E60" s="108" t="e" cm="1">
        <f t="array" ref="E60">INDEX(#REF!,MATCH(1,($C60=#REF!)*($D60=#REF!),0),MATCH(E$5,#REF!,0))</f>
        <v>#REF!</v>
      </c>
      <c r="F60" s="108"/>
      <c r="G60" s="108"/>
      <c r="N60" s="78" t="s">
        <v>457</v>
      </c>
      <c r="O60" s="17" t="e">
        <f>INDEX(#REF!,MATCH($C60,#REF!,0),2)</f>
        <v>#REF!</v>
      </c>
      <c r="P60" s="18">
        <f t="shared" si="2"/>
        <v>2017</v>
      </c>
      <c r="Q60" s="28" t="e">
        <f t="shared" si="3"/>
        <v>#REF!</v>
      </c>
      <c r="R60" s="18" t="s">
        <v>255</v>
      </c>
    </row>
    <row r="61" spans="2:18" x14ac:dyDescent="0.2">
      <c r="B61" s="3" t="s">
        <v>362</v>
      </c>
      <c r="C61" s="3" t="s">
        <v>18</v>
      </c>
      <c r="D61" s="3">
        <v>2017</v>
      </c>
      <c r="E61" s="108" t="e" cm="1">
        <f t="array" ref="E61">INDEX(#REF!,MATCH(1,($C61=#REF!)*($D61=#REF!),0),MATCH(E$5,#REF!,0))</f>
        <v>#REF!</v>
      </c>
      <c r="F61" s="108"/>
      <c r="G61" s="108"/>
      <c r="N61" s="78" t="s">
        <v>457</v>
      </c>
      <c r="O61" s="17" t="e">
        <f>INDEX(#REF!,MATCH($C61,#REF!,0),2)</f>
        <v>#REF!</v>
      </c>
      <c r="P61" s="18">
        <f t="shared" si="2"/>
        <v>2017</v>
      </c>
      <c r="Q61" s="28" t="e">
        <f t="shared" si="3"/>
        <v>#REF!</v>
      </c>
      <c r="R61" s="18" t="s">
        <v>255</v>
      </c>
    </row>
    <row r="62" spans="2:18" x14ac:dyDescent="0.2">
      <c r="B62" s="3" t="s">
        <v>362</v>
      </c>
      <c r="C62" s="3" t="s">
        <v>19</v>
      </c>
      <c r="D62" s="3">
        <v>2017</v>
      </c>
      <c r="E62" s="108" t="e" cm="1">
        <f t="array" ref="E62">INDEX(#REF!,MATCH(1,($C62=#REF!)*($D62=#REF!),0),MATCH(E$5,#REF!,0))</f>
        <v>#REF!</v>
      </c>
      <c r="F62" s="108"/>
      <c r="G62" s="108"/>
      <c r="N62" s="78" t="s">
        <v>457</v>
      </c>
      <c r="O62" s="17" t="e">
        <f>INDEX(#REF!,MATCH($C62,#REF!,0),2)</f>
        <v>#REF!</v>
      </c>
      <c r="P62" s="18">
        <f t="shared" si="2"/>
        <v>2017</v>
      </c>
      <c r="Q62" s="28" t="e">
        <f t="shared" si="3"/>
        <v>#REF!</v>
      </c>
      <c r="R62" s="18" t="s">
        <v>255</v>
      </c>
    </row>
    <row r="63" spans="2:18" x14ac:dyDescent="0.2">
      <c r="B63" s="3" t="s">
        <v>362</v>
      </c>
      <c r="C63" s="3" t="s">
        <v>20</v>
      </c>
      <c r="D63" s="3">
        <v>2017</v>
      </c>
      <c r="E63" s="108" t="e" cm="1">
        <f t="array" ref="E63">INDEX(#REF!,MATCH(1,($C63=#REF!)*($D63=#REF!),0),MATCH(E$5,#REF!,0))</f>
        <v>#REF!</v>
      </c>
      <c r="F63" s="108"/>
      <c r="G63" s="108"/>
      <c r="N63" s="78" t="s">
        <v>457</v>
      </c>
      <c r="O63" s="17" t="e">
        <f>INDEX(#REF!,MATCH($C63,#REF!,0),2)</f>
        <v>#REF!</v>
      </c>
      <c r="P63" s="18">
        <f t="shared" si="2"/>
        <v>2017</v>
      </c>
      <c r="Q63" s="28" t="e">
        <f t="shared" si="3"/>
        <v>#REF!</v>
      </c>
      <c r="R63" s="18" t="s">
        <v>255</v>
      </c>
    </row>
    <row r="64" spans="2:18" x14ac:dyDescent="0.2">
      <c r="B64" s="3" t="s">
        <v>362</v>
      </c>
      <c r="C64" s="3" t="s">
        <v>21</v>
      </c>
      <c r="D64" s="3">
        <v>2017</v>
      </c>
      <c r="E64" s="108" t="e" cm="1">
        <f t="array" ref="E64">INDEX(#REF!,MATCH(1,($C64=#REF!)*($D64=#REF!),0),MATCH(E$5,#REF!,0))</f>
        <v>#REF!</v>
      </c>
      <c r="F64" s="108"/>
      <c r="G64" s="108"/>
      <c r="N64" s="78" t="s">
        <v>457</v>
      </c>
      <c r="O64" s="17" t="e">
        <f>INDEX(#REF!,MATCH($C64,#REF!,0),2)</f>
        <v>#REF!</v>
      </c>
      <c r="P64" s="18">
        <f t="shared" si="2"/>
        <v>2017</v>
      </c>
      <c r="Q64" s="28" t="e">
        <f t="shared" si="3"/>
        <v>#REF!</v>
      </c>
      <c r="R64" s="18" t="s">
        <v>255</v>
      </c>
    </row>
    <row r="65" spans="2:18" x14ac:dyDescent="0.2">
      <c r="B65" s="3" t="s">
        <v>362</v>
      </c>
      <c r="C65" s="3" t="s">
        <v>22</v>
      </c>
      <c r="D65" s="3">
        <v>2017</v>
      </c>
      <c r="E65" s="108" t="e" cm="1">
        <f t="array" ref="E65">INDEX(#REF!,MATCH(1,($C65=#REF!)*($D65=#REF!),0),MATCH(E$5,#REF!,0))</f>
        <v>#REF!</v>
      </c>
      <c r="F65" s="108"/>
      <c r="G65" s="108"/>
      <c r="N65" s="78" t="s">
        <v>457</v>
      </c>
      <c r="O65" s="17" t="e">
        <f>INDEX(#REF!,MATCH($C65,#REF!,0),2)</f>
        <v>#REF!</v>
      </c>
      <c r="P65" s="18">
        <f t="shared" si="2"/>
        <v>2017</v>
      </c>
      <c r="Q65" s="28" t="e">
        <f t="shared" si="3"/>
        <v>#REF!</v>
      </c>
      <c r="R65" s="18" t="s">
        <v>255</v>
      </c>
    </row>
    <row r="66" spans="2:18" x14ac:dyDescent="0.2">
      <c r="B66" s="3" t="s">
        <v>362</v>
      </c>
      <c r="C66" s="3" t="s">
        <v>23</v>
      </c>
      <c r="D66" s="3">
        <v>2017</v>
      </c>
      <c r="E66" s="108" t="e" cm="1">
        <f t="array" ref="E66">INDEX(#REF!,MATCH(1,($C66=#REF!)*($D66=#REF!),0),MATCH(E$5,#REF!,0))</f>
        <v>#REF!</v>
      </c>
      <c r="F66" s="108"/>
      <c r="G66" s="108"/>
      <c r="N66" s="78" t="s">
        <v>457</v>
      </c>
      <c r="O66" s="17" t="e">
        <f>INDEX(#REF!,MATCH($C66,#REF!,0),2)</f>
        <v>#REF!</v>
      </c>
      <c r="P66" s="18">
        <f t="shared" si="2"/>
        <v>2017</v>
      </c>
      <c r="Q66" s="28" t="e">
        <f t="shared" si="3"/>
        <v>#REF!</v>
      </c>
      <c r="R66" s="18" t="s">
        <v>255</v>
      </c>
    </row>
    <row r="67" spans="2:18" x14ac:dyDescent="0.2">
      <c r="B67" s="3" t="s">
        <v>362</v>
      </c>
      <c r="C67" s="3" t="s">
        <v>24</v>
      </c>
      <c r="D67" s="3">
        <v>2017</v>
      </c>
      <c r="E67" s="108" t="e" cm="1">
        <f t="array" ref="E67">INDEX(#REF!,MATCH(1,($C67=#REF!)*($D67=#REF!),0),MATCH(E$5,#REF!,0))</f>
        <v>#REF!</v>
      </c>
      <c r="F67" s="108"/>
      <c r="G67" s="108"/>
      <c r="N67" s="78" t="s">
        <v>457</v>
      </c>
      <c r="O67" s="17" t="e">
        <f>INDEX(#REF!,MATCH($C67,#REF!,0),2)</f>
        <v>#REF!</v>
      </c>
      <c r="P67" s="18">
        <f t="shared" si="2"/>
        <v>2017</v>
      </c>
      <c r="Q67" s="28" t="e">
        <f t="shared" si="3"/>
        <v>#REF!</v>
      </c>
      <c r="R67" s="18" t="s">
        <v>255</v>
      </c>
    </row>
    <row r="68" spans="2:18" x14ac:dyDescent="0.2">
      <c r="B68" s="3" t="s">
        <v>362</v>
      </c>
      <c r="C68" s="3" t="s">
        <v>25</v>
      </c>
      <c r="D68" s="3">
        <v>2017</v>
      </c>
      <c r="E68" s="108" t="e" cm="1">
        <f t="array" ref="E68">INDEX(#REF!,MATCH(1,($C68=#REF!)*($D68=#REF!),0),MATCH(E$5,#REF!,0))</f>
        <v>#REF!</v>
      </c>
      <c r="F68" s="108"/>
      <c r="G68" s="108"/>
      <c r="N68" s="78" t="s">
        <v>457</v>
      </c>
      <c r="O68" s="17" t="e">
        <f>INDEX(#REF!,MATCH($C68,#REF!,0),2)</f>
        <v>#REF!</v>
      </c>
      <c r="P68" s="18">
        <f t="shared" si="2"/>
        <v>2017</v>
      </c>
      <c r="Q68" s="28" t="e">
        <f t="shared" si="3"/>
        <v>#REF!</v>
      </c>
      <c r="R68" s="18" t="s">
        <v>255</v>
      </c>
    </row>
    <row r="69" spans="2:18" x14ac:dyDescent="0.2">
      <c r="B69" s="3" t="s">
        <v>362</v>
      </c>
      <c r="C69" s="3" t="s">
        <v>5</v>
      </c>
      <c r="D69" s="3">
        <v>2018</v>
      </c>
      <c r="E69" s="108" t="e" cm="1">
        <f t="array" ref="E69">INDEX(#REF!,MATCH(1,($C69=#REF!)*($D69=#REF!),0),MATCH(E$5,#REF!,0))</f>
        <v>#REF!</v>
      </c>
      <c r="F69" s="108"/>
      <c r="G69" s="108"/>
      <c r="N69" s="78" t="s">
        <v>457</v>
      </c>
      <c r="O69" s="17" t="e">
        <f>INDEX(#REF!,MATCH($C69,#REF!,0),2)</f>
        <v>#REF!</v>
      </c>
      <c r="P69" s="18">
        <f t="shared" si="2"/>
        <v>2018</v>
      </c>
      <c r="Q69" s="28" t="e">
        <f t="shared" si="3"/>
        <v>#REF!</v>
      </c>
      <c r="R69" s="18" t="s">
        <v>255</v>
      </c>
    </row>
    <row r="70" spans="2:18" x14ac:dyDescent="0.2">
      <c r="B70" s="3" t="s">
        <v>362</v>
      </c>
      <c r="C70" s="3" t="s">
        <v>6</v>
      </c>
      <c r="D70" s="3">
        <v>2018</v>
      </c>
      <c r="E70" s="108" t="e" cm="1">
        <f t="array" ref="E70">INDEX(#REF!,MATCH(1,($C70=#REF!)*($D70=#REF!),0),MATCH(E$5,#REF!,0))</f>
        <v>#REF!</v>
      </c>
      <c r="F70" s="108"/>
      <c r="G70" s="108"/>
      <c r="N70" s="78" t="s">
        <v>457</v>
      </c>
      <c r="O70" s="17" t="e">
        <f>INDEX(#REF!,MATCH($C70,#REF!,0),2)</f>
        <v>#REF!</v>
      </c>
      <c r="P70" s="18">
        <f t="shared" ref="P70:P101" si="4">D70</f>
        <v>2018</v>
      </c>
      <c r="Q70" s="28" t="e">
        <f t="shared" ref="Q70:Q101" si="5">E70</f>
        <v>#REF!</v>
      </c>
      <c r="R70" s="18" t="s">
        <v>255</v>
      </c>
    </row>
    <row r="71" spans="2:18" x14ac:dyDescent="0.2">
      <c r="B71" s="3" t="s">
        <v>362</v>
      </c>
      <c r="C71" s="3" t="s">
        <v>7</v>
      </c>
      <c r="D71" s="3">
        <v>2018</v>
      </c>
      <c r="E71" s="108" t="e" cm="1">
        <f t="array" ref="E71">INDEX(#REF!,MATCH(1,($C71=#REF!)*($D71=#REF!),0),MATCH(E$5,#REF!,0))</f>
        <v>#REF!</v>
      </c>
      <c r="F71" s="108"/>
      <c r="G71" s="108"/>
      <c r="N71" s="78" t="s">
        <v>457</v>
      </c>
      <c r="O71" s="17" t="e">
        <f>INDEX(#REF!,MATCH($C71,#REF!,0),2)</f>
        <v>#REF!</v>
      </c>
      <c r="P71" s="18">
        <f t="shared" si="4"/>
        <v>2018</v>
      </c>
      <c r="Q71" s="28" t="e">
        <f t="shared" si="5"/>
        <v>#REF!</v>
      </c>
      <c r="R71" s="18" t="s">
        <v>255</v>
      </c>
    </row>
    <row r="72" spans="2:18" x14ac:dyDescent="0.2">
      <c r="B72" s="3" t="s">
        <v>362</v>
      </c>
      <c r="C72" s="3" t="s">
        <v>8</v>
      </c>
      <c r="D72" s="3">
        <v>2018</v>
      </c>
      <c r="E72" s="108" t="e" cm="1">
        <f t="array" ref="E72">INDEX(#REF!,MATCH(1,($C72=#REF!)*($D72=#REF!),0),MATCH(E$5,#REF!,0))</f>
        <v>#REF!</v>
      </c>
      <c r="F72" s="108"/>
      <c r="G72" s="108"/>
      <c r="N72" s="78" t="s">
        <v>457</v>
      </c>
      <c r="O72" s="17" t="e">
        <f>INDEX(#REF!,MATCH($C72,#REF!,0),2)</f>
        <v>#REF!</v>
      </c>
      <c r="P72" s="18">
        <f t="shared" si="4"/>
        <v>2018</v>
      </c>
      <c r="Q72" s="28" t="e">
        <f t="shared" si="5"/>
        <v>#REF!</v>
      </c>
      <c r="R72" s="18" t="s">
        <v>255</v>
      </c>
    </row>
    <row r="73" spans="2:18" x14ac:dyDescent="0.2">
      <c r="B73" s="3" t="s">
        <v>362</v>
      </c>
      <c r="C73" s="3" t="s">
        <v>9</v>
      </c>
      <c r="D73" s="3">
        <v>2018</v>
      </c>
      <c r="E73" s="108" t="e" cm="1">
        <f t="array" ref="E73">INDEX(#REF!,MATCH(1,($C73=#REF!)*($D73=#REF!),0),MATCH(E$5,#REF!,0))</f>
        <v>#REF!</v>
      </c>
      <c r="F73" s="108"/>
      <c r="G73" s="108"/>
      <c r="N73" s="78" t="s">
        <v>457</v>
      </c>
      <c r="O73" s="17" t="e">
        <f>INDEX(#REF!,MATCH($C73,#REF!,0),2)</f>
        <v>#REF!</v>
      </c>
      <c r="P73" s="18">
        <f t="shared" si="4"/>
        <v>2018</v>
      </c>
      <c r="Q73" s="28" t="e">
        <f t="shared" si="5"/>
        <v>#REF!</v>
      </c>
      <c r="R73" s="18" t="s">
        <v>255</v>
      </c>
    </row>
    <row r="74" spans="2:18" x14ac:dyDescent="0.2">
      <c r="B74" s="3" t="s">
        <v>362</v>
      </c>
      <c r="C74" s="3" t="s">
        <v>10</v>
      </c>
      <c r="D74" s="3">
        <v>2018</v>
      </c>
      <c r="E74" s="108" t="e" cm="1">
        <f t="array" ref="E74">INDEX(#REF!,MATCH(1,($C74=#REF!)*($D74=#REF!),0),MATCH(E$5,#REF!,0))</f>
        <v>#REF!</v>
      </c>
      <c r="F74" s="108"/>
      <c r="G74" s="108"/>
      <c r="N74" s="78" t="s">
        <v>457</v>
      </c>
      <c r="O74" s="17" t="e">
        <f>INDEX(#REF!,MATCH($C74,#REF!,0),2)</f>
        <v>#REF!</v>
      </c>
      <c r="P74" s="18">
        <f t="shared" si="4"/>
        <v>2018</v>
      </c>
      <c r="Q74" s="28" t="e">
        <f t="shared" si="5"/>
        <v>#REF!</v>
      </c>
      <c r="R74" s="18" t="s">
        <v>255</v>
      </c>
    </row>
    <row r="75" spans="2:18" x14ac:dyDescent="0.2">
      <c r="B75" s="3" t="s">
        <v>362</v>
      </c>
      <c r="C75" s="3" t="s">
        <v>11</v>
      </c>
      <c r="D75" s="3">
        <v>2018</v>
      </c>
      <c r="E75" s="108" t="e" cm="1">
        <f t="array" ref="E75">INDEX(#REF!,MATCH(1,($C75=#REF!)*($D75=#REF!),0),MATCH(E$5,#REF!,0))</f>
        <v>#REF!</v>
      </c>
      <c r="F75" s="108"/>
      <c r="G75" s="108"/>
      <c r="N75" s="78" t="s">
        <v>457</v>
      </c>
      <c r="O75" s="17" t="e">
        <f>INDEX(#REF!,MATCH($C75,#REF!,0),2)</f>
        <v>#REF!</v>
      </c>
      <c r="P75" s="18">
        <f t="shared" si="4"/>
        <v>2018</v>
      </c>
      <c r="Q75" s="28" t="e">
        <f t="shared" si="5"/>
        <v>#REF!</v>
      </c>
      <c r="R75" s="18" t="s">
        <v>255</v>
      </c>
    </row>
    <row r="76" spans="2:18" x14ac:dyDescent="0.2">
      <c r="B76" s="3" t="s">
        <v>362</v>
      </c>
      <c r="C76" s="3" t="s">
        <v>12</v>
      </c>
      <c r="D76" s="3">
        <v>2018</v>
      </c>
      <c r="E76" s="108" t="e" cm="1">
        <f t="array" ref="E76">INDEX(#REF!,MATCH(1,($C76=#REF!)*($D76=#REF!),0),MATCH(E$5,#REF!,0))</f>
        <v>#REF!</v>
      </c>
      <c r="F76" s="108"/>
      <c r="G76" s="108"/>
      <c r="N76" s="78" t="s">
        <v>457</v>
      </c>
      <c r="O76" s="17" t="e">
        <f>INDEX(#REF!,MATCH($C76,#REF!,0),2)</f>
        <v>#REF!</v>
      </c>
      <c r="P76" s="18">
        <f t="shared" si="4"/>
        <v>2018</v>
      </c>
      <c r="Q76" s="28" t="e">
        <f t="shared" si="5"/>
        <v>#REF!</v>
      </c>
      <c r="R76" s="18" t="s">
        <v>255</v>
      </c>
    </row>
    <row r="77" spans="2:18" x14ac:dyDescent="0.2">
      <c r="B77" s="3" t="s">
        <v>362</v>
      </c>
      <c r="C77" s="3" t="s">
        <v>13</v>
      </c>
      <c r="D77" s="3">
        <v>2018</v>
      </c>
      <c r="E77" s="108" t="e" cm="1">
        <f t="array" ref="E77">INDEX(#REF!,MATCH(1,($C77=#REF!)*($D77=#REF!),0),MATCH(E$5,#REF!,0))</f>
        <v>#REF!</v>
      </c>
      <c r="F77" s="108"/>
      <c r="G77" s="108"/>
      <c r="N77" s="78" t="s">
        <v>457</v>
      </c>
      <c r="O77" s="17" t="e">
        <f>INDEX(#REF!,MATCH($C77,#REF!,0),2)</f>
        <v>#REF!</v>
      </c>
      <c r="P77" s="18">
        <f t="shared" si="4"/>
        <v>2018</v>
      </c>
      <c r="Q77" s="28" t="e">
        <f t="shared" si="5"/>
        <v>#REF!</v>
      </c>
      <c r="R77" s="18" t="s">
        <v>255</v>
      </c>
    </row>
    <row r="78" spans="2:18" x14ac:dyDescent="0.2">
      <c r="B78" s="3" t="s">
        <v>362</v>
      </c>
      <c r="C78" s="3" t="s">
        <v>14</v>
      </c>
      <c r="D78" s="3">
        <v>2018</v>
      </c>
      <c r="E78" s="108" t="e" cm="1">
        <f t="array" ref="E78">INDEX(#REF!,MATCH(1,($C78=#REF!)*($D78=#REF!),0),MATCH(E$5,#REF!,0))</f>
        <v>#REF!</v>
      </c>
      <c r="F78" s="108"/>
      <c r="G78" s="108"/>
      <c r="N78" s="78" t="s">
        <v>457</v>
      </c>
      <c r="O78" s="17" t="e">
        <f>INDEX(#REF!,MATCH($C78,#REF!,0),2)</f>
        <v>#REF!</v>
      </c>
      <c r="P78" s="18">
        <f t="shared" si="4"/>
        <v>2018</v>
      </c>
      <c r="Q78" s="28" t="e">
        <f t="shared" si="5"/>
        <v>#REF!</v>
      </c>
      <c r="R78" s="18" t="s">
        <v>255</v>
      </c>
    </row>
    <row r="79" spans="2:18" x14ac:dyDescent="0.2">
      <c r="B79" s="3" t="s">
        <v>362</v>
      </c>
      <c r="C79" s="3" t="s">
        <v>15</v>
      </c>
      <c r="D79" s="3">
        <v>2018</v>
      </c>
      <c r="E79" s="108" t="e" cm="1">
        <f t="array" ref="E79">INDEX(#REF!,MATCH(1,($C79=#REF!)*($D79=#REF!),0),MATCH(E$5,#REF!,0))</f>
        <v>#REF!</v>
      </c>
      <c r="F79" s="108"/>
      <c r="G79" s="108"/>
      <c r="N79" s="78" t="s">
        <v>457</v>
      </c>
      <c r="O79" s="17" t="e">
        <f>INDEX(#REF!,MATCH($C79,#REF!,0),2)</f>
        <v>#REF!</v>
      </c>
      <c r="P79" s="18">
        <f t="shared" si="4"/>
        <v>2018</v>
      </c>
      <c r="Q79" s="28" t="e">
        <f t="shared" si="5"/>
        <v>#REF!</v>
      </c>
      <c r="R79" s="18" t="s">
        <v>255</v>
      </c>
    </row>
    <row r="80" spans="2:18" x14ac:dyDescent="0.2">
      <c r="B80" s="3" t="s">
        <v>362</v>
      </c>
      <c r="C80" s="3" t="s">
        <v>16</v>
      </c>
      <c r="D80" s="3">
        <v>2018</v>
      </c>
      <c r="E80" s="108" t="e" cm="1">
        <f t="array" ref="E80">INDEX(#REF!,MATCH(1,($C80=#REF!)*($D80=#REF!),0),MATCH(E$5,#REF!,0))</f>
        <v>#REF!</v>
      </c>
      <c r="F80" s="108"/>
      <c r="G80" s="108"/>
      <c r="N80" s="78" t="s">
        <v>457</v>
      </c>
      <c r="O80" s="17" t="e">
        <f>INDEX(#REF!,MATCH($C80,#REF!,0),2)</f>
        <v>#REF!</v>
      </c>
      <c r="P80" s="18">
        <f t="shared" si="4"/>
        <v>2018</v>
      </c>
      <c r="Q80" s="28" t="e">
        <f t="shared" si="5"/>
        <v>#REF!</v>
      </c>
      <c r="R80" s="18" t="s">
        <v>255</v>
      </c>
    </row>
    <row r="81" spans="2:18" x14ac:dyDescent="0.2">
      <c r="B81" s="3" t="s">
        <v>362</v>
      </c>
      <c r="C81" s="3" t="s">
        <v>17</v>
      </c>
      <c r="D81" s="3">
        <v>2018</v>
      </c>
      <c r="E81" s="108" t="e" cm="1">
        <f t="array" ref="E81">INDEX(#REF!,MATCH(1,($C81=#REF!)*($D81=#REF!),0),MATCH(E$5,#REF!,0))</f>
        <v>#REF!</v>
      </c>
      <c r="F81" s="108"/>
      <c r="G81" s="108"/>
      <c r="N81" s="78" t="s">
        <v>457</v>
      </c>
      <c r="O81" s="17" t="e">
        <f>INDEX(#REF!,MATCH($C81,#REF!,0),2)</f>
        <v>#REF!</v>
      </c>
      <c r="P81" s="18">
        <f t="shared" si="4"/>
        <v>2018</v>
      </c>
      <c r="Q81" s="28" t="e">
        <f t="shared" si="5"/>
        <v>#REF!</v>
      </c>
      <c r="R81" s="18" t="s">
        <v>255</v>
      </c>
    </row>
    <row r="82" spans="2:18" x14ac:dyDescent="0.2">
      <c r="B82" s="3" t="s">
        <v>362</v>
      </c>
      <c r="C82" s="3" t="s">
        <v>18</v>
      </c>
      <c r="D82" s="3">
        <v>2018</v>
      </c>
      <c r="E82" s="108" t="e" cm="1">
        <f t="array" ref="E82">INDEX(#REF!,MATCH(1,($C82=#REF!)*($D82=#REF!),0),MATCH(E$5,#REF!,0))</f>
        <v>#REF!</v>
      </c>
      <c r="F82" s="108"/>
      <c r="G82" s="108"/>
      <c r="N82" s="78" t="s">
        <v>457</v>
      </c>
      <c r="O82" s="17" t="e">
        <f>INDEX(#REF!,MATCH($C82,#REF!,0),2)</f>
        <v>#REF!</v>
      </c>
      <c r="P82" s="18">
        <f t="shared" si="4"/>
        <v>2018</v>
      </c>
      <c r="Q82" s="28" t="e">
        <f t="shared" si="5"/>
        <v>#REF!</v>
      </c>
      <c r="R82" s="18" t="s">
        <v>255</v>
      </c>
    </row>
    <row r="83" spans="2:18" x14ac:dyDescent="0.2">
      <c r="B83" s="3" t="s">
        <v>362</v>
      </c>
      <c r="C83" s="3" t="s">
        <v>19</v>
      </c>
      <c r="D83" s="3">
        <v>2018</v>
      </c>
      <c r="E83" s="108" t="e" cm="1">
        <f t="array" ref="E83">INDEX(#REF!,MATCH(1,($C83=#REF!)*($D83=#REF!),0),MATCH(E$5,#REF!,0))</f>
        <v>#REF!</v>
      </c>
      <c r="F83" s="108"/>
      <c r="G83" s="108"/>
      <c r="N83" s="78" t="s">
        <v>457</v>
      </c>
      <c r="O83" s="17" t="e">
        <f>INDEX(#REF!,MATCH($C83,#REF!,0),2)</f>
        <v>#REF!</v>
      </c>
      <c r="P83" s="18">
        <f t="shared" si="4"/>
        <v>2018</v>
      </c>
      <c r="Q83" s="28" t="e">
        <f t="shared" si="5"/>
        <v>#REF!</v>
      </c>
      <c r="R83" s="18" t="s">
        <v>255</v>
      </c>
    </row>
    <row r="84" spans="2:18" x14ac:dyDescent="0.2">
      <c r="B84" s="3" t="s">
        <v>362</v>
      </c>
      <c r="C84" s="3" t="s">
        <v>20</v>
      </c>
      <c r="D84" s="3">
        <v>2018</v>
      </c>
      <c r="E84" s="108" t="e" cm="1">
        <f t="array" ref="E84">INDEX(#REF!,MATCH(1,($C84=#REF!)*($D84=#REF!),0),MATCH(E$5,#REF!,0))</f>
        <v>#REF!</v>
      </c>
      <c r="F84" s="108"/>
      <c r="G84" s="108"/>
      <c r="N84" s="78" t="s">
        <v>457</v>
      </c>
      <c r="O84" s="17" t="e">
        <f>INDEX(#REF!,MATCH($C84,#REF!,0),2)</f>
        <v>#REF!</v>
      </c>
      <c r="P84" s="18">
        <f t="shared" si="4"/>
        <v>2018</v>
      </c>
      <c r="Q84" s="28" t="e">
        <f t="shared" si="5"/>
        <v>#REF!</v>
      </c>
      <c r="R84" s="18" t="s">
        <v>255</v>
      </c>
    </row>
    <row r="85" spans="2:18" x14ac:dyDescent="0.2">
      <c r="B85" s="3" t="s">
        <v>362</v>
      </c>
      <c r="C85" s="3" t="s">
        <v>21</v>
      </c>
      <c r="D85" s="3">
        <v>2018</v>
      </c>
      <c r="E85" s="108" t="e" cm="1">
        <f t="array" ref="E85">INDEX(#REF!,MATCH(1,($C85=#REF!)*($D85=#REF!),0),MATCH(E$5,#REF!,0))</f>
        <v>#REF!</v>
      </c>
      <c r="F85" s="108"/>
      <c r="G85" s="108"/>
      <c r="N85" s="78" t="s">
        <v>457</v>
      </c>
      <c r="O85" s="17" t="e">
        <f>INDEX(#REF!,MATCH($C85,#REF!,0),2)</f>
        <v>#REF!</v>
      </c>
      <c r="P85" s="18">
        <f t="shared" si="4"/>
        <v>2018</v>
      </c>
      <c r="Q85" s="28" t="e">
        <f t="shared" si="5"/>
        <v>#REF!</v>
      </c>
      <c r="R85" s="18" t="s">
        <v>255</v>
      </c>
    </row>
    <row r="86" spans="2:18" x14ac:dyDescent="0.2">
      <c r="B86" s="3" t="s">
        <v>362</v>
      </c>
      <c r="C86" s="3" t="s">
        <v>22</v>
      </c>
      <c r="D86" s="3">
        <v>2018</v>
      </c>
      <c r="E86" s="108" t="e" cm="1">
        <f t="array" ref="E86">INDEX(#REF!,MATCH(1,($C86=#REF!)*($D86=#REF!),0),MATCH(E$5,#REF!,0))</f>
        <v>#REF!</v>
      </c>
      <c r="F86" s="108"/>
      <c r="G86" s="108"/>
      <c r="N86" s="78" t="s">
        <v>457</v>
      </c>
      <c r="O86" s="17" t="e">
        <f>INDEX(#REF!,MATCH($C86,#REF!,0),2)</f>
        <v>#REF!</v>
      </c>
      <c r="P86" s="18">
        <f t="shared" si="4"/>
        <v>2018</v>
      </c>
      <c r="Q86" s="28" t="e">
        <f t="shared" si="5"/>
        <v>#REF!</v>
      </c>
      <c r="R86" s="18" t="s">
        <v>255</v>
      </c>
    </row>
    <row r="87" spans="2:18" x14ac:dyDescent="0.2">
      <c r="B87" s="3" t="s">
        <v>362</v>
      </c>
      <c r="C87" s="3" t="s">
        <v>23</v>
      </c>
      <c r="D87" s="3">
        <v>2018</v>
      </c>
      <c r="E87" s="108" t="e" cm="1">
        <f t="array" ref="E87">INDEX(#REF!,MATCH(1,($C87=#REF!)*($D87=#REF!),0),MATCH(E$5,#REF!,0))</f>
        <v>#REF!</v>
      </c>
      <c r="F87" s="108"/>
      <c r="G87" s="108"/>
      <c r="N87" s="78" t="s">
        <v>457</v>
      </c>
      <c r="O87" s="17" t="e">
        <f>INDEX(#REF!,MATCH($C87,#REF!,0),2)</f>
        <v>#REF!</v>
      </c>
      <c r="P87" s="18">
        <f t="shared" si="4"/>
        <v>2018</v>
      </c>
      <c r="Q87" s="28" t="e">
        <f t="shared" si="5"/>
        <v>#REF!</v>
      </c>
      <c r="R87" s="18" t="s">
        <v>255</v>
      </c>
    </row>
    <row r="88" spans="2:18" x14ac:dyDescent="0.2">
      <c r="B88" s="3" t="s">
        <v>362</v>
      </c>
      <c r="C88" s="3" t="s">
        <v>24</v>
      </c>
      <c r="D88" s="3">
        <v>2018</v>
      </c>
      <c r="E88" s="108" t="e" cm="1">
        <f t="array" ref="E88">INDEX(#REF!,MATCH(1,($C88=#REF!)*($D88=#REF!),0),MATCH(E$5,#REF!,0))</f>
        <v>#REF!</v>
      </c>
      <c r="F88" s="108"/>
      <c r="G88" s="108"/>
      <c r="N88" s="78" t="s">
        <v>457</v>
      </c>
      <c r="O88" s="17" t="e">
        <f>INDEX(#REF!,MATCH($C88,#REF!,0),2)</f>
        <v>#REF!</v>
      </c>
      <c r="P88" s="18">
        <f t="shared" si="4"/>
        <v>2018</v>
      </c>
      <c r="Q88" s="28" t="e">
        <f t="shared" si="5"/>
        <v>#REF!</v>
      </c>
      <c r="R88" s="18" t="s">
        <v>255</v>
      </c>
    </row>
    <row r="89" spans="2:18" x14ac:dyDescent="0.2">
      <c r="B89" s="3" t="s">
        <v>362</v>
      </c>
      <c r="C89" s="3" t="s">
        <v>25</v>
      </c>
      <c r="D89" s="3">
        <v>2018</v>
      </c>
      <c r="E89" s="108" t="e" cm="1">
        <f t="array" ref="E89">INDEX(#REF!,MATCH(1,($C89=#REF!)*($D89=#REF!),0),MATCH(E$5,#REF!,0))</f>
        <v>#REF!</v>
      </c>
      <c r="F89" s="108"/>
      <c r="G89" s="108"/>
      <c r="N89" s="78" t="s">
        <v>457</v>
      </c>
      <c r="O89" s="17" t="e">
        <f>INDEX(#REF!,MATCH($C89,#REF!,0),2)</f>
        <v>#REF!</v>
      </c>
      <c r="P89" s="18">
        <f t="shared" si="4"/>
        <v>2018</v>
      </c>
      <c r="Q89" s="28" t="e">
        <f t="shared" si="5"/>
        <v>#REF!</v>
      </c>
      <c r="R89" s="18" t="s">
        <v>255</v>
      </c>
    </row>
    <row r="90" spans="2:18" x14ac:dyDescent="0.2">
      <c r="B90" s="3" t="s">
        <v>362</v>
      </c>
      <c r="C90" s="3" t="s">
        <v>5</v>
      </c>
      <c r="D90" s="3">
        <v>2019</v>
      </c>
      <c r="E90" s="108" t="e" cm="1">
        <f t="array" ref="E90">INDEX(#REF!,MATCH(1,($C90=#REF!)*($D90=#REF!),0),MATCH(E$5,#REF!,0))</f>
        <v>#REF!</v>
      </c>
      <c r="F90" s="108"/>
      <c r="G90" s="108"/>
      <c r="N90" s="78" t="s">
        <v>457</v>
      </c>
      <c r="O90" s="17" t="e">
        <f>INDEX(#REF!,MATCH($C90,#REF!,0),2)</f>
        <v>#REF!</v>
      </c>
      <c r="P90" s="18">
        <f t="shared" si="4"/>
        <v>2019</v>
      </c>
      <c r="Q90" s="28" t="e">
        <f t="shared" si="5"/>
        <v>#REF!</v>
      </c>
      <c r="R90" s="18" t="s">
        <v>255</v>
      </c>
    </row>
    <row r="91" spans="2:18" x14ac:dyDescent="0.2">
      <c r="B91" s="3" t="s">
        <v>362</v>
      </c>
      <c r="C91" s="3" t="s">
        <v>6</v>
      </c>
      <c r="D91" s="3">
        <v>2019</v>
      </c>
      <c r="E91" s="108" t="e" cm="1">
        <f t="array" ref="E91">INDEX(#REF!,MATCH(1,($C91=#REF!)*($D91=#REF!),0),MATCH(E$5,#REF!,0))</f>
        <v>#REF!</v>
      </c>
      <c r="F91" s="108"/>
      <c r="G91" s="108"/>
      <c r="N91" s="78" t="s">
        <v>457</v>
      </c>
      <c r="O91" s="17" t="e">
        <f>INDEX(#REF!,MATCH($C91,#REF!,0),2)</f>
        <v>#REF!</v>
      </c>
      <c r="P91" s="18">
        <f t="shared" si="4"/>
        <v>2019</v>
      </c>
      <c r="Q91" s="28" t="e">
        <f t="shared" si="5"/>
        <v>#REF!</v>
      </c>
      <c r="R91" s="18" t="s">
        <v>255</v>
      </c>
    </row>
    <row r="92" spans="2:18" x14ac:dyDescent="0.2">
      <c r="B92" s="3" t="s">
        <v>362</v>
      </c>
      <c r="C92" s="3" t="s">
        <v>7</v>
      </c>
      <c r="D92" s="3">
        <v>2019</v>
      </c>
      <c r="E92" s="108" t="e" cm="1">
        <f t="array" ref="E92">INDEX(#REF!,MATCH(1,($C92=#REF!)*($D92=#REF!),0),MATCH(E$5,#REF!,0))</f>
        <v>#REF!</v>
      </c>
      <c r="F92" s="108"/>
      <c r="G92" s="108"/>
      <c r="N92" s="78" t="s">
        <v>457</v>
      </c>
      <c r="O92" s="17" t="e">
        <f>INDEX(#REF!,MATCH($C92,#REF!,0),2)</f>
        <v>#REF!</v>
      </c>
      <c r="P92" s="18">
        <f t="shared" si="4"/>
        <v>2019</v>
      </c>
      <c r="Q92" s="28" t="e">
        <f t="shared" si="5"/>
        <v>#REF!</v>
      </c>
      <c r="R92" s="18" t="s">
        <v>255</v>
      </c>
    </row>
    <row r="93" spans="2:18" x14ac:dyDescent="0.2">
      <c r="B93" s="3" t="s">
        <v>362</v>
      </c>
      <c r="C93" s="3" t="s">
        <v>8</v>
      </c>
      <c r="D93" s="3">
        <v>2019</v>
      </c>
      <c r="E93" s="108" t="e" cm="1">
        <f t="array" ref="E93">INDEX(#REF!,MATCH(1,($C93=#REF!)*($D93=#REF!),0),MATCH(E$5,#REF!,0))</f>
        <v>#REF!</v>
      </c>
      <c r="F93" s="108"/>
      <c r="G93" s="108"/>
      <c r="N93" s="78" t="s">
        <v>457</v>
      </c>
      <c r="O93" s="17" t="e">
        <f>INDEX(#REF!,MATCH($C93,#REF!,0),2)</f>
        <v>#REF!</v>
      </c>
      <c r="P93" s="18">
        <f t="shared" si="4"/>
        <v>2019</v>
      </c>
      <c r="Q93" s="28" t="e">
        <f t="shared" si="5"/>
        <v>#REF!</v>
      </c>
      <c r="R93" s="18" t="s">
        <v>255</v>
      </c>
    </row>
    <row r="94" spans="2:18" x14ac:dyDescent="0.2">
      <c r="B94" s="3" t="s">
        <v>362</v>
      </c>
      <c r="C94" s="3" t="s">
        <v>9</v>
      </c>
      <c r="D94" s="3">
        <v>2019</v>
      </c>
      <c r="E94" s="108" t="e" cm="1">
        <f t="array" ref="E94">INDEX(#REF!,MATCH(1,($C94=#REF!)*($D94=#REF!),0),MATCH(E$5,#REF!,0))</f>
        <v>#REF!</v>
      </c>
      <c r="F94" s="108"/>
      <c r="G94" s="108"/>
      <c r="N94" s="78" t="s">
        <v>457</v>
      </c>
      <c r="O94" s="17" t="e">
        <f>INDEX(#REF!,MATCH($C94,#REF!,0),2)</f>
        <v>#REF!</v>
      </c>
      <c r="P94" s="18">
        <f t="shared" si="4"/>
        <v>2019</v>
      </c>
      <c r="Q94" s="28" t="e">
        <f t="shared" si="5"/>
        <v>#REF!</v>
      </c>
      <c r="R94" s="18" t="s">
        <v>255</v>
      </c>
    </row>
    <row r="95" spans="2:18" x14ac:dyDescent="0.2">
      <c r="B95" s="3" t="s">
        <v>362</v>
      </c>
      <c r="C95" s="3" t="s">
        <v>10</v>
      </c>
      <c r="D95" s="3">
        <v>2019</v>
      </c>
      <c r="E95" s="108" t="e" cm="1">
        <f t="array" ref="E95">INDEX(#REF!,MATCH(1,($C95=#REF!)*($D95=#REF!),0),MATCH(E$5,#REF!,0))</f>
        <v>#REF!</v>
      </c>
      <c r="F95" s="108"/>
      <c r="G95" s="108"/>
      <c r="N95" s="78" t="s">
        <v>457</v>
      </c>
      <c r="O95" s="17" t="e">
        <f>INDEX(#REF!,MATCH($C95,#REF!,0),2)</f>
        <v>#REF!</v>
      </c>
      <c r="P95" s="18">
        <f t="shared" si="4"/>
        <v>2019</v>
      </c>
      <c r="Q95" s="28" t="e">
        <f t="shared" si="5"/>
        <v>#REF!</v>
      </c>
      <c r="R95" s="18" t="s">
        <v>255</v>
      </c>
    </row>
    <row r="96" spans="2:18" x14ac:dyDescent="0.2">
      <c r="B96" s="3" t="s">
        <v>362</v>
      </c>
      <c r="C96" s="3" t="s">
        <v>11</v>
      </c>
      <c r="D96" s="3">
        <v>2019</v>
      </c>
      <c r="E96" s="108" t="e" cm="1">
        <f t="array" ref="E96">INDEX(#REF!,MATCH(1,($C96=#REF!)*($D96=#REF!),0),MATCH(E$5,#REF!,0))</f>
        <v>#REF!</v>
      </c>
      <c r="F96" s="108"/>
      <c r="G96" s="108"/>
      <c r="N96" s="78" t="s">
        <v>457</v>
      </c>
      <c r="O96" s="17" t="e">
        <f>INDEX(#REF!,MATCH($C96,#REF!,0),2)</f>
        <v>#REF!</v>
      </c>
      <c r="P96" s="18">
        <f t="shared" si="4"/>
        <v>2019</v>
      </c>
      <c r="Q96" s="28" t="e">
        <f t="shared" si="5"/>
        <v>#REF!</v>
      </c>
      <c r="R96" s="18" t="s">
        <v>255</v>
      </c>
    </row>
    <row r="97" spans="2:18" x14ac:dyDescent="0.2">
      <c r="B97" s="3" t="s">
        <v>362</v>
      </c>
      <c r="C97" s="3" t="s">
        <v>12</v>
      </c>
      <c r="D97" s="3">
        <v>2019</v>
      </c>
      <c r="E97" s="108" t="e" cm="1">
        <f t="array" ref="E97">INDEX(#REF!,MATCH(1,($C97=#REF!)*($D97=#REF!),0),MATCH(E$5,#REF!,0))</f>
        <v>#REF!</v>
      </c>
      <c r="F97" s="108"/>
      <c r="G97" s="108"/>
      <c r="N97" s="78" t="s">
        <v>457</v>
      </c>
      <c r="O97" s="17" t="e">
        <f>INDEX(#REF!,MATCH($C97,#REF!,0),2)</f>
        <v>#REF!</v>
      </c>
      <c r="P97" s="18">
        <f t="shared" si="4"/>
        <v>2019</v>
      </c>
      <c r="Q97" s="28" t="e">
        <f t="shared" si="5"/>
        <v>#REF!</v>
      </c>
      <c r="R97" s="18" t="s">
        <v>255</v>
      </c>
    </row>
    <row r="98" spans="2:18" x14ac:dyDescent="0.2">
      <c r="B98" s="3" t="s">
        <v>362</v>
      </c>
      <c r="C98" s="3" t="s">
        <v>13</v>
      </c>
      <c r="D98" s="3">
        <v>2019</v>
      </c>
      <c r="E98" s="108" t="e" cm="1">
        <f t="array" ref="E98">INDEX(#REF!,MATCH(1,($C98=#REF!)*($D98=#REF!),0),MATCH(E$5,#REF!,0))</f>
        <v>#REF!</v>
      </c>
      <c r="F98" s="108"/>
      <c r="G98" s="108"/>
      <c r="N98" s="78" t="s">
        <v>457</v>
      </c>
      <c r="O98" s="17" t="e">
        <f>INDEX(#REF!,MATCH($C98,#REF!,0),2)</f>
        <v>#REF!</v>
      </c>
      <c r="P98" s="18">
        <f t="shared" si="4"/>
        <v>2019</v>
      </c>
      <c r="Q98" s="28" t="e">
        <f t="shared" si="5"/>
        <v>#REF!</v>
      </c>
      <c r="R98" s="18" t="s">
        <v>255</v>
      </c>
    </row>
    <row r="99" spans="2:18" x14ac:dyDescent="0.2">
      <c r="B99" s="3" t="s">
        <v>362</v>
      </c>
      <c r="C99" s="3" t="s">
        <v>14</v>
      </c>
      <c r="D99" s="3">
        <v>2019</v>
      </c>
      <c r="E99" s="108" t="e" cm="1">
        <f t="array" ref="E99">INDEX(#REF!,MATCH(1,($C99=#REF!)*($D99=#REF!),0),MATCH(E$5,#REF!,0))</f>
        <v>#REF!</v>
      </c>
      <c r="F99" s="108"/>
      <c r="G99" s="108"/>
      <c r="N99" s="78" t="s">
        <v>457</v>
      </c>
      <c r="O99" s="17" t="e">
        <f>INDEX(#REF!,MATCH($C99,#REF!,0),2)</f>
        <v>#REF!</v>
      </c>
      <c r="P99" s="18">
        <f t="shared" si="4"/>
        <v>2019</v>
      </c>
      <c r="Q99" s="28" t="e">
        <f t="shared" si="5"/>
        <v>#REF!</v>
      </c>
      <c r="R99" s="18" t="s">
        <v>255</v>
      </c>
    </row>
    <row r="100" spans="2:18" x14ac:dyDescent="0.2">
      <c r="B100" s="3" t="s">
        <v>362</v>
      </c>
      <c r="C100" s="3" t="s">
        <v>15</v>
      </c>
      <c r="D100" s="3">
        <v>2019</v>
      </c>
      <c r="E100" s="108" t="e" cm="1">
        <f t="array" ref="E100">INDEX(#REF!,MATCH(1,($C100=#REF!)*($D100=#REF!),0),MATCH(E$5,#REF!,0))</f>
        <v>#REF!</v>
      </c>
      <c r="F100" s="108"/>
      <c r="G100" s="108"/>
      <c r="N100" s="78" t="s">
        <v>457</v>
      </c>
      <c r="O100" s="17" t="e">
        <f>INDEX(#REF!,MATCH($C100,#REF!,0),2)</f>
        <v>#REF!</v>
      </c>
      <c r="P100" s="18">
        <f t="shared" si="4"/>
        <v>2019</v>
      </c>
      <c r="Q100" s="28" t="e">
        <f t="shared" si="5"/>
        <v>#REF!</v>
      </c>
      <c r="R100" s="18" t="s">
        <v>255</v>
      </c>
    </row>
    <row r="101" spans="2:18" x14ac:dyDescent="0.2">
      <c r="B101" s="3" t="s">
        <v>362</v>
      </c>
      <c r="C101" s="3" t="s">
        <v>16</v>
      </c>
      <c r="D101" s="3">
        <v>2019</v>
      </c>
      <c r="E101" s="108" t="e" cm="1">
        <f t="array" ref="E101">INDEX(#REF!,MATCH(1,($C101=#REF!)*($D101=#REF!),0),MATCH(E$5,#REF!,0))</f>
        <v>#REF!</v>
      </c>
      <c r="F101" s="108"/>
      <c r="G101" s="108"/>
      <c r="N101" s="78" t="s">
        <v>457</v>
      </c>
      <c r="O101" s="17" t="e">
        <f>INDEX(#REF!,MATCH($C101,#REF!,0),2)</f>
        <v>#REF!</v>
      </c>
      <c r="P101" s="18">
        <f t="shared" si="4"/>
        <v>2019</v>
      </c>
      <c r="Q101" s="28" t="e">
        <f t="shared" si="5"/>
        <v>#REF!</v>
      </c>
      <c r="R101" s="18" t="s">
        <v>255</v>
      </c>
    </row>
    <row r="102" spans="2:18" x14ac:dyDescent="0.2">
      <c r="B102" s="3" t="s">
        <v>362</v>
      </c>
      <c r="C102" s="3" t="s">
        <v>17</v>
      </c>
      <c r="D102" s="3">
        <v>2019</v>
      </c>
      <c r="E102" s="108" t="e" cm="1">
        <f t="array" ref="E102">INDEX(#REF!,MATCH(1,($C102=#REF!)*($D102=#REF!),0),MATCH(E$5,#REF!,0))</f>
        <v>#REF!</v>
      </c>
      <c r="F102" s="108"/>
      <c r="G102" s="108"/>
      <c r="N102" s="78" t="s">
        <v>457</v>
      </c>
      <c r="O102" s="17" t="e">
        <f>INDEX(#REF!,MATCH($C102,#REF!,0),2)</f>
        <v>#REF!</v>
      </c>
      <c r="P102" s="18">
        <f t="shared" ref="P102:P133" si="6">D102</f>
        <v>2019</v>
      </c>
      <c r="Q102" s="28" t="e">
        <f t="shared" ref="Q102:Q133" si="7">E102</f>
        <v>#REF!</v>
      </c>
      <c r="R102" s="18" t="s">
        <v>255</v>
      </c>
    </row>
    <row r="103" spans="2:18" x14ac:dyDescent="0.2">
      <c r="B103" s="3" t="s">
        <v>362</v>
      </c>
      <c r="C103" s="3" t="s">
        <v>18</v>
      </c>
      <c r="D103" s="3">
        <v>2019</v>
      </c>
      <c r="E103" s="108" t="e" cm="1">
        <f t="array" ref="E103">INDEX(#REF!,MATCH(1,($C103=#REF!)*($D103=#REF!),0),MATCH(E$5,#REF!,0))</f>
        <v>#REF!</v>
      </c>
      <c r="F103" s="108"/>
      <c r="G103" s="108"/>
      <c r="N103" s="78" t="s">
        <v>457</v>
      </c>
      <c r="O103" s="17" t="e">
        <f>INDEX(#REF!,MATCH($C103,#REF!,0),2)</f>
        <v>#REF!</v>
      </c>
      <c r="P103" s="18">
        <f t="shared" si="6"/>
        <v>2019</v>
      </c>
      <c r="Q103" s="28" t="e">
        <f t="shared" si="7"/>
        <v>#REF!</v>
      </c>
      <c r="R103" s="18" t="s">
        <v>255</v>
      </c>
    </row>
    <row r="104" spans="2:18" x14ac:dyDescent="0.2">
      <c r="B104" s="3" t="s">
        <v>362</v>
      </c>
      <c r="C104" s="3" t="s">
        <v>19</v>
      </c>
      <c r="D104" s="3">
        <v>2019</v>
      </c>
      <c r="E104" s="108" t="e" cm="1">
        <f t="array" ref="E104">INDEX(#REF!,MATCH(1,($C104=#REF!)*($D104=#REF!),0),MATCH(E$5,#REF!,0))</f>
        <v>#REF!</v>
      </c>
      <c r="F104" s="108"/>
      <c r="G104" s="108"/>
      <c r="N104" s="78" t="s">
        <v>457</v>
      </c>
      <c r="O104" s="17" t="e">
        <f>INDEX(#REF!,MATCH($C104,#REF!,0),2)</f>
        <v>#REF!</v>
      </c>
      <c r="P104" s="18">
        <f t="shared" si="6"/>
        <v>2019</v>
      </c>
      <c r="Q104" s="28" t="e">
        <f t="shared" si="7"/>
        <v>#REF!</v>
      </c>
      <c r="R104" s="18" t="s">
        <v>255</v>
      </c>
    </row>
    <row r="105" spans="2:18" x14ac:dyDescent="0.2">
      <c r="B105" s="3" t="s">
        <v>362</v>
      </c>
      <c r="C105" s="3" t="s">
        <v>20</v>
      </c>
      <c r="D105" s="3">
        <v>2019</v>
      </c>
      <c r="E105" s="108" t="e" cm="1">
        <f t="array" ref="E105">INDEX(#REF!,MATCH(1,($C105=#REF!)*($D105=#REF!),0),MATCH(E$5,#REF!,0))</f>
        <v>#REF!</v>
      </c>
      <c r="F105" s="108"/>
      <c r="G105" s="108"/>
      <c r="N105" s="78" t="s">
        <v>457</v>
      </c>
      <c r="O105" s="17" t="e">
        <f>INDEX(#REF!,MATCH($C105,#REF!,0),2)</f>
        <v>#REF!</v>
      </c>
      <c r="P105" s="18">
        <f t="shared" si="6"/>
        <v>2019</v>
      </c>
      <c r="Q105" s="28" t="e">
        <f t="shared" si="7"/>
        <v>#REF!</v>
      </c>
      <c r="R105" s="18" t="s">
        <v>255</v>
      </c>
    </row>
    <row r="106" spans="2:18" x14ac:dyDescent="0.2">
      <c r="B106" s="3" t="s">
        <v>362</v>
      </c>
      <c r="C106" s="3" t="s">
        <v>21</v>
      </c>
      <c r="D106" s="3">
        <v>2019</v>
      </c>
      <c r="E106" s="108" t="e" cm="1">
        <f t="array" ref="E106">INDEX(#REF!,MATCH(1,($C106=#REF!)*($D106=#REF!),0),MATCH(E$5,#REF!,0))</f>
        <v>#REF!</v>
      </c>
      <c r="F106" s="108"/>
      <c r="G106" s="108"/>
      <c r="N106" s="78" t="s">
        <v>457</v>
      </c>
      <c r="O106" s="17" t="e">
        <f>INDEX(#REF!,MATCH($C106,#REF!,0),2)</f>
        <v>#REF!</v>
      </c>
      <c r="P106" s="18">
        <f t="shared" si="6"/>
        <v>2019</v>
      </c>
      <c r="Q106" s="28" t="e">
        <f t="shared" si="7"/>
        <v>#REF!</v>
      </c>
      <c r="R106" s="18" t="s">
        <v>255</v>
      </c>
    </row>
    <row r="107" spans="2:18" x14ac:dyDescent="0.2">
      <c r="B107" s="3" t="s">
        <v>362</v>
      </c>
      <c r="C107" s="3" t="s">
        <v>22</v>
      </c>
      <c r="D107" s="3">
        <v>2019</v>
      </c>
      <c r="E107" s="108" t="e" cm="1">
        <f t="array" ref="E107">INDEX(#REF!,MATCH(1,($C107=#REF!)*($D107=#REF!),0),MATCH(E$5,#REF!,0))</f>
        <v>#REF!</v>
      </c>
      <c r="F107" s="108"/>
      <c r="G107" s="108"/>
      <c r="N107" s="78" t="s">
        <v>457</v>
      </c>
      <c r="O107" s="17" t="e">
        <f>INDEX(#REF!,MATCH($C107,#REF!,0),2)</f>
        <v>#REF!</v>
      </c>
      <c r="P107" s="18">
        <f t="shared" si="6"/>
        <v>2019</v>
      </c>
      <c r="Q107" s="28" t="e">
        <f t="shared" si="7"/>
        <v>#REF!</v>
      </c>
      <c r="R107" s="18" t="s">
        <v>255</v>
      </c>
    </row>
    <row r="108" spans="2:18" x14ac:dyDescent="0.2">
      <c r="B108" s="3" t="s">
        <v>362</v>
      </c>
      <c r="C108" s="3" t="s">
        <v>23</v>
      </c>
      <c r="D108" s="3">
        <v>2019</v>
      </c>
      <c r="E108" s="108" t="e" cm="1">
        <f t="array" ref="E108">INDEX(#REF!,MATCH(1,($C108=#REF!)*($D108=#REF!),0),MATCH(E$5,#REF!,0))</f>
        <v>#REF!</v>
      </c>
      <c r="F108" s="108"/>
      <c r="G108" s="108"/>
      <c r="N108" s="78" t="s">
        <v>457</v>
      </c>
      <c r="O108" s="17" t="e">
        <f>INDEX(#REF!,MATCH($C108,#REF!,0),2)</f>
        <v>#REF!</v>
      </c>
      <c r="P108" s="18">
        <f t="shared" si="6"/>
        <v>2019</v>
      </c>
      <c r="Q108" s="28" t="e">
        <f t="shared" si="7"/>
        <v>#REF!</v>
      </c>
      <c r="R108" s="18" t="s">
        <v>255</v>
      </c>
    </row>
    <row r="109" spans="2:18" x14ac:dyDescent="0.2">
      <c r="B109" s="3" t="s">
        <v>362</v>
      </c>
      <c r="C109" s="3" t="s">
        <v>24</v>
      </c>
      <c r="D109" s="3">
        <v>2019</v>
      </c>
      <c r="E109" s="108" t="e" cm="1">
        <f t="array" ref="E109">INDEX(#REF!,MATCH(1,($C109=#REF!)*($D109=#REF!),0),MATCH(E$5,#REF!,0))</f>
        <v>#REF!</v>
      </c>
      <c r="F109" s="108"/>
      <c r="G109" s="108"/>
      <c r="N109" s="78" t="s">
        <v>457</v>
      </c>
      <c r="O109" s="17" t="e">
        <f>INDEX(#REF!,MATCH($C109,#REF!,0),2)</f>
        <v>#REF!</v>
      </c>
      <c r="P109" s="18">
        <f t="shared" si="6"/>
        <v>2019</v>
      </c>
      <c r="Q109" s="28" t="e">
        <f t="shared" si="7"/>
        <v>#REF!</v>
      </c>
      <c r="R109" s="18" t="s">
        <v>255</v>
      </c>
    </row>
    <row r="110" spans="2:18" x14ac:dyDescent="0.2">
      <c r="B110" s="3" t="s">
        <v>362</v>
      </c>
      <c r="C110" s="3" t="s">
        <v>25</v>
      </c>
      <c r="D110" s="3">
        <v>2019</v>
      </c>
      <c r="E110" s="108" t="e" cm="1">
        <f t="array" ref="E110">INDEX(#REF!,MATCH(1,($C110=#REF!)*($D110=#REF!),0),MATCH(E$5,#REF!,0))</f>
        <v>#REF!</v>
      </c>
      <c r="F110" s="108"/>
      <c r="G110" s="108"/>
      <c r="N110" s="78" t="s">
        <v>457</v>
      </c>
      <c r="O110" s="17" t="e">
        <f>INDEX(#REF!,MATCH($C110,#REF!,0),2)</f>
        <v>#REF!</v>
      </c>
      <c r="P110" s="18">
        <f t="shared" si="6"/>
        <v>2019</v>
      </c>
      <c r="Q110" s="28" t="e">
        <f t="shared" si="7"/>
        <v>#REF!</v>
      </c>
      <c r="R110" s="18" t="s">
        <v>255</v>
      </c>
    </row>
    <row r="111" spans="2:18" x14ac:dyDescent="0.2">
      <c r="B111" s="3" t="s">
        <v>362</v>
      </c>
      <c r="C111" s="3" t="s">
        <v>5</v>
      </c>
      <c r="D111" s="3">
        <v>2020</v>
      </c>
      <c r="E111" s="108" t="e" cm="1">
        <f t="array" ref="E111">INDEX(#REF!,MATCH(1,($C111=#REF!)*($D111=#REF!),0),MATCH(E$5,#REF!,0))</f>
        <v>#REF!</v>
      </c>
      <c r="F111" s="108"/>
      <c r="G111" s="108"/>
      <c r="N111" s="78" t="s">
        <v>457</v>
      </c>
      <c r="O111" s="17" t="e">
        <f>INDEX(#REF!,MATCH($C111,#REF!,0),2)</f>
        <v>#REF!</v>
      </c>
      <c r="P111" s="18">
        <f t="shared" si="6"/>
        <v>2020</v>
      </c>
      <c r="Q111" s="28" t="e">
        <f t="shared" si="7"/>
        <v>#REF!</v>
      </c>
      <c r="R111" s="18" t="s">
        <v>255</v>
      </c>
    </row>
    <row r="112" spans="2:18" x14ac:dyDescent="0.2">
      <c r="B112" s="3" t="s">
        <v>362</v>
      </c>
      <c r="C112" s="3" t="s">
        <v>6</v>
      </c>
      <c r="D112" s="3">
        <v>2020</v>
      </c>
      <c r="E112" s="108" t="e" cm="1">
        <f t="array" ref="E112">INDEX(#REF!,MATCH(1,($C112=#REF!)*($D112=#REF!),0),MATCH(E$5,#REF!,0))</f>
        <v>#REF!</v>
      </c>
      <c r="F112" s="108"/>
      <c r="G112" s="108"/>
      <c r="N112" s="78" t="s">
        <v>457</v>
      </c>
      <c r="O112" s="17" t="e">
        <f>INDEX(#REF!,MATCH($C112,#REF!,0),2)</f>
        <v>#REF!</v>
      </c>
      <c r="P112" s="18">
        <f t="shared" si="6"/>
        <v>2020</v>
      </c>
      <c r="Q112" s="28" t="e">
        <f t="shared" si="7"/>
        <v>#REF!</v>
      </c>
      <c r="R112" s="18" t="s">
        <v>255</v>
      </c>
    </row>
    <row r="113" spans="2:18" x14ac:dyDescent="0.2">
      <c r="B113" s="3" t="s">
        <v>362</v>
      </c>
      <c r="C113" s="3" t="s">
        <v>7</v>
      </c>
      <c r="D113" s="3">
        <v>2020</v>
      </c>
      <c r="E113" s="108" t="e" cm="1">
        <f t="array" ref="E113">INDEX(#REF!,MATCH(1,($C113=#REF!)*($D113=#REF!),0),MATCH(E$5,#REF!,0))</f>
        <v>#REF!</v>
      </c>
      <c r="F113" s="108"/>
      <c r="G113" s="108"/>
      <c r="N113" s="78" t="s">
        <v>457</v>
      </c>
      <c r="O113" s="17" t="e">
        <f>INDEX(#REF!,MATCH($C113,#REF!,0),2)</f>
        <v>#REF!</v>
      </c>
      <c r="P113" s="18">
        <f t="shared" si="6"/>
        <v>2020</v>
      </c>
      <c r="Q113" s="28" t="e">
        <f t="shared" si="7"/>
        <v>#REF!</v>
      </c>
      <c r="R113" s="18" t="s">
        <v>255</v>
      </c>
    </row>
    <row r="114" spans="2:18" x14ac:dyDescent="0.2">
      <c r="B114" s="3" t="s">
        <v>362</v>
      </c>
      <c r="C114" s="3" t="s">
        <v>8</v>
      </c>
      <c r="D114" s="3">
        <v>2020</v>
      </c>
      <c r="E114" s="108" t="e" cm="1">
        <f t="array" ref="E114">INDEX(#REF!,MATCH(1,($C114=#REF!)*($D114=#REF!),0),MATCH(E$5,#REF!,0))</f>
        <v>#REF!</v>
      </c>
      <c r="F114" s="108"/>
      <c r="G114" s="108"/>
      <c r="N114" s="78" t="s">
        <v>457</v>
      </c>
      <c r="O114" s="17" t="e">
        <f>INDEX(#REF!,MATCH($C114,#REF!,0),2)</f>
        <v>#REF!</v>
      </c>
      <c r="P114" s="18">
        <f t="shared" si="6"/>
        <v>2020</v>
      </c>
      <c r="Q114" s="28" t="e">
        <f t="shared" si="7"/>
        <v>#REF!</v>
      </c>
      <c r="R114" s="18" t="s">
        <v>255</v>
      </c>
    </row>
    <row r="115" spans="2:18" x14ac:dyDescent="0.2">
      <c r="B115" s="3" t="s">
        <v>362</v>
      </c>
      <c r="C115" s="3" t="s">
        <v>9</v>
      </c>
      <c r="D115" s="3">
        <v>2020</v>
      </c>
      <c r="E115" s="108" t="e" cm="1">
        <f t="array" ref="E115">INDEX(#REF!,MATCH(1,($C115=#REF!)*($D115=#REF!),0),MATCH(E$5,#REF!,0))</f>
        <v>#REF!</v>
      </c>
      <c r="F115" s="108"/>
      <c r="G115" s="108"/>
      <c r="N115" s="78" t="s">
        <v>457</v>
      </c>
      <c r="O115" s="17" t="e">
        <f>INDEX(#REF!,MATCH($C115,#REF!,0),2)</f>
        <v>#REF!</v>
      </c>
      <c r="P115" s="18">
        <f t="shared" si="6"/>
        <v>2020</v>
      </c>
      <c r="Q115" s="28" t="e">
        <f t="shared" si="7"/>
        <v>#REF!</v>
      </c>
      <c r="R115" s="18" t="s">
        <v>255</v>
      </c>
    </row>
    <row r="116" spans="2:18" x14ac:dyDescent="0.2">
      <c r="B116" s="3" t="s">
        <v>362</v>
      </c>
      <c r="C116" s="3" t="s">
        <v>10</v>
      </c>
      <c r="D116" s="3">
        <v>2020</v>
      </c>
      <c r="E116" s="108" t="e" cm="1">
        <f t="array" ref="E116">INDEX(#REF!,MATCH(1,($C116=#REF!)*($D116=#REF!),0),MATCH(E$5,#REF!,0))</f>
        <v>#REF!</v>
      </c>
      <c r="F116" s="108"/>
      <c r="G116" s="108"/>
      <c r="N116" s="78" t="s">
        <v>457</v>
      </c>
      <c r="O116" s="17" t="e">
        <f>INDEX(#REF!,MATCH($C116,#REF!,0),2)</f>
        <v>#REF!</v>
      </c>
      <c r="P116" s="18">
        <f t="shared" si="6"/>
        <v>2020</v>
      </c>
      <c r="Q116" s="28" t="e">
        <f t="shared" si="7"/>
        <v>#REF!</v>
      </c>
      <c r="R116" s="18" t="s">
        <v>255</v>
      </c>
    </row>
    <row r="117" spans="2:18" x14ac:dyDescent="0.2">
      <c r="B117" s="3" t="s">
        <v>362</v>
      </c>
      <c r="C117" s="3" t="s">
        <v>11</v>
      </c>
      <c r="D117" s="3">
        <v>2020</v>
      </c>
      <c r="E117" s="108" t="e" cm="1">
        <f t="array" ref="E117">INDEX(#REF!,MATCH(1,($C117=#REF!)*($D117=#REF!),0),MATCH(E$5,#REF!,0))</f>
        <v>#REF!</v>
      </c>
      <c r="F117" s="108"/>
      <c r="G117" s="108"/>
      <c r="N117" s="78" t="s">
        <v>457</v>
      </c>
      <c r="O117" s="17" t="e">
        <f>INDEX(#REF!,MATCH($C117,#REF!,0),2)</f>
        <v>#REF!</v>
      </c>
      <c r="P117" s="18">
        <f t="shared" si="6"/>
        <v>2020</v>
      </c>
      <c r="Q117" s="28" t="e">
        <f t="shared" si="7"/>
        <v>#REF!</v>
      </c>
      <c r="R117" s="18" t="s">
        <v>255</v>
      </c>
    </row>
    <row r="118" spans="2:18" x14ac:dyDescent="0.2">
      <c r="B118" s="3" t="s">
        <v>362</v>
      </c>
      <c r="C118" s="3" t="s">
        <v>12</v>
      </c>
      <c r="D118" s="3">
        <v>2020</v>
      </c>
      <c r="E118" s="108" t="e" cm="1">
        <f t="array" ref="E118">INDEX(#REF!,MATCH(1,($C118=#REF!)*($D118=#REF!),0),MATCH(E$5,#REF!,0))</f>
        <v>#REF!</v>
      </c>
      <c r="F118" s="108"/>
      <c r="G118" s="108"/>
      <c r="N118" s="78" t="s">
        <v>457</v>
      </c>
      <c r="O118" s="17" t="e">
        <f>INDEX(#REF!,MATCH($C118,#REF!,0),2)</f>
        <v>#REF!</v>
      </c>
      <c r="P118" s="18">
        <f t="shared" si="6"/>
        <v>2020</v>
      </c>
      <c r="Q118" s="28" t="e">
        <f t="shared" si="7"/>
        <v>#REF!</v>
      </c>
      <c r="R118" s="18" t="s">
        <v>255</v>
      </c>
    </row>
    <row r="119" spans="2:18" x14ac:dyDescent="0.2">
      <c r="B119" s="3" t="s">
        <v>362</v>
      </c>
      <c r="C119" s="3" t="s">
        <v>13</v>
      </c>
      <c r="D119" s="3">
        <v>2020</v>
      </c>
      <c r="E119" s="108" t="e" cm="1">
        <f t="array" ref="E119">INDEX(#REF!,MATCH(1,($C119=#REF!)*($D119=#REF!),0),MATCH(E$5,#REF!,0))</f>
        <v>#REF!</v>
      </c>
      <c r="F119" s="108"/>
      <c r="G119" s="108"/>
      <c r="N119" s="78" t="s">
        <v>457</v>
      </c>
      <c r="O119" s="17" t="e">
        <f>INDEX(#REF!,MATCH($C119,#REF!,0),2)</f>
        <v>#REF!</v>
      </c>
      <c r="P119" s="18">
        <f t="shared" si="6"/>
        <v>2020</v>
      </c>
      <c r="Q119" s="28" t="e">
        <f t="shared" si="7"/>
        <v>#REF!</v>
      </c>
      <c r="R119" s="18" t="s">
        <v>255</v>
      </c>
    </row>
    <row r="120" spans="2:18" x14ac:dyDescent="0.2">
      <c r="B120" s="3" t="s">
        <v>362</v>
      </c>
      <c r="C120" s="3" t="s">
        <v>14</v>
      </c>
      <c r="D120" s="3">
        <v>2020</v>
      </c>
      <c r="E120" s="108" t="e" cm="1">
        <f t="array" ref="E120">INDEX(#REF!,MATCH(1,($C120=#REF!)*($D120=#REF!),0),MATCH(E$5,#REF!,0))</f>
        <v>#REF!</v>
      </c>
      <c r="F120" s="108"/>
      <c r="G120" s="108"/>
      <c r="N120" s="78" t="s">
        <v>457</v>
      </c>
      <c r="O120" s="17" t="e">
        <f>INDEX(#REF!,MATCH($C120,#REF!,0),2)</f>
        <v>#REF!</v>
      </c>
      <c r="P120" s="18">
        <f t="shared" si="6"/>
        <v>2020</v>
      </c>
      <c r="Q120" s="28" t="e">
        <f t="shared" si="7"/>
        <v>#REF!</v>
      </c>
      <c r="R120" s="18" t="s">
        <v>255</v>
      </c>
    </row>
    <row r="121" spans="2:18" x14ac:dyDescent="0.2">
      <c r="B121" s="3" t="s">
        <v>362</v>
      </c>
      <c r="C121" s="3" t="s">
        <v>15</v>
      </c>
      <c r="D121" s="3">
        <v>2020</v>
      </c>
      <c r="E121" s="108" t="e" cm="1">
        <f t="array" ref="E121">INDEX(#REF!,MATCH(1,($C121=#REF!)*($D121=#REF!),0),MATCH(E$5,#REF!,0))</f>
        <v>#REF!</v>
      </c>
      <c r="F121" s="108"/>
      <c r="G121" s="108"/>
      <c r="N121" s="78" t="s">
        <v>457</v>
      </c>
      <c r="O121" s="17" t="e">
        <f>INDEX(#REF!,MATCH($C121,#REF!,0),2)</f>
        <v>#REF!</v>
      </c>
      <c r="P121" s="18">
        <f t="shared" si="6"/>
        <v>2020</v>
      </c>
      <c r="Q121" s="28" t="e">
        <f t="shared" si="7"/>
        <v>#REF!</v>
      </c>
      <c r="R121" s="18" t="s">
        <v>255</v>
      </c>
    </row>
    <row r="122" spans="2:18" x14ac:dyDescent="0.2">
      <c r="B122" s="3" t="s">
        <v>362</v>
      </c>
      <c r="C122" s="3" t="s">
        <v>16</v>
      </c>
      <c r="D122" s="3">
        <v>2020</v>
      </c>
      <c r="E122" s="108" t="e" cm="1">
        <f t="array" ref="E122">INDEX(#REF!,MATCH(1,($C122=#REF!)*($D122=#REF!),0),MATCH(E$5,#REF!,0))</f>
        <v>#REF!</v>
      </c>
      <c r="F122" s="108"/>
      <c r="G122" s="108"/>
      <c r="N122" s="78" t="s">
        <v>457</v>
      </c>
      <c r="O122" s="17" t="e">
        <f>INDEX(#REF!,MATCH($C122,#REF!,0),2)</f>
        <v>#REF!</v>
      </c>
      <c r="P122" s="18">
        <f t="shared" si="6"/>
        <v>2020</v>
      </c>
      <c r="Q122" s="28" t="e">
        <f t="shared" si="7"/>
        <v>#REF!</v>
      </c>
      <c r="R122" s="18" t="s">
        <v>255</v>
      </c>
    </row>
    <row r="123" spans="2:18" x14ac:dyDescent="0.2">
      <c r="B123" s="3" t="s">
        <v>362</v>
      </c>
      <c r="C123" s="3" t="s">
        <v>17</v>
      </c>
      <c r="D123" s="3">
        <v>2020</v>
      </c>
      <c r="E123" s="108" t="e" cm="1">
        <f t="array" ref="E123">INDEX(#REF!,MATCH(1,($C123=#REF!)*($D123=#REF!),0),MATCH(E$5,#REF!,0))</f>
        <v>#REF!</v>
      </c>
      <c r="F123" s="108"/>
      <c r="G123" s="108"/>
      <c r="N123" s="78" t="s">
        <v>457</v>
      </c>
      <c r="O123" s="17" t="e">
        <f>INDEX(#REF!,MATCH($C123,#REF!,0),2)</f>
        <v>#REF!</v>
      </c>
      <c r="P123" s="18">
        <f t="shared" si="6"/>
        <v>2020</v>
      </c>
      <c r="Q123" s="28" t="e">
        <f t="shared" si="7"/>
        <v>#REF!</v>
      </c>
      <c r="R123" s="18" t="s">
        <v>255</v>
      </c>
    </row>
    <row r="124" spans="2:18" x14ac:dyDescent="0.2">
      <c r="B124" s="3" t="s">
        <v>362</v>
      </c>
      <c r="C124" s="3" t="s">
        <v>18</v>
      </c>
      <c r="D124" s="3">
        <v>2020</v>
      </c>
      <c r="E124" s="108" t="e" cm="1">
        <f t="array" ref="E124">INDEX(#REF!,MATCH(1,($C124=#REF!)*($D124=#REF!),0),MATCH(E$5,#REF!,0))</f>
        <v>#REF!</v>
      </c>
      <c r="F124" s="108"/>
      <c r="G124" s="108"/>
      <c r="N124" s="78" t="s">
        <v>457</v>
      </c>
      <c r="O124" s="17" t="e">
        <f>INDEX(#REF!,MATCH($C124,#REF!,0),2)</f>
        <v>#REF!</v>
      </c>
      <c r="P124" s="18">
        <f t="shared" si="6"/>
        <v>2020</v>
      </c>
      <c r="Q124" s="28" t="e">
        <f t="shared" si="7"/>
        <v>#REF!</v>
      </c>
      <c r="R124" s="18" t="s">
        <v>255</v>
      </c>
    </row>
    <row r="125" spans="2:18" x14ac:dyDescent="0.2">
      <c r="B125" s="3" t="s">
        <v>362</v>
      </c>
      <c r="C125" s="3" t="s">
        <v>19</v>
      </c>
      <c r="D125" s="3">
        <v>2020</v>
      </c>
      <c r="E125" s="108" t="e" cm="1">
        <f t="array" ref="E125">INDEX(#REF!,MATCH(1,($C125=#REF!)*($D125=#REF!),0),MATCH(E$5,#REF!,0))</f>
        <v>#REF!</v>
      </c>
      <c r="F125" s="108"/>
      <c r="G125" s="108"/>
      <c r="N125" s="78" t="s">
        <v>457</v>
      </c>
      <c r="O125" s="17" t="e">
        <f>INDEX(#REF!,MATCH($C125,#REF!,0),2)</f>
        <v>#REF!</v>
      </c>
      <c r="P125" s="18">
        <f t="shared" si="6"/>
        <v>2020</v>
      </c>
      <c r="Q125" s="28" t="e">
        <f t="shared" si="7"/>
        <v>#REF!</v>
      </c>
      <c r="R125" s="18" t="s">
        <v>255</v>
      </c>
    </row>
    <row r="126" spans="2:18" x14ac:dyDescent="0.2">
      <c r="B126" s="3" t="s">
        <v>362</v>
      </c>
      <c r="C126" s="3" t="s">
        <v>20</v>
      </c>
      <c r="D126" s="3">
        <v>2020</v>
      </c>
      <c r="E126" s="108" t="e" cm="1">
        <f t="array" ref="E126">INDEX(#REF!,MATCH(1,($C126=#REF!)*($D126=#REF!),0),MATCH(E$5,#REF!,0))</f>
        <v>#REF!</v>
      </c>
      <c r="F126" s="108"/>
      <c r="G126" s="108"/>
      <c r="N126" s="78" t="s">
        <v>457</v>
      </c>
      <c r="O126" s="17" t="e">
        <f>INDEX(#REF!,MATCH($C126,#REF!,0),2)</f>
        <v>#REF!</v>
      </c>
      <c r="P126" s="18">
        <f t="shared" si="6"/>
        <v>2020</v>
      </c>
      <c r="Q126" s="28" t="e">
        <f t="shared" si="7"/>
        <v>#REF!</v>
      </c>
      <c r="R126" s="18" t="s">
        <v>255</v>
      </c>
    </row>
    <row r="127" spans="2:18" x14ac:dyDescent="0.2">
      <c r="B127" s="3" t="s">
        <v>362</v>
      </c>
      <c r="C127" s="3" t="s">
        <v>21</v>
      </c>
      <c r="D127" s="3">
        <v>2020</v>
      </c>
      <c r="E127" s="108" t="e" cm="1">
        <f t="array" ref="E127">INDEX(#REF!,MATCH(1,($C127=#REF!)*($D127=#REF!),0),MATCH(E$5,#REF!,0))</f>
        <v>#REF!</v>
      </c>
      <c r="F127" s="108"/>
      <c r="G127" s="108"/>
      <c r="N127" s="78" t="s">
        <v>457</v>
      </c>
      <c r="O127" s="17" t="e">
        <f>INDEX(#REF!,MATCH($C127,#REF!,0),2)</f>
        <v>#REF!</v>
      </c>
      <c r="P127" s="18">
        <f t="shared" si="6"/>
        <v>2020</v>
      </c>
      <c r="Q127" s="28" t="e">
        <f t="shared" si="7"/>
        <v>#REF!</v>
      </c>
      <c r="R127" s="18" t="s">
        <v>255</v>
      </c>
    </row>
    <row r="128" spans="2:18" x14ac:dyDescent="0.2">
      <c r="B128" s="3" t="s">
        <v>362</v>
      </c>
      <c r="C128" s="3" t="s">
        <v>22</v>
      </c>
      <c r="D128" s="3">
        <v>2020</v>
      </c>
      <c r="E128" s="108" t="e" cm="1">
        <f t="array" ref="E128">INDEX(#REF!,MATCH(1,($C128=#REF!)*($D128=#REF!),0),MATCH(E$5,#REF!,0))</f>
        <v>#REF!</v>
      </c>
      <c r="F128" s="108"/>
      <c r="G128" s="108"/>
      <c r="N128" s="78" t="s">
        <v>457</v>
      </c>
      <c r="O128" s="17" t="e">
        <f>INDEX(#REF!,MATCH($C128,#REF!,0),2)</f>
        <v>#REF!</v>
      </c>
      <c r="P128" s="18">
        <f t="shared" si="6"/>
        <v>2020</v>
      </c>
      <c r="Q128" s="28" t="e">
        <f t="shared" si="7"/>
        <v>#REF!</v>
      </c>
      <c r="R128" s="18" t="s">
        <v>255</v>
      </c>
    </row>
    <row r="129" spans="2:18" x14ac:dyDescent="0.2">
      <c r="B129" s="3" t="s">
        <v>362</v>
      </c>
      <c r="C129" s="3" t="s">
        <v>23</v>
      </c>
      <c r="D129" s="3">
        <v>2020</v>
      </c>
      <c r="E129" s="108" t="e" cm="1">
        <f t="array" ref="E129">INDEX(#REF!,MATCH(1,($C129=#REF!)*($D129=#REF!),0),MATCH(E$5,#REF!,0))</f>
        <v>#REF!</v>
      </c>
      <c r="F129" s="108"/>
      <c r="G129" s="108"/>
      <c r="N129" s="78" t="s">
        <v>457</v>
      </c>
      <c r="O129" s="17" t="e">
        <f>INDEX(#REF!,MATCH($C129,#REF!,0),2)</f>
        <v>#REF!</v>
      </c>
      <c r="P129" s="18">
        <f t="shared" si="6"/>
        <v>2020</v>
      </c>
      <c r="Q129" s="28" t="e">
        <f t="shared" si="7"/>
        <v>#REF!</v>
      </c>
      <c r="R129" s="18" t="s">
        <v>255</v>
      </c>
    </row>
    <row r="130" spans="2:18" x14ac:dyDescent="0.2">
      <c r="B130" s="3" t="s">
        <v>362</v>
      </c>
      <c r="C130" s="3" t="s">
        <v>24</v>
      </c>
      <c r="D130" s="3">
        <v>2020</v>
      </c>
      <c r="E130" s="108" t="e" cm="1">
        <f t="array" ref="E130">INDEX(#REF!,MATCH(1,($C130=#REF!)*($D130=#REF!),0),MATCH(E$5,#REF!,0))</f>
        <v>#REF!</v>
      </c>
      <c r="F130" s="108"/>
      <c r="G130" s="108"/>
      <c r="N130" s="78" t="s">
        <v>457</v>
      </c>
      <c r="O130" s="17" t="e">
        <f>INDEX(#REF!,MATCH($C130,#REF!,0),2)</f>
        <v>#REF!</v>
      </c>
      <c r="P130" s="18">
        <f t="shared" si="6"/>
        <v>2020</v>
      </c>
      <c r="Q130" s="28" t="e">
        <f t="shared" si="7"/>
        <v>#REF!</v>
      </c>
      <c r="R130" s="18" t="s">
        <v>255</v>
      </c>
    </row>
    <row r="131" spans="2:18" x14ac:dyDescent="0.2">
      <c r="B131" s="3" t="s">
        <v>362</v>
      </c>
      <c r="C131" s="3" t="s">
        <v>25</v>
      </c>
      <c r="D131" s="3">
        <v>2020</v>
      </c>
      <c r="E131" s="108" t="e" cm="1">
        <f t="array" ref="E131">INDEX(#REF!,MATCH(1,($C131=#REF!)*($D131=#REF!),0),MATCH(E$5,#REF!,0))</f>
        <v>#REF!</v>
      </c>
      <c r="F131" s="108"/>
      <c r="G131" s="108"/>
      <c r="N131" s="78" t="s">
        <v>457</v>
      </c>
      <c r="O131" s="17" t="e">
        <f>INDEX(#REF!,MATCH($C131,#REF!,0),2)</f>
        <v>#REF!</v>
      </c>
      <c r="P131" s="18">
        <f t="shared" si="6"/>
        <v>2020</v>
      </c>
      <c r="Q131" s="28" t="e">
        <f t="shared" si="7"/>
        <v>#REF!</v>
      </c>
      <c r="R131" s="18" t="s">
        <v>255</v>
      </c>
    </row>
    <row r="132" spans="2:18" x14ac:dyDescent="0.2">
      <c r="B132" s="3" t="s">
        <v>362</v>
      </c>
      <c r="C132" s="3" t="s">
        <v>5</v>
      </c>
      <c r="D132" s="3">
        <v>2021</v>
      </c>
      <c r="E132" s="108" t="e" cm="1">
        <f t="array" ref="E132">INDEX(#REF!,MATCH(1,($C132=#REF!)*($D132=#REF!),0),MATCH(E$5,#REF!,0))</f>
        <v>#REF!</v>
      </c>
      <c r="F132" s="108"/>
      <c r="G132" s="108"/>
      <c r="N132" s="78" t="s">
        <v>457</v>
      </c>
      <c r="O132" s="17" t="e">
        <f>INDEX(#REF!,MATCH($C132,#REF!,0),2)</f>
        <v>#REF!</v>
      </c>
      <c r="P132" s="18">
        <f t="shared" si="6"/>
        <v>2021</v>
      </c>
      <c r="Q132" s="28" t="e">
        <f t="shared" si="7"/>
        <v>#REF!</v>
      </c>
      <c r="R132" s="18" t="s">
        <v>255</v>
      </c>
    </row>
    <row r="133" spans="2:18" x14ac:dyDescent="0.2">
      <c r="B133" s="3" t="s">
        <v>362</v>
      </c>
      <c r="C133" s="3" t="s">
        <v>6</v>
      </c>
      <c r="D133" s="3">
        <v>2021</v>
      </c>
      <c r="E133" s="108" t="e" cm="1">
        <f t="array" ref="E133">INDEX(#REF!,MATCH(1,($C133=#REF!)*($D133=#REF!),0),MATCH(E$5,#REF!,0))</f>
        <v>#REF!</v>
      </c>
      <c r="F133" s="108"/>
      <c r="G133" s="108"/>
      <c r="N133" s="78" t="s">
        <v>457</v>
      </c>
      <c r="O133" s="17" t="e">
        <f>INDEX(#REF!,MATCH($C133,#REF!,0),2)</f>
        <v>#REF!</v>
      </c>
      <c r="P133" s="18">
        <f t="shared" si="6"/>
        <v>2021</v>
      </c>
      <c r="Q133" s="28" t="e">
        <f t="shared" si="7"/>
        <v>#REF!</v>
      </c>
      <c r="R133" s="18" t="s">
        <v>255</v>
      </c>
    </row>
    <row r="134" spans="2:18" x14ac:dyDescent="0.2">
      <c r="B134" s="3" t="s">
        <v>362</v>
      </c>
      <c r="C134" s="3" t="s">
        <v>7</v>
      </c>
      <c r="D134" s="3">
        <v>2021</v>
      </c>
      <c r="E134" s="108" t="e" cm="1">
        <f t="array" ref="E134">INDEX(#REF!,MATCH(1,($C134=#REF!)*($D134=#REF!),0),MATCH(E$5,#REF!,0))</f>
        <v>#REF!</v>
      </c>
      <c r="F134" s="108"/>
      <c r="G134" s="108"/>
      <c r="N134" s="78" t="s">
        <v>457</v>
      </c>
      <c r="O134" s="17" t="e">
        <f>INDEX(#REF!,MATCH($C134,#REF!,0),2)</f>
        <v>#REF!</v>
      </c>
      <c r="P134" s="18">
        <f t="shared" ref="P134:P152" si="8">D134</f>
        <v>2021</v>
      </c>
      <c r="Q134" s="28" t="e">
        <f t="shared" ref="Q134:Q152" si="9">E134</f>
        <v>#REF!</v>
      </c>
      <c r="R134" s="18" t="s">
        <v>255</v>
      </c>
    </row>
    <row r="135" spans="2:18" x14ac:dyDescent="0.2">
      <c r="B135" s="3" t="s">
        <v>362</v>
      </c>
      <c r="C135" s="3" t="s">
        <v>8</v>
      </c>
      <c r="D135" s="3">
        <v>2021</v>
      </c>
      <c r="E135" s="108" t="e" cm="1">
        <f t="array" ref="E135">INDEX(#REF!,MATCH(1,($C135=#REF!)*($D135=#REF!),0),MATCH(E$5,#REF!,0))</f>
        <v>#REF!</v>
      </c>
      <c r="F135" s="108"/>
      <c r="G135" s="108"/>
      <c r="N135" s="78" t="s">
        <v>457</v>
      </c>
      <c r="O135" s="17" t="e">
        <f>INDEX(#REF!,MATCH($C135,#REF!,0),2)</f>
        <v>#REF!</v>
      </c>
      <c r="P135" s="18">
        <f t="shared" si="8"/>
        <v>2021</v>
      </c>
      <c r="Q135" s="28" t="e">
        <f t="shared" si="9"/>
        <v>#REF!</v>
      </c>
      <c r="R135" s="18" t="s">
        <v>255</v>
      </c>
    </row>
    <row r="136" spans="2:18" x14ac:dyDescent="0.2">
      <c r="B136" s="3" t="s">
        <v>362</v>
      </c>
      <c r="C136" s="3" t="s">
        <v>9</v>
      </c>
      <c r="D136" s="3">
        <v>2021</v>
      </c>
      <c r="E136" s="108" t="e" cm="1">
        <f t="array" ref="E136">INDEX(#REF!,MATCH(1,($C136=#REF!)*($D136=#REF!),0),MATCH(E$5,#REF!,0))</f>
        <v>#REF!</v>
      </c>
      <c r="F136" s="108"/>
      <c r="G136" s="108"/>
      <c r="N136" s="78" t="s">
        <v>457</v>
      </c>
      <c r="O136" s="17" t="e">
        <f>INDEX(#REF!,MATCH($C136,#REF!,0),2)</f>
        <v>#REF!</v>
      </c>
      <c r="P136" s="18">
        <f t="shared" si="8"/>
        <v>2021</v>
      </c>
      <c r="Q136" s="28" t="e">
        <f t="shared" si="9"/>
        <v>#REF!</v>
      </c>
      <c r="R136" s="18" t="s">
        <v>255</v>
      </c>
    </row>
    <row r="137" spans="2:18" x14ac:dyDescent="0.2">
      <c r="B137" s="3" t="s">
        <v>362</v>
      </c>
      <c r="C137" s="3" t="s">
        <v>10</v>
      </c>
      <c r="D137" s="3">
        <v>2021</v>
      </c>
      <c r="E137" s="108" t="e" cm="1">
        <f t="array" ref="E137">INDEX(#REF!,MATCH(1,($C137=#REF!)*($D137=#REF!),0),MATCH(E$5,#REF!,0))</f>
        <v>#REF!</v>
      </c>
      <c r="F137" s="108"/>
      <c r="G137" s="108"/>
      <c r="N137" s="78" t="s">
        <v>457</v>
      </c>
      <c r="O137" s="17" t="e">
        <f>INDEX(#REF!,MATCH($C137,#REF!,0),2)</f>
        <v>#REF!</v>
      </c>
      <c r="P137" s="18">
        <f t="shared" si="8"/>
        <v>2021</v>
      </c>
      <c r="Q137" s="28" t="e">
        <f t="shared" si="9"/>
        <v>#REF!</v>
      </c>
      <c r="R137" s="18" t="s">
        <v>255</v>
      </c>
    </row>
    <row r="138" spans="2:18" x14ac:dyDescent="0.2">
      <c r="B138" s="3" t="s">
        <v>362</v>
      </c>
      <c r="C138" s="3" t="s">
        <v>11</v>
      </c>
      <c r="D138" s="3">
        <v>2021</v>
      </c>
      <c r="E138" s="108" t="e" cm="1">
        <f t="array" ref="E138">INDEX(#REF!,MATCH(1,($C138=#REF!)*($D138=#REF!),0),MATCH(E$5,#REF!,0))</f>
        <v>#REF!</v>
      </c>
      <c r="F138" s="108"/>
      <c r="G138" s="108"/>
      <c r="N138" s="78" t="s">
        <v>457</v>
      </c>
      <c r="O138" s="17" t="e">
        <f>INDEX(#REF!,MATCH($C138,#REF!,0),2)</f>
        <v>#REF!</v>
      </c>
      <c r="P138" s="18">
        <f t="shared" si="8"/>
        <v>2021</v>
      </c>
      <c r="Q138" s="28" t="e">
        <f t="shared" si="9"/>
        <v>#REF!</v>
      </c>
      <c r="R138" s="18" t="s">
        <v>255</v>
      </c>
    </row>
    <row r="139" spans="2:18" x14ac:dyDescent="0.2">
      <c r="B139" s="3" t="s">
        <v>362</v>
      </c>
      <c r="C139" s="3" t="s">
        <v>12</v>
      </c>
      <c r="D139" s="3">
        <v>2021</v>
      </c>
      <c r="E139" s="108" t="e" cm="1">
        <f t="array" ref="E139">INDEX(#REF!,MATCH(1,($C139=#REF!)*($D139=#REF!),0),MATCH(E$5,#REF!,0))</f>
        <v>#REF!</v>
      </c>
      <c r="F139" s="108"/>
      <c r="G139" s="108"/>
      <c r="N139" s="78" t="s">
        <v>457</v>
      </c>
      <c r="O139" s="17" t="e">
        <f>INDEX(#REF!,MATCH($C139,#REF!,0),2)</f>
        <v>#REF!</v>
      </c>
      <c r="P139" s="18">
        <f t="shared" si="8"/>
        <v>2021</v>
      </c>
      <c r="Q139" s="28" t="e">
        <f t="shared" si="9"/>
        <v>#REF!</v>
      </c>
      <c r="R139" s="18" t="s">
        <v>255</v>
      </c>
    </row>
    <row r="140" spans="2:18" x14ac:dyDescent="0.2">
      <c r="B140" s="3" t="s">
        <v>362</v>
      </c>
      <c r="C140" s="3" t="s">
        <v>13</v>
      </c>
      <c r="D140" s="3">
        <v>2021</v>
      </c>
      <c r="E140" s="108" t="e" cm="1">
        <f t="array" ref="E140">INDEX(#REF!,MATCH(1,($C140=#REF!)*($D140=#REF!),0),MATCH(E$5,#REF!,0))</f>
        <v>#REF!</v>
      </c>
      <c r="F140" s="108"/>
      <c r="G140" s="108"/>
      <c r="N140" s="78" t="s">
        <v>457</v>
      </c>
      <c r="O140" s="17" t="e">
        <f>INDEX(#REF!,MATCH($C140,#REF!,0),2)</f>
        <v>#REF!</v>
      </c>
      <c r="P140" s="18">
        <f t="shared" si="8"/>
        <v>2021</v>
      </c>
      <c r="Q140" s="28" t="e">
        <f t="shared" si="9"/>
        <v>#REF!</v>
      </c>
      <c r="R140" s="18" t="s">
        <v>255</v>
      </c>
    </row>
    <row r="141" spans="2:18" x14ac:dyDescent="0.2">
      <c r="B141" s="3" t="s">
        <v>362</v>
      </c>
      <c r="C141" s="3" t="s">
        <v>14</v>
      </c>
      <c r="D141" s="3">
        <v>2021</v>
      </c>
      <c r="E141" s="108" t="e" cm="1">
        <f t="array" ref="E141">INDEX(#REF!,MATCH(1,($C141=#REF!)*($D141=#REF!),0),MATCH(E$5,#REF!,0))</f>
        <v>#REF!</v>
      </c>
      <c r="F141" s="108"/>
      <c r="G141" s="108"/>
      <c r="N141" s="78" t="s">
        <v>457</v>
      </c>
      <c r="O141" s="17" t="e">
        <f>INDEX(#REF!,MATCH($C141,#REF!,0),2)</f>
        <v>#REF!</v>
      </c>
      <c r="P141" s="18">
        <f t="shared" si="8"/>
        <v>2021</v>
      </c>
      <c r="Q141" s="28" t="e">
        <f t="shared" si="9"/>
        <v>#REF!</v>
      </c>
      <c r="R141" s="18" t="s">
        <v>255</v>
      </c>
    </row>
    <row r="142" spans="2:18" x14ac:dyDescent="0.2">
      <c r="B142" s="3" t="s">
        <v>362</v>
      </c>
      <c r="C142" s="3" t="s">
        <v>15</v>
      </c>
      <c r="D142" s="3">
        <v>2021</v>
      </c>
      <c r="E142" s="108" t="e" cm="1">
        <f t="array" ref="E142">INDEX(#REF!,MATCH(1,($C142=#REF!)*($D142=#REF!),0),MATCH(E$5,#REF!,0))</f>
        <v>#REF!</v>
      </c>
      <c r="F142" s="108"/>
      <c r="G142" s="108"/>
      <c r="N142" s="78" t="s">
        <v>457</v>
      </c>
      <c r="O142" s="17" t="e">
        <f>INDEX(#REF!,MATCH($C142,#REF!,0),2)</f>
        <v>#REF!</v>
      </c>
      <c r="P142" s="18">
        <f t="shared" si="8"/>
        <v>2021</v>
      </c>
      <c r="Q142" s="28" t="e">
        <f t="shared" si="9"/>
        <v>#REF!</v>
      </c>
      <c r="R142" s="18" t="s">
        <v>255</v>
      </c>
    </row>
    <row r="143" spans="2:18" x14ac:dyDescent="0.2">
      <c r="B143" s="3" t="s">
        <v>362</v>
      </c>
      <c r="C143" s="3" t="s">
        <v>16</v>
      </c>
      <c r="D143" s="3">
        <v>2021</v>
      </c>
      <c r="E143" s="108" t="e" cm="1">
        <f t="array" ref="E143">INDEX(#REF!,MATCH(1,($C143=#REF!)*($D143=#REF!),0),MATCH(E$5,#REF!,0))</f>
        <v>#REF!</v>
      </c>
      <c r="F143" s="108"/>
      <c r="G143" s="108"/>
      <c r="N143" s="78" t="s">
        <v>457</v>
      </c>
      <c r="O143" s="17" t="e">
        <f>INDEX(#REF!,MATCH($C143,#REF!,0),2)</f>
        <v>#REF!</v>
      </c>
      <c r="P143" s="18">
        <f t="shared" si="8"/>
        <v>2021</v>
      </c>
      <c r="Q143" s="28" t="e">
        <f t="shared" si="9"/>
        <v>#REF!</v>
      </c>
      <c r="R143" s="18" t="s">
        <v>255</v>
      </c>
    </row>
    <row r="144" spans="2:18" x14ac:dyDescent="0.2">
      <c r="B144" s="3" t="s">
        <v>362</v>
      </c>
      <c r="C144" s="3" t="s">
        <v>17</v>
      </c>
      <c r="D144" s="3">
        <v>2021</v>
      </c>
      <c r="E144" s="108" t="e" cm="1">
        <f t="array" ref="E144">INDEX(#REF!,MATCH(1,($C144=#REF!)*($D144=#REF!),0),MATCH(E$5,#REF!,0))</f>
        <v>#REF!</v>
      </c>
      <c r="F144" s="108"/>
      <c r="G144" s="108"/>
      <c r="N144" s="78" t="s">
        <v>457</v>
      </c>
      <c r="O144" s="17" t="e">
        <f>INDEX(#REF!,MATCH($C144,#REF!,0),2)</f>
        <v>#REF!</v>
      </c>
      <c r="P144" s="18">
        <f t="shared" si="8"/>
        <v>2021</v>
      </c>
      <c r="Q144" s="28" t="e">
        <f t="shared" si="9"/>
        <v>#REF!</v>
      </c>
      <c r="R144" s="18" t="s">
        <v>255</v>
      </c>
    </row>
    <row r="145" spans="2:18" x14ac:dyDescent="0.2">
      <c r="B145" s="3" t="s">
        <v>362</v>
      </c>
      <c r="C145" s="3" t="s">
        <v>18</v>
      </c>
      <c r="D145" s="3">
        <v>2021</v>
      </c>
      <c r="E145" s="108" t="e" cm="1">
        <f t="array" ref="E145">INDEX(#REF!,MATCH(1,($C145=#REF!)*($D145=#REF!),0),MATCH(E$5,#REF!,0))</f>
        <v>#REF!</v>
      </c>
      <c r="F145" s="108"/>
      <c r="G145" s="108"/>
      <c r="N145" s="78" t="s">
        <v>457</v>
      </c>
      <c r="O145" s="17" t="e">
        <f>INDEX(#REF!,MATCH($C145,#REF!,0),2)</f>
        <v>#REF!</v>
      </c>
      <c r="P145" s="18">
        <f t="shared" si="8"/>
        <v>2021</v>
      </c>
      <c r="Q145" s="28" t="e">
        <f t="shared" si="9"/>
        <v>#REF!</v>
      </c>
      <c r="R145" s="18" t="s">
        <v>255</v>
      </c>
    </row>
    <row r="146" spans="2:18" x14ac:dyDescent="0.2">
      <c r="B146" s="3" t="s">
        <v>362</v>
      </c>
      <c r="C146" s="3" t="s">
        <v>19</v>
      </c>
      <c r="D146" s="3">
        <v>2021</v>
      </c>
      <c r="E146" s="108" t="e" cm="1">
        <f t="array" ref="E146">INDEX(#REF!,MATCH(1,($C146=#REF!)*($D146=#REF!),0),MATCH(E$5,#REF!,0))</f>
        <v>#REF!</v>
      </c>
      <c r="F146" s="108"/>
      <c r="G146" s="108"/>
      <c r="N146" s="78" t="s">
        <v>457</v>
      </c>
      <c r="O146" s="17" t="e">
        <f>INDEX(#REF!,MATCH($C146,#REF!,0),2)</f>
        <v>#REF!</v>
      </c>
      <c r="P146" s="18">
        <f t="shared" si="8"/>
        <v>2021</v>
      </c>
      <c r="Q146" s="28" t="e">
        <f t="shared" si="9"/>
        <v>#REF!</v>
      </c>
      <c r="R146" s="18" t="s">
        <v>255</v>
      </c>
    </row>
    <row r="147" spans="2:18" x14ac:dyDescent="0.2">
      <c r="B147" s="3" t="s">
        <v>362</v>
      </c>
      <c r="C147" s="3" t="s">
        <v>20</v>
      </c>
      <c r="D147" s="3">
        <v>2021</v>
      </c>
      <c r="E147" s="108" t="e" cm="1">
        <f t="array" ref="E147">INDEX(#REF!,MATCH(1,($C147=#REF!)*($D147=#REF!),0),MATCH(E$5,#REF!,0))</f>
        <v>#REF!</v>
      </c>
      <c r="F147" s="108"/>
      <c r="G147" s="108"/>
      <c r="N147" s="78" t="s">
        <v>457</v>
      </c>
      <c r="O147" s="17" t="e">
        <f>INDEX(#REF!,MATCH($C147,#REF!,0),2)</f>
        <v>#REF!</v>
      </c>
      <c r="P147" s="18">
        <f t="shared" si="8"/>
        <v>2021</v>
      </c>
      <c r="Q147" s="28" t="e">
        <f t="shared" si="9"/>
        <v>#REF!</v>
      </c>
      <c r="R147" s="18" t="s">
        <v>255</v>
      </c>
    </row>
    <row r="148" spans="2:18" x14ac:dyDescent="0.2">
      <c r="B148" s="3" t="s">
        <v>362</v>
      </c>
      <c r="C148" s="3" t="s">
        <v>21</v>
      </c>
      <c r="D148" s="3">
        <v>2021</v>
      </c>
      <c r="E148" s="108" t="e" cm="1">
        <f t="array" ref="E148">INDEX(#REF!,MATCH(1,($C148=#REF!)*($D148=#REF!),0),MATCH(E$5,#REF!,0))</f>
        <v>#REF!</v>
      </c>
      <c r="F148" s="108"/>
      <c r="G148" s="108"/>
      <c r="N148" s="78" t="s">
        <v>457</v>
      </c>
      <c r="O148" s="17" t="e">
        <f>INDEX(#REF!,MATCH($C148,#REF!,0),2)</f>
        <v>#REF!</v>
      </c>
      <c r="P148" s="18">
        <f t="shared" si="8"/>
        <v>2021</v>
      </c>
      <c r="Q148" s="28" t="e">
        <f t="shared" si="9"/>
        <v>#REF!</v>
      </c>
      <c r="R148" s="18" t="s">
        <v>255</v>
      </c>
    </row>
    <row r="149" spans="2:18" x14ac:dyDescent="0.2">
      <c r="B149" s="3" t="s">
        <v>362</v>
      </c>
      <c r="C149" s="3" t="s">
        <v>22</v>
      </c>
      <c r="D149" s="3">
        <v>2021</v>
      </c>
      <c r="E149" s="108" t="e" cm="1">
        <f t="array" ref="E149">INDEX(#REF!,MATCH(1,($C149=#REF!)*($D149=#REF!),0),MATCH(E$5,#REF!,0))</f>
        <v>#REF!</v>
      </c>
      <c r="F149" s="108"/>
      <c r="G149" s="108"/>
      <c r="N149" s="78" t="s">
        <v>457</v>
      </c>
      <c r="O149" s="17" t="e">
        <f>INDEX(#REF!,MATCH($C149,#REF!,0),2)</f>
        <v>#REF!</v>
      </c>
      <c r="P149" s="18">
        <f t="shared" si="8"/>
        <v>2021</v>
      </c>
      <c r="Q149" s="28" t="e">
        <f t="shared" si="9"/>
        <v>#REF!</v>
      </c>
      <c r="R149" s="18" t="s">
        <v>255</v>
      </c>
    </row>
    <row r="150" spans="2:18" x14ac:dyDescent="0.2">
      <c r="B150" s="3" t="s">
        <v>362</v>
      </c>
      <c r="C150" s="3" t="s">
        <v>23</v>
      </c>
      <c r="D150" s="3">
        <v>2021</v>
      </c>
      <c r="E150" s="108" t="e" cm="1">
        <f t="array" ref="E150">INDEX(#REF!,MATCH(1,($C150=#REF!)*($D150=#REF!),0),MATCH(E$5,#REF!,0))</f>
        <v>#REF!</v>
      </c>
      <c r="F150" s="108"/>
      <c r="G150" s="108"/>
      <c r="N150" s="78" t="s">
        <v>457</v>
      </c>
      <c r="O150" s="17" t="e">
        <f>INDEX(#REF!,MATCH($C150,#REF!,0),2)</f>
        <v>#REF!</v>
      </c>
      <c r="P150" s="18">
        <f t="shared" si="8"/>
        <v>2021</v>
      </c>
      <c r="Q150" s="28" t="e">
        <f t="shared" si="9"/>
        <v>#REF!</v>
      </c>
      <c r="R150" s="18" t="s">
        <v>255</v>
      </c>
    </row>
    <row r="151" spans="2:18" x14ac:dyDescent="0.2">
      <c r="B151" s="3" t="s">
        <v>362</v>
      </c>
      <c r="C151" s="3" t="s">
        <v>24</v>
      </c>
      <c r="D151" s="3">
        <v>2021</v>
      </c>
      <c r="E151" s="108" t="e" cm="1">
        <f t="array" ref="E151">INDEX(#REF!,MATCH(1,($C151=#REF!)*($D151=#REF!),0),MATCH(E$5,#REF!,0))</f>
        <v>#REF!</v>
      </c>
      <c r="F151" s="108"/>
      <c r="G151" s="108"/>
      <c r="N151" s="78" t="s">
        <v>457</v>
      </c>
      <c r="O151" s="17" t="e">
        <f>INDEX(#REF!,MATCH($C151,#REF!,0),2)</f>
        <v>#REF!</v>
      </c>
      <c r="P151" s="18">
        <f t="shared" si="8"/>
        <v>2021</v>
      </c>
      <c r="Q151" s="28" t="e">
        <f t="shared" si="9"/>
        <v>#REF!</v>
      </c>
      <c r="R151" s="18" t="s">
        <v>255</v>
      </c>
    </row>
    <row r="152" spans="2:18" x14ac:dyDescent="0.2">
      <c r="B152" s="3" t="s">
        <v>362</v>
      </c>
      <c r="C152" s="3" t="s">
        <v>25</v>
      </c>
      <c r="D152" s="3">
        <v>2021</v>
      </c>
      <c r="E152" s="108" t="e" cm="1">
        <f t="array" ref="E152">INDEX(#REF!,MATCH(1,($C152=#REF!)*($D152=#REF!),0),MATCH(E$5,#REF!,0))</f>
        <v>#REF!</v>
      </c>
      <c r="F152" s="108"/>
      <c r="G152" s="108"/>
      <c r="N152" s="78" t="s">
        <v>457</v>
      </c>
      <c r="O152" s="17" t="e">
        <f>INDEX(#REF!,MATCH($C152,#REF!,0),2)</f>
        <v>#REF!</v>
      </c>
      <c r="P152" s="18">
        <f t="shared" si="8"/>
        <v>2021</v>
      </c>
      <c r="Q152" s="28" t="e">
        <f t="shared" si="9"/>
        <v>#REF!</v>
      </c>
      <c r="R152" s="18" t="s">
        <v>255</v>
      </c>
    </row>
    <row r="153" spans="2:18" x14ac:dyDescent="0.2">
      <c r="E153" s="108"/>
      <c r="F153" s="108"/>
      <c r="G153" s="108"/>
      <c r="N153" s="78"/>
      <c r="O153" s="17"/>
      <c r="Q153" s="28"/>
    </row>
    <row r="154" spans="2:18" x14ac:dyDescent="0.2">
      <c r="E154" s="108"/>
      <c r="F154" s="108"/>
      <c r="G154" s="108"/>
      <c r="N154" s="78"/>
      <c r="O154" s="17"/>
      <c r="Q154" s="28"/>
    </row>
    <row r="155" spans="2:18" x14ac:dyDescent="0.2">
      <c r="E155" s="108"/>
      <c r="F155" s="108"/>
      <c r="G155" s="108"/>
      <c r="N155" s="78"/>
      <c r="O155" s="17"/>
      <c r="Q155" s="28"/>
    </row>
    <row r="156" spans="2:18" x14ac:dyDescent="0.2">
      <c r="E156" s="108"/>
      <c r="F156" s="108"/>
      <c r="G156" s="108"/>
      <c r="N156" s="78"/>
      <c r="O156" s="17"/>
      <c r="Q156" s="28"/>
    </row>
    <row r="157" spans="2:18" x14ac:dyDescent="0.2">
      <c r="E157" s="108"/>
      <c r="F157" s="108"/>
      <c r="G157" s="108"/>
      <c r="N157" s="78"/>
      <c r="O157" s="17"/>
      <c r="Q157" s="28"/>
    </row>
    <row r="158" spans="2:18" x14ac:dyDescent="0.2">
      <c r="E158" s="108"/>
      <c r="F158" s="108"/>
      <c r="G158" s="108"/>
      <c r="N158" s="78"/>
      <c r="O158" s="17"/>
      <c r="Q158" s="28"/>
    </row>
    <row r="159" spans="2:18" x14ac:dyDescent="0.2">
      <c r="E159" s="108"/>
      <c r="F159" s="108"/>
      <c r="G159" s="108"/>
      <c r="N159" s="78"/>
      <c r="O159" s="17"/>
      <c r="Q159" s="28"/>
    </row>
    <row r="160" spans="2:18" x14ac:dyDescent="0.2">
      <c r="E160" s="108"/>
      <c r="F160" s="108"/>
      <c r="G160" s="108"/>
      <c r="N160" s="78"/>
      <c r="O160" s="17"/>
      <c r="Q160" s="28"/>
    </row>
    <row r="161" spans="5:17" x14ac:dyDescent="0.2">
      <c r="E161" s="108"/>
      <c r="F161" s="108"/>
      <c r="G161" s="108"/>
      <c r="N161" s="78"/>
      <c r="O161" s="17"/>
      <c r="Q161" s="28"/>
    </row>
    <row r="162" spans="5:17" x14ac:dyDescent="0.2">
      <c r="E162" s="108"/>
      <c r="F162" s="108"/>
      <c r="G162" s="108"/>
      <c r="N162" s="78"/>
      <c r="O162" s="17"/>
      <c r="Q162" s="28"/>
    </row>
    <row r="163" spans="5:17" x14ac:dyDescent="0.2">
      <c r="E163" s="108"/>
      <c r="F163" s="108"/>
      <c r="G163" s="108"/>
      <c r="N163" s="78"/>
      <c r="O163" s="17"/>
      <c r="Q163" s="28"/>
    </row>
    <row r="164" spans="5:17" x14ac:dyDescent="0.2">
      <c r="E164" s="108"/>
      <c r="F164" s="108"/>
      <c r="G164" s="108"/>
      <c r="N164" s="78"/>
      <c r="O164" s="17"/>
      <c r="Q164" s="28"/>
    </row>
    <row r="165" spans="5:17" x14ac:dyDescent="0.2">
      <c r="E165" s="108"/>
      <c r="F165" s="108"/>
      <c r="G165" s="108"/>
      <c r="N165" s="78"/>
      <c r="O165" s="17"/>
      <c r="Q165" s="28"/>
    </row>
    <row r="166" spans="5:17" x14ac:dyDescent="0.2">
      <c r="E166" s="108"/>
      <c r="F166" s="108"/>
      <c r="G166" s="108"/>
      <c r="N166" s="78"/>
      <c r="O166" s="17"/>
      <c r="Q166" s="28"/>
    </row>
    <row r="167" spans="5:17" x14ac:dyDescent="0.2">
      <c r="E167" s="108"/>
      <c r="F167" s="108"/>
      <c r="G167" s="108"/>
      <c r="N167" s="78"/>
      <c r="O167" s="17"/>
      <c r="Q167" s="28"/>
    </row>
    <row r="168" spans="5:17" x14ac:dyDescent="0.2">
      <c r="E168" s="108"/>
      <c r="F168" s="108"/>
      <c r="G168" s="108"/>
      <c r="N168" s="78"/>
      <c r="O168" s="17"/>
      <c r="Q168" s="28"/>
    </row>
    <row r="169" spans="5:17" x14ac:dyDescent="0.2">
      <c r="E169" s="108"/>
      <c r="F169" s="108"/>
      <c r="G169" s="108"/>
      <c r="N169" s="78"/>
      <c r="O169" s="17"/>
      <c r="Q169" s="28"/>
    </row>
    <row r="170" spans="5:17" x14ac:dyDescent="0.2">
      <c r="E170" s="108"/>
      <c r="F170" s="108"/>
      <c r="G170" s="108"/>
      <c r="N170" s="78"/>
      <c r="O170" s="17"/>
      <c r="Q170" s="28"/>
    </row>
    <row r="171" spans="5:17" x14ac:dyDescent="0.2">
      <c r="E171" s="108"/>
      <c r="F171" s="108"/>
      <c r="G171" s="108"/>
      <c r="N171" s="78"/>
      <c r="O171" s="17"/>
      <c r="Q171" s="28"/>
    </row>
    <row r="172" spans="5:17" x14ac:dyDescent="0.2">
      <c r="E172" s="108"/>
      <c r="F172" s="108"/>
      <c r="G172" s="108"/>
      <c r="N172" s="78"/>
      <c r="O172" s="17"/>
      <c r="Q172" s="28"/>
    </row>
    <row r="173" spans="5:17" x14ac:dyDescent="0.2">
      <c r="E173" s="108"/>
      <c r="F173" s="108"/>
      <c r="G173" s="108"/>
      <c r="N173" s="78"/>
      <c r="O173" s="17"/>
      <c r="Q173" s="28"/>
    </row>
    <row r="174" spans="5:17" x14ac:dyDescent="0.2">
      <c r="E174" s="108"/>
      <c r="F174" s="108"/>
      <c r="G174" s="108"/>
      <c r="N174" s="78"/>
      <c r="O174" s="17"/>
      <c r="Q174" s="28"/>
    </row>
    <row r="175" spans="5:17" x14ac:dyDescent="0.2">
      <c r="E175" s="108"/>
      <c r="F175" s="108"/>
      <c r="G175" s="108"/>
      <c r="N175" s="78"/>
      <c r="O175" s="17"/>
      <c r="Q175" s="28"/>
    </row>
    <row r="176" spans="5:17" x14ac:dyDescent="0.2">
      <c r="E176" s="108"/>
      <c r="F176" s="108"/>
      <c r="G176" s="108"/>
      <c r="N176" s="78"/>
      <c r="O176" s="17"/>
      <c r="Q176" s="28"/>
    </row>
    <row r="177" spans="5:17" x14ac:dyDescent="0.2">
      <c r="E177" s="108"/>
      <c r="F177" s="108"/>
      <c r="G177" s="108"/>
      <c r="N177" s="78"/>
      <c r="O177" s="17"/>
      <c r="Q177" s="28"/>
    </row>
    <row r="178" spans="5:17" x14ac:dyDescent="0.2">
      <c r="E178" s="108"/>
      <c r="F178" s="108"/>
      <c r="G178" s="108"/>
      <c r="N178" s="78"/>
      <c r="O178" s="17"/>
      <c r="Q178" s="28"/>
    </row>
    <row r="179" spans="5:17" x14ac:dyDescent="0.2">
      <c r="E179" s="108"/>
      <c r="F179" s="108"/>
      <c r="G179" s="108"/>
      <c r="N179" s="78"/>
      <c r="O179" s="17"/>
      <c r="Q179" s="28"/>
    </row>
    <row r="180" spans="5:17" x14ac:dyDescent="0.2">
      <c r="E180" s="108"/>
      <c r="F180" s="108"/>
      <c r="G180" s="108"/>
      <c r="N180" s="78"/>
      <c r="O180" s="17"/>
      <c r="Q180" s="28"/>
    </row>
    <row r="181" spans="5:17" x14ac:dyDescent="0.2">
      <c r="E181" s="108"/>
      <c r="F181" s="108"/>
      <c r="G181" s="108"/>
      <c r="N181" s="78"/>
      <c r="O181" s="17"/>
      <c r="Q181" s="28"/>
    </row>
    <row r="182" spans="5:17" x14ac:dyDescent="0.2">
      <c r="E182" s="108"/>
      <c r="F182" s="108"/>
      <c r="G182" s="108"/>
      <c r="N182" s="78"/>
      <c r="O182" s="17"/>
      <c r="Q182" s="28"/>
    </row>
    <row r="183" spans="5:17" x14ac:dyDescent="0.2">
      <c r="E183" s="108"/>
      <c r="F183" s="108"/>
      <c r="G183" s="108"/>
      <c r="N183" s="78"/>
      <c r="O183" s="17"/>
      <c r="Q183" s="28"/>
    </row>
    <row r="184" spans="5:17" x14ac:dyDescent="0.2">
      <c r="E184" s="108"/>
      <c r="F184" s="108"/>
      <c r="G184" s="108"/>
      <c r="N184" s="78"/>
      <c r="O184" s="17"/>
      <c r="Q184" s="28"/>
    </row>
    <row r="185" spans="5:17" x14ac:dyDescent="0.2">
      <c r="E185" s="108"/>
      <c r="F185" s="108"/>
      <c r="G185" s="108"/>
      <c r="N185" s="78"/>
      <c r="O185" s="17"/>
      <c r="Q185" s="28"/>
    </row>
    <row r="186" spans="5:17" x14ac:dyDescent="0.2">
      <c r="E186" s="108"/>
      <c r="F186" s="108"/>
      <c r="G186" s="108"/>
      <c r="N186" s="78"/>
      <c r="O186" s="17"/>
      <c r="Q186" s="28"/>
    </row>
    <row r="187" spans="5:17" x14ac:dyDescent="0.2">
      <c r="E187" s="108"/>
      <c r="F187" s="108"/>
      <c r="G187" s="108"/>
      <c r="N187" s="78"/>
      <c r="O187" s="17"/>
      <c r="Q187" s="28"/>
    </row>
    <row r="188" spans="5:17" x14ac:dyDescent="0.2">
      <c r="E188" s="108"/>
      <c r="F188" s="108"/>
      <c r="G188" s="108"/>
      <c r="N188" s="78"/>
      <c r="O188" s="17"/>
      <c r="Q188" s="28"/>
    </row>
    <row r="189" spans="5:17" x14ac:dyDescent="0.2">
      <c r="E189" s="108"/>
      <c r="F189" s="108"/>
      <c r="G189" s="108"/>
      <c r="N189" s="78"/>
      <c r="O189" s="17"/>
      <c r="Q189" s="28"/>
    </row>
    <row r="190" spans="5:17" x14ac:dyDescent="0.2">
      <c r="E190" s="108"/>
      <c r="F190" s="108"/>
      <c r="G190" s="108"/>
      <c r="N190" s="78"/>
      <c r="O190" s="17"/>
      <c r="Q190" s="28"/>
    </row>
    <row r="191" spans="5:17" x14ac:dyDescent="0.2">
      <c r="E191" s="108"/>
      <c r="F191" s="108"/>
      <c r="G191" s="108"/>
      <c r="N191" s="78"/>
      <c r="O191" s="17"/>
      <c r="Q191" s="28"/>
    </row>
    <row r="192" spans="5:17" x14ac:dyDescent="0.2">
      <c r="E192" s="108"/>
      <c r="F192" s="108"/>
      <c r="G192" s="108"/>
      <c r="N192" s="78"/>
      <c r="O192" s="17"/>
      <c r="Q192" s="28"/>
    </row>
    <row r="193" spans="5:17" x14ac:dyDescent="0.2">
      <c r="E193" s="108"/>
      <c r="F193" s="108"/>
      <c r="G193" s="108"/>
      <c r="N193" s="78"/>
      <c r="O193" s="17"/>
      <c r="Q193" s="28"/>
    </row>
    <row r="194" spans="5:17" x14ac:dyDescent="0.2">
      <c r="E194" s="108"/>
      <c r="F194" s="108"/>
      <c r="G194" s="108"/>
      <c r="N194" s="78"/>
      <c r="O194" s="17"/>
      <c r="Q194" s="28"/>
    </row>
    <row r="195" spans="5:17" x14ac:dyDescent="0.2">
      <c r="E195" s="108"/>
      <c r="F195" s="108"/>
      <c r="G195" s="108"/>
      <c r="N195" s="78"/>
      <c r="O195" s="17"/>
      <c r="Q195" s="28"/>
    </row>
    <row r="196" spans="5:17" x14ac:dyDescent="0.2">
      <c r="E196" s="108"/>
      <c r="F196" s="108"/>
      <c r="G196" s="108"/>
      <c r="N196" s="78"/>
      <c r="O196" s="17"/>
      <c r="Q196" s="28"/>
    </row>
    <row r="197" spans="5:17" x14ac:dyDescent="0.2">
      <c r="E197" s="108"/>
      <c r="F197" s="108"/>
      <c r="G197" s="108"/>
      <c r="N197" s="78"/>
      <c r="O197" s="17"/>
      <c r="Q197" s="28"/>
    </row>
    <row r="198" spans="5:17" x14ac:dyDescent="0.2">
      <c r="E198" s="108"/>
      <c r="F198" s="108"/>
      <c r="G198" s="108"/>
      <c r="N198" s="78"/>
      <c r="O198" s="17"/>
      <c r="Q198" s="28"/>
    </row>
    <row r="199" spans="5:17" x14ac:dyDescent="0.2">
      <c r="E199" s="108"/>
      <c r="F199" s="108"/>
      <c r="G199" s="108"/>
      <c r="N199" s="78"/>
      <c r="O199" s="17"/>
      <c r="Q199" s="28"/>
    </row>
    <row r="200" spans="5:17" x14ac:dyDescent="0.2">
      <c r="E200" s="108"/>
      <c r="F200" s="108"/>
      <c r="G200" s="108"/>
      <c r="N200" s="78"/>
      <c r="O200" s="17"/>
      <c r="Q200" s="28"/>
    </row>
    <row r="201" spans="5:17" x14ac:dyDescent="0.2">
      <c r="E201" s="108"/>
      <c r="F201" s="108"/>
      <c r="G201" s="108"/>
      <c r="N201" s="78"/>
      <c r="O201" s="17"/>
      <c r="Q201" s="28"/>
    </row>
    <row r="202" spans="5:17" x14ac:dyDescent="0.2">
      <c r="E202" s="108"/>
      <c r="F202" s="108"/>
      <c r="G202" s="108"/>
      <c r="N202" s="78"/>
      <c r="O202" s="17"/>
      <c r="Q202" s="28"/>
    </row>
    <row r="203" spans="5:17" x14ac:dyDescent="0.2">
      <c r="E203" s="108"/>
      <c r="F203" s="108"/>
      <c r="G203" s="108"/>
      <c r="N203" s="78"/>
      <c r="O203" s="17"/>
      <c r="Q203" s="28"/>
    </row>
    <row r="204" spans="5:17" x14ac:dyDescent="0.2">
      <c r="E204" s="108"/>
      <c r="F204" s="108"/>
      <c r="G204" s="108"/>
      <c r="N204" s="78"/>
      <c r="O204" s="17"/>
      <c r="Q204" s="28"/>
    </row>
    <row r="205" spans="5:17" x14ac:dyDescent="0.2">
      <c r="E205" s="108"/>
      <c r="F205" s="108"/>
      <c r="G205" s="108"/>
      <c r="N205" s="78"/>
      <c r="O205" s="17"/>
      <c r="Q205" s="28"/>
    </row>
    <row r="206" spans="5:17" x14ac:dyDescent="0.2">
      <c r="E206" s="108"/>
      <c r="F206" s="108"/>
      <c r="G206" s="108"/>
      <c r="N206" s="78"/>
      <c r="O206" s="17"/>
      <c r="Q206" s="28"/>
    </row>
    <row r="207" spans="5:17" x14ac:dyDescent="0.2">
      <c r="E207" s="108"/>
      <c r="F207" s="108"/>
      <c r="G207" s="108"/>
      <c r="N207" s="78"/>
      <c r="O207" s="17"/>
      <c r="Q207" s="28"/>
    </row>
    <row r="208" spans="5:17" x14ac:dyDescent="0.2">
      <c r="E208" s="108"/>
      <c r="F208" s="108"/>
      <c r="G208" s="108"/>
      <c r="N208" s="78"/>
      <c r="O208" s="17"/>
      <c r="Q208" s="28"/>
    </row>
    <row r="209" spans="5:17" x14ac:dyDescent="0.2">
      <c r="E209" s="108"/>
      <c r="F209" s="108"/>
      <c r="G209" s="108"/>
      <c r="N209" s="78"/>
      <c r="O209" s="17"/>
      <c r="Q209" s="28"/>
    </row>
    <row r="210" spans="5:17" x14ac:dyDescent="0.2">
      <c r="E210" s="108"/>
      <c r="F210" s="108"/>
      <c r="G210" s="108"/>
      <c r="N210" s="78"/>
      <c r="O210" s="17"/>
      <c r="Q210" s="28"/>
    </row>
    <row r="211" spans="5:17" x14ac:dyDescent="0.2">
      <c r="E211" s="108"/>
      <c r="F211" s="108"/>
      <c r="G211" s="108"/>
      <c r="N211" s="78"/>
      <c r="O211" s="17"/>
      <c r="Q211" s="28"/>
    </row>
    <row r="212" spans="5:17" x14ac:dyDescent="0.2">
      <c r="E212" s="108"/>
      <c r="F212" s="108"/>
      <c r="G212" s="108"/>
      <c r="N212" s="78"/>
      <c r="O212" s="17"/>
      <c r="Q212" s="28"/>
    </row>
    <row r="213" spans="5:17" x14ac:dyDescent="0.2">
      <c r="E213" s="108"/>
      <c r="F213" s="108"/>
      <c r="G213" s="108"/>
      <c r="N213" s="78"/>
      <c r="O213" s="17"/>
      <c r="Q213" s="28"/>
    </row>
    <row r="214" spans="5:17" x14ac:dyDescent="0.2">
      <c r="E214" s="108"/>
      <c r="F214" s="108"/>
      <c r="G214" s="108"/>
      <c r="N214" s="78"/>
      <c r="O214" s="17"/>
      <c r="Q214" s="28"/>
    </row>
    <row r="215" spans="5:17" x14ac:dyDescent="0.2">
      <c r="E215" s="108"/>
      <c r="F215" s="108"/>
      <c r="G215" s="108"/>
      <c r="N215" s="78"/>
      <c r="O215" s="17"/>
      <c r="Q215" s="28"/>
    </row>
    <row r="216" spans="5:17" x14ac:dyDescent="0.2">
      <c r="E216" s="108"/>
      <c r="F216" s="108"/>
      <c r="G216" s="108"/>
      <c r="N216" s="78"/>
      <c r="O216" s="17"/>
      <c r="Q216" s="28"/>
    </row>
    <row r="217" spans="5:17" x14ac:dyDescent="0.2">
      <c r="E217" s="108"/>
      <c r="F217" s="108"/>
      <c r="G217" s="108"/>
      <c r="N217" s="78"/>
      <c r="O217" s="17"/>
      <c r="Q217" s="28"/>
    </row>
    <row r="218" spans="5:17" x14ac:dyDescent="0.2">
      <c r="E218" s="108"/>
      <c r="F218" s="108"/>
      <c r="G218" s="108"/>
      <c r="N218" s="78"/>
      <c r="O218" s="17"/>
      <c r="Q218" s="28"/>
    </row>
    <row r="219" spans="5:17" x14ac:dyDescent="0.2">
      <c r="E219" s="108"/>
      <c r="F219" s="108"/>
      <c r="G219" s="108"/>
      <c r="N219" s="78"/>
      <c r="O219" s="17"/>
      <c r="Q219" s="28"/>
    </row>
    <row r="220" spans="5:17" x14ac:dyDescent="0.2">
      <c r="E220" s="108"/>
      <c r="F220" s="108"/>
      <c r="G220" s="108"/>
      <c r="N220" s="78"/>
      <c r="O220" s="17"/>
      <c r="Q220" s="28"/>
    </row>
    <row r="221" spans="5:17" x14ac:dyDescent="0.2">
      <c r="E221" s="108"/>
      <c r="F221" s="108"/>
      <c r="G221" s="108"/>
      <c r="N221" s="78"/>
      <c r="O221" s="17"/>
      <c r="Q221" s="28"/>
    </row>
    <row r="222" spans="5:17" x14ac:dyDescent="0.2">
      <c r="E222" s="108"/>
      <c r="F222" s="108"/>
      <c r="G222" s="108"/>
      <c r="N222" s="78"/>
      <c r="O222" s="17"/>
      <c r="Q222" s="28"/>
    </row>
    <row r="223" spans="5:17" x14ac:dyDescent="0.2">
      <c r="E223" s="108"/>
      <c r="F223" s="108"/>
      <c r="G223" s="108"/>
      <c r="N223" s="78"/>
      <c r="O223" s="17"/>
      <c r="Q223" s="28"/>
    </row>
    <row r="224" spans="5:17" x14ac:dyDescent="0.2">
      <c r="E224" s="108"/>
      <c r="F224" s="108"/>
      <c r="G224" s="108"/>
      <c r="N224" s="78"/>
      <c r="O224" s="17"/>
      <c r="Q224" s="28"/>
    </row>
    <row r="225" spans="5:17" x14ac:dyDescent="0.2">
      <c r="E225" s="108"/>
      <c r="F225" s="108"/>
      <c r="G225" s="108"/>
      <c r="N225" s="78"/>
      <c r="O225" s="17"/>
      <c r="Q225" s="28"/>
    </row>
    <row r="226" spans="5:17" x14ac:dyDescent="0.2">
      <c r="E226" s="108"/>
      <c r="F226" s="108"/>
      <c r="G226" s="108"/>
      <c r="N226" s="78"/>
      <c r="O226" s="17"/>
      <c r="Q226" s="28"/>
    </row>
    <row r="227" spans="5:17" x14ac:dyDescent="0.2">
      <c r="E227" s="108"/>
      <c r="F227" s="108"/>
      <c r="G227" s="108"/>
      <c r="N227" s="78"/>
      <c r="O227" s="17"/>
      <c r="Q227" s="28"/>
    </row>
    <row r="228" spans="5:17" x14ac:dyDescent="0.2">
      <c r="E228" s="108"/>
      <c r="F228" s="108"/>
      <c r="G228" s="108"/>
      <c r="N228" s="78"/>
      <c r="O228" s="17"/>
      <c r="Q228" s="28"/>
    </row>
    <row r="229" spans="5:17" x14ac:dyDescent="0.2">
      <c r="E229" s="108"/>
      <c r="F229" s="108"/>
      <c r="G229" s="108"/>
      <c r="N229" s="78"/>
      <c r="O229" s="17"/>
      <c r="Q229" s="28"/>
    </row>
    <row r="230" spans="5:17" x14ac:dyDescent="0.2">
      <c r="E230" s="108"/>
      <c r="F230" s="108"/>
      <c r="G230" s="108"/>
      <c r="N230" s="78"/>
      <c r="O230" s="17"/>
      <c r="Q230" s="28"/>
    </row>
    <row r="231" spans="5:17" x14ac:dyDescent="0.2">
      <c r="E231" s="108"/>
      <c r="F231" s="108"/>
      <c r="G231" s="108"/>
      <c r="N231" s="78"/>
      <c r="O231" s="17"/>
      <c r="Q231" s="28"/>
    </row>
    <row r="232" spans="5:17" x14ac:dyDescent="0.2">
      <c r="E232" s="108"/>
      <c r="F232" s="108"/>
      <c r="G232" s="108"/>
      <c r="N232" s="78"/>
      <c r="O232" s="17"/>
      <c r="Q232" s="28"/>
    </row>
    <row r="233" spans="5:17" x14ac:dyDescent="0.2">
      <c r="E233" s="108"/>
      <c r="F233" s="108"/>
      <c r="G233" s="108"/>
      <c r="N233" s="78"/>
      <c r="O233" s="17"/>
      <c r="Q233" s="28"/>
    </row>
    <row r="234" spans="5:17" x14ac:dyDescent="0.2">
      <c r="E234" s="108"/>
      <c r="F234" s="108"/>
      <c r="G234" s="108"/>
      <c r="N234" s="78"/>
      <c r="O234" s="17"/>
      <c r="Q234" s="28"/>
    </row>
    <row r="235" spans="5:17" x14ac:dyDescent="0.2">
      <c r="E235" s="108"/>
      <c r="F235" s="108"/>
      <c r="G235" s="108"/>
      <c r="N235" s="78"/>
      <c r="O235" s="17"/>
      <c r="Q235" s="28"/>
    </row>
    <row r="236" spans="5:17" x14ac:dyDescent="0.2">
      <c r="E236" s="108"/>
      <c r="F236" s="108"/>
      <c r="G236" s="108"/>
      <c r="N236" s="78"/>
      <c r="O236" s="17"/>
      <c r="Q236" s="28"/>
    </row>
    <row r="237" spans="5:17" x14ac:dyDescent="0.2">
      <c r="E237" s="108"/>
      <c r="F237" s="108"/>
      <c r="G237" s="108"/>
      <c r="N237" s="78"/>
      <c r="O237" s="17"/>
      <c r="Q237" s="28"/>
    </row>
    <row r="238" spans="5:17" x14ac:dyDescent="0.2">
      <c r="E238" s="108"/>
      <c r="F238" s="108"/>
      <c r="G238" s="108"/>
      <c r="N238" s="78"/>
      <c r="O238" s="17"/>
      <c r="Q238" s="28"/>
    </row>
    <row r="239" spans="5:17" x14ac:dyDescent="0.2">
      <c r="E239" s="108"/>
      <c r="F239" s="108"/>
      <c r="G239" s="108"/>
      <c r="N239" s="78"/>
      <c r="O239" s="17"/>
      <c r="Q239" s="28"/>
    </row>
    <row r="240" spans="5:17" x14ac:dyDescent="0.2">
      <c r="E240" s="108"/>
      <c r="F240" s="108"/>
      <c r="G240" s="108"/>
      <c r="N240" s="78"/>
      <c r="O240" s="17"/>
      <c r="Q240" s="28"/>
    </row>
    <row r="241" spans="5:17" x14ac:dyDescent="0.2">
      <c r="E241" s="108"/>
      <c r="F241" s="108"/>
      <c r="G241" s="108"/>
      <c r="N241" s="78"/>
      <c r="O241" s="17"/>
      <c r="Q241" s="28"/>
    </row>
    <row r="242" spans="5:17" x14ac:dyDescent="0.2">
      <c r="E242" s="108"/>
      <c r="F242" s="108"/>
      <c r="G242" s="108"/>
      <c r="N242" s="78"/>
      <c r="O242" s="17"/>
      <c r="Q242" s="28"/>
    </row>
    <row r="243" spans="5:17" x14ac:dyDescent="0.2">
      <c r="E243" s="108"/>
      <c r="F243" s="108"/>
      <c r="G243" s="108"/>
      <c r="N243" s="78"/>
      <c r="O243" s="17"/>
      <c r="Q243" s="28"/>
    </row>
    <row r="244" spans="5:17" x14ac:dyDescent="0.2">
      <c r="E244" s="108"/>
      <c r="F244" s="108"/>
      <c r="G244" s="108"/>
      <c r="N244" s="78"/>
      <c r="O244" s="17"/>
      <c r="Q244" s="28"/>
    </row>
    <row r="245" spans="5:17" x14ac:dyDescent="0.2">
      <c r="E245" s="108"/>
      <c r="F245" s="108"/>
      <c r="G245" s="108"/>
      <c r="N245" s="78"/>
      <c r="O245" s="17"/>
      <c r="Q245" s="28"/>
    </row>
    <row r="246" spans="5:17" x14ac:dyDescent="0.2">
      <c r="E246" s="108"/>
      <c r="F246" s="108"/>
      <c r="G246" s="108"/>
      <c r="N246" s="78"/>
      <c r="O246" s="17"/>
      <c r="Q246" s="28"/>
    </row>
    <row r="247" spans="5:17" x14ac:dyDescent="0.2">
      <c r="E247" s="108"/>
      <c r="F247" s="108"/>
      <c r="G247" s="108"/>
      <c r="N247" s="78"/>
      <c r="O247" s="17"/>
      <c r="Q247" s="28"/>
    </row>
    <row r="248" spans="5:17" x14ac:dyDescent="0.2">
      <c r="E248" s="108"/>
      <c r="F248" s="108"/>
      <c r="G248" s="108"/>
      <c r="N248" s="78"/>
      <c r="O248" s="17"/>
      <c r="Q248" s="28"/>
    </row>
    <row r="249" spans="5:17" x14ac:dyDescent="0.2">
      <c r="E249" s="108"/>
      <c r="F249" s="108"/>
      <c r="G249" s="108"/>
      <c r="N249" s="78"/>
      <c r="O249" s="17"/>
      <c r="Q249" s="28"/>
    </row>
    <row r="250" spans="5:17" x14ac:dyDescent="0.2">
      <c r="E250" s="108"/>
      <c r="F250" s="108"/>
      <c r="G250" s="108"/>
      <c r="N250" s="78"/>
      <c r="O250" s="17"/>
      <c r="Q250" s="28"/>
    </row>
    <row r="251" spans="5:17" x14ac:dyDescent="0.2">
      <c r="E251" s="108"/>
      <c r="F251" s="108"/>
      <c r="G251" s="108"/>
      <c r="N251" s="78"/>
      <c r="O251" s="17"/>
      <c r="Q251" s="28"/>
    </row>
    <row r="252" spans="5:17" x14ac:dyDescent="0.2">
      <c r="E252" s="108"/>
      <c r="F252" s="108"/>
      <c r="G252" s="108"/>
      <c r="N252" s="78"/>
      <c r="O252" s="17"/>
      <c r="Q252" s="28"/>
    </row>
    <row r="253" spans="5:17" x14ac:dyDescent="0.2">
      <c r="E253" s="108"/>
      <c r="F253" s="108"/>
      <c r="G253" s="108"/>
      <c r="N253" s="78"/>
      <c r="O253" s="17"/>
      <c r="Q253" s="28"/>
    </row>
    <row r="254" spans="5:17" x14ac:dyDescent="0.2">
      <c r="E254" s="108"/>
      <c r="F254" s="108"/>
      <c r="G254" s="108"/>
      <c r="N254" s="78"/>
      <c r="O254" s="17"/>
      <c r="Q254" s="28"/>
    </row>
    <row r="255" spans="5:17" x14ac:dyDescent="0.2">
      <c r="E255" s="108"/>
      <c r="F255" s="108"/>
      <c r="G255" s="108"/>
      <c r="N255" s="78"/>
      <c r="O255" s="17"/>
      <c r="Q255" s="28"/>
    </row>
    <row r="256" spans="5:17" x14ac:dyDescent="0.2">
      <c r="E256" s="108"/>
      <c r="F256" s="108"/>
      <c r="G256" s="108"/>
      <c r="N256" s="78"/>
      <c r="O256" s="17"/>
      <c r="Q256" s="28"/>
    </row>
    <row r="257" spans="5:17" x14ac:dyDescent="0.2">
      <c r="E257" s="108"/>
      <c r="F257" s="108"/>
      <c r="G257" s="108"/>
      <c r="N257" s="78"/>
      <c r="O257" s="17"/>
      <c r="Q257" s="28"/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ED681-110B-4DCD-915B-C1336F2CBAD0}">
  <sheetPr>
    <tabColor rgb="FFF35FD3"/>
  </sheetPr>
  <dimension ref="B1:R257"/>
  <sheetViews>
    <sheetView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9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470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364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167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362</v>
      </c>
      <c r="C6" s="3" t="s">
        <v>5</v>
      </c>
      <c r="D6" s="3">
        <v>2015</v>
      </c>
      <c r="E6" s="108" t="e" cm="1">
        <f t="array" ref="E6">INDEX(#REF!,MATCH(1,($C6=#REF!)*($D6=#REF!),0),MATCH(E$5,#REF!,0))</f>
        <v>#REF!</v>
      </c>
      <c r="F6" s="108"/>
      <c r="G6" s="108"/>
      <c r="N6" s="78" t="s">
        <v>499</v>
      </c>
      <c r="O6" s="17" t="e">
        <f>INDEX(#REF!,MATCH($C6,#REF!,0),2)</f>
        <v>#REF!</v>
      </c>
      <c r="P6" s="18">
        <f t="shared" ref="P6:Q37" si="0">D6</f>
        <v>2015</v>
      </c>
      <c r="Q6" s="28" t="e">
        <f t="shared" si="0"/>
        <v>#REF!</v>
      </c>
      <c r="R6" s="18" t="s">
        <v>255</v>
      </c>
    </row>
    <row r="7" spans="2:18" x14ac:dyDescent="0.2">
      <c r="B7" s="3" t="s">
        <v>362</v>
      </c>
      <c r="C7" s="3" t="s">
        <v>6</v>
      </c>
      <c r="D7" s="3">
        <v>2015</v>
      </c>
      <c r="E7" s="108" t="e" cm="1">
        <f t="array" ref="E7">INDEX(#REF!,MATCH(1,($C7=#REF!)*($D7=#REF!),0),MATCH(E$5,#REF!,0))</f>
        <v>#REF!</v>
      </c>
      <c r="F7" s="108"/>
      <c r="G7" s="108"/>
      <c r="N7" s="78" t="s">
        <v>499</v>
      </c>
      <c r="O7" s="17" t="e">
        <f>INDEX(#REF!,MATCH($C7,#REF!,0),2)</f>
        <v>#REF!</v>
      </c>
      <c r="P7" s="18">
        <f t="shared" si="0"/>
        <v>2015</v>
      </c>
      <c r="Q7" s="28" t="e">
        <f t="shared" si="0"/>
        <v>#REF!</v>
      </c>
      <c r="R7" s="18" t="s">
        <v>255</v>
      </c>
    </row>
    <row r="8" spans="2:18" x14ac:dyDescent="0.2">
      <c r="B8" s="3" t="s">
        <v>362</v>
      </c>
      <c r="C8" s="3" t="s">
        <v>7</v>
      </c>
      <c r="D8" s="3">
        <v>2015</v>
      </c>
      <c r="E8" s="108" t="e" cm="1">
        <f t="array" ref="E8">INDEX(#REF!,MATCH(1,($C8=#REF!)*($D8=#REF!),0),MATCH(E$5,#REF!,0))</f>
        <v>#REF!</v>
      </c>
      <c r="F8" s="108"/>
      <c r="G8" s="108"/>
      <c r="N8" s="78" t="s">
        <v>499</v>
      </c>
      <c r="O8" s="17" t="e">
        <f>INDEX(#REF!,MATCH($C8,#REF!,0),2)</f>
        <v>#REF!</v>
      </c>
      <c r="P8" s="18">
        <f t="shared" si="0"/>
        <v>2015</v>
      </c>
      <c r="Q8" s="28" t="e">
        <f t="shared" si="0"/>
        <v>#REF!</v>
      </c>
      <c r="R8" s="18" t="s">
        <v>255</v>
      </c>
    </row>
    <row r="9" spans="2:18" x14ac:dyDescent="0.2">
      <c r="B9" s="3" t="s">
        <v>362</v>
      </c>
      <c r="C9" s="3" t="s">
        <v>8</v>
      </c>
      <c r="D9" s="3">
        <v>2015</v>
      </c>
      <c r="E9" s="108" t="e" cm="1">
        <f t="array" ref="E9">INDEX(#REF!,MATCH(1,($C9=#REF!)*($D9=#REF!),0),MATCH(E$5,#REF!,0))</f>
        <v>#REF!</v>
      </c>
      <c r="F9" s="108"/>
      <c r="G9" s="108"/>
      <c r="N9" s="78" t="s">
        <v>499</v>
      </c>
      <c r="O9" s="17" t="e">
        <f>INDEX(#REF!,MATCH($C9,#REF!,0),2)</f>
        <v>#REF!</v>
      </c>
      <c r="P9" s="18">
        <f t="shared" si="0"/>
        <v>2015</v>
      </c>
      <c r="Q9" s="28" t="e">
        <f t="shared" si="0"/>
        <v>#REF!</v>
      </c>
      <c r="R9" s="18" t="s">
        <v>255</v>
      </c>
    </row>
    <row r="10" spans="2:18" x14ac:dyDescent="0.2">
      <c r="B10" s="3" t="s">
        <v>362</v>
      </c>
      <c r="C10" s="3" t="s">
        <v>9</v>
      </c>
      <c r="D10" s="3">
        <v>2015</v>
      </c>
      <c r="E10" s="108" t="e" cm="1">
        <f t="array" ref="E10">INDEX(#REF!,MATCH(1,($C10=#REF!)*($D10=#REF!),0),MATCH(E$5,#REF!,0))</f>
        <v>#REF!</v>
      </c>
      <c r="F10" s="108"/>
      <c r="G10" s="108"/>
      <c r="N10" s="78" t="s">
        <v>499</v>
      </c>
      <c r="O10" s="17" t="e">
        <f>INDEX(#REF!,MATCH($C10,#REF!,0),2)</f>
        <v>#REF!</v>
      </c>
      <c r="P10" s="18">
        <f t="shared" si="0"/>
        <v>2015</v>
      </c>
      <c r="Q10" s="28" t="e">
        <f t="shared" si="0"/>
        <v>#REF!</v>
      </c>
      <c r="R10" s="18" t="s">
        <v>255</v>
      </c>
    </row>
    <row r="11" spans="2:18" x14ac:dyDescent="0.2">
      <c r="B11" s="3" t="s">
        <v>362</v>
      </c>
      <c r="C11" s="3" t="s">
        <v>10</v>
      </c>
      <c r="D11" s="3">
        <v>2015</v>
      </c>
      <c r="E11" s="108" t="e" cm="1">
        <f t="array" ref="E11">INDEX(#REF!,MATCH(1,($C11=#REF!)*($D11=#REF!),0),MATCH(E$5,#REF!,0))</f>
        <v>#REF!</v>
      </c>
      <c r="F11" s="108"/>
      <c r="G11" s="108"/>
      <c r="N11" s="78" t="s">
        <v>499</v>
      </c>
      <c r="O11" s="17" t="e">
        <f>INDEX(#REF!,MATCH($C11,#REF!,0),2)</f>
        <v>#REF!</v>
      </c>
      <c r="P11" s="18">
        <f t="shared" si="0"/>
        <v>2015</v>
      </c>
      <c r="Q11" s="28" t="e">
        <f t="shared" si="0"/>
        <v>#REF!</v>
      </c>
      <c r="R11" s="18" t="s">
        <v>255</v>
      </c>
    </row>
    <row r="12" spans="2:18" x14ac:dyDescent="0.2">
      <c r="B12" s="3" t="s">
        <v>362</v>
      </c>
      <c r="C12" s="3" t="s">
        <v>11</v>
      </c>
      <c r="D12" s="3">
        <v>2015</v>
      </c>
      <c r="E12" s="108" t="e" cm="1">
        <f t="array" ref="E12">INDEX(#REF!,MATCH(1,($C12=#REF!)*($D12=#REF!),0),MATCH(E$5,#REF!,0))</f>
        <v>#REF!</v>
      </c>
      <c r="F12" s="108"/>
      <c r="G12" s="108"/>
      <c r="N12" s="78" t="s">
        <v>499</v>
      </c>
      <c r="O12" s="17" t="e">
        <f>INDEX(#REF!,MATCH($C12,#REF!,0),2)</f>
        <v>#REF!</v>
      </c>
      <c r="P12" s="18">
        <f t="shared" si="0"/>
        <v>2015</v>
      </c>
      <c r="Q12" s="28" t="e">
        <f t="shared" si="0"/>
        <v>#REF!</v>
      </c>
      <c r="R12" s="18" t="s">
        <v>255</v>
      </c>
    </row>
    <row r="13" spans="2:18" x14ac:dyDescent="0.2">
      <c r="B13" s="3" t="s">
        <v>362</v>
      </c>
      <c r="C13" s="3" t="s">
        <v>12</v>
      </c>
      <c r="D13" s="3">
        <v>2015</v>
      </c>
      <c r="E13" s="108" t="e" cm="1">
        <f t="array" ref="E13">INDEX(#REF!,MATCH(1,($C13=#REF!)*($D13=#REF!),0),MATCH(E$5,#REF!,0))</f>
        <v>#REF!</v>
      </c>
      <c r="F13" s="108"/>
      <c r="G13" s="108"/>
      <c r="N13" s="78" t="s">
        <v>499</v>
      </c>
      <c r="O13" s="17" t="e">
        <f>INDEX(#REF!,MATCH($C13,#REF!,0),2)</f>
        <v>#REF!</v>
      </c>
      <c r="P13" s="18">
        <f t="shared" si="0"/>
        <v>2015</v>
      </c>
      <c r="Q13" s="28" t="e">
        <f t="shared" si="0"/>
        <v>#REF!</v>
      </c>
      <c r="R13" s="18" t="s">
        <v>255</v>
      </c>
    </row>
    <row r="14" spans="2:18" x14ac:dyDescent="0.2">
      <c r="B14" s="3" t="s">
        <v>362</v>
      </c>
      <c r="C14" s="3" t="s">
        <v>13</v>
      </c>
      <c r="D14" s="3">
        <v>2015</v>
      </c>
      <c r="E14" s="108" t="e" cm="1">
        <f t="array" ref="E14">INDEX(#REF!,MATCH(1,($C14=#REF!)*($D14=#REF!),0),MATCH(E$5,#REF!,0))</f>
        <v>#REF!</v>
      </c>
      <c r="F14" s="108"/>
      <c r="G14" s="108"/>
      <c r="N14" s="78" t="s">
        <v>499</v>
      </c>
      <c r="O14" s="17" t="e">
        <f>INDEX(#REF!,MATCH($C14,#REF!,0),2)</f>
        <v>#REF!</v>
      </c>
      <c r="P14" s="18">
        <f t="shared" si="0"/>
        <v>2015</v>
      </c>
      <c r="Q14" s="28" t="e">
        <f t="shared" si="0"/>
        <v>#REF!</v>
      </c>
      <c r="R14" s="18" t="s">
        <v>255</v>
      </c>
    </row>
    <row r="15" spans="2:18" x14ac:dyDescent="0.2">
      <c r="B15" s="3" t="s">
        <v>362</v>
      </c>
      <c r="C15" s="3" t="s">
        <v>14</v>
      </c>
      <c r="D15" s="3">
        <v>2015</v>
      </c>
      <c r="E15" s="108" t="e" cm="1">
        <f t="array" ref="E15">INDEX(#REF!,MATCH(1,($C15=#REF!)*($D15=#REF!),0),MATCH(E$5,#REF!,0))</f>
        <v>#REF!</v>
      </c>
      <c r="F15" s="108"/>
      <c r="G15" s="108"/>
      <c r="N15" s="78" t="s">
        <v>499</v>
      </c>
      <c r="O15" s="17" t="e">
        <f>INDEX(#REF!,MATCH($C15,#REF!,0),2)</f>
        <v>#REF!</v>
      </c>
      <c r="P15" s="18">
        <f t="shared" si="0"/>
        <v>2015</v>
      </c>
      <c r="Q15" s="28" t="e">
        <f t="shared" si="0"/>
        <v>#REF!</v>
      </c>
      <c r="R15" s="18" t="s">
        <v>255</v>
      </c>
    </row>
    <row r="16" spans="2:18" x14ac:dyDescent="0.2">
      <c r="B16" s="3" t="s">
        <v>362</v>
      </c>
      <c r="C16" s="3" t="s">
        <v>15</v>
      </c>
      <c r="D16" s="3">
        <v>2015</v>
      </c>
      <c r="E16" s="108" t="e" cm="1">
        <f t="array" ref="E16">INDEX(#REF!,MATCH(1,($C16=#REF!)*($D16=#REF!),0),MATCH(E$5,#REF!,0))</f>
        <v>#REF!</v>
      </c>
      <c r="F16" s="108"/>
      <c r="G16" s="108"/>
      <c r="N16" s="78" t="s">
        <v>499</v>
      </c>
      <c r="O16" s="17" t="e">
        <f>INDEX(#REF!,MATCH($C16,#REF!,0),2)</f>
        <v>#REF!</v>
      </c>
      <c r="P16" s="18">
        <f t="shared" si="0"/>
        <v>2015</v>
      </c>
      <c r="Q16" s="28" t="e">
        <f t="shared" si="0"/>
        <v>#REF!</v>
      </c>
      <c r="R16" s="18" t="s">
        <v>255</v>
      </c>
    </row>
    <row r="17" spans="2:18" x14ac:dyDescent="0.2">
      <c r="B17" s="3" t="s">
        <v>362</v>
      </c>
      <c r="C17" s="3" t="s">
        <v>16</v>
      </c>
      <c r="D17" s="3">
        <v>2015</v>
      </c>
      <c r="E17" s="108" t="e" cm="1">
        <f t="array" ref="E17">INDEX(#REF!,MATCH(1,($C17=#REF!)*($D17=#REF!),0),MATCH(E$5,#REF!,0))</f>
        <v>#REF!</v>
      </c>
      <c r="F17" s="108"/>
      <c r="G17" s="108"/>
      <c r="N17" s="78" t="s">
        <v>499</v>
      </c>
      <c r="O17" s="17" t="e">
        <f>INDEX(#REF!,MATCH($C17,#REF!,0),2)</f>
        <v>#REF!</v>
      </c>
      <c r="P17" s="18">
        <f t="shared" si="0"/>
        <v>2015</v>
      </c>
      <c r="Q17" s="28" t="e">
        <f t="shared" si="0"/>
        <v>#REF!</v>
      </c>
      <c r="R17" s="18" t="s">
        <v>255</v>
      </c>
    </row>
    <row r="18" spans="2:18" x14ac:dyDescent="0.2">
      <c r="B18" s="3" t="s">
        <v>362</v>
      </c>
      <c r="C18" s="3" t="s">
        <v>17</v>
      </c>
      <c r="D18" s="3">
        <v>2015</v>
      </c>
      <c r="E18" s="108" t="e" cm="1">
        <f t="array" ref="E18">INDEX(#REF!,MATCH(1,($C18=#REF!)*($D18=#REF!),0),MATCH(E$5,#REF!,0))</f>
        <v>#REF!</v>
      </c>
      <c r="F18" s="108"/>
      <c r="G18" s="108"/>
      <c r="N18" s="78" t="s">
        <v>499</v>
      </c>
      <c r="O18" s="17" t="e">
        <f>INDEX(#REF!,MATCH($C18,#REF!,0),2)</f>
        <v>#REF!</v>
      </c>
      <c r="P18" s="18">
        <f t="shared" si="0"/>
        <v>2015</v>
      </c>
      <c r="Q18" s="28" t="e">
        <f t="shared" si="0"/>
        <v>#REF!</v>
      </c>
      <c r="R18" s="18" t="s">
        <v>255</v>
      </c>
    </row>
    <row r="19" spans="2:18" x14ac:dyDescent="0.2">
      <c r="B19" s="3" t="s">
        <v>362</v>
      </c>
      <c r="C19" s="3" t="s">
        <v>18</v>
      </c>
      <c r="D19" s="3">
        <v>2015</v>
      </c>
      <c r="E19" s="108" t="e" cm="1">
        <f t="array" ref="E19">INDEX(#REF!,MATCH(1,($C19=#REF!)*($D19=#REF!),0),MATCH(E$5,#REF!,0))</f>
        <v>#REF!</v>
      </c>
      <c r="F19" s="108"/>
      <c r="G19" s="108"/>
      <c r="N19" s="78" t="s">
        <v>499</v>
      </c>
      <c r="O19" s="17" t="e">
        <f>INDEX(#REF!,MATCH($C19,#REF!,0),2)</f>
        <v>#REF!</v>
      </c>
      <c r="P19" s="18">
        <f t="shared" si="0"/>
        <v>2015</v>
      </c>
      <c r="Q19" s="28" t="e">
        <f t="shared" si="0"/>
        <v>#REF!</v>
      </c>
      <c r="R19" s="18" t="s">
        <v>255</v>
      </c>
    </row>
    <row r="20" spans="2:18" x14ac:dyDescent="0.2">
      <c r="B20" s="3" t="s">
        <v>362</v>
      </c>
      <c r="C20" s="3" t="s">
        <v>19</v>
      </c>
      <c r="D20" s="3">
        <v>2015</v>
      </c>
      <c r="E20" s="108" t="e" cm="1">
        <f t="array" ref="E20">INDEX(#REF!,MATCH(1,($C20=#REF!)*($D20=#REF!),0),MATCH(E$5,#REF!,0))</f>
        <v>#REF!</v>
      </c>
      <c r="F20" s="108"/>
      <c r="G20" s="108"/>
      <c r="N20" s="78" t="s">
        <v>499</v>
      </c>
      <c r="O20" s="17" t="e">
        <f>INDEX(#REF!,MATCH($C20,#REF!,0),2)</f>
        <v>#REF!</v>
      </c>
      <c r="P20" s="18">
        <f t="shared" si="0"/>
        <v>2015</v>
      </c>
      <c r="Q20" s="28" t="e">
        <f t="shared" si="0"/>
        <v>#REF!</v>
      </c>
      <c r="R20" s="18" t="s">
        <v>255</v>
      </c>
    </row>
    <row r="21" spans="2:18" x14ac:dyDescent="0.2">
      <c r="B21" s="3" t="s">
        <v>362</v>
      </c>
      <c r="C21" s="3" t="s">
        <v>20</v>
      </c>
      <c r="D21" s="3">
        <v>2015</v>
      </c>
      <c r="E21" s="108" t="e" cm="1">
        <f t="array" ref="E21">INDEX(#REF!,MATCH(1,($C21=#REF!)*($D21=#REF!),0),MATCH(E$5,#REF!,0))</f>
        <v>#REF!</v>
      </c>
      <c r="F21" s="108"/>
      <c r="G21" s="108"/>
      <c r="N21" s="78" t="s">
        <v>499</v>
      </c>
      <c r="O21" s="17" t="e">
        <f>INDEX(#REF!,MATCH($C21,#REF!,0),2)</f>
        <v>#REF!</v>
      </c>
      <c r="P21" s="18">
        <f t="shared" si="0"/>
        <v>2015</v>
      </c>
      <c r="Q21" s="28" t="e">
        <f t="shared" si="0"/>
        <v>#REF!</v>
      </c>
      <c r="R21" s="18" t="s">
        <v>255</v>
      </c>
    </row>
    <row r="22" spans="2:18" x14ac:dyDescent="0.2">
      <c r="B22" s="3" t="s">
        <v>362</v>
      </c>
      <c r="C22" s="3" t="s">
        <v>21</v>
      </c>
      <c r="D22" s="3">
        <v>2015</v>
      </c>
      <c r="E22" s="108" t="e" cm="1">
        <f t="array" ref="E22">INDEX(#REF!,MATCH(1,($C22=#REF!)*($D22=#REF!),0),MATCH(E$5,#REF!,0))</f>
        <v>#REF!</v>
      </c>
      <c r="F22" s="108"/>
      <c r="G22" s="108"/>
      <c r="N22" s="78" t="s">
        <v>499</v>
      </c>
      <c r="O22" s="17" t="e">
        <f>INDEX(#REF!,MATCH($C22,#REF!,0),2)</f>
        <v>#REF!</v>
      </c>
      <c r="P22" s="18">
        <f t="shared" si="0"/>
        <v>2015</v>
      </c>
      <c r="Q22" s="28" t="e">
        <f t="shared" si="0"/>
        <v>#REF!</v>
      </c>
      <c r="R22" s="18" t="s">
        <v>255</v>
      </c>
    </row>
    <row r="23" spans="2:18" x14ac:dyDescent="0.2">
      <c r="B23" s="3" t="s">
        <v>362</v>
      </c>
      <c r="C23" s="3" t="s">
        <v>22</v>
      </c>
      <c r="D23" s="3">
        <v>2015</v>
      </c>
      <c r="E23" s="108" t="e" cm="1">
        <f t="array" ref="E23">INDEX(#REF!,MATCH(1,($C23=#REF!)*($D23=#REF!),0),MATCH(E$5,#REF!,0))</f>
        <v>#REF!</v>
      </c>
      <c r="F23" s="108"/>
      <c r="G23" s="108"/>
      <c r="N23" s="78" t="s">
        <v>499</v>
      </c>
      <c r="O23" s="17" t="e">
        <f>INDEX(#REF!,MATCH($C23,#REF!,0),2)</f>
        <v>#REF!</v>
      </c>
      <c r="P23" s="18">
        <f t="shared" si="0"/>
        <v>2015</v>
      </c>
      <c r="Q23" s="28" t="e">
        <f t="shared" si="0"/>
        <v>#REF!</v>
      </c>
      <c r="R23" s="18" t="s">
        <v>255</v>
      </c>
    </row>
    <row r="24" spans="2:18" x14ac:dyDescent="0.2">
      <c r="B24" s="3" t="s">
        <v>362</v>
      </c>
      <c r="C24" s="3" t="s">
        <v>23</v>
      </c>
      <c r="D24" s="3">
        <v>2015</v>
      </c>
      <c r="E24" s="108" t="e" cm="1">
        <f t="array" ref="E24">INDEX(#REF!,MATCH(1,($C24=#REF!)*($D24=#REF!),0),MATCH(E$5,#REF!,0))</f>
        <v>#REF!</v>
      </c>
      <c r="F24" s="108"/>
      <c r="G24" s="108"/>
      <c r="N24" s="78" t="s">
        <v>499</v>
      </c>
      <c r="O24" s="17" t="e">
        <f>INDEX(#REF!,MATCH($C24,#REF!,0),2)</f>
        <v>#REF!</v>
      </c>
      <c r="P24" s="18">
        <f t="shared" si="0"/>
        <v>2015</v>
      </c>
      <c r="Q24" s="28" t="e">
        <f t="shared" si="0"/>
        <v>#REF!</v>
      </c>
      <c r="R24" s="18" t="s">
        <v>255</v>
      </c>
    </row>
    <row r="25" spans="2:18" x14ac:dyDescent="0.2">
      <c r="B25" s="3" t="s">
        <v>362</v>
      </c>
      <c r="C25" s="3" t="s">
        <v>24</v>
      </c>
      <c r="D25" s="3">
        <v>2015</v>
      </c>
      <c r="E25" s="108" t="e" cm="1">
        <f t="array" ref="E25">INDEX(#REF!,MATCH(1,($C25=#REF!)*($D25=#REF!),0),MATCH(E$5,#REF!,0))</f>
        <v>#REF!</v>
      </c>
      <c r="F25" s="108"/>
      <c r="G25" s="108"/>
      <c r="N25" s="78" t="s">
        <v>499</v>
      </c>
      <c r="O25" s="17" t="e">
        <f>INDEX(#REF!,MATCH($C25,#REF!,0),2)</f>
        <v>#REF!</v>
      </c>
      <c r="P25" s="18">
        <f t="shared" si="0"/>
        <v>2015</v>
      </c>
      <c r="Q25" s="28" t="e">
        <f t="shared" si="0"/>
        <v>#REF!</v>
      </c>
      <c r="R25" s="18" t="s">
        <v>255</v>
      </c>
    </row>
    <row r="26" spans="2:18" x14ac:dyDescent="0.2">
      <c r="B26" s="3" t="s">
        <v>362</v>
      </c>
      <c r="C26" s="3" t="s">
        <v>25</v>
      </c>
      <c r="D26" s="3">
        <v>2015</v>
      </c>
      <c r="E26" s="108" t="e" cm="1">
        <f t="array" ref="E26">INDEX(#REF!,MATCH(1,($C26=#REF!)*($D26=#REF!),0),MATCH(E$5,#REF!,0))</f>
        <v>#REF!</v>
      </c>
      <c r="F26" s="108"/>
      <c r="G26" s="108"/>
      <c r="N26" s="78" t="s">
        <v>499</v>
      </c>
      <c r="O26" s="17" t="e">
        <f>INDEX(#REF!,MATCH($C26,#REF!,0),2)</f>
        <v>#REF!</v>
      </c>
      <c r="P26" s="18">
        <f t="shared" si="0"/>
        <v>2015</v>
      </c>
      <c r="Q26" s="28" t="e">
        <f t="shared" si="0"/>
        <v>#REF!</v>
      </c>
      <c r="R26" s="18" t="s">
        <v>255</v>
      </c>
    </row>
    <row r="27" spans="2:18" x14ac:dyDescent="0.2">
      <c r="B27" s="3" t="s">
        <v>362</v>
      </c>
      <c r="C27" s="3" t="s">
        <v>5</v>
      </c>
      <c r="D27" s="3">
        <v>2016</v>
      </c>
      <c r="E27" s="108" t="e" cm="1">
        <f t="array" ref="E27">INDEX(#REF!,MATCH(1,($C27=#REF!)*($D27=#REF!),0),MATCH(E$5,#REF!,0))</f>
        <v>#REF!</v>
      </c>
      <c r="F27" s="108"/>
      <c r="G27" s="108"/>
      <c r="N27" s="78" t="s">
        <v>499</v>
      </c>
      <c r="O27" s="17" t="e">
        <f>INDEX(#REF!,MATCH($C27,#REF!,0),2)</f>
        <v>#REF!</v>
      </c>
      <c r="P27" s="18">
        <f t="shared" si="0"/>
        <v>2016</v>
      </c>
      <c r="Q27" s="28" t="e">
        <f t="shared" si="0"/>
        <v>#REF!</v>
      </c>
      <c r="R27" s="18" t="s">
        <v>255</v>
      </c>
    </row>
    <row r="28" spans="2:18" x14ac:dyDescent="0.2">
      <c r="B28" s="3" t="s">
        <v>362</v>
      </c>
      <c r="C28" s="3" t="s">
        <v>6</v>
      </c>
      <c r="D28" s="3">
        <v>2016</v>
      </c>
      <c r="E28" s="108" t="e" cm="1">
        <f t="array" ref="E28">INDEX(#REF!,MATCH(1,($C28=#REF!)*($D28=#REF!),0),MATCH(E$5,#REF!,0))</f>
        <v>#REF!</v>
      </c>
      <c r="F28" s="108"/>
      <c r="G28" s="108"/>
      <c r="N28" s="78" t="s">
        <v>499</v>
      </c>
      <c r="O28" s="17" t="e">
        <f>INDEX(#REF!,MATCH($C28,#REF!,0),2)</f>
        <v>#REF!</v>
      </c>
      <c r="P28" s="18">
        <f t="shared" si="0"/>
        <v>2016</v>
      </c>
      <c r="Q28" s="28" t="e">
        <f t="shared" si="0"/>
        <v>#REF!</v>
      </c>
      <c r="R28" s="18" t="s">
        <v>255</v>
      </c>
    </row>
    <row r="29" spans="2:18" x14ac:dyDescent="0.2">
      <c r="B29" s="3" t="s">
        <v>362</v>
      </c>
      <c r="C29" s="3" t="s">
        <v>7</v>
      </c>
      <c r="D29" s="3">
        <v>2016</v>
      </c>
      <c r="E29" s="108" t="e" cm="1">
        <f t="array" ref="E29">INDEX(#REF!,MATCH(1,($C29=#REF!)*($D29=#REF!),0),MATCH(E$5,#REF!,0))</f>
        <v>#REF!</v>
      </c>
      <c r="F29" s="108"/>
      <c r="G29" s="108"/>
      <c r="N29" s="78" t="s">
        <v>499</v>
      </c>
      <c r="O29" s="17" t="e">
        <f>INDEX(#REF!,MATCH($C29,#REF!,0),2)</f>
        <v>#REF!</v>
      </c>
      <c r="P29" s="18">
        <f t="shared" si="0"/>
        <v>2016</v>
      </c>
      <c r="Q29" s="28" t="e">
        <f t="shared" si="0"/>
        <v>#REF!</v>
      </c>
      <c r="R29" s="18" t="s">
        <v>255</v>
      </c>
    </row>
    <row r="30" spans="2:18" x14ac:dyDescent="0.2">
      <c r="B30" s="3" t="s">
        <v>362</v>
      </c>
      <c r="C30" s="3" t="s">
        <v>8</v>
      </c>
      <c r="D30" s="3">
        <v>2016</v>
      </c>
      <c r="E30" s="108" t="e" cm="1">
        <f t="array" ref="E30">INDEX(#REF!,MATCH(1,($C30=#REF!)*($D30=#REF!),0),MATCH(E$5,#REF!,0))</f>
        <v>#REF!</v>
      </c>
      <c r="F30" s="108"/>
      <c r="G30" s="108"/>
      <c r="N30" s="78" t="s">
        <v>499</v>
      </c>
      <c r="O30" s="17" t="e">
        <f>INDEX(#REF!,MATCH($C30,#REF!,0),2)</f>
        <v>#REF!</v>
      </c>
      <c r="P30" s="18">
        <f t="shared" si="0"/>
        <v>2016</v>
      </c>
      <c r="Q30" s="28" t="e">
        <f t="shared" si="0"/>
        <v>#REF!</v>
      </c>
      <c r="R30" s="18" t="s">
        <v>255</v>
      </c>
    </row>
    <row r="31" spans="2:18" x14ac:dyDescent="0.2">
      <c r="B31" s="3" t="s">
        <v>362</v>
      </c>
      <c r="C31" s="3" t="s">
        <v>9</v>
      </c>
      <c r="D31" s="3">
        <v>2016</v>
      </c>
      <c r="E31" s="108" t="e" cm="1">
        <f t="array" ref="E31">INDEX(#REF!,MATCH(1,($C31=#REF!)*($D31=#REF!),0),MATCH(E$5,#REF!,0))</f>
        <v>#REF!</v>
      </c>
      <c r="F31" s="108"/>
      <c r="G31" s="108"/>
      <c r="N31" s="78" t="s">
        <v>499</v>
      </c>
      <c r="O31" s="17" t="e">
        <f>INDEX(#REF!,MATCH($C31,#REF!,0),2)</f>
        <v>#REF!</v>
      </c>
      <c r="P31" s="18">
        <f t="shared" si="0"/>
        <v>2016</v>
      </c>
      <c r="Q31" s="28" t="e">
        <f t="shared" si="0"/>
        <v>#REF!</v>
      </c>
      <c r="R31" s="18" t="s">
        <v>255</v>
      </c>
    </row>
    <row r="32" spans="2:18" x14ac:dyDescent="0.2">
      <c r="B32" s="3" t="s">
        <v>362</v>
      </c>
      <c r="C32" s="3" t="s">
        <v>10</v>
      </c>
      <c r="D32" s="3">
        <v>2016</v>
      </c>
      <c r="E32" s="108" t="e" cm="1">
        <f t="array" ref="E32">INDEX(#REF!,MATCH(1,($C32=#REF!)*($D32=#REF!),0),MATCH(E$5,#REF!,0))</f>
        <v>#REF!</v>
      </c>
      <c r="F32" s="108"/>
      <c r="G32" s="108"/>
      <c r="N32" s="78" t="s">
        <v>499</v>
      </c>
      <c r="O32" s="17" t="e">
        <f>INDEX(#REF!,MATCH($C32,#REF!,0),2)</f>
        <v>#REF!</v>
      </c>
      <c r="P32" s="18">
        <f t="shared" si="0"/>
        <v>2016</v>
      </c>
      <c r="Q32" s="28" t="e">
        <f t="shared" si="0"/>
        <v>#REF!</v>
      </c>
      <c r="R32" s="18" t="s">
        <v>255</v>
      </c>
    </row>
    <row r="33" spans="2:18" x14ac:dyDescent="0.2">
      <c r="B33" s="3" t="s">
        <v>362</v>
      </c>
      <c r="C33" s="3" t="s">
        <v>11</v>
      </c>
      <c r="D33" s="3">
        <v>2016</v>
      </c>
      <c r="E33" s="108" t="e" cm="1">
        <f t="array" ref="E33">INDEX(#REF!,MATCH(1,($C33=#REF!)*($D33=#REF!),0),MATCH(E$5,#REF!,0))</f>
        <v>#REF!</v>
      </c>
      <c r="F33" s="108"/>
      <c r="G33" s="108"/>
      <c r="N33" s="78" t="s">
        <v>499</v>
      </c>
      <c r="O33" s="17" t="e">
        <f>INDEX(#REF!,MATCH($C33,#REF!,0),2)</f>
        <v>#REF!</v>
      </c>
      <c r="P33" s="18">
        <f t="shared" si="0"/>
        <v>2016</v>
      </c>
      <c r="Q33" s="28" t="e">
        <f t="shared" si="0"/>
        <v>#REF!</v>
      </c>
      <c r="R33" s="18" t="s">
        <v>255</v>
      </c>
    </row>
    <row r="34" spans="2:18" x14ac:dyDescent="0.2">
      <c r="B34" s="3" t="s">
        <v>362</v>
      </c>
      <c r="C34" s="3" t="s">
        <v>12</v>
      </c>
      <c r="D34" s="3">
        <v>2016</v>
      </c>
      <c r="E34" s="108" t="e" cm="1">
        <f t="array" ref="E34">INDEX(#REF!,MATCH(1,($C34=#REF!)*($D34=#REF!),0),MATCH(E$5,#REF!,0))</f>
        <v>#REF!</v>
      </c>
      <c r="F34" s="108"/>
      <c r="G34" s="108"/>
      <c r="N34" s="78" t="s">
        <v>499</v>
      </c>
      <c r="O34" s="17" t="e">
        <f>INDEX(#REF!,MATCH($C34,#REF!,0),2)</f>
        <v>#REF!</v>
      </c>
      <c r="P34" s="18">
        <f t="shared" si="0"/>
        <v>2016</v>
      </c>
      <c r="Q34" s="28" t="e">
        <f t="shared" si="0"/>
        <v>#REF!</v>
      </c>
      <c r="R34" s="18" t="s">
        <v>255</v>
      </c>
    </row>
    <row r="35" spans="2:18" x14ac:dyDescent="0.2">
      <c r="B35" s="3" t="s">
        <v>362</v>
      </c>
      <c r="C35" s="3" t="s">
        <v>13</v>
      </c>
      <c r="D35" s="3">
        <v>2016</v>
      </c>
      <c r="E35" s="108" t="e" cm="1">
        <f t="array" ref="E35">INDEX(#REF!,MATCH(1,($C35=#REF!)*($D35=#REF!),0),MATCH(E$5,#REF!,0))</f>
        <v>#REF!</v>
      </c>
      <c r="F35" s="108"/>
      <c r="G35" s="108"/>
      <c r="N35" s="78" t="s">
        <v>499</v>
      </c>
      <c r="O35" s="17" t="e">
        <f>INDEX(#REF!,MATCH($C35,#REF!,0),2)</f>
        <v>#REF!</v>
      </c>
      <c r="P35" s="18">
        <f t="shared" si="0"/>
        <v>2016</v>
      </c>
      <c r="Q35" s="28" t="e">
        <f t="shared" si="0"/>
        <v>#REF!</v>
      </c>
      <c r="R35" s="18" t="s">
        <v>255</v>
      </c>
    </row>
    <row r="36" spans="2:18" x14ac:dyDescent="0.2">
      <c r="B36" s="3" t="s">
        <v>362</v>
      </c>
      <c r="C36" s="3" t="s">
        <v>14</v>
      </c>
      <c r="D36" s="3">
        <v>2016</v>
      </c>
      <c r="E36" s="108" t="e" cm="1">
        <f t="array" ref="E36">INDEX(#REF!,MATCH(1,($C36=#REF!)*($D36=#REF!),0),MATCH(E$5,#REF!,0))</f>
        <v>#REF!</v>
      </c>
      <c r="F36" s="108"/>
      <c r="G36" s="108"/>
      <c r="N36" s="78" t="s">
        <v>499</v>
      </c>
      <c r="O36" s="17" t="e">
        <f>INDEX(#REF!,MATCH($C36,#REF!,0),2)</f>
        <v>#REF!</v>
      </c>
      <c r="P36" s="18">
        <f t="shared" si="0"/>
        <v>2016</v>
      </c>
      <c r="Q36" s="28" t="e">
        <f t="shared" si="0"/>
        <v>#REF!</v>
      </c>
      <c r="R36" s="18" t="s">
        <v>255</v>
      </c>
    </row>
    <row r="37" spans="2:18" x14ac:dyDescent="0.2">
      <c r="B37" s="3" t="s">
        <v>362</v>
      </c>
      <c r="C37" s="3" t="s">
        <v>15</v>
      </c>
      <c r="D37" s="3">
        <v>2016</v>
      </c>
      <c r="E37" s="108" t="e" cm="1">
        <f t="array" ref="E37">INDEX(#REF!,MATCH(1,($C37=#REF!)*($D37=#REF!),0),MATCH(E$5,#REF!,0))</f>
        <v>#REF!</v>
      </c>
      <c r="F37" s="108"/>
      <c r="G37" s="108"/>
      <c r="N37" s="78" t="s">
        <v>499</v>
      </c>
      <c r="O37" s="17" t="e">
        <f>INDEX(#REF!,MATCH($C37,#REF!,0),2)</f>
        <v>#REF!</v>
      </c>
      <c r="P37" s="18">
        <f t="shared" si="0"/>
        <v>2016</v>
      </c>
      <c r="Q37" s="28" t="e">
        <f t="shared" si="0"/>
        <v>#REF!</v>
      </c>
      <c r="R37" s="18" t="s">
        <v>255</v>
      </c>
    </row>
    <row r="38" spans="2:18" x14ac:dyDescent="0.2">
      <c r="B38" s="3" t="s">
        <v>362</v>
      </c>
      <c r="C38" s="3" t="s">
        <v>16</v>
      </c>
      <c r="D38" s="3">
        <v>2016</v>
      </c>
      <c r="E38" s="108" t="e" cm="1">
        <f t="array" ref="E38">INDEX(#REF!,MATCH(1,($C38=#REF!)*($D38=#REF!),0),MATCH(E$5,#REF!,0))</f>
        <v>#REF!</v>
      </c>
      <c r="F38" s="108"/>
      <c r="G38" s="108"/>
      <c r="N38" s="78" t="s">
        <v>499</v>
      </c>
      <c r="O38" s="17" t="e">
        <f>INDEX(#REF!,MATCH($C38,#REF!,0),2)</f>
        <v>#REF!</v>
      </c>
      <c r="P38" s="18">
        <f t="shared" ref="P38:Q69" si="1">D38</f>
        <v>2016</v>
      </c>
      <c r="Q38" s="28" t="e">
        <f t="shared" si="1"/>
        <v>#REF!</v>
      </c>
      <c r="R38" s="18" t="s">
        <v>255</v>
      </c>
    </row>
    <row r="39" spans="2:18" x14ac:dyDescent="0.2">
      <c r="B39" s="3" t="s">
        <v>362</v>
      </c>
      <c r="C39" s="3" t="s">
        <v>17</v>
      </c>
      <c r="D39" s="3">
        <v>2016</v>
      </c>
      <c r="E39" s="108" t="e" cm="1">
        <f t="array" ref="E39">INDEX(#REF!,MATCH(1,($C39=#REF!)*($D39=#REF!),0),MATCH(E$5,#REF!,0))</f>
        <v>#REF!</v>
      </c>
      <c r="F39" s="108"/>
      <c r="G39" s="108"/>
      <c r="N39" s="78" t="s">
        <v>499</v>
      </c>
      <c r="O39" s="17" t="e">
        <f>INDEX(#REF!,MATCH($C39,#REF!,0),2)</f>
        <v>#REF!</v>
      </c>
      <c r="P39" s="18">
        <f t="shared" si="1"/>
        <v>2016</v>
      </c>
      <c r="Q39" s="28" t="e">
        <f t="shared" si="1"/>
        <v>#REF!</v>
      </c>
      <c r="R39" s="18" t="s">
        <v>255</v>
      </c>
    </row>
    <row r="40" spans="2:18" x14ac:dyDescent="0.2">
      <c r="B40" s="3" t="s">
        <v>362</v>
      </c>
      <c r="C40" s="3" t="s">
        <v>18</v>
      </c>
      <c r="D40" s="3">
        <v>2016</v>
      </c>
      <c r="E40" s="108" t="e" cm="1">
        <f t="array" ref="E40">INDEX(#REF!,MATCH(1,($C40=#REF!)*($D40=#REF!),0),MATCH(E$5,#REF!,0))</f>
        <v>#REF!</v>
      </c>
      <c r="F40" s="108"/>
      <c r="G40" s="108"/>
      <c r="N40" s="78" t="s">
        <v>499</v>
      </c>
      <c r="O40" s="17" t="e">
        <f>INDEX(#REF!,MATCH($C40,#REF!,0),2)</f>
        <v>#REF!</v>
      </c>
      <c r="P40" s="18">
        <f t="shared" si="1"/>
        <v>2016</v>
      </c>
      <c r="Q40" s="28" t="e">
        <f t="shared" si="1"/>
        <v>#REF!</v>
      </c>
      <c r="R40" s="18" t="s">
        <v>255</v>
      </c>
    </row>
    <row r="41" spans="2:18" x14ac:dyDescent="0.2">
      <c r="B41" s="3" t="s">
        <v>362</v>
      </c>
      <c r="C41" s="3" t="s">
        <v>19</v>
      </c>
      <c r="D41" s="3">
        <v>2016</v>
      </c>
      <c r="E41" s="108" t="e" cm="1">
        <f t="array" ref="E41">INDEX(#REF!,MATCH(1,($C41=#REF!)*($D41=#REF!),0),MATCH(E$5,#REF!,0))</f>
        <v>#REF!</v>
      </c>
      <c r="F41" s="108"/>
      <c r="G41" s="108"/>
      <c r="N41" s="78" t="s">
        <v>499</v>
      </c>
      <c r="O41" s="17" t="e">
        <f>INDEX(#REF!,MATCH($C41,#REF!,0),2)</f>
        <v>#REF!</v>
      </c>
      <c r="P41" s="18">
        <f t="shared" si="1"/>
        <v>2016</v>
      </c>
      <c r="Q41" s="28" t="e">
        <f t="shared" si="1"/>
        <v>#REF!</v>
      </c>
      <c r="R41" s="18" t="s">
        <v>255</v>
      </c>
    </row>
    <row r="42" spans="2:18" x14ac:dyDescent="0.2">
      <c r="B42" s="3" t="s">
        <v>362</v>
      </c>
      <c r="C42" s="3" t="s">
        <v>20</v>
      </c>
      <c r="D42" s="3">
        <v>2016</v>
      </c>
      <c r="E42" s="108" t="e" cm="1">
        <f t="array" ref="E42">INDEX(#REF!,MATCH(1,($C42=#REF!)*($D42=#REF!),0),MATCH(E$5,#REF!,0))</f>
        <v>#REF!</v>
      </c>
      <c r="F42" s="108"/>
      <c r="G42" s="108"/>
      <c r="N42" s="78" t="s">
        <v>499</v>
      </c>
      <c r="O42" s="17" t="e">
        <f>INDEX(#REF!,MATCH($C42,#REF!,0),2)</f>
        <v>#REF!</v>
      </c>
      <c r="P42" s="18">
        <f t="shared" si="1"/>
        <v>2016</v>
      </c>
      <c r="Q42" s="28" t="e">
        <f t="shared" si="1"/>
        <v>#REF!</v>
      </c>
      <c r="R42" s="18" t="s">
        <v>255</v>
      </c>
    </row>
    <row r="43" spans="2:18" x14ac:dyDescent="0.2">
      <c r="B43" s="3" t="s">
        <v>362</v>
      </c>
      <c r="C43" s="3" t="s">
        <v>21</v>
      </c>
      <c r="D43" s="3">
        <v>2016</v>
      </c>
      <c r="E43" s="108" t="e" cm="1">
        <f t="array" ref="E43">INDEX(#REF!,MATCH(1,($C43=#REF!)*($D43=#REF!),0),MATCH(E$5,#REF!,0))</f>
        <v>#REF!</v>
      </c>
      <c r="F43" s="108"/>
      <c r="G43" s="108"/>
      <c r="N43" s="78" t="s">
        <v>499</v>
      </c>
      <c r="O43" s="17" t="e">
        <f>INDEX(#REF!,MATCH($C43,#REF!,0),2)</f>
        <v>#REF!</v>
      </c>
      <c r="P43" s="18">
        <f t="shared" si="1"/>
        <v>2016</v>
      </c>
      <c r="Q43" s="28" t="e">
        <f t="shared" si="1"/>
        <v>#REF!</v>
      </c>
      <c r="R43" s="18" t="s">
        <v>255</v>
      </c>
    </row>
    <row r="44" spans="2:18" x14ac:dyDescent="0.2">
      <c r="B44" s="3" t="s">
        <v>362</v>
      </c>
      <c r="C44" s="3" t="s">
        <v>22</v>
      </c>
      <c r="D44" s="3">
        <v>2016</v>
      </c>
      <c r="E44" s="108" t="e" cm="1">
        <f t="array" ref="E44">INDEX(#REF!,MATCH(1,($C44=#REF!)*($D44=#REF!),0),MATCH(E$5,#REF!,0))</f>
        <v>#REF!</v>
      </c>
      <c r="F44" s="108"/>
      <c r="G44" s="108"/>
      <c r="N44" s="78" t="s">
        <v>499</v>
      </c>
      <c r="O44" s="17" t="e">
        <f>INDEX(#REF!,MATCH($C44,#REF!,0),2)</f>
        <v>#REF!</v>
      </c>
      <c r="P44" s="18">
        <f t="shared" si="1"/>
        <v>2016</v>
      </c>
      <c r="Q44" s="28" t="e">
        <f t="shared" si="1"/>
        <v>#REF!</v>
      </c>
      <c r="R44" s="18" t="s">
        <v>255</v>
      </c>
    </row>
    <row r="45" spans="2:18" x14ac:dyDescent="0.2">
      <c r="B45" s="3" t="s">
        <v>362</v>
      </c>
      <c r="C45" s="3" t="s">
        <v>23</v>
      </c>
      <c r="D45" s="3">
        <v>2016</v>
      </c>
      <c r="E45" s="108" t="e" cm="1">
        <f t="array" ref="E45">INDEX(#REF!,MATCH(1,($C45=#REF!)*($D45=#REF!),0),MATCH(E$5,#REF!,0))</f>
        <v>#REF!</v>
      </c>
      <c r="F45" s="108"/>
      <c r="G45" s="108"/>
      <c r="N45" s="78" t="s">
        <v>499</v>
      </c>
      <c r="O45" s="17" t="e">
        <f>INDEX(#REF!,MATCH($C45,#REF!,0),2)</f>
        <v>#REF!</v>
      </c>
      <c r="P45" s="18">
        <f t="shared" si="1"/>
        <v>2016</v>
      </c>
      <c r="Q45" s="28" t="e">
        <f t="shared" si="1"/>
        <v>#REF!</v>
      </c>
      <c r="R45" s="18" t="s">
        <v>255</v>
      </c>
    </row>
    <row r="46" spans="2:18" x14ac:dyDescent="0.2">
      <c r="B46" s="3" t="s">
        <v>362</v>
      </c>
      <c r="C46" s="3" t="s">
        <v>24</v>
      </c>
      <c r="D46" s="3">
        <v>2016</v>
      </c>
      <c r="E46" s="108" t="e" cm="1">
        <f t="array" ref="E46">INDEX(#REF!,MATCH(1,($C46=#REF!)*($D46=#REF!),0),MATCH(E$5,#REF!,0))</f>
        <v>#REF!</v>
      </c>
      <c r="F46" s="108"/>
      <c r="G46" s="108"/>
      <c r="N46" s="78" t="s">
        <v>499</v>
      </c>
      <c r="O46" s="17" t="e">
        <f>INDEX(#REF!,MATCH($C46,#REF!,0),2)</f>
        <v>#REF!</v>
      </c>
      <c r="P46" s="18">
        <f t="shared" si="1"/>
        <v>2016</v>
      </c>
      <c r="Q46" s="28" t="e">
        <f t="shared" si="1"/>
        <v>#REF!</v>
      </c>
      <c r="R46" s="18" t="s">
        <v>255</v>
      </c>
    </row>
    <row r="47" spans="2:18" x14ac:dyDescent="0.2">
      <c r="B47" s="3" t="s">
        <v>362</v>
      </c>
      <c r="C47" s="3" t="s">
        <v>25</v>
      </c>
      <c r="D47" s="3">
        <v>2016</v>
      </c>
      <c r="E47" s="108" t="e" cm="1">
        <f t="array" ref="E47">INDEX(#REF!,MATCH(1,($C47=#REF!)*($D47=#REF!),0),MATCH(E$5,#REF!,0))</f>
        <v>#REF!</v>
      </c>
      <c r="F47" s="108"/>
      <c r="G47" s="108"/>
      <c r="N47" s="78" t="s">
        <v>499</v>
      </c>
      <c r="O47" s="17" t="e">
        <f>INDEX(#REF!,MATCH($C47,#REF!,0),2)</f>
        <v>#REF!</v>
      </c>
      <c r="P47" s="18">
        <f t="shared" si="1"/>
        <v>2016</v>
      </c>
      <c r="Q47" s="28" t="e">
        <f t="shared" si="1"/>
        <v>#REF!</v>
      </c>
      <c r="R47" s="18" t="s">
        <v>255</v>
      </c>
    </row>
    <row r="48" spans="2:18" x14ac:dyDescent="0.2">
      <c r="B48" s="3" t="s">
        <v>362</v>
      </c>
      <c r="C48" s="3" t="s">
        <v>5</v>
      </c>
      <c r="D48" s="3">
        <v>2017</v>
      </c>
      <c r="E48" s="108" t="e" cm="1">
        <f t="array" ref="E48">INDEX(#REF!,MATCH(1,($C48=#REF!)*($D48=#REF!),0),MATCH(E$5,#REF!,0))</f>
        <v>#REF!</v>
      </c>
      <c r="F48" s="108"/>
      <c r="G48" s="108"/>
      <c r="N48" s="78" t="s">
        <v>499</v>
      </c>
      <c r="O48" s="17" t="e">
        <f>INDEX(#REF!,MATCH($C48,#REF!,0),2)</f>
        <v>#REF!</v>
      </c>
      <c r="P48" s="18">
        <f t="shared" si="1"/>
        <v>2017</v>
      </c>
      <c r="Q48" s="28" t="e">
        <f t="shared" si="1"/>
        <v>#REF!</v>
      </c>
      <c r="R48" s="18" t="s">
        <v>255</v>
      </c>
    </row>
    <row r="49" spans="2:18" x14ac:dyDescent="0.2">
      <c r="B49" s="3" t="s">
        <v>362</v>
      </c>
      <c r="C49" s="3" t="s">
        <v>6</v>
      </c>
      <c r="D49" s="3">
        <v>2017</v>
      </c>
      <c r="E49" s="108" t="e" cm="1">
        <f t="array" ref="E49">INDEX(#REF!,MATCH(1,($C49=#REF!)*($D49=#REF!),0),MATCH(E$5,#REF!,0))</f>
        <v>#REF!</v>
      </c>
      <c r="F49" s="108"/>
      <c r="G49" s="108"/>
      <c r="N49" s="78" t="s">
        <v>499</v>
      </c>
      <c r="O49" s="17" t="e">
        <f>INDEX(#REF!,MATCH($C49,#REF!,0),2)</f>
        <v>#REF!</v>
      </c>
      <c r="P49" s="18">
        <f t="shared" si="1"/>
        <v>2017</v>
      </c>
      <c r="Q49" s="28" t="e">
        <f t="shared" si="1"/>
        <v>#REF!</v>
      </c>
      <c r="R49" s="18" t="s">
        <v>255</v>
      </c>
    </row>
    <row r="50" spans="2:18" x14ac:dyDescent="0.2">
      <c r="B50" s="3" t="s">
        <v>362</v>
      </c>
      <c r="C50" s="3" t="s">
        <v>7</v>
      </c>
      <c r="D50" s="3">
        <v>2017</v>
      </c>
      <c r="E50" s="108" t="e" cm="1">
        <f t="array" ref="E50">INDEX(#REF!,MATCH(1,($C50=#REF!)*($D50=#REF!),0),MATCH(E$5,#REF!,0))</f>
        <v>#REF!</v>
      </c>
      <c r="F50" s="108"/>
      <c r="G50" s="108"/>
      <c r="N50" s="78" t="s">
        <v>499</v>
      </c>
      <c r="O50" s="17" t="e">
        <f>INDEX(#REF!,MATCH($C50,#REF!,0),2)</f>
        <v>#REF!</v>
      </c>
      <c r="P50" s="18">
        <f t="shared" si="1"/>
        <v>2017</v>
      </c>
      <c r="Q50" s="28" t="e">
        <f t="shared" si="1"/>
        <v>#REF!</v>
      </c>
      <c r="R50" s="18" t="s">
        <v>255</v>
      </c>
    </row>
    <row r="51" spans="2:18" x14ac:dyDescent="0.2">
      <c r="B51" s="3" t="s">
        <v>362</v>
      </c>
      <c r="C51" s="3" t="s">
        <v>8</v>
      </c>
      <c r="D51" s="3">
        <v>2017</v>
      </c>
      <c r="E51" s="108" t="e" cm="1">
        <f t="array" ref="E51">INDEX(#REF!,MATCH(1,($C51=#REF!)*($D51=#REF!),0),MATCH(E$5,#REF!,0))</f>
        <v>#REF!</v>
      </c>
      <c r="F51" s="108"/>
      <c r="G51" s="108"/>
      <c r="N51" s="78" t="s">
        <v>499</v>
      </c>
      <c r="O51" s="17" t="e">
        <f>INDEX(#REF!,MATCH($C51,#REF!,0),2)</f>
        <v>#REF!</v>
      </c>
      <c r="P51" s="18">
        <f t="shared" si="1"/>
        <v>2017</v>
      </c>
      <c r="Q51" s="28" t="e">
        <f t="shared" si="1"/>
        <v>#REF!</v>
      </c>
      <c r="R51" s="18" t="s">
        <v>255</v>
      </c>
    </row>
    <row r="52" spans="2:18" x14ac:dyDescent="0.2">
      <c r="B52" s="3" t="s">
        <v>362</v>
      </c>
      <c r="C52" s="3" t="s">
        <v>9</v>
      </c>
      <c r="D52" s="3">
        <v>2017</v>
      </c>
      <c r="E52" s="108" t="e" cm="1">
        <f t="array" ref="E52">INDEX(#REF!,MATCH(1,($C52=#REF!)*($D52=#REF!),0),MATCH(E$5,#REF!,0))</f>
        <v>#REF!</v>
      </c>
      <c r="F52" s="108"/>
      <c r="G52" s="108"/>
      <c r="N52" s="78" t="s">
        <v>499</v>
      </c>
      <c r="O52" s="17" t="e">
        <f>INDEX(#REF!,MATCH($C52,#REF!,0),2)</f>
        <v>#REF!</v>
      </c>
      <c r="P52" s="18">
        <f t="shared" si="1"/>
        <v>2017</v>
      </c>
      <c r="Q52" s="28" t="e">
        <f t="shared" si="1"/>
        <v>#REF!</v>
      </c>
      <c r="R52" s="18" t="s">
        <v>255</v>
      </c>
    </row>
    <row r="53" spans="2:18" x14ac:dyDescent="0.2">
      <c r="B53" s="3" t="s">
        <v>362</v>
      </c>
      <c r="C53" s="3" t="s">
        <v>10</v>
      </c>
      <c r="D53" s="3">
        <v>2017</v>
      </c>
      <c r="E53" s="108" t="e" cm="1">
        <f t="array" ref="E53">INDEX(#REF!,MATCH(1,($C53=#REF!)*($D53=#REF!),0),MATCH(E$5,#REF!,0))</f>
        <v>#REF!</v>
      </c>
      <c r="F53" s="108"/>
      <c r="G53" s="108"/>
      <c r="N53" s="78" t="s">
        <v>499</v>
      </c>
      <c r="O53" s="17" t="e">
        <f>INDEX(#REF!,MATCH($C53,#REF!,0),2)</f>
        <v>#REF!</v>
      </c>
      <c r="P53" s="18">
        <f t="shared" si="1"/>
        <v>2017</v>
      </c>
      <c r="Q53" s="28" t="e">
        <f t="shared" si="1"/>
        <v>#REF!</v>
      </c>
      <c r="R53" s="18" t="s">
        <v>255</v>
      </c>
    </row>
    <row r="54" spans="2:18" x14ac:dyDescent="0.2">
      <c r="B54" s="3" t="s">
        <v>362</v>
      </c>
      <c r="C54" s="3" t="s">
        <v>11</v>
      </c>
      <c r="D54" s="3">
        <v>2017</v>
      </c>
      <c r="E54" s="108" t="e" cm="1">
        <f t="array" ref="E54">INDEX(#REF!,MATCH(1,($C54=#REF!)*($D54=#REF!),0),MATCH(E$5,#REF!,0))</f>
        <v>#REF!</v>
      </c>
      <c r="F54" s="108"/>
      <c r="G54" s="108"/>
      <c r="N54" s="78" t="s">
        <v>499</v>
      </c>
      <c r="O54" s="17" t="e">
        <f>INDEX(#REF!,MATCH($C54,#REF!,0),2)</f>
        <v>#REF!</v>
      </c>
      <c r="P54" s="18">
        <f t="shared" si="1"/>
        <v>2017</v>
      </c>
      <c r="Q54" s="28" t="e">
        <f t="shared" si="1"/>
        <v>#REF!</v>
      </c>
      <c r="R54" s="18" t="s">
        <v>255</v>
      </c>
    </row>
    <row r="55" spans="2:18" x14ac:dyDescent="0.2">
      <c r="B55" s="3" t="s">
        <v>362</v>
      </c>
      <c r="C55" s="3" t="s">
        <v>12</v>
      </c>
      <c r="D55" s="3">
        <v>2017</v>
      </c>
      <c r="E55" s="108" t="e" cm="1">
        <f t="array" ref="E55">INDEX(#REF!,MATCH(1,($C55=#REF!)*($D55=#REF!),0),MATCH(E$5,#REF!,0))</f>
        <v>#REF!</v>
      </c>
      <c r="F55" s="108"/>
      <c r="G55" s="108"/>
      <c r="N55" s="78" t="s">
        <v>499</v>
      </c>
      <c r="O55" s="17" t="e">
        <f>INDEX(#REF!,MATCH($C55,#REF!,0),2)</f>
        <v>#REF!</v>
      </c>
      <c r="P55" s="18">
        <f t="shared" si="1"/>
        <v>2017</v>
      </c>
      <c r="Q55" s="28" t="e">
        <f t="shared" si="1"/>
        <v>#REF!</v>
      </c>
      <c r="R55" s="18" t="s">
        <v>255</v>
      </c>
    </row>
    <row r="56" spans="2:18" x14ac:dyDescent="0.2">
      <c r="B56" s="3" t="s">
        <v>362</v>
      </c>
      <c r="C56" s="3" t="s">
        <v>13</v>
      </c>
      <c r="D56" s="3">
        <v>2017</v>
      </c>
      <c r="E56" s="108" t="e" cm="1">
        <f t="array" ref="E56">INDEX(#REF!,MATCH(1,($C56=#REF!)*($D56=#REF!),0),MATCH(E$5,#REF!,0))</f>
        <v>#REF!</v>
      </c>
      <c r="F56" s="108"/>
      <c r="G56" s="108"/>
      <c r="N56" s="78" t="s">
        <v>499</v>
      </c>
      <c r="O56" s="17" t="e">
        <f>INDEX(#REF!,MATCH($C56,#REF!,0),2)</f>
        <v>#REF!</v>
      </c>
      <c r="P56" s="18">
        <f t="shared" si="1"/>
        <v>2017</v>
      </c>
      <c r="Q56" s="28" t="e">
        <f t="shared" si="1"/>
        <v>#REF!</v>
      </c>
      <c r="R56" s="18" t="s">
        <v>255</v>
      </c>
    </row>
    <row r="57" spans="2:18" x14ac:dyDescent="0.2">
      <c r="B57" s="3" t="s">
        <v>362</v>
      </c>
      <c r="C57" s="3" t="s">
        <v>14</v>
      </c>
      <c r="D57" s="3">
        <v>2017</v>
      </c>
      <c r="E57" s="108" t="e" cm="1">
        <f t="array" ref="E57">INDEX(#REF!,MATCH(1,($C57=#REF!)*($D57=#REF!),0),MATCH(E$5,#REF!,0))</f>
        <v>#REF!</v>
      </c>
      <c r="F57" s="108"/>
      <c r="G57" s="108"/>
      <c r="N57" s="78" t="s">
        <v>499</v>
      </c>
      <c r="O57" s="17" t="e">
        <f>INDEX(#REF!,MATCH($C57,#REF!,0),2)</f>
        <v>#REF!</v>
      </c>
      <c r="P57" s="18">
        <f t="shared" si="1"/>
        <v>2017</v>
      </c>
      <c r="Q57" s="28" t="e">
        <f t="shared" si="1"/>
        <v>#REF!</v>
      </c>
      <c r="R57" s="18" t="s">
        <v>255</v>
      </c>
    </row>
    <row r="58" spans="2:18" x14ac:dyDescent="0.2">
      <c r="B58" s="3" t="s">
        <v>362</v>
      </c>
      <c r="C58" s="3" t="s">
        <v>15</v>
      </c>
      <c r="D58" s="3">
        <v>2017</v>
      </c>
      <c r="E58" s="108" t="e" cm="1">
        <f t="array" ref="E58">INDEX(#REF!,MATCH(1,($C58=#REF!)*($D58=#REF!),0),MATCH(E$5,#REF!,0))</f>
        <v>#REF!</v>
      </c>
      <c r="F58" s="108"/>
      <c r="G58" s="108"/>
      <c r="N58" s="78" t="s">
        <v>499</v>
      </c>
      <c r="O58" s="17" t="e">
        <f>INDEX(#REF!,MATCH($C58,#REF!,0),2)</f>
        <v>#REF!</v>
      </c>
      <c r="P58" s="18">
        <f t="shared" si="1"/>
        <v>2017</v>
      </c>
      <c r="Q58" s="28" t="e">
        <f t="shared" si="1"/>
        <v>#REF!</v>
      </c>
      <c r="R58" s="18" t="s">
        <v>255</v>
      </c>
    </row>
    <row r="59" spans="2:18" x14ac:dyDescent="0.2">
      <c r="B59" s="3" t="s">
        <v>362</v>
      </c>
      <c r="C59" s="3" t="s">
        <v>16</v>
      </c>
      <c r="D59" s="3">
        <v>2017</v>
      </c>
      <c r="E59" s="108" t="e" cm="1">
        <f t="array" ref="E59">INDEX(#REF!,MATCH(1,($C59=#REF!)*($D59=#REF!),0),MATCH(E$5,#REF!,0))</f>
        <v>#REF!</v>
      </c>
      <c r="F59" s="108"/>
      <c r="G59" s="108"/>
      <c r="N59" s="78" t="s">
        <v>499</v>
      </c>
      <c r="O59" s="17" t="e">
        <f>INDEX(#REF!,MATCH($C59,#REF!,0),2)</f>
        <v>#REF!</v>
      </c>
      <c r="P59" s="18">
        <f t="shared" si="1"/>
        <v>2017</v>
      </c>
      <c r="Q59" s="28" t="e">
        <f t="shared" si="1"/>
        <v>#REF!</v>
      </c>
      <c r="R59" s="18" t="s">
        <v>255</v>
      </c>
    </row>
    <row r="60" spans="2:18" x14ac:dyDescent="0.2">
      <c r="B60" s="3" t="s">
        <v>362</v>
      </c>
      <c r="C60" s="3" t="s">
        <v>17</v>
      </c>
      <c r="D60" s="3">
        <v>2017</v>
      </c>
      <c r="E60" s="108" t="e" cm="1">
        <f t="array" ref="E60">INDEX(#REF!,MATCH(1,($C60=#REF!)*($D60=#REF!),0),MATCH(E$5,#REF!,0))</f>
        <v>#REF!</v>
      </c>
      <c r="F60" s="108"/>
      <c r="G60" s="108"/>
      <c r="N60" s="78" t="s">
        <v>499</v>
      </c>
      <c r="O60" s="17" t="e">
        <f>INDEX(#REF!,MATCH($C60,#REF!,0),2)</f>
        <v>#REF!</v>
      </c>
      <c r="P60" s="18">
        <f t="shared" si="1"/>
        <v>2017</v>
      </c>
      <c r="Q60" s="28" t="e">
        <f t="shared" si="1"/>
        <v>#REF!</v>
      </c>
      <c r="R60" s="18" t="s">
        <v>255</v>
      </c>
    </row>
    <row r="61" spans="2:18" x14ac:dyDescent="0.2">
      <c r="B61" s="3" t="s">
        <v>362</v>
      </c>
      <c r="C61" s="3" t="s">
        <v>18</v>
      </c>
      <c r="D61" s="3">
        <v>2017</v>
      </c>
      <c r="E61" s="108" t="e" cm="1">
        <f t="array" ref="E61">INDEX(#REF!,MATCH(1,($C61=#REF!)*($D61=#REF!),0),MATCH(E$5,#REF!,0))</f>
        <v>#REF!</v>
      </c>
      <c r="F61" s="108"/>
      <c r="G61" s="108"/>
      <c r="N61" s="78" t="s">
        <v>499</v>
      </c>
      <c r="O61" s="17" t="e">
        <f>INDEX(#REF!,MATCH($C61,#REF!,0),2)</f>
        <v>#REF!</v>
      </c>
      <c r="P61" s="18">
        <f t="shared" si="1"/>
        <v>2017</v>
      </c>
      <c r="Q61" s="28" t="e">
        <f t="shared" si="1"/>
        <v>#REF!</v>
      </c>
      <c r="R61" s="18" t="s">
        <v>255</v>
      </c>
    </row>
    <row r="62" spans="2:18" x14ac:dyDescent="0.2">
      <c r="B62" s="3" t="s">
        <v>362</v>
      </c>
      <c r="C62" s="3" t="s">
        <v>19</v>
      </c>
      <c r="D62" s="3">
        <v>2017</v>
      </c>
      <c r="E62" s="108" t="e" cm="1">
        <f t="array" ref="E62">INDEX(#REF!,MATCH(1,($C62=#REF!)*($D62=#REF!),0),MATCH(E$5,#REF!,0))</f>
        <v>#REF!</v>
      </c>
      <c r="F62" s="108"/>
      <c r="G62" s="108"/>
      <c r="N62" s="78" t="s">
        <v>499</v>
      </c>
      <c r="O62" s="17" t="e">
        <f>INDEX(#REF!,MATCH($C62,#REF!,0),2)</f>
        <v>#REF!</v>
      </c>
      <c r="P62" s="18">
        <f t="shared" si="1"/>
        <v>2017</v>
      </c>
      <c r="Q62" s="28" t="e">
        <f t="shared" si="1"/>
        <v>#REF!</v>
      </c>
      <c r="R62" s="18" t="s">
        <v>255</v>
      </c>
    </row>
    <row r="63" spans="2:18" x14ac:dyDescent="0.2">
      <c r="B63" s="3" t="s">
        <v>362</v>
      </c>
      <c r="C63" s="3" t="s">
        <v>20</v>
      </c>
      <c r="D63" s="3">
        <v>2017</v>
      </c>
      <c r="E63" s="108" t="e" cm="1">
        <f t="array" ref="E63">INDEX(#REF!,MATCH(1,($C63=#REF!)*($D63=#REF!),0),MATCH(E$5,#REF!,0))</f>
        <v>#REF!</v>
      </c>
      <c r="F63" s="108"/>
      <c r="G63" s="108"/>
      <c r="N63" s="78" t="s">
        <v>499</v>
      </c>
      <c r="O63" s="17" t="e">
        <f>INDEX(#REF!,MATCH($C63,#REF!,0),2)</f>
        <v>#REF!</v>
      </c>
      <c r="P63" s="18">
        <f t="shared" si="1"/>
        <v>2017</v>
      </c>
      <c r="Q63" s="28" t="e">
        <f t="shared" si="1"/>
        <v>#REF!</v>
      </c>
      <c r="R63" s="18" t="s">
        <v>255</v>
      </c>
    </row>
    <row r="64" spans="2:18" x14ac:dyDescent="0.2">
      <c r="B64" s="3" t="s">
        <v>362</v>
      </c>
      <c r="C64" s="3" t="s">
        <v>21</v>
      </c>
      <c r="D64" s="3">
        <v>2017</v>
      </c>
      <c r="E64" s="108" t="e" cm="1">
        <f t="array" ref="E64">INDEX(#REF!,MATCH(1,($C64=#REF!)*($D64=#REF!),0),MATCH(E$5,#REF!,0))</f>
        <v>#REF!</v>
      </c>
      <c r="F64" s="108"/>
      <c r="G64" s="108"/>
      <c r="N64" s="78" t="s">
        <v>499</v>
      </c>
      <c r="O64" s="17" t="e">
        <f>INDEX(#REF!,MATCH($C64,#REF!,0),2)</f>
        <v>#REF!</v>
      </c>
      <c r="P64" s="18">
        <f t="shared" si="1"/>
        <v>2017</v>
      </c>
      <c r="Q64" s="28" t="e">
        <f t="shared" si="1"/>
        <v>#REF!</v>
      </c>
      <c r="R64" s="18" t="s">
        <v>255</v>
      </c>
    </row>
    <row r="65" spans="2:18" x14ac:dyDescent="0.2">
      <c r="B65" s="3" t="s">
        <v>362</v>
      </c>
      <c r="C65" s="3" t="s">
        <v>22</v>
      </c>
      <c r="D65" s="3">
        <v>2017</v>
      </c>
      <c r="E65" s="108" t="e" cm="1">
        <f t="array" ref="E65">INDEX(#REF!,MATCH(1,($C65=#REF!)*($D65=#REF!),0),MATCH(E$5,#REF!,0))</f>
        <v>#REF!</v>
      </c>
      <c r="F65" s="108"/>
      <c r="G65" s="108"/>
      <c r="N65" s="78" t="s">
        <v>499</v>
      </c>
      <c r="O65" s="17" t="e">
        <f>INDEX(#REF!,MATCH($C65,#REF!,0),2)</f>
        <v>#REF!</v>
      </c>
      <c r="P65" s="18">
        <f t="shared" si="1"/>
        <v>2017</v>
      </c>
      <c r="Q65" s="28" t="e">
        <f t="shared" si="1"/>
        <v>#REF!</v>
      </c>
      <c r="R65" s="18" t="s">
        <v>255</v>
      </c>
    </row>
    <row r="66" spans="2:18" x14ac:dyDescent="0.2">
      <c r="B66" s="3" t="s">
        <v>362</v>
      </c>
      <c r="C66" s="3" t="s">
        <v>23</v>
      </c>
      <c r="D66" s="3">
        <v>2017</v>
      </c>
      <c r="E66" s="108" t="e" cm="1">
        <f t="array" ref="E66">INDEX(#REF!,MATCH(1,($C66=#REF!)*($D66=#REF!),0),MATCH(E$5,#REF!,0))</f>
        <v>#REF!</v>
      </c>
      <c r="F66" s="108"/>
      <c r="G66" s="108"/>
      <c r="N66" s="78" t="s">
        <v>499</v>
      </c>
      <c r="O66" s="17" t="e">
        <f>INDEX(#REF!,MATCH($C66,#REF!,0),2)</f>
        <v>#REF!</v>
      </c>
      <c r="P66" s="18">
        <f t="shared" si="1"/>
        <v>2017</v>
      </c>
      <c r="Q66" s="28" t="e">
        <f t="shared" si="1"/>
        <v>#REF!</v>
      </c>
      <c r="R66" s="18" t="s">
        <v>255</v>
      </c>
    </row>
    <row r="67" spans="2:18" x14ac:dyDescent="0.2">
      <c r="B67" s="3" t="s">
        <v>362</v>
      </c>
      <c r="C67" s="3" t="s">
        <v>24</v>
      </c>
      <c r="D67" s="3">
        <v>2017</v>
      </c>
      <c r="E67" s="108" t="e" cm="1">
        <f t="array" ref="E67">INDEX(#REF!,MATCH(1,($C67=#REF!)*($D67=#REF!),0),MATCH(E$5,#REF!,0))</f>
        <v>#REF!</v>
      </c>
      <c r="F67" s="108"/>
      <c r="G67" s="108"/>
      <c r="N67" s="78" t="s">
        <v>499</v>
      </c>
      <c r="O67" s="17" t="e">
        <f>INDEX(#REF!,MATCH($C67,#REF!,0),2)</f>
        <v>#REF!</v>
      </c>
      <c r="P67" s="18">
        <f t="shared" si="1"/>
        <v>2017</v>
      </c>
      <c r="Q67" s="28" t="e">
        <f t="shared" si="1"/>
        <v>#REF!</v>
      </c>
      <c r="R67" s="18" t="s">
        <v>255</v>
      </c>
    </row>
    <row r="68" spans="2:18" x14ac:dyDescent="0.2">
      <c r="B68" s="3" t="s">
        <v>362</v>
      </c>
      <c r="C68" s="3" t="s">
        <v>25</v>
      </c>
      <c r="D68" s="3">
        <v>2017</v>
      </c>
      <c r="E68" s="108" t="e" cm="1">
        <f t="array" ref="E68">INDEX(#REF!,MATCH(1,($C68=#REF!)*($D68=#REF!),0),MATCH(E$5,#REF!,0))</f>
        <v>#REF!</v>
      </c>
      <c r="F68" s="108"/>
      <c r="G68" s="108"/>
      <c r="N68" s="78" t="s">
        <v>499</v>
      </c>
      <c r="O68" s="17" t="e">
        <f>INDEX(#REF!,MATCH($C68,#REF!,0),2)</f>
        <v>#REF!</v>
      </c>
      <c r="P68" s="18">
        <f t="shared" si="1"/>
        <v>2017</v>
      </c>
      <c r="Q68" s="28" t="e">
        <f t="shared" si="1"/>
        <v>#REF!</v>
      </c>
      <c r="R68" s="18" t="s">
        <v>255</v>
      </c>
    </row>
    <row r="69" spans="2:18" x14ac:dyDescent="0.2">
      <c r="B69" s="3" t="s">
        <v>362</v>
      </c>
      <c r="C69" s="3" t="s">
        <v>5</v>
      </c>
      <c r="D69" s="3">
        <v>2018</v>
      </c>
      <c r="E69" s="108" t="e" cm="1">
        <f t="array" ref="E69">INDEX(#REF!,MATCH(1,($C69=#REF!)*($D69=#REF!),0),MATCH(E$5,#REF!,0))</f>
        <v>#REF!</v>
      </c>
      <c r="F69" s="108"/>
      <c r="G69" s="108"/>
      <c r="N69" s="78" t="s">
        <v>499</v>
      </c>
      <c r="O69" s="17" t="e">
        <f>INDEX(#REF!,MATCH($C69,#REF!,0),2)</f>
        <v>#REF!</v>
      </c>
      <c r="P69" s="18">
        <f t="shared" si="1"/>
        <v>2018</v>
      </c>
      <c r="Q69" s="28" t="e">
        <f t="shared" si="1"/>
        <v>#REF!</v>
      </c>
      <c r="R69" s="18" t="s">
        <v>255</v>
      </c>
    </row>
    <row r="70" spans="2:18" x14ac:dyDescent="0.2">
      <c r="B70" s="3" t="s">
        <v>362</v>
      </c>
      <c r="C70" s="3" t="s">
        <v>6</v>
      </c>
      <c r="D70" s="3">
        <v>2018</v>
      </c>
      <c r="E70" s="108" t="e" cm="1">
        <f t="array" ref="E70">INDEX(#REF!,MATCH(1,($C70=#REF!)*($D70=#REF!),0),MATCH(E$5,#REF!,0))</f>
        <v>#REF!</v>
      </c>
      <c r="F70" s="108"/>
      <c r="G70" s="108"/>
      <c r="N70" s="78" t="s">
        <v>499</v>
      </c>
      <c r="O70" s="17" t="e">
        <f>INDEX(#REF!,MATCH($C70,#REF!,0),2)</f>
        <v>#REF!</v>
      </c>
      <c r="P70" s="18">
        <f t="shared" ref="P70:Q101" si="2">D70</f>
        <v>2018</v>
      </c>
      <c r="Q70" s="28" t="e">
        <f t="shared" si="2"/>
        <v>#REF!</v>
      </c>
      <c r="R70" s="18" t="s">
        <v>255</v>
      </c>
    </row>
    <row r="71" spans="2:18" x14ac:dyDescent="0.2">
      <c r="B71" s="3" t="s">
        <v>362</v>
      </c>
      <c r="C71" s="3" t="s">
        <v>7</v>
      </c>
      <c r="D71" s="3">
        <v>2018</v>
      </c>
      <c r="E71" s="108" t="e" cm="1">
        <f t="array" ref="E71">INDEX(#REF!,MATCH(1,($C71=#REF!)*($D71=#REF!),0),MATCH(E$5,#REF!,0))</f>
        <v>#REF!</v>
      </c>
      <c r="F71" s="108"/>
      <c r="G71" s="108"/>
      <c r="N71" s="78" t="s">
        <v>499</v>
      </c>
      <c r="O71" s="17" t="e">
        <f>INDEX(#REF!,MATCH($C71,#REF!,0),2)</f>
        <v>#REF!</v>
      </c>
      <c r="P71" s="18">
        <f t="shared" si="2"/>
        <v>2018</v>
      </c>
      <c r="Q71" s="28" t="e">
        <f t="shared" si="2"/>
        <v>#REF!</v>
      </c>
      <c r="R71" s="18" t="s">
        <v>255</v>
      </c>
    </row>
    <row r="72" spans="2:18" x14ac:dyDescent="0.2">
      <c r="B72" s="3" t="s">
        <v>362</v>
      </c>
      <c r="C72" s="3" t="s">
        <v>8</v>
      </c>
      <c r="D72" s="3">
        <v>2018</v>
      </c>
      <c r="E72" s="108" t="e" cm="1">
        <f t="array" ref="E72">INDEX(#REF!,MATCH(1,($C72=#REF!)*($D72=#REF!),0),MATCH(E$5,#REF!,0))</f>
        <v>#REF!</v>
      </c>
      <c r="F72" s="108"/>
      <c r="G72" s="108"/>
      <c r="N72" s="78" t="s">
        <v>499</v>
      </c>
      <c r="O72" s="17" t="e">
        <f>INDEX(#REF!,MATCH($C72,#REF!,0),2)</f>
        <v>#REF!</v>
      </c>
      <c r="P72" s="18">
        <f t="shared" si="2"/>
        <v>2018</v>
      </c>
      <c r="Q72" s="28" t="e">
        <f t="shared" si="2"/>
        <v>#REF!</v>
      </c>
      <c r="R72" s="18" t="s">
        <v>255</v>
      </c>
    </row>
    <row r="73" spans="2:18" x14ac:dyDescent="0.2">
      <c r="B73" s="3" t="s">
        <v>362</v>
      </c>
      <c r="C73" s="3" t="s">
        <v>9</v>
      </c>
      <c r="D73" s="3">
        <v>2018</v>
      </c>
      <c r="E73" s="108" t="e" cm="1">
        <f t="array" ref="E73">INDEX(#REF!,MATCH(1,($C73=#REF!)*($D73=#REF!),0),MATCH(E$5,#REF!,0))</f>
        <v>#REF!</v>
      </c>
      <c r="F73" s="108"/>
      <c r="G73" s="108"/>
      <c r="N73" s="78" t="s">
        <v>499</v>
      </c>
      <c r="O73" s="17" t="e">
        <f>INDEX(#REF!,MATCH($C73,#REF!,0),2)</f>
        <v>#REF!</v>
      </c>
      <c r="P73" s="18">
        <f t="shared" si="2"/>
        <v>2018</v>
      </c>
      <c r="Q73" s="28" t="e">
        <f t="shared" si="2"/>
        <v>#REF!</v>
      </c>
      <c r="R73" s="18" t="s">
        <v>255</v>
      </c>
    </row>
    <row r="74" spans="2:18" x14ac:dyDescent="0.2">
      <c r="B74" s="3" t="s">
        <v>362</v>
      </c>
      <c r="C74" s="3" t="s">
        <v>10</v>
      </c>
      <c r="D74" s="3">
        <v>2018</v>
      </c>
      <c r="E74" s="108" t="e" cm="1">
        <f t="array" ref="E74">INDEX(#REF!,MATCH(1,($C74=#REF!)*($D74=#REF!),0),MATCH(E$5,#REF!,0))</f>
        <v>#REF!</v>
      </c>
      <c r="F74" s="108"/>
      <c r="G74" s="108"/>
      <c r="N74" s="78" t="s">
        <v>499</v>
      </c>
      <c r="O74" s="17" t="e">
        <f>INDEX(#REF!,MATCH($C74,#REF!,0),2)</f>
        <v>#REF!</v>
      </c>
      <c r="P74" s="18">
        <f t="shared" si="2"/>
        <v>2018</v>
      </c>
      <c r="Q74" s="28" t="e">
        <f t="shared" si="2"/>
        <v>#REF!</v>
      </c>
      <c r="R74" s="18" t="s">
        <v>255</v>
      </c>
    </row>
    <row r="75" spans="2:18" x14ac:dyDescent="0.2">
      <c r="B75" s="3" t="s">
        <v>362</v>
      </c>
      <c r="C75" s="3" t="s">
        <v>11</v>
      </c>
      <c r="D75" s="3">
        <v>2018</v>
      </c>
      <c r="E75" s="108" t="e" cm="1">
        <f t="array" ref="E75">INDEX(#REF!,MATCH(1,($C75=#REF!)*($D75=#REF!),0),MATCH(E$5,#REF!,0))</f>
        <v>#REF!</v>
      </c>
      <c r="F75" s="108"/>
      <c r="G75" s="108"/>
      <c r="N75" s="78" t="s">
        <v>499</v>
      </c>
      <c r="O75" s="17" t="e">
        <f>INDEX(#REF!,MATCH($C75,#REF!,0),2)</f>
        <v>#REF!</v>
      </c>
      <c r="P75" s="18">
        <f t="shared" si="2"/>
        <v>2018</v>
      </c>
      <c r="Q75" s="28" t="e">
        <f t="shared" si="2"/>
        <v>#REF!</v>
      </c>
      <c r="R75" s="18" t="s">
        <v>255</v>
      </c>
    </row>
    <row r="76" spans="2:18" x14ac:dyDescent="0.2">
      <c r="B76" s="3" t="s">
        <v>362</v>
      </c>
      <c r="C76" s="3" t="s">
        <v>12</v>
      </c>
      <c r="D76" s="3">
        <v>2018</v>
      </c>
      <c r="E76" s="108" t="e" cm="1">
        <f t="array" ref="E76">INDEX(#REF!,MATCH(1,($C76=#REF!)*($D76=#REF!),0),MATCH(E$5,#REF!,0))</f>
        <v>#REF!</v>
      </c>
      <c r="F76" s="108"/>
      <c r="G76" s="108"/>
      <c r="N76" s="78" t="s">
        <v>499</v>
      </c>
      <c r="O76" s="17" t="e">
        <f>INDEX(#REF!,MATCH($C76,#REF!,0),2)</f>
        <v>#REF!</v>
      </c>
      <c r="P76" s="18">
        <f t="shared" si="2"/>
        <v>2018</v>
      </c>
      <c r="Q76" s="28" t="e">
        <f t="shared" si="2"/>
        <v>#REF!</v>
      </c>
      <c r="R76" s="18" t="s">
        <v>255</v>
      </c>
    </row>
    <row r="77" spans="2:18" x14ac:dyDescent="0.2">
      <c r="B77" s="3" t="s">
        <v>362</v>
      </c>
      <c r="C77" s="3" t="s">
        <v>13</v>
      </c>
      <c r="D77" s="3">
        <v>2018</v>
      </c>
      <c r="E77" s="108" t="e" cm="1">
        <f t="array" ref="E77">INDEX(#REF!,MATCH(1,($C77=#REF!)*($D77=#REF!),0),MATCH(E$5,#REF!,0))</f>
        <v>#REF!</v>
      </c>
      <c r="F77" s="108"/>
      <c r="G77" s="108"/>
      <c r="N77" s="78" t="s">
        <v>499</v>
      </c>
      <c r="O77" s="17" t="e">
        <f>INDEX(#REF!,MATCH($C77,#REF!,0),2)</f>
        <v>#REF!</v>
      </c>
      <c r="P77" s="18">
        <f t="shared" si="2"/>
        <v>2018</v>
      </c>
      <c r="Q77" s="28" t="e">
        <f t="shared" si="2"/>
        <v>#REF!</v>
      </c>
      <c r="R77" s="18" t="s">
        <v>255</v>
      </c>
    </row>
    <row r="78" spans="2:18" x14ac:dyDescent="0.2">
      <c r="B78" s="3" t="s">
        <v>362</v>
      </c>
      <c r="C78" s="3" t="s">
        <v>14</v>
      </c>
      <c r="D78" s="3">
        <v>2018</v>
      </c>
      <c r="E78" s="108" t="e" cm="1">
        <f t="array" ref="E78">INDEX(#REF!,MATCH(1,($C78=#REF!)*($D78=#REF!),0),MATCH(E$5,#REF!,0))</f>
        <v>#REF!</v>
      </c>
      <c r="F78" s="108"/>
      <c r="G78" s="108"/>
      <c r="N78" s="78" t="s">
        <v>499</v>
      </c>
      <c r="O78" s="17" t="e">
        <f>INDEX(#REF!,MATCH($C78,#REF!,0),2)</f>
        <v>#REF!</v>
      </c>
      <c r="P78" s="18">
        <f t="shared" si="2"/>
        <v>2018</v>
      </c>
      <c r="Q78" s="28" t="e">
        <f t="shared" si="2"/>
        <v>#REF!</v>
      </c>
      <c r="R78" s="18" t="s">
        <v>255</v>
      </c>
    </row>
    <row r="79" spans="2:18" x14ac:dyDescent="0.2">
      <c r="B79" s="3" t="s">
        <v>362</v>
      </c>
      <c r="C79" s="3" t="s">
        <v>15</v>
      </c>
      <c r="D79" s="3">
        <v>2018</v>
      </c>
      <c r="E79" s="108" t="e" cm="1">
        <f t="array" ref="E79">INDEX(#REF!,MATCH(1,($C79=#REF!)*($D79=#REF!),0),MATCH(E$5,#REF!,0))</f>
        <v>#REF!</v>
      </c>
      <c r="F79" s="108"/>
      <c r="G79" s="108"/>
      <c r="N79" s="78" t="s">
        <v>499</v>
      </c>
      <c r="O79" s="17" t="e">
        <f>INDEX(#REF!,MATCH($C79,#REF!,0),2)</f>
        <v>#REF!</v>
      </c>
      <c r="P79" s="18">
        <f t="shared" si="2"/>
        <v>2018</v>
      </c>
      <c r="Q79" s="28" t="e">
        <f t="shared" si="2"/>
        <v>#REF!</v>
      </c>
      <c r="R79" s="18" t="s">
        <v>255</v>
      </c>
    </row>
    <row r="80" spans="2:18" x14ac:dyDescent="0.2">
      <c r="B80" s="3" t="s">
        <v>362</v>
      </c>
      <c r="C80" s="3" t="s">
        <v>16</v>
      </c>
      <c r="D80" s="3">
        <v>2018</v>
      </c>
      <c r="E80" s="108" t="e" cm="1">
        <f t="array" ref="E80">INDEX(#REF!,MATCH(1,($C80=#REF!)*($D80=#REF!),0),MATCH(E$5,#REF!,0))</f>
        <v>#REF!</v>
      </c>
      <c r="F80" s="108"/>
      <c r="G80" s="108"/>
      <c r="N80" s="78" t="s">
        <v>499</v>
      </c>
      <c r="O80" s="17" t="e">
        <f>INDEX(#REF!,MATCH($C80,#REF!,0),2)</f>
        <v>#REF!</v>
      </c>
      <c r="P80" s="18">
        <f t="shared" si="2"/>
        <v>2018</v>
      </c>
      <c r="Q80" s="28" t="e">
        <f t="shared" si="2"/>
        <v>#REF!</v>
      </c>
      <c r="R80" s="18" t="s">
        <v>255</v>
      </c>
    </row>
    <row r="81" spans="2:18" x14ac:dyDescent="0.2">
      <c r="B81" s="3" t="s">
        <v>362</v>
      </c>
      <c r="C81" s="3" t="s">
        <v>17</v>
      </c>
      <c r="D81" s="3">
        <v>2018</v>
      </c>
      <c r="E81" s="108" t="e" cm="1">
        <f t="array" ref="E81">INDEX(#REF!,MATCH(1,($C81=#REF!)*($D81=#REF!),0),MATCH(E$5,#REF!,0))</f>
        <v>#REF!</v>
      </c>
      <c r="F81" s="108"/>
      <c r="G81" s="108"/>
      <c r="N81" s="78" t="s">
        <v>499</v>
      </c>
      <c r="O81" s="17" t="e">
        <f>INDEX(#REF!,MATCH($C81,#REF!,0),2)</f>
        <v>#REF!</v>
      </c>
      <c r="P81" s="18">
        <f t="shared" si="2"/>
        <v>2018</v>
      </c>
      <c r="Q81" s="28" t="e">
        <f t="shared" si="2"/>
        <v>#REF!</v>
      </c>
      <c r="R81" s="18" t="s">
        <v>255</v>
      </c>
    </row>
    <row r="82" spans="2:18" x14ac:dyDescent="0.2">
      <c r="B82" s="3" t="s">
        <v>362</v>
      </c>
      <c r="C82" s="3" t="s">
        <v>18</v>
      </c>
      <c r="D82" s="3">
        <v>2018</v>
      </c>
      <c r="E82" s="108" t="e" cm="1">
        <f t="array" ref="E82">INDEX(#REF!,MATCH(1,($C82=#REF!)*($D82=#REF!),0),MATCH(E$5,#REF!,0))</f>
        <v>#REF!</v>
      </c>
      <c r="F82" s="108"/>
      <c r="G82" s="108"/>
      <c r="N82" s="78" t="s">
        <v>499</v>
      </c>
      <c r="O82" s="17" t="e">
        <f>INDEX(#REF!,MATCH($C82,#REF!,0),2)</f>
        <v>#REF!</v>
      </c>
      <c r="P82" s="18">
        <f t="shared" si="2"/>
        <v>2018</v>
      </c>
      <c r="Q82" s="28" t="e">
        <f t="shared" si="2"/>
        <v>#REF!</v>
      </c>
      <c r="R82" s="18" t="s">
        <v>255</v>
      </c>
    </row>
    <row r="83" spans="2:18" x14ac:dyDescent="0.2">
      <c r="B83" s="3" t="s">
        <v>362</v>
      </c>
      <c r="C83" s="3" t="s">
        <v>19</v>
      </c>
      <c r="D83" s="3">
        <v>2018</v>
      </c>
      <c r="E83" s="108" t="e" cm="1">
        <f t="array" ref="E83">INDEX(#REF!,MATCH(1,($C83=#REF!)*($D83=#REF!),0),MATCH(E$5,#REF!,0))</f>
        <v>#REF!</v>
      </c>
      <c r="F83" s="108"/>
      <c r="G83" s="108"/>
      <c r="N83" s="78" t="s">
        <v>499</v>
      </c>
      <c r="O83" s="17" t="e">
        <f>INDEX(#REF!,MATCH($C83,#REF!,0),2)</f>
        <v>#REF!</v>
      </c>
      <c r="P83" s="18">
        <f t="shared" si="2"/>
        <v>2018</v>
      </c>
      <c r="Q83" s="28" t="e">
        <f t="shared" si="2"/>
        <v>#REF!</v>
      </c>
      <c r="R83" s="18" t="s">
        <v>255</v>
      </c>
    </row>
    <row r="84" spans="2:18" x14ac:dyDescent="0.2">
      <c r="B84" s="3" t="s">
        <v>362</v>
      </c>
      <c r="C84" s="3" t="s">
        <v>20</v>
      </c>
      <c r="D84" s="3">
        <v>2018</v>
      </c>
      <c r="E84" s="108" t="e" cm="1">
        <f t="array" ref="E84">INDEX(#REF!,MATCH(1,($C84=#REF!)*($D84=#REF!),0),MATCH(E$5,#REF!,0))</f>
        <v>#REF!</v>
      </c>
      <c r="F84" s="108"/>
      <c r="G84" s="108"/>
      <c r="N84" s="78" t="s">
        <v>499</v>
      </c>
      <c r="O84" s="17" t="e">
        <f>INDEX(#REF!,MATCH($C84,#REF!,0),2)</f>
        <v>#REF!</v>
      </c>
      <c r="P84" s="18">
        <f t="shared" si="2"/>
        <v>2018</v>
      </c>
      <c r="Q84" s="28" t="e">
        <f t="shared" si="2"/>
        <v>#REF!</v>
      </c>
      <c r="R84" s="18" t="s">
        <v>255</v>
      </c>
    </row>
    <row r="85" spans="2:18" x14ac:dyDescent="0.2">
      <c r="B85" s="3" t="s">
        <v>362</v>
      </c>
      <c r="C85" s="3" t="s">
        <v>21</v>
      </c>
      <c r="D85" s="3">
        <v>2018</v>
      </c>
      <c r="E85" s="108" t="e" cm="1">
        <f t="array" ref="E85">INDEX(#REF!,MATCH(1,($C85=#REF!)*($D85=#REF!),0),MATCH(E$5,#REF!,0))</f>
        <v>#REF!</v>
      </c>
      <c r="F85" s="108"/>
      <c r="G85" s="108"/>
      <c r="N85" s="78" t="s">
        <v>499</v>
      </c>
      <c r="O85" s="17" t="e">
        <f>INDEX(#REF!,MATCH($C85,#REF!,0),2)</f>
        <v>#REF!</v>
      </c>
      <c r="P85" s="18">
        <f t="shared" si="2"/>
        <v>2018</v>
      </c>
      <c r="Q85" s="28" t="e">
        <f t="shared" si="2"/>
        <v>#REF!</v>
      </c>
      <c r="R85" s="18" t="s">
        <v>255</v>
      </c>
    </row>
    <row r="86" spans="2:18" x14ac:dyDescent="0.2">
      <c r="B86" s="3" t="s">
        <v>362</v>
      </c>
      <c r="C86" s="3" t="s">
        <v>22</v>
      </c>
      <c r="D86" s="3">
        <v>2018</v>
      </c>
      <c r="E86" s="108" t="e" cm="1">
        <f t="array" ref="E86">INDEX(#REF!,MATCH(1,($C86=#REF!)*($D86=#REF!),0),MATCH(E$5,#REF!,0))</f>
        <v>#REF!</v>
      </c>
      <c r="F86" s="108"/>
      <c r="G86" s="108"/>
      <c r="N86" s="78" t="s">
        <v>499</v>
      </c>
      <c r="O86" s="17" t="e">
        <f>INDEX(#REF!,MATCH($C86,#REF!,0),2)</f>
        <v>#REF!</v>
      </c>
      <c r="P86" s="18">
        <f t="shared" si="2"/>
        <v>2018</v>
      </c>
      <c r="Q86" s="28" t="e">
        <f t="shared" si="2"/>
        <v>#REF!</v>
      </c>
      <c r="R86" s="18" t="s">
        <v>255</v>
      </c>
    </row>
    <row r="87" spans="2:18" x14ac:dyDescent="0.2">
      <c r="B87" s="3" t="s">
        <v>362</v>
      </c>
      <c r="C87" s="3" t="s">
        <v>23</v>
      </c>
      <c r="D87" s="3">
        <v>2018</v>
      </c>
      <c r="E87" s="108" t="e" cm="1">
        <f t="array" ref="E87">INDEX(#REF!,MATCH(1,($C87=#REF!)*($D87=#REF!),0),MATCH(E$5,#REF!,0))</f>
        <v>#REF!</v>
      </c>
      <c r="F87" s="108"/>
      <c r="G87" s="108"/>
      <c r="N87" s="78" t="s">
        <v>499</v>
      </c>
      <c r="O87" s="17" t="e">
        <f>INDEX(#REF!,MATCH($C87,#REF!,0),2)</f>
        <v>#REF!</v>
      </c>
      <c r="P87" s="18">
        <f t="shared" si="2"/>
        <v>2018</v>
      </c>
      <c r="Q87" s="28" t="e">
        <f t="shared" si="2"/>
        <v>#REF!</v>
      </c>
      <c r="R87" s="18" t="s">
        <v>255</v>
      </c>
    </row>
    <row r="88" spans="2:18" x14ac:dyDescent="0.2">
      <c r="B88" s="3" t="s">
        <v>362</v>
      </c>
      <c r="C88" s="3" t="s">
        <v>24</v>
      </c>
      <c r="D88" s="3">
        <v>2018</v>
      </c>
      <c r="E88" s="108" t="e" cm="1">
        <f t="array" ref="E88">INDEX(#REF!,MATCH(1,($C88=#REF!)*($D88=#REF!),0),MATCH(E$5,#REF!,0))</f>
        <v>#REF!</v>
      </c>
      <c r="F88" s="108"/>
      <c r="G88" s="108"/>
      <c r="N88" s="78" t="s">
        <v>499</v>
      </c>
      <c r="O88" s="17" t="e">
        <f>INDEX(#REF!,MATCH($C88,#REF!,0),2)</f>
        <v>#REF!</v>
      </c>
      <c r="P88" s="18">
        <f t="shared" si="2"/>
        <v>2018</v>
      </c>
      <c r="Q88" s="28" t="e">
        <f t="shared" si="2"/>
        <v>#REF!</v>
      </c>
      <c r="R88" s="18" t="s">
        <v>255</v>
      </c>
    </row>
    <row r="89" spans="2:18" x14ac:dyDescent="0.2">
      <c r="B89" s="3" t="s">
        <v>362</v>
      </c>
      <c r="C89" s="3" t="s">
        <v>25</v>
      </c>
      <c r="D89" s="3">
        <v>2018</v>
      </c>
      <c r="E89" s="108" t="e" cm="1">
        <f t="array" ref="E89">INDEX(#REF!,MATCH(1,($C89=#REF!)*($D89=#REF!),0),MATCH(E$5,#REF!,0))</f>
        <v>#REF!</v>
      </c>
      <c r="F89" s="108"/>
      <c r="G89" s="108"/>
      <c r="N89" s="78" t="s">
        <v>499</v>
      </c>
      <c r="O89" s="17" t="e">
        <f>INDEX(#REF!,MATCH($C89,#REF!,0),2)</f>
        <v>#REF!</v>
      </c>
      <c r="P89" s="18">
        <f t="shared" si="2"/>
        <v>2018</v>
      </c>
      <c r="Q89" s="28" t="e">
        <f t="shared" si="2"/>
        <v>#REF!</v>
      </c>
      <c r="R89" s="18" t="s">
        <v>255</v>
      </c>
    </row>
    <row r="90" spans="2:18" x14ac:dyDescent="0.2">
      <c r="B90" s="3" t="s">
        <v>362</v>
      </c>
      <c r="C90" s="3" t="s">
        <v>5</v>
      </c>
      <c r="D90" s="3">
        <v>2019</v>
      </c>
      <c r="E90" s="108" t="e" cm="1">
        <f t="array" ref="E90">INDEX(#REF!,MATCH(1,($C90=#REF!)*($D90=#REF!),0),MATCH(E$5,#REF!,0))</f>
        <v>#REF!</v>
      </c>
      <c r="F90" s="108"/>
      <c r="G90" s="108"/>
      <c r="N90" s="78" t="s">
        <v>499</v>
      </c>
      <c r="O90" s="17" t="e">
        <f>INDEX(#REF!,MATCH($C90,#REF!,0),2)</f>
        <v>#REF!</v>
      </c>
      <c r="P90" s="18">
        <f t="shared" si="2"/>
        <v>2019</v>
      </c>
      <c r="Q90" s="28" t="e">
        <f t="shared" si="2"/>
        <v>#REF!</v>
      </c>
      <c r="R90" s="18" t="s">
        <v>255</v>
      </c>
    </row>
    <row r="91" spans="2:18" x14ac:dyDescent="0.2">
      <c r="B91" s="3" t="s">
        <v>362</v>
      </c>
      <c r="C91" s="3" t="s">
        <v>6</v>
      </c>
      <c r="D91" s="3">
        <v>2019</v>
      </c>
      <c r="E91" s="108" t="e" cm="1">
        <f t="array" ref="E91">INDEX(#REF!,MATCH(1,($C91=#REF!)*($D91=#REF!),0),MATCH(E$5,#REF!,0))</f>
        <v>#REF!</v>
      </c>
      <c r="F91" s="108"/>
      <c r="G91" s="108"/>
      <c r="N91" s="78" t="s">
        <v>499</v>
      </c>
      <c r="O91" s="17" t="e">
        <f>INDEX(#REF!,MATCH($C91,#REF!,0),2)</f>
        <v>#REF!</v>
      </c>
      <c r="P91" s="18">
        <f t="shared" si="2"/>
        <v>2019</v>
      </c>
      <c r="Q91" s="28" t="e">
        <f t="shared" si="2"/>
        <v>#REF!</v>
      </c>
      <c r="R91" s="18" t="s">
        <v>255</v>
      </c>
    </row>
    <row r="92" spans="2:18" x14ac:dyDescent="0.2">
      <c r="B92" s="3" t="s">
        <v>362</v>
      </c>
      <c r="C92" s="3" t="s">
        <v>7</v>
      </c>
      <c r="D92" s="3">
        <v>2019</v>
      </c>
      <c r="E92" s="108" t="e" cm="1">
        <f t="array" ref="E92">INDEX(#REF!,MATCH(1,($C92=#REF!)*($D92=#REF!),0),MATCH(E$5,#REF!,0))</f>
        <v>#REF!</v>
      </c>
      <c r="F92" s="108"/>
      <c r="G92" s="108"/>
      <c r="N92" s="78" t="s">
        <v>499</v>
      </c>
      <c r="O92" s="17" t="e">
        <f>INDEX(#REF!,MATCH($C92,#REF!,0),2)</f>
        <v>#REF!</v>
      </c>
      <c r="P92" s="18">
        <f t="shared" si="2"/>
        <v>2019</v>
      </c>
      <c r="Q92" s="28" t="e">
        <f t="shared" si="2"/>
        <v>#REF!</v>
      </c>
      <c r="R92" s="18" t="s">
        <v>255</v>
      </c>
    </row>
    <row r="93" spans="2:18" x14ac:dyDescent="0.2">
      <c r="B93" s="3" t="s">
        <v>362</v>
      </c>
      <c r="C93" s="3" t="s">
        <v>8</v>
      </c>
      <c r="D93" s="3">
        <v>2019</v>
      </c>
      <c r="E93" s="108" t="e" cm="1">
        <f t="array" ref="E93">INDEX(#REF!,MATCH(1,($C93=#REF!)*($D93=#REF!),0),MATCH(E$5,#REF!,0))</f>
        <v>#REF!</v>
      </c>
      <c r="F93" s="108"/>
      <c r="G93" s="108"/>
      <c r="N93" s="78" t="s">
        <v>499</v>
      </c>
      <c r="O93" s="17" t="e">
        <f>INDEX(#REF!,MATCH($C93,#REF!,0),2)</f>
        <v>#REF!</v>
      </c>
      <c r="P93" s="18">
        <f t="shared" si="2"/>
        <v>2019</v>
      </c>
      <c r="Q93" s="28" t="e">
        <f t="shared" si="2"/>
        <v>#REF!</v>
      </c>
      <c r="R93" s="18" t="s">
        <v>255</v>
      </c>
    </row>
    <row r="94" spans="2:18" x14ac:dyDescent="0.2">
      <c r="B94" s="3" t="s">
        <v>362</v>
      </c>
      <c r="C94" s="3" t="s">
        <v>9</v>
      </c>
      <c r="D94" s="3">
        <v>2019</v>
      </c>
      <c r="E94" s="108" t="e" cm="1">
        <f t="array" ref="E94">INDEX(#REF!,MATCH(1,($C94=#REF!)*($D94=#REF!),0),MATCH(E$5,#REF!,0))</f>
        <v>#REF!</v>
      </c>
      <c r="F94" s="108"/>
      <c r="G94" s="108"/>
      <c r="N94" s="78" t="s">
        <v>499</v>
      </c>
      <c r="O94" s="17" t="e">
        <f>INDEX(#REF!,MATCH($C94,#REF!,0),2)</f>
        <v>#REF!</v>
      </c>
      <c r="P94" s="18">
        <f t="shared" si="2"/>
        <v>2019</v>
      </c>
      <c r="Q94" s="28" t="e">
        <f t="shared" si="2"/>
        <v>#REF!</v>
      </c>
      <c r="R94" s="18" t="s">
        <v>255</v>
      </c>
    </row>
    <row r="95" spans="2:18" x14ac:dyDescent="0.2">
      <c r="B95" s="3" t="s">
        <v>362</v>
      </c>
      <c r="C95" s="3" t="s">
        <v>10</v>
      </c>
      <c r="D95" s="3">
        <v>2019</v>
      </c>
      <c r="E95" s="108" t="e" cm="1">
        <f t="array" ref="E95">INDEX(#REF!,MATCH(1,($C95=#REF!)*($D95=#REF!),0),MATCH(E$5,#REF!,0))</f>
        <v>#REF!</v>
      </c>
      <c r="F95" s="108"/>
      <c r="G95" s="108"/>
      <c r="N95" s="78" t="s">
        <v>499</v>
      </c>
      <c r="O95" s="17" t="e">
        <f>INDEX(#REF!,MATCH($C95,#REF!,0),2)</f>
        <v>#REF!</v>
      </c>
      <c r="P95" s="18">
        <f t="shared" si="2"/>
        <v>2019</v>
      </c>
      <c r="Q95" s="28" t="e">
        <f t="shared" si="2"/>
        <v>#REF!</v>
      </c>
      <c r="R95" s="18" t="s">
        <v>255</v>
      </c>
    </row>
    <row r="96" spans="2:18" x14ac:dyDescent="0.2">
      <c r="B96" s="3" t="s">
        <v>362</v>
      </c>
      <c r="C96" s="3" t="s">
        <v>11</v>
      </c>
      <c r="D96" s="3">
        <v>2019</v>
      </c>
      <c r="E96" s="108" t="e" cm="1">
        <f t="array" ref="E96">INDEX(#REF!,MATCH(1,($C96=#REF!)*($D96=#REF!),0),MATCH(E$5,#REF!,0))</f>
        <v>#REF!</v>
      </c>
      <c r="F96" s="108"/>
      <c r="G96" s="108"/>
      <c r="N96" s="78" t="s">
        <v>499</v>
      </c>
      <c r="O96" s="17" t="e">
        <f>INDEX(#REF!,MATCH($C96,#REF!,0),2)</f>
        <v>#REF!</v>
      </c>
      <c r="P96" s="18">
        <f t="shared" si="2"/>
        <v>2019</v>
      </c>
      <c r="Q96" s="28" t="e">
        <f t="shared" si="2"/>
        <v>#REF!</v>
      </c>
      <c r="R96" s="18" t="s">
        <v>255</v>
      </c>
    </row>
    <row r="97" spans="2:18" x14ac:dyDescent="0.2">
      <c r="B97" s="3" t="s">
        <v>362</v>
      </c>
      <c r="C97" s="3" t="s">
        <v>12</v>
      </c>
      <c r="D97" s="3">
        <v>2019</v>
      </c>
      <c r="E97" s="108" t="e" cm="1">
        <f t="array" ref="E97">INDEX(#REF!,MATCH(1,($C97=#REF!)*($D97=#REF!),0),MATCH(E$5,#REF!,0))</f>
        <v>#REF!</v>
      </c>
      <c r="F97" s="108"/>
      <c r="G97" s="108"/>
      <c r="N97" s="78" t="s">
        <v>499</v>
      </c>
      <c r="O97" s="17" t="e">
        <f>INDEX(#REF!,MATCH($C97,#REF!,0),2)</f>
        <v>#REF!</v>
      </c>
      <c r="P97" s="18">
        <f t="shared" si="2"/>
        <v>2019</v>
      </c>
      <c r="Q97" s="28" t="e">
        <f t="shared" si="2"/>
        <v>#REF!</v>
      </c>
      <c r="R97" s="18" t="s">
        <v>255</v>
      </c>
    </row>
    <row r="98" spans="2:18" x14ac:dyDescent="0.2">
      <c r="B98" s="3" t="s">
        <v>362</v>
      </c>
      <c r="C98" s="3" t="s">
        <v>13</v>
      </c>
      <c r="D98" s="3">
        <v>2019</v>
      </c>
      <c r="E98" s="108" t="e" cm="1">
        <f t="array" ref="E98">INDEX(#REF!,MATCH(1,($C98=#REF!)*($D98=#REF!),0),MATCH(E$5,#REF!,0))</f>
        <v>#REF!</v>
      </c>
      <c r="F98" s="108"/>
      <c r="G98" s="108"/>
      <c r="N98" s="78" t="s">
        <v>499</v>
      </c>
      <c r="O98" s="17" t="e">
        <f>INDEX(#REF!,MATCH($C98,#REF!,0),2)</f>
        <v>#REF!</v>
      </c>
      <c r="P98" s="18">
        <f t="shared" si="2"/>
        <v>2019</v>
      </c>
      <c r="Q98" s="28" t="e">
        <f t="shared" si="2"/>
        <v>#REF!</v>
      </c>
      <c r="R98" s="18" t="s">
        <v>255</v>
      </c>
    </row>
    <row r="99" spans="2:18" x14ac:dyDescent="0.2">
      <c r="B99" s="3" t="s">
        <v>362</v>
      </c>
      <c r="C99" s="3" t="s">
        <v>14</v>
      </c>
      <c r="D99" s="3">
        <v>2019</v>
      </c>
      <c r="E99" s="108" t="e" cm="1">
        <f t="array" ref="E99">INDEX(#REF!,MATCH(1,($C99=#REF!)*($D99=#REF!),0),MATCH(E$5,#REF!,0))</f>
        <v>#REF!</v>
      </c>
      <c r="F99" s="108"/>
      <c r="G99" s="108"/>
      <c r="N99" s="78" t="s">
        <v>499</v>
      </c>
      <c r="O99" s="17" t="e">
        <f>INDEX(#REF!,MATCH($C99,#REF!,0),2)</f>
        <v>#REF!</v>
      </c>
      <c r="P99" s="18">
        <f t="shared" si="2"/>
        <v>2019</v>
      </c>
      <c r="Q99" s="28" t="e">
        <f t="shared" si="2"/>
        <v>#REF!</v>
      </c>
      <c r="R99" s="18" t="s">
        <v>255</v>
      </c>
    </row>
    <row r="100" spans="2:18" x14ac:dyDescent="0.2">
      <c r="B100" s="3" t="s">
        <v>362</v>
      </c>
      <c r="C100" s="3" t="s">
        <v>15</v>
      </c>
      <c r="D100" s="3">
        <v>2019</v>
      </c>
      <c r="E100" s="108" t="e" cm="1">
        <f t="array" ref="E100">INDEX(#REF!,MATCH(1,($C100=#REF!)*($D100=#REF!),0),MATCH(E$5,#REF!,0))</f>
        <v>#REF!</v>
      </c>
      <c r="F100" s="108"/>
      <c r="G100" s="108"/>
      <c r="N100" s="78" t="s">
        <v>499</v>
      </c>
      <c r="O100" s="17" t="e">
        <f>INDEX(#REF!,MATCH($C100,#REF!,0),2)</f>
        <v>#REF!</v>
      </c>
      <c r="P100" s="18">
        <f t="shared" si="2"/>
        <v>2019</v>
      </c>
      <c r="Q100" s="28" t="e">
        <f t="shared" si="2"/>
        <v>#REF!</v>
      </c>
      <c r="R100" s="18" t="s">
        <v>255</v>
      </c>
    </row>
    <row r="101" spans="2:18" x14ac:dyDescent="0.2">
      <c r="B101" s="3" t="s">
        <v>362</v>
      </c>
      <c r="C101" s="3" t="s">
        <v>16</v>
      </c>
      <c r="D101" s="3">
        <v>2019</v>
      </c>
      <c r="E101" s="108" t="e" cm="1">
        <f t="array" ref="E101">INDEX(#REF!,MATCH(1,($C101=#REF!)*($D101=#REF!),0),MATCH(E$5,#REF!,0))</f>
        <v>#REF!</v>
      </c>
      <c r="F101" s="108"/>
      <c r="G101" s="108"/>
      <c r="N101" s="78" t="s">
        <v>499</v>
      </c>
      <c r="O101" s="17" t="e">
        <f>INDEX(#REF!,MATCH($C101,#REF!,0),2)</f>
        <v>#REF!</v>
      </c>
      <c r="P101" s="18">
        <f t="shared" si="2"/>
        <v>2019</v>
      </c>
      <c r="Q101" s="28" t="e">
        <f t="shared" si="2"/>
        <v>#REF!</v>
      </c>
      <c r="R101" s="18" t="s">
        <v>255</v>
      </c>
    </row>
    <row r="102" spans="2:18" x14ac:dyDescent="0.2">
      <c r="B102" s="3" t="s">
        <v>362</v>
      </c>
      <c r="C102" s="3" t="s">
        <v>17</v>
      </c>
      <c r="D102" s="3">
        <v>2019</v>
      </c>
      <c r="E102" s="108" t="e" cm="1">
        <f t="array" ref="E102">INDEX(#REF!,MATCH(1,($C102=#REF!)*($D102=#REF!),0),MATCH(E$5,#REF!,0))</f>
        <v>#REF!</v>
      </c>
      <c r="F102" s="108"/>
      <c r="G102" s="108"/>
      <c r="N102" s="78" t="s">
        <v>499</v>
      </c>
      <c r="O102" s="17" t="e">
        <f>INDEX(#REF!,MATCH($C102,#REF!,0),2)</f>
        <v>#REF!</v>
      </c>
      <c r="P102" s="18">
        <f t="shared" ref="P102:Q133" si="3">D102</f>
        <v>2019</v>
      </c>
      <c r="Q102" s="28" t="e">
        <f t="shared" si="3"/>
        <v>#REF!</v>
      </c>
      <c r="R102" s="18" t="s">
        <v>255</v>
      </c>
    </row>
    <row r="103" spans="2:18" x14ac:dyDescent="0.2">
      <c r="B103" s="3" t="s">
        <v>362</v>
      </c>
      <c r="C103" s="3" t="s">
        <v>18</v>
      </c>
      <c r="D103" s="3">
        <v>2019</v>
      </c>
      <c r="E103" s="108" t="e" cm="1">
        <f t="array" ref="E103">INDEX(#REF!,MATCH(1,($C103=#REF!)*($D103=#REF!),0),MATCH(E$5,#REF!,0))</f>
        <v>#REF!</v>
      </c>
      <c r="F103" s="108"/>
      <c r="G103" s="108"/>
      <c r="N103" s="78" t="s">
        <v>499</v>
      </c>
      <c r="O103" s="17" t="e">
        <f>INDEX(#REF!,MATCH($C103,#REF!,0),2)</f>
        <v>#REF!</v>
      </c>
      <c r="P103" s="18">
        <f t="shared" si="3"/>
        <v>2019</v>
      </c>
      <c r="Q103" s="28" t="e">
        <f t="shared" si="3"/>
        <v>#REF!</v>
      </c>
      <c r="R103" s="18" t="s">
        <v>255</v>
      </c>
    </row>
    <row r="104" spans="2:18" x14ac:dyDescent="0.2">
      <c r="B104" s="3" t="s">
        <v>362</v>
      </c>
      <c r="C104" s="3" t="s">
        <v>19</v>
      </c>
      <c r="D104" s="3">
        <v>2019</v>
      </c>
      <c r="E104" s="108" t="e" cm="1">
        <f t="array" ref="E104">INDEX(#REF!,MATCH(1,($C104=#REF!)*($D104=#REF!),0),MATCH(E$5,#REF!,0))</f>
        <v>#REF!</v>
      </c>
      <c r="F104" s="108"/>
      <c r="G104" s="108"/>
      <c r="N104" s="78" t="s">
        <v>499</v>
      </c>
      <c r="O104" s="17" t="e">
        <f>INDEX(#REF!,MATCH($C104,#REF!,0),2)</f>
        <v>#REF!</v>
      </c>
      <c r="P104" s="18">
        <f t="shared" si="3"/>
        <v>2019</v>
      </c>
      <c r="Q104" s="28" t="e">
        <f t="shared" si="3"/>
        <v>#REF!</v>
      </c>
      <c r="R104" s="18" t="s">
        <v>255</v>
      </c>
    </row>
    <row r="105" spans="2:18" x14ac:dyDescent="0.2">
      <c r="B105" s="3" t="s">
        <v>362</v>
      </c>
      <c r="C105" s="3" t="s">
        <v>20</v>
      </c>
      <c r="D105" s="3">
        <v>2019</v>
      </c>
      <c r="E105" s="108" t="e" cm="1">
        <f t="array" ref="E105">INDEX(#REF!,MATCH(1,($C105=#REF!)*($D105=#REF!),0),MATCH(E$5,#REF!,0))</f>
        <v>#REF!</v>
      </c>
      <c r="F105" s="108"/>
      <c r="G105" s="108"/>
      <c r="N105" s="78" t="s">
        <v>499</v>
      </c>
      <c r="O105" s="17" t="e">
        <f>INDEX(#REF!,MATCH($C105,#REF!,0),2)</f>
        <v>#REF!</v>
      </c>
      <c r="P105" s="18">
        <f t="shared" si="3"/>
        <v>2019</v>
      </c>
      <c r="Q105" s="28" t="e">
        <f t="shared" si="3"/>
        <v>#REF!</v>
      </c>
      <c r="R105" s="18" t="s">
        <v>255</v>
      </c>
    </row>
    <row r="106" spans="2:18" x14ac:dyDescent="0.2">
      <c r="B106" s="3" t="s">
        <v>362</v>
      </c>
      <c r="C106" s="3" t="s">
        <v>21</v>
      </c>
      <c r="D106" s="3">
        <v>2019</v>
      </c>
      <c r="E106" s="108" t="e" cm="1">
        <f t="array" ref="E106">INDEX(#REF!,MATCH(1,($C106=#REF!)*($D106=#REF!),0),MATCH(E$5,#REF!,0))</f>
        <v>#REF!</v>
      </c>
      <c r="F106" s="108"/>
      <c r="G106" s="108"/>
      <c r="N106" s="78" t="s">
        <v>499</v>
      </c>
      <c r="O106" s="17" t="e">
        <f>INDEX(#REF!,MATCH($C106,#REF!,0),2)</f>
        <v>#REF!</v>
      </c>
      <c r="P106" s="18">
        <f t="shared" si="3"/>
        <v>2019</v>
      </c>
      <c r="Q106" s="28" t="e">
        <f t="shared" si="3"/>
        <v>#REF!</v>
      </c>
      <c r="R106" s="18" t="s">
        <v>255</v>
      </c>
    </row>
    <row r="107" spans="2:18" x14ac:dyDescent="0.2">
      <c r="B107" s="3" t="s">
        <v>362</v>
      </c>
      <c r="C107" s="3" t="s">
        <v>22</v>
      </c>
      <c r="D107" s="3">
        <v>2019</v>
      </c>
      <c r="E107" s="108" t="e" cm="1">
        <f t="array" ref="E107">INDEX(#REF!,MATCH(1,($C107=#REF!)*($D107=#REF!),0),MATCH(E$5,#REF!,0))</f>
        <v>#REF!</v>
      </c>
      <c r="F107" s="108"/>
      <c r="G107" s="108"/>
      <c r="N107" s="78" t="s">
        <v>499</v>
      </c>
      <c r="O107" s="17" t="e">
        <f>INDEX(#REF!,MATCH($C107,#REF!,0),2)</f>
        <v>#REF!</v>
      </c>
      <c r="P107" s="18">
        <f t="shared" si="3"/>
        <v>2019</v>
      </c>
      <c r="Q107" s="28" t="e">
        <f t="shared" si="3"/>
        <v>#REF!</v>
      </c>
      <c r="R107" s="18" t="s">
        <v>255</v>
      </c>
    </row>
    <row r="108" spans="2:18" x14ac:dyDescent="0.2">
      <c r="B108" s="3" t="s">
        <v>362</v>
      </c>
      <c r="C108" s="3" t="s">
        <v>23</v>
      </c>
      <c r="D108" s="3">
        <v>2019</v>
      </c>
      <c r="E108" s="108" t="e" cm="1">
        <f t="array" ref="E108">INDEX(#REF!,MATCH(1,($C108=#REF!)*($D108=#REF!),0),MATCH(E$5,#REF!,0))</f>
        <v>#REF!</v>
      </c>
      <c r="F108" s="108"/>
      <c r="G108" s="108"/>
      <c r="N108" s="78" t="s">
        <v>499</v>
      </c>
      <c r="O108" s="17" t="e">
        <f>INDEX(#REF!,MATCH($C108,#REF!,0),2)</f>
        <v>#REF!</v>
      </c>
      <c r="P108" s="18">
        <f t="shared" si="3"/>
        <v>2019</v>
      </c>
      <c r="Q108" s="28" t="e">
        <f t="shared" si="3"/>
        <v>#REF!</v>
      </c>
      <c r="R108" s="18" t="s">
        <v>255</v>
      </c>
    </row>
    <row r="109" spans="2:18" x14ac:dyDescent="0.2">
      <c r="B109" s="3" t="s">
        <v>362</v>
      </c>
      <c r="C109" s="3" t="s">
        <v>24</v>
      </c>
      <c r="D109" s="3">
        <v>2019</v>
      </c>
      <c r="E109" s="108" t="e" cm="1">
        <f t="array" ref="E109">INDEX(#REF!,MATCH(1,($C109=#REF!)*($D109=#REF!),0),MATCH(E$5,#REF!,0))</f>
        <v>#REF!</v>
      </c>
      <c r="F109" s="108"/>
      <c r="G109" s="108"/>
      <c r="N109" s="78" t="s">
        <v>499</v>
      </c>
      <c r="O109" s="17" t="e">
        <f>INDEX(#REF!,MATCH($C109,#REF!,0),2)</f>
        <v>#REF!</v>
      </c>
      <c r="P109" s="18">
        <f t="shared" si="3"/>
        <v>2019</v>
      </c>
      <c r="Q109" s="28" t="e">
        <f t="shared" si="3"/>
        <v>#REF!</v>
      </c>
      <c r="R109" s="18" t="s">
        <v>255</v>
      </c>
    </row>
    <row r="110" spans="2:18" x14ac:dyDescent="0.2">
      <c r="B110" s="3" t="s">
        <v>362</v>
      </c>
      <c r="C110" s="3" t="s">
        <v>25</v>
      </c>
      <c r="D110" s="3">
        <v>2019</v>
      </c>
      <c r="E110" s="108" t="e" cm="1">
        <f t="array" ref="E110">INDEX(#REF!,MATCH(1,($C110=#REF!)*($D110=#REF!),0),MATCH(E$5,#REF!,0))</f>
        <v>#REF!</v>
      </c>
      <c r="F110" s="108"/>
      <c r="G110" s="108"/>
      <c r="N110" s="78" t="s">
        <v>499</v>
      </c>
      <c r="O110" s="17" t="e">
        <f>INDEX(#REF!,MATCH($C110,#REF!,0),2)</f>
        <v>#REF!</v>
      </c>
      <c r="P110" s="18">
        <f t="shared" si="3"/>
        <v>2019</v>
      </c>
      <c r="Q110" s="28" t="e">
        <f t="shared" si="3"/>
        <v>#REF!</v>
      </c>
      <c r="R110" s="18" t="s">
        <v>255</v>
      </c>
    </row>
    <row r="111" spans="2:18" x14ac:dyDescent="0.2">
      <c r="B111" s="3" t="s">
        <v>362</v>
      </c>
      <c r="C111" s="3" t="s">
        <v>5</v>
      </c>
      <c r="D111" s="3">
        <v>2020</v>
      </c>
      <c r="E111" s="108" t="e" cm="1">
        <f t="array" ref="E111">INDEX(#REF!,MATCH(1,($C111=#REF!)*($D111=#REF!),0),MATCH(E$5,#REF!,0))</f>
        <v>#REF!</v>
      </c>
      <c r="F111" s="108"/>
      <c r="G111" s="108"/>
      <c r="N111" s="78" t="s">
        <v>499</v>
      </c>
      <c r="O111" s="17" t="e">
        <f>INDEX(#REF!,MATCH($C111,#REF!,0),2)</f>
        <v>#REF!</v>
      </c>
      <c r="P111" s="18">
        <f t="shared" si="3"/>
        <v>2020</v>
      </c>
      <c r="Q111" s="28" t="e">
        <f t="shared" si="3"/>
        <v>#REF!</v>
      </c>
      <c r="R111" s="18" t="s">
        <v>255</v>
      </c>
    </row>
    <row r="112" spans="2:18" x14ac:dyDescent="0.2">
      <c r="B112" s="3" t="s">
        <v>362</v>
      </c>
      <c r="C112" s="3" t="s">
        <v>6</v>
      </c>
      <c r="D112" s="3">
        <v>2020</v>
      </c>
      <c r="E112" s="108" t="e" cm="1">
        <f t="array" ref="E112">INDEX(#REF!,MATCH(1,($C112=#REF!)*($D112=#REF!),0),MATCH(E$5,#REF!,0))</f>
        <v>#REF!</v>
      </c>
      <c r="F112" s="108"/>
      <c r="G112" s="108"/>
      <c r="N112" s="78" t="s">
        <v>499</v>
      </c>
      <c r="O112" s="17" t="e">
        <f>INDEX(#REF!,MATCH($C112,#REF!,0),2)</f>
        <v>#REF!</v>
      </c>
      <c r="P112" s="18">
        <f t="shared" si="3"/>
        <v>2020</v>
      </c>
      <c r="Q112" s="28" t="e">
        <f t="shared" si="3"/>
        <v>#REF!</v>
      </c>
      <c r="R112" s="18" t="s">
        <v>255</v>
      </c>
    </row>
    <row r="113" spans="2:18" x14ac:dyDescent="0.2">
      <c r="B113" s="3" t="s">
        <v>362</v>
      </c>
      <c r="C113" s="3" t="s">
        <v>7</v>
      </c>
      <c r="D113" s="3">
        <v>2020</v>
      </c>
      <c r="E113" s="108" t="e" cm="1">
        <f t="array" ref="E113">INDEX(#REF!,MATCH(1,($C113=#REF!)*($D113=#REF!),0),MATCH(E$5,#REF!,0))</f>
        <v>#REF!</v>
      </c>
      <c r="F113" s="108"/>
      <c r="G113" s="108"/>
      <c r="N113" s="78" t="s">
        <v>499</v>
      </c>
      <c r="O113" s="17" t="e">
        <f>INDEX(#REF!,MATCH($C113,#REF!,0),2)</f>
        <v>#REF!</v>
      </c>
      <c r="P113" s="18">
        <f t="shared" si="3"/>
        <v>2020</v>
      </c>
      <c r="Q113" s="28" t="e">
        <f t="shared" si="3"/>
        <v>#REF!</v>
      </c>
      <c r="R113" s="18" t="s">
        <v>255</v>
      </c>
    </row>
    <row r="114" spans="2:18" x14ac:dyDescent="0.2">
      <c r="B114" s="3" t="s">
        <v>362</v>
      </c>
      <c r="C114" s="3" t="s">
        <v>8</v>
      </c>
      <c r="D114" s="3">
        <v>2020</v>
      </c>
      <c r="E114" s="108" t="e" cm="1">
        <f t="array" ref="E114">INDEX(#REF!,MATCH(1,($C114=#REF!)*($D114=#REF!),0),MATCH(E$5,#REF!,0))</f>
        <v>#REF!</v>
      </c>
      <c r="F114" s="108"/>
      <c r="G114" s="108"/>
      <c r="N114" s="78" t="s">
        <v>499</v>
      </c>
      <c r="O114" s="17" t="e">
        <f>INDEX(#REF!,MATCH($C114,#REF!,0),2)</f>
        <v>#REF!</v>
      </c>
      <c r="P114" s="18">
        <f t="shared" si="3"/>
        <v>2020</v>
      </c>
      <c r="Q114" s="28" t="e">
        <f t="shared" si="3"/>
        <v>#REF!</v>
      </c>
      <c r="R114" s="18" t="s">
        <v>255</v>
      </c>
    </row>
    <row r="115" spans="2:18" x14ac:dyDescent="0.2">
      <c r="B115" s="3" t="s">
        <v>362</v>
      </c>
      <c r="C115" s="3" t="s">
        <v>9</v>
      </c>
      <c r="D115" s="3">
        <v>2020</v>
      </c>
      <c r="E115" s="108" t="e" cm="1">
        <f t="array" ref="E115">INDEX(#REF!,MATCH(1,($C115=#REF!)*($D115=#REF!),0),MATCH(E$5,#REF!,0))</f>
        <v>#REF!</v>
      </c>
      <c r="F115" s="108"/>
      <c r="G115" s="108"/>
      <c r="N115" s="78" t="s">
        <v>499</v>
      </c>
      <c r="O115" s="17" t="e">
        <f>INDEX(#REF!,MATCH($C115,#REF!,0),2)</f>
        <v>#REF!</v>
      </c>
      <c r="P115" s="18">
        <f t="shared" si="3"/>
        <v>2020</v>
      </c>
      <c r="Q115" s="28" t="e">
        <f t="shared" si="3"/>
        <v>#REF!</v>
      </c>
      <c r="R115" s="18" t="s">
        <v>255</v>
      </c>
    </row>
    <row r="116" spans="2:18" x14ac:dyDescent="0.2">
      <c r="B116" s="3" t="s">
        <v>362</v>
      </c>
      <c r="C116" s="3" t="s">
        <v>10</v>
      </c>
      <c r="D116" s="3">
        <v>2020</v>
      </c>
      <c r="E116" s="108" t="e" cm="1">
        <f t="array" ref="E116">INDEX(#REF!,MATCH(1,($C116=#REF!)*($D116=#REF!),0),MATCH(E$5,#REF!,0))</f>
        <v>#REF!</v>
      </c>
      <c r="F116" s="108"/>
      <c r="G116" s="108"/>
      <c r="N116" s="78" t="s">
        <v>499</v>
      </c>
      <c r="O116" s="17" t="e">
        <f>INDEX(#REF!,MATCH($C116,#REF!,0),2)</f>
        <v>#REF!</v>
      </c>
      <c r="P116" s="18">
        <f t="shared" si="3"/>
        <v>2020</v>
      </c>
      <c r="Q116" s="28" t="e">
        <f t="shared" si="3"/>
        <v>#REF!</v>
      </c>
      <c r="R116" s="18" t="s">
        <v>255</v>
      </c>
    </row>
    <row r="117" spans="2:18" x14ac:dyDescent="0.2">
      <c r="B117" s="3" t="s">
        <v>362</v>
      </c>
      <c r="C117" s="3" t="s">
        <v>11</v>
      </c>
      <c r="D117" s="3">
        <v>2020</v>
      </c>
      <c r="E117" s="108" t="e" cm="1">
        <f t="array" ref="E117">INDEX(#REF!,MATCH(1,($C117=#REF!)*($D117=#REF!),0),MATCH(E$5,#REF!,0))</f>
        <v>#REF!</v>
      </c>
      <c r="F117" s="108"/>
      <c r="G117" s="108"/>
      <c r="N117" s="78" t="s">
        <v>499</v>
      </c>
      <c r="O117" s="17" t="e">
        <f>INDEX(#REF!,MATCH($C117,#REF!,0),2)</f>
        <v>#REF!</v>
      </c>
      <c r="P117" s="18">
        <f t="shared" si="3"/>
        <v>2020</v>
      </c>
      <c r="Q117" s="28" t="e">
        <f t="shared" si="3"/>
        <v>#REF!</v>
      </c>
      <c r="R117" s="18" t="s">
        <v>255</v>
      </c>
    </row>
    <row r="118" spans="2:18" x14ac:dyDescent="0.2">
      <c r="B118" s="3" t="s">
        <v>362</v>
      </c>
      <c r="C118" s="3" t="s">
        <v>12</v>
      </c>
      <c r="D118" s="3">
        <v>2020</v>
      </c>
      <c r="E118" s="108" t="e" cm="1">
        <f t="array" ref="E118">INDEX(#REF!,MATCH(1,($C118=#REF!)*($D118=#REF!),0),MATCH(E$5,#REF!,0))</f>
        <v>#REF!</v>
      </c>
      <c r="F118" s="108"/>
      <c r="G118" s="108"/>
      <c r="N118" s="78" t="s">
        <v>499</v>
      </c>
      <c r="O118" s="17" t="e">
        <f>INDEX(#REF!,MATCH($C118,#REF!,0),2)</f>
        <v>#REF!</v>
      </c>
      <c r="P118" s="18">
        <f t="shared" si="3"/>
        <v>2020</v>
      </c>
      <c r="Q118" s="28" t="e">
        <f t="shared" si="3"/>
        <v>#REF!</v>
      </c>
      <c r="R118" s="18" t="s">
        <v>255</v>
      </c>
    </row>
    <row r="119" spans="2:18" x14ac:dyDescent="0.2">
      <c r="B119" s="3" t="s">
        <v>362</v>
      </c>
      <c r="C119" s="3" t="s">
        <v>13</v>
      </c>
      <c r="D119" s="3">
        <v>2020</v>
      </c>
      <c r="E119" s="108" t="e" cm="1">
        <f t="array" ref="E119">INDEX(#REF!,MATCH(1,($C119=#REF!)*($D119=#REF!),0),MATCH(E$5,#REF!,0))</f>
        <v>#REF!</v>
      </c>
      <c r="F119" s="108"/>
      <c r="G119" s="108"/>
      <c r="N119" s="78" t="s">
        <v>499</v>
      </c>
      <c r="O119" s="17" t="e">
        <f>INDEX(#REF!,MATCH($C119,#REF!,0),2)</f>
        <v>#REF!</v>
      </c>
      <c r="P119" s="18">
        <f t="shared" si="3"/>
        <v>2020</v>
      </c>
      <c r="Q119" s="28" t="e">
        <f t="shared" si="3"/>
        <v>#REF!</v>
      </c>
      <c r="R119" s="18" t="s">
        <v>255</v>
      </c>
    </row>
    <row r="120" spans="2:18" x14ac:dyDescent="0.2">
      <c r="B120" s="3" t="s">
        <v>362</v>
      </c>
      <c r="C120" s="3" t="s">
        <v>14</v>
      </c>
      <c r="D120" s="3">
        <v>2020</v>
      </c>
      <c r="E120" s="108" t="e" cm="1">
        <f t="array" ref="E120">INDEX(#REF!,MATCH(1,($C120=#REF!)*($D120=#REF!),0),MATCH(E$5,#REF!,0))</f>
        <v>#REF!</v>
      </c>
      <c r="F120" s="108"/>
      <c r="G120" s="108"/>
      <c r="N120" s="78" t="s">
        <v>499</v>
      </c>
      <c r="O120" s="17" t="e">
        <f>INDEX(#REF!,MATCH($C120,#REF!,0),2)</f>
        <v>#REF!</v>
      </c>
      <c r="P120" s="18">
        <f t="shared" si="3"/>
        <v>2020</v>
      </c>
      <c r="Q120" s="28" t="e">
        <f t="shared" si="3"/>
        <v>#REF!</v>
      </c>
      <c r="R120" s="18" t="s">
        <v>255</v>
      </c>
    </row>
    <row r="121" spans="2:18" x14ac:dyDescent="0.2">
      <c r="B121" s="3" t="s">
        <v>362</v>
      </c>
      <c r="C121" s="3" t="s">
        <v>15</v>
      </c>
      <c r="D121" s="3">
        <v>2020</v>
      </c>
      <c r="E121" s="108" t="e" cm="1">
        <f t="array" ref="E121">INDEX(#REF!,MATCH(1,($C121=#REF!)*($D121=#REF!),0),MATCH(E$5,#REF!,0))</f>
        <v>#REF!</v>
      </c>
      <c r="F121" s="108"/>
      <c r="G121" s="108"/>
      <c r="N121" s="78" t="s">
        <v>499</v>
      </c>
      <c r="O121" s="17" t="e">
        <f>INDEX(#REF!,MATCH($C121,#REF!,0),2)</f>
        <v>#REF!</v>
      </c>
      <c r="P121" s="18">
        <f t="shared" si="3"/>
        <v>2020</v>
      </c>
      <c r="Q121" s="28" t="e">
        <f t="shared" si="3"/>
        <v>#REF!</v>
      </c>
      <c r="R121" s="18" t="s">
        <v>255</v>
      </c>
    </row>
    <row r="122" spans="2:18" x14ac:dyDescent="0.2">
      <c r="B122" s="3" t="s">
        <v>362</v>
      </c>
      <c r="C122" s="3" t="s">
        <v>16</v>
      </c>
      <c r="D122" s="3">
        <v>2020</v>
      </c>
      <c r="E122" s="108" t="e" cm="1">
        <f t="array" ref="E122">INDEX(#REF!,MATCH(1,($C122=#REF!)*($D122=#REF!),0),MATCH(E$5,#REF!,0))</f>
        <v>#REF!</v>
      </c>
      <c r="F122" s="108"/>
      <c r="G122" s="108"/>
      <c r="N122" s="78" t="s">
        <v>499</v>
      </c>
      <c r="O122" s="17" t="e">
        <f>INDEX(#REF!,MATCH($C122,#REF!,0),2)</f>
        <v>#REF!</v>
      </c>
      <c r="P122" s="18">
        <f t="shared" si="3"/>
        <v>2020</v>
      </c>
      <c r="Q122" s="28" t="e">
        <f t="shared" si="3"/>
        <v>#REF!</v>
      </c>
      <c r="R122" s="18" t="s">
        <v>255</v>
      </c>
    </row>
    <row r="123" spans="2:18" x14ac:dyDescent="0.2">
      <c r="B123" s="3" t="s">
        <v>362</v>
      </c>
      <c r="C123" s="3" t="s">
        <v>17</v>
      </c>
      <c r="D123" s="3">
        <v>2020</v>
      </c>
      <c r="E123" s="108" t="e" cm="1">
        <f t="array" ref="E123">INDEX(#REF!,MATCH(1,($C123=#REF!)*($D123=#REF!),0),MATCH(E$5,#REF!,0))</f>
        <v>#REF!</v>
      </c>
      <c r="F123" s="108"/>
      <c r="G123" s="108"/>
      <c r="N123" s="78" t="s">
        <v>499</v>
      </c>
      <c r="O123" s="17" t="e">
        <f>INDEX(#REF!,MATCH($C123,#REF!,0),2)</f>
        <v>#REF!</v>
      </c>
      <c r="P123" s="18">
        <f t="shared" si="3"/>
        <v>2020</v>
      </c>
      <c r="Q123" s="28" t="e">
        <f t="shared" si="3"/>
        <v>#REF!</v>
      </c>
      <c r="R123" s="18" t="s">
        <v>255</v>
      </c>
    </row>
    <row r="124" spans="2:18" x14ac:dyDescent="0.2">
      <c r="B124" s="3" t="s">
        <v>362</v>
      </c>
      <c r="C124" s="3" t="s">
        <v>18</v>
      </c>
      <c r="D124" s="3">
        <v>2020</v>
      </c>
      <c r="E124" s="108" t="e" cm="1">
        <f t="array" ref="E124">INDEX(#REF!,MATCH(1,($C124=#REF!)*($D124=#REF!),0),MATCH(E$5,#REF!,0))</f>
        <v>#REF!</v>
      </c>
      <c r="F124" s="108"/>
      <c r="G124" s="108"/>
      <c r="N124" s="78" t="s">
        <v>499</v>
      </c>
      <c r="O124" s="17" t="e">
        <f>INDEX(#REF!,MATCH($C124,#REF!,0),2)</f>
        <v>#REF!</v>
      </c>
      <c r="P124" s="18">
        <f t="shared" si="3"/>
        <v>2020</v>
      </c>
      <c r="Q124" s="28" t="e">
        <f t="shared" si="3"/>
        <v>#REF!</v>
      </c>
      <c r="R124" s="18" t="s">
        <v>255</v>
      </c>
    </row>
    <row r="125" spans="2:18" x14ac:dyDescent="0.2">
      <c r="B125" s="3" t="s">
        <v>362</v>
      </c>
      <c r="C125" s="3" t="s">
        <v>19</v>
      </c>
      <c r="D125" s="3">
        <v>2020</v>
      </c>
      <c r="E125" s="108" t="e" cm="1">
        <f t="array" ref="E125">INDEX(#REF!,MATCH(1,($C125=#REF!)*($D125=#REF!),0),MATCH(E$5,#REF!,0))</f>
        <v>#REF!</v>
      </c>
      <c r="F125" s="108"/>
      <c r="G125" s="108"/>
      <c r="N125" s="78" t="s">
        <v>499</v>
      </c>
      <c r="O125" s="17" t="e">
        <f>INDEX(#REF!,MATCH($C125,#REF!,0),2)</f>
        <v>#REF!</v>
      </c>
      <c r="P125" s="18">
        <f t="shared" si="3"/>
        <v>2020</v>
      </c>
      <c r="Q125" s="28" t="e">
        <f t="shared" si="3"/>
        <v>#REF!</v>
      </c>
      <c r="R125" s="18" t="s">
        <v>255</v>
      </c>
    </row>
    <row r="126" spans="2:18" x14ac:dyDescent="0.2">
      <c r="B126" s="3" t="s">
        <v>362</v>
      </c>
      <c r="C126" s="3" t="s">
        <v>20</v>
      </c>
      <c r="D126" s="3">
        <v>2020</v>
      </c>
      <c r="E126" s="108" t="e" cm="1">
        <f t="array" ref="E126">INDEX(#REF!,MATCH(1,($C126=#REF!)*($D126=#REF!),0),MATCH(E$5,#REF!,0))</f>
        <v>#REF!</v>
      </c>
      <c r="F126" s="108"/>
      <c r="G126" s="108"/>
      <c r="N126" s="78" t="s">
        <v>499</v>
      </c>
      <c r="O126" s="17" t="e">
        <f>INDEX(#REF!,MATCH($C126,#REF!,0),2)</f>
        <v>#REF!</v>
      </c>
      <c r="P126" s="18">
        <f t="shared" si="3"/>
        <v>2020</v>
      </c>
      <c r="Q126" s="28" t="e">
        <f t="shared" si="3"/>
        <v>#REF!</v>
      </c>
      <c r="R126" s="18" t="s">
        <v>255</v>
      </c>
    </row>
    <row r="127" spans="2:18" x14ac:dyDescent="0.2">
      <c r="B127" s="3" t="s">
        <v>362</v>
      </c>
      <c r="C127" s="3" t="s">
        <v>21</v>
      </c>
      <c r="D127" s="3">
        <v>2020</v>
      </c>
      <c r="E127" s="108" t="e" cm="1">
        <f t="array" ref="E127">INDEX(#REF!,MATCH(1,($C127=#REF!)*($D127=#REF!),0),MATCH(E$5,#REF!,0))</f>
        <v>#REF!</v>
      </c>
      <c r="F127" s="108"/>
      <c r="G127" s="108"/>
      <c r="N127" s="78" t="s">
        <v>499</v>
      </c>
      <c r="O127" s="17" t="e">
        <f>INDEX(#REF!,MATCH($C127,#REF!,0),2)</f>
        <v>#REF!</v>
      </c>
      <c r="P127" s="18">
        <f t="shared" si="3"/>
        <v>2020</v>
      </c>
      <c r="Q127" s="28" t="e">
        <f t="shared" si="3"/>
        <v>#REF!</v>
      </c>
      <c r="R127" s="18" t="s">
        <v>255</v>
      </c>
    </row>
    <row r="128" spans="2:18" x14ac:dyDescent="0.2">
      <c r="B128" s="3" t="s">
        <v>362</v>
      </c>
      <c r="C128" s="3" t="s">
        <v>22</v>
      </c>
      <c r="D128" s="3">
        <v>2020</v>
      </c>
      <c r="E128" s="108" t="e" cm="1">
        <f t="array" ref="E128">INDEX(#REF!,MATCH(1,($C128=#REF!)*($D128=#REF!),0),MATCH(E$5,#REF!,0))</f>
        <v>#REF!</v>
      </c>
      <c r="F128" s="108"/>
      <c r="G128" s="108"/>
      <c r="N128" s="78" t="s">
        <v>499</v>
      </c>
      <c r="O128" s="17" t="e">
        <f>INDEX(#REF!,MATCH($C128,#REF!,0),2)</f>
        <v>#REF!</v>
      </c>
      <c r="P128" s="18">
        <f t="shared" si="3"/>
        <v>2020</v>
      </c>
      <c r="Q128" s="28" t="e">
        <f t="shared" si="3"/>
        <v>#REF!</v>
      </c>
      <c r="R128" s="18" t="s">
        <v>255</v>
      </c>
    </row>
    <row r="129" spans="2:18" x14ac:dyDescent="0.2">
      <c r="B129" s="3" t="s">
        <v>362</v>
      </c>
      <c r="C129" s="3" t="s">
        <v>23</v>
      </c>
      <c r="D129" s="3">
        <v>2020</v>
      </c>
      <c r="E129" s="108" t="e" cm="1">
        <f t="array" ref="E129">INDEX(#REF!,MATCH(1,($C129=#REF!)*($D129=#REF!),0),MATCH(E$5,#REF!,0))</f>
        <v>#REF!</v>
      </c>
      <c r="F129" s="108"/>
      <c r="G129" s="108"/>
      <c r="N129" s="78" t="s">
        <v>499</v>
      </c>
      <c r="O129" s="17" t="e">
        <f>INDEX(#REF!,MATCH($C129,#REF!,0),2)</f>
        <v>#REF!</v>
      </c>
      <c r="P129" s="18">
        <f t="shared" si="3"/>
        <v>2020</v>
      </c>
      <c r="Q129" s="28" t="e">
        <f t="shared" si="3"/>
        <v>#REF!</v>
      </c>
      <c r="R129" s="18" t="s">
        <v>255</v>
      </c>
    </row>
    <row r="130" spans="2:18" x14ac:dyDescent="0.2">
      <c r="B130" s="3" t="s">
        <v>362</v>
      </c>
      <c r="C130" s="3" t="s">
        <v>24</v>
      </c>
      <c r="D130" s="3">
        <v>2020</v>
      </c>
      <c r="E130" s="108" t="e" cm="1">
        <f t="array" ref="E130">INDEX(#REF!,MATCH(1,($C130=#REF!)*($D130=#REF!),0),MATCH(E$5,#REF!,0))</f>
        <v>#REF!</v>
      </c>
      <c r="F130" s="108"/>
      <c r="G130" s="108"/>
      <c r="N130" s="78" t="s">
        <v>499</v>
      </c>
      <c r="O130" s="17" t="e">
        <f>INDEX(#REF!,MATCH($C130,#REF!,0),2)</f>
        <v>#REF!</v>
      </c>
      <c r="P130" s="18">
        <f t="shared" si="3"/>
        <v>2020</v>
      </c>
      <c r="Q130" s="28" t="e">
        <f t="shared" si="3"/>
        <v>#REF!</v>
      </c>
      <c r="R130" s="18" t="s">
        <v>255</v>
      </c>
    </row>
    <row r="131" spans="2:18" x14ac:dyDescent="0.2">
      <c r="B131" s="3" t="s">
        <v>362</v>
      </c>
      <c r="C131" s="3" t="s">
        <v>25</v>
      </c>
      <c r="D131" s="3">
        <v>2020</v>
      </c>
      <c r="E131" s="108" t="e" cm="1">
        <f t="array" ref="E131">INDEX(#REF!,MATCH(1,($C131=#REF!)*($D131=#REF!),0),MATCH(E$5,#REF!,0))</f>
        <v>#REF!</v>
      </c>
      <c r="F131" s="108"/>
      <c r="G131" s="108"/>
      <c r="N131" s="78" t="s">
        <v>499</v>
      </c>
      <c r="O131" s="17" t="e">
        <f>INDEX(#REF!,MATCH($C131,#REF!,0),2)</f>
        <v>#REF!</v>
      </c>
      <c r="P131" s="18">
        <f t="shared" si="3"/>
        <v>2020</v>
      </c>
      <c r="Q131" s="28" t="e">
        <f t="shared" si="3"/>
        <v>#REF!</v>
      </c>
      <c r="R131" s="18" t="s">
        <v>255</v>
      </c>
    </row>
    <row r="132" spans="2:18" x14ac:dyDescent="0.2">
      <c r="B132" s="3" t="s">
        <v>362</v>
      </c>
      <c r="C132" s="3" t="s">
        <v>5</v>
      </c>
      <c r="D132" s="3">
        <v>2021</v>
      </c>
      <c r="E132" s="108" t="e" cm="1">
        <f t="array" ref="E132">INDEX(#REF!,MATCH(1,($C132=#REF!)*($D132=#REF!),0),MATCH(E$5,#REF!,0))</f>
        <v>#REF!</v>
      </c>
      <c r="F132" s="108"/>
      <c r="G132" s="108"/>
      <c r="N132" s="78" t="s">
        <v>499</v>
      </c>
      <c r="O132" s="17" t="e">
        <f>INDEX(#REF!,MATCH($C132,#REF!,0),2)</f>
        <v>#REF!</v>
      </c>
      <c r="P132" s="18">
        <f t="shared" si="3"/>
        <v>2021</v>
      </c>
      <c r="Q132" s="28" t="e">
        <f t="shared" si="3"/>
        <v>#REF!</v>
      </c>
      <c r="R132" s="18" t="s">
        <v>255</v>
      </c>
    </row>
    <row r="133" spans="2:18" x14ac:dyDescent="0.2">
      <c r="B133" s="3" t="s">
        <v>362</v>
      </c>
      <c r="C133" s="3" t="s">
        <v>6</v>
      </c>
      <c r="D133" s="3">
        <v>2021</v>
      </c>
      <c r="E133" s="108" t="e" cm="1">
        <f t="array" ref="E133">INDEX(#REF!,MATCH(1,($C133=#REF!)*($D133=#REF!),0),MATCH(E$5,#REF!,0))</f>
        <v>#REF!</v>
      </c>
      <c r="F133" s="108"/>
      <c r="G133" s="108"/>
      <c r="N133" s="78" t="s">
        <v>499</v>
      </c>
      <c r="O133" s="17" t="e">
        <f>INDEX(#REF!,MATCH($C133,#REF!,0),2)</f>
        <v>#REF!</v>
      </c>
      <c r="P133" s="18">
        <f t="shared" si="3"/>
        <v>2021</v>
      </c>
      <c r="Q133" s="28" t="e">
        <f t="shared" si="3"/>
        <v>#REF!</v>
      </c>
      <c r="R133" s="18" t="s">
        <v>255</v>
      </c>
    </row>
    <row r="134" spans="2:18" x14ac:dyDescent="0.2">
      <c r="B134" s="3" t="s">
        <v>362</v>
      </c>
      <c r="C134" s="3" t="s">
        <v>7</v>
      </c>
      <c r="D134" s="3">
        <v>2021</v>
      </c>
      <c r="E134" s="108" t="e" cm="1">
        <f t="array" ref="E134">INDEX(#REF!,MATCH(1,($C134=#REF!)*($D134=#REF!),0),MATCH(E$5,#REF!,0))</f>
        <v>#REF!</v>
      </c>
      <c r="F134" s="108"/>
      <c r="G134" s="108"/>
      <c r="N134" s="78" t="s">
        <v>499</v>
      </c>
      <c r="O134" s="17" t="e">
        <f>INDEX(#REF!,MATCH($C134,#REF!,0),2)</f>
        <v>#REF!</v>
      </c>
      <c r="P134" s="18">
        <f t="shared" ref="P134:Q152" si="4">D134</f>
        <v>2021</v>
      </c>
      <c r="Q134" s="28" t="e">
        <f t="shared" si="4"/>
        <v>#REF!</v>
      </c>
      <c r="R134" s="18" t="s">
        <v>255</v>
      </c>
    </row>
    <row r="135" spans="2:18" x14ac:dyDescent="0.2">
      <c r="B135" s="3" t="s">
        <v>362</v>
      </c>
      <c r="C135" s="3" t="s">
        <v>8</v>
      </c>
      <c r="D135" s="3">
        <v>2021</v>
      </c>
      <c r="E135" s="108" t="e" cm="1">
        <f t="array" ref="E135">INDEX(#REF!,MATCH(1,($C135=#REF!)*($D135=#REF!),0),MATCH(E$5,#REF!,0))</f>
        <v>#REF!</v>
      </c>
      <c r="F135" s="108"/>
      <c r="G135" s="108"/>
      <c r="N135" s="78" t="s">
        <v>499</v>
      </c>
      <c r="O135" s="17" t="e">
        <f>INDEX(#REF!,MATCH($C135,#REF!,0),2)</f>
        <v>#REF!</v>
      </c>
      <c r="P135" s="18">
        <f t="shared" si="4"/>
        <v>2021</v>
      </c>
      <c r="Q135" s="28" t="e">
        <f t="shared" si="4"/>
        <v>#REF!</v>
      </c>
      <c r="R135" s="18" t="s">
        <v>255</v>
      </c>
    </row>
    <row r="136" spans="2:18" x14ac:dyDescent="0.2">
      <c r="B136" s="3" t="s">
        <v>362</v>
      </c>
      <c r="C136" s="3" t="s">
        <v>9</v>
      </c>
      <c r="D136" s="3">
        <v>2021</v>
      </c>
      <c r="E136" s="108" t="e" cm="1">
        <f t="array" ref="E136">INDEX(#REF!,MATCH(1,($C136=#REF!)*($D136=#REF!),0),MATCH(E$5,#REF!,0))</f>
        <v>#REF!</v>
      </c>
      <c r="F136" s="108"/>
      <c r="G136" s="108"/>
      <c r="N136" s="78" t="s">
        <v>499</v>
      </c>
      <c r="O136" s="17" t="e">
        <f>INDEX(#REF!,MATCH($C136,#REF!,0),2)</f>
        <v>#REF!</v>
      </c>
      <c r="P136" s="18">
        <f t="shared" si="4"/>
        <v>2021</v>
      </c>
      <c r="Q136" s="28" t="e">
        <f t="shared" si="4"/>
        <v>#REF!</v>
      </c>
      <c r="R136" s="18" t="s">
        <v>255</v>
      </c>
    </row>
    <row r="137" spans="2:18" x14ac:dyDescent="0.2">
      <c r="B137" s="3" t="s">
        <v>362</v>
      </c>
      <c r="C137" s="3" t="s">
        <v>10</v>
      </c>
      <c r="D137" s="3">
        <v>2021</v>
      </c>
      <c r="E137" s="108" t="e" cm="1">
        <f t="array" ref="E137">INDEX(#REF!,MATCH(1,($C137=#REF!)*($D137=#REF!),0),MATCH(E$5,#REF!,0))</f>
        <v>#REF!</v>
      </c>
      <c r="F137" s="108"/>
      <c r="G137" s="108"/>
      <c r="N137" s="78" t="s">
        <v>499</v>
      </c>
      <c r="O137" s="17" t="e">
        <f>INDEX(#REF!,MATCH($C137,#REF!,0),2)</f>
        <v>#REF!</v>
      </c>
      <c r="P137" s="18">
        <f t="shared" si="4"/>
        <v>2021</v>
      </c>
      <c r="Q137" s="28" t="e">
        <f t="shared" si="4"/>
        <v>#REF!</v>
      </c>
      <c r="R137" s="18" t="s">
        <v>255</v>
      </c>
    </row>
    <row r="138" spans="2:18" x14ac:dyDescent="0.2">
      <c r="B138" s="3" t="s">
        <v>362</v>
      </c>
      <c r="C138" s="3" t="s">
        <v>11</v>
      </c>
      <c r="D138" s="3">
        <v>2021</v>
      </c>
      <c r="E138" s="108" t="e" cm="1">
        <f t="array" ref="E138">INDEX(#REF!,MATCH(1,($C138=#REF!)*($D138=#REF!),0),MATCH(E$5,#REF!,0))</f>
        <v>#REF!</v>
      </c>
      <c r="F138" s="108"/>
      <c r="G138" s="108"/>
      <c r="N138" s="78" t="s">
        <v>499</v>
      </c>
      <c r="O138" s="17" t="e">
        <f>INDEX(#REF!,MATCH($C138,#REF!,0),2)</f>
        <v>#REF!</v>
      </c>
      <c r="P138" s="18">
        <f t="shared" si="4"/>
        <v>2021</v>
      </c>
      <c r="Q138" s="28" t="e">
        <f t="shared" si="4"/>
        <v>#REF!</v>
      </c>
      <c r="R138" s="18" t="s">
        <v>255</v>
      </c>
    </row>
    <row r="139" spans="2:18" x14ac:dyDescent="0.2">
      <c r="B139" s="3" t="s">
        <v>362</v>
      </c>
      <c r="C139" s="3" t="s">
        <v>12</v>
      </c>
      <c r="D139" s="3">
        <v>2021</v>
      </c>
      <c r="E139" s="108" t="e" cm="1">
        <f t="array" ref="E139">INDEX(#REF!,MATCH(1,($C139=#REF!)*($D139=#REF!),0),MATCH(E$5,#REF!,0))</f>
        <v>#REF!</v>
      </c>
      <c r="F139" s="108"/>
      <c r="G139" s="108"/>
      <c r="N139" s="78" t="s">
        <v>499</v>
      </c>
      <c r="O139" s="17" t="e">
        <f>INDEX(#REF!,MATCH($C139,#REF!,0),2)</f>
        <v>#REF!</v>
      </c>
      <c r="P139" s="18">
        <f t="shared" si="4"/>
        <v>2021</v>
      </c>
      <c r="Q139" s="28" t="e">
        <f t="shared" si="4"/>
        <v>#REF!</v>
      </c>
      <c r="R139" s="18" t="s">
        <v>255</v>
      </c>
    </row>
    <row r="140" spans="2:18" x14ac:dyDescent="0.2">
      <c r="B140" s="3" t="s">
        <v>362</v>
      </c>
      <c r="C140" s="3" t="s">
        <v>13</v>
      </c>
      <c r="D140" s="3">
        <v>2021</v>
      </c>
      <c r="E140" s="108" t="e" cm="1">
        <f t="array" ref="E140">INDEX(#REF!,MATCH(1,($C140=#REF!)*($D140=#REF!),0),MATCH(E$5,#REF!,0))</f>
        <v>#REF!</v>
      </c>
      <c r="F140" s="108"/>
      <c r="G140" s="108"/>
      <c r="N140" s="78" t="s">
        <v>499</v>
      </c>
      <c r="O140" s="17" t="e">
        <f>INDEX(#REF!,MATCH($C140,#REF!,0),2)</f>
        <v>#REF!</v>
      </c>
      <c r="P140" s="18">
        <f t="shared" si="4"/>
        <v>2021</v>
      </c>
      <c r="Q140" s="28" t="e">
        <f t="shared" si="4"/>
        <v>#REF!</v>
      </c>
      <c r="R140" s="18" t="s">
        <v>255</v>
      </c>
    </row>
    <row r="141" spans="2:18" x14ac:dyDescent="0.2">
      <c r="B141" s="3" t="s">
        <v>362</v>
      </c>
      <c r="C141" s="3" t="s">
        <v>14</v>
      </c>
      <c r="D141" s="3">
        <v>2021</v>
      </c>
      <c r="E141" s="108" t="e" cm="1">
        <f t="array" ref="E141">INDEX(#REF!,MATCH(1,($C141=#REF!)*($D141=#REF!),0),MATCH(E$5,#REF!,0))</f>
        <v>#REF!</v>
      </c>
      <c r="F141" s="108"/>
      <c r="G141" s="108"/>
      <c r="N141" s="78" t="s">
        <v>499</v>
      </c>
      <c r="O141" s="17" t="e">
        <f>INDEX(#REF!,MATCH($C141,#REF!,0),2)</f>
        <v>#REF!</v>
      </c>
      <c r="P141" s="18">
        <f t="shared" si="4"/>
        <v>2021</v>
      </c>
      <c r="Q141" s="28" t="e">
        <f t="shared" si="4"/>
        <v>#REF!</v>
      </c>
      <c r="R141" s="18" t="s">
        <v>255</v>
      </c>
    </row>
    <row r="142" spans="2:18" x14ac:dyDescent="0.2">
      <c r="B142" s="3" t="s">
        <v>362</v>
      </c>
      <c r="C142" s="3" t="s">
        <v>15</v>
      </c>
      <c r="D142" s="3">
        <v>2021</v>
      </c>
      <c r="E142" s="108" t="e" cm="1">
        <f t="array" ref="E142">INDEX(#REF!,MATCH(1,($C142=#REF!)*($D142=#REF!),0),MATCH(E$5,#REF!,0))</f>
        <v>#REF!</v>
      </c>
      <c r="F142" s="108"/>
      <c r="G142" s="108"/>
      <c r="N142" s="78" t="s">
        <v>499</v>
      </c>
      <c r="O142" s="17" t="e">
        <f>INDEX(#REF!,MATCH($C142,#REF!,0),2)</f>
        <v>#REF!</v>
      </c>
      <c r="P142" s="18">
        <f t="shared" si="4"/>
        <v>2021</v>
      </c>
      <c r="Q142" s="28" t="e">
        <f t="shared" si="4"/>
        <v>#REF!</v>
      </c>
      <c r="R142" s="18" t="s">
        <v>255</v>
      </c>
    </row>
    <row r="143" spans="2:18" x14ac:dyDescent="0.2">
      <c r="B143" s="3" t="s">
        <v>362</v>
      </c>
      <c r="C143" s="3" t="s">
        <v>16</v>
      </c>
      <c r="D143" s="3">
        <v>2021</v>
      </c>
      <c r="E143" s="108" t="e" cm="1">
        <f t="array" ref="E143">INDEX(#REF!,MATCH(1,($C143=#REF!)*($D143=#REF!),0),MATCH(E$5,#REF!,0))</f>
        <v>#REF!</v>
      </c>
      <c r="F143" s="108"/>
      <c r="G143" s="108"/>
      <c r="N143" s="78" t="s">
        <v>499</v>
      </c>
      <c r="O143" s="17" t="e">
        <f>INDEX(#REF!,MATCH($C143,#REF!,0),2)</f>
        <v>#REF!</v>
      </c>
      <c r="P143" s="18">
        <f t="shared" si="4"/>
        <v>2021</v>
      </c>
      <c r="Q143" s="28" t="e">
        <f t="shared" si="4"/>
        <v>#REF!</v>
      </c>
      <c r="R143" s="18" t="s">
        <v>255</v>
      </c>
    </row>
    <row r="144" spans="2:18" x14ac:dyDescent="0.2">
      <c r="B144" s="3" t="s">
        <v>362</v>
      </c>
      <c r="C144" s="3" t="s">
        <v>17</v>
      </c>
      <c r="D144" s="3">
        <v>2021</v>
      </c>
      <c r="E144" s="108" t="e" cm="1">
        <f t="array" ref="E144">INDEX(#REF!,MATCH(1,($C144=#REF!)*($D144=#REF!),0),MATCH(E$5,#REF!,0))</f>
        <v>#REF!</v>
      </c>
      <c r="F144" s="108"/>
      <c r="G144" s="108"/>
      <c r="N144" s="78" t="s">
        <v>499</v>
      </c>
      <c r="O144" s="17" t="e">
        <f>INDEX(#REF!,MATCH($C144,#REF!,0),2)</f>
        <v>#REF!</v>
      </c>
      <c r="P144" s="18">
        <f t="shared" si="4"/>
        <v>2021</v>
      </c>
      <c r="Q144" s="28" t="e">
        <f t="shared" si="4"/>
        <v>#REF!</v>
      </c>
      <c r="R144" s="18" t="s">
        <v>255</v>
      </c>
    </row>
    <row r="145" spans="2:18" x14ac:dyDescent="0.2">
      <c r="B145" s="3" t="s">
        <v>362</v>
      </c>
      <c r="C145" s="3" t="s">
        <v>18</v>
      </c>
      <c r="D145" s="3">
        <v>2021</v>
      </c>
      <c r="E145" s="108" t="e" cm="1">
        <f t="array" ref="E145">INDEX(#REF!,MATCH(1,($C145=#REF!)*($D145=#REF!),0),MATCH(E$5,#REF!,0))</f>
        <v>#REF!</v>
      </c>
      <c r="F145" s="108"/>
      <c r="G145" s="108"/>
      <c r="N145" s="78" t="s">
        <v>499</v>
      </c>
      <c r="O145" s="17" t="e">
        <f>INDEX(#REF!,MATCH($C145,#REF!,0),2)</f>
        <v>#REF!</v>
      </c>
      <c r="P145" s="18">
        <f t="shared" si="4"/>
        <v>2021</v>
      </c>
      <c r="Q145" s="28" t="e">
        <f t="shared" si="4"/>
        <v>#REF!</v>
      </c>
      <c r="R145" s="18" t="s">
        <v>255</v>
      </c>
    </row>
    <row r="146" spans="2:18" x14ac:dyDescent="0.2">
      <c r="B146" s="3" t="s">
        <v>362</v>
      </c>
      <c r="C146" s="3" t="s">
        <v>19</v>
      </c>
      <c r="D146" s="3">
        <v>2021</v>
      </c>
      <c r="E146" s="108" t="e" cm="1">
        <f t="array" ref="E146">INDEX(#REF!,MATCH(1,($C146=#REF!)*($D146=#REF!),0),MATCH(E$5,#REF!,0))</f>
        <v>#REF!</v>
      </c>
      <c r="F146" s="108"/>
      <c r="G146" s="108"/>
      <c r="N146" s="78" t="s">
        <v>499</v>
      </c>
      <c r="O146" s="17" t="e">
        <f>INDEX(#REF!,MATCH($C146,#REF!,0),2)</f>
        <v>#REF!</v>
      </c>
      <c r="P146" s="18">
        <f t="shared" si="4"/>
        <v>2021</v>
      </c>
      <c r="Q146" s="28" t="e">
        <f t="shared" si="4"/>
        <v>#REF!</v>
      </c>
      <c r="R146" s="18" t="s">
        <v>255</v>
      </c>
    </row>
    <row r="147" spans="2:18" x14ac:dyDescent="0.2">
      <c r="B147" s="3" t="s">
        <v>362</v>
      </c>
      <c r="C147" s="3" t="s">
        <v>20</v>
      </c>
      <c r="D147" s="3">
        <v>2021</v>
      </c>
      <c r="E147" s="108" t="e" cm="1">
        <f t="array" ref="E147">INDEX(#REF!,MATCH(1,($C147=#REF!)*($D147=#REF!),0),MATCH(E$5,#REF!,0))</f>
        <v>#REF!</v>
      </c>
      <c r="F147" s="108"/>
      <c r="G147" s="108"/>
      <c r="N147" s="78" t="s">
        <v>499</v>
      </c>
      <c r="O147" s="17" t="e">
        <f>INDEX(#REF!,MATCH($C147,#REF!,0),2)</f>
        <v>#REF!</v>
      </c>
      <c r="P147" s="18">
        <f t="shared" si="4"/>
        <v>2021</v>
      </c>
      <c r="Q147" s="28" t="e">
        <f t="shared" si="4"/>
        <v>#REF!</v>
      </c>
      <c r="R147" s="18" t="s">
        <v>255</v>
      </c>
    </row>
    <row r="148" spans="2:18" x14ac:dyDescent="0.2">
      <c r="B148" s="3" t="s">
        <v>362</v>
      </c>
      <c r="C148" s="3" t="s">
        <v>21</v>
      </c>
      <c r="D148" s="3">
        <v>2021</v>
      </c>
      <c r="E148" s="108" t="e" cm="1">
        <f t="array" ref="E148">INDEX(#REF!,MATCH(1,($C148=#REF!)*($D148=#REF!),0),MATCH(E$5,#REF!,0))</f>
        <v>#REF!</v>
      </c>
      <c r="F148" s="108"/>
      <c r="G148" s="108"/>
      <c r="N148" s="78" t="s">
        <v>499</v>
      </c>
      <c r="O148" s="17" t="e">
        <f>INDEX(#REF!,MATCH($C148,#REF!,0),2)</f>
        <v>#REF!</v>
      </c>
      <c r="P148" s="18">
        <f t="shared" si="4"/>
        <v>2021</v>
      </c>
      <c r="Q148" s="28" t="e">
        <f t="shared" si="4"/>
        <v>#REF!</v>
      </c>
      <c r="R148" s="18" t="s">
        <v>255</v>
      </c>
    </row>
    <row r="149" spans="2:18" x14ac:dyDescent="0.2">
      <c r="B149" s="3" t="s">
        <v>362</v>
      </c>
      <c r="C149" s="3" t="s">
        <v>22</v>
      </c>
      <c r="D149" s="3">
        <v>2021</v>
      </c>
      <c r="E149" s="108" t="e" cm="1">
        <f t="array" ref="E149">INDEX(#REF!,MATCH(1,($C149=#REF!)*($D149=#REF!),0),MATCH(E$5,#REF!,0))</f>
        <v>#REF!</v>
      </c>
      <c r="F149" s="108"/>
      <c r="G149" s="108"/>
      <c r="N149" s="78" t="s">
        <v>499</v>
      </c>
      <c r="O149" s="17" t="e">
        <f>INDEX(#REF!,MATCH($C149,#REF!,0),2)</f>
        <v>#REF!</v>
      </c>
      <c r="P149" s="18">
        <f t="shared" si="4"/>
        <v>2021</v>
      </c>
      <c r="Q149" s="28" t="e">
        <f t="shared" si="4"/>
        <v>#REF!</v>
      </c>
      <c r="R149" s="18" t="s">
        <v>255</v>
      </c>
    </row>
    <row r="150" spans="2:18" x14ac:dyDescent="0.2">
      <c r="B150" s="3" t="s">
        <v>362</v>
      </c>
      <c r="C150" s="3" t="s">
        <v>23</v>
      </c>
      <c r="D150" s="3">
        <v>2021</v>
      </c>
      <c r="E150" s="108" t="e" cm="1">
        <f t="array" ref="E150">INDEX(#REF!,MATCH(1,($C150=#REF!)*($D150=#REF!),0),MATCH(E$5,#REF!,0))</f>
        <v>#REF!</v>
      </c>
      <c r="F150" s="108"/>
      <c r="G150" s="108"/>
      <c r="N150" s="78" t="s">
        <v>499</v>
      </c>
      <c r="O150" s="17" t="e">
        <f>INDEX(#REF!,MATCH($C150,#REF!,0),2)</f>
        <v>#REF!</v>
      </c>
      <c r="P150" s="18">
        <f t="shared" si="4"/>
        <v>2021</v>
      </c>
      <c r="Q150" s="28" t="e">
        <f t="shared" si="4"/>
        <v>#REF!</v>
      </c>
      <c r="R150" s="18" t="s">
        <v>255</v>
      </c>
    </row>
    <row r="151" spans="2:18" x14ac:dyDescent="0.2">
      <c r="B151" s="3" t="s">
        <v>362</v>
      </c>
      <c r="C151" s="3" t="s">
        <v>24</v>
      </c>
      <c r="D151" s="3">
        <v>2021</v>
      </c>
      <c r="E151" s="108" t="e" cm="1">
        <f t="array" ref="E151">INDEX(#REF!,MATCH(1,($C151=#REF!)*($D151=#REF!),0),MATCH(E$5,#REF!,0))</f>
        <v>#REF!</v>
      </c>
      <c r="F151" s="108"/>
      <c r="G151" s="108"/>
      <c r="N151" s="78" t="s">
        <v>499</v>
      </c>
      <c r="O151" s="17" t="e">
        <f>INDEX(#REF!,MATCH($C151,#REF!,0),2)</f>
        <v>#REF!</v>
      </c>
      <c r="P151" s="18">
        <f t="shared" si="4"/>
        <v>2021</v>
      </c>
      <c r="Q151" s="28" t="e">
        <f t="shared" si="4"/>
        <v>#REF!</v>
      </c>
      <c r="R151" s="18" t="s">
        <v>255</v>
      </c>
    </row>
    <row r="152" spans="2:18" x14ac:dyDescent="0.2">
      <c r="B152" s="3" t="s">
        <v>362</v>
      </c>
      <c r="C152" s="3" t="s">
        <v>25</v>
      </c>
      <c r="D152" s="3">
        <v>2021</v>
      </c>
      <c r="E152" s="108" t="e" cm="1">
        <f t="array" ref="E152">INDEX(#REF!,MATCH(1,($C152=#REF!)*($D152=#REF!),0),MATCH(E$5,#REF!,0))</f>
        <v>#REF!</v>
      </c>
      <c r="F152" s="108"/>
      <c r="G152" s="108"/>
      <c r="N152" s="78" t="s">
        <v>499</v>
      </c>
      <c r="O152" s="17" t="e">
        <f>INDEX(#REF!,MATCH($C152,#REF!,0),2)</f>
        <v>#REF!</v>
      </c>
      <c r="P152" s="18">
        <f t="shared" si="4"/>
        <v>2021</v>
      </c>
      <c r="Q152" s="28" t="e">
        <f t="shared" si="4"/>
        <v>#REF!</v>
      </c>
      <c r="R152" s="18" t="s">
        <v>255</v>
      </c>
    </row>
    <row r="153" spans="2:18" x14ac:dyDescent="0.2">
      <c r="E153" s="108"/>
      <c r="F153" s="108"/>
      <c r="G153" s="108"/>
      <c r="N153" s="78"/>
      <c r="O153" s="17"/>
      <c r="Q153" s="28"/>
    </row>
    <row r="154" spans="2:18" x14ac:dyDescent="0.2">
      <c r="E154" s="108"/>
      <c r="F154" s="108"/>
      <c r="G154" s="108"/>
      <c r="N154" s="78"/>
      <c r="O154" s="17"/>
      <c r="Q154" s="28"/>
    </row>
    <row r="155" spans="2:18" x14ac:dyDescent="0.2">
      <c r="E155" s="108"/>
      <c r="F155" s="108"/>
      <c r="G155" s="108"/>
      <c r="N155" s="78"/>
      <c r="O155" s="17"/>
      <c r="Q155" s="28"/>
    </row>
    <row r="156" spans="2:18" x14ac:dyDescent="0.2">
      <c r="E156" s="108"/>
      <c r="F156" s="108"/>
      <c r="G156" s="108"/>
      <c r="N156" s="78"/>
      <c r="O156" s="17"/>
      <c r="Q156" s="28"/>
    </row>
    <row r="157" spans="2:18" x14ac:dyDescent="0.2">
      <c r="E157" s="108"/>
      <c r="F157" s="108"/>
      <c r="G157" s="108"/>
      <c r="N157" s="78"/>
      <c r="O157" s="17"/>
      <c r="Q157" s="28"/>
    </row>
    <row r="158" spans="2:18" x14ac:dyDescent="0.2">
      <c r="E158" s="108"/>
      <c r="F158" s="108"/>
      <c r="G158" s="108"/>
      <c r="N158" s="78"/>
      <c r="O158" s="17"/>
      <c r="Q158" s="28"/>
    </row>
    <row r="159" spans="2:18" x14ac:dyDescent="0.2">
      <c r="E159" s="108"/>
      <c r="F159" s="108"/>
      <c r="G159" s="108"/>
      <c r="N159" s="78"/>
      <c r="O159" s="17"/>
      <c r="Q159" s="28"/>
    </row>
    <row r="160" spans="2:18" x14ac:dyDescent="0.2">
      <c r="E160" s="108"/>
      <c r="F160" s="108"/>
      <c r="G160" s="108"/>
      <c r="N160" s="78"/>
      <c r="O160" s="17"/>
      <c r="Q160" s="28"/>
    </row>
    <row r="161" spans="5:17" x14ac:dyDescent="0.2">
      <c r="E161" s="108"/>
      <c r="F161" s="108"/>
      <c r="G161" s="108"/>
      <c r="N161" s="78"/>
      <c r="O161" s="17"/>
      <c r="Q161" s="28"/>
    </row>
    <row r="162" spans="5:17" x14ac:dyDescent="0.2">
      <c r="E162" s="108"/>
      <c r="F162" s="108"/>
      <c r="G162" s="108"/>
      <c r="N162" s="78"/>
      <c r="O162" s="17"/>
      <c r="Q162" s="28"/>
    </row>
    <row r="163" spans="5:17" x14ac:dyDescent="0.2">
      <c r="E163" s="108"/>
      <c r="F163" s="108"/>
      <c r="G163" s="108"/>
      <c r="N163" s="78"/>
      <c r="O163" s="17"/>
      <c r="Q163" s="28"/>
    </row>
    <row r="164" spans="5:17" x14ac:dyDescent="0.2">
      <c r="E164" s="108"/>
      <c r="F164" s="108"/>
      <c r="G164" s="108"/>
      <c r="N164" s="78"/>
      <c r="O164" s="17"/>
      <c r="Q164" s="28"/>
    </row>
    <row r="165" spans="5:17" x14ac:dyDescent="0.2">
      <c r="E165" s="108"/>
      <c r="F165" s="108"/>
      <c r="G165" s="108"/>
      <c r="N165" s="78"/>
      <c r="O165" s="17"/>
      <c r="Q165" s="28"/>
    </row>
    <row r="166" spans="5:17" x14ac:dyDescent="0.2">
      <c r="E166" s="108"/>
      <c r="F166" s="108"/>
      <c r="G166" s="108"/>
      <c r="N166" s="78"/>
      <c r="O166" s="17"/>
      <c r="Q166" s="28"/>
    </row>
    <row r="167" spans="5:17" x14ac:dyDescent="0.2">
      <c r="E167" s="108"/>
      <c r="F167" s="108"/>
      <c r="G167" s="108"/>
      <c r="N167" s="78"/>
      <c r="O167" s="17"/>
      <c r="Q167" s="28"/>
    </row>
    <row r="168" spans="5:17" x14ac:dyDescent="0.2">
      <c r="E168" s="108"/>
      <c r="F168" s="108"/>
      <c r="G168" s="108"/>
      <c r="N168" s="78"/>
      <c r="O168" s="17"/>
      <c r="Q168" s="28"/>
    </row>
    <row r="169" spans="5:17" x14ac:dyDescent="0.2">
      <c r="E169" s="108"/>
      <c r="F169" s="108"/>
      <c r="G169" s="108"/>
      <c r="N169" s="78"/>
      <c r="O169" s="17"/>
      <c r="Q169" s="28"/>
    </row>
    <row r="170" spans="5:17" x14ac:dyDescent="0.2">
      <c r="E170" s="108"/>
      <c r="F170" s="108"/>
      <c r="G170" s="108"/>
      <c r="N170" s="78"/>
      <c r="O170" s="17"/>
      <c r="Q170" s="28"/>
    </row>
    <row r="171" spans="5:17" x14ac:dyDescent="0.2">
      <c r="E171" s="108"/>
      <c r="F171" s="108"/>
      <c r="G171" s="108"/>
      <c r="N171" s="78"/>
      <c r="O171" s="17"/>
      <c r="Q171" s="28"/>
    </row>
    <row r="172" spans="5:17" x14ac:dyDescent="0.2">
      <c r="E172" s="108"/>
      <c r="F172" s="108"/>
      <c r="G172" s="108"/>
      <c r="N172" s="78"/>
      <c r="O172" s="17"/>
      <c r="Q172" s="28"/>
    </row>
    <row r="173" spans="5:17" x14ac:dyDescent="0.2">
      <c r="E173" s="108"/>
      <c r="F173" s="108"/>
      <c r="G173" s="108"/>
      <c r="N173" s="78"/>
      <c r="O173" s="17"/>
      <c r="Q173" s="28"/>
    </row>
    <row r="174" spans="5:17" x14ac:dyDescent="0.2">
      <c r="E174" s="108"/>
      <c r="F174" s="108"/>
      <c r="G174" s="108"/>
      <c r="N174" s="78"/>
      <c r="O174" s="17"/>
      <c r="Q174" s="28"/>
    </row>
    <row r="175" spans="5:17" x14ac:dyDescent="0.2">
      <c r="E175" s="108"/>
      <c r="F175" s="108"/>
      <c r="G175" s="108"/>
      <c r="N175" s="78"/>
      <c r="O175" s="17"/>
      <c r="Q175" s="28"/>
    </row>
    <row r="176" spans="5:17" x14ac:dyDescent="0.2">
      <c r="E176" s="108"/>
      <c r="F176" s="108"/>
      <c r="G176" s="108"/>
      <c r="N176" s="78"/>
      <c r="O176" s="17"/>
      <c r="Q176" s="28"/>
    </row>
    <row r="177" spans="5:17" x14ac:dyDescent="0.2">
      <c r="E177" s="108"/>
      <c r="F177" s="108"/>
      <c r="G177" s="108"/>
      <c r="N177" s="78"/>
      <c r="O177" s="17"/>
      <c r="Q177" s="28"/>
    </row>
    <row r="178" spans="5:17" x14ac:dyDescent="0.2">
      <c r="E178" s="108"/>
      <c r="F178" s="108"/>
      <c r="G178" s="108"/>
      <c r="N178" s="78"/>
      <c r="O178" s="17"/>
      <c r="Q178" s="28"/>
    </row>
    <row r="179" spans="5:17" x14ac:dyDescent="0.2">
      <c r="E179" s="108"/>
      <c r="F179" s="108"/>
      <c r="G179" s="108"/>
      <c r="N179" s="78"/>
      <c r="O179" s="17"/>
      <c r="Q179" s="28"/>
    </row>
    <row r="180" spans="5:17" x14ac:dyDescent="0.2">
      <c r="E180" s="108"/>
      <c r="F180" s="108"/>
      <c r="G180" s="108"/>
      <c r="N180" s="78"/>
      <c r="O180" s="17"/>
      <c r="Q180" s="28"/>
    </row>
    <row r="181" spans="5:17" x14ac:dyDescent="0.2">
      <c r="E181" s="108"/>
      <c r="F181" s="108"/>
      <c r="G181" s="108"/>
      <c r="N181" s="78"/>
      <c r="O181" s="17"/>
      <c r="Q181" s="28"/>
    </row>
    <row r="182" spans="5:17" x14ac:dyDescent="0.2">
      <c r="E182" s="108"/>
      <c r="F182" s="108"/>
      <c r="G182" s="108"/>
      <c r="N182" s="78"/>
      <c r="O182" s="17"/>
      <c r="Q182" s="28"/>
    </row>
    <row r="183" spans="5:17" x14ac:dyDescent="0.2">
      <c r="E183" s="108"/>
      <c r="F183" s="108"/>
      <c r="G183" s="108"/>
      <c r="N183" s="78"/>
      <c r="O183" s="17"/>
      <c r="Q183" s="28"/>
    </row>
    <row r="184" spans="5:17" x14ac:dyDescent="0.2">
      <c r="E184" s="108"/>
      <c r="F184" s="108"/>
      <c r="G184" s="108"/>
      <c r="N184" s="78"/>
      <c r="O184" s="17"/>
      <c r="Q184" s="28"/>
    </row>
    <row r="185" spans="5:17" x14ac:dyDescent="0.2">
      <c r="E185" s="108"/>
      <c r="F185" s="108"/>
      <c r="G185" s="108"/>
      <c r="N185" s="78"/>
      <c r="O185" s="17"/>
      <c r="Q185" s="28"/>
    </row>
    <row r="186" spans="5:17" x14ac:dyDescent="0.2">
      <c r="E186" s="108"/>
      <c r="F186" s="108"/>
      <c r="G186" s="108"/>
      <c r="N186" s="78"/>
      <c r="O186" s="17"/>
      <c r="Q186" s="28"/>
    </row>
    <row r="187" spans="5:17" x14ac:dyDescent="0.2">
      <c r="E187" s="108"/>
      <c r="F187" s="108"/>
      <c r="G187" s="108"/>
      <c r="N187" s="78"/>
      <c r="O187" s="17"/>
      <c r="Q187" s="28"/>
    </row>
    <row r="188" spans="5:17" x14ac:dyDescent="0.2">
      <c r="E188" s="108"/>
      <c r="F188" s="108"/>
      <c r="G188" s="108"/>
      <c r="N188" s="78"/>
      <c r="O188" s="17"/>
      <c r="Q188" s="28"/>
    </row>
    <row r="189" spans="5:17" x14ac:dyDescent="0.2">
      <c r="E189" s="108"/>
      <c r="F189" s="108"/>
      <c r="G189" s="108"/>
      <c r="N189" s="78"/>
      <c r="O189" s="17"/>
      <c r="Q189" s="28"/>
    </row>
    <row r="190" spans="5:17" x14ac:dyDescent="0.2">
      <c r="E190" s="108"/>
      <c r="F190" s="108"/>
      <c r="G190" s="108"/>
      <c r="N190" s="78"/>
      <c r="O190" s="17"/>
      <c r="Q190" s="28"/>
    </row>
    <row r="191" spans="5:17" x14ac:dyDescent="0.2">
      <c r="E191" s="108"/>
      <c r="F191" s="108"/>
      <c r="G191" s="108"/>
      <c r="N191" s="78"/>
      <c r="O191" s="17"/>
      <c r="Q191" s="28"/>
    </row>
    <row r="192" spans="5:17" x14ac:dyDescent="0.2">
      <c r="E192" s="108"/>
      <c r="F192" s="108"/>
      <c r="G192" s="108"/>
      <c r="N192" s="78"/>
      <c r="O192" s="17"/>
      <c r="Q192" s="28"/>
    </row>
    <row r="193" spans="5:17" x14ac:dyDescent="0.2">
      <c r="E193" s="108"/>
      <c r="F193" s="108"/>
      <c r="G193" s="108"/>
      <c r="N193" s="78"/>
      <c r="O193" s="17"/>
      <c r="Q193" s="28"/>
    </row>
    <row r="194" spans="5:17" x14ac:dyDescent="0.2">
      <c r="E194" s="108"/>
      <c r="F194" s="108"/>
      <c r="G194" s="108"/>
      <c r="N194" s="78"/>
      <c r="O194" s="17"/>
      <c r="Q194" s="28"/>
    </row>
    <row r="195" spans="5:17" x14ac:dyDescent="0.2">
      <c r="E195" s="108"/>
      <c r="F195" s="108"/>
      <c r="G195" s="108"/>
      <c r="N195" s="78"/>
      <c r="O195" s="17"/>
      <c r="Q195" s="28"/>
    </row>
    <row r="196" spans="5:17" x14ac:dyDescent="0.2">
      <c r="E196" s="108"/>
      <c r="F196" s="108"/>
      <c r="G196" s="108"/>
      <c r="N196" s="78"/>
      <c r="O196" s="17"/>
      <c r="Q196" s="28"/>
    </row>
    <row r="197" spans="5:17" x14ac:dyDescent="0.2">
      <c r="E197" s="108"/>
      <c r="F197" s="108"/>
      <c r="G197" s="108"/>
      <c r="N197" s="78"/>
      <c r="O197" s="17"/>
      <c r="Q197" s="28"/>
    </row>
    <row r="198" spans="5:17" x14ac:dyDescent="0.2">
      <c r="E198" s="108"/>
      <c r="F198" s="108"/>
      <c r="G198" s="108"/>
      <c r="N198" s="78"/>
      <c r="O198" s="17"/>
      <c r="Q198" s="28"/>
    </row>
    <row r="199" spans="5:17" x14ac:dyDescent="0.2">
      <c r="E199" s="108"/>
      <c r="F199" s="108"/>
      <c r="G199" s="108"/>
      <c r="N199" s="78"/>
      <c r="O199" s="17"/>
      <c r="Q199" s="28"/>
    </row>
    <row r="200" spans="5:17" x14ac:dyDescent="0.2">
      <c r="E200" s="108"/>
      <c r="F200" s="108"/>
      <c r="G200" s="108"/>
      <c r="N200" s="78"/>
      <c r="O200" s="17"/>
      <c r="Q200" s="28"/>
    </row>
    <row r="201" spans="5:17" x14ac:dyDescent="0.2">
      <c r="E201" s="108"/>
      <c r="F201" s="108"/>
      <c r="G201" s="108"/>
      <c r="N201" s="78"/>
      <c r="O201" s="17"/>
      <c r="Q201" s="28"/>
    </row>
    <row r="202" spans="5:17" x14ac:dyDescent="0.2">
      <c r="E202" s="108"/>
      <c r="F202" s="108"/>
      <c r="G202" s="108"/>
      <c r="N202" s="78"/>
      <c r="O202" s="17"/>
      <c r="Q202" s="28"/>
    </row>
    <row r="203" spans="5:17" x14ac:dyDescent="0.2">
      <c r="E203" s="108"/>
      <c r="F203" s="108"/>
      <c r="G203" s="108"/>
      <c r="N203" s="78"/>
      <c r="O203" s="17"/>
      <c r="Q203" s="28"/>
    </row>
    <row r="204" spans="5:17" x14ac:dyDescent="0.2">
      <c r="E204" s="108"/>
      <c r="F204" s="108"/>
      <c r="G204" s="108"/>
      <c r="N204" s="78"/>
      <c r="O204" s="17"/>
      <c r="Q204" s="28"/>
    </row>
    <row r="205" spans="5:17" x14ac:dyDescent="0.2">
      <c r="E205" s="108"/>
      <c r="F205" s="108"/>
      <c r="G205" s="108"/>
      <c r="N205" s="78"/>
      <c r="O205" s="17"/>
      <c r="Q205" s="28"/>
    </row>
    <row r="206" spans="5:17" x14ac:dyDescent="0.2">
      <c r="E206" s="108"/>
      <c r="F206" s="108"/>
      <c r="G206" s="108"/>
      <c r="N206" s="78"/>
      <c r="O206" s="17"/>
      <c r="Q206" s="28"/>
    </row>
    <row r="207" spans="5:17" x14ac:dyDescent="0.2">
      <c r="E207" s="108"/>
      <c r="F207" s="108"/>
      <c r="G207" s="108"/>
      <c r="N207" s="78"/>
      <c r="O207" s="17"/>
      <c r="Q207" s="28"/>
    </row>
    <row r="208" spans="5:17" x14ac:dyDescent="0.2">
      <c r="E208" s="108"/>
      <c r="F208" s="108"/>
      <c r="G208" s="108"/>
      <c r="N208" s="78"/>
      <c r="O208" s="17"/>
      <c r="Q208" s="28"/>
    </row>
    <row r="209" spans="5:17" x14ac:dyDescent="0.2">
      <c r="E209" s="108"/>
      <c r="F209" s="108"/>
      <c r="G209" s="108"/>
      <c r="N209" s="78"/>
      <c r="O209" s="17"/>
      <c r="Q209" s="28"/>
    </row>
    <row r="210" spans="5:17" x14ac:dyDescent="0.2">
      <c r="E210" s="108"/>
      <c r="F210" s="108"/>
      <c r="G210" s="108"/>
      <c r="N210" s="78"/>
      <c r="O210" s="17"/>
      <c r="Q210" s="28"/>
    </row>
    <row r="211" spans="5:17" x14ac:dyDescent="0.2">
      <c r="E211" s="108"/>
      <c r="F211" s="108"/>
      <c r="G211" s="108"/>
      <c r="N211" s="78"/>
      <c r="O211" s="17"/>
      <c r="Q211" s="28"/>
    </row>
    <row r="212" spans="5:17" x14ac:dyDescent="0.2">
      <c r="E212" s="108"/>
      <c r="F212" s="108"/>
      <c r="G212" s="108"/>
      <c r="N212" s="78"/>
      <c r="O212" s="17"/>
      <c r="Q212" s="28"/>
    </row>
    <row r="213" spans="5:17" x14ac:dyDescent="0.2">
      <c r="E213" s="108"/>
      <c r="F213" s="108"/>
      <c r="G213" s="108"/>
      <c r="N213" s="78"/>
      <c r="O213" s="17"/>
      <c r="Q213" s="28"/>
    </row>
    <row r="214" spans="5:17" x14ac:dyDescent="0.2">
      <c r="E214" s="108"/>
      <c r="F214" s="108"/>
      <c r="G214" s="108"/>
      <c r="N214" s="78"/>
      <c r="O214" s="17"/>
      <c r="Q214" s="28"/>
    </row>
    <row r="215" spans="5:17" x14ac:dyDescent="0.2">
      <c r="E215" s="108"/>
      <c r="F215" s="108"/>
      <c r="G215" s="108"/>
      <c r="N215" s="78"/>
      <c r="O215" s="17"/>
      <c r="Q215" s="28"/>
    </row>
    <row r="216" spans="5:17" x14ac:dyDescent="0.2">
      <c r="E216" s="108"/>
      <c r="F216" s="108"/>
      <c r="G216" s="108"/>
      <c r="N216" s="78"/>
      <c r="O216" s="17"/>
      <c r="Q216" s="28"/>
    </row>
    <row r="217" spans="5:17" x14ac:dyDescent="0.2">
      <c r="E217" s="108"/>
      <c r="F217" s="108"/>
      <c r="G217" s="108"/>
      <c r="N217" s="78"/>
      <c r="O217" s="17"/>
      <c r="Q217" s="28"/>
    </row>
    <row r="218" spans="5:17" x14ac:dyDescent="0.2">
      <c r="E218" s="108"/>
      <c r="F218" s="108"/>
      <c r="G218" s="108"/>
      <c r="N218" s="78"/>
      <c r="O218" s="17"/>
      <c r="Q218" s="28"/>
    </row>
    <row r="219" spans="5:17" x14ac:dyDescent="0.2">
      <c r="E219" s="108"/>
      <c r="F219" s="108"/>
      <c r="G219" s="108"/>
      <c r="N219" s="78"/>
      <c r="O219" s="17"/>
      <c r="Q219" s="28"/>
    </row>
    <row r="220" spans="5:17" x14ac:dyDescent="0.2">
      <c r="E220" s="108"/>
      <c r="F220" s="108"/>
      <c r="G220" s="108"/>
      <c r="N220" s="78"/>
      <c r="O220" s="17"/>
      <c r="Q220" s="28"/>
    </row>
    <row r="221" spans="5:17" x14ac:dyDescent="0.2">
      <c r="E221" s="108"/>
      <c r="F221" s="108"/>
      <c r="G221" s="108"/>
      <c r="N221" s="78"/>
      <c r="O221" s="17"/>
      <c r="Q221" s="28"/>
    </row>
    <row r="222" spans="5:17" x14ac:dyDescent="0.2">
      <c r="E222" s="108"/>
      <c r="F222" s="108"/>
      <c r="G222" s="108"/>
      <c r="N222" s="78"/>
      <c r="O222" s="17"/>
      <c r="Q222" s="28"/>
    </row>
    <row r="223" spans="5:17" x14ac:dyDescent="0.2">
      <c r="E223" s="108"/>
      <c r="F223" s="108"/>
      <c r="G223" s="108"/>
      <c r="N223" s="78"/>
      <c r="O223" s="17"/>
      <c r="Q223" s="28"/>
    </row>
    <row r="224" spans="5:17" x14ac:dyDescent="0.2">
      <c r="E224" s="108"/>
      <c r="F224" s="108"/>
      <c r="G224" s="108"/>
      <c r="N224" s="78"/>
      <c r="O224" s="17"/>
      <c r="Q224" s="28"/>
    </row>
    <row r="225" spans="5:17" x14ac:dyDescent="0.2">
      <c r="E225" s="108"/>
      <c r="F225" s="108"/>
      <c r="G225" s="108"/>
      <c r="N225" s="78"/>
      <c r="O225" s="17"/>
      <c r="Q225" s="28"/>
    </row>
    <row r="226" spans="5:17" x14ac:dyDescent="0.2">
      <c r="E226" s="108"/>
      <c r="F226" s="108"/>
      <c r="G226" s="108"/>
      <c r="N226" s="78"/>
      <c r="O226" s="17"/>
      <c r="Q226" s="28"/>
    </row>
    <row r="227" spans="5:17" x14ac:dyDescent="0.2">
      <c r="E227" s="108"/>
      <c r="F227" s="108"/>
      <c r="G227" s="108"/>
      <c r="N227" s="78"/>
      <c r="O227" s="17"/>
      <c r="Q227" s="28"/>
    </row>
    <row r="228" spans="5:17" x14ac:dyDescent="0.2">
      <c r="E228" s="108"/>
      <c r="F228" s="108"/>
      <c r="G228" s="108"/>
      <c r="N228" s="78"/>
      <c r="O228" s="17"/>
      <c r="Q228" s="28"/>
    </row>
    <row r="229" spans="5:17" x14ac:dyDescent="0.2">
      <c r="E229" s="108"/>
      <c r="F229" s="108"/>
      <c r="G229" s="108"/>
      <c r="N229" s="78"/>
      <c r="O229" s="17"/>
      <c r="Q229" s="28"/>
    </row>
    <row r="230" spans="5:17" x14ac:dyDescent="0.2">
      <c r="E230" s="108"/>
      <c r="F230" s="108"/>
      <c r="G230" s="108"/>
      <c r="N230" s="78"/>
      <c r="O230" s="17"/>
      <c r="Q230" s="28"/>
    </row>
    <row r="231" spans="5:17" x14ac:dyDescent="0.2">
      <c r="E231" s="108"/>
      <c r="F231" s="108"/>
      <c r="G231" s="108"/>
      <c r="N231" s="78"/>
      <c r="O231" s="17"/>
      <c r="Q231" s="28"/>
    </row>
    <row r="232" spans="5:17" x14ac:dyDescent="0.2">
      <c r="E232" s="108"/>
      <c r="F232" s="108"/>
      <c r="G232" s="108"/>
      <c r="N232" s="78"/>
      <c r="O232" s="17"/>
      <c r="Q232" s="28"/>
    </row>
    <row r="233" spans="5:17" x14ac:dyDescent="0.2">
      <c r="E233" s="108"/>
      <c r="F233" s="108"/>
      <c r="G233" s="108"/>
      <c r="N233" s="78"/>
      <c r="O233" s="17"/>
      <c r="Q233" s="28"/>
    </row>
    <row r="234" spans="5:17" x14ac:dyDescent="0.2">
      <c r="E234" s="108"/>
      <c r="F234" s="108"/>
      <c r="G234" s="108"/>
      <c r="N234" s="78"/>
      <c r="O234" s="17"/>
      <c r="Q234" s="28"/>
    </row>
    <row r="235" spans="5:17" x14ac:dyDescent="0.2">
      <c r="E235" s="108"/>
      <c r="F235" s="108"/>
      <c r="G235" s="108"/>
      <c r="N235" s="78"/>
      <c r="O235" s="17"/>
      <c r="Q235" s="28"/>
    </row>
    <row r="236" spans="5:17" x14ac:dyDescent="0.2">
      <c r="E236" s="108"/>
      <c r="F236" s="108"/>
      <c r="G236" s="108"/>
      <c r="N236" s="78"/>
      <c r="O236" s="17"/>
      <c r="Q236" s="28"/>
    </row>
    <row r="237" spans="5:17" x14ac:dyDescent="0.2">
      <c r="E237" s="108"/>
      <c r="F237" s="108"/>
      <c r="G237" s="108"/>
      <c r="N237" s="78"/>
      <c r="O237" s="17"/>
      <c r="Q237" s="28"/>
    </row>
    <row r="238" spans="5:17" x14ac:dyDescent="0.2">
      <c r="E238" s="108"/>
      <c r="F238" s="108"/>
      <c r="G238" s="108"/>
      <c r="N238" s="78"/>
      <c r="O238" s="17"/>
      <c r="Q238" s="28"/>
    </row>
    <row r="239" spans="5:17" x14ac:dyDescent="0.2">
      <c r="E239" s="108"/>
      <c r="F239" s="108"/>
      <c r="G239" s="108"/>
      <c r="N239" s="78"/>
      <c r="O239" s="17"/>
      <c r="Q239" s="28"/>
    </row>
    <row r="240" spans="5:17" x14ac:dyDescent="0.2">
      <c r="E240" s="108"/>
      <c r="F240" s="108"/>
      <c r="G240" s="108"/>
      <c r="N240" s="78"/>
      <c r="O240" s="17"/>
      <c r="Q240" s="28"/>
    </row>
    <row r="241" spans="5:17" x14ac:dyDescent="0.2">
      <c r="E241" s="108"/>
      <c r="F241" s="108"/>
      <c r="G241" s="108"/>
      <c r="N241" s="78"/>
      <c r="O241" s="17"/>
      <c r="Q241" s="28"/>
    </row>
    <row r="242" spans="5:17" x14ac:dyDescent="0.2">
      <c r="E242" s="108"/>
      <c r="F242" s="108"/>
      <c r="G242" s="108"/>
      <c r="N242" s="78"/>
      <c r="O242" s="17"/>
      <c r="Q242" s="28"/>
    </row>
    <row r="243" spans="5:17" x14ac:dyDescent="0.2">
      <c r="E243" s="108"/>
      <c r="F243" s="108"/>
      <c r="G243" s="108"/>
      <c r="N243" s="78"/>
      <c r="O243" s="17"/>
      <c r="Q243" s="28"/>
    </row>
    <row r="244" spans="5:17" x14ac:dyDescent="0.2">
      <c r="E244" s="108"/>
      <c r="F244" s="108"/>
      <c r="G244" s="108"/>
      <c r="N244" s="78"/>
      <c r="O244" s="17"/>
      <c r="Q244" s="28"/>
    </row>
    <row r="245" spans="5:17" x14ac:dyDescent="0.2">
      <c r="E245" s="108"/>
      <c r="F245" s="108"/>
      <c r="G245" s="108"/>
      <c r="N245" s="78"/>
      <c r="O245" s="17"/>
      <c r="Q245" s="28"/>
    </row>
    <row r="246" spans="5:17" x14ac:dyDescent="0.2">
      <c r="E246" s="108"/>
      <c r="F246" s="108"/>
      <c r="G246" s="108"/>
      <c r="N246" s="78"/>
      <c r="O246" s="17"/>
      <c r="Q246" s="28"/>
    </row>
    <row r="247" spans="5:17" x14ac:dyDescent="0.2">
      <c r="E247" s="108"/>
      <c r="F247" s="108"/>
      <c r="G247" s="108"/>
      <c r="N247" s="78"/>
      <c r="O247" s="17"/>
      <c r="Q247" s="28"/>
    </row>
    <row r="248" spans="5:17" x14ac:dyDescent="0.2">
      <c r="E248" s="108"/>
      <c r="F248" s="108"/>
      <c r="G248" s="108"/>
      <c r="N248" s="78"/>
      <c r="O248" s="17"/>
      <c r="Q248" s="28"/>
    </row>
    <row r="249" spans="5:17" x14ac:dyDescent="0.2">
      <c r="E249" s="108"/>
      <c r="F249" s="108"/>
      <c r="G249" s="108"/>
      <c r="N249" s="78"/>
      <c r="O249" s="17"/>
      <c r="Q249" s="28"/>
    </row>
    <row r="250" spans="5:17" x14ac:dyDescent="0.2">
      <c r="E250" s="108"/>
      <c r="F250" s="108"/>
      <c r="G250" s="108"/>
      <c r="N250" s="78"/>
      <c r="O250" s="17"/>
      <c r="Q250" s="28"/>
    </row>
    <row r="251" spans="5:17" x14ac:dyDescent="0.2">
      <c r="E251" s="108"/>
      <c r="F251" s="108"/>
      <c r="G251" s="108"/>
      <c r="N251" s="78"/>
      <c r="O251" s="17"/>
      <c r="Q251" s="28"/>
    </row>
    <row r="252" spans="5:17" x14ac:dyDescent="0.2">
      <c r="E252" s="108"/>
      <c r="F252" s="108"/>
      <c r="G252" s="108"/>
      <c r="N252" s="78"/>
      <c r="O252" s="17"/>
      <c r="Q252" s="28"/>
    </row>
    <row r="253" spans="5:17" x14ac:dyDescent="0.2">
      <c r="E253" s="108"/>
      <c r="F253" s="108"/>
      <c r="G253" s="108"/>
      <c r="N253" s="78"/>
      <c r="O253" s="17"/>
      <c r="Q253" s="28"/>
    </row>
    <row r="254" spans="5:17" x14ac:dyDescent="0.2">
      <c r="E254" s="108"/>
      <c r="F254" s="108"/>
      <c r="G254" s="108"/>
      <c r="N254" s="78"/>
      <c r="O254" s="17"/>
      <c r="Q254" s="28"/>
    </row>
    <row r="255" spans="5:17" x14ac:dyDescent="0.2">
      <c r="E255" s="108"/>
      <c r="F255" s="108"/>
      <c r="G255" s="108"/>
      <c r="N255" s="78"/>
      <c r="O255" s="17"/>
      <c r="Q255" s="28"/>
    </row>
    <row r="256" spans="5:17" x14ac:dyDescent="0.2">
      <c r="E256" s="108"/>
      <c r="F256" s="108"/>
      <c r="G256" s="108"/>
      <c r="N256" s="78"/>
      <c r="O256" s="17"/>
      <c r="Q256" s="28"/>
    </row>
    <row r="257" spans="5:17" x14ac:dyDescent="0.2">
      <c r="E257" s="108"/>
      <c r="F257" s="108"/>
      <c r="G257" s="108"/>
      <c r="N257" s="78"/>
      <c r="O257" s="17"/>
      <c r="Q257" s="28"/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6944-976D-49D6-A077-01A9C35C95F1}">
  <sheetPr>
    <tabColor rgb="FFF35FD3"/>
  </sheetPr>
  <dimension ref="B1:R257"/>
  <sheetViews>
    <sheetView topLeftCell="B1048526" workbookViewId="0">
      <selection activeCell="F1048572" sqref="F1048572"/>
    </sheetView>
  </sheetViews>
  <sheetFormatPr defaultColWidth="9.33203125" defaultRowHeight="11.25" x14ac:dyDescent="0.2"/>
  <cols>
    <col min="1" max="1" width="9.33203125" style="3"/>
    <col min="2" max="2" width="69" style="3" customWidth="1"/>
    <col min="3" max="3" width="43.5" style="3" bestFit="1" customWidth="1"/>
    <col min="4" max="4" width="7.6640625" style="3" bestFit="1" customWidth="1"/>
    <col min="5" max="5" width="15.1640625" style="5" bestFit="1" customWidth="1"/>
    <col min="6" max="6" width="8.6640625" style="5" bestFit="1" customWidth="1"/>
    <col min="7" max="7" width="6" style="5" bestFit="1" customWidth="1"/>
    <col min="8" max="8" width="12.83203125" style="3" bestFit="1" customWidth="1"/>
    <col min="9" max="10" width="9.33203125" style="3"/>
    <col min="11" max="11" width="15.33203125" style="3" bestFit="1" customWidth="1"/>
    <col min="12" max="12" width="19.332031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470</v>
      </c>
      <c r="C2" s="20"/>
      <c r="D2" s="20"/>
      <c r="E2" s="30"/>
      <c r="F2" s="30"/>
      <c r="G2" s="3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31"/>
      <c r="G3" s="31"/>
      <c r="H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364</v>
      </c>
      <c r="C4" s="21"/>
      <c r="D4" s="21"/>
      <c r="E4" s="31"/>
      <c r="F4" s="31"/>
      <c r="G4" s="3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168</v>
      </c>
      <c r="F5" s="22" t="s">
        <v>207</v>
      </c>
      <c r="G5" s="32"/>
      <c r="H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362</v>
      </c>
      <c r="C6" s="3" t="s">
        <v>5</v>
      </c>
      <c r="D6" s="3">
        <v>2015</v>
      </c>
      <c r="E6" s="108" t="e" cm="1">
        <f t="array" ref="E6">INDEX(#REF!,MATCH(1,($C6=#REF!)*($D6=#REF!),0),MATCH(E$5,#REF!,0))</f>
        <v>#REF!</v>
      </c>
      <c r="F6" s="108"/>
      <c r="G6" s="108"/>
      <c r="N6" s="78" t="s">
        <v>498</v>
      </c>
      <c r="O6" s="17" t="e">
        <f>INDEX(#REF!,MATCH($C6,#REF!,0),2)</f>
        <v>#REF!</v>
      </c>
      <c r="P6" s="18">
        <f t="shared" ref="P6:Q37" si="0">D6</f>
        <v>2015</v>
      </c>
      <c r="Q6" s="28" t="e">
        <f t="shared" si="0"/>
        <v>#REF!</v>
      </c>
      <c r="R6" s="18" t="s">
        <v>255</v>
      </c>
    </row>
    <row r="7" spans="2:18" x14ac:dyDescent="0.2">
      <c r="B7" s="3" t="s">
        <v>362</v>
      </c>
      <c r="C7" s="3" t="s">
        <v>6</v>
      </c>
      <c r="D7" s="3">
        <v>2015</v>
      </c>
      <c r="E7" s="108" t="e" cm="1">
        <f t="array" ref="E7">INDEX(#REF!,MATCH(1,($C7=#REF!)*($D7=#REF!),0),MATCH(E$5,#REF!,0))</f>
        <v>#REF!</v>
      </c>
      <c r="F7" s="108"/>
      <c r="G7" s="108"/>
      <c r="N7" s="78" t="s">
        <v>498</v>
      </c>
      <c r="O7" s="17" t="e">
        <f>INDEX(#REF!,MATCH($C7,#REF!,0),2)</f>
        <v>#REF!</v>
      </c>
      <c r="P7" s="18">
        <f t="shared" si="0"/>
        <v>2015</v>
      </c>
      <c r="Q7" s="28" t="e">
        <f t="shared" si="0"/>
        <v>#REF!</v>
      </c>
      <c r="R7" s="18" t="s">
        <v>255</v>
      </c>
    </row>
    <row r="8" spans="2:18" x14ac:dyDescent="0.2">
      <c r="B8" s="3" t="s">
        <v>362</v>
      </c>
      <c r="C8" s="3" t="s">
        <v>7</v>
      </c>
      <c r="D8" s="3">
        <v>2015</v>
      </c>
      <c r="E8" s="108" t="e" cm="1">
        <f t="array" ref="E8">INDEX(#REF!,MATCH(1,($C8=#REF!)*($D8=#REF!),0),MATCH(E$5,#REF!,0))</f>
        <v>#REF!</v>
      </c>
      <c r="F8" s="108"/>
      <c r="G8" s="108"/>
      <c r="N8" s="78" t="s">
        <v>498</v>
      </c>
      <c r="O8" s="17" t="e">
        <f>INDEX(#REF!,MATCH($C8,#REF!,0),2)</f>
        <v>#REF!</v>
      </c>
      <c r="P8" s="18">
        <f t="shared" si="0"/>
        <v>2015</v>
      </c>
      <c r="Q8" s="28" t="e">
        <f t="shared" si="0"/>
        <v>#REF!</v>
      </c>
      <c r="R8" s="18" t="s">
        <v>255</v>
      </c>
    </row>
    <row r="9" spans="2:18" x14ac:dyDescent="0.2">
      <c r="B9" s="3" t="s">
        <v>362</v>
      </c>
      <c r="C9" s="3" t="s">
        <v>8</v>
      </c>
      <c r="D9" s="3">
        <v>2015</v>
      </c>
      <c r="E9" s="108" t="e" cm="1">
        <f t="array" ref="E9">INDEX(#REF!,MATCH(1,($C9=#REF!)*($D9=#REF!),0),MATCH(E$5,#REF!,0))</f>
        <v>#REF!</v>
      </c>
      <c r="F9" s="108"/>
      <c r="G9" s="108"/>
      <c r="N9" s="78" t="s">
        <v>498</v>
      </c>
      <c r="O9" s="17" t="e">
        <f>INDEX(#REF!,MATCH($C9,#REF!,0),2)</f>
        <v>#REF!</v>
      </c>
      <c r="P9" s="18">
        <f t="shared" si="0"/>
        <v>2015</v>
      </c>
      <c r="Q9" s="28" t="e">
        <f t="shared" si="0"/>
        <v>#REF!</v>
      </c>
      <c r="R9" s="18" t="s">
        <v>255</v>
      </c>
    </row>
    <row r="10" spans="2:18" x14ac:dyDescent="0.2">
      <c r="B10" s="3" t="s">
        <v>362</v>
      </c>
      <c r="C10" s="3" t="s">
        <v>9</v>
      </c>
      <c r="D10" s="3">
        <v>2015</v>
      </c>
      <c r="E10" s="108" t="e" cm="1">
        <f t="array" ref="E10">INDEX(#REF!,MATCH(1,($C10=#REF!)*($D10=#REF!),0),MATCH(E$5,#REF!,0))</f>
        <v>#REF!</v>
      </c>
      <c r="F10" s="108"/>
      <c r="G10" s="108"/>
      <c r="N10" s="78" t="s">
        <v>498</v>
      </c>
      <c r="O10" s="17" t="e">
        <f>INDEX(#REF!,MATCH($C10,#REF!,0),2)</f>
        <v>#REF!</v>
      </c>
      <c r="P10" s="18">
        <f t="shared" si="0"/>
        <v>2015</v>
      </c>
      <c r="Q10" s="28" t="e">
        <f t="shared" si="0"/>
        <v>#REF!</v>
      </c>
      <c r="R10" s="18" t="s">
        <v>255</v>
      </c>
    </row>
    <row r="11" spans="2:18" x14ac:dyDescent="0.2">
      <c r="B11" s="3" t="s">
        <v>362</v>
      </c>
      <c r="C11" s="3" t="s">
        <v>10</v>
      </c>
      <c r="D11" s="3">
        <v>2015</v>
      </c>
      <c r="E11" s="108" t="e" cm="1">
        <f t="array" ref="E11">INDEX(#REF!,MATCH(1,($C11=#REF!)*($D11=#REF!),0),MATCH(E$5,#REF!,0))</f>
        <v>#REF!</v>
      </c>
      <c r="F11" s="108"/>
      <c r="G11" s="108"/>
      <c r="N11" s="78" t="s">
        <v>498</v>
      </c>
      <c r="O11" s="17" t="e">
        <f>INDEX(#REF!,MATCH($C11,#REF!,0),2)</f>
        <v>#REF!</v>
      </c>
      <c r="P11" s="18">
        <f t="shared" si="0"/>
        <v>2015</v>
      </c>
      <c r="Q11" s="28" t="e">
        <f t="shared" si="0"/>
        <v>#REF!</v>
      </c>
      <c r="R11" s="18" t="s">
        <v>255</v>
      </c>
    </row>
    <row r="12" spans="2:18" x14ac:dyDescent="0.2">
      <c r="B12" s="3" t="s">
        <v>362</v>
      </c>
      <c r="C12" s="3" t="s">
        <v>11</v>
      </c>
      <c r="D12" s="3">
        <v>2015</v>
      </c>
      <c r="E12" s="108" t="e" cm="1">
        <f t="array" ref="E12">INDEX(#REF!,MATCH(1,($C12=#REF!)*($D12=#REF!),0),MATCH(E$5,#REF!,0))</f>
        <v>#REF!</v>
      </c>
      <c r="F12" s="108"/>
      <c r="G12" s="108"/>
      <c r="N12" s="78" t="s">
        <v>498</v>
      </c>
      <c r="O12" s="17" t="e">
        <f>INDEX(#REF!,MATCH($C12,#REF!,0),2)</f>
        <v>#REF!</v>
      </c>
      <c r="P12" s="18">
        <f t="shared" si="0"/>
        <v>2015</v>
      </c>
      <c r="Q12" s="28" t="e">
        <f t="shared" si="0"/>
        <v>#REF!</v>
      </c>
      <c r="R12" s="18" t="s">
        <v>255</v>
      </c>
    </row>
    <row r="13" spans="2:18" x14ac:dyDescent="0.2">
      <c r="B13" s="3" t="s">
        <v>362</v>
      </c>
      <c r="C13" s="3" t="s">
        <v>12</v>
      </c>
      <c r="D13" s="3">
        <v>2015</v>
      </c>
      <c r="E13" s="108" t="e" cm="1">
        <f t="array" ref="E13">INDEX(#REF!,MATCH(1,($C13=#REF!)*($D13=#REF!),0),MATCH(E$5,#REF!,0))</f>
        <v>#REF!</v>
      </c>
      <c r="F13" s="108"/>
      <c r="G13" s="108"/>
      <c r="N13" s="78" t="s">
        <v>498</v>
      </c>
      <c r="O13" s="17" t="e">
        <f>INDEX(#REF!,MATCH($C13,#REF!,0),2)</f>
        <v>#REF!</v>
      </c>
      <c r="P13" s="18">
        <f t="shared" si="0"/>
        <v>2015</v>
      </c>
      <c r="Q13" s="28" t="e">
        <f t="shared" si="0"/>
        <v>#REF!</v>
      </c>
      <c r="R13" s="18" t="s">
        <v>255</v>
      </c>
    </row>
    <row r="14" spans="2:18" x14ac:dyDescent="0.2">
      <c r="B14" s="3" t="s">
        <v>362</v>
      </c>
      <c r="C14" s="3" t="s">
        <v>13</v>
      </c>
      <c r="D14" s="3">
        <v>2015</v>
      </c>
      <c r="E14" s="108" t="e" cm="1">
        <f t="array" ref="E14">INDEX(#REF!,MATCH(1,($C14=#REF!)*($D14=#REF!),0),MATCH(E$5,#REF!,0))</f>
        <v>#REF!</v>
      </c>
      <c r="F14" s="108"/>
      <c r="G14" s="108"/>
      <c r="N14" s="78" t="s">
        <v>498</v>
      </c>
      <c r="O14" s="17" t="e">
        <f>INDEX(#REF!,MATCH($C14,#REF!,0),2)</f>
        <v>#REF!</v>
      </c>
      <c r="P14" s="18">
        <f t="shared" si="0"/>
        <v>2015</v>
      </c>
      <c r="Q14" s="28" t="e">
        <f t="shared" si="0"/>
        <v>#REF!</v>
      </c>
      <c r="R14" s="18" t="s">
        <v>255</v>
      </c>
    </row>
    <row r="15" spans="2:18" x14ac:dyDescent="0.2">
      <c r="B15" s="3" t="s">
        <v>362</v>
      </c>
      <c r="C15" s="3" t="s">
        <v>14</v>
      </c>
      <c r="D15" s="3">
        <v>2015</v>
      </c>
      <c r="E15" s="108" t="e" cm="1">
        <f t="array" ref="E15">INDEX(#REF!,MATCH(1,($C15=#REF!)*($D15=#REF!),0),MATCH(E$5,#REF!,0))</f>
        <v>#REF!</v>
      </c>
      <c r="F15" s="108"/>
      <c r="G15" s="108"/>
      <c r="N15" s="78" t="s">
        <v>498</v>
      </c>
      <c r="O15" s="17" t="e">
        <f>INDEX(#REF!,MATCH($C15,#REF!,0),2)</f>
        <v>#REF!</v>
      </c>
      <c r="P15" s="18">
        <f t="shared" si="0"/>
        <v>2015</v>
      </c>
      <c r="Q15" s="28" t="e">
        <f t="shared" si="0"/>
        <v>#REF!</v>
      </c>
      <c r="R15" s="18" t="s">
        <v>255</v>
      </c>
    </row>
    <row r="16" spans="2:18" x14ac:dyDescent="0.2">
      <c r="B16" s="3" t="s">
        <v>362</v>
      </c>
      <c r="C16" s="3" t="s">
        <v>15</v>
      </c>
      <c r="D16" s="3">
        <v>2015</v>
      </c>
      <c r="E16" s="108" t="e" cm="1">
        <f t="array" ref="E16">INDEX(#REF!,MATCH(1,($C16=#REF!)*($D16=#REF!),0),MATCH(E$5,#REF!,0))</f>
        <v>#REF!</v>
      </c>
      <c r="F16" s="108"/>
      <c r="G16" s="108"/>
      <c r="N16" s="78" t="s">
        <v>498</v>
      </c>
      <c r="O16" s="17" t="e">
        <f>INDEX(#REF!,MATCH($C16,#REF!,0),2)</f>
        <v>#REF!</v>
      </c>
      <c r="P16" s="18">
        <f t="shared" si="0"/>
        <v>2015</v>
      </c>
      <c r="Q16" s="28" t="e">
        <f t="shared" si="0"/>
        <v>#REF!</v>
      </c>
      <c r="R16" s="18" t="s">
        <v>255</v>
      </c>
    </row>
    <row r="17" spans="2:18" x14ac:dyDescent="0.2">
      <c r="B17" s="3" t="s">
        <v>362</v>
      </c>
      <c r="C17" s="3" t="s">
        <v>16</v>
      </c>
      <c r="D17" s="3">
        <v>2015</v>
      </c>
      <c r="E17" s="108" t="e" cm="1">
        <f t="array" ref="E17">INDEX(#REF!,MATCH(1,($C17=#REF!)*($D17=#REF!),0),MATCH(E$5,#REF!,0))</f>
        <v>#REF!</v>
      </c>
      <c r="F17" s="108"/>
      <c r="G17" s="108"/>
      <c r="N17" s="78" t="s">
        <v>498</v>
      </c>
      <c r="O17" s="17" t="e">
        <f>INDEX(#REF!,MATCH($C17,#REF!,0),2)</f>
        <v>#REF!</v>
      </c>
      <c r="P17" s="18">
        <f t="shared" si="0"/>
        <v>2015</v>
      </c>
      <c r="Q17" s="28" t="e">
        <f t="shared" si="0"/>
        <v>#REF!</v>
      </c>
      <c r="R17" s="18" t="s">
        <v>255</v>
      </c>
    </row>
    <row r="18" spans="2:18" x14ac:dyDescent="0.2">
      <c r="B18" s="3" t="s">
        <v>362</v>
      </c>
      <c r="C18" s="3" t="s">
        <v>17</v>
      </c>
      <c r="D18" s="3">
        <v>2015</v>
      </c>
      <c r="E18" s="108" t="e" cm="1">
        <f t="array" ref="E18">INDEX(#REF!,MATCH(1,($C18=#REF!)*($D18=#REF!),0),MATCH(E$5,#REF!,0))</f>
        <v>#REF!</v>
      </c>
      <c r="F18" s="108"/>
      <c r="G18" s="108"/>
      <c r="N18" s="78" t="s">
        <v>498</v>
      </c>
      <c r="O18" s="17" t="e">
        <f>INDEX(#REF!,MATCH($C18,#REF!,0),2)</f>
        <v>#REF!</v>
      </c>
      <c r="P18" s="18">
        <f t="shared" si="0"/>
        <v>2015</v>
      </c>
      <c r="Q18" s="28" t="e">
        <f t="shared" si="0"/>
        <v>#REF!</v>
      </c>
      <c r="R18" s="18" t="s">
        <v>255</v>
      </c>
    </row>
    <row r="19" spans="2:18" x14ac:dyDescent="0.2">
      <c r="B19" s="3" t="s">
        <v>362</v>
      </c>
      <c r="C19" s="3" t="s">
        <v>18</v>
      </c>
      <c r="D19" s="3">
        <v>2015</v>
      </c>
      <c r="E19" s="108" t="e" cm="1">
        <f t="array" ref="E19">INDEX(#REF!,MATCH(1,($C19=#REF!)*($D19=#REF!),0),MATCH(E$5,#REF!,0))</f>
        <v>#REF!</v>
      </c>
      <c r="F19" s="108"/>
      <c r="G19" s="108"/>
      <c r="N19" s="78" t="s">
        <v>498</v>
      </c>
      <c r="O19" s="17" t="e">
        <f>INDEX(#REF!,MATCH($C19,#REF!,0),2)</f>
        <v>#REF!</v>
      </c>
      <c r="P19" s="18">
        <f t="shared" si="0"/>
        <v>2015</v>
      </c>
      <c r="Q19" s="28" t="e">
        <f t="shared" si="0"/>
        <v>#REF!</v>
      </c>
      <c r="R19" s="18" t="s">
        <v>255</v>
      </c>
    </row>
    <row r="20" spans="2:18" x14ac:dyDescent="0.2">
      <c r="B20" s="3" t="s">
        <v>362</v>
      </c>
      <c r="C20" s="3" t="s">
        <v>19</v>
      </c>
      <c r="D20" s="3">
        <v>2015</v>
      </c>
      <c r="E20" s="108" t="e" cm="1">
        <f t="array" ref="E20">INDEX(#REF!,MATCH(1,($C20=#REF!)*($D20=#REF!),0),MATCH(E$5,#REF!,0))</f>
        <v>#REF!</v>
      </c>
      <c r="F20" s="108"/>
      <c r="G20" s="108"/>
      <c r="N20" s="78" t="s">
        <v>498</v>
      </c>
      <c r="O20" s="17" t="e">
        <f>INDEX(#REF!,MATCH($C20,#REF!,0),2)</f>
        <v>#REF!</v>
      </c>
      <c r="P20" s="18">
        <f t="shared" si="0"/>
        <v>2015</v>
      </c>
      <c r="Q20" s="28" t="e">
        <f t="shared" si="0"/>
        <v>#REF!</v>
      </c>
      <c r="R20" s="18" t="s">
        <v>255</v>
      </c>
    </row>
    <row r="21" spans="2:18" x14ac:dyDescent="0.2">
      <c r="B21" s="3" t="s">
        <v>362</v>
      </c>
      <c r="C21" s="3" t="s">
        <v>20</v>
      </c>
      <c r="D21" s="3">
        <v>2015</v>
      </c>
      <c r="E21" s="108" t="e" cm="1">
        <f t="array" ref="E21">INDEX(#REF!,MATCH(1,($C21=#REF!)*($D21=#REF!),0),MATCH(E$5,#REF!,0))</f>
        <v>#REF!</v>
      </c>
      <c r="F21" s="108"/>
      <c r="G21" s="108"/>
      <c r="N21" s="78" t="s">
        <v>498</v>
      </c>
      <c r="O21" s="17" t="e">
        <f>INDEX(#REF!,MATCH($C21,#REF!,0),2)</f>
        <v>#REF!</v>
      </c>
      <c r="P21" s="18">
        <f t="shared" si="0"/>
        <v>2015</v>
      </c>
      <c r="Q21" s="28" t="e">
        <f t="shared" si="0"/>
        <v>#REF!</v>
      </c>
      <c r="R21" s="18" t="s">
        <v>255</v>
      </c>
    </row>
    <row r="22" spans="2:18" x14ac:dyDescent="0.2">
      <c r="B22" s="3" t="s">
        <v>362</v>
      </c>
      <c r="C22" s="3" t="s">
        <v>21</v>
      </c>
      <c r="D22" s="3">
        <v>2015</v>
      </c>
      <c r="E22" s="108" t="e" cm="1">
        <f t="array" ref="E22">INDEX(#REF!,MATCH(1,($C22=#REF!)*($D22=#REF!),0),MATCH(E$5,#REF!,0))</f>
        <v>#REF!</v>
      </c>
      <c r="F22" s="108"/>
      <c r="G22" s="108"/>
      <c r="N22" s="78" t="s">
        <v>498</v>
      </c>
      <c r="O22" s="17" t="e">
        <f>INDEX(#REF!,MATCH($C22,#REF!,0),2)</f>
        <v>#REF!</v>
      </c>
      <c r="P22" s="18">
        <f t="shared" si="0"/>
        <v>2015</v>
      </c>
      <c r="Q22" s="28" t="e">
        <f t="shared" si="0"/>
        <v>#REF!</v>
      </c>
      <c r="R22" s="18" t="s">
        <v>255</v>
      </c>
    </row>
    <row r="23" spans="2:18" x14ac:dyDescent="0.2">
      <c r="B23" s="3" t="s">
        <v>362</v>
      </c>
      <c r="C23" s="3" t="s">
        <v>22</v>
      </c>
      <c r="D23" s="3">
        <v>2015</v>
      </c>
      <c r="E23" s="108" t="e" cm="1">
        <f t="array" ref="E23">INDEX(#REF!,MATCH(1,($C23=#REF!)*($D23=#REF!),0),MATCH(E$5,#REF!,0))</f>
        <v>#REF!</v>
      </c>
      <c r="F23" s="108"/>
      <c r="G23" s="108"/>
      <c r="N23" s="78" t="s">
        <v>498</v>
      </c>
      <c r="O23" s="17" t="e">
        <f>INDEX(#REF!,MATCH($C23,#REF!,0),2)</f>
        <v>#REF!</v>
      </c>
      <c r="P23" s="18">
        <f t="shared" si="0"/>
        <v>2015</v>
      </c>
      <c r="Q23" s="28" t="e">
        <f t="shared" si="0"/>
        <v>#REF!</v>
      </c>
      <c r="R23" s="18" t="s">
        <v>255</v>
      </c>
    </row>
    <row r="24" spans="2:18" x14ac:dyDescent="0.2">
      <c r="B24" s="3" t="s">
        <v>362</v>
      </c>
      <c r="C24" s="3" t="s">
        <v>23</v>
      </c>
      <c r="D24" s="3">
        <v>2015</v>
      </c>
      <c r="E24" s="108" t="e" cm="1">
        <f t="array" ref="E24">INDEX(#REF!,MATCH(1,($C24=#REF!)*($D24=#REF!),0),MATCH(E$5,#REF!,0))</f>
        <v>#REF!</v>
      </c>
      <c r="F24" s="108"/>
      <c r="G24" s="108"/>
      <c r="N24" s="78" t="s">
        <v>498</v>
      </c>
      <c r="O24" s="17" t="e">
        <f>INDEX(#REF!,MATCH($C24,#REF!,0),2)</f>
        <v>#REF!</v>
      </c>
      <c r="P24" s="18">
        <f t="shared" si="0"/>
        <v>2015</v>
      </c>
      <c r="Q24" s="28" t="e">
        <f t="shared" si="0"/>
        <v>#REF!</v>
      </c>
      <c r="R24" s="18" t="s">
        <v>255</v>
      </c>
    </row>
    <row r="25" spans="2:18" x14ac:dyDescent="0.2">
      <c r="B25" s="3" t="s">
        <v>362</v>
      </c>
      <c r="C25" s="3" t="s">
        <v>24</v>
      </c>
      <c r="D25" s="3">
        <v>2015</v>
      </c>
      <c r="E25" s="108" t="e" cm="1">
        <f t="array" ref="E25">INDEX(#REF!,MATCH(1,($C25=#REF!)*($D25=#REF!),0),MATCH(E$5,#REF!,0))</f>
        <v>#REF!</v>
      </c>
      <c r="F25" s="108"/>
      <c r="G25" s="108"/>
      <c r="N25" s="78" t="s">
        <v>498</v>
      </c>
      <c r="O25" s="17" t="e">
        <f>INDEX(#REF!,MATCH($C25,#REF!,0),2)</f>
        <v>#REF!</v>
      </c>
      <c r="P25" s="18">
        <f t="shared" si="0"/>
        <v>2015</v>
      </c>
      <c r="Q25" s="28" t="e">
        <f t="shared" si="0"/>
        <v>#REF!</v>
      </c>
      <c r="R25" s="18" t="s">
        <v>255</v>
      </c>
    </row>
    <row r="26" spans="2:18" x14ac:dyDescent="0.2">
      <c r="B26" s="3" t="s">
        <v>362</v>
      </c>
      <c r="C26" s="3" t="s">
        <v>25</v>
      </c>
      <c r="D26" s="3">
        <v>2015</v>
      </c>
      <c r="E26" s="108" t="e" cm="1">
        <f t="array" ref="E26">INDEX(#REF!,MATCH(1,($C26=#REF!)*($D26=#REF!),0),MATCH(E$5,#REF!,0))</f>
        <v>#REF!</v>
      </c>
      <c r="F26" s="108"/>
      <c r="G26" s="108"/>
      <c r="N26" s="78" t="s">
        <v>498</v>
      </c>
      <c r="O26" s="17" t="e">
        <f>INDEX(#REF!,MATCH($C26,#REF!,0),2)</f>
        <v>#REF!</v>
      </c>
      <c r="P26" s="18">
        <f t="shared" si="0"/>
        <v>2015</v>
      </c>
      <c r="Q26" s="28" t="e">
        <f t="shared" si="0"/>
        <v>#REF!</v>
      </c>
      <c r="R26" s="18" t="s">
        <v>255</v>
      </c>
    </row>
    <row r="27" spans="2:18" x14ac:dyDescent="0.2">
      <c r="B27" s="3" t="s">
        <v>362</v>
      </c>
      <c r="C27" s="3" t="s">
        <v>5</v>
      </c>
      <c r="D27" s="3">
        <v>2016</v>
      </c>
      <c r="E27" s="108" t="e" cm="1">
        <f t="array" ref="E27">INDEX(#REF!,MATCH(1,($C27=#REF!)*($D27=#REF!),0),MATCH(E$5,#REF!,0))</f>
        <v>#REF!</v>
      </c>
      <c r="F27" s="108"/>
      <c r="G27" s="108"/>
      <c r="N27" s="78" t="s">
        <v>498</v>
      </c>
      <c r="O27" s="17" t="e">
        <f>INDEX(#REF!,MATCH($C27,#REF!,0),2)</f>
        <v>#REF!</v>
      </c>
      <c r="P27" s="18">
        <f t="shared" si="0"/>
        <v>2016</v>
      </c>
      <c r="Q27" s="28" t="e">
        <f t="shared" si="0"/>
        <v>#REF!</v>
      </c>
      <c r="R27" s="18" t="s">
        <v>255</v>
      </c>
    </row>
    <row r="28" spans="2:18" x14ac:dyDescent="0.2">
      <c r="B28" s="3" t="s">
        <v>362</v>
      </c>
      <c r="C28" s="3" t="s">
        <v>6</v>
      </c>
      <c r="D28" s="3">
        <v>2016</v>
      </c>
      <c r="E28" s="108" t="e" cm="1">
        <f t="array" ref="E28">INDEX(#REF!,MATCH(1,($C28=#REF!)*($D28=#REF!),0),MATCH(E$5,#REF!,0))</f>
        <v>#REF!</v>
      </c>
      <c r="F28" s="108"/>
      <c r="G28" s="108"/>
      <c r="N28" s="78" t="s">
        <v>498</v>
      </c>
      <c r="O28" s="17" t="e">
        <f>INDEX(#REF!,MATCH($C28,#REF!,0),2)</f>
        <v>#REF!</v>
      </c>
      <c r="P28" s="18">
        <f t="shared" si="0"/>
        <v>2016</v>
      </c>
      <c r="Q28" s="28" t="e">
        <f t="shared" si="0"/>
        <v>#REF!</v>
      </c>
      <c r="R28" s="18" t="s">
        <v>255</v>
      </c>
    </row>
    <row r="29" spans="2:18" x14ac:dyDescent="0.2">
      <c r="B29" s="3" t="s">
        <v>362</v>
      </c>
      <c r="C29" s="3" t="s">
        <v>7</v>
      </c>
      <c r="D29" s="3">
        <v>2016</v>
      </c>
      <c r="E29" s="108" t="e" cm="1">
        <f t="array" ref="E29">INDEX(#REF!,MATCH(1,($C29=#REF!)*($D29=#REF!),0),MATCH(E$5,#REF!,0))</f>
        <v>#REF!</v>
      </c>
      <c r="F29" s="108"/>
      <c r="G29" s="108"/>
      <c r="N29" s="78" t="s">
        <v>498</v>
      </c>
      <c r="O29" s="17" t="e">
        <f>INDEX(#REF!,MATCH($C29,#REF!,0),2)</f>
        <v>#REF!</v>
      </c>
      <c r="P29" s="18">
        <f t="shared" si="0"/>
        <v>2016</v>
      </c>
      <c r="Q29" s="28" t="e">
        <f t="shared" si="0"/>
        <v>#REF!</v>
      </c>
      <c r="R29" s="18" t="s">
        <v>255</v>
      </c>
    </row>
    <row r="30" spans="2:18" x14ac:dyDescent="0.2">
      <c r="B30" s="3" t="s">
        <v>362</v>
      </c>
      <c r="C30" s="3" t="s">
        <v>8</v>
      </c>
      <c r="D30" s="3">
        <v>2016</v>
      </c>
      <c r="E30" s="108" t="e" cm="1">
        <f t="array" ref="E30">INDEX(#REF!,MATCH(1,($C30=#REF!)*($D30=#REF!),0),MATCH(E$5,#REF!,0))</f>
        <v>#REF!</v>
      </c>
      <c r="F30" s="108"/>
      <c r="G30" s="108"/>
      <c r="N30" s="78" t="s">
        <v>498</v>
      </c>
      <c r="O30" s="17" t="e">
        <f>INDEX(#REF!,MATCH($C30,#REF!,0),2)</f>
        <v>#REF!</v>
      </c>
      <c r="P30" s="18">
        <f t="shared" si="0"/>
        <v>2016</v>
      </c>
      <c r="Q30" s="28" t="e">
        <f t="shared" si="0"/>
        <v>#REF!</v>
      </c>
      <c r="R30" s="18" t="s">
        <v>255</v>
      </c>
    </row>
    <row r="31" spans="2:18" x14ac:dyDescent="0.2">
      <c r="B31" s="3" t="s">
        <v>362</v>
      </c>
      <c r="C31" s="3" t="s">
        <v>9</v>
      </c>
      <c r="D31" s="3">
        <v>2016</v>
      </c>
      <c r="E31" s="108" t="e" cm="1">
        <f t="array" ref="E31">INDEX(#REF!,MATCH(1,($C31=#REF!)*($D31=#REF!),0),MATCH(E$5,#REF!,0))</f>
        <v>#REF!</v>
      </c>
      <c r="F31" s="108"/>
      <c r="G31" s="108"/>
      <c r="N31" s="78" t="s">
        <v>498</v>
      </c>
      <c r="O31" s="17" t="e">
        <f>INDEX(#REF!,MATCH($C31,#REF!,0),2)</f>
        <v>#REF!</v>
      </c>
      <c r="P31" s="18">
        <f t="shared" si="0"/>
        <v>2016</v>
      </c>
      <c r="Q31" s="28" t="e">
        <f t="shared" si="0"/>
        <v>#REF!</v>
      </c>
      <c r="R31" s="18" t="s">
        <v>255</v>
      </c>
    </row>
    <row r="32" spans="2:18" x14ac:dyDescent="0.2">
      <c r="B32" s="3" t="s">
        <v>362</v>
      </c>
      <c r="C32" s="3" t="s">
        <v>10</v>
      </c>
      <c r="D32" s="3">
        <v>2016</v>
      </c>
      <c r="E32" s="108" t="e" cm="1">
        <f t="array" ref="E32">INDEX(#REF!,MATCH(1,($C32=#REF!)*($D32=#REF!),0),MATCH(E$5,#REF!,0))</f>
        <v>#REF!</v>
      </c>
      <c r="F32" s="108"/>
      <c r="G32" s="108"/>
      <c r="N32" s="78" t="s">
        <v>498</v>
      </c>
      <c r="O32" s="17" t="e">
        <f>INDEX(#REF!,MATCH($C32,#REF!,0),2)</f>
        <v>#REF!</v>
      </c>
      <c r="P32" s="18">
        <f t="shared" si="0"/>
        <v>2016</v>
      </c>
      <c r="Q32" s="28" t="e">
        <f t="shared" si="0"/>
        <v>#REF!</v>
      </c>
      <c r="R32" s="18" t="s">
        <v>255</v>
      </c>
    </row>
    <row r="33" spans="2:18" x14ac:dyDescent="0.2">
      <c r="B33" s="3" t="s">
        <v>362</v>
      </c>
      <c r="C33" s="3" t="s">
        <v>11</v>
      </c>
      <c r="D33" s="3">
        <v>2016</v>
      </c>
      <c r="E33" s="108" t="e" cm="1">
        <f t="array" ref="E33">INDEX(#REF!,MATCH(1,($C33=#REF!)*($D33=#REF!),0),MATCH(E$5,#REF!,0))</f>
        <v>#REF!</v>
      </c>
      <c r="F33" s="108"/>
      <c r="G33" s="108"/>
      <c r="N33" s="78" t="s">
        <v>498</v>
      </c>
      <c r="O33" s="17" t="e">
        <f>INDEX(#REF!,MATCH($C33,#REF!,0),2)</f>
        <v>#REF!</v>
      </c>
      <c r="P33" s="18">
        <f t="shared" si="0"/>
        <v>2016</v>
      </c>
      <c r="Q33" s="28" t="e">
        <f t="shared" si="0"/>
        <v>#REF!</v>
      </c>
      <c r="R33" s="18" t="s">
        <v>255</v>
      </c>
    </row>
    <row r="34" spans="2:18" x14ac:dyDescent="0.2">
      <c r="B34" s="3" t="s">
        <v>362</v>
      </c>
      <c r="C34" s="3" t="s">
        <v>12</v>
      </c>
      <c r="D34" s="3">
        <v>2016</v>
      </c>
      <c r="E34" s="108" t="e" cm="1">
        <f t="array" ref="E34">INDEX(#REF!,MATCH(1,($C34=#REF!)*($D34=#REF!),0),MATCH(E$5,#REF!,0))</f>
        <v>#REF!</v>
      </c>
      <c r="F34" s="108"/>
      <c r="G34" s="108"/>
      <c r="N34" s="78" t="s">
        <v>498</v>
      </c>
      <c r="O34" s="17" t="e">
        <f>INDEX(#REF!,MATCH($C34,#REF!,0),2)</f>
        <v>#REF!</v>
      </c>
      <c r="P34" s="18">
        <f t="shared" si="0"/>
        <v>2016</v>
      </c>
      <c r="Q34" s="28" t="e">
        <f t="shared" si="0"/>
        <v>#REF!</v>
      </c>
      <c r="R34" s="18" t="s">
        <v>255</v>
      </c>
    </row>
    <row r="35" spans="2:18" x14ac:dyDescent="0.2">
      <c r="B35" s="3" t="s">
        <v>362</v>
      </c>
      <c r="C35" s="3" t="s">
        <v>13</v>
      </c>
      <c r="D35" s="3">
        <v>2016</v>
      </c>
      <c r="E35" s="108" t="e" cm="1">
        <f t="array" ref="E35">INDEX(#REF!,MATCH(1,($C35=#REF!)*($D35=#REF!),0),MATCH(E$5,#REF!,0))</f>
        <v>#REF!</v>
      </c>
      <c r="F35" s="108"/>
      <c r="G35" s="108"/>
      <c r="N35" s="78" t="s">
        <v>498</v>
      </c>
      <c r="O35" s="17" t="e">
        <f>INDEX(#REF!,MATCH($C35,#REF!,0),2)</f>
        <v>#REF!</v>
      </c>
      <c r="P35" s="18">
        <f t="shared" si="0"/>
        <v>2016</v>
      </c>
      <c r="Q35" s="28" t="e">
        <f t="shared" si="0"/>
        <v>#REF!</v>
      </c>
      <c r="R35" s="18" t="s">
        <v>255</v>
      </c>
    </row>
    <row r="36" spans="2:18" x14ac:dyDescent="0.2">
      <c r="B36" s="3" t="s">
        <v>362</v>
      </c>
      <c r="C36" s="3" t="s">
        <v>14</v>
      </c>
      <c r="D36" s="3">
        <v>2016</v>
      </c>
      <c r="E36" s="108" t="e" cm="1">
        <f t="array" ref="E36">INDEX(#REF!,MATCH(1,($C36=#REF!)*($D36=#REF!),0),MATCH(E$5,#REF!,0))</f>
        <v>#REF!</v>
      </c>
      <c r="F36" s="108"/>
      <c r="G36" s="108"/>
      <c r="N36" s="78" t="s">
        <v>498</v>
      </c>
      <c r="O36" s="17" t="e">
        <f>INDEX(#REF!,MATCH($C36,#REF!,0),2)</f>
        <v>#REF!</v>
      </c>
      <c r="P36" s="18">
        <f t="shared" si="0"/>
        <v>2016</v>
      </c>
      <c r="Q36" s="28" t="e">
        <f t="shared" si="0"/>
        <v>#REF!</v>
      </c>
      <c r="R36" s="18" t="s">
        <v>255</v>
      </c>
    </row>
    <row r="37" spans="2:18" x14ac:dyDescent="0.2">
      <c r="B37" s="3" t="s">
        <v>362</v>
      </c>
      <c r="C37" s="3" t="s">
        <v>15</v>
      </c>
      <c r="D37" s="3">
        <v>2016</v>
      </c>
      <c r="E37" s="108" t="e" cm="1">
        <f t="array" ref="E37">INDEX(#REF!,MATCH(1,($C37=#REF!)*($D37=#REF!),0),MATCH(E$5,#REF!,0))</f>
        <v>#REF!</v>
      </c>
      <c r="F37" s="108"/>
      <c r="G37" s="108"/>
      <c r="N37" s="78" t="s">
        <v>498</v>
      </c>
      <c r="O37" s="17" t="e">
        <f>INDEX(#REF!,MATCH($C37,#REF!,0),2)</f>
        <v>#REF!</v>
      </c>
      <c r="P37" s="18">
        <f t="shared" si="0"/>
        <v>2016</v>
      </c>
      <c r="Q37" s="28" t="e">
        <f t="shared" si="0"/>
        <v>#REF!</v>
      </c>
      <c r="R37" s="18" t="s">
        <v>255</v>
      </c>
    </row>
    <row r="38" spans="2:18" x14ac:dyDescent="0.2">
      <c r="B38" s="3" t="s">
        <v>362</v>
      </c>
      <c r="C38" s="3" t="s">
        <v>16</v>
      </c>
      <c r="D38" s="3">
        <v>2016</v>
      </c>
      <c r="E38" s="108" t="e" cm="1">
        <f t="array" ref="E38">INDEX(#REF!,MATCH(1,($C38=#REF!)*($D38=#REF!),0),MATCH(E$5,#REF!,0))</f>
        <v>#REF!</v>
      </c>
      <c r="F38" s="108"/>
      <c r="G38" s="108"/>
      <c r="N38" s="78" t="s">
        <v>498</v>
      </c>
      <c r="O38" s="17" t="e">
        <f>INDEX(#REF!,MATCH($C38,#REF!,0),2)</f>
        <v>#REF!</v>
      </c>
      <c r="P38" s="18">
        <f t="shared" ref="P38:Q69" si="1">D38</f>
        <v>2016</v>
      </c>
      <c r="Q38" s="28" t="e">
        <f t="shared" si="1"/>
        <v>#REF!</v>
      </c>
      <c r="R38" s="18" t="s">
        <v>255</v>
      </c>
    </row>
    <row r="39" spans="2:18" x14ac:dyDescent="0.2">
      <c r="B39" s="3" t="s">
        <v>362</v>
      </c>
      <c r="C39" s="3" t="s">
        <v>17</v>
      </c>
      <c r="D39" s="3">
        <v>2016</v>
      </c>
      <c r="E39" s="108" t="e" cm="1">
        <f t="array" ref="E39">INDEX(#REF!,MATCH(1,($C39=#REF!)*($D39=#REF!),0),MATCH(E$5,#REF!,0))</f>
        <v>#REF!</v>
      </c>
      <c r="F39" s="108"/>
      <c r="G39" s="108"/>
      <c r="N39" s="78" t="s">
        <v>498</v>
      </c>
      <c r="O39" s="17" t="e">
        <f>INDEX(#REF!,MATCH($C39,#REF!,0),2)</f>
        <v>#REF!</v>
      </c>
      <c r="P39" s="18">
        <f t="shared" si="1"/>
        <v>2016</v>
      </c>
      <c r="Q39" s="28" t="e">
        <f t="shared" si="1"/>
        <v>#REF!</v>
      </c>
      <c r="R39" s="18" t="s">
        <v>255</v>
      </c>
    </row>
    <row r="40" spans="2:18" x14ac:dyDescent="0.2">
      <c r="B40" s="3" t="s">
        <v>362</v>
      </c>
      <c r="C40" s="3" t="s">
        <v>18</v>
      </c>
      <c r="D40" s="3">
        <v>2016</v>
      </c>
      <c r="E40" s="108" t="e" cm="1">
        <f t="array" ref="E40">INDEX(#REF!,MATCH(1,($C40=#REF!)*($D40=#REF!),0),MATCH(E$5,#REF!,0))</f>
        <v>#REF!</v>
      </c>
      <c r="F40" s="108"/>
      <c r="G40" s="108"/>
      <c r="N40" s="78" t="s">
        <v>498</v>
      </c>
      <c r="O40" s="17" t="e">
        <f>INDEX(#REF!,MATCH($C40,#REF!,0),2)</f>
        <v>#REF!</v>
      </c>
      <c r="P40" s="18">
        <f t="shared" si="1"/>
        <v>2016</v>
      </c>
      <c r="Q40" s="28" t="e">
        <f t="shared" si="1"/>
        <v>#REF!</v>
      </c>
      <c r="R40" s="18" t="s">
        <v>255</v>
      </c>
    </row>
    <row r="41" spans="2:18" x14ac:dyDescent="0.2">
      <c r="B41" s="3" t="s">
        <v>362</v>
      </c>
      <c r="C41" s="3" t="s">
        <v>19</v>
      </c>
      <c r="D41" s="3">
        <v>2016</v>
      </c>
      <c r="E41" s="108" t="e" cm="1">
        <f t="array" ref="E41">INDEX(#REF!,MATCH(1,($C41=#REF!)*($D41=#REF!),0),MATCH(E$5,#REF!,0))</f>
        <v>#REF!</v>
      </c>
      <c r="F41" s="108"/>
      <c r="G41" s="108"/>
      <c r="N41" s="78" t="s">
        <v>498</v>
      </c>
      <c r="O41" s="17" t="e">
        <f>INDEX(#REF!,MATCH($C41,#REF!,0),2)</f>
        <v>#REF!</v>
      </c>
      <c r="P41" s="18">
        <f t="shared" si="1"/>
        <v>2016</v>
      </c>
      <c r="Q41" s="28" t="e">
        <f t="shared" si="1"/>
        <v>#REF!</v>
      </c>
      <c r="R41" s="18" t="s">
        <v>255</v>
      </c>
    </row>
    <row r="42" spans="2:18" x14ac:dyDescent="0.2">
      <c r="B42" s="3" t="s">
        <v>362</v>
      </c>
      <c r="C42" s="3" t="s">
        <v>20</v>
      </c>
      <c r="D42" s="3">
        <v>2016</v>
      </c>
      <c r="E42" s="108" t="e" cm="1">
        <f t="array" ref="E42">INDEX(#REF!,MATCH(1,($C42=#REF!)*($D42=#REF!),0),MATCH(E$5,#REF!,0))</f>
        <v>#REF!</v>
      </c>
      <c r="F42" s="108"/>
      <c r="G42" s="108"/>
      <c r="N42" s="78" t="s">
        <v>498</v>
      </c>
      <c r="O42" s="17" t="e">
        <f>INDEX(#REF!,MATCH($C42,#REF!,0),2)</f>
        <v>#REF!</v>
      </c>
      <c r="P42" s="18">
        <f t="shared" si="1"/>
        <v>2016</v>
      </c>
      <c r="Q42" s="28" t="e">
        <f t="shared" si="1"/>
        <v>#REF!</v>
      </c>
      <c r="R42" s="18" t="s">
        <v>255</v>
      </c>
    </row>
    <row r="43" spans="2:18" x14ac:dyDescent="0.2">
      <c r="B43" s="3" t="s">
        <v>362</v>
      </c>
      <c r="C43" s="3" t="s">
        <v>21</v>
      </c>
      <c r="D43" s="3">
        <v>2016</v>
      </c>
      <c r="E43" s="108" t="e" cm="1">
        <f t="array" ref="E43">INDEX(#REF!,MATCH(1,($C43=#REF!)*($D43=#REF!),0),MATCH(E$5,#REF!,0))</f>
        <v>#REF!</v>
      </c>
      <c r="F43" s="108"/>
      <c r="G43" s="108"/>
      <c r="N43" s="78" t="s">
        <v>498</v>
      </c>
      <c r="O43" s="17" t="e">
        <f>INDEX(#REF!,MATCH($C43,#REF!,0),2)</f>
        <v>#REF!</v>
      </c>
      <c r="P43" s="18">
        <f t="shared" si="1"/>
        <v>2016</v>
      </c>
      <c r="Q43" s="28" t="e">
        <f t="shared" si="1"/>
        <v>#REF!</v>
      </c>
      <c r="R43" s="18" t="s">
        <v>255</v>
      </c>
    </row>
    <row r="44" spans="2:18" x14ac:dyDescent="0.2">
      <c r="B44" s="3" t="s">
        <v>362</v>
      </c>
      <c r="C44" s="3" t="s">
        <v>22</v>
      </c>
      <c r="D44" s="3">
        <v>2016</v>
      </c>
      <c r="E44" s="108" t="e" cm="1">
        <f t="array" ref="E44">INDEX(#REF!,MATCH(1,($C44=#REF!)*($D44=#REF!),0),MATCH(E$5,#REF!,0))</f>
        <v>#REF!</v>
      </c>
      <c r="F44" s="108"/>
      <c r="G44" s="108"/>
      <c r="N44" s="78" t="s">
        <v>498</v>
      </c>
      <c r="O44" s="17" t="e">
        <f>INDEX(#REF!,MATCH($C44,#REF!,0),2)</f>
        <v>#REF!</v>
      </c>
      <c r="P44" s="18">
        <f t="shared" si="1"/>
        <v>2016</v>
      </c>
      <c r="Q44" s="28" t="e">
        <f t="shared" si="1"/>
        <v>#REF!</v>
      </c>
      <c r="R44" s="18" t="s">
        <v>255</v>
      </c>
    </row>
    <row r="45" spans="2:18" x14ac:dyDescent="0.2">
      <c r="B45" s="3" t="s">
        <v>362</v>
      </c>
      <c r="C45" s="3" t="s">
        <v>23</v>
      </c>
      <c r="D45" s="3">
        <v>2016</v>
      </c>
      <c r="E45" s="108" t="e" cm="1">
        <f t="array" ref="E45">INDEX(#REF!,MATCH(1,($C45=#REF!)*($D45=#REF!),0),MATCH(E$5,#REF!,0))</f>
        <v>#REF!</v>
      </c>
      <c r="F45" s="108"/>
      <c r="G45" s="108"/>
      <c r="N45" s="78" t="s">
        <v>498</v>
      </c>
      <c r="O45" s="17" t="e">
        <f>INDEX(#REF!,MATCH($C45,#REF!,0),2)</f>
        <v>#REF!</v>
      </c>
      <c r="P45" s="18">
        <f t="shared" si="1"/>
        <v>2016</v>
      </c>
      <c r="Q45" s="28" t="e">
        <f t="shared" si="1"/>
        <v>#REF!</v>
      </c>
      <c r="R45" s="18" t="s">
        <v>255</v>
      </c>
    </row>
    <row r="46" spans="2:18" x14ac:dyDescent="0.2">
      <c r="B46" s="3" t="s">
        <v>362</v>
      </c>
      <c r="C46" s="3" t="s">
        <v>24</v>
      </c>
      <c r="D46" s="3">
        <v>2016</v>
      </c>
      <c r="E46" s="108" t="e" cm="1">
        <f t="array" ref="E46">INDEX(#REF!,MATCH(1,($C46=#REF!)*($D46=#REF!),0),MATCH(E$5,#REF!,0))</f>
        <v>#REF!</v>
      </c>
      <c r="F46" s="108"/>
      <c r="G46" s="108"/>
      <c r="N46" s="78" t="s">
        <v>498</v>
      </c>
      <c r="O46" s="17" t="e">
        <f>INDEX(#REF!,MATCH($C46,#REF!,0),2)</f>
        <v>#REF!</v>
      </c>
      <c r="P46" s="18">
        <f t="shared" si="1"/>
        <v>2016</v>
      </c>
      <c r="Q46" s="28" t="e">
        <f t="shared" si="1"/>
        <v>#REF!</v>
      </c>
      <c r="R46" s="18" t="s">
        <v>255</v>
      </c>
    </row>
    <row r="47" spans="2:18" x14ac:dyDescent="0.2">
      <c r="B47" s="3" t="s">
        <v>362</v>
      </c>
      <c r="C47" s="3" t="s">
        <v>25</v>
      </c>
      <c r="D47" s="3">
        <v>2016</v>
      </c>
      <c r="E47" s="108" t="e" cm="1">
        <f t="array" ref="E47">INDEX(#REF!,MATCH(1,($C47=#REF!)*($D47=#REF!),0),MATCH(E$5,#REF!,0))</f>
        <v>#REF!</v>
      </c>
      <c r="F47" s="108"/>
      <c r="G47" s="108"/>
      <c r="N47" s="78" t="s">
        <v>498</v>
      </c>
      <c r="O47" s="17" t="e">
        <f>INDEX(#REF!,MATCH($C47,#REF!,0),2)</f>
        <v>#REF!</v>
      </c>
      <c r="P47" s="18">
        <f t="shared" si="1"/>
        <v>2016</v>
      </c>
      <c r="Q47" s="28" t="e">
        <f t="shared" si="1"/>
        <v>#REF!</v>
      </c>
      <c r="R47" s="18" t="s">
        <v>255</v>
      </c>
    </row>
    <row r="48" spans="2:18" x14ac:dyDescent="0.2">
      <c r="B48" s="3" t="s">
        <v>362</v>
      </c>
      <c r="C48" s="3" t="s">
        <v>5</v>
      </c>
      <c r="D48" s="3">
        <v>2017</v>
      </c>
      <c r="E48" s="108" t="e" cm="1">
        <f t="array" ref="E48">INDEX(#REF!,MATCH(1,($C48=#REF!)*($D48=#REF!),0),MATCH(E$5,#REF!,0))</f>
        <v>#REF!</v>
      </c>
      <c r="F48" s="108"/>
      <c r="G48" s="108"/>
      <c r="N48" s="78" t="s">
        <v>498</v>
      </c>
      <c r="O48" s="17" t="e">
        <f>INDEX(#REF!,MATCH($C48,#REF!,0),2)</f>
        <v>#REF!</v>
      </c>
      <c r="P48" s="18">
        <f t="shared" si="1"/>
        <v>2017</v>
      </c>
      <c r="Q48" s="28" t="e">
        <f t="shared" si="1"/>
        <v>#REF!</v>
      </c>
      <c r="R48" s="18" t="s">
        <v>255</v>
      </c>
    </row>
    <row r="49" spans="2:18" x14ac:dyDescent="0.2">
      <c r="B49" s="3" t="s">
        <v>362</v>
      </c>
      <c r="C49" s="3" t="s">
        <v>6</v>
      </c>
      <c r="D49" s="3">
        <v>2017</v>
      </c>
      <c r="E49" s="108" t="e" cm="1">
        <f t="array" ref="E49">INDEX(#REF!,MATCH(1,($C49=#REF!)*($D49=#REF!),0),MATCH(E$5,#REF!,0))</f>
        <v>#REF!</v>
      </c>
      <c r="F49" s="108"/>
      <c r="G49" s="108"/>
      <c r="N49" s="78" t="s">
        <v>498</v>
      </c>
      <c r="O49" s="17" t="e">
        <f>INDEX(#REF!,MATCH($C49,#REF!,0),2)</f>
        <v>#REF!</v>
      </c>
      <c r="P49" s="18">
        <f t="shared" si="1"/>
        <v>2017</v>
      </c>
      <c r="Q49" s="28" t="e">
        <f t="shared" si="1"/>
        <v>#REF!</v>
      </c>
      <c r="R49" s="18" t="s">
        <v>255</v>
      </c>
    </row>
    <row r="50" spans="2:18" x14ac:dyDescent="0.2">
      <c r="B50" s="3" t="s">
        <v>362</v>
      </c>
      <c r="C50" s="3" t="s">
        <v>7</v>
      </c>
      <c r="D50" s="3">
        <v>2017</v>
      </c>
      <c r="E50" s="108" t="e" cm="1">
        <f t="array" ref="E50">INDEX(#REF!,MATCH(1,($C50=#REF!)*($D50=#REF!),0),MATCH(E$5,#REF!,0))</f>
        <v>#REF!</v>
      </c>
      <c r="F50" s="108"/>
      <c r="G50" s="108"/>
      <c r="N50" s="78" t="s">
        <v>498</v>
      </c>
      <c r="O50" s="17" t="e">
        <f>INDEX(#REF!,MATCH($C50,#REF!,0),2)</f>
        <v>#REF!</v>
      </c>
      <c r="P50" s="18">
        <f t="shared" si="1"/>
        <v>2017</v>
      </c>
      <c r="Q50" s="28" t="e">
        <f t="shared" si="1"/>
        <v>#REF!</v>
      </c>
      <c r="R50" s="18" t="s">
        <v>255</v>
      </c>
    </row>
    <row r="51" spans="2:18" x14ac:dyDescent="0.2">
      <c r="B51" s="3" t="s">
        <v>362</v>
      </c>
      <c r="C51" s="3" t="s">
        <v>8</v>
      </c>
      <c r="D51" s="3">
        <v>2017</v>
      </c>
      <c r="E51" s="108" t="e" cm="1">
        <f t="array" ref="E51">INDEX(#REF!,MATCH(1,($C51=#REF!)*($D51=#REF!),0),MATCH(E$5,#REF!,0))</f>
        <v>#REF!</v>
      </c>
      <c r="F51" s="108"/>
      <c r="G51" s="108"/>
      <c r="N51" s="78" t="s">
        <v>498</v>
      </c>
      <c r="O51" s="17" t="e">
        <f>INDEX(#REF!,MATCH($C51,#REF!,0),2)</f>
        <v>#REF!</v>
      </c>
      <c r="P51" s="18">
        <f t="shared" si="1"/>
        <v>2017</v>
      </c>
      <c r="Q51" s="28" t="e">
        <f t="shared" si="1"/>
        <v>#REF!</v>
      </c>
      <c r="R51" s="18" t="s">
        <v>255</v>
      </c>
    </row>
    <row r="52" spans="2:18" x14ac:dyDescent="0.2">
      <c r="B52" s="3" t="s">
        <v>362</v>
      </c>
      <c r="C52" s="3" t="s">
        <v>9</v>
      </c>
      <c r="D52" s="3">
        <v>2017</v>
      </c>
      <c r="E52" s="108" t="e" cm="1">
        <f t="array" ref="E52">INDEX(#REF!,MATCH(1,($C52=#REF!)*($D52=#REF!),0),MATCH(E$5,#REF!,0))</f>
        <v>#REF!</v>
      </c>
      <c r="F52" s="108"/>
      <c r="G52" s="108"/>
      <c r="N52" s="78" t="s">
        <v>498</v>
      </c>
      <c r="O52" s="17" t="e">
        <f>INDEX(#REF!,MATCH($C52,#REF!,0),2)</f>
        <v>#REF!</v>
      </c>
      <c r="P52" s="18">
        <f t="shared" si="1"/>
        <v>2017</v>
      </c>
      <c r="Q52" s="28" t="e">
        <f t="shared" si="1"/>
        <v>#REF!</v>
      </c>
      <c r="R52" s="18" t="s">
        <v>255</v>
      </c>
    </row>
    <row r="53" spans="2:18" x14ac:dyDescent="0.2">
      <c r="B53" s="3" t="s">
        <v>362</v>
      </c>
      <c r="C53" s="3" t="s">
        <v>10</v>
      </c>
      <c r="D53" s="3">
        <v>2017</v>
      </c>
      <c r="E53" s="108" t="e" cm="1">
        <f t="array" ref="E53">INDEX(#REF!,MATCH(1,($C53=#REF!)*($D53=#REF!),0),MATCH(E$5,#REF!,0))</f>
        <v>#REF!</v>
      </c>
      <c r="F53" s="108"/>
      <c r="G53" s="108"/>
      <c r="N53" s="78" t="s">
        <v>498</v>
      </c>
      <c r="O53" s="17" t="e">
        <f>INDEX(#REF!,MATCH($C53,#REF!,0),2)</f>
        <v>#REF!</v>
      </c>
      <c r="P53" s="18">
        <f t="shared" si="1"/>
        <v>2017</v>
      </c>
      <c r="Q53" s="28" t="e">
        <f t="shared" si="1"/>
        <v>#REF!</v>
      </c>
      <c r="R53" s="18" t="s">
        <v>255</v>
      </c>
    </row>
    <row r="54" spans="2:18" x14ac:dyDescent="0.2">
      <c r="B54" s="3" t="s">
        <v>362</v>
      </c>
      <c r="C54" s="3" t="s">
        <v>11</v>
      </c>
      <c r="D54" s="3">
        <v>2017</v>
      </c>
      <c r="E54" s="108" t="e" cm="1">
        <f t="array" ref="E54">INDEX(#REF!,MATCH(1,($C54=#REF!)*($D54=#REF!),0),MATCH(E$5,#REF!,0))</f>
        <v>#REF!</v>
      </c>
      <c r="F54" s="108"/>
      <c r="G54" s="108"/>
      <c r="N54" s="78" t="s">
        <v>498</v>
      </c>
      <c r="O54" s="17" t="e">
        <f>INDEX(#REF!,MATCH($C54,#REF!,0),2)</f>
        <v>#REF!</v>
      </c>
      <c r="P54" s="18">
        <f t="shared" si="1"/>
        <v>2017</v>
      </c>
      <c r="Q54" s="28" t="e">
        <f t="shared" si="1"/>
        <v>#REF!</v>
      </c>
      <c r="R54" s="18" t="s">
        <v>255</v>
      </c>
    </row>
    <row r="55" spans="2:18" x14ac:dyDescent="0.2">
      <c r="B55" s="3" t="s">
        <v>362</v>
      </c>
      <c r="C55" s="3" t="s">
        <v>12</v>
      </c>
      <c r="D55" s="3">
        <v>2017</v>
      </c>
      <c r="E55" s="108" t="e" cm="1">
        <f t="array" ref="E55">INDEX(#REF!,MATCH(1,($C55=#REF!)*($D55=#REF!),0),MATCH(E$5,#REF!,0))</f>
        <v>#REF!</v>
      </c>
      <c r="F55" s="108"/>
      <c r="G55" s="108"/>
      <c r="N55" s="78" t="s">
        <v>498</v>
      </c>
      <c r="O55" s="17" t="e">
        <f>INDEX(#REF!,MATCH($C55,#REF!,0),2)</f>
        <v>#REF!</v>
      </c>
      <c r="P55" s="18">
        <f t="shared" si="1"/>
        <v>2017</v>
      </c>
      <c r="Q55" s="28" t="e">
        <f t="shared" si="1"/>
        <v>#REF!</v>
      </c>
      <c r="R55" s="18" t="s">
        <v>255</v>
      </c>
    </row>
    <row r="56" spans="2:18" x14ac:dyDescent="0.2">
      <c r="B56" s="3" t="s">
        <v>362</v>
      </c>
      <c r="C56" s="3" t="s">
        <v>13</v>
      </c>
      <c r="D56" s="3">
        <v>2017</v>
      </c>
      <c r="E56" s="108" t="e" cm="1">
        <f t="array" ref="E56">INDEX(#REF!,MATCH(1,($C56=#REF!)*($D56=#REF!),0),MATCH(E$5,#REF!,0))</f>
        <v>#REF!</v>
      </c>
      <c r="F56" s="108"/>
      <c r="G56" s="108"/>
      <c r="N56" s="78" t="s">
        <v>498</v>
      </c>
      <c r="O56" s="17" t="e">
        <f>INDEX(#REF!,MATCH($C56,#REF!,0),2)</f>
        <v>#REF!</v>
      </c>
      <c r="P56" s="18">
        <f t="shared" si="1"/>
        <v>2017</v>
      </c>
      <c r="Q56" s="28" t="e">
        <f t="shared" si="1"/>
        <v>#REF!</v>
      </c>
      <c r="R56" s="18" t="s">
        <v>255</v>
      </c>
    </row>
    <row r="57" spans="2:18" x14ac:dyDescent="0.2">
      <c r="B57" s="3" t="s">
        <v>362</v>
      </c>
      <c r="C57" s="3" t="s">
        <v>14</v>
      </c>
      <c r="D57" s="3">
        <v>2017</v>
      </c>
      <c r="E57" s="108" t="e" cm="1">
        <f t="array" ref="E57">INDEX(#REF!,MATCH(1,($C57=#REF!)*($D57=#REF!),0),MATCH(E$5,#REF!,0))</f>
        <v>#REF!</v>
      </c>
      <c r="F57" s="108"/>
      <c r="G57" s="108"/>
      <c r="N57" s="78" t="s">
        <v>498</v>
      </c>
      <c r="O57" s="17" t="e">
        <f>INDEX(#REF!,MATCH($C57,#REF!,0),2)</f>
        <v>#REF!</v>
      </c>
      <c r="P57" s="18">
        <f t="shared" si="1"/>
        <v>2017</v>
      </c>
      <c r="Q57" s="28" t="e">
        <f t="shared" si="1"/>
        <v>#REF!</v>
      </c>
      <c r="R57" s="18" t="s">
        <v>255</v>
      </c>
    </row>
    <row r="58" spans="2:18" x14ac:dyDescent="0.2">
      <c r="B58" s="3" t="s">
        <v>362</v>
      </c>
      <c r="C58" s="3" t="s">
        <v>15</v>
      </c>
      <c r="D58" s="3">
        <v>2017</v>
      </c>
      <c r="E58" s="108" t="e" cm="1">
        <f t="array" ref="E58">INDEX(#REF!,MATCH(1,($C58=#REF!)*($D58=#REF!),0),MATCH(E$5,#REF!,0))</f>
        <v>#REF!</v>
      </c>
      <c r="F58" s="108"/>
      <c r="G58" s="108"/>
      <c r="N58" s="78" t="s">
        <v>498</v>
      </c>
      <c r="O58" s="17" t="e">
        <f>INDEX(#REF!,MATCH($C58,#REF!,0),2)</f>
        <v>#REF!</v>
      </c>
      <c r="P58" s="18">
        <f t="shared" si="1"/>
        <v>2017</v>
      </c>
      <c r="Q58" s="28" t="e">
        <f t="shared" si="1"/>
        <v>#REF!</v>
      </c>
      <c r="R58" s="18" t="s">
        <v>255</v>
      </c>
    </row>
    <row r="59" spans="2:18" x14ac:dyDescent="0.2">
      <c r="B59" s="3" t="s">
        <v>362</v>
      </c>
      <c r="C59" s="3" t="s">
        <v>16</v>
      </c>
      <c r="D59" s="3">
        <v>2017</v>
      </c>
      <c r="E59" s="108" t="e" cm="1">
        <f t="array" ref="E59">INDEX(#REF!,MATCH(1,($C59=#REF!)*($D59=#REF!),0),MATCH(E$5,#REF!,0))</f>
        <v>#REF!</v>
      </c>
      <c r="F59" s="108"/>
      <c r="G59" s="108"/>
      <c r="N59" s="78" t="s">
        <v>498</v>
      </c>
      <c r="O59" s="17" t="e">
        <f>INDEX(#REF!,MATCH($C59,#REF!,0),2)</f>
        <v>#REF!</v>
      </c>
      <c r="P59" s="18">
        <f t="shared" si="1"/>
        <v>2017</v>
      </c>
      <c r="Q59" s="28" t="e">
        <f t="shared" si="1"/>
        <v>#REF!</v>
      </c>
      <c r="R59" s="18" t="s">
        <v>255</v>
      </c>
    </row>
    <row r="60" spans="2:18" x14ac:dyDescent="0.2">
      <c r="B60" s="3" t="s">
        <v>362</v>
      </c>
      <c r="C60" s="3" t="s">
        <v>17</v>
      </c>
      <c r="D60" s="3">
        <v>2017</v>
      </c>
      <c r="E60" s="108" t="e" cm="1">
        <f t="array" ref="E60">INDEX(#REF!,MATCH(1,($C60=#REF!)*($D60=#REF!),0),MATCH(E$5,#REF!,0))</f>
        <v>#REF!</v>
      </c>
      <c r="F60" s="108"/>
      <c r="G60" s="108"/>
      <c r="N60" s="78" t="s">
        <v>498</v>
      </c>
      <c r="O60" s="17" t="e">
        <f>INDEX(#REF!,MATCH($C60,#REF!,0),2)</f>
        <v>#REF!</v>
      </c>
      <c r="P60" s="18">
        <f t="shared" si="1"/>
        <v>2017</v>
      </c>
      <c r="Q60" s="28" t="e">
        <f t="shared" si="1"/>
        <v>#REF!</v>
      </c>
      <c r="R60" s="18" t="s">
        <v>255</v>
      </c>
    </row>
    <row r="61" spans="2:18" x14ac:dyDescent="0.2">
      <c r="B61" s="3" t="s">
        <v>362</v>
      </c>
      <c r="C61" s="3" t="s">
        <v>18</v>
      </c>
      <c r="D61" s="3">
        <v>2017</v>
      </c>
      <c r="E61" s="108" t="e" cm="1">
        <f t="array" ref="E61">INDEX(#REF!,MATCH(1,($C61=#REF!)*($D61=#REF!),0),MATCH(E$5,#REF!,0))</f>
        <v>#REF!</v>
      </c>
      <c r="F61" s="108"/>
      <c r="G61" s="108"/>
      <c r="N61" s="78" t="s">
        <v>498</v>
      </c>
      <c r="O61" s="17" t="e">
        <f>INDEX(#REF!,MATCH($C61,#REF!,0),2)</f>
        <v>#REF!</v>
      </c>
      <c r="P61" s="18">
        <f t="shared" si="1"/>
        <v>2017</v>
      </c>
      <c r="Q61" s="28" t="e">
        <f t="shared" si="1"/>
        <v>#REF!</v>
      </c>
      <c r="R61" s="18" t="s">
        <v>255</v>
      </c>
    </row>
    <row r="62" spans="2:18" x14ac:dyDescent="0.2">
      <c r="B62" s="3" t="s">
        <v>362</v>
      </c>
      <c r="C62" s="3" t="s">
        <v>19</v>
      </c>
      <c r="D62" s="3">
        <v>2017</v>
      </c>
      <c r="E62" s="108" t="e" cm="1">
        <f t="array" ref="E62">INDEX(#REF!,MATCH(1,($C62=#REF!)*($D62=#REF!),0),MATCH(E$5,#REF!,0))</f>
        <v>#REF!</v>
      </c>
      <c r="F62" s="108"/>
      <c r="G62" s="108"/>
      <c r="N62" s="78" t="s">
        <v>498</v>
      </c>
      <c r="O62" s="17" t="e">
        <f>INDEX(#REF!,MATCH($C62,#REF!,0),2)</f>
        <v>#REF!</v>
      </c>
      <c r="P62" s="18">
        <f t="shared" si="1"/>
        <v>2017</v>
      </c>
      <c r="Q62" s="28" t="e">
        <f t="shared" si="1"/>
        <v>#REF!</v>
      </c>
      <c r="R62" s="18" t="s">
        <v>255</v>
      </c>
    </row>
    <row r="63" spans="2:18" x14ac:dyDescent="0.2">
      <c r="B63" s="3" t="s">
        <v>362</v>
      </c>
      <c r="C63" s="3" t="s">
        <v>20</v>
      </c>
      <c r="D63" s="3">
        <v>2017</v>
      </c>
      <c r="E63" s="108" t="e" cm="1">
        <f t="array" ref="E63">INDEX(#REF!,MATCH(1,($C63=#REF!)*($D63=#REF!),0),MATCH(E$5,#REF!,0))</f>
        <v>#REF!</v>
      </c>
      <c r="F63" s="108"/>
      <c r="G63" s="108"/>
      <c r="N63" s="78" t="s">
        <v>498</v>
      </c>
      <c r="O63" s="17" t="e">
        <f>INDEX(#REF!,MATCH($C63,#REF!,0),2)</f>
        <v>#REF!</v>
      </c>
      <c r="P63" s="18">
        <f t="shared" si="1"/>
        <v>2017</v>
      </c>
      <c r="Q63" s="28" t="e">
        <f t="shared" si="1"/>
        <v>#REF!</v>
      </c>
      <c r="R63" s="18" t="s">
        <v>255</v>
      </c>
    </row>
    <row r="64" spans="2:18" x14ac:dyDescent="0.2">
      <c r="B64" s="3" t="s">
        <v>362</v>
      </c>
      <c r="C64" s="3" t="s">
        <v>21</v>
      </c>
      <c r="D64" s="3">
        <v>2017</v>
      </c>
      <c r="E64" s="108" t="e" cm="1">
        <f t="array" ref="E64">INDEX(#REF!,MATCH(1,($C64=#REF!)*($D64=#REF!),0),MATCH(E$5,#REF!,0))</f>
        <v>#REF!</v>
      </c>
      <c r="F64" s="108"/>
      <c r="G64" s="108"/>
      <c r="N64" s="78" t="s">
        <v>498</v>
      </c>
      <c r="O64" s="17" t="e">
        <f>INDEX(#REF!,MATCH($C64,#REF!,0),2)</f>
        <v>#REF!</v>
      </c>
      <c r="P64" s="18">
        <f t="shared" si="1"/>
        <v>2017</v>
      </c>
      <c r="Q64" s="28" t="e">
        <f t="shared" si="1"/>
        <v>#REF!</v>
      </c>
      <c r="R64" s="18" t="s">
        <v>255</v>
      </c>
    </row>
    <row r="65" spans="2:18" x14ac:dyDescent="0.2">
      <c r="B65" s="3" t="s">
        <v>362</v>
      </c>
      <c r="C65" s="3" t="s">
        <v>22</v>
      </c>
      <c r="D65" s="3">
        <v>2017</v>
      </c>
      <c r="E65" s="108" t="e" cm="1">
        <f t="array" ref="E65">INDEX(#REF!,MATCH(1,($C65=#REF!)*($D65=#REF!),0),MATCH(E$5,#REF!,0))</f>
        <v>#REF!</v>
      </c>
      <c r="F65" s="108"/>
      <c r="G65" s="108"/>
      <c r="N65" s="78" t="s">
        <v>498</v>
      </c>
      <c r="O65" s="17" t="e">
        <f>INDEX(#REF!,MATCH($C65,#REF!,0),2)</f>
        <v>#REF!</v>
      </c>
      <c r="P65" s="18">
        <f t="shared" si="1"/>
        <v>2017</v>
      </c>
      <c r="Q65" s="28" t="e">
        <f t="shared" si="1"/>
        <v>#REF!</v>
      </c>
      <c r="R65" s="18" t="s">
        <v>255</v>
      </c>
    </row>
    <row r="66" spans="2:18" x14ac:dyDescent="0.2">
      <c r="B66" s="3" t="s">
        <v>362</v>
      </c>
      <c r="C66" s="3" t="s">
        <v>23</v>
      </c>
      <c r="D66" s="3">
        <v>2017</v>
      </c>
      <c r="E66" s="108" t="e" cm="1">
        <f t="array" ref="E66">INDEX(#REF!,MATCH(1,($C66=#REF!)*($D66=#REF!),0),MATCH(E$5,#REF!,0))</f>
        <v>#REF!</v>
      </c>
      <c r="F66" s="108"/>
      <c r="G66" s="108"/>
      <c r="N66" s="78" t="s">
        <v>498</v>
      </c>
      <c r="O66" s="17" t="e">
        <f>INDEX(#REF!,MATCH($C66,#REF!,0),2)</f>
        <v>#REF!</v>
      </c>
      <c r="P66" s="18">
        <f t="shared" si="1"/>
        <v>2017</v>
      </c>
      <c r="Q66" s="28" t="e">
        <f t="shared" si="1"/>
        <v>#REF!</v>
      </c>
      <c r="R66" s="18" t="s">
        <v>255</v>
      </c>
    </row>
    <row r="67" spans="2:18" x14ac:dyDescent="0.2">
      <c r="B67" s="3" t="s">
        <v>362</v>
      </c>
      <c r="C67" s="3" t="s">
        <v>24</v>
      </c>
      <c r="D67" s="3">
        <v>2017</v>
      </c>
      <c r="E67" s="108" t="e" cm="1">
        <f t="array" ref="E67">INDEX(#REF!,MATCH(1,($C67=#REF!)*($D67=#REF!),0),MATCH(E$5,#REF!,0))</f>
        <v>#REF!</v>
      </c>
      <c r="F67" s="108"/>
      <c r="G67" s="108"/>
      <c r="N67" s="78" t="s">
        <v>498</v>
      </c>
      <c r="O67" s="17" t="e">
        <f>INDEX(#REF!,MATCH($C67,#REF!,0),2)</f>
        <v>#REF!</v>
      </c>
      <c r="P67" s="18">
        <f t="shared" si="1"/>
        <v>2017</v>
      </c>
      <c r="Q67" s="28" t="e">
        <f t="shared" si="1"/>
        <v>#REF!</v>
      </c>
      <c r="R67" s="18" t="s">
        <v>255</v>
      </c>
    </row>
    <row r="68" spans="2:18" x14ac:dyDescent="0.2">
      <c r="B68" s="3" t="s">
        <v>362</v>
      </c>
      <c r="C68" s="3" t="s">
        <v>25</v>
      </c>
      <c r="D68" s="3">
        <v>2017</v>
      </c>
      <c r="E68" s="108" t="e" cm="1">
        <f t="array" ref="E68">INDEX(#REF!,MATCH(1,($C68=#REF!)*($D68=#REF!),0),MATCH(E$5,#REF!,0))</f>
        <v>#REF!</v>
      </c>
      <c r="F68" s="108"/>
      <c r="G68" s="108"/>
      <c r="N68" s="78" t="s">
        <v>498</v>
      </c>
      <c r="O68" s="17" t="e">
        <f>INDEX(#REF!,MATCH($C68,#REF!,0),2)</f>
        <v>#REF!</v>
      </c>
      <c r="P68" s="18">
        <f t="shared" si="1"/>
        <v>2017</v>
      </c>
      <c r="Q68" s="28" t="e">
        <f t="shared" si="1"/>
        <v>#REF!</v>
      </c>
      <c r="R68" s="18" t="s">
        <v>255</v>
      </c>
    </row>
    <row r="69" spans="2:18" x14ac:dyDescent="0.2">
      <c r="B69" s="3" t="s">
        <v>362</v>
      </c>
      <c r="C69" s="3" t="s">
        <v>5</v>
      </c>
      <c r="D69" s="3">
        <v>2018</v>
      </c>
      <c r="E69" s="108" t="e" cm="1">
        <f t="array" ref="E69">INDEX(#REF!,MATCH(1,($C69=#REF!)*($D69=#REF!),0),MATCH(E$5,#REF!,0))</f>
        <v>#REF!</v>
      </c>
      <c r="F69" s="108"/>
      <c r="G69" s="108"/>
      <c r="N69" s="78" t="s">
        <v>498</v>
      </c>
      <c r="O69" s="17" t="e">
        <f>INDEX(#REF!,MATCH($C69,#REF!,0),2)</f>
        <v>#REF!</v>
      </c>
      <c r="P69" s="18">
        <f t="shared" si="1"/>
        <v>2018</v>
      </c>
      <c r="Q69" s="28" t="e">
        <f t="shared" si="1"/>
        <v>#REF!</v>
      </c>
      <c r="R69" s="18" t="s">
        <v>255</v>
      </c>
    </row>
    <row r="70" spans="2:18" x14ac:dyDescent="0.2">
      <c r="B70" s="3" t="s">
        <v>362</v>
      </c>
      <c r="C70" s="3" t="s">
        <v>6</v>
      </c>
      <c r="D70" s="3">
        <v>2018</v>
      </c>
      <c r="E70" s="108" t="e" cm="1">
        <f t="array" ref="E70">INDEX(#REF!,MATCH(1,($C70=#REF!)*($D70=#REF!),0),MATCH(E$5,#REF!,0))</f>
        <v>#REF!</v>
      </c>
      <c r="F70" s="108"/>
      <c r="G70" s="108"/>
      <c r="N70" s="78" t="s">
        <v>498</v>
      </c>
      <c r="O70" s="17" t="e">
        <f>INDEX(#REF!,MATCH($C70,#REF!,0),2)</f>
        <v>#REF!</v>
      </c>
      <c r="P70" s="18">
        <f t="shared" ref="P70:Q101" si="2">D70</f>
        <v>2018</v>
      </c>
      <c r="Q70" s="28" t="e">
        <f t="shared" si="2"/>
        <v>#REF!</v>
      </c>
      <c r="R70" s="18" t="s">
        <v>255</v>
      </c>
    </row>
    <row r="71" spans="2:18" x14ac:dyDescent="0.2">
      <c r="B71" s="3" t="s">
        <v>362</v>
      </c>
      <c r="C71" s="3" t="s">
        <v>7</v>
      </c>
      <c r="D71" s="3">
        <v>2018</v>
      </c>
      <c r="E71" s="108" t="e" cm="1">
        <f t="array" ref="E71">INDEX(#REF!,MATCH(1,($C71=#REF!)*($D71=#REF!),0),MATCH(E$5,#REF!,0))</f>
        <v>#REF!</v>
      </c>
      <c r="F71" s="108"/>
      <c r="G71" s="108"/>
      <c r="N71" s="78" t="s">
        <v>498</v>
      </c>
      <c r="O71" s="17" t="e">
        <f>INDEX(#REF!,MATCH($C71,#REF!,0),2)</f>
        <v>#REF!</v>
      </c>
      <c r="P71" s="18">
        <f t="shared" si="2"/>
        <v>2018</v>
      </c>
      <c r="Q71" s="28" t="e">
        <f t="shared" si="2"/>
        <v>#REF!</v>
      </c>
      <c r="R71" s="18" t="s">
        <v>255</v>
      </c>
    </row>
    <row r="72" spans="2:18" x14ac:dyDescent="0.2">
      <c r="B72" s="3" t="s">
        <v>362</v>
      </c>
      <c r="C72" s="3" t="s">
        <v>8</v>
      </c>
      <c r="D72" s="3">
        <v>2018</v>
      </c>
      <c r="E72" s="108" t="e" cm="1">
        <f t="array" ref="E72">INDEX(#REF!,MATCH(1,($C72=#REF!)*($D72=#REF!),0),MATCH(E$5,#REF!,0))</f>
        <v>#REF!</v>
      </c>
      <c r="F72" s="108"/>
      <c r="G72" s="108"/>
      <c r="N72" s="78" t="s">
        <v>498</v>
      </c>
      <c r="O72" s="17" t="e">
        <f>INDEX(#REF!,MATCH($C72,#REF!,0),2)</f>
        <v>#REF!</v>
      </c>
      <c r="P72" s="18">
        <f t="shared" si="2"/>
        <v>2018</v>
      </c>
      <c r="Q72" s="28" t="e">
        <f t="shared" si="2"/>
        <v>#REF!</v>
      </c>
      <c r="R72" s="18" t="s">
        <v>255</v>
      </c>
    </row>
    <row r="73" spans="2:18" x14ac:dyDescent="0.2">
      <c r="B73" s="3" t="s">
        <v>362</v>
      </c>
      <c r="C73" s="3" t="s">
        <v>9</v>
      </c>
      <c r="D73" s="3">
        <v>2018</v>
      </c>
      <c r="E73" s="108" t="e" cm="1">
        <f t="array" ref="E73">INDEX(#REF!,MATCH(1,($C73=#REF!)*($D73=#REF!),0),MATCH(E$5,#REF!,0))</f>
        <v>#REF!</v>
      </c>
      <c r="F73" s="108"/>
      <c r="G73" s="108"/>
      <c r="N73" s="78" t="s">
        <v>498</v>
      </c>
      <c r="O73" s="17" t="e">
        <f>INDEX(#REF!,MATCH($C73,#REF!,0),2)</f>
        <v>#REF!</v>
      </c>
      <c r="P73" s="18">
        <f t="shared" si="2"/>
        <v>2018</v>
      </c>
      <c r="Q73" s="28" t="e">
        <f t="shared" si="2"/>
        <v>#REF!</v>
      </c>
      <c r="R73" s="18" t="s">
        <v>255</v>
      </c>
    </row>
    <row r="74" spans="2:18" x14ac:dyDescent="0.2">
      <c r="B74" s="3" t="s">
        <v>362</v>
      </c>
      <c r="C74" s="3" t="s">
        <v>10</v>
      </c>
      <c r="D74" s="3">
        <v>2018</v>
      </c>
      <c r="E74" s="108" t="e" cm="1">
        <f t="array" ref="E74">INDEX(#REF!,MATCH(1,($C74=#REF!)*($D74=#REF!),0),MATCH(E$5,#REF!,0))</f>
        <v>#REF!</v>
      </c>
      <c r="F74" s="108"/>
      <c r="G74" s="108"/>
      <c r="N74" s="78" t="s">
        <v>498</v>
      </c>
      <c r="O74" s="17" t="e">
        <f>INDEX(#REF!,MATCH($C74,#REF!,0),2)</f>
        <v>#REF!</v>
      </c>
      <c r="P74" s="18">
        <f t="shared" si="2"/>
        <v>2018</v>
      </c>
      <c r="Q74" s="28" t="e">
        <f t="shared" si="2"/>
        <v>#REF!</v>
      </c>
      <c r="R74" s="18" t="s">
        <v>255</v>
      </c>
    </row>
    <row r="75" spans="2:18" x14ac:dyDescent="0.2">
      <c r="B75" s="3" t="s">
        <v>362</v>
      </c>
      <c r="C75" s="3" t="s">
        <v>11</v>
      </c>
      <c r="D75" s="3">
        <v>2018</v>
      </c>
      <c r="E75" s="108" t="e" cm="1">
        <f t="array" ref="E75">INDEX(#REF!,MATCH(1,($C75=#REF!)*($D75=#REF!),0),MATCH(E$5,#REF!,0))</f>
        <v>#REF!</v>
      </c>
      <c r="F75" s="108"/>
      <c r="G75" s="108"/>
      <c r="N75" s="78" t="s">
        <v>498</v>
      </c>
      <c r="O75" s="17" t="e">
        <f>INDEX(#REF!,MATCH($C75,#REF!,0),2)</f>
        <v>#REF!</v>
      </c>
      <c r="P75" s="18">
        <f t="shared" si="2"/>
        <v>2018</v>
      </c>
      <c r="Q75" s="28" t="e">
        <f t="shared" si="2"/>
        <v>#REF!</v>
      </c>
      <c r="R75" s="18" t="s">
        <v>255</v>
      </c>
    </row>
    <row r="76" spans="2:18" x14ac:dyDescent="0.2">
      <c r="B76" s="3" t="s">
        <v>362</v>
      </c>
      <c r="C76" s="3" t="s">
        <v>12</v>
      </c>
      <c r="D76" s="3">
        <v>2018</v>
      </c>
      <c r="E76" s="108" t="e" cm="1">
        <f t="array" ref="E76">INDEX(#REF!,MATCH(1,($C76=#REF!)*($D76=#REF!),0),MATCH(E$5,#REF!,0))</f>
        <v>#REF!</v>
      </c>
      <c r="F76" s="108"/>
      <c r="G76" s="108"/>
      <c r="N76" s="78" t="s">
        <v>498</v>
      </c>
      <c r="O76" s="17" t="e">
        <f>INDEX(#REF!,MATCH($C76,#REF!,0),2)</f>
        <v>#REF!</v>
      </c>
      <c r="P76" s="18">
        <f t="shared" si="2"/>
        <v>2018</v>
      </c>
      <c r="Q76" s="28" t="e">
        <f t="shared" si="2"/>
        <v>#REF!</v>
      </c>
      <c r="R76" s="18" t="s">
        <v>255</v>
      </c>
    </row>
    <row r="77" spans="2:18" x14ac:dyDescent="0.2">
      <c r="B77" s="3" t="s">
        <v>362</v>
      </c>
      <c r="C77" s="3" t="s">
        <v>13</v>
      </c>
      <c r="D77" s="3">
        <v>2018</v>
      </c>
      <c r="E77" s="108" t="e" cm="1">
        <f t="array" ref="E77">INDEX(#REF!,MATCH(1,($C77=#REF!)*($D77=#REF!),0),MATCH(E$5,#REF!,0))</f>
        <v>#REF!</v>
      </c>
      <c r="F77" s="108"/>
      <c r="G77" s="108"/>
      <c r="N77" s="78" t="s">
        <v>498</v>
      </c>
      <c r="O77" s="17" t="e">
        <f>INDEX(#REF!,MATCH($C77,#REF!,0),2)</f>
        <v>#REF!</v>
      </c>
      <c r="P77" s="18">
        <f t="shared" si="2"/>
        <v>2018</v>
      </c>
      <c r="Q77" s="28" t="e">
        <f t="shared" si="2"/>
        <v>#REF!</v>
      </c>
      <c r="R77" s="18" t="s">
        <v>255</v>
      </c>
    </row>
    <row r="78" spans="2:18" x14ac:dyDescent="0.2">
      <c r="B78" s="3" t="s">
        <v>362</v>
      </c>
      <c r="C78" s="3" t="s">
        <v>14</v>
      </c>
      <c r="D78" s="3">
        <v>2018</v>
      </c>
      <c r="E78" s="108" t="e" cm="1">
        <f t="array" ref="E78">INDEX(#REF!,MATCH(1,($C78=#REF!)*($D78=#REF!),0),MATCH(E$5,#REF!,0))</f>
        <v>#REF!</v>
      </c>
      <c r="F78" s="108"/>
      <c r="G78" s="108"/>
      <c r="N78" s="78" t="s">
        <v>498</v>
      </c>
      <c r="O78" s="17" t="e">
        <f>INDEX(#REF!,MATCH($C78,#REF!,0),2)</f>
        <v>#REF!</v>
      </c>
      <c r="P78" s="18">
        <f t="shared" si="2"/>
        <v>2018</v>
      </c>
      <c r="Q78" s="28" t="e">
        <f t="shared" si="2"/>
        <v>#REF!</v>
      </c>
      <c r="R78" s="18" t="s">
        <v>255</v>
      </c>
    </row>
    <row r="79" spans="2:18" x14ac:dyDescent="0.2">
      <c r="B79" s="3" t="s">
        <v>362</v>
      </c>
      <c r="C79" s="3" t="s">
        <v>15</v>
      </c>
      <c r="D79" s="3">
        <v>2018</v>
      </c>
      <c r="E79" s="108" t="e" cm="1">
        <f t="array" ref="E79">INDEX(#REF!,MATCH(1,($C79=#REF!)*($D79=#REF!),0),MATCH(E$5,#REF!,0))</f>
        <v>#REF!</v>
      </c>
      <c r="F79" s="108"/>
      <c r="G79" s="108"/>
      <c r="N79" s="78" t="s">
        <v>498</v>
      </c>
      <c r="O79" s="17" t="e">
        <f>INDEX(#REF!,MATCH($C79,#REF!,0),2)</f>
        <v>#REF!</v>
      </c>
      <c r="P79" s="18">
        <f t="shared" si="2"/>
        <v>2018</v>
      </c>
      <c r="Q79" s="28" t="e">
        <f t="shared" si="2"/>
        <v>#REF!</v>
      </c>
      <c r="R79" s="18" t="s">
        <v>255</v>
      </c>
    </row>
    <row r="80" spans="2:18" x14ac:dyDescent="0.2">
      <c r="B80" s="3" t="s">
        <v>362</v>
      </c>
      <c r="C80" s="3" t="s">
        <v>16</v>
      </c>
      <c r="D80" s="3">
        <v>2018</v>
      </c>
      <c r="E80" s="108" t="e" cm="1">
        <f t="array" ref="E80">INDEX(#REF!,MATCH(1,($C80=#REF!)*($D80=#REF!),0),MATCH(E$5,#REF!,0))</f>
        <v>#REF!</v>
      </c>
      <c r="F80" s="108"/>
      <c r="G80" s="108"/>
      <c r="N80" s="78" t="s">
        <v>498</v>
      </c>
      <c r="O80" s="17" t="e">
        <f>INDEX(#REF!,MATCH($C80,#REF!,0),2)</f>
        <v>#REF!</v>
      </c>
      <c r="P80" s="18">
        <f t="shared" si="2"/>
        <v>2018</v>
      </c>
      <c r="Q80" s="28" t="e">
        <f t="shared" si="2"/>
        <v>#REF!</v>
      </c>
      <c r="R80" s="18" t="s">
        <v>255</v>
      </c>
    </row>
    <row r="81" spans="2:18" x14ac:dyDescent="0.2">
      <c r="B81" s="3" t="s">
        <v>362</v>
      </c>
      <c r="C81" s="3" t="s">
        <v>17</v>
      </c>
      <c r="D81" s="3">
        <v>2018</v>
      </c>
      <c r="E81" s="108" t="e" cm="1">
        <f t="array" ref="E81">INDEX(#REF!,MATCH(1,($C81=#REF!)*($D81=#REF!),0),MATCH(E$5,#REF!,0))</f>
        <v>#REF!</v>
      </c>
      <c r="F81" s="108"/>
      <c r="G81" s="108"/>
      <c r="N81" s="78" t="s">
        <v>498</v>
      </c>
      <c r="O81" s="17" t="e">
        <f>INDEX(#REF!,MATCH($C81,#REF!,0),2)</f>
        <v>#REF!</v>
      </c>
      <c r="P81" s="18">
        <f t="shared" si="2"/>
        <v>2018</v>
      </c>
      <c r="Q81" s="28" t="e">
        <f t="shared" si="2"/>
        <v>#REF!</v>
      </c>
      <c r="R81" s="18" t="s">
        <v>255</v>
      </c>
    </row>
    <row r="82" spans="2:18" x14ac:dyDescent="0.2">
      <c r="B82" s="3" t="s">
        <v>362</v>
      </c>
      <c r="C82" s="3" t="s">
        <v>18</v>
      </c>
      <c r="D82" s="3">
        <v>2018</v>
      </c>
      <c r="E82" s="108" t="e" cm="1">
        <f t="array" ref="E82">INDEX(#REF!,MATCH(1,($C82=#REF!)*($D82=#REF!),0),MATCH(E$5,#REF!,0))</f>
        <v>#REF!</v>
      </c>
      <c r="F82" s="108"/>
      <c r="G82" s="108"/>
      <c r="N82" s="78" t="s">
        <v>498</v>
      </c>
      <c r="O82" s="17" t="e">
        <f>INDEX(#REF!,MATCH($C82,#REF!,0),2)</f>
        <v>#REF!</v>
      </c>
      <c r="P82" s="18">
        <f t="shared" si="2"/>
        <v>2018</v>
      </c>
      <c r="Q82" s="28" t="e">
        <f t="shared" si="2"/>
        <v>#REF!</v>
      </c>
      <c r="R82" s="18" t="s">
        <v>255</v>
      </c>
    </row>
    <row r="83" spans="2:18" x14ac:dyDescent="0.2">
      <c r="B83" s="3" t="s">
        <v>362</v>
      </c>
      <c r="C83" s="3" t="s">
        <v>19</v>
      </c>
      <c r="D83" s="3">
        <v>2018</v>
      </c>
      <c r="E83" s="108" t="e" cm="1">
        <f t="array" ref="E83">INDEX(#REF!,MATCH(1,($C83=#REF!)*($D83=#REF!),0),MATCH(E$5,#REF!,0))</f>
        <v>#REF!</v>
      </c>
      <c r="F83" s="108"/>
      <c r="G83" s="108"/>
      <c r="N83" s="78" t="s">
        <v>498</v>
      </c>
      <c r="O83" s="17" t="e">
        <f>INDEX(#REF!,MATCH($C83,#REF!,0),2)</f>
        <v>#REF!</v>
      </c>
      <c r="P83" s="18">
        <f t="shared" si="2"/>
        <v>2018</v>
      </c>
      <c r="Q83" s="28" t="e">
        <f t="shared" si="2"/>
        <v>#REF!</v>
      </c>
      <c r="R83" s="18" t="s">
        <v>255</v>
      </c>
    </row>
    <row r="84" spans="2:18" x14ac:dyDescent="0.2">
      <c r="B84" s="3" t="s">
        <v>362</v>
      </c>
      <c r="C84" s="3" t="s">
        <v>20</v>
      </c>
      <c r="D84" s="3">
        <v>2018</v>
      </c>
      <c r="E84" s="108" t="e" cm="1">
        <f t="array" ref="E84">INDEX(#REF!,MATCH(1,($C84=#REF!)*($D84=#REF!),0),MATCH(E$5,#REF!,0))</f>
        <v>#REF!</v>
      </c>
      <c r="F84" s="108"/>
      <c r="G84" s="108"/>
      <c r="N84" s="78" t="s">
        <v>498</v>
      </c>
      <c r="O84" s="17" t="e">
        <f>INDEX(#REF!,MATCH($C84,#REF!,0),2)</f>
        <v>#REF!</v>
      </c>
      <c r="P84" s="18">
        <f t="shared" si="2"/>
        <v>2018</v>
      </c>
      <c r="Q84" s="28" t="e">
        <f t="shared" si="2"/>
        <v>#REF!</v>
      </c>
      <c r="R84" s="18" t="s">
        <v>255</v>
      </c>
    </row>
    <row r="85" spans="2:18" x14ac:dyDescent="0.2">
      <c r="B85" s="3" t="s">
        <v>362</v>
      </c>
      <c r="C85" s="3" t="s">
        <v>21</v>
      </c>
      <c r="D85" s="3">
        <v>2018</v>
      </c>
      <c r="E85" s="108" t="e" cm="1">
        <f t="array" ref="E85">INDEX(#REF!,MATCH(1,($C85=#REF!)*($D85=#REF!),0),MATCH(E$5,#REF!,0))</f>
        <v>#REF!</v>
      </c>
      <c r="F85" s="108"/>
      <c r="G85" s="108"/>
      <c r="N85" s="78" t="s">
        <v>498</v>
      </c>
      <c r="O85" s="17" t="e">
        <f>INDEX(#REF!,MATCH($C85,#REF!,0),2)</f>
        <v>#REF!</v>
      </c>
      <c r="P85" s="18">
        <f t="shared" si="2"/>
        <v>2018</v>
      </c>
      <c r="Q85" s="28" t="e">
        <f t="shared" si="2"/>
        <v>#REF!</v>
      </c>
      <c r="R85" s="18" t="s">
        <v>255</v>
      </c>
    </row>
    <row r="86" spans="2:18" x14ac:dyDescent="0.2">
      <c r="B86" s="3" t="s">
        <v>362</v>
      </c>
      <c r="C86" s="3" t="s">
        <v>22</v>
      </c>
      <c r="D86" s="3">
        <v>2018</v>
      </c>
      <c r="E86" s="108" t="e" cm="1">
        <f t="array" ref="E86">INDEX(#REF!,MATCH(1,($C86=#REF!)*($D86=#REF!),0),MATCH(E$5,#REF!,0))</f>
        <v>#REF!</v>
      </c>
      <c r="F86" s="108"/>
      <c r="G86" s="108"/>
      <c r="N86" s="78" t="s">
        <v>498</v>
      </c>
      <c r="O86" s="17" t="e">
        <f>INDEX(#REF!,MATCH($C86,#REF!,0),2)</f>
        <v>#REF!</v>
      </c>
      <c r="P86" s="18">
        <f t="shared" si="2"/>
        <v>2018</v>
      </c>
      <c r="Q86" s="28" t="e">
        <f t="shared" si="2"/>
        <v>#REF!</v>
      </c>
      <c r="R86" s="18" t="s">
        <v>255</v>
      </c>
    </row>
    <row r="87" spans="2:18" x14ac:dyDescent="0.2">
      <c r="B87" s="3" t="s">
        <v>362</v>
      </c>
      <c r="C87" s="3" t="s">
        <v>23</v>
      </c>
      <c r="D87" s="3">
        <v>2018</v>
      </c>
      <c r="E87" s="108" t="e" cm="1">
        <f t="array" ref="E87">INDEX(#REF!,MATCH(1,($C87=#REF!)*($D87=#REF!),0),MATCH(E$5,#REF!,0))</f>
        <v>#REF!</v>
      </c>
      <c r="F87" s="108"/>
      <c r="G87" s="108"/>
      <c r="N87" s="78" t="s">
        <v>498</v>
      </c>
      <c r="O87" s="17" t="e">
        <f>INDEX(#REF!,MATCH($C87,#REF!,0),2)</f>
        <v>#REF!</v>
      </c>
      <c r="P87" s="18">
        <f t="shared" si="2"/>
        <v>2018</v>
      </c>
      <c r="Q87" s="28" t="e">
        <f t="shared" si="2"/>
        <v>#REF!</v>
      </c>
      <c r="R87" s="18" t="s">
        <v>255</v>
      </c>
    </row>
    <row r="88" spans="2:18" x14ac:dyDescent="0.2">
      <c r="B88" s="3" t="s">
        <v>362</v>
      </c>
      <c r="C88" s="3" t="s">
        <v>24</v>
      </c>
      <c r="D88" s="3">
        <v>2018</v>
      </c>
      <c r="E88" s="108" t="e" cm="1">
        <f t="array" ref="E88">INDEX(#REF!,MATCH(1,($C88=#REF!)*($D88=#REF!),0),MATCH(E$5,#REF!,0))</f>
        <v>#REF!</v>
      </c>
      <c r="F88" s="108"/>
      <c r="G88" s="108"/>
      <c r="N88" s="78" t="s">
        <v>498</v>
      </c>
      <c r="O88" s="17" t="e">
        <f>INDEX(#REF!,MATCH($C88,#REF!,0),2)</f>
        <v>#REF!</v>
      </c>
      <c r="P88" s="18">
        <f t="shared" si="2"/>
        <v>2018</v>
      </c>
      <c r="Q88" s="28" t="e">
        <f t="shared" si="2"/>
        <v>#REF!</v>
      </c>
      <c r="R88" s="18" t="s">
        <v>255</v>
      </c>
    </row>
    <row r="89" spans="2:18" x14ac:dyDescent="0.2">
      <c r="B89" s="3" t="s">
        <v>362</v>
      </c>
      <c r="C89" s="3" t="s">
        <v>25</v>
      </c>
      <c r="D89" s="3">
        <v>2018</v>
      </c>
      <c r="E89" s="108" t="e" cm="1">
        <f t="array" ref="E89">INDEX(#REF!,MATCH(1,($C89=#REF!)*($D89=#REF!),0),MATCH(E$5,#REF!,0))</f>
        <v>#REF!</v>
      </c>
      <c r="F89" s="108"/>
      <c r="G89" s="108"/>
      <c r="N89" s="78" t="s">
        <v>498</v>
      </c>
      <c r="O89" s="17" t="e">
        <f>INDEX(#REF!,MATCH($C89,#REF!,0),2)</f>
        <v>#REF!</v>
      </c>
      <c r="P89" s="18">
        <f t="shared" si="2"/>
        <v>2018</v>
      </c>
      <c r="Q89" s="28" t="e">
        <f t="shared" si="2"/>
        <v>#REF!</v>
      </c>
      <c r="R89" s="18" t="s">
        <v>255</v>
      </c>
    </row>
    <row r="90" spans="2:18" x14ac:dyDescent="0.2">
      <c r="B90" s="3" t="s">
        <v>362</v>
      </c>
      <c r="C90" s="3" t="s">
        <v>5</v>
      </c>
      <c r="D90" s="3">
        <v>2019</v>
      </c>
      <c r="E90" s="108" t="e" cm="1">
        <f t="array" ref="E90">INDEX(#REF!,MATCH(1,($C90=#REF!)*($D90=#REF!),0),MATCH(E$5,#REF!,0))</f>
        <v>#REF!</v>
      </c>
      <c r="F90" s="108"/>
      <c r="G90" s="108"/>
      <c r="N90" s="78" t="s">
        <v>498</v>
      </c>
      <c r="O90" s="17" t="e">
        <f>INDEX(#REF!,MATCH($C90,#REF!,0),2)</f>
        <v>#REF!</v>
      </c>
      <c r="P90" s="18">
        <f t="shared" si="2"/>
        <v>2019</v>
      </c>
      <c r="Q90" s="28" t="e">
        <f t="shared" si="2"/>
        <v>#REF!</v>
      </c>
      <c r="R90" s="18" t="s">
        <v>255</v>
      </c>
    </row>
    <row r="91" spans="2:18" x14ac:dyDescent="0.2">
      <c r="B91" s="3" t="s">
        <v>362</v>
      </c>
      <c r="C91" s="3" t="s">
        <v>6</v>
      </c>
      <c r="D91" s="3">
        <v>2019</v>
      </c>
      <c r="E91" s="108" t="e" cm="1">
        <f t="array" ref="E91">INDEX(#REF!,MATCH(1,($C91=#REF!)*($D91=#REF!),0),MATCH(E$5,#REF!,0))</f>
        <v>#REF!</v>
      </c>
      <c r="F91" s="108"/>
      <c r="G91" s="108"/>
      <c r="N91" s="78" t="s">
        <v>498</v>
      </c>
      <c r="O91" s="17" t="e">
        <f>INDEX(#REF!,MATCH($C91,#REF!,0),2)</f>
        <v>#REF!</v>
      </c>
      <c r="P91" s="18">
        <f t="shared" si="2"/>
        <v>2019</v>
      </c>
      <c r="Q91" s="28" t="e">
        <f t="shared" si="2"/>
        <v>#REF!</v>
      </c>
      <c r="R91" s="18" t="s">
        <v>255</v>
      </c>
    </row>
    <row r="92" spans="2:18" x14ac:dyDescent="0.2">
      <c r="B92" s="3" t="s">
        <v>362</v>
      </c>
      <c r="C92" s="3" t="s">
        <v>7</v>
      </c>
      <c r="D92" s="3">
        <v>2019</v>
      </c>
      <c r="E92" s="108" t="e" cm="1">
        <f t="array" ref="E92">INDEX(#REF!,MATCH(1,($C92=#REF!)*($D92=#REF!),0),MATCH(E$5,#REF!,0))</f>
        <v>#REF!</v>
      </c>
      <c r="F92" s="108"/>
      <c r="G92" s="108"/>
      <c r="N92" s="78" t="s">
        <v>498</v>
      </c>
      <c r="O92" s="17" t="e">
        <f>INDEX(#REF!,MATCH($C92,#REF!,0),2)</f>
        <v>#REF!</v>
      </c>
      <c r="P92" s="18">
        <f t="shared" si="2"/>
        <v>2019</v>
      </c>
      <c r="Q92" s="28" t="e">
        <f t="shared" si="2"/>
        <v>#REF!</v>
      </c>
      <c r="R92" s="18" t="s">
        <v>255</v>
      </c>
    </row>
    <row r="93" spans="2:18" x14ac:dyDescent="0.2">
      <c r="B93" s="3" t="s">
        <v>362</v>
      </c>
      <c r="C93" s="3" t="s">
        <v>8</v>
      </c>
      <c r="D93" s="3">
        <v>2019</v>
      </c>
      <c r="E93" s="108" t="e" cm="1">
        <f t="array" ref="E93">INDEX(#REF!,MATCH(1,($C93=#REF!)*($D93=#REF!),0),MATCH(E$5,#REF!,0))</f>
        <v>#REF!</v>
      </c>
      <c r="F93" s="108"/>
      <c r="G93" s="108"/>
      <c r="N93" s="78" t="s">
        <v>498</v>
      </c>
      <c r="O93" s="17" t="e">
        <f>INDEX(#REF!,MATCH($C93,#REF!,0),2)</f>
        <v>#REF!</v>
      </c>
      <c r="P93" s="18">
        <f t="shared" si="2"/>
        <v>2019</v>
      </c>
      <c r="Q93" s="28" t="e">
        <f t="shared" si="2"/>
        <v>#REF!</v>
      </c>
      <c r="R93" s="18" t="s">
        <v>255</v>
      </c>
    </row>
    <row r="94" spans="2:18" x14ac:dyDescent="0.2">
      <c r="B94" s="3" t="s">
        <v>362</v>
      </c>
      <c r="C94" s="3" t="s">
        <v>9</v>
      </c>
      <c r="D94" s="3">
        <v>2019</v>
      </c>
      <c r="E94" s="108" t="e" cm="1">
        <f t="array" ref="E94">INDEX(#REF!,MATCH(1,($C94=#REF!)*($D94=#REF!),0),MATCH(E$5,#REF!,0))</f>
        <v>#REF!</v>
      </c>
      <c r="F94" s="108"/>
      <c r="G94" s="108"/>
      <c r="N94" s="78" t="s">
        <v>498</v>
      </c>
      <c r="O94" s="17" t="e">
        <f>INDEX(#REF!,MATCH($C94,#REF!,0),2)</f>
        <v>#REF!</v>
      </c>
      <c r="P94" s="18">
        <f t="shared" si="2"/>
        <v>2019</v>
      </c>
      <c r="Q94" s="28" t="e">
        <f t="shared" si="2"/>
        <v>#REF!</v>
      </c>
      <c r="R94" s="18" t="s">
        <v>255</v>
      </c>
    </row>
    <row r="95" spans="2:18" x14ac:dyDescent="0.2">
      <c r="B95" s="3" t="s">
        <v>362</v>
      </c>
      <c r="C95" s="3" t="s">
        <v>10</v>
      </c>
      <c r="D95" s="3">
        <v>2019</v>
      </c>
      <c r="E95" s="108" t="e" cm="1">
        <f t="array" ref="E95">INDEX(#REF!,MATCH(1,($C95=#REF!)*($D95=#REF!),0),MATCH(E$5,#REF!,0))</f>
        <v>#REF!</v>
      </c>
      <c r="F95" s="108"/>
      <c r="G95" s="108"/>
      <c r="N95" s="78" t="s">
        <v>498</v>
      </c>
      <c r="O95" s="17" t="e">
        <f>INDEX(#REF!,MATCH($C95,#REF!,0),2)</f>
        <v>#REF!</v>
      </c>
      <c r="P95" s="18">
        <f t="shared" si="2"/>
        <v>2019</v>
      </c>
      <c r="Q95" s="28" t="e">
        <f t="shared" si="2"/>
        <v>#REF!</v>
      </c>
      <c r="R95" s="18" t="s">
        <v>255</v>
      </c>
    </row>
    <row r="96" spans="2:18" x14ac:dyDescent="0.2">
      <c r="B96" s="3" t="s">
        <v>362</v>
      </c>
      <c r="C96" s="3" t="s">
        <v>11</v>
      </c>
      <c r="D96" s="3">
        <v>2019</v>
      </c>
      <c r="E96" s="108" t="e" cm="1">
        <f t="array" ref="E96">INDEX(#REF!,MATCH(1,($C96=#REF!)*($D96=#REF!),0),MATCH(E$5,#REF!,0))</f>
        <v>#REF!</v>
      </c>
      <c r="F96" s="108"/>
      <c r="G96" s="108"/>
      <c r="N96" s="78" t="s">
        <v>498</v>
      </c>
      <c r="O96" s="17" t="e">
        <f>INDEX(#REF!,MATCH($C96,#REF!,0),2)</f>
        <v>#REF!</v>
      </c>
      <c r="P96" s="18">
        <f t="shared" si="2"/>
        <v>2019</v>
      </c>
      <c r="Q96" s="28" t="e">
        <f t="shared" si="2"/>
        <v>#REF!</v>
      </c>
      <c r="R96" s="18" t="s">
        <v>255</v>
      </c>
    </row>
    <row r="97" spans="2:18" x14ac:dyDescent="0.2">
      <c r="B97" s="3" t="s">
        <v>362</v>
      </c>
      <c r="C97" s="3" t="s">
        <v>12</v>
      </c>
      <c r="D97" s="3">
        <v>2019</v>
      </c>
      <c r="E97" s="108" t="e" cm="1">
        <f t="array" ref="E97">INDEX(#REF!,MATCH(1,($C97=#REF!)*($D97=#REF!),0),MATCH(E$5,#REF!,0))</f>
        <v>#REF!</v>
      </c>
      <c r="F97" s="108"/>
      <c r="G97" s="108"/>
      <c r="N97" s="78" t="s">
        <v>498</v>
      </c>
      <c r="O97" s="17" t="e">
        <f>INDEX(#REF!,MATCH($C97,#REF!,0),2)</f>
        <v>#REF!</v>
      </c>
      <c r="P97" s="18">
        <f t="shared" si="2"/>
        <v>2019</v>
      </c>
      <c r="Q97" s="28" t="e">
        <f t="shared" si="2"/>
        <v>#REF!</v>
      </c>
      <c r="R97" s="18" t="s">
        <v>255</v>
      </c>
    </row>
    <row r="98" spans="2:18" x14ac:dyDescent="0.2">
      <c r="B98" s="3" t="s">
        <v>362</v>
      </c>
      <c r="C98" s="3" t="s">
        <v>13</v>
      </c>
      <c r="D98" s="3">
        <v>2019</v>
      </c>
      <c r="E98" s="108" t="e" cm="1">
        <f t="array" ref="E98">INDEX(#REF!,MATCH(1,($C98=#REF!)*($D98=#REF!),0),MATCH(E$5,#REF!,0))</f>
        <v>#REF!</v>
      </c>
      <c r="F98" s="108"/>
      <c r="G98" s="108"/>
      <c r="N98" s="78" t="s">
        <v>498</v>
      </c>
      <c r="O98" s="17" t="e">
        <f>INDEX(#REF!,MATCH($C98,#REF!,0),2)</f>
        <v>#REF!</v>
      </c>
      <c r="P98" s="18">
        <f t="shared" si="2"/>
        <v>2019</v>
      </c>
      <c r="Q98" s="28" t="e">
        <f t="shared" si="2"/>
        <v>#REF!</v>
      </c>
      <c r="R98" s="18" t="s">
        <v>255</v>
      </c>
    </row>
    <row r="99" spans="2:18" x14ac:dyDescent="0.2">
      <c r="B99" s="3" t="s">
        <v>362</v>
      </c>
      <c r="C99" s="3" t="s">
        <v>14</v>
      </c>
      <c r="D99" s="3">
        <v>2019</v>
      </c>
      <c r="E99" s="108" t="e" cm="1">
        <f t="array" ref="E99">INDEX(#REF!,MATCH(1,($C99=#REF!)*($D99=#REF!),0),MATCH(E$5,#REF!,0))</f>
        <v>#REF!</v>
      </c>
      <c r="F99" s="108"/>
      <c r="G99" s="108"/>
      <c r="N99" s="78" t="s">
        <v>498</v>
      </c>
      <c r="O99" s="17" t="e">
        <f>INDEX(#REF!,MATCH($C99,#REF!,0),2)</f>
        <v>#REF!</v>
      </c>
      <c r="P99" s="18">
        <f t="shared" si="2"/>
        <v>2019</v>
      </c>
      <c r="Q99" s="28" t="e">
        <f t="shared" si="2"/>
        <v>#REF!</v>
      </c>
      <c r="R99" s="18" t="s">
        <v>255</v>
      </c>
    </row>
    <row r="100" spans="2:18" x14ac:dyDescent="0.2">
      <c r="B100" s="3" t="s">
        <v>362</v>
      </c>
      <c r="C100" s="3" t="s">
        <v>15</v>
      </c>
      <c r="D100" s="3">
        <v>2019</v>
      </c>
      <c r="E100" s="108" t="e" cm="1">
        <f t="array" ref="E100">INDEX(#REF!,MATCH(1,($C100=#REF!)*($D100=#REF!),0),MATCH(E$5,#REF!,0))</f>
        <v>#REF!</v>
      </c>
      <c r="F100" s="108"/>
      <c r="G100" s="108"/>
      <c r="N100" s="78" t="s">
        <v>498</v>
      </c>
      <c r="O100" s="17" t="e">
        <f>INDEX(#REF!,MATCH($C100,#REF!,0),2)</f>
        <v>#REF!</v>
      </c>
      <c r="P100" s="18">
        <f t="shared" si="2"/>
        <v>2019</v>
      </c>
      <c r="Q100" s="28" t="e">
        <f t="shared" si="2"/>
        <v>#REF!</v>
      </c>
      <c r="R100" s="18" t="s">
        <v>255</v>
      </c>
    </row>
    <row r="101" spans="2:18" x14ac:dyDescent="0.2">
      <c r="B101" s="3" t="s">
        <v>362</v>
      </c>
      <c r="C101" s="3" t="s">
        <v>16</v>
      </c>
      <c r="D101" s="3">
        <v>2019</v>
      </c>
      <c r="E101" s="108" t="e" cm="1">
        <f t="array" ref="E101">INDEX(#REF!,MATCH(1,($C101=#REF!)*($D101=#REF!),0),MATCH(E$5,#REF!,0))</f>
        <v>#REF!</v>
      </c>
      <c r="F101" s="108"/>
      <c r="G101" s="108"/>
      <c r="N101" s="78" t="s">
        <v>498</v>
      </c>
      <c r="O101" s="17" t="e">
        <f>INDEX(#REF!,MATCH($C101,#REF!,0),2)</f>
        <v>#REF!</v>
      </c>
      <c r="P101" s="18">
        <f t="shared" si="2"/>
        <v>2019</v>
      </c>
      <c r="Q101" s="28" t="e">
        <f t="shared" si="2"/>
        <v>#REF!</v>
      </c>
      <c r="R101" s="18" t="s">
        <v>255</v>
      </c>
    </row>
    <row r="102" spans="2:18" x14ac:dyDescent="0.2">
      <c r="B102" s="3" t="s">
        <v>362</v>
      </c>
      <c r="C102" s="3" t="s">
        <v>17</v>
      </c>
      <c r="D102" s="3">
        <v>2019</v>
      </c>
      <c r="E102" s="108" t="e" cm="1">
        <f t="array" ref="E102">INDEX(#REF!,MATCH(1,($C102=#REF!)*($D102=#REF!),0),MATCH(E$5,#REF!,0))</f>
        <v>#REF!</v>
      </c>
      <c r="F102" s="108"/>
      <c r="G102" s="108"/>
      <c r="N102" s="78" t="s">
        <v>498</v>
      </c>
      <c r="O102" s="17" t="e">
        <f>INDEX(#REF!,MATCH($C102,#REF!,0),2)</f>
        <v>#REF!</v>
      </c>
      <c r="P102" s="18">
        <f t="shared" ref="P102:Q133" si="3">D102</f>
        <v>2019</v>
      </c>
      <c r="Q102" s="28" t="e">
        <f t="shared" si="3"/>
        <v>#REF!</v>
      </c>
      <c r="R102" s="18" t="s">
        <v>255</v>
      </c>
    </row>
    <row r="103" spans="2:18" x14ac:dyDescent="0.2">
      <c r="B103" s="3" t="s">
        <v>362</v>
      </c>
      <c r="C103" s="3" t="s">
        <v>18</v>
      </c>
      <c r="D103" s="3">
        <v>2019</v>
      </c>
      <c r="E103" s="108" t="e" cm="1">
        <f t="array" ref="E103">INDEX(#REF!,MATCH(1,($C103=#REF!)*($D103=#REF!),0),MATCH(E$5,#REF!,0))</f>
        <v>#REF!</v>
      </c>
      <c r="F103" s="108"/>
      <c r="G103" s="108"/>
      <c r="N103" s="78" t="s">
        <v>498</v>
      </c>
      <c r="O103" s="17" t="e">
        <f>INDEX(#REF!,MATCH($C103,#REF!,0),2)</f>
        <v>#REF!</v>
      </c>
      <c r="P103" s="18">
        <f t="shared" si="3"/>
        <v>2019</v>
      </c>
      <c r="Q103" s="28" t="e">
        <f t="shared" si="3"/>
        <v>#REF!</v>
      </c>
      <c r="R103" s="18" t="s">
        <v>255</v>
      </c>
    </row>
    <row r="104" spans="2:18" x14ac:dyDescent="0.2">
      <c r="B104" s="3" t="s">
        <v>362</v>
      </c>
      <c r="C104" s="3" t="s">
        <v>19</v>
      </c>
      <c r="D104" s="3">
        <v>2019</v>
      </c>
      <c r="E104" s="108" t="e" cm="1">
        <f t="array" ref="E104">INDEX(#REF!,MATCH(1,($C104=#REF!)*($D104=#REF!),0),MATCH(E$5,#REF!,0))</f>
        <v>#REF!</v>
      </c>
      <c r="F104" s="108"/>
      <c r="G104" s="108"/>
      <c r="N104" s="78" t="s">
        <v>498</v>
      </c>
      <c r="O104" s="17" t="e">
        <f>INDEX(#REF!,MATCH($C104,#REF!,0),2)</f>
        <v>#REF!</v>
      </c>
      <c r="P104" s="18">
        <f t="shared" si="3"/>
        <v>2019</v>
      </c>
      <c r="Q104" s="28" t="e">
        <f t="shared" si="3"/>
        <v>#REF!</v>
      </c>
      <c r="R104" s="18" t="s">
        <v>255</v>
      </c>
    </row>
    <row r="105" spans="2:18" x14ac:dyDescent="0.2">
      <c r="B105" s="3" t="s">
        <v>362</v>
      </c>
      <c r="C105" s="3" t="s">
        <v>20</v>
      </c>
      <c r="D105" s="3">
        <v>2019</v>
      </c>
      <c r="E105" s="108" t="e" cm="1">
        <f t="array" ref="E105">INDEX(#REF!,MATCH(1,($C105=#REF!)*($D105=#REF!),0),MATCH(E$5,#REF!,0))</f>
        <v>#REF!</v>
      </c>
      <c r="F105" s="108"/>
      <c r="G105" s="108"/>
      <c r="N105" s="78" t="s">
        <v>498</v>
      </c>
      <c r="O105" s="17" t="e">
        <f>INDEX(#REF!,MATCH($C105,#REF!,0),2)</f>
        <v>#REF!</v>
      </c>
      <c r="P105" s="18">
        <f t="shared" si="3"/>
        <v>2019</v>
      </c>
      <c r="Q105" s="28" t="e">
        <f t="shared" si="3"/>
        <v>#REF!</v>
      </c>
      <c r="R105" s="18" t="s">
        <v>255</v>
      </c>
    </row>
    <row r="106" spans="2:18" x14ac:dyDescent="0.2">
      <c r="B106" s="3" t="s">
        <v>362</v>
      </c>
      <c r="C106" s="3" t="s">
        <v>21</v>
      </c>
      <c r="D106" s="3">
        <v>2019</v>
      </c>
      <c r="E106" s="108" t="e" cm="1">
        <f t="array" ref="E106">INDEX(#REF!,MATCH(1,($C106=#REF!)*($D106=#REF!),0),MATCH(E$5,#REF!,0))</f>
        <v>#REF!</v>
      </c>
      <c r="F106" s="108"/>
      <c r="G106" s="108"/>
      <c r="N106" s="78" t="s">
        <v>498</v>
      </c>
      <c r="O106" s="17" t="e">
        <f>INDEX(#REF!,MATCH($C106,#REF!,0),2)</f>
        <v>#REF!</v>
      </c>
      <c r="P106" s="18">
        <f t="shared" si="3"/>
        <v>2019</v>
      </c>
      <c r="Q106" s="28" t="e">
        <f t="shared" si="3"/>
        <v>#REF!</v>
      </c>
      <c r="R106" s="18" t="s">
        <v>255</v>
      </c>
    </row>
    <row r="107" spans="2:18" x14ac:dyDescent="0.2">
      <c r="B107" s="3" t="s">
        <v>362</v>
      </c>
      <c r="C107" s="3" t="s">
        <v>22</v>
      </c>
      <c r="D107" s="3">
        <v>2019</v>
      </c>
      <c r="E107" s="108" t="e" cm="1">
        <f t="array" ref="E107">INDEX(#REF!,MATCH(1,($C107=#REF!)*($D107=#REF!),0),MATCH(E$5,#REF!,0))</f>
        <v>#REF!</v>
      </c>
      <c r="F107" s="108"/>
      <c r="G107" s="108"/>
      <c r="N107" s="78" t="s">
        <v>498</v>
      </c>
      <c r="O107" s="17" t="e">
        <f>INDEX(#REF!,MATCH($C107,#REF!,0),2)</f>
        <v>#REF!</v>
      </c>
      <c r="P107" s="18">
        <f t="shared" si="3"/>
        <v>2019</v>
      </c>
      <c r="Q107" s="28" t="e">
        <f t="shared" si="3"/>
        <v>#REF!</v>
      </c>
      <c r="R107" s="18" t="s">
        <v>255</v>
      </c>
    </row>
    <row r="108" spans="2:18" x14ac:dyDescent="0.2">
      <c r="B108" s="3" t="s">
        <v>362</v>
      </c>
      <c r="C108" s="3" t="s">
        <v>23</v>
      </c>
      <c r="D108" s="3">
        <v>2019</v>
      </c>
      <c r="E108" s="108" t="e" cm="1">
        <f t="array" ref="E108">INDEX(#REF!,MATCH(1,($C108=#REF!)*($D108=#REF!),0),MATCH(E$5,#REF!,0))</f>
        <v>#REF!</v>
      </c>
      <c r="F108" s="108"/>
      <c r="G108" s="108"/>
      <c r="N108" s="78" t="s">
        <v>498</v>
      </c>
      <c r="O108" s="17" t="e">
        <f>INDEX(#REF!,MATCH($C108,#REF!,0),2)</f>
        <v>#REF!</v>
      </c>
      <c r="P108" s="18">
        <f t="shared" si="3"/>
        <v>2019</v>
      </c>
      <c r="Q108" s="28" t="e">
        <f t="shared" si="3"/>
        <v>#REF!</v>
      </c>
      <c r="R108" s="18" t="s">
        <v>255</v>
      </c>
    </row>
    <row r="109" spans="2:18" x14ac:dyDescent="0.2">
      <c r="B109" s="3" t="s">
        <v>362</v>
      </c>
      <c r="C109" s="3" t="s">
        <v>24</v>
      </c>
      <c r="D109" s="3">
        <v>2019</v>
      </c>
      <c r="E109" s="108" t="e" cm="1">
        <f t="array" ref="E109">INDEX(#REF!,MATCH(1,($C109=#REF!)*($D109=#REF!),0),MATCH(E$5,#REF!,0))</f>
        <v>#REF!</v>
      </c>
      <c r="F109" s="108"/>
      <c r="G109" s="108"/>
      <c r="N109" s="78" t="s">
        <v>498</v>
      </c>
      <c r="O109" s="17" t="e">
        <f>INDEX(#REF!,MATCH($C109,#REF!,0),2)</f>
        <v>#REF!</v>
      </c>
      <c r="P109" s="18">
        <f t="shared" si="3"/>
        <v>2019</v>
      </c>
      <c r="Q109" s="28" t="e">
        <f t="shared" si="3"/>
        <v>#REF!</v>
      </c>
      <c r="R109" s="18" t="s">
        <v>255</v>
      </c>
    </row>
    <row r="110" spans="2:18" x14ac:dyDescent="0.2">
      <c r="B110" s="3" t="s">
        <v>362</v>
      </c>
      <c r="C110" s="3" t="s">
        <v>25</v>
      </c>
      <c r="D110" s="3">
        <v>2019</v>
      </c>
      <c r="E110" s="108" t="e" cm="1">
        <f t="array" ref="E110">INDEX(#REF!,MATCH(1,($C110=#REF!)*($D110=#REF!),0),MATCH(E$5,#REF!,0))</f>
        <v>#REF!</v>
      </c>
      <c r="F110" s="108"/>
      <c r="G110" s="108"/>
      <c r="N110" s="78" t="s">
        <v>498</v>
      </c>
      <c r="O110" s="17" t="e">
        <f>INDEX(#REF!,MATCH($C110,#REF!,0),2)</f>
        <v>#REF!</v>
      </c>
      <c r="P110" s="18">
        <f t="shared" si="3"/>
        <v>2019</v>
      </c>
      <c r="Q110" s="28" t="e">
        <f t="shared" si="3"/>
        <v>#REF!</v>
      </c>
      <c r="R110" s="18" t="s">
        <v>255</v>
      </c>
    </row>
    <row r="111" spans="2:18" x14ac:dyDescent="0.2">
      <c r="B111" s="3" t="s">
        <v>362</v>
      </c>
      <c r="C111" s="3" t="s">
        <v>5</v>
      </c>
      <c r="D111" s="3">
        <v>2020</v>
      </c>
      <c r="E111" s="108" t="e" cm="1">
        <f t="array" ref="E111">INDEX(#REF!,MATCH(1,($C111=#REF!)*($D111=#REF!),0),MATCH(E$5,#REF!,0))</f>
        <v>#REF!</v>
      </c>
      <c r="F111" s="108"/>
      <c r="G111" s="108"/>
      <c r="N111" s="78" t="s">
        <v>498</v>
      </c>
      <c r="O111" s="17" t="e">
        <f>INDEX(#REF!,MATCH($C111,#REF!,0),2)</f>
        <v>#REF!</v>
      </c>
      <c r="P111" s="18">
        <f t="shared" si="3"/>
        <v>2020</v>
      </c>
      <c r="Q111" s="28" t="e">
        <f t="shared" si="3"/>
        <v>#REF!</v>
      </c>
      <c r="R111" s="18" t="s">
        <v>255</v>
      </c>
    </row>
    <row r="112" spans="2:18" x14ac:dyDescent="0.2">
      <c r="B112" s="3" t="s">
        <v>362</v>
      </c>
      <c r="C112" s="3" t="s">
        <v>6</v>
      </c>
      <c r="D112" s="3">
        <v>2020</v>
      </c>
      <c r="E112" s="108" t="e" cm="1">
        <f t="array" ref="E112">INDEX(#REF!,MATCH(1,($C112=#REF!)*($D112=#REF!),0),MATCH(E$5,#REF!,0))</f>
        <v>#REF!</v>
      </c>
      <c r="F112" s="108"/>
      <c r="G112" s="108"/>
      <c r="N112" s="78" t="s">
        <v>498</v>
      </c>
      <c r="O112" s="17" t="e">
        <f>INDEX(#REF!,MATCH($C112,#REF!,0),2)</f>
        <v>#REF!</v>
      </c>
      <c r="P112" s="18">
        <f t="shared" si="3"/>
        <v>2020</v>
      </c>
      <c r="Q112" s="28" t="e">
        <f t="shared" si="3"/>
        <v>#REF!</v>
      </c>
      <c r="R112" s="18" t="s">
        <v>255</v>
      </c>
    </row>
    <row r="113" spans="2:18" x14ac:dyDescent="0.2">
      <c r="B113" s="3" t="s">
        <v>362</v>
      </c>
      <c r="C113" s="3" t="s">
        <v>7</v>
      </c>
      <c r="D113" s="3">
        <v>2020</v>
      </c>
      <c r="E113" s="108" t="e" cm="1">
        <f t="array" ref="E113">INDEX(#REF!,MATCH(1,($C113=#REF!)*($D113=#REF!),0),MATCH(E$5,#REF!,0))</f>
        <v>#REF!</v>
      </c>
      <c r="F113" s="108"/>
      <c r="G113" s="108"/>
      <c r="N113" s="78" t="s">
        <v>498</v>
      </c>
      <c r="O113" s="17" t="e">
        <f>INDEX(#REF!,MATCH($C113,#REF!,0),2)</f>
        <v>#REF!</v>
      </c>
      <c r="P113" s="18">
        <f t="shared" si="3"/>
        <v>2020</v>
      </c>
      <c r="Q113" s="28" t="e">
        <f t="shared" si="3"/>
        <v>#REF!</v>
      </c>
      <c r="R113" s="18" t="s">
        <v>255</v>
      </c>
    </row>
    <row r="114" spans="2:18" x14ac:dyDescent="0.2">
      <c r="B114" s="3" t="s">
        <v>362</v>
      </c>
      <c r="C114" s="3" t="s">
        <v>8</v>
      </c>
      <c r="D114" s="3">
        <v>2020</v>
      </c>
      <c r="E114" s="108" t="e" cm="1">
        <f t="array" ref="E114">INDEX(#REF!,MATCH(1,($C114=#REF!)*($D114=#REF!),0),MATCH(E$5,#REF!,0))</f>
        <v>#REF!</v>
      </c>
      <c r="F114" s="108"/>
      <c r="G114" s="108"/>
      <c r="N114" s="78" t="s">
        <v>498</v>
      </c>
      <c r="O114" s="17" t="e">
        <f>INDEX(#REF!,MATCH($C114,#REF!,0),2)</f>
        <v>#REF!</v>
      </c>
      <c r="P114" s="18">
        <f t="shared" si="3"/>
        <v>2020</v>
      </c>
      <c r="Q114" s="28" t="e">
        <f t="shared" si="3"/>
        <v>#REF!</v>
      </c>
      <c r="R114" s="18" t="s">
        <v>255</v>
      </c>
    </row>
    <row r="115" spans="2:18" x14ac:dyDescent="0.2">
      <c r="B115" s="3" t="s">
        <v>362</v>
      </c>
      <c r="C115" s="3" t="s">
        <v>9</v>
      </c>
      <c r="D115" s="3">
        <v>2020</v>
      </c>
      <c r="E115" s="108" t="e" cm="1">
        <f t="array" ref="E115">INDEX(#REF!,MATCH(1,($C115=#REF!)*($D115=#REF!),0),MATCH(E$5,#REF!,0))</f>
        <v>#REF!</v>
      </c>
      <c r="F115" s="108"/>
      <c r="G115" s="108"/>
      <c r="N115" s="78" t="s">
        <v>498</v>
      </c>
      <c r="O115" s="17" t="e">
        <f>INDEX(#REF!,MATCH($C115,#REF!,0),2)</f>
        <v>#REF!</v>
      </c>
      <c r="P115" s="18">
        <f t="shared" si="3"/>
        <v>2020</v>
      </c>
      <c r="Q115" s="28" t="e">
        <f t="shared" si="3"/>
        <v>#REF!</v>
      </c>
      <c r="R115" s="18" t="s">
        <v>255</v>
      </c>
    </row>
    <row r="116" spans="2:18" x14ac:dyDescent="0.2">
      <c r="B116" s="3" t="s">
        <v>362</v>
      </c>
      <c r="C116" s="3" t="s">
        <v>10</v>
      </c>
      <c r="D116" s="3">
        <v>2020</v>
      </c>
      <c r="E116" s="108" t="e" cm="1">
        <f t="array" ref="E116">INDEX(#REF!,MATCH(1,($C116=#REF!)*($D116=#REF!),0),MATCH(E$5,#REF!,0))</f>
        <v>#REF!</v>
      </c>
      <c r="F116" s="108"/>
      <c r="G116" s="108"/>
      <c r="N116" s="78" t="s">
        <v>498</v>
      </c>
      <c r="O116" s="17" t="e">
        <f>INDEX(#REF!,MATCH($C116,#REF!,0),2)</f>
        <v>#REF!</v>
      </c>
      <c r="P116" s="18">
        <f t="shared" si="3"/>
        <v>2020</v>
      </c>
      <c r="Q116" s="28" t="e">
        <f t="shared" si="3"/>
        <v>#REF!</v>
      </c>
      <c r="R116" s="18" t="s">
        <v>255</v>
      </c>
    </row>
    <row r="117" spans="2:18" x14ac:dyDescent="0.2">
      <c r="B117" s="3" t="s">
        <v>362</v>
      </c>
      <c r="C117" s="3" t="s">
        <v>11</v>
      </c>
      <c r="D117" s="3">
        <v>2020</v>
      </c>
      <c r="E117" s="108" t="e" cm="1">
        <f t="array" ref="E117">INDEX(#REF!,MATCH(1,($C117=#REF!)*($D117=#REF!),0),MATCH(E$5,#REF!,0))</f>
        <v>#REF!</v>
      </c>
      <c r="F117" s="108"/>
      <c r="G117" s="108"/>
      <c r="N117" s="78" t="s">
        <v>498</v>
      </c>
      <c r="O117" s="17" t="e">
        <f>INDEX(#REF!,MATCH($C117,#REF!,0),2)</f>
        <v>#REF!</v>
      </c>
      <c r="P117" s="18">
        <f t="shared" si="3"/>
        <v>2020</v>
      </c>
      <c r="Q117" s="28" t="e">
        <f t="shared" si="3"/>
        <v>#REF!</v>
      </c>
      <c r="R117" s="18" t="s">
        <v>255</v>
      </c>
    </row>
    <row r="118" spans="2:18" x14ac:dyDescent="0.2">
      <c r="B118" s="3" t="s">
        <v>362</v>
      </c>
      <c r="C118" s="3" t="s">
        <v>12</v>
      </c>
      <c r="D118" s="3">
        <v>2020</v>
      </c>
      <c r="E118" s="108" t="e" cm="1">
        <f t="array" ref="E118">INDEX(#REF!,MATCH(1,($C118=#REF!)*($D118=#REF!),0),MATCH(E$5,#REF!,0))</f>
        <v>#REF!</v>
      </c>
      <c r="F118" s="108"/>
      <c r="G118" s="108"/>
      <c r="N118" s="78" t="s">
        <v>498</v>
      </c>
      <c r="O118" s="17" t="e">
        <f>INDEX(#REF!,MATCH($C118,#REF!,0),2)</f>
        <v>#REF!</v>
      </c>
      <c r="P118" s="18">
        <f t="shared" si="3"/>
        <v>2020</v>
      </c>
      <c r="Q118" s="28" t="e">
        <f t="shared" si="3"/>
        <v>#REF!</v>
      </c>
      <c r="R118" s="18" t="s">
        <v>255</v>
      </c>
    </row>
    <row r="119" spans="2:18" x14ac:dyDescent="0.2">
      <c r="B119" s="3" t="s">
        <v>362</v>
      </c>
      <c r="C119" s="3" t="s">
        <v>13</v>
      </c>
      <c r="D119" s="3">
        <v>2020</v>
      </c>
      <c r="E119" s="108" t="e" cm="1">
        <f t="array" ref="E119">INDEX(#REF!,MATCH(1,($C119=#REF!)*($D119=#REF!),0),MATCH(E$5,#REF!,0))</f>
        <v>#REF!</v>
      </c>
      <c r="F119" s="108"/>
      <c r="G119" s="108"/>
      <c r="N119" s="78" t="s">
        <v>498</v>
      </c>
      <c r="O119" s="17" t="e">
        <f>INDEX(#REF!,MATCH($C119,#REF!,0),2)</f>
        <v>#REF!</v>
      </c>
      <c r="P119" s="18">
        <f t="shared" si="3"/>
        <v>2020</v>
      </c>
      <c r="Q119" s="28" t="e">
        <f t="shared" si="3"/>
        <v>#REF!</v>
      </c>
      <c r="R119" s="18" t="s">
        <v>255</v>
      </c>
    </row>
    <row r="120" spans="2:18" x14ac:dyDescent="0.2">
      <c r="B120" s="3" t="s">
        <v>362</v>
      </c>
      <c r="C120" s="3" t="s">
        <v>14</v>
      </c>
      <c r="D120" s="3">
        <v>2020</v>
      </c>
      <c r="E120" s="108" t="e" cm="1">
        <f t="array" ref="E120">INDEX(#REF!,MATCH(1,($C120=#REF!)*($D120=#REF!),0),MATCH(E$5,#REF!,0))</f>
        <v>#REF!</v>
      </c>
      <c r="F120" s="108"/>
      <c r="G120" s="108"/>
      <c r="N120" s="78" t="s">
        <v>498</v>
      </c>
      <c r="O120" s="17" t="e">
        <f>INDEX(#REF!,MATCH($C120,#REF!,0),2)</f>
        <v>#REF!</v>
      </c>
      <c r="P120" s="18">
        <f t="shared" si="3"/>
        <v>2020</v>
      </c>
      <c r="Q120" s="28" t="e">
        <f t="shared" si="3"/>
        <v>#REF!</v>
      </c>
      <c r="R120" s="18" t="s">
        <v>255</v>
      </c>
    </row>
    <row r="121" spans="2:18" x14ac:dyDescent="0.2">
      <c r="B121" s="3" t="s">
        <v>362</v>
      </c>
      <c r="C121" s="3" t="s">
        <v>15</v>
      </c>
      <c r="D121" s="3">
        <v>2020</v>
      </c>
      <c r="E121" s="108" t="e" cm="1">
        <f t="array" ref="E121">INDEX(#REF!,MATCH(1,($C121=#REF!)*($D121=#REF!),0),MATCH(E$5,#REF!,0))</f>
        <v>#REF!</v>
      </c>
      <c r="F121" s="108"/>
      <c r="G121" s="108"/>
      <c r="N121" s="78" t="s">
        <v>498</v>
      </c>
      <c r="O121" s="17" t="e">
        <f>INDEX(#REF!,MATCH($C121,#REF!,0),2)</f>
        <v>#REF!</v>
      </c>
      <c r="P121" s="18">
        <f t="shared" si="3"/>
        <v>2020</v>
      </c>
      <c r="Q121" s="28" t="e">
        <f t="shared" si="3"/>
        <v>#REF!</v>
      </c>
      <c r="R121" s="18" t="s">
        <v>255</v>
      </c>
    </row>
    <row r="122" spans="2:18" x14ac:dyDescent="0.2">
      <c r="B122" s="3" t="s">
        <v>362</v>
      </c>
      <c r="C122" s="3" t="s">
        <v>16</v>
      </c>
      <c r="D122" s="3">
        <v>2020</v>
      </c>
      <c r="E122" s="108" t="e" cm="1">
        <f t="array" ref="E122">INDEX(#REF!,MATCH(1,($C122=#REF!)*($D122=#REF!),0),MATCH(E$5,#REF!,0))</f>
        <v>#REF!</v>
      </c>
      <c r="F122" s="108"/>
      <c r="G122" s="108"/>
      <c r="N122" s="78" t="s">
        <v>498</v>
      </c>
      <c r="O122" s="17" t="e">
        <f>INDEX(#REF!,MATCH($C122,#REF!,0),2)</f>
        <v>#REF!</v>
      </c>
      <c r="P122" s="18">
        <f t="shared" si="3"/>
        <v>2020</v>
      </c>
      <c r="Q122" s="28" t="e">
        <f t="shared" si="3"/>
        <v>#REF!</v>
      </c>
      <c r="R122" s="18" t="s">
        <v>255</v>
      </c>
    </row>
    <row r="123" spans="2:18" x14ac:dyDescent="0.2">
      <c r="B123" s="3" t="s">
        <v>362</v>
      </c>
      <c r="C123" s="3" t="s">
        <v>17</v>
      </c>
      <c r="D123" s="3">
        <v>2020</v>
      </c>
      <c r="E123" s="108" t="e" cm="1">
        <f t="array" ref="E123">INDEX(#REF!,MATCH(1,($C123=#REF!)*($D123=#REF!),0),MATCH(E$5,#REF!,0))</f>
        <v>#REF!</v>
      </c>
      <c r="F123" s="108"/>
      <c r="G123" s="108"/>
      <c r="N123" s="78" t="s">
        <v>498</v>
      </c>
      <c r="O123" s="17" t="e">
        <f>INDEX(#REF!,MATCH($C123,#REF!,0),2)</f>
        <v>#REF!</v>
      </c>
      <c r="P123" s="18">
        <f t="shared" si="3"/>
        <v>2020</v>
      </c>
      <c r="Q123" s="28" t="e">
        <f t="shared" si="3"/>
        <v>#REF!</v>
      </c>
      <c r="R123" s="18" t="s">
        <v>255</v>
      </c>
    </row>
    <row r="124" spans="2:18" x14ac:dyDescent="0.2">
      <c r="B124" s="3" t="s">
        <v>362</v>
      </c>
      <c r="C124" s="3" t="s">
        <v>18</v>
      </c>
      <c r="D124" s="3">
        <v>2020</v>
      </c>
      <c r="E124" s="108" t="e" cm="1">
        <f t="array" ref="E124">INDEX(#REF!,MATCH(1,($C124=#REF!)*($D124=#REF!),0),MATCH(E$5,#REF!,0))</f>
        <v>#REF!</v>
      </c>
      <c r="F124" s="108"/>
      <c r="G124" s="108"/>
      <c r="N124" s="78" t="s">
        <v>498</v>
      </c>
      <c r="O124" s="17" t="e">
        <f>INDEX(#REF!,MATCH($C124,#REF!,0),2)</f>
        <v>#REF!</v>
      </c>
      <c r="P124" s="18">
        <f t="shared" si="3"/>
        <v>2020</v>
      </c>
      <c r="Q124" s="28" t="e">
        <f t="shared" si="3"/>
        <v>#REF!</v>
      </c>
      <c r="R124" s="18" t="s">
        <v>255</v>
      </c>
    </row>
    <row r="125" spans="2:18" x14ac:dyDescent="0.2">
      <c r="B125" s="3" t="s">
        <v>362</v>
      </c>
      <c r="C125" s="3" t="s">
        <v>19</v>
      </c>
      <c r="D125" s="3">
        <v>2020</v>
      </c>
      <c r="E125" s="108" t="e" cm="1">
        <f t="array" ref="E125">INDEX(#REF!,MATCH(1,($C125=#REF!)*($D125=#REF!),0),MATCH(E$5,#REF!,0))</f>
        <v>#REF!</v>
      </c>
      <c r="F125" s="108"/>
      <c r="G125" s="108"/>
      <c r="N125" s="78" t="s">
        <v>498</v>
      </c>
      <c r="O125" s="17" t="e">
        <f>INDEX(#REF!,MATCH($C125,#REF!,0),2)</f>
        <v>#REF!</v>
      </c>
      <c r="P125" s="18">
        <f t="shared" si="3"/>
        <v>2020</v>
      </c>
      <c r="Q125" s="28" t="e">
        <f t="shared" si="3"/>
        <v>#REF!</v>
      </c>
      <c r="R125" s="18" t="s">
        <v>255</v>
      </c>
    </row>
    <row r="126" spans="2:18" x14ac:dyDescent="0.2">
      <c r="B126" s="3" t="s">
        <v>362</v>
      </c>
      <c r="C126" s="3" t="s">
        <v>20</v>
      </c>
      <c r="D126" s="3">
        <v>2020</v>
      </c>
      <c r="E126" s="108" t="e" cm="1">
        <f t="array" ref="E126">INDEX(#REF!,MATCH(1,($C126=#REF!)*($D126=#REF!),0),MATCH(E$5,#REF!,0))</f>
        <v>#REF!</v>
      </c>
      <c r="F126" s="108"/>
      <c r="G126" s="108"/>
      <c r="N126" s="78" t="s">
        <v>498</v>
      </c>
      <c r="O126" s="17" t="e">
        <f>INDEX(#REF!,MATCH($C126,#REF!,0),2)</f>
        <v>#REF!</v>
      </c>
      <c r="P126" s="18">
        <f t="shared" si="3"/>
        <v>2020</v>
      </c>
      <c r="Q126" s="28" t="e">
        <f t="shared" si="3"/>
        <v>#REF!</v>
      </c>
      <c r="R126" s="18" t="s">
        <v>255</v>
      </c>
    </row>
    <row r="127" spans="2:18" x14ac:dyDescent="0.2">
      <c r="B127" s="3" t="s">
        <v>362</v>
      </c>
      <c r="C127" s="3" t="s">
        <v>21</v>
      </c>
      <c r="D127" s="3">
        <v>2020</v>
      </c>
      <c r="E127" s="108" t="e" cm="1">
        <f t="array" ref="E127">INDEX(#REF!,MATCH(1,($C127=#REF!)*($D127=#REF!),0),MATCH(E$5,#REF!,0))</f>
        <v>#REF!</v>
      </c>
      <c r="F127" s="108"/>
      <c r="G127" s="108"/>
      <c r="N127" s="78" t="s">
        <v>498</v>
      </c>
      <c r="O127" s="17" t="e">
        <f>INDEX(#REF!,MATCH($C127,#REF!,0),2)</f>
        <v>#REF!</v>
      </c>
      <c r="P127" s="18">
        <f t="shared" si="3"/>
        <v>2020</v>
      </c>
      <c r="Q127" s="28" t="e">
        <f t="shared" si="3"/>
        <v>#REF!</v>
      </c>
      <c r="R127" s="18" t="s">
        <v>255</v>
      </c>
    </row>
    <row r="128" spans="2:18" x14ac:dyDescent="0.2">
      <c r="B128" s="3" t="s">
        <v>362</v>
      </c>
      <c r="C128" s="3" t="s">
        <v>22</v>
      </c>
      <c r="D128" s="3">
        <v>2020</v>
      </c>
      <c r="E128" s="108" t="e" cm="1">
        <f t="array" ref="E128">INDEX(#REF!,MATCH(1,($C128=#REF!)*($D128=#REF!),0),MATCH(E$5,#REF!,0))</f>
        <v>#REF!</v>
      </c>
      <c r="F128" s="108"/>
      <c r="G128" s="108"/>
      <c r="N128" s="78" t="s">
        <v>498</v>
      </c>
      <c r="O128" s="17" t="e">
        <f>INDEX(#REF!,MATCH($C128,#REF!,0),2)</f>
        <v>#REF!</v>
      </c>
      <c r="P128" s="18">
        <f t="shared" si="3"/>
        <v>2020</v>
      </c>
      <c r="Q128" s="28" t="e">
        <f t="shared" si="3"/>
        <v>#REF!</v>
      </c>
      <c r="R128" s="18" t="s">
        <v>255</v>
      </c>
    </row>
    <row r="129" spans="2:18" x14ac:dyDescent="0.2">
      <c r="B129" s="3" t="s">
        <v>362</v>
      </c>
      <c r="C129" s="3" t="s">
        <v>23</v>
      </c>
      <c r="D129" s="3">
        <v>2020</v>
      </c>
      <c r="E129" s="108" t="e" cm="1">
        <f t="array" ref="E129">INDEX(#REF!,MATCH(1,($C129=#REF!)*($D129=#REF!),0),MATCH(E$5,#REF!,0))</f>
        <v>#REF!</v>
      </c>
      <c r="F129" s="108"/>
      <c r="G129" s="108"/>
      <c r="N129" s="78" t="s">
        <v>498</v>
      </c>
      <c r="O129" s="17" t="e">
        <f>INDEX(#REF!,MATCH($C129,#REF!,0),2)</f>
        <v>#REF!</v>
      </c>
      <c r="P129" s="18">
        <f t="shared" si="3"/>
        <v>2020</v>
      </c>
      <c r="Q129" s="28" t="e">
        <f t="shared" si="3"/>
        <v>#REF!</v>
      </c>
      <c r="R129" s="18" t="s">
        <v>255</v>
      </c>
    </row>
    <row r="130" spans="2:18" x14ac:dyDescent="0.2">
      <c r="B130" s="3" t="s">
        <v>362</v>
      </c>
      <c r="C130" s="3" t="s">
        <v>24</v>
      </c>
      <c r="D130" s="3">
        <v>2020</v>
      </c>
      <c r="E130" s="108" t="e" cm="1">
        <f t="array" ref="E130">INDEX(#REF!,MATCH(1,($C130=#REF!)*($D130=#REF!),0),MATCH(E$5,#REF!,0))</f>
        <v>#REF!</v>
      </c>
      <c r="F130" s="108"/>
      <c r="G130" s="108"/>
      <c r="N130" s="78" t="s">
        <v>498</v>
      </c>
      <c r="O130" s="17" t="e">
        <f>INDEX(#REF!,MATCH($C130,#REF!,0),2)</f>
        <v>#REF!</v>
      </c>
      <c r="P130" s="18">
        <f t="shared" si="3"/>
        <v>2020</v>
      </c>
      <c r="Q130" s="28" t="e">
        <f t="shared" si="3"/>
        <v>#REF!</v>
      </c>
      <c r="R130" s="18" t="s">
        <v>255</v>
      </c>
    </row>
    <row r="131" spans="2:18" x14ac:dyDescent="0.2">
      <c r="B131" s="3" t="s">
        <v>362</v>
      </c>
      <c r="C131" s="3" t="s">
        <v>25</v>
      </c>
      <c r="D131" s="3">
        <v>2020</v>
      </c>
      <c r="E131" s="108" t="e" cm="1">
        <f t="array" ref="E131">INDEX(#REF!,MATCH(1,($C131=#REF!)*($D131=#REF!),0),MATCH(E$5,#REF!,0))</f>
        <v>#REF!</v>
      </c>
      <c r="F131" s="108"/>
      <c r="G131" s="108"/>
      <c r="N131" s="78" t="s">
        <v>498</v>
      </c>
      <c r="O131" s="17" t="e">
        <f>INDEX(#REF!,MATCH($C131,#REF!,0),2)</f>
        <v>#REF!</v>
      </c>
      <c r="P131" s="18">
        <f t="shared" si="3"/>
        <v>2020</v>
      </c>
      <c r="Q131" s="28" t="e">
        <f t="shared" si="3"/>
        <v>#REF!</v>
      </c>
      <c r="R131" s="18" t="s">
        <v>255</v>
      </c>
    </row>
    <row r="132" spans="2:18" x14ac:dyDescent="0.2">
      <c r="B132" s="3" t="s">
        <v>362</v>
      </c>
      <c r="C132" s="3" t="s">
        <v>5</v>
      </c>
      <c r="D132" s="3">
        <v>2021</v>
      </c>
      <c r="E132" s="108" t="e" cm="1">
        <f t="array" ref="E132">INDEX(#REF!,MATCH(1,($C132=#REF!)*($D132=#REF!),0),MATCH(E$5,#REF!,0))</f>
        <v>#REF!</v>
      </c>
      <c r="F132" s="108"/>
      <c r="G132" s="108"/>
      <c r="N132" s="78" t="s">
        <v>498</v>
      </c>
      <c r="O132" s="17" t="e">
        <f>INDEX(#REF!,MATCH($C132,#REF!,0),2)</f>
        <v>#REF!</v>
      </c>
      <c r="P132" s="18">
        <f t="shared" si="3"/>
        <v>2021</v>
      </c>
      <c r="Q132" s="28" t="e">
        <f t="shared" si="3"/>
        <v>#REF!</v>
      </c>
      <c r="R132" s="18" t="s">
        <v>255</v>
      </c>
    </row>
    <row r="133" spans="2:18" x14ac:dyDescent="0.2">
      <c r="B133" s="3" t="s">
        <v>362</v>
      </c>
      <c r="C133" s="3" t="s">
        <v>6</v>
      </c>
      <c r="D133" s="3">
        <v>2021</v>
      </c>
      <c r="E133" s="108" t="e" cm="1">
        <f t="array" ref="E133">INDEX(#REF!,MATCH(1,($C133=#REF!)*($D133=#REF!),0),MATCH(E$5,#REF!,0))</f>
        <v>#REF!</v>
      </c>
      <c r="F133" s="108"/>
      <c r="G133" s="108"/>
      <c r="N133" s="78" t="s">
        <v>498</v>
      </c>
      <c r="O133" s="17" t="e">
        <f>INDEX(#REF!,MATCH($C133,#REF!,0),2)</f>
        <v>#REF!</v>
      </c>
      <c r="P133" s="18">
        <f t="shared" si="3"/>
        <v>2021</v>
      </c>
      <c r="Q133" s="28" t="e">
        <f t="shared" si="3"/>
        <v>#REF!</v>
      </c>
      <c r="R133" s="18" t="s">
        <v>255</v>
      </c>
    </row>
    <row r="134" spans="2:18" x14ac:dyDescent="0.2">
      <c r="B134" s="3" t="s">
        <v>362</v>
      </c>
      <c r="C134" s="3" t="s">
        <v>7</v>
      </c>
      <c r="D134" s="3">
        <v>2021</v>
      </c>
      <c r="E134" s="108" t="e" cm="1">
        <f t="array" ref="E134">INDEX(#REF!,MATCH(1,($C134=#REF!)*($D134=#REF!),0),MATCH(E$5,#REF!,0))</f>
        <v>#REF!</v>
      </c>
      <c r="F134" s="108"/>
      <c r="G134" s="108"/>
      <c r="N134" s="78" t="s">
        <v>498</v>
      </c>
      <c r="O134" s="17" t="e">
        <f>INDEX(#REF!,MATCH($C134,#REF!,0),2)</f>
        <v>#REF!</v>
      </c>
      <c r="P134" s="18">
        <f t="shared" ref="P134:Q152" si="4">D134</f>
        <v>2021</v>
      </c>
      <c r="Q134" s="28" t="e">
        <f t="shared" si="4"/>
        <v>#REF!</v>
      </c>
      <c r="R134" s="18" t="s">
        <v>255</v>
      </c>
    </row>
    <row r="135" spans="2:18" x14ac:dyDescent="0.2">
      <c r="B135" s="3" t="s">
        <v>362</v>
      </c>
      <c r="C135" s="3" t="s">
        <v>8</v>
      </c>
      <c r="D135" s="3">
        <v>2021</v>
      </c>
      <c r="E135" s="108" t="e" cm="1">
        <f t="array" ref="E135">INDEX(#REF!,MATCH(1,($C135=#REF!)*($D135=#REF!),0),MATCH(E$5,#REF!,0))</f>
        <v>#REF!</v>
      </c>
      <c r="F135" s="108"/>
      <c r="G135" s="108"/>
      <c r="N135" s="78" t="s">
        <v>498</v>
      </c>
      <c r="O135" s="17" t="e">
        <f>INDEX(#REF!,MATCH($C135,#REF!,0),2)</f>
        <v>#REF!</v>
      </c>
      <c r="P135" s="18">
        <f t="shared" si="4"/>
        <v>2021</v>
      </c>
      <c r="Q135" s="28" t="e">
        <f t="shared" si="4"/>
        <v>#REF!</v>
      </c>
      <c r="R135" s="18" t="s">
        <v>255</v>
      </c>
    </row>
    <row r="136" spans="2:18" x14ac:dyDescent="0.2">
      <c r="B136" s="3" t="s">
        <v>362</v>
      </c>
      <c r="C136" s="3" t="s">
        <v>9</v>
      </c>
      <c r="D136" s="3">
        <v>2021</v>
      </c>
      <c r="E136" s="108" t="e" cm="1">
        <f t="array" ref="E136">INDEX(#REF!,MATCH(1,($C136=#REF!)*($D136=#REF!),0),MATCH(E$5,#REF!,0))</f>
        <v>#REF!</v>
      </c>
      <c r="F136" s="108"/>
      <c r="G136" s="108"/>
      <c r="N136" s="78" t="s">
        <v>498</v>
      </c>
      <c r="O136" s="17" t="e">
        <f>INDEX(#REF!,MATCH($C136,#REF!,0),2)</f>
        <v>#REF!</v>
      </c>
      <c r="P136" s="18">
        <f t="shared" si="4"/>
        <v>2021</v>
      </c>
      <c r="Q136" s="28" t="e">
        <f t="shared" si="4"/>
        <v>#REF!</v>
      </c>
      <c r="R136" s="18" t="s">
        <v>255</v>
      </c>
    </row>
    <row r="137" spans="2:18" x14ac:dyDescent="0.2">
      <c r="B137" s="3" t="s">
        <v>362</v>
      </c>
      <c r="C137" s="3" t="s">
        <v>10</v>
      </c>
      <c r="D137" s="3">
        <v>2021</v>
      </c>
      <c r="E137" s="108" t="e" cm="1">
        <f t="array" ref="E137">INDEX(#REF!,MATCH(1,($C137=#REF!)*($D137=#REF!),0),MATCH(E$5,#REF!,0))</f>
        <v>#REF!</v>
      </c>
      <c r="F137" s="108"/>
      <c r="G137" s="108"/>
      <c r="N137" s="78" t="s">
        <v>498</v>
      </c>
      <c r="O137" s="17" t="e">
        <f>INDEX(#REF!,MATCH($C137,#REF!,0),2)</f>
        <v>#REF!</v>
      </c>
      <c r="P137" s="18">
        <f t="shared" si="4"/>
        <v>2021</v>
      </c>
      <c r="Q137" s="28" t="e">
        <f t="shared" si="4"/>
        <v>#REF!</v>
      </c>
      <c r="R137" s="18" t="s">
        <v>255</v>
      </c>
    </row>
    <row r="138" spans="2:18" x14ac:dyDescent="0.2">
      <c r="B138" s="3" t="s">
        <v>362</v>
      </c>
      <c r="C138" s="3" t="s">
        <v>11</v>
      </c>
      <c r="D138" s="3">
        <v>2021</v>
      </c>
      <c r="E138" s="108" t="e" cm="1">
        <f t="array" ref="E138">INDEX(#REF!,MATCH(1,($C138=#REF!)*($D138=#REF!),0),MATCH(E$5,#REF!,0))</f>
        <v>#REF!</v>
      </c>
      <c r="F138" s="108"/>
      <c r="G138" s="108"/>
      <c r="N138" s="78" t="s">
        <v>498</v>
      </c>
      <c r="O138" s="17" t="e">
        <f>INDEX(#REF!,MATCH($C138,#REF!,0),2)</f>
        <v>#REF!</v>
      </c>
      <c r="P138" s="18">
        <f t="shared" si="4"/>
        <v>2021</v>
      </c>
      <c r="Q138" s="28" t="e">
        <f t="shared" si="4"/>
        <v>#REF!</v>
      </c>
      <c r="R138" s="18" t="s">
        <v>255</v>
      </c>
    </row>
    <row r="139" spans="2:18" x14ac:dyDescent="0.2">
      <c r="B139" s="3" t="s">
        <v>362</v>
      </c>
      <c r="C139" s="3" t="s">
        <v>12</v>
      </c>
      <c r="D139" s="3">
        <v>2021</v>
      </c>
      <c r="E139" s="108" t="e" cm="1">
        <f t="array" ref="E139">INDEX(#REF!,MATCH(1,($C139=#REF!)*($D139=#REF!),0),MATCH(E$5,#REF!,0))</f>
        <v>#REF!</v>
      </c>
      <c r="F139" s="108"/>
      <c r="G139" s="108"/>
      <c r="N139" s="78" t="s">
        <v>498</v>
      </c>
      <c r="O139" s="17" t="e">
        <f>INDEX(#REF!,MATCH($C139,#REF!,0),2)</f>
        <v>#REF!</v>
      </c>
      <c r="P139" s="18">
        <f t="shared" si="4"/>
        <v>2021</v>
      </c>
      <c r="Q139" s="28" t="e">
        <f t="shared" si="4"/>
        <v>#REF!</v>
      </c>
      <c r="R139" s="18" t="s">
        <v>255</v>
      </c>
    </row>
    <row r="140" spans="2:18" x14ac:dyDescent="0.2">
      <c r="B140" s="3" t="s">
        <v>362</v>
      </c>
      <c r="C140" s="3" t="s">
        <v>13</v>
      </c>
      <c r="D140" s="3">
        <v>2021</v>
      </c>
      <c r="E140" s="108" t="e" cm="1">
        <f t="array" ref="E140">INDEX(#REF!,MATCH(1,($C140=#REF!)*($D140=#REF!),0),MATCH(E$5,#REF!,0))</f>
        <v>#REF!</v>
      </c>
      <c r="F140" s="108"/>
      <c r="G140" s="108"/>
      <c r="N140" s="78" t="s">
        <v>498</v>
      </c>
      <c r="O140" s="17" t="e">
        <f>INDEX(#REF!,MATCH($C140,#REF!,0),2)</f>
        <v>#REF!</v>
      </c>
      <c r="P140" s="18">
        <f t="shared" si="4"/>
        <v>2021</v>
      </c>
      <c r="Q140" s="28" t="e">
        <f t="shared" si="4"/>
        <v>#REF!</v>
      </c>
      <c r="R140" s="18" t="s">
        <v>255</v>
      </c>
    </row>
    <row r="141" spans="2:18" x14ac:dyDescent="0.2">
      <c r="B141" s="3" t="s">
        <v>362</v>
      </c>
      <c r="C141" s="3" t="s">
        <v>14</v>
      </c>
      <c r="D141" s="3">
        <v>2021</v>
      </c>
      <c r="E141" s="108" t="e" cm="1">
        <f t="array" ref="E141">INDEX(#REF!,MATCH(1,($C141=#REF!)*($D141=#REF!),0),MATCH(E$5,#REF!,0))</f>
        <v>#REF!</v>
      </c>
      <c r="F141" s="108"/>
      <c r="G141" s="108"/>
      <c r="N141" s="78" t="s">
        <v>498</v>
      </c>
      <c r="O141" s="17" t="e">
        <f>INDEX(#REF!,MATCH($C141,#REF!,0),2)</f>
        <v>#REF!</v>
      </c>
      <c r="P141" s="18">
        <f t="shared" si="4"/>
        <v>2021</v>
      </c>
      <c r="Q141" s="28" t="e">
        <f t="shared" si="4"/>
        <v>#REF!</v>
      </c>
      <c r="R141" s="18" t="s">
        <v>255</v>
      </c>
    </row>
    <row r="142" spans="2:18" x14ac:dyDescent="0.2">
      <c r="B142" s="3" t="s">
        <v>362</v>
      </c>
      <c r="C142" s="3" t="s">
        <v>15</v>
      </c>
      <c r="D142" s="3">
        <v>2021</v>
      </c>
      <c r="E142" s="108" t="e" cm="1">
        <f t="array" ref="E142">INDEX(#REF!,MATCH(1,($C142=#REF!)*($D142=#REF!),0),MATCH(E$5,#REF!,0))</f>
        <v>#REF!</v>
      </c>
      <c r="F142" s="108"/>
      <c r="G142" s="108"/>
      <c r="N142" s="78" t="s">
        <v>498</v>
      </c>
      <c r="O142" s="17" t="e">
        <f>INDEX(#REF!,MATCH($C142,#REF!,0),2)</f>
        <v>#REF!</v>
      </c>
      <c r="P142" s="18">
        <f t="shared" si="4"/>
        <v>2021</v>
      </c>
      <c r="Q142" s="28" t="e">
        <f t="shared" si="4"/>
        <v>#REF!</v>
      </c>
      <c r="R142" s="18" t="s">
        <v>255</v>
      </c>
    </row>
    <row r="143" spans="2:18" x14ac:dyDescent="0.2">
      <c r="B143" s="3" t="s">
        <v>362</v>
      </c>
      <c r="C143" s="3" t="s">
        <v>16</v>
      </c>
      <c r="D143" s="3">
        <v>2021</v>
      </c>
      <c r="E143" s="108" t="e" cm="1">
        <f t="array" ref="E143">INDEX(#REF!,MATCH(1,($C143=#REF!)*($D143=#REF!),0),MATCH(E$5,#REF!,0))</f>
        <v>#REF!</v>
      </c>
      <c r="F143" s="108"/>
      <c r="G143" s="108"/>
      <c r="N143" s="78" t="s">
        <v>498</v>
      </c>
      <c r="O143" s="17" t="e">
        <f>INDEX(#REF!,MATCH($C143,#REF!,0),2)</f>
        <v>#REF!</v>
      </c>
      <c r="P143" s="18">
        <f t="shared" si="4"/>
        <v>2021</v>
      </c>
      <c r="Q143" s="28" t="e">
        <f t="shared" si="4"/>
        <v>#REF!</v>
      </c>
      <c r="R143" s="18" t="s">
        <v>255</v>
      </c>
    </row>
    <row r="144" spans="2:18" x14ac:dyDescent="0.2">
      <c r="B144" s="3" t="s">
        <v>362</v>
      </c>
      <c r="C144" s="3" t="s">
        <v>17</v>
      </c>
      <c r="D144" s="3">
        <v>2021</v>
      </c>
      <c r="E144" s="108" t="e" cm="1">
        <f t="array" ref="E144">INDEX(#REF!,MATCH(1,($C144=#REF!)*($D144=#REF!),0),MATCH(E$5,#REF!,0))</f>
        <v>#REF!</v>
      </c>
      <c r="F144" s="108"/>
      <c r="G144" s="108"/>
      <c r="N144" s="78" t="s">
        <v>498</v>
      </c>
      <c r="O144" s="17" t="e">
        <f>INDEX(#REF!,MATCH($C144,#REF!,0),2)</f>
        <v>#REF!</v>
      </c>
      <c r="P144" s="18">
        <f t="shared" si="4"/>
        <v>2021</v>
      </c>
      <c r="Q144" s="28" t="e">
        <f t="shared" si="4"/>
        <v>#REF!</v>
      </c>
      <c r="R144" s="18" t="s">
        <v>255</v>
      </c>
    </row>
    <row r="145" spans="2:18" x14ac:dyDescent="0.2">
      <c r="B145" s="3" t="s">
        <v>362</v>
      </c>
      <c r="C145" s="3" t="s">
        <v>18</v>
      </c>
      <c r="D145" s="3">
        <v>2021</v>
      </c>
      <c r="E145" s="108" t="e" cm="1">
        <f t="array" ref="E145">INDEX(#REF!,MATCH(1,($C145=#REF!)*($D145=#REF!),0),MATCH(E$5,#REF!,0))</f>
        <v>#REF!</v>
      </c>
      <c r="F145" s="108"/>
      <c r="G145" s="108"/>
      <c r="N145" s="78" t="s">
        <v>498</v>
      </c>
      <c r="O145" s="17" t="e">
        <f>INDEX(#REF!,MATCH($C145,#REF!,0),2)</f>
        <v>#REF!</v>
      </c>
      <c r="P145" s="18">
        <f t="shared" si="4"/>
        <v>2021</v>
      </c>
      <c r="Q145" s="28" t="e">
        <f t="shared" si="4"/>
        <v>#REF!</v>
      </c>
      <c r="R145" s="18" t="s">
        <v>255</v>
      </c>
    </row>
    <row r="146" spans="2:18" x14ac:dyDescent="0.2">
      <c r="B146" s="3" t="s">
        <v>362</v>
      </c>
      <c r="C146" s="3" t="s">
        <v>19</v>
      </c>
      <c r="D146" s="3">
        <v>2021</v>
      </c>
      <c r="E146" s="108" t="e" cm="1">
        <f t="array" ref="E146">INDEX(#REF!,MATCH(1,($C146=#REF!)*($D146=#REF!),0),MATCH(E$5,#REF!,0))</f>
        <v>#REF!</v>
      </c>
      <c r="F146" s="108"/>
      <c r="G146" s="108"/>
      <c r="N146" s="78" t="s">
        <v>498</v>
      </c>
      <c r="O146" s="17" t="e">
        <f>INDEX(#REF!,MATCH($C146,#REF!,0),2)</f>
        <v>#REF!</v>
      </c>
      <c r="P146" s="18">
        <f t="shared" si="4"/>
        <v>2021</v>
      </c>
      <c r="Q146" s="28" t="e">
        <f t="shared" si="4"/>
        <v>#REF!</v>
      </c>
      <c r="R146" s="18" t="s">
        <v>255</v>
      </c>
    </row>
    <row r="147" spans="2:18" x14ac:dyDescent="0.2">
      <c r="B147" s="3" t="s">
        <v>362</v>
      </c>
      <c r="C147" s="3" t="s">
        <v>20</v>
      </c>
      <c r="D147" s="3">
        <v>2021</v>
      </c>
      <c r="E147" s="108" t="e" cm="1">
        <f t="array" ref="E147">INDEX(#REF!,MATCH(1,($C147=#REF!)*($D147=#REF!),0),MATCH(E$5,#REF!,0))</f>
        <v>#REF!</v>
      </c>
      <c r="F147" s="108"/>
      <c r="G147" s="108"/>
      <c r="N147" s="78" t="s">
        <v>498</v>
      </c>
      <c r="O147" s="17" t="e">
        <f>INDEX(#REF!,MATCH($C147,#REF!,0),2)</f>
        <v>#REF!</v>
      </c>
      <c r="P147" s="18">
        <f t="shared" si="4"/>
        <v>2021</v>
      </c>
      <c r="Q147" s="28" t="e">
        <f t="shared" si="4"/>
        <v>#REF!</v>
      </c>
      <c r="R147" s="18" t="s">
        <v>255</v>
      </c>
    </row>
    <row r="148" spans="2:18" x14ac:dyDescent="0.2">
      <c r="B148" s="3" t="s">
        <v>362</v>
      </c>
      <c r="C148" s="3" t="s">
        <v>21</v>
      </c>
      <c r="D148" s="3">
        <v>2021</v>
      </c>
      <c r="E148" s="108" t="e" cm="1">
        <f t="array" ref="E148">INDEX(#REF!,MATCH(1,($C148=#REF!)*($D148=#REF!),0),MATCH(E$5,#REF!,0))</f>
        <v>#REF!</v>
      </c>
      <c r="F148" s="108"/>
      <c r="G148" s="108"/>
      <c r="N148" s="78" t="s">
        <v>498</v>
      </c>
      <c r="O148" s="17" t="e">
        <f>INDEX(#REF!,MATCH($C148,#REF!,0),2)</f>
        <v>#REF!</v>
      </c>
      <c r="P148" s="18">
        <f t="shared" si="4"/>
        <v>2021</v>
      </c>
      <c r="Q148" s="28" t="e">
        <f t="shared" si="4"/>
        <v>#REF!</v>
      </c>
      <c r="R148" s="18" t="s">
        <v>255</v>
      </c>
    </row>
    <row r="149" spans="2:18" x14ac:dyDescent="0.2">
      <c r="B149" s="3" t="s">
        <v>362</v>
      </c>
      <c r="C149" s="3" t="s">
        <v>22</v>
      </c>
      <c r="D149" s="3">
        <v>2021</v>
      </c>
      <c r="E149" s="108" t="e" cm="1">
        <f t="array" ref="E149">INDEX(#REF!,MATCH(1,($C149=#REF!)*($D149=#REF!),0),MATCH(E$5,#REF!,0))</f>
        <v>#REF!</v>
      </c>
      <c r="F149" s="108"/>
      <c r="G149" s="108"/>
      <c r="N149" s="78" t="s">
        <v>498</v>
      </c>
      <c r="O149" s="17" t="e">
        <f>INDEX(#REF!,MATCH($C149,#REF!,0),2)</f>
        <v>#REF!</v>
      </c>
      <c r="P149" s="18">
        <f t="shared" si="4"/>
        <v>2021</v>
      </c>
      <c r="Q149" s="28" t="e">
        <f t="shared" si="4"/>
        <v>#REF!</v>
      </c>
      <c r="R149" s="18" t="s">
        <v>255</v>
      </c>
    </row>
    <row r="150" spans="2:18" x14ac:dyDescent="0.2">
      <c r="B150" s="3" t="s">
        <v>362</v>
      </c>
      <c r="C150" s="3" t="s">
        <v>23</v>
      </c>
      <c r="D150" s="3">
        <v>2021</v>
      </c>
      <c r="E150" s="108" t="e" cm="1">
        <f t="array" ref="E150">INDEX(#REF!,MATCH(1,($C150=#REF!)*($D150=#REF!),0),MATCH(E$5,#REF!,0))</f>
        <v>#REF!</v>
      </c>
      <c r="F150" s="108"/>
      <c r="G150" s="108"/>
      <c r="N150" s="78" t="s">
        <v>498</v>
      </c>
      <c r="O150" s="17" t="e">
        <f>INDEX(#REF!,MATCH($C150,#REF!,0),2)</f>
        <v>#REF!</v>
      </c>
      <c r="P150" s="18">
        <f t="shared" si="4"/>
        <v>2021</v>
      </c>
      <c r="Q150" s="28" t="e">
        <f t="shared" si="4"/>
        <v>#REF!</v>
      </c>
      <c r="R150" s="18" t="s">
        <v>255</v>
      </c>
    </row>
    <row r="151" spans="2:18" x14ac:dyDescent="0.2">
      <c r="B151" s="3" t="s">
        <v>362</v>
      </c>
      <c r="C151" s="3" t="s">
        <v>24</v>
      </c>
      <c r="D151" s="3">
        <v>2021</v>
      </c>
      <c r="E151" s="108" t="e" cm="1">
        <f t="array" ref="E151">INDEX(#REF!,MATCH(1,($C151=#REF!)*($D151=#REF!),0),MATCH(E$5,#REF!,0))</f>
        <v>#REF!</v>
      </c>
      <c r="F151" s="108"/>
      <c r="G151" s="108"/>
      <c r="N151" s="78" t="s">
        <v>498</v>
      </c>
      <c r="O151" s="17" t="e">
        <f>INDEX(#REF!,MATCH($C151,#REF!,0),2)</f>
        <v>#REF!</v>
      </c>
      <c r="P151" s="18">
        <f t="shared" si="4"/>
        <v>2021</v>
      </c>
      <c r="Q151" s="28" t="e">
        <f t="shared" si="4"/>
        <v>#REF!</v>
      </c>
      <c r="R151" s="18" t="s">
        <v>255</v>
      </c>
    </row>
    <row r="152" spans="2:18" x14ac:dyDescent="0.2">
      <c r="B152" s="3" t="s">
        <v>362</v>
      </c>
      <c r="C152" s="3" t="s">
        <v>25</v>
      </c>
      <c r="D152" s="3">
        <v>2021</v>
      </c>
      <c r="E152" s="108" t="e" cm="1">
        <f t="array" ref="E152">INDEX(#REF!,MATCH(1,($C152=#REF!)*($D152=#REF!),0),MATCH(E$5,#REF!,0))</f>
        <v>#REF!</v>
      </c>
      <c r="F152" s="108"/>
      <c r="G152" s="108"/>
      <c r="N152" s="78" t="s">
        <v>498</v>
      </c>
      <c r="O152" s="17" t="e">
        <f>INDEX(#REF!,MATCH($C152,#REF!,0),2)</f>
        <v>#REF!</v>
      </c>
      <c r="P152" s="18">
        <f t="shared" si="4"/>
        <v>2021</v>
      </c>
      <c r="Q152" s="28" t="e">
        <f t="shared" si="4"/>
        <v>#REF!</v>
      </c>
      <c r="R152" s="18" t="s">
        <v>255</v>
      </c>
    </row>
    <row r="153" spans="2:18" x14ac:dyDescent="0.2">
      <c r="E153" s="108"/>
      <c r="F153" s="108"/>
      <c r="G153" s="108"/>
      <c r="N153" s="78"/>
      <c r="O153" s="17"/>
      <c r="Q153" s="28"/>
    </row>
    <row r="154" spans="2:18" x14ac:dyDescent="0.2">
      <c r="E154" s="108"/>
      <c r="F154" s="108"/>
      <c r="G154" s="108"/>
      <c r="N154" s="78"/>
      <c r="O154" s="17"/>
      <c r="Q154" s="28"/>
    </row>
    <row r="155" spans="2:18" x14ac:dyDescent="0.2">
      <c r="E155" s="108"/>
      <c r="F155" s="108"/>
      <c r="G155" s="108"/>
      <c r="N155" s="78"/>
      <c r="O155" s="17"/>
      <c r="Q155" s="28"/>
    </row>
    <row r="156" spans="2:18" x14ac:dyDescent="0.2">
      <c r="E156" s="108"/>
      <c r="F156" s="108"/>
      <c r="G156" s="108"/>
      <c r="N156" s="78"/>
      <c r="O156" s="17"/>
      <c r="Q156" s="28"/>
    </row>
    <row r="157" spans="2:18" x14ac:dyDescent="0.2">
      <c r="E157" s="108"/>
      <c r="F157" s="108"/>
      <c r="G157" s="108"/>
      <c r="N157" s="78"/>
      <c r="O157" s="17"/>
      <c r="Q157" s="28"/>
    </row>
    <row r="158" spans="2:18" x14ac:dyDescent="0.2">
      <c r="E158" s="108"/>
      <c r="F158" s="108"/>
      <c r="G158" s="108"/>
      <c r="N158" s="78"/>
      <c r="O158" s="17"/>
      <c r="Q158" s="28"/>
    </row>
    <row r="159" spans="2:18" x14ac:dyDescent="0.2">
      <c r="E159" s="108"/>
      <c r="F159" s="108"/>
      <c r="G159" s="108"/>
      <c r="N159" s="78"/>
      <c r="O159" s="17"/>
      <c r="Q159" s="28"/>
    </row>
    <row r="160" spans="2:18" x14ac:dyDescent="0.2">
      <c r="E160" s="108"/>
      <c r="F160" s="108"/>
      <c r="G160" s="108"/>
      <c r="N160" s="78"/>
      <c r="O160" s="17"/>
      <c r="Q160" s="28"/>
    </row>
    <row r="161" spans="5:17" x14ac:dyDescent="0.2">
      <c r="E161" s="108"/>
      <c r="F161" s="108"/>
      <c r="G161" s="108"/>
      <c r="N161" s="78"/>
      <c r="O161" s="17"/>
      <c r="Q161" s="28"/>
    </row>
    <row r="162" spans="5:17" x14ac:dyDescent="0.2">
      <c r="E162" s="108"/>
      <c r="F162" s="108"/>
      <c r="G162" s="108"/>
      <c r="N162" s="78"/>
      <c r="O162" s="17"/>
      <c r="Q162" s="28"/>
    </row>
    <row r="163" spans="5:17" x14ac:dyDescent="0.2">
      <c r="E163" s="108"/>
      <c r="F163" s="108"/>
      <c r="G163" s="108"/>
      <c r="N163" s="78"/>
      <c r="O163" s="17"/>
      <c r="Q163" s="28"/>
    </row>
    <row r="164" spans="5:17" x14ac:dyDescent="0.2">
      <c r="E164" s="108"/>
      <c r="F164" s="108"/>
      <c r="G164" s="108"/>
      <c r="N164" s="78"/>
      <c r="O164" s="17"/>
      <c r="Q164" s="28"/>
    </row>
    <row r="165" spans="5:17" x14ac:dyDescent="0.2">
      <c r="E165" s="108"/>
      <c r="F165" s="108"/>
      <c r="G165" s="108"/>
      <c r="N165" s="78"/>
      <c r="O165" s="17"/>
      <c r="Q165" s="28"/>
    </row>
    <row r="166" spans="5:17" x14ac:dyDescent="0.2">
      <c r="E166" s="108"/>
      <c r="F166" s="108"/>
      <c r="G166" s="108"/>
      <c r="N166" s="78"/>
      <c r="O166" s="17"/>
      <c r="Q166" s="28"/>
    </row>
    <row r="167" spans="5:17" x14ac:dyDescent="0.2">
      <c r="E167" s="108"/>
      <c r="F167" s="108"/>
      <c r="G167" s="108"/>
      <c r="N167" s="78"/>
      <c r="O167" s="17"/>
      <c r="Q167" s="28"/>
    </row>
    <row r="168" spans="5:17" x14ac:dyDescent="0.2">
      <c r="E168" s="108"/>
      <c r="F168" s="108"/>
      <c r="G168" s="108"/>
      <c r="N168" s="78"/>
      <c r="O168" s="17"/>
      <c r="Q168" s="28"/>
    </row>
    <row r="169" spans="5:17" x14ac:dyDescent="0.2">
      <c r="E169" s="108"/>
      <c r="F169" s="108"/>
      <c r="G169" s="108"/>
      <c r="N169" s="78"/>
      <c r="O169" s="17"/>
      <c r="Q169" s="28"/>
    </row>
    <row r="170" spans="5:17" x14ac:dyDescent="0.2">
      <c r="E170" s="108"/>
      <c r="F170" s="108"/>
      <c r="G170" s="108"/>
      <c r="N170" s="78"/>
      <c r="O170" s="17"/>
      <c r="Q170" s="28"/>
    </row>
    <row r="171" spans="5:17" x14ac:dyDescent="0.2">
      <c r="E171" s="108"/>
      <c r="F171" s="108"/>
      <c r="G171" s="108"/>
      <c r="N171" s="78"/>
      <c r="O171" s="17"/>
      <c r="Q171" s="28"/>
    </row>
    <row r="172" spans="5:17" x14ac:dyDescent="0.2">
      <c r="E172" s="108"/>
      <c r="F172" s="108"/>
      <c r="G172" s="108"/>
      <c r="N172" s="78"/>
      <c r="O172" s="17"/>
      <c r="Q172" s="28"/>
    </row>
    <row r="173" spans="5:17" x14ac:dyDescent="0.2">
      <c r="E173" s="108"/>
      <c r="F173" s="108"/>
      <c r="G173" s="108"/>
      <c r="N173" s="78"/>
      <c r="O173" s="17"/>
      <c r="Q173" s="28"/>
    </row>
    <row r="174" spans="5:17" x14ac:dyDescent="0.2">
      <c r="E174" s="108"/>
      <c r="F174" s="108"/>
      <c r="G174" s="108"/>
      <c r="N174" s="78"/>
      <c r="O174" s="17"/>
      <c r="Q174" s="28"/>
    </row>
    <row r="175" spans="5:17" x14ac:dyDescent="0.2">
      <c r="E175" s="108"/>
      <c r="F175" s="108"/>
      <c r="G175" s="108"/>
      <c r="N175" s="78"/>
      <c r="O175" s="17"/>
      <c r="Q175" s="28"/>
    </row>
    <row r="176" spans="5:17" x14ac:dyDescent="0.2">
      <c r="E176" s="108"/>
      <c r="F176" s="108"/>
      <c r="G176" s="108"/>
      <c r="N176" s="78"/>
      <c r="O176" s="17"/>
      <c r="Q176" s="28"/>
    </row>
    <row r="177" spans="5:17" x14ac:dyDescent="0.2">
      <c r="E177" s="108"/>
      <c r="F177" s="108"/>
      <c r="G177" s="108"/>
      <c r="N177" s="78"/>
      <c r="O177" s="17"/>
      <c r="Q177" s="28"/>
    </row>
    <row r="178" spans="5:17" x14ac:dyDescent="0.2">
      <c r="E178" s="108"/>
      <c r="F178" s="108"/>
      <c r="G178" s="108"/>
      <c r="N178" s="78"/>
      <c r="O178" s="17"/>
      <c r="Q178" s="28"/>
    </row>
    <row r="179" spans="5:17" x14ac:dyDescent="0.2">
      <c r="E179" s="108"/>
      <c r="F179" s="108"/>
      <c r="G179" s="108"/>
      <c r="N179" s="78"/>
      <c r="O179" s="17"/>
      <c r="Q179" s="28"/>
    </row>
    <row r="180" spans="5:17" x14ac:dyDescent="0.2">
      <c r="E180" s="108"/>
      <c r="F180" s="108"/>
      <c r="G180" s="108"/>
      <c r="N180" s="78"/>
      <c r="O180" s="17"/>
      <c r="Q180" s="28"/>
    </row>
    <row r="181" spans="5:17" x14ac:dyDescent="0.2">
      <c r="E181" s="108"/>
      <c r="F181" s="108"/>
      <c r="G181" s="108"/>
      <c r="N181" s="78"/>
      <c r="O181" s="17"/>
      <c r="Q181" s="28"/>
    </row>
    <row r="182" spans="5:17" x14ac:dyDescent="0.2">
      <c r="E182" s="108"/>
      <c r="F182" s="108"/>
      <c r="G182" s="108"/>
      <c r="N182" s="78"/>
      <c r="O182" s="17"/>
      <c r="Q182" s="28"/>
    </row>
    <row r="183" spans="5:17" x14ac:dyDescent="0.2">
      <c r="E183" s="108"/>
      <c r="F183" s="108"/>
      <c r="G183" s="108"/>
      <c r="N183" s="78"/>
      <c r="O183" s="17"/>
      <c r="Q183" s="28"/>
    </row>
    <row r="184" spans="5:17" x14ac:dyDescent="0.2">
      <c r="E184" s="108"/>
      <c r="F184" s="108"/>
      <c r="G184" s="108"/>
      <c r="N184" s="78"/>
      <c r="O184" s="17"/>
      <c r="Q184" s="28"/>
    </row>
    <row r="185" spans="5:17" x14ac:dyDescent="0.2">
      <c r="E185" s="108"/>
      <c r="F185" s="108"/>
      <c r="G185" s="108"/>
      <c r="N185" s="78"/>
      <c r="O185" s="17"/>
      <c r="Q185" s="28"/>
    </row>
    <row r="186" spans="5:17" x14ac:dyDescent="0.2">
      <c r="E186" s="108"/>
      <c r="F186" s="108"/>
      <c r="G186" s="108"/>
      <c r="N186" s="78"/>
      <c r="O186" s="17"/>
      <c r="Q186" s="28"/>
    </row>
    <row r="187" spans="5:17" x14ac:dyDescent="0.2">
      <c r="E187" s="108"/>
      <c r="F187" s="108"/>
      <c r="G187" s="108"/>
      <c r="N187" s="78"/>
      <c r="O187" s="17"/>
      <c r="Q187" s="28"/>
    </row>
    <row r="188" spans="5:17" x14ac:dyDescent="0.2">
      <c r="E188" s="108"/>
      <c r="F188" s="108"/>
      <c r="G188" s="108"/>
      <c r="N188" s="78"/>
      <c r="O188" s="17"/>
      <c r="Q188" s="28"/>
    </row>
    <row r="189" spans="5:17" x14ac:dyDescent="0.2">
      <c r="E189" s="108"/>
      <c r="F189" s="108"/>
      <c r="G189" s="108"/>
      <c r="N189" s="78"/>
      <c r="O189" s="17"/>
      <c r="Q189" s="28"/>
    </row>
    <row r="190" spans="5:17" x14ac:dyDescent="0.2">
      <c r="E190" s="108"/>
      <c r="F190" s="108"/>
      <c r="G190" s="108"/>
      <c r="N190" s="78"/>
      <c r="O190" s="17"/>
      <c r="Q190" s="28"/>
    </row>
    <row r="191" spans="5:17" x14ac:dyDescent="0.2">
      <c r="E191" s="108"/>
      <c r="F191" s="108"/>
      <c r="G191" s="108"/>
      <c r="N191" s="78"/>
      <c r="O191" s="17"/>
      <c r="Q191" s="28"/>
    </row>
    <row r="192" spans="5:17" x14ac:dyDescent="0.2">
      <c r="E192" s="108"/>
      <c r="F192" s="108"/>
      <c r="G192" s="108"/>
      <c r="N192" s="78"/>
      <c r="O192" s="17"/>
      <c r="Q192" s="28"/>
    </row>
    <row r="193" spans="5:17" x14ac:dyDescent="0.2">
      <c r="E193" s="108"/>
      <c r="F193" s="108"/>
      <c r="G193" s="108"/>
      <c r="N193" s="78"/>
      <c r="O193" s="17"/>
      <c r="Q193" s="28"/>
    </row>
    <row r="194" spans="5:17" x14ac:dyDescent="0.2">
      <c r="E194" s="108"/>
      <c r="F194" s="108"/>
      <c r="G194" s="108"/>
      <c r="N194" s="78"/>
      <c r="O194" s="17"/>
      <c r="Q194" s="28"/>
    </row>
    <row r="195" spans="5:17" x14ac:dyDescent="0.2">
      <c r="E195" s="108"/>
      <c r="F195" s="108"/>
      <c r="G195" s="108"/>
      <c r="N195" s="78"/>
      <c r="O195" s="17"/>
      <c r="Q195" s="28"/>
    </row>
    <row r="196" spans="5:17" x14ac:dyDescent="0.2">
      <c r="E196" s="108"/>
      <c r="F196" s="108"/>
      <c r="G196" s="108"/>
      <c r="N196" s="78"/>
      <c r="O196" s="17"/>
      <c r="Q196" s="28"/>
    </row>
    <row r="197" spans="5:17" x14ac:dyDescent="0.2">
      <c r="E197" s="108"/>
      <c r="F197" s="108"/>
      <c r="G197" s="108"/>
      <c r="N197" s="78"/>
      <c r="O197" s="17"/>
      <c r="Q197" s="28"/>
    </row>
    <row r="198" spans="5:17" x14ac:dyDescent="0.2">
      <c r="E198" s="108"/>
      <c r="F198" s="108"/>
      <c r="G198" s="108"/>
      <c r="N198" s="78"/>
      <c r="O198" s="17"/>
      <c r="Q198" s="28"/>
    </row>
    <row r="199" spans="5:17" x14ac:dyDescent="0.2">
      <c r="E199" s="108"/>
      <c r="F199" s="108"/>
      <c r="G199" s="108"/>
      <c r="N199" s="78"/>
      <c r="O199" s="17"/>
      <c r="Q199" s="28"/>
    </row>
    <row r="200" spans="5:17" x14ac:dyDescent="0.2">
      <c r="E200" s="108"/>
      <c r="F200" s="108"/>
      <c r="G200" s="108"/>
      <c r="N200" s="78"/>
      <c r="O200" s="17"/>
      <c r="Q200" s="28"/>
    </row>
    <row r="201" spans="5:17" x14ac:dyDescent="0.2">
      <c r="E201" s="108"/>
      <c r="F201" s="108"/>
      <c r="G201" s="108"/>
      <c r="N201" s="78"/>
      <c r="O201" s="17"/>
      <c r="Q201" s="28"/>
    </row>
    <row r="202" spans="5:17" x14ac:dyDescent="0.2">
      <c r="E202" s="108"/>
      <c r="F202" s="108"/>
      <c r="G202" s="108"/>
      <c r="N202" s="78"/>
      <c r="O202" s="17"/>
      <c r="Q202" s="28"/>
    </row>
    <row r="203" spans="5:17" x14ac:dyDescent="0.2">
      <c r="E203" s="108"/>
      <c r="F203" s="108"/>
      <c r="G203" s="108"/>
      <c r="N203" s="78"/>
      <c r="O203" s="17"/>
      <c r="Q203" s="28"/>
    </row>
    <row r="204" spans="5:17" x14ac:dyDescent="0.2">
      <c r="E204" s="108"/>
      <c r="F204" s="108"/>
      <c r="G204" s="108"/>
      <c r="N204" s="78"/>
      <c r="O204" s="17"/>
      <c r="Q204" s="28"/>
    </row>
    <row r="205" spans="5:17" x14ac:dyDescent="0.2">
      <c r="E205" s="108"/>
      <c r="F205" s="108"/>
      <c r="G205" s="108"/>
      <c r="N205" s="78"/>
      <c r="O205" s="17"/>
      <c r="Q205" s="28"/>
    </row>
    <row r="206" spans="5:17" x14ac:dyDescent="0.2">
      <c r="E206" s="108"/>
      <c r="F206" s="108"/>
      <c r="G206" s="108"/>
      <c r="N206" s="78"/>
      <c r="O206" s="17"/>
      <c r="Q206" s="28"/>
    </row>
    <row r="207" spans="5:17" x14ac:dyDescent="0.2">
      <c r="E207" s="108"/>
      <c r="F207" s="108"/>
      <c r="G207" s="108"/>
      <c r="N207" s="78"/>
      <c r="O207" s="17"/>
      <c r="Q207" s="28"/>
    </row>
    <row r="208" spans="5:17" x14ac:dyDescent="0.2">
      <c r="E208" s="108"/>
      <c r="F208" s="108"/>
      <c r="G208" s="108"/>
      <c r="N208" s="78"/>
      <c r="O208" s="17"/>
      <c r="Q208" s="28"/>
    </row>
    <row r="209" spans="5:17" x14ac:dyDescent="0.2">
      <c r="E209" s="108"/>
      <c r="F209" s="108"/>
      <c r="G209" s="108"/>
      <c r="N209" s="78"/>
      <c r="O209" s="17"/>
      <c r="Q209" s="28"/>
    </row>
    <row r="210" spans="5:17" x14ac:dyDescent="0.2">
      <c r="E210" s="108"/>
      <c r="F210" s="108"/>
      <c r="G210" s="108"/>
      <c r="N210" s="78"/>
      <c r="O210" s="17"/>
      <c r="Q210" s="28"/>
    </row>
    <row r="211" spans="5:17" x14ac:dyDescent="0.2">
      <c r="E211" s="108"/>
      <c r="F211" s="108"/>
      <c r="G211" s="108"/>
      <c r="N211" s="78"/>
      <c r="O211" s="17"/>
      <c r="Q211" s="28"/>
    </row>
    <row r="212" spans="5:17" x14ac:dyDescent="0.2">
      <c r="E212" s="108"/>
      <c r="F212" s="108"/>
      <c r="G212" s="108"/>
      <c r="N212" s="78"/>
      <c r="O212" s="17"/>
      <c r="Q212" s="28"/>
    </row>
    <row r="213" spans="5:17" x14ac:dyDescent="0.2">
      <c r="E213" s="108"/>
      <c r="F213" s="108"/>
      <c r="G213" s="108"/>
      <c r="N213" s="78"/>
      <c r="O213" s="17"/>
      <c r="Q213" s="28"/>
    </row>
    <row r="214" spans="5:17" x14ac:dyDescent="0.2">
      <c r="E214" s="108"/>
      <c r="F214" s="108"/>
      <c r="G214" s="108"/>
      <c r="N214" s="78"/>
      <c r="O214" s="17"/>
      <c r="Q214" s="28"/>
    </row>
    <row r="215" spans="5:17" x14ac:dyDescent="0.2">
      <c r="E215" s="108"/>
      <c r="F215" s="108"/>
      <c r="G215" s="108"/>
      <c r="N215" s="78"/>
      <c r="O215" s="17"/>
      <c r="Q215" s="28"/>
    </row>
    <row r="216" spans="5:17" x14ac:dyDescent="0.2">
      <c r="E216" s="108"/>
      <c r="F216" s="108"/>
      <c r="G216" s="108"/>
      <c r="N216" s="78"/>
      <c r="O216" s="17"/>
      <c r="Q216" s="28"/>
    </row>
    <row r="217" spans="5:17" x14ac:dyDescent="0.2">
      <c r="E217" s="108"/>
      <c r="F217" s="108"/>
      <c r="G217" s="108"/>
      <c r="N217" s="78"/>
      <c r="O217" s="17"/>
      <c r="Q217" s="28"/>
    </row>
    <row r="218" spans="5:17" x14ac:dyDescent="0.2">
      <c r="E218" s="108"/>
      <c r="F218" s="108"/>
      <c r="G218" s="108"/>
      <c r="N218" s="78"/>
      <c r="O218" s="17"/>
      <c r="Q218" s="28"/>
    </row>
    <row r="219" spans="5:17" x14ac:dyDescent="0.2">
      <c r="E219" s="108"/>
      <c r="F219" s="108"/>
      <c r="G219" s="108"/>
      <c r="N219" s="78"/>
      <c r="O219" s="17"/>
      <c r="Q219" s="28"/>
    </row>
    <row r="220" spans="5:17" x14ac:dyDescent="0.2">
      <c r="E220" s="108"/>
      <c r="F220" s="108"/>
      <c r="G220" s="108"/>
      <c r="N220" s="78"/>
      <c r="O220" s="17"/>
      <c r="Q220" s="28"/>
    </row>
    <row r="221" spans="5:17" x14ac:dyDescent="0.2">
      <c r="E221" s="108"/>
      <c r="F221" s="108"/>
      <c r="G221" s="108"/>
      <c r="N221" s="78"/>
      <c r="O221" s="17"/>
      <c r="Q221" s="28"/>
    </row>
    <row r="222" spans="5:17" x14ac:dyDescent="0.2">
      <c r="E222" s="108"/>
      <c r="F222" s="108"/>
      <c r="G222" s="108"/>
      <c r="N222" s="78"/>
      <c r="O222" s="17"/>
      <c r="Q222" s="28"/>
    </row>
    <row r="223" spans="5:17" x14ac:dyDescent="0.2">
      <c r="E223" s="108"/>
      <c r="F223" s="108"/>
      <c r="G223" s="108"/>
      <c r="N223" s="78"/>
      <c r="O223" s="17"/>
      <c r="Q223" s="28"/>
    </row>
    <row r="224" spans="5:17" x14ac:dyDescent="0.2">
      <c r="E224" s="108"/>
      <c r="F224" s="108"/>
      <c r="G224" s="108"/>
      <c r="N224" s="78"/>
      <c r="O224" s="17"/>
      <c r="Q224" s="28"/>
    </row>
    <row r="225" spans="5:17" x14ac:dyDescent="0.2">
      <c r="E225" s="108"/>
      <c r="F225" s="108"/>
      <c r="G225" s="108"/>
      <c r="N225" s="78"/>
      <c r="O225" s="17"/>
      <c r="Q225" s="28"/>
    </row>
    <row r="226" spans="5:17" x14ac:dyDescent="0.2">
      <c r="E226" s="108"/>
      <c r="F226" s="108"/>
      <c r="G226" s="108"/>
      <c r="N226" s="78"/>
      <c r="O226" s="17"/>
      <c r="Q226" s="28"/>
    </row>
    <row r="227" spans="5:17" x14ac:dyDescent="0.2">
      <c r="E227" s="108"/>
      <c r="F227" s="108"/>
      <c r="G227" s="108"/>
      <c r="N227" s="78"/>
      <c r="O227" s="17"/>
      <c r="Q227" s="28"/>
    </row>
    <row r="228" spans="5:17" x14ac:dyDescent="0.2">
      <c r="E228" s="108"/>
      <c r="F228" s="108"/>
      <c r="G228" s="108"/>
      <c r="N228" s="78"/>
      <c r="O228" s="17"/>
      <c r="Q228" s="28"/>
    </row>
    <row r="229" spans="5:17" x14ac:dyDescent="0.2">
      <c r="E229" s="108"/>
      <c r="F229" s="108"/>
      <c r="G229" s="108"/>
      <c r="N229" s="78"/>
      <c r="O229" s="17"/>
      <c r="Q229" s="28"/>
    </row>
    <row r="230" spans="5:17" x14ac:dyDescent="0.2">
      <c r="E230" s="108"/>
      <c r="F230" s="108"/>
      <c r="G230" s="108"/>
      <c r="N230" s="78"/>
      <c r="O230" s="17"/>
      <c r="Q230" s="28"/>
    </row>
    <row r="231" spans="5:17" x14ac:dyDescent="0.2">
      <c r="E231" s="108"/>
      <c r="F231" s="108"/>
      <c r="G231" s="108"/>
      <c r="N231" s="78"/>
      <c r="O231" s="17"/>
      <c r="Q231" s="28"/>
    </row>
    <row r="232" spans="5:17" x14ac:dyDescent="0.2">
      <c r="E232" s="108"/>
      <c r="F232" s="108"/>
      <c r="G232" s="108"/>
      <c r="N232" s="78"/>
      <c r="O232" s="17"/>
      <c r="Q232" s="28"/>
    </row>
    <row r="233" spans="5:17" x14ac:dyDescent="0.2">
      <c r="E233" s="108"/>
      <c r="F233" s="108"/>
      <c r="G233" s="108"/>
      <c r="N233" s="78"/>
      <c r="O233" s="17"/>
      <c r="Q233" s="28"/>
    </row>
    <row r="234" spans="5:17" x14ac:dyDescent="0.2">
      <c r="E234" s="108"/>
      <c r="F234" s="108"/>
      <c r="G234" s="108"/>
      <c r="N234" s="78"/>
      <c r="O234" s="17"/>
      <c r="Q234" s="28"/>
    </row>
    <row r="235" spans="5:17" x14ac:dyDescent="0.2">
      <c r="E235" s="108"/>
      <c r="F235" s="108"/>
      <c r="G235" s="108"/>
      <c r="N235" s="78"/>
      <c r="O235" s="17"/>
      <c r="Q235" s="28"/>
    </row>
    <row r="236" spans="5:17" x14ac:dyDescent="0.2">
      <c r="E236" s="108"/>
      <c r="F236" s="108"/>
      <c r="G236" s="108"/>
      <c r="N236" s="78"/>
      <c r="O236" s="17"/>
      <c r="Q236" s="28"/>
    </row>
    <row r="237" spans="5:17" x14ac:dyDescent="0.2">
      <c r="E237" s="108"/>
      <c r="F237" s="108"/>
      <c r="G237" s="108"/>
      <c r="N237" s="78"/>
      <c r="O237" s="17"/>
      <c r="Q237" s="28"/>
    </row>
    <row r="238" spans="5:17" x14ac:dyDescent="0.2">
      <c r="E238" s="108"/>
      <c r="F238" s="108"/>
      <c r="G238" s="108"/>
      <c r="N238" s="78"/>
      <c r="O238" s="17"/>
      <c r="Q238" s="28"/>
    </row>
    <row r="239" spans="5:17" x14ac:dyDescent="0.2">
      <c r="E239" s="108"/>
      <c r="F239" s="108"/>
      <c r="G239" s="108"/>
      <c r="N239" s="78"/>
      <c r="O239" s="17"/>
      <c r="Q239" s="28"/>
    </row>
    <row r="240" spans="5:17" x14ac:dyDescent="0.2">
      <c r="E240" s="108"/>
      <c r="F240" s="108"/>
      <c r="G240" s="108"/>
      <c r="N240" s="78"/>
      <c r="O240" s="17"/>
      <c r="Q240" s="28"/>
    </row>
    <row r="241" spans="5:17" x14ac:dyDescent="0.2">
      <c r="E241" s="108"/>
      <c r="F241" s="108"/>
      <c r="G241" s="108"/>
      <c r="N241" s="78"/>
      <c r="O241" s="17"/>
      <c r="Q241" s="28"/>
    </row>
    <row r="242" spans="5:17" x14ac:dyDescent="0.2">
      <c r="E242" s="108"/>
      <c r="F242" s="108"/>
      <c r="G242" s="108"/>
      <c r="N242" s="78"/>
      <c r="O242" s="17"/>
      <c r="Q242" s="28"/>
    </row>
    <row r="243" spans="5:17" x14ac:dyDescent="0.2">
      <c r="E243" s="108"/>
      <c r="F243" s="108"/>
      <c r="G243" s="108"/>
      <c r="N243" s="78"/>
      <c r="O243" s="17"/>
      <c r="Q243" s="28"/>
    </row>
    <row r="244" spans="5:17" x14ac:dyDescent="0.2">
      <c r="E244" s="108"/>
      <c r="F244" s="108"/>
      <c r="G244" s="108"/>
      <c r="N244" s="78"/>
      <c r="O244" s="17"/>
      <c r="Q244" s="28"/>
    </row>
    <row r="245" spans="5:17" x14ac:dyDescent="0.2">
      <c r="E245" s="108"/>
      <c r="F245" s="108"/>
      <c r="G245" s="108"/>
      <c r="N245" s="78"/>
      <c r="O245" s="17"/>
      <c r="Q245" s="28"/>
    </row>
    <row r="246" spans="5:17" x14ac:dyDescent="0.2">
      <c r="E246" s="108"/>
      <c r="F246" s="108"/>
      <c r="G246" s="108"/>
      <c r="N246" s="78"/>
      <c r="O246" s="17"/>
      <c r="Q246" s="28"/>
    </row>
    <row r="247" spans="5:17" x14ac:dyDescent="0.2">
      <c r="E247" s="108"/>
      <c r="F247" s="108"/>
      <c r="G247" s="108"/>
      <c r="N247" s="78"/>
      <c r="O247" s="17"/>
      <c r="Q247" s="28"/>
    </row>
    <row r="248" spans="5:17" x14ac:dyDescent="0.2">
      <c r="E248" s="108"/>
      <c r="F248" s="108"/>
      <c r="G248" s="108"/>
      <c r="N248" s="78"/>
      <c r="O248" s="17"/>
      <c r="Q248" s="28"/>
    </row>
    <row r="249" spans="5:17" x14ac:dyDescent="0.2">
      <c r="E249" s="108"/>
      <c r="F249" s="108"/>
      <c r="G249" s="108"/>
      <c r="N249" s="78"/>
      <c r="O249" s="17"/>
      <c r="Q249" s="28"/>
    </row>
    <row r="250" spans="5:17" x14ac:dyDescent="0.2">
      <c r="E250" s="108"/>
      <c r="F250" s="108"/>
      <c r="G250" s="108"/>
      <c r="N250" s="78"/>
      <c r="O250" s="17"/>
      <c r="Q250" s="28"/>
    </row>
    <row r="251" spans="5:17" x14ac:dyDescent="0.2">
      <c r="E251" s="108"/>
      <c r="F251" s="108"/>
      <c r="G251" s="108"/>
      <c r="N251" s="78"/>
      <c r="O251" s="17"/>
      <c r="Q251" s="28"/>
    </row>
    <row r="252" spans="5:17" x14ac:dyDescent="0.2">
      <c r="E252" s="108"/>
      <c r="F252" s="108"/>
      <c r="G252" s="108"/>
      <c r="N252" s="78"/>
      <c r="O252" s="17"/>
      <c r="Q252" s="28"/>
    </row>
    <row r="253" spans="5:17" x14ac:dyDescent="0.2">
      <c r="E253" s="108"/>
      <c r="F253" s="108"/>
      <c r="G253" s="108"/>
      <c r="N253" s="78"/>
      <c r="O253" s="17"/>
      <c r="Q253" s="28"/>
    </row>
    <row r="254" spans="5:17" x14ac:dyDescent="0.2">
      <c r="E254" s="108"/>
      <c r="F254" s="108"/>
      <c r="G254" s="108"/>
      <c r="N254" s="78"/>
      <c r="O254" s="17"/>
      <c r="Q254" s="28"/>
    </row>
    <row r="255" spans="5:17" x14ac:dyDescent="0.2">
      <c r="E255" s="108"/>
      <c r="F255" s="108"/>
      <c r="G255" s="108"/>
      <c r="N255" s="78"/>
      <c r="O255" s="17"/>
      <c r="Q255" s="28"/>
    </row>
    <row r="256" spans="5:17" x14ac:dyDescent="0.2">
      <c r="E256" s="108"/>
      <c r="F256" s="108"/>
      <c r="G256" s="108"/>
      <c r="N256" s="78"/>
      <c r="O256" s="17"/>
      <c r="Q256" s="28"/>
    </row>
    <row r="257" spans="5:17" x14ac:dyDescent="0.2">
      <c r="E257" s="108"/>
      <c r="F257" s="108"/>
      <c r="G257" s="108"/>
      <c r="N257" s="78"/>
      <c r="O257" s="17"/>
      <c r="Q257" s="28"/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48897-079D-4FE4-85A0-88F01B815AA8}">
  <sheetPr>
    <tabColor theme="9" tint="0.79998168889431442"/>
  </sheetPr>
  <dimension ref="B1:R110"/>
  <sheetViews>
    <sheetView workbookViewId="0">
      <selection activeCell="O6" sqref="O6"/>
    </sheetView>
  </sheetViews>
  <sheetFormatPr defaultColWidth="9.33203125" defaultRowHeight="11.25" x14ac:dyDescent="0.2"/>
  <cols>
    <col min="1" max="3" width="9.33203125" style="63"/>
    <col min="4" max="4" width="10.5" style="64" customWidth="1"/>
    <col min="5" max="5" width="7.6640625" style="63" bestFit="1" customWidth="1"/>
    <col min="6" max="6" width="30.6640625" style="63" bestFit="1" customWidth="1"/>
    <col min="7" max="10" width="9.33203125" style="63"/>
    <col min="11" max="11" width="16.5" style="63" bestFit="1" customWidth="1"/>
    <col min="12" max="12" width="20.6640625" style="63" bestFit="1" customWidth="1"/>
    <col min="13" max="13" width="9.33203125" style="63"/>
    <col min="14" max="14" width="58.5" style="61" bestFit="1" customWidth="1"/>
    <col min="15" max="15" width="15.5" style="61" bestFit="1" customWidth="1"/>
    <col min="16" max="16" width="5.5" style="61" bestFit="1" customWidth="1"/>
    <col min="17" max="17" width="7.1640625" style="61" bestFit="1" customWidth="1"/>
    <col min="18" max="18" width="12.5" style="61" bestFit="1" customWidth="1"/>
    <col min="19" max="16384" width="9.33203125" style="63"/>
  </cols>
  <sheetData>
    <row r="1" spans="2:18" x14ac:dyDescent="0.2">
      <c r="N1" s="63"/>
      <c r="O1" s="63"/>
      <c r="P1" s="63"/>
      <c r="Q1" s="63"/>
      <c r="R1" s="63"/>
    </row>
    <row r="2" spans="2:18" x14ac:dyDescent="0.2">
      <c r="B2" s="20" t="s">
        <v>365</v>
      </c>
      <c r="C2" s="20"/>
      <c r="D2" s="48"/>
      <c r="E2" s="20"/>
      <c r="F2" s="20"/>
      <c r="G2" s="20"/>
      <c r="J2" s="36"/>
      <c r="K2" s="36" t="s">
        <v>343</v>
      </c>
      <c r="L2" s="36" t="s">
        <v>161</v>
      </c>
      <c r="N2" s="16" t="s">
        <v>62</v>
      </c>
      <c r="O2" s="65"/>
      <c r="P2" s="65"/>
      <c r="Q2" s="65"/>
      <c r="R2" s="65"/>
    </row>
    <row r="3" spans="2:18" x14ac:dyDescent="0.2">
      <c r="B3" s="26" t="s">
        <v>334</v>
      </c>
      <c r="C3" s="21"/>
      <c r="D3" s="49"/>
      <c r="E3" s="21"/>
      <c r="F3" s="21"/>
      <c r="G3" s="21"/>
      <c r="J3" s="36"/>
      <c r="K3" s="36">
        <f>COUNTA(F6:F1048576)</f>
        <v>1</v>
      </c>
      <c r="L3" s="36">
        <f>MAX(P:P)</f>
        <v>2021</v>
      </c>
      <c r="N3" s="66"/>
      <c r="O3" s="66"/>
      <c r="P3" s="66"/>
      <c r="Q3" s="66"/>
      <c r="R3" s="66"/>
    </row>
    <row r="4" spans="2:18" x14ac:dyDescent="0.2">
      <c r="B4" s="21"/>
      <c r="C4" s="21"/>
      <c r="D4" s="49"/>
      <c r="E4" s="21"/>
      <c r="F4" s="21"/>
      <c r="G4" s="21"/>
      <c r="N4" s="66"/>
      <c r="O4" s="66"/>
      <c r="P4" s="66"/>
      <c r="Q4" s="66"/>
      <c r="R4" s="66"/>
    </row>
    <row r="5" spans="2:18" ht="12" thickBot="1" x14ac:dyDescent="0.25">
      <c r="B5" s="22" t="s">
        <v>91</v>
      </c>
      <c r="C5" s="22"/>
      <c r="D5" s="50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67" t="s">
        <v>68</v>
      </c>
      <c r="D6" s="68">
        <v>15</v>
      </c>
      <c r="E6" s="63">
        <v>2015</v>
      </c>
      <c r="N6" s="61" t="s">
        <v>204</v>
      </c>
      <c r="O6" s="62" t="e">
        <f>INDEX(#REF!,MATCH($B6,#REF!,0),2)</f>
        <v>#REF!</v>
      </c>
      <c r="P6" s="61">
        <f>E6</f>
        <v>2015</v>
      </c>
      <c r="Q6" s="69">
        <f>D6</f>
        <v>15</v>
      </c>
      <c r="R6" s="62" t="s">
        <v>203</v>
      </c>
    </row>
    <row r="7" spans="2:18" x14ac:dyDescent="0.2">
      <c r="B7" s="67" t="s">
        <v>69</v>
      </c>
      <c r="D7" s="68">
        <v>8</v>
      </c>
      <c r="E7" s="63">
        <v>2015</v>
      </c>
      <c r="N7" s="61" t="s">
        <v>204</v>
      </c>
      <c r="O7" s="62" t="e">
        <f>INDEX(#REF!,MATCH($B7,#REF!,0),2)</f>
        <v>#REF!</v>
      </c>
      <c r="P7" s="61">
        <f t="shared" ref="P7:P70" si="0">E7</f>
        <v>2015</v>
      </c>
      <c r="Q7" s="69">
        <f t="shared" ref="Q7:Q70" si="1">D7</f>
        <v>8</v>
      </c>
      <c r="R7" s="62" t="s">
        <v>203</v>
      </c>
    </row>
    <row r="8" spans="2:18" x14ac:dyDescent="0.2">
      <c r="B8" s="67" t="s">
        <v>70</v>
      </c>
      <c r="D8" s="70" t="s">
        <v>205</v>
      </c>
      <c r="E8" s="63">
        <v>2015</v>
      </c>
      <c r="N8" s="61" t="s">
        <v>204</v>
      </c>
      <c r="O8" s="62" t="e">
        <f>INDEX(#REF!,MATCH($B8,#REF!,0),2)</f>
        <v>#REF!</v>
      </c>
      <c r="P8" s="61">
        <f t="shared" si="0"/>
        <v>2015</v>
      </c>
      <c r="Q8" s="69" t="str">
        <f t="shared" si="1"/>
        <v>-</v>
      </c>
      <c r="R8" s="62" t="s">
        <v>203</v>
      </c>
    </row>
    <row r="9" spans="2:18" x14ac:dyDescent="0.2">
      <c r="B9" s="67" t="s">
        <v>111</v>
      </c>
      <c r="D9" s="68">
        <v>11</v>
      </c>
      <c r="E9" s="63">
        <v>2015</v>
      </c>
      <c r="N9" s="61" t="s">
        <v>204</v>
      </c>
      <c r="O9" s="62" t="e">
        <f>INDEX(#REF!,MATCH($B9,#REF!,0),2)</f>
        <v>#REF!</v>
      </c>
      <c r="P9" s="61">
        <f t="shared" si="0"/>
        <v>2015</v>
      </c>
      <c r="Q9" s="69">
        <f t="shared" si="1"/>
        <v>11</v>
      </c>
      <c r="R9" s="62" t="s">
        <v>203</v>
      </c>
    </row>
    <row r="10" spans="2:18" x14ac:dyDescent="0.2">
      <c r="B10" s="67" t="s">
        <v>71</v>
      </c>
      <c r="D10" s="68">
        <v>8</v>
      </c>
      <c r="E10" s="63">
        <v>2015</v>
      </c>
      <c r="N10" s="61" t="s">
        <v>204</v>
      </c>
      <c r="O10" s="62" t="e">
        <f>INDEX(#REF!,MATCH($B10,#REF!,0),2)</f>
        <v>#REF!</v>
      </c>
      <c r="P10" s="61">
        <f t="shared" si="0"/>
        <v>2015</v>
      </c>
      <c r="Q10" s="69">
        <f t="shared" si="1"/>
        <v>8</v>
      </c>
      <c r="R10" s="62" t="s">
        <v>203</v>
      </c>
    </row>
    <row r="11" spans="2:18" x14ac:dyDescent="0.2">
      <c r="B11" s="67" t="s">
        <v>112</v>
      </c>
      <c r="D11" s="68">
        <v>8</v>
      </c>
      <c r="E11" s="63">
        <v>2015</v>
      </c>
      <c r="N11" s="61" t="s">
        <v>204</v>
      </c>
      <c r="O11" s="62" t="e">
        <f>INDEX(#REF!,MATCH($B11,#REF!,0),2)</f>
        <v>#REF!</v>
      </c>
      <c r="P11" s="61">
        <f t="shared" si="0"/>
        <v>2015</v>
      </c>
      <c r="Q11" s="69">
        <f t="shared" si="1"/>
        <v>8</v>
      </c>
      <c r="R11" s="62" t="s">
        <v>203</v>
      </c>
    </row>
    <row r="12" spans="2:18" x14ac:dyDescent="0.2">
      <c r="B12" s="67" t="s">
        <v>113</v>
      </c>
      <c r="D12" s="68">
        <v>14</v>
      </c>
      <c r="E12" s="63">
        <v>2015</v>
      </c>
      <c r="N12" s="61" t="s">
        <v>204</v>
      </c>
      <c r="O12" s="62" t="e">
        <f>INDEX(#REF!,MATCH($B12,#REF!,0),2)</f>
        <v>#REF!</v>
      </c>
      <c r="P12" s="61">
        <f t="shared" si="0"/>
        <v>2015</v>
      </c>
      <c r="Q12" s="69">
        <f t="shared" si="1"/>
        <v>14</v>
      </c>
      <c r="R12" s="62" t="s">
        <v>203</v>
      </c>
    </row>
    <row r="13" spans="2:18" x14ac:dyDescent="0.2">
      <c r="B13" s="67" t="s">
        <v>114</v>
      </c>
      <c r="D13" s="68">
        <v>13</v>
      </c>
      <c r="E13" s="63">
        <v>2015</v>
      </c>
      <c r="N13" s="61" t="s">
        <v>204</v>
      </c>
      <c r="O13" s="62" t="e">
        <f>INDEX(#REF!,MATCH($B13,#REF!,0),2)</f>
        <v>#REF!</v>
      </c>
      <c r="P13" s="61">
        <f t="shared" si="0"/>
        <v>2015</v>
      </c>
      <c r="Q13" s="69">
        <f t="shared" si="1"/>
        <v>13</v>
      </c>
      <c r="R13" s="62" t="s">
        <v>203</v>
      </c>
    </row>
    <row r="14" spans="2:18" x14ac:dyDescent="0.2">
      <c r="B14" s="67" t="s">
        <v>115</v>
      </c>
      <c r="D14" s="68">
        <v>13</v>
      </c>
      <c r="E14" s="63">
        <v>2015</v>
      </c>
      <c r="N14" s="61" t="s">
        <v>204</v>
      </c>
      <c r="O14" s="62" t="e">
        <f>INDEX(#REF!,MATCH($B14,#REF!,0),2)</f>
        <v>#REF!</v>
      </c>
      <c r="P14" s="61">
        <f t="shared" si="0"/>
        <v>2015</v>
      </c>
      <c r="Q14" s="69">
        <f t="shared" si="1"/>
        <v>13</v>
      </c>
      <c r="R14" s="62" t="s">
        <v>203</v>
      </c>
    </row>
    <row r="15" spans="2:18" x14ac:dyDescent="0.2">
      <c r="B15" s="67" t="s">
        <v>116</v>
      </c>
      <c r="D15" s="68">
        <v>7</v>
      </c>
      <c r="E15" s="63">
        <v>2015</v>
      </c>
      <c r="N15" s="61" t="s">
        <v>204</v>
      </c>
      <c r="O15" s="62" t="e">
        <f>INDEX(#REF!,MATCH($B15,#REF!,0),2)</f>
        <v>#REF!</v>
      </c>
      <c r="P15" s="61">
        <f t="shared" si="0"/>
        <v>2015</v>
      </c>
      <c r="Q15" s="69">
        <f t="shared" si="1"/>
        <v>7</v>
      </c>
      <c r="R15" s="62" t="s">
        <v>203</v>
      </c>
    </row>
    <row r="16" spans="2:18" x14ac:dyDescent="0.2">
      <c r="B16" s="67" t="s">
        <v>66</v>
      </c>
      <c r="D16" s="68">
        <v>14</v>
      </c>
      <c r="E16" s="63">
        <v>2015</v>
      </c>
      <c r="N16" s="61" t="s">
        <v>204</v>
      </c>
      <c r="O16" s="62" t="e">
        <f>INDEX(#REF!,MATCH($B16,#REF!,0),2)</f>
        <v>#REF!</v>
      </c>
      <c r="P16" s="61">
        <f t="shared" si="0"/>
        <v>2015</v>
      </c>
      <c r="Q16" s="69">
        <f t="shared" si="1"/>
        <v>14</v>
      </c>
      <c r="R16" s="62" t="s">
        <v>203</v>
      </c>
    </row>
    <row r="17" spans="2:18" x14ac:dyDescent="0.2">
      <c r="B17" s="67" t="s">
        <v>117</v>
      </c>
      <c r="D17" s="68">
        <v>12</v>
      </c>
      <c r="E17" s="63">
        <v>2015</v>
      </c>
      <c r="N17" s="61" t="s">
        <v>204</v>
      </c>
      <c r="O17" s="62" t="e">
        <f>INDEX(#REF!,MATCH($B17,#REF!,0),2)</f>
        <v>#REF!</v>
      </c>
      <c r="P17" s="61">
        <f t="shared" si="0"/>
        <v>2015</v>
      </c>
      <c r="Q17" s="69">
        <f t="shared" si="1"/>
        <v>12</v>
      </c>
      <c r="R17" s="62" t="s">
        <v>203</v>
      </c>
    </row>
    <row r="18" spans="2:18" x14ac:dyDescent="0.2">
      <c r="B18" s="67" t="s">
        <v>118</v>
      </c>
      <c r="D18" s="68">
        <v>8</v>
      </c>
      <c r="E18" s="63">
        <v>2015</v>
      </c>
      <c r="N18" s="61" t="s">
        <v>204</v>
      </c>
      <c r="O18" s="62" t="e">
        <f>INDEX(#REF!,MATCH($B18,#REF!,0),2)</f>
        <v>#REF!</v>
      </c>
      <c r="P18" s="61">
        <f t="shared" si="0"/>
        <v>2015</v>
      </c>
      <c r="Q18" s="69">
        <f t="shared" si="1"/>
        <v>8</v>
      </c>
      <c r="R18" s="62" t="s">
        <v>203</v>
      </c>
    </row>
    <row r="19" spans="2:18" x14ac:dyDescent="0.2">
      <c r="B19" s="67" t="s">
        <v>119</v>
      </c>
      <c r="D19" s="68">
        <v>11</v>
      </c>
      <c r="E19" s="63">
        <v>2015</v>
      </c>
      <c r="N19" s="61" t="s">
        <v>204</v>
      </c>
      <c r="O19" s="62" t="e">
        <f>INDEX(#REF!,MATCH($B19,#REF!,0),2)</f>
        <v>#REF!</v>
      </c>
      <c r="P19" s="61">
        <f t="shared" si="0"/>
        <v>2015</v>
      </c>
      <c r="Q19" s="69">
        <f t="shared" si="1"/>
        <v>11</v>
      </c>
      <c r="R19" s="62" t="s">
        <v>203</v>
      </c>
    </row>
    <row r="20" spans="2:18" x14ac:dyDescent="0.2">
      <c r="B20" s="67" t="s">
        <v>120</v>
      </c>
      <c r="D20" s="68">
        <v>9</v>
      </c>
      <c r="E20" s="63">
        <v>2015</v>
      </c>
      <c r="N20" s="61" t="s">
        <v>204</v>
      </c>
      <c r="O20" s="62" t="e">
        <f>INDEX(#REF!,MATCH($B20,#REF!,0),2)</f>
        <v>#REF!</v>
      </c>
      <c r="P20" s="61">
        <f t="shared" si="0"/>
        <v>2015</v>
      </c>
      <c r="Q20" s="69">
        <f t="shared" si="1"/>
        <v>9</v>
      </c>
      <c r="R20" s="62" t="s">
        <v>203</v>
      </c>
    </row>
    <row r="21" spans="2:18" x14ac:dyDescent="0.2">
      <c r="B21" s="67" t="s">
        <v>121</v>
      </c>
      <c r="D21" s="68">
        <v>8</v>
      </c>
      <c r="E21" s="63">
        <v>2015</v>
      </c>
      <c r="N21" s="61" t="s">
        <v>204</v>
      </c>
      <c r="O21" s="62" t="e">
        <f>INDEX(#REF!,MATCH($B21,#REF!,0),2)</f>
        <v>#REF!</v>
      </c>
      <c r="P21" s="61">
        <f t="shared" si="0"/>
        <v>2015</v>
      </c>
      <c r="Q21" s="69">
        <f t="shared" si="1"/>
        <v>8</v>
      </c>
      <c r="R21" s="62" t="s">
        <v>203</v>
      </c>
    </row>
    <row r="22" spans="2:18" x14ac:dyDescent="0.2">
      <c r="B22" s="67" t="s">
        <v>122</v>
      </c>
      <c r="D22" s="68">
        <v>12</v>
      </c>
      <c r="E22" s="63">
        <v>2015</v>
      </c>
      <c r="N22" s="61" t="s">
        <v>204</v>
      </c>
      <c r="O22" s="62" t="e">
        <f>INDEX(#REF!,MATCH($B22,#REF!,0),2)</f>
        <v>#REF!</v>
      </c>
      <c r="P22" s="61">
        <f t="shared" si="0"/>
        <v>2015</v>
      </c>
      <c r="Q22" s="69">
        <f t="shared" si="1"/>
        <v>12</v>
      </c>
      <c r="R22" s="62" t="s">
        <v>203</v>
      </c>
    </row>
    <row r="23" spans="2:18" x14ac:dyDescent="0.2">
      <c r="B23" s="67" t="s">
        <v>123</v>
      </c>
      <c r="D23" s="68">
        <v>12</v>
      </c>
      <c r="E23" s="63">
        <v>2015</v>
      </c>
      <c r="N23" s="61" t="s">
        <v>204</v>
      </c>
      <c r="O23" s="62" t="e">
        <f>INDEX(#REF!,MATCH($B23,#REF!,0),2)</f>
        <v>#REF!</v>
      </c>
      <c r="P23" s="61">
        <f t="shared" si="0"/>
        <v>2015</v>
      </c>
      <c r="Q23" s="69">
        <f t="shared" si="1"/>
        <v>12</v>
      </c>
      <c r="R23" s="62" t="s">
        <v>203</v>
      </c>
    </row>
    <row r="24" spans="2:18" x14ac:dyDescent="0.2">
      <c r="B24" s="67" t="s">
        <v>124</v>
      </c>
      <c r="D24" s="68">
        <v>11</v>
      </c>
      <c r="E24" s="63">
        <v>2015</v>
      </c>
      <c r="N24" s="61" t="s">
        <v>204</v>
      </c>
      <c r="O24" s="62" t="e">
        <f>INDEX(#REF!,MATCH($B24,#REF!,0),2)</f>
        <v>#REF!</v>
      </c>
      <c r="P24" s="61">
        <f t="shared" si="0"/>
        <v>2015</v>
      </c>
      <c r="Q24" s="69">
        <f t="shared" si="1"/>
        <v>11</v>
      </c>
      <c r="R24" s="62" t="s">
        <v>203</v>
      </c>
    </row>
    <row r="25" spans="2:18" x14ac:dyDescent="0.2">
      <c r="B25" s="67" t="s">
        <v>125</v>
      </c>
      <c r="D25" s="68">
        <v>8</v>
      </c>
      <c r="E25" s="63">
        <v>2015</v>
      </c>
      <c r="N25" s="61" t="s">
        <v>204</v>
      </c>
      <c r="O25" s="62" t="e">
        <f>INDEX(#REF!,MATCH($B25,#REF!,0),2)</f>
        <v>#REF!</v>
      </c>
      <c r="P25" s="61">
        <f t="shared" si="0"/>
        <v>2015</v>
      </c>
      <c r="Q25" s="69">
        <f t="shared" si="1"/>
        <v>8</v>
      </c>
      <c r="R25" s="62" t="s">
        <v>203</v>
      </c>
    </row>
    <row r="26" spans="2:18" x14ac:dyDescent="0.2">
      <c r="B26" s="67" t="s">
        <v>126</v>
      </c>
      <c r="D26" s="68">
        <v>7</v>
      </c>
      <c r="E26" s="63">
        <v>2015</v>
      </c>
      <c r="N26" s="61" t="s">
        <v>204</v>
      </c>
      <c r="O26" s="62" t="e">
        <f>INDEX(#REF!,MATCH($B26,#REF!,0),2)</f>
        <v>#REF!</v>
      </c>
      <c r="P26" s="61">
        <f t="shared" si="0"/>
        <v>2015</v>
      </c>
      <c r="Q26" s="69">
        <f t="shared" si="1"/>
        <v>7</v>
      </c>
      <c r="R26" s="62" t="s">
        <v>203</v>
      </c>
    </row>
    <row r="27" spans="2:18" x14ac:dyDescent="0.2">
      <c r="B27" s="63" t="s">
        <v>68</v>
      </c>
      <c r="D27" s="64">
        <v>20</v>
      </c>
      <c r="E27" s="63">
        <v>2016</v>
      </c>
      <c r="N27" s="61" t="s">
        <v>204</v>
      </c>
      <c r="O27" s="62" t="e">
        <f>INDEX(#REF!,MATCH($B27,#REF!,0),2)</f>
        <v>#REF!</v>
      </c>
      <c r="P27" s="61">
        <f t="shared" si="0"/>
        <v>2016</v>
      </c>
      <c r="Q27" s="69">
        <f t="shared" si="1"/>
        <v>20</v>
      </c>
      <c r="R27" s="62" t="s">
        <v>203</v>
      </c>
    </row>
    <row r="28" spans="2:18" x14ac:dyDescent="0.2">
      <c r="B28" s="63" t="s">
        <v>69</v>
      </c>
      <c r="D28" s="64">
        <v>8</v>
      </c>
      <c r="E28" s="63">
        <v>2016</v>
      </c>
      <c r="N28" s="61" t="s">
        <v>204</v>
      </c>
      <c r="O28" s="62" t="e">
        <f>INDEX(#REF!,MATCH($B28,#REF!,0),2)</f>
        <v>#REF!</v>
      </c>
      <c r="P28" s="61">
        <f t="shared" si="0"/>
        <v>2016</v>
      </c>
      <c r="Q28" s="69">
        <f t="shared" si="1"/>
        <v>8</v>
      </c>
      <c r="R28" s="62" t="s">
        <v>203</v>
      </c>
    </row>
    <row r="29" spans="2:18" x14ac:dyDescent="0.2">
      <c r="B29" s="63" t="s">
        <v>70</v>
      </c>
      <c r="D29" s="64" t="s">
        <v>205</v>
      </c>
      <c r="E29" s="63">
        <v>2016</v>
      </c>
      <c r="N29" s="61" t="s">
        <v>204</v>
      </c>
      <c r="O29" s="62" t="e">
        <f>INDEX(#REF!,MATCH($B29,#REF!,0),2)</f>
        <v>#REF!</v>
      </c>
      <c r="P29" s="61">
        <f t="shared" si="0"/>
        <v>2016</v>
      </c>
      <c r="Q29" s="69" t="str">
        <f t="shared" si="1"/>
        <v>-</v>
      </c>
      <c r="R29" s="62" t="s">
        <v>203</v>
      </c>
    </row>
    <row r="30" spans="2:18" x14ac:dyDescent="0.2">
      <c r="B30" s="63" t="s">
        <v>111</v>
      </c>
      <c r="D30" s="64">
        <v>13</v>
      </c>
      <c r="E30" s="63">
        <v>2016</v>
      </c>
      <c r="N30" s="61" t="s">
        <v>204</v>
      </c>
      <c r="O30" s="62" t="e">
        <f>INDEX(#REF!,MATCH($B30,#REF!,0),2)</f>
        <v>#REF!</v>
      </c>
      <c r="P30" s="61">
        <f t="shared" si="0"/>
        <v>2016</v>
      </c>
      <c r="Q30" s="69">
        <f t="shared" si="1"/>
        <v>13</v>
      </c>
      <c r="R30" s="62" t="s">
        <v>203</v>
      </c>
    </row>
    <row r="31" spans="2:18" x14ac:dyDescent="0.2">
      <c r="B31" s="63" t="s">
        <v>71</v>
      </c>
      <c r="D31" s="64">
        <v>17</v>
      </c>
      <c r="E31" s="63">
        <v>2016</v>
      </c>
      <c r="N31" s="61" t="s">
        <v>204</v>
      </c>
      <c r="O31" s="62" t="e">
        <f>INDEX(#REF!,MATCH($B31,#REF!,0),2)</f>
        <v>#REF!</v>
      </c>
      <c r="P31" s="61">
        <f t="shared" si="0"/>
        <v>2016</v>
      </c>
      <c r="Q31" s="69">
        <f t="shared" si="1"/>
        <v>17</v>
      </c>
      <c r="R31" s="62" t="s">
        <v>203</v>
      </c>
    </row>
    <row r="32" spans="2:18" x14ac:dyDescent="0.2">
      <c r="B32" s="63" t="s">
        <v>112</v>
      </c>
      <c r="D32" s="64">
        <v>6</v>
      </c>
      <c r="E32" s="63">
        <v>2016</v>
      </c>
      <c r="N32" s="61" t="s">
        <v>204</v>
      </c>
      <c r="O32" s="62" t="e">
        <f>INDEX(#REF!,MATCH($B32,#REF!,0),2)</f>
        <v>#REF!</v>
      </c>
      <c r="P32" s="61">
        <f t="shared" si="0"/>
        <v>2016</v>
      </c>
      <c r="Q32" s="69">
        <f t="shared" si="1"/>
        <v>6</v>
      </c>
      <c r="R32" s="62" t="s">
        <v>203</v>
      </c>
    </row>
    <row r="33" spans="2:18" x14ac:dyDescent="0.2">
      <c r="B33" s="63" t="s">
        <v>113</v>
      </c>
      <c r="D33" s="64">
        <v>15</v>
      </c>
      <c r="E33" s="63">
        <v>2016</v>
      </c>
      <c r="N33" s="61" t="s">
        <v>204</v>
      </c>
      <c r="O33" s="62" t="e">
        <f>INDEX(#REF!,MATCH($B33,#REF!,0),2)</f>
        <v>#REF!</v>
      </c>
      <c r="P33" s="61">
        <f t="shared" si="0"/>
        <v>2016</v>
      </c>
      <c r="Q33" s="69">
        <f t="shared" si="1"/>
        <v>15</v>
      </c>
      <c r="R33" s="62" t="s">
        <v>203</v>
      </c>
    </row>
    <row r="34" spans="2:18" x14ac:dyDescent="0.2">
      <c r="B34" s="63" t="s">
        <v>114</v>
      </c>
      <c r="D34" s="64">
        <v>14</v>
      </c>
      <c r="E34" s="63">
        <v>2016</v>
      </c>
      <c r="N34" s="61" t="s">
        <v>204</v>
      </c>
      <c r="O34" s="62" t="e">
        <f>INDEX(#REF!,MATCH($B34,#REF!,0),2)</f>
        <v>#REF!</v>
      </c>
      <c r="P34" s="61">
        <f t="shared" si="0"/>
        <v>2016</v>
      </c>
      <c r="Q34" s="69">
        <f t="shared" si="1"/>
        <v>14</v>
      </c>
      <c r="R34" s="62" t="s">
        <v>203</v>
      </c>
    </row>
    <row r="35" spans="2:18" x14ac:dyDescent="0.2">
      <c r="B35" s="63" t="s">
        <v>115</v>
      </c>
      <c r="D35" s="64">
        <v>15</v>
      </c>
      <c r="E35" s="63">
        <v>2016</v>
      </c>
      <c r="N35" s="61" t="s">
        <v>204</v>
      </c>
      <c r="O35" s="62" t="e">
        <f>INDEX(#REF!,MATCH($B35,#REF!,0),2)</f>
        <v>#REF!</v>
      </c>
      <c r="P35" s="61">
        <f t="shared" si="0"/>
        <v>2016</v>
      </c>
      <c r="Q35" s="69">
        <f t="shared" si="1"/>
        <v>15</v>
      </c>
      <c r="R35" s="62" t="s">
        <v>203</v>
      </c>
    </row>
    <row r="36" spans="2:18" x14ac:dyDescent="0.2">
      <c r="B36" s="63" t="s">
        <v>116</v>
      </c>
      <c r="D36" s="64">
        <v>10</v>
      </c>
      <c r="E36" s="63">
        <v>2016</v>
      </c>
      <c r="N36" s="61" t="s">
        <v>204</v>
      </c>
      <c r="O36" s="62" t="e">
        <f>INDEX(#REF!,MATCH($B36,#REF!,0),2)</f>
        <v>#REF!</v>
      </c>
      <c r="P36" s="61">
        <f t="shared" si="0"/>
        <v>2016</v>
      </c>
      <c r="Q36" s="69">
        <f t="shared" si="1"/>
        <v>10</v>
      </c>
      <c r="R36" s="62" t="s">
        <v>203</v>
      </c>
    </row>
    <row r="37" spans="2:18" x14ac:dyDescent="0.2">
      <c r="B37" s="63" t="s">
        <v>66</v>
      </c>
      <c r="D37" s="64">
        <v>13</v>
      </c>
      <c r="E37" s="63">
        <v>2016</v>
      </c>
      <c r="N37" s="61" t="s">
        <v>204</v>
      </c>
      <c r="O37" s="62" t="e">
        <f>INDEX(#REF!,MATCH($B37,#REF!,0),2)</f>
        <v>#REF!</v>
      </c>
      <c r="P37" s="61">
        <f t="shared" si="0"/>
        <v>2016</v>
      </c>
      <c r="Q37" s="69">
        <f t="shared" si="1"/>
        <v>13</v>
      </c>
      <c r="R37" s="62" t="s">
        <v>203</v>
      </c>
    </row>
    <row r="38" spans="2:18" x14ac:dyDescent="0.2">
      <c r="B38" s="63" t="s">
        <v>117</v>
      </c>
      <c r="D38" s="64">
        <v>13</v>
      </c>
      <c r="E38" s="63">
        <v>2016</v>
      </c>
      <c r="N38" s="61" t="s">
        <v>204</v>
      </c>
      <c r="O38" s="62" t="e">
        <f>INDEX(#REF!,MATCH($B38,#REF!,0),2)</f>
        <v>#REF!</v>
      </c>
      <c r="P38" s="61">
        <f t="shared" si="0"/>
        <v>2016</v>
      </c>
      <c r="Q38" s="69">
        <f t="shared" si="1"/>
        <v>13</v>
      </c>
      <c r="R38" s="62" t="s">
        <v>203</v>
      </c>
    </row>
    <row r="39" spans="2:18" x14ac:dyDescent="0.2">
      <c r="B39" s="63" t="s">
        <v>118</v>
      </c>
      <c r="D39" s="64">
        <v>10</v>
      </c>
      <c r="E39" s="63">
        <v>2016</v>
      </c>
      <c r="N39" s="61" t="s">
        <v>204</v>
      </c>
      <c r="O39" s="62" t="e">
        <f>INDEX(#REF!,MATCH($B39,#REF!,0),2)</f>
        <v>#REF!</v>
      </c>
      <c r="P39" s="61">
        <f t="shared" si="0"/>
        <v>2016</v>
      </c>
      <c r="Q39" s="69">
        <f t="shared" si="1"/>
        <v>10</v>
      </c>
      <c r="R39" s="62" t="s">
        <v>203</v>
      </c>
    </row>
    <row r="40" spans="2:18" x14ac:dyDescent="0.2">
      <c r="B40" s="63" t="s">
        <v>119</v>
      </c>
      <c r="D40" s="64">
        <v>10</v>
      </c>
      <c r="E40" s="63">
        <v>2016</v>
      </c>
      <c r="N40" s="61" t="s">
        <v>204</v>
      </c>
      <c r="O40" s="62" t="e">
        <f>INDEX(#REF!,MATCH($B40,#REF!,0),2)</f>
        <v>#REF!</v>
      </c>
      <c r="P40" s="61">
        <f t="shared" si="0"/>
        <v>2016</v>
      </c>
      <c r="Q40" s="69">
        <f t="shared" si="1"/>
        <v>10</v>
      </c>
      <c r="R40" s="62" t="s">
        <v>203</v>
      </c>
    </row>
    <row r="41" spans="2:18" x14ac:dyDescent="0.2">
      <c r="B41" s="63" t="s">
        <v>120</v>
      </c>
      <c r="D41" s="64">
        <v>9</v>
      </c>
      <c r="E41" s="63">
        <v>2016</v>
      </c>
      <c r="N41" s="61" t="s">
        <v>204</v>
      </c>
      <c r="O41" s="62" t="e">
        <f>INDEX(#REF!,MATCH($B41,#REF!,0),2)</f>
        <v>#REF!</v>
      </c>
      <c r="P41" s="61">
        <f t="shared" si="0"/>
        <v>2016</v>
      </c>
      <c r="Q41" s="69">
        <f t="shared" si="1"/>
        <v>9</v>
      </c>
      <c r="R41" s="62" t="s">
        <v>203</v>
      </c>
    </row>
    <row r="42" spans="2:18" x14ac:dyDescent="0.2">
      <c r="B42" s="63" t="s">
        <v>121</v>
      </c>
      <c r="D42" s="64">
        <v>4</v>
      </c>
      <c r="E42" s="63">
        <v>2016</v>
      </c>
      <c r="N42" s="61" t="s">
        <v>204</v>
      </c>
      <c r="O42" s="62" t="e">
        <f>INDEX(#REF!,MATCH($B42,#REF!,0),2)</f>
        <v>#REF!</v>
      </c>
      <c r="P42" s="61">
        <f t="shared" si="0"/>
        <v>2016</v>
      </c>
      <c r="Q42" s="69">
        <f t="shared" si="1"/>
        <v>4</v>
      </c>
      <c r="R42" s="62" t="s">
        <v>203</v>
      </c>
    </row>
    <row r="43" spans="2:18" x14ac:dyDescent="0.2">
      <c r="B43" s="63" t="s">
        <v>122</v>
      </c>
      <c r="D43" s="64">
        <v>15</v>
      </c>
      <c r="E43" s="63">
        <v>2016</v>
      </c>
      <c r="N43" s="61" t="s">
        <v>204</v>
      </c>
      <c r="O43" s="62" t="e">
        <f>INDEX(#REF!,MATCH($B43,#REF!,0),2)</f>
        <v>#REF!</v>
      </c>
      <c r="P43" s="61">
        <f t="shared" si="0"/>
        <v>2016</v>
      </c>
      <c r="Q43" s="69">
        <f t="shared" si="1"/>
        <v>15</v>
      </c>
      <c r="R43" s="62" t="s">
        <v>203</v>
      </c>
    </row>
    <row r="44" spans="2:18" x14ac:dyDescent="0.2">
      <c r="B44" s="63" t="s">
        <v>123</v>
      </c>
      <c r="D44" s="64">
        <v>9</v>
      </c>
      <c r="E44" s="63">
        <v>2016</v>
      </c>
      <c r="N44" s="61" t="s">
        <v>204</v>
      </c>
      <c r="O44" s="62" t="e">
        <f>INDEX(#REF!,MATCH($B44,#REF!,0),2)</f>
        <v>#REF!</v>
      </c>
      <c r="P44" s="61">
        <f t="shared" si="0"/>
        <v>2016</v>
      </c>
      <c r="Q44" s="69">
        <f t="shared" si="1"/>
        <v>9</v>
      </c>
      <c r="R44" s="62" t="s">
        <v>203</v>
      </c>
    </row>
    <row r="45" spans="2:18" x14ac:dyDescent="0.2">
      <c r="B45" s="63" t="s">
        <v>124</v>
      </c>
      <c r="D45" s="64">
        <v>11</v>
      </c>
      <c r="E45" s="63">
        <v>2016</v>
      </c>
      <c r="N45" s="61" t="s">
        <v>204</v>
      </c>
      <c r="O45" s="62" t="e">
        <f>INDEX(#REF!,MATCH($B45,#REF!,0),2)</f>
        <v>#REF!</v>
      </c>
      <c r="P45" s="61">
        <f t="shared" si="0"/>
        <v>2016</v>
      </c>
      <c r="Q45" s="69">
        <f t="shared" si="1"/>
        <v>11</v>
      </c>
      <c r="R45" s="62" t="s">
        <v>203</v>
      </c>
    </row>
    <row r="46" spans="2:18" x14ac:dyDescent="0.2">
      <c r="B46" s="63" t="s">
        <v>125</v>
      </c>
      <c r="D46" s="64">
        <v>4</v>
      </c>
      <c r="E46" s="63">
        <v>2016</v>
      </c>
      <c r="N46" s="61" t="s">
        <v>204</v>
      </c>
      <c r="O46" s="62" t="e">
        <f>INDEX(#REF!,MATCH($B46,#REF!,0),2)</f>
        <v>#REF!</v>
      </c>
      <c r="P46" s="61">
        <f t="shared" si="0"/>
        <v>2016</v>
      </c>
      <c r="Q46" s="69">
        <f t="shared" si="1"/>
        <v>4</v>
      </c>
      <c r="R46" s="62" t="s">
        <v>203</v>
      </c>
    </row>
    <row r="47" spans="2:18" x14ac:dyDescent="0.2">
      <c r="B47" s="63" t="s">
        <v>126</v>
      </c>
      <c r="D47" s="64">
        <v>9</v>
      </c>
      <c r="E47" s="63">
        <v>2016</v>
      </c>
      <c r="N47" s="61" t="s">
        <v>204</v>
      </c>
      <c r="O47" s="62" t="e">
        <f>INDEX(#REF!,MATCH($B47,#REF!,0),2)</f>
        <v>#REF!</v>
      </c>
      <c r="P47" s="61">
        <f t="shared" si="0"/>
        <v>2016</v>
      </c>
      <c r="Q47" s="69">
        <f t="shared" si="1"/>
        <v>9</v>
      </c>
      <c r="R47" s="62" t="s">
        <v>203</v>
      </c>
    </row>
    <row r="48" spans="2:18" x14ac:dyDescent="0.2">
      <c r="B48" s="63" t="s">
        <v>68</v>
      </c>
      <c r="D48" s="68">
        <v>18.5</v>
      </c>
      <c r="E48" s="63">
        <v>2017</v>
      </c>
      <c r="N48" s="61" t="s">
        <v>204</v>
      </c>
      <c r="O48" s="62" t="e">
        <f>INDEX(#REF!,MATCH($B48,#REF!,0),2)</f>
        <v>#REF!</v>
      </c>
      <c r="P48" s="61">
        <f t="shared" si="0"/>
        <v>2017</v>
      </c>
      <c r="Q48" s="69">
        <f t="shared" si="1"/>
        <v>18.5</v>
      </c>
      <c r="R48" s="62" t="s">
        <v>203</v>
      </c>
    </row>
    <row r="49" spans="2:18" x14ac:dyDescent="0.2">
      <c r="B49" s="63" t="s">
        <v>69</v>
      </c>
      <c r="D49" s="68">
        <v>11</v>
      </c>
      <c r="E49" s="63">
        <v>2017</v>
      </c>
      <c r="N49" s="61" t="s">
        <v>204</v>
      </c>
      <c r="O49" s="62" t="e">
        <f>INDEX(#REF!,MATCH($B49,#REF!,0),2)</f>
        <v>#REF!</v>
      </c>
      <c r="P49" s="61">
        <f t="shared" si="0"/>
        <v>2017</v>
      </c>
      <c r="Q49" s="69">
        <f t="shared" si="1"/>
        <v>11</v>
      </c>
      <c r="R49" s="62" t="s">
        <v>203</v>
      </c>
    </row>
    <row r="50" spans="2:18" x14ac:dyDescent="0.2">
      <c r="B50" s="63" t="s">
        <v>70</v>
      </c>
      <c r="D50" s="68">
        <v>15.5</v>
      </c>
      <c r="E50" s="63">
        <v>2017</v>
      </c>
      <c r="N50" s="61" t="s">
        <v>204</v>
      </c>
      <c r="O50" s="62" t="e">
        <f>INDEX(#REF!,MATCH($B50,#REF!,0),2)</f>
        <v>#REF!</v>
      </c>
      <c r="P50" s="61">
        <f t="shared" si="0"/>
        <v>2017</v>
      </c>
      <c r="Q50" s="69">
        <f t="shared" si="1"/>
        <v>15.5</v>
      </c>
      <c r="R50" s="62" t="s">
        <v>203</v>
      </c>
    </row>
    <row r="51" spans="2:18" x14ac:dyDescent="0.2">
      <c r="B51" s="63" t="s">
        <v>111</v>
      </c>
      <c r="D51" s="68">
        <v>13.1</v>
      </c>
      <c r="E51" s="63">
        <v>2017</v>
      </c>
      <c r="N51" s="61" t="s">
        <v>204</v>
      </c>
      <c r="O51" s="62" t="e">
        <f>INDEX(#REF!,MATCH($B51,#REF!,0),2)</f>
        <v>#REF!</v>
      </c>
      <c r="P51" s="61">
        <f t="shared" si="0"/>
        <v>2017</v>
      </c>
      <c r="Q51" s="69">
        <f t="shared" si="1"/>
        <v>13.1</v>
      </c>
      <c r="R51" s="62" t="s">
        <v>203</v>
      </c>
    </row>
    <row r="52" spans="2:18" x14ac:dyDescent="0.2">
      <c r="B52" s="63" t="s">
        <v>71</v>
      </c>
      <c r="D52" s="68">
        <v>14.3</v>
      </c>
      <c r="E52" s="63">
        <v>2017</v>
      </c>
      <c r="N52" s="61" t="s">
        <v>204</v>
      </c>
      <c r="O52" s="62" t="e">
        <f>INDEX(#REF!,MATCH($B52,#REF!,0),2)</f>
        <v>#REF!</v>
      </c>
      <c r="P52" s="61">
        <f t="shared" si="0"/>
        <v>2017</v>
      </c>
      <c r="Q52" s="69">
        <f t="shared" si="1"/>
        <v>14.3</v>
      </c>
      <c r="R52" s="62" t="s">
        <v>203</v>
      </c>
    </row>
    <row r="53" spans="2:18" x14ac:dyDescent="0.2">
      <c r="B53" s="63" t="s">
        <v>112</v>
      </c>
      <c r="D53" s="68">
        <v>8.4</v>
      </c>
      <c r="E53" s="63">
        <v>2017</v>
      </c>
      <c r="N53" s="61" t="s">
        <v>204</v>
      </c>
      <c r="O53" s="62" t="e">
        <f>INDEX(#REF!,MATCH($B53,#REF!,0),2)</f>
        <v>#REF!</v>
      </c>
      <c r="P53" s="61">
        <f t="shared" si="0"/>
        <v>2017</v>
      </c>
      <c r="Q53" s="69">
        <f t="shared" si="1"/>
        <v>8.4</v>
      </c>
      <c r="R53" s="62" t="s">
        <v>203</v>
      </c>
    </row>
    <row r="54" spans="2:18" x14ac:dyDescent="0.2">
      <c r="B54" s="63" t="s">
        <v>113</v>
      </c>
      <c r="D54" s="68">
        <v>17.100000000000001</v>
      </c>
      <c r="E54" s="63">
        <v>2017</v>
      </c>
      <c r="N54" s="61" t="s">
        <v>204</v>
      </c>
      <c r="O54" s="62" t="e">
        <f>INDEX(#REF!,MATCH($B54,#REF!,0),2)</f>
        <v>#REF!</v>
      </c>
      <c r="P54" s="61">
        <f t="shared" si="0"/>
        <v>2017</v>
      </c>
      <c r="Q54" s="69">
        <f t="shared" si="1"/>
        <v>17.100000000000001</v>
      </c>
      <c r="R54" s="62" t="s">
        <v>203</v>
      </c>
    </row>
    <row r="55" spans="2:18" x14ac:dyDescent="0.2">
      <c r="B55" s="63" t="s">
        <v>114</v>
      </c>
      <c r="D55" s="68">
        <v>13.5</v>
      </c>
      <c r="E55" s="63">
        <v>2017</v>
      </c>
      <c r="N55" s="61" t="s">
        <v>204</v>
      </c>
      <c r="O55" s="62" t="e">
        <f>INDEX(#REF!,MATCH($B55,#REF!,0),2)</f>
        <v>#REF!</v>
      </c>
      <c r="P55" s="61">
        <f t="shared" si="0"/>
        <v>2017</v>
      </c>
      <c r="Q55" s="69">
        <f t="shared" si="1"/>
        <v>13.5</v>
      </c>
      <c r="R55" s="62" t="s">
        <v>203</v>
      </c>
    </row>
    <row r="56" spans="2:18" x14ac:dyDescent="0.2">
      <c r="B56" s="63" t="s">
        <v>115</v>
      </c>
      <c r="D56" s="68">
        <v>13.8</v>
      </c>
      <c r="E56" s="63">
        <v>2017</v>
      </c>
      <c r="N56" s="61" t="s">
        <v>204</v>
      </c>
      <c r="O56" s="62" t="e">
        <f>INDEX(#REF!,MATCH($B56,#REF!,0),2)</f>
        <v>#REF!</v>
      </c>
      <c r="P56" s="61">
        <f t="shared" si="0"/>
        <v>2017</v>
      </c>
      <c r="Q56" s="69">
        <f t="shared" si="1"/>
        <v>13.8</v>
      </c>
      <c r="R56" s="62" t="s">
        <v>203</v>
      </c>
    </row>
    <row r="57" spans="2:18" x14ac:dyDescent="0.2">
      <c r="B57" s="63" t="s">
        <v>116</v>
      </c>
      <c r="D57" s="68">
        <v>12.1</v>
      </c>
      <c r="E57" s="63">
        <v>2017</v>
      </c>
      <c r="N57" s="61" t="s">
        <v>204</v>
      </c>
      <c r="O57" s="62" t="e">
        <f>INDEX(#REF!,MATCH($B57,#REF!,0),2)</f>
        <v>#REF!</v>
      </c>
      <c r="P57" s="61">
        <f t="shared" si="0"/>
        <v>2017</v>
      </c>
      <c r="Q57" s="69">
        <f t="shared" si="1"/>
        <v>12.1</v>
      </c>
      <c r="R57" s="62" t="s">
        <v>203</v>
      </c>
    </row>
    <row r="58" spans="2:18" x14ac:dyDescent="0.2">
      <c r="B58" s="63" t="s">
        <v>66</v>
      </c>
      <c r="D58" s="68">
        <v>16.3</v>
      </c>
      <c r="E58" s="63">
        <v>2017</v>
      </c>
      <c r="N58" s="61" t="s">
        <v>204</v>
      </c>
      <c r="O58" s="62" t="e">
        <f>INDEX(#REF!,MATCH($B58,#REF!,0),2)</f>
        <v>#REF!</v>
      </c>
      <c r="P58" s="61">
        <f t="shared" si="0"/>
        <v>2017</v>
      </c>
      <c r="Q58" s="69">
        <f t="shared" si="1"/>
        <v>16.3</v>
      </c>
      <c r="R58" s="62" t="s">
        <v>203</v>
      </c>
    </row>
    <row r="59" spans="2:18" x14ac:dyDescent="0.2">
      <c r="B59" s="63" t="s">
        <v>117</v>
      </c>
      <c r="D59" s="68">
        <v>14.3</v>
      </c>
      <c r="E59" s="63">
        <v>2017</v>
      </c>
      <c r="N59" s="61" t="s">
        <v>204</v>
      </c>
      <c r="O59" s="62" t="e">
        <f>INDEX(#REF!,MATCH($B59,#REF!,0),2)</f>
        <v>#REF!</v>
      </c>
      <c r="P59" s="61">
        <f t="shared" si="0"/>
        <v>2017</v>
      </c>
      <c r="Q59" s="69">
        <f t="shared" si="1"/>
        <v>14.3</v>
      </c>
      <c r="R59" s="62" t="s">
        <v>203</v>
      </c>
    </row>
    <row r="60" spans="2:18" x14ac:dyDescent="0.2">
      <c r="B60" s="63" t="s">
        <v>118</v>
      </c>
      <c r="D60" s="68">
        <v>14.4</v>
      </c>
      <c r="E60" s="63">
        <v>2017</v>
      </c>
      <c r="N60" s="61" t="s">
        <v>204</v>
      </c>
      <c r="O60" s="62" t="e">
        <f>INDEX(#REF!,MATCH($B60,#REF!,0),2)</f>
        <v>#REF!</v>
      </c>
      <c r="P60" s="61">
        <f t="shared" si="0"/>
        <v>2017</v>
      </c>
      <c r="Q60" s="69">
        <f t="shared" si="1"/>
        <v>14.4</v>
      </c>
      <c r="R60" s="62" t="s">
        <v>203</v>
      </c>
    </row>
    <row r="61" spans="2:18" x14ac:dyDescent="0.2">
      <c r="B61" s="63" t="s">
        <v>119</v>
      </c>
      <c r="D61" s="68">
        <v>14.4</v>
      </c>
      <c r="E61" s="63">
        <v>2017</v>
      </c>
      <c r="N61" s="61" t="s">
        <v>204</v>
      </c>
      <c r="O61" s="62" t="e">
        <f>INDEX(#REF!,MATCH($B61,#REF!,0),2)</f>
        <v>#REF!</v>
      </c>
      <c r="P61" s="61">
        <f t="shared" si="0"/>
        <v>2017</v>
      </c>
      <c r="Q61" s="69">
        <f t="shared" si="1"/>
        <v>14.4</v>
      </c>
      <c r="R61" s="62" t="s">
        <v>203</v>
      </c>
    </row>
    <row r="62" spans="2:18" x14ac:dyDescent="0.2">
      <c r="B62" s="63" t="s">
        <v>120</v>
      </c>
      <c r="D62" s="68">
        <v>11</v>
      </c>
      <c r="E62" s="63">
        <v>2017</v>
      </c>
      <c r="N62" s="61" t="s">
        <v>204</v>
      </c>
      <c r="O62" s="62" t="e">
        <f>INDEX(#REF!,MATCH($B62,#REF!,0),2)</f>
        <v>#REF!</v>
      </c>
      <c r="P62" s="61">
        <f t="shared" si="0"/>
        <v>2017</v>
      </c>
      <c r="Q62" s="69">
        <f t="shared" si="1"/>
        <v>11</v>
      </c>
      <c r="R62" s="62" t="s">
        <v>203</v>
      </c>
    </row>
    <row r="63" spans="2:18" x14ac:dyDescent="0.2">
      <c r="B63" s="63" t="s">
        <v>121</v>
      </c>
      <c r="D63" s="68">
        <v>10.3</v>
      </c>
      <c r="E63" s="63">
        <v>2017</v>
      </c>
      <c r="N63" s="61" t="s">
        <v>204</v>
      </c>
      <c r="O63" s="62" t="e">
        <f>INDEX(#REF!,MATCH($B63,#REF!,0),2)</f>
        <v>#REF!</v>
      </c>
      <c r="P63" s="61">
        <f t="shared" si="0"/>
        <v>2017</v>
      </c>
      <c r="Q63" s="69">
        <f t="shared" si="1"/>
        <v>10.3</v>
      </c>
      <c r="R63" s="62" t="s">
        <v>203</v>
      </c>
    </row>
    <row r="64" spans="2:18" x14ac:dyDescent="0.2">
      <c r="B64" s="63" t="s">
        <v>122</v>
      </c>
      <c r="D64" s="68">
        <v>18.3</v>
      </c>
      <c r="E64" s="63">
        <v>2017</v>
      </c>
      <c r="N64" s="61" t="s">
        <v>204</v>
      </c>
      <c r="O64" s="62" t="e">
        <f>INDEX(#REF!,MATCH($B64,#REF!,0),2)</f>
        <v>#REF!</v>
      </c>
      <c r="P64" s="61">
        <f t="shared" si="0"/>
        <v>2017</v>
      </c>
      <c r="Q64" s="69">
        <f t="shared" si="1"/>
        <v>18.3</v>
      </c>
      <c r="R64" s="62" t="s">
        <v>203</v>
      </c>
    </row>
    <row r="65" spans="2:18" x14ac:dyDescent="0.2">
      <c r="B65" s="63" t="s">
        <v>123</v>
      </c>
      <c r="D65" s="68">
        <v>11.3</v>
      </c>
      <c r="E65" s="63">
        <v>2017</v>
      </c>
      <c r="N65" s="61" t="s">
        <v>204</v>
      </c>
      <c r="O65" s="62" t="e">
        <f>INDEX(#REF!,MATCH($B65,#REF!,0),2)</f>
        <v>#REF!</v>
      </c>
      <c r="P65" s="61">
        <f t="shared" si="0"/>
        <v>2017</v>
      </c>
      <c r="Q65" s="69">
        <f t="shared" si="1"/>
        <v>11.3</v>
      </c>
      <c r="R65" s="62" t="s">
        <v>203</v>
      </c>
    </row>
    <row r="66" spans="2:18" x14ac:dyDescent="0.2">
      <c r="B66" s="63" t="s">
        <v>124</v>
      </c>
      <c r="D66" s="68">
        <v>10.199999999999999</v>
      </c>
      <c r="E66" s="63">
        <v>2017</v>
      </c>
      <c r="N66" s="61" t="s">
        <v>204</v>
      </c>
      <c r="O66" s="62" t="e">
        <f>INDEX(#REF!,MATCH($B66,#REF!,0),2)</f>
        <v>#REF!</v>
      </c>
      <c r="P66" s="61">
        <f t="shared" si="0"/>
        <v>2017</v>
      </c>
      <c r="Q66" s="69">
        <f t="shared" si="1"/>
        <v>10.199999999999999</v>
      </c>
      <c r="R66" s="62" t="s">
        <v>203</v>
      </c>
    </row>
    <row r="67" spans="2:18" x14ac:dyDescent="0.2">
      <c r="B67" s="63" t="s">
        <v>125</v>
      </c>
      <c r="D67" s="68">
        <v>8.8000000000000007</v>
      </c>
      <c r="E67" s="63">
        <v>2017</v>
      </c>
      <c r="N67" s="61" t="s">
        <v>204</v>
      </c>
      <c r="O67" s="62" t="e">
        <f>INDEX(#REF!,MATCH($B67,#REF!,0),2)</f>
        <v>#REF!</v>
      </c>
      <c r="P67" s="61">
        <f t="shared" si="0"/>
        <v>2017</v>
      </c>
      <c r="Q67" s="69">
        <f t="shared" si="1"/>
        <v>8.8000000000000007</v>
      </c>
      <c r="R67" s="62" t="s">
        <v>203</v>
      </c>
    </row>
    <row r="68" spans="2:18" x14ac:dyDescent="0.2">
      <c r="B68" s="63" t="s">
        <v>126</v>
      </c>
      <c r="D68" s="68">
        <v>13.6</v>
      </c>
      <c r="E68" s="63">
        <v>2017</v>
      </c>
      <c r="N68" s="61" t="s">
        <v>204</v>
      </c>
      <c r="O68" s="62" t="e">
        <f>INDEX(#REF!,MATCH($B68,#REF!,0),2)</f>
        <v>#REF!</v>
      </c>
      <c r="P68" s="61">
        <f t="shared" si="0"/>
        <v>2017</v>
      </c>
      <c r="Q68" s="69">
        <f t="shared" si="1"/>
        <v>13.6</v>
      </c>
      <c r="R68" s="62" t="s">
        <v>203</v>
      </c>
    </row>
    <row r="69" spans="2:18" x14ac:dyDescent="0.2">
      <c r="B69" s="63" t="s">
        <v>68</v>
      </c>
      <c r="D69" s="64">
        <v>24.5</v>
      </c>
      <c r="E69" s="63">
        <v>2019</v>
      </c>
      <c r="N69" s="61" t="s">
        <v>204</v>
      </c>
      <c r="O69" s="62" t="e">
        <f>INDEX(#REF!,MATCH($B69,#REF!,0),2)</f>
        <v>#REF!</v>
      </c>
      <c r="P69" s="61">
        <f t="shared" si="0"/>
        <v>2019</v>
      </c>
      <c r="Q69" s="69">
        <f t="shared" si="1"/>
        <v>24.5</v>
      </c>
      <c r="R69" s="62" t="s">
        <v>203</v>
      </c>
    </row>
    <row r="70" spans="2:18" x14ac:dyDescent="0.2">
      <c r="B70" s="63" t="s">
        <v>69</v>
      </c>
      <c r="D70" s="64">
        <v>10.1</v>
      </c>
      <c r="E70" s="63">
        <v>2019</v>
      </c>
      <c r="N70" s="61" t="s">
        <v>204</v>
      </c>
      <c r="O70" s="62" t="e">
        <f>INDEX(#REF!,MATCH($B70,#REF!,0),2)</f>
        <v>#REF!</v>
      </c>
      <c r="P70" s="61">
        <f t="shared" si="0"/>
        <v>2019</v>
      </c>
      <c r="Q70" s="69">
        <f t="shared" si="1"/>
        <v>10.1</v>
      </c>
      <c r="R70" s="62" t="s">
        <v>203</v>
      </c>
    </row>
    <row r="71" spans="2:18" x14ac:dyDescent="0.2">
      <c r="B71" s="63" t="s">
        <v>70</v>
      </c>
      <c r="D71" s="64">
        <v>18.5</v>
      </c>
      <c r="E71" s="63">
        <v>2019</v>
      </c>
      <c r="N71" s="61" t="s">
        <v>204</v>
      </c>
      <c r="O71" s="62" t="e">
        <f>INDEX(#REF!,MATCH($B71,#REF!,0),2)</f>
        <v>#REF!</v>
      </c>
      <c r="P71" s="61">
        <f t="shared" ref="P71:P110" si="2">E71</f>
        <v>2019</v>
      </c>
      <c r="Q71" s="69">
        <f t="shared" ref="Q71:Q110" si="3">D71</f>
        <v>18.5</v>
      </c>
      <c r="R71" s="62" t="s">
        <v>203</v>
      </c>
    </row>
    <row r="72" spans="2:18" x14ac:dyDescent="0.2">
      <c r="B72" s="63" t="s">
        <v>111</v>
      </c>
      <c r="D72" s="64">
        <v>12.3</v>
      </c>
      <c r="E72" s="63">
        <v>2019</v>
      </c>
      <c r="N72" s="61" t="s">
        <v>204</v>
      </c>
      <c r="O72" s="62" t="e">
        <f>INDEX(#REF!,MATCH($B72,#REF!,0),2)</f>
        <v>#REF!</v>
      </c>
      <c r="P72" s="61">
        <f t="shared" si="2"/>
        <v>2019</v>
      </c>
      <c r="Q72" s="69">
        <f t="shared" si="3"/>
        <v>12.3</v>
      </c>
      <c r="R72" s="62" t="s">
        <v>203</v>
      </c>
    </row>
    <row r="73" spans="2:18" x14ac:dyDescent="0.2">
      <c r="B73" s="63" t="s">
        <v>71</v>
      </c>
      <c r="D73" s="64">
        <v>19.3</v>
      </c>
      <c r="E73" s="63">
        <v>2019</v>
      </c>
      <c r="N73" s="61" t="s">
        <v>204</v>
      </c>
      <c r="O73" s="62" t="e">
        <f>INDEX(#REF!,MATCH($B73,#REF!,0),2)</f>
        <v>#REF!</v>
      </c>
      <c r="P73" s="61">
        <f t="shared" si="2"/>
        <v>2019</v>
      </c>
      <c r="Q73" s="69">
        <f t="shared" si="3"/>
        <v>19.3</v>
      </c>
      <c r="R73" s="62" t="s">
        <v>203</v>
      </c>
    </row>
    <row r="74" spans="2:18" x14ac:dyDescent="0.2">
      <c r="B74" s="63" t="s">
        <v>112</v>
      </c>
      <c r="D74" s="64">
        <v>9.1999999999999993</v>
      </c>
      <c r="E74" s="63">
        <v>2019</v>
      </c>
      <c r="N74" s="61" t="s">
        <v>204</v>
      </c>
      <c r="O74" s="62" t="e">
        <f>INDEX(#REF!,MATCH($B74,#REF!,0),2)</f>
        <v>#REF!</v>
      </c>
      <c r="P74" s="61">
        <f t="shared" si="2"/>
        <v>2019</v>
      </c>
      <c r="Q74" s="69">
        <f t="shared" si="3"/>
        <v>9.1999999999999993</v>
      </c>
      <c r="R74" s="62" t="s">
        <v>203</v>
      </c>
    </row>
    <row r="75" spans="2:18" x14ac:dyDescent="0.2">
      <c r="B75" s="63" t="s">
        <v>113</v>
      </c>
      <c r="D75" s="64">
        <v>17.899999999999999</v>
      </c>
      <c r="E75" s="63">
        <v>2019</v>
      </c>
      <c r="N75" s="61" t="s">
        <v>204</v>
      </c>
      <c r="O75" s="62" t="e">
        <f>INDEX(#REF!,MATCH($B75,#REF!,0),2)</f>
        <v>#REF!</v>
      </c>
      <c r="P75" s="61">
        <f t="shared" si="2"/>
        <v>2019</v>
      </c>
      <c r="Q75" s="69">
        <f t="shared" si="3"/>
        <v>17.899999999999999</v>
      </c>
      <c r="R75" s="62" t="s">
        <v>203</v>
      </c>
    </row>
    <row r="76" spans="2:18" x14ac:dyDescent="0.2">
      <c r="B76" s="63" t="s">
        <v>114</v>
      </c>
      <c r="D76" s="64">
        <v>13.6</v>
      </c>
      <c r="E76" s="63">
        <v>2019</v>
      </c>
      <c r="N76" s="61" t="s">
        <v>204</v>
      </c>
      <c r="O76" s="62" t="e">
        <f>INDEX(#REF!,MATCH($B76,#REF!,0),2)</f>
        <v>#REF!</v>
      </c>
      <c r="P76" s="61">
        <f t="shared" si="2"/>
        <v>2019</v>
      </c>
      <c r="Q76" s="69">
        <f t="shared" si="3"/>
        <v>13.6</v>
      </c>
      <c r="R76" s="62" t="s">
        <v>203</v>
      </c>
    </row>
    <row r="77" spans="2:18" x14ac:dyDescent="0.2">
      <c r="B77" s="63" t="s">
        <v>115</v>
      </c>
      <c r="D77" s="64">
        <v>16.3</v>
      </c>
      <c r="E77" s="63">
        <v>2019</v>
      </c>
      <c r="N77" s="61" t="s">
        <v>204</v>
      </c>
      <c r="O77" s="62" t="e">
        <f>INDEX(#REF!,MATCH($B77,#REF!,0),2)</f>
        <v>#REF!</v>
      </c>
      <c r="P77" s="61">
        <f t="shared" si="2"/>
        <v>2019</v>
      </c>
      <c r="Q77" s="69">
        <f t="shared" si="3"/>
        <v>16.3</v>
      </c>
      <c r="R77" s="62" t="s">
        <v>203</v>
      </c>
    </row>
    <row r="78" spans="2:18" x14ac:dyDescent="0.2">
      <c r="B78" s="63" t="s">
        <v>116</v>
      </c>
      <c r="D78" s="64">
        <v>15.3</v>
      </c>
      <c r="E78" s="63">
        <v>2019</v>
      </c>
      <c r="N78" s="61" t="s">
        <v>204</v>
      </c>
      <c r="O78" s="62" t="e">
        <f>INDEX(#REF!,MATCH($B78,#REF!,0),2)</f>
        <v>#REF!</v>
      </c>
      <c r="P78" s="61">
        <f t="shared" si="2"/>
        <v>2019</v>
      </c>
      <c r="Q78" s="69">
        <f t="shared" si="3"/>
        <v>15.3</v>
      </c>
      <c r="R78" s="62" t="s">
        <v>203</v>
      </c>
    </row>
    <row r="79" spans="2:18" x14ac:dyDescent="0.2">
      <c r="B79" s="63" t="s">
        <v>66</v>
      </c>
      <c r="D79" s="64">
        <v>17.3</v>
      </c>
      <c r="E79" s="63">
        <v>2019</v>
      </c>
      <c r="N79" s="61" t="s">
        <v>204</v>
      </c>
      <c r="O79" s="62" t="e">
        <f>INDEX(#REF!,MATCH($B79,#REF!,0),2)</f>
        <v>#REF!</v>
      </c>
      <c r="P79" s="61">
        <f t="shared" si="2"/>
        <v>2019</v>
      </c>
      <c r="Q79" s="69">
        <f t="shared" si="3"/>
        <v>17.3</v>
      </c>
      <c r="R79" s="62" t="s">
        <v>203</v>
      </c>
    </row>
    <row r="80" spans="2:18" x14ac:dyDescent="0.2">
      <c r="B80" s="63" t="s">
        <v>117</v>
      </c>
      <c r="D80" s="64">
        <v>17</v>
      </c>
      <c r="E80" s="63">
        <v>2019</v>
      </c>
      <c r="N80" s="61" t="s">
        <v>204</v>
      </c>
      <c r="O80" s="62" t="e">
        <f>INDEX(#REF!,MATCH($B80,#REF!,0),2)</f>
        <v>#REF!</v>
      </c>
      <c r="P80" s="61">
        <f t="shared" si="2"/>
        <v>2019</v>
      </c>
      <c r="Q80" s="69">
        <f t="shared" si="3"/>
        <v>17</v>
      </c>
      <c r="R80" s="62" t="s">
        <v>203</v>
      </c>
    </row>
    <row r="81" spans="2:18" x14ac:dyDescent="0.2">
      <c r="B81" s="63" t="s">
        <v>118</v>
      </c>
      <c r="D81" s="64">
        <v>12.6</v>
      </c>
      <c r="E81" s="63">
        <v>2019</v>
      </c>
      <c r="N81" s="61" t="s">
        <v>204</v>
      </c>
      <c r="O81" s="62" t="e">
        <f>INDEX(#REF!,MATCH($B81,#REF!,0),2)</f>
        <v>#REF!</v>
      </c>
      <c r="P81" s="61">
        <f t="shared" si="2"/>
        <v>2019</v>
      </c>
      <c r="Q81" s="69">
        <f t="shared" si="3"/>
        <v>12.6</v>
      </c>
      <c r="R81" s="62" t="s">
        <v>203</v>
      </c>
    </row>
    <row r="82" spans="2:18" x14ac:dyDescent="0.2">
      <c r="B82" s="63" t="s">
        <v>119</v>
      </c>
      <c r="D82" s="64">
        <v>15.2</v>
      </c>
      <c r="E82" s="63">
        <v>2019</v>
      </c>
      <c r="N82" s="61" t="s">
        <v>204</v>
      </c>
      <c r="O82" s="62" t="e">
        <f>INDEX(#REF!,MATCH($B82,#REF!,0),2)</f>
        <v>#REF!</v>
      </c>
      <c r="P82" s="61">
        <f t="shared" si="2"/>
        <v>2019</v>
      </c>
      <c r="Q82" s="69">
        <f t="shared" si="3"/>
        <v>15.2</v>
      </c>
      <c r="R82" s="62" t="s">
        <v>203</v>
      </c>
    </row>
    <row r="83" spans="2:18" x14ac:dyDescent="0.2">
      <c r="B83" s="63" t="s">
        <v>120</v>
      </c>
      <c r="D83" s="64">
        <v>12.1</v>
      </c>
      <c r="E83" s="63">
        <v>2019</v>
      </c>
      <c r="N83" s="61" t="s">
        <v>204</v>
      </c>
      <c r="O83" s="62" t="e">
        <f>INDEX(#REF!,MATCH($B83,#REF!,0),2)</f>
        <v>#REF!</v>
      </c>
      <c r="P83" s="61">
        <f t="shared" si="2"/>
        <v>2019</v>
      </c>
      <c r="Q83" s="69">
        <f t="shared" si="3"/>
        <v>12.1</v>
      </c>
      <c r="R83" s="62" t="s">
        <v>203</v>
      </c>
    </row>
    <row r="84" spans="2:18" x14ac:dyDescent="0.2">
      <c r="B84" s="63" t="s">
        <v>121</v>
      </c>
      <c r="D84" s="64">
        <v>11.9</v>
      </c>
      <c r="E84" s="63">
        <v>2019</v>
      </c>
      <c r="N84" s="61" t="s">
        <v>204</v>
      </c>
      <c r="O84" s="62" t="e">
        <f>INDEX(#REF!,MATCH($B84,#REF!,0),2)</f>
        <v>#REF!</v>
      </c>
      <c r="P84" s="61">
        <f t="shared" si="2"/>
        <v>2019</v>
      </c>
      <c r="Q84" s="69">
        <f t="shared" si="3"/>
        <v>11.9</v>
      </c>
      <c r="R84" s="62" t="s">
        <v>203</v>
      </c>
    </row>
    <row r="85" spans="2:18" x14ac:dyDescent="0.2">
      <c r="B85" s="63" t="s">
        <v>122</v>
      </c>
      <c r="D85" s="64">
        <v>16.5</v>
      </c>
      <c r="E85" s="63">
        <v>2019</v>
      </c>
      <c r="N85" s="61" t="s">
        <v>204</v>
      </c>
      <c r="O85" s="62" t="e">
        <f>INDEX(#REF!,MATCH($B85,#REF!,0),2)</f>
        <v>#REF!</v>
      </c>
      <c r="P85" s="61">
        <f t="shared" si="2"/>
        <v>2019</v>
      </c>
      <c r="Q85" s="69">
        <f t="shared" si="3"/>
        <v>16.5</v>
      </c>
      <c r="R85" s="62" t="s">
        <v>203</v>
      </c>
    </row>
    <row r="86" spans="2:18" x14ac:dyDescent="0.2">
      <c r="B86" s="63" t="s">
        <v>123</v>
      </c>
      <c r="D86" s="64">
        <v>15.2</v>
      </c>
      <c r="E86" s="63">
        <v>2019</v>
      </c>
      <c r="N86" s="61" t="s">
        <v>204</v>
      </c>
      <c r="O86" s="62" t="e">
        <f>INDEX(#REF!,MATCH($B86,#REF!,0),2)</f>
        <v>#REF!</v>
      </c>
      <c r="P86" s="61">
        <f t="shared" si="2"/>
        <v>2019</v>
      </c>
      <c r="Q86" s="69">
        <f t="shared" si="3"/>
        <v>15.2</v>
      </c>
      <c r="R86" s="62" t="s">
        <v>203</v>
      </c>
    </row>
    <row r="87" spans="2:18" x14ac:dyDescent="0.2">
      <c r="B87" s="63" t="s">
        <v>124</v>
      </c>
      <c r="D87" s="64">
        <v>13.1</v>
      </c>
      <c r="E87" s="63">
        <v>2019</v>
      </c>
      <c r="N87" s="61" t="s">
        <v>204</v>
      </c>
      <c r="O87" s="62" t="e">
        <f>INDEX(#REF!,MATCH($B87,#REF!,0),2)</f>
        <v>#REF!</v>
      </c>
      <c r="P87" s="61">
        <f t="shared" si="2"/>
        <v>2019</v>
      </c>
      <c r="Q87" s="69">
        <f t="shared" si="3"/>
        <v>13.1</v>
      </c>
      <c r="R87" s="62" t="s">
        <v>203</v>
      </c>
    </row>
    <row r="88" spans="2:18" x14ac:dyDescent="0.2">
      <c r="B88" s="63" t="s">
        <v>125</v>
      </c>
      <c r="D88" s="64">
        <v>8</v>
      </c>
      <c r="E88" s="63">
        <v>2019</v>
      </c>
      <c r="N88" s="61" t="s">
        <v>204</v>
      </c>
      <c r="O88" s="62" t="e">
        <f>INDEX(#REF!,MATCH($B88,#REF!,0),2)</f>
        <v>#REF!</v>
      </c>
      <c r="P88" s="61">
        <f t="shared" si="2"/>
        <v>2019</v>
      </c>
      <c r="Q88" s="69">
        <f t="shared" si="3"/>
        <v>8</v>
      </c>
      <c r="R88" s="62" t="s">
        <v>203</v>
      </c>
    </row>
    <row r="89" spans="2:18" x14ac:dyDescent="0.2">
      <c r="B89" s="63" t="s">
        <v>126</v>
      </c>
      <c r="D89" s="64">
        <v>14.1</v>
      </c>
      <c r="E89" s="63">
        <v>2019</v>
      </c>
      <c r="N89" s="61" t="s">
        <v>204</v>
      </c>
      <c r="O89" s="62" t="e">
        <f>INDEX(#REF!,MATCH($B89,#REF!,0),2)</f>
        <v>#REF!</v>
      </c>
      <c r="P89" s="61">
        <f t="shared" si="2"/>
        <v>2019</v>
      </c>
      <c r="Q89" s="69">
        <f t="shared" si="3"/>
        <v>14.1</v>
      </c>
      <c r="R89" s="62" t="s">
        <v>203</v>
      </c>
    </row>
    <row r="90" spans="2:18" x14ac:dyDescent="0.2">
      <c r="B90" s="67" t="s">
        <v>68</v>
      </c>
      <c r="D90" s="64">
        <v>16.375</v>
      </c>
      <c r="E90" s="63">
        <v>2021</v>
      </c>
      <c r="N90" s="61" t="s">
        <v>204</v>
      </c>
      <c r="O90" s="62" t="e">
        <f>INDEX(#REF!,MATCH($B90,#REF!,0),2)</f>
        <v>#REF!</v>
      </c>
      <c r="P90" s="61">
        <f t="shared" si="2"/>
        <v>2021</v>
      </c>
      <c r="Q90" s="69">
        <f t="shared" si="3"/>
        <v>16.375</v>
      </c>
      <c r="R90" s="62" t="s">
        <v>203</v>
      </c>
    </row>
    <row r="91" spans="2:18" x14ac:dyDescent="0.2">
      <c r="B91" s="67" t="s">
        <v>69</v>
      </c>
      <c r="D91" s="64">
        <v>18.5</v>
      </c>
      <c r="E91" s="63">
        <v>2021</v>
      </c>
      <c r="N91" s="61" t="s">
        <v>204</v>
      </c>
      <c r="O91" s="62" t="e">
        <f>INDEX(#REF!,MATCH($B91,#REF!,0),2)</f>
        <v>#REF!</v>
      </c>
      <c r="P91" s="61">
        <f t="shared" si="2"/>
        <v>2021</v>
      </c>
      <c r="Q91" s="69">
        <f t="shared" si="3"/>
        <v>18.5</v>
      </c>
      <c r="R91" s="62" t="s">
        <v>203</v>
      </c>
    </row>
    <row r="92" spans="2:18" x14ac:dyDescent="0.2">
      <c r="B92" s="67" t="s">
        <v>70</v>
      </c>
      <c r="D92" s="64" t="s">
        <v>206</v>
      </c>
      <c r="E92" s="63">
        <v>2021</v>
      </c>
      <c r="F92" s="63" t="s">
        <v>208</v>
      </c>
      <c r="N92" s="61" t="s">
        <v>204</v>
      </c>
      <c r="O92" s="62" t="e">
        <f>INDEX(#REF!,MATCH($B92,#REF!,0),2)</f>
        <v>#REF!</v>
      </c>
      <c r="P92" s="61">
        <f t="shared" si="2"/>
        <v>2021</v>
      </c>
      <c r="Q92" s="69" t="str">
        <f t="shared" si="3"/>
        <v>n/a</v>
      </c>
      <c r="R92" s="62" t="s">
        <v>203</v>
      </c>
    </row>
    <row r="93" spans="2:18" x14ac:dyDescent="0.2">
      <c r="B93" s="67" t="s">
        <v>111</v>
      </c>
      <c r="D93" s="64">
        <v>13.333333333333334</v>
      </c>
      <c r="E93" s="63">
        <v>2021</v>
      </c>
      <c r="N93" s="61" t="s">
        <v>204</v>
      </c>
      <c r="O93" s="62" t="e">
        <f>INDEX(#REF!,MATCH($B93,#REF!,0),2)</f>
        <v>#REF!</v>
      </c>
      <c r="P93" s="61">
        <f t="shared" si="2"/>
        <v>2021</v>
      </c>
      <c r="Q93" s="69">
        <f t="shared" si="3"/>
        <v>13.333333333333334</v>
      </c>
      <c r="R93" s="62" t="s">
        <v>203</v>
      </c>
    </row>
    <row r="94" spans="2:18" x14ac:dyDescent="0.2">
      <c r="B94" s="67" t="s">
        <v>71</v>
      </c>
      <c r="D94" s="64">
        <v>15.166666666666666</v>
      </c>
      <c r="E94" s="63">
        <v>2021</v>
      </c>
      <c r="N94" s="61" t="s">
        <v>204</v>
      </c>
      <c r="O94" s="62" t="e">
        <f>INDEX(#REF!,MATCH($B94,#REF!,0),2)</f>
        <v>#REF!</v>
      </c>
      <c r="P94" s="61">
        <f t="shared" si="2"/>
        <v>2021</v>
      </c>
      <c r="Q94" s="69">
        <f t="shared" si="3"/>
        <v>15.166666666666666</v>
      </c>
      <c r="R94" s="62" t="s">
        <v>203</v>
      </c>
    </row>
    <row r="95" spans="2:18" x14ac:dyDescent="0.2">
      <c r="B95" s="67" t="s">
        <v>112</v>
      </c>
      <c r="D95" s="64">
        <v>22.25</v>
      </c>
      <c r="E95" s="63">
        <v>2021</v>
      </c>
      <c r="N95" s="61" t="s">
        <v>204</v>
      </c>
      <c r="O95" s="62" t="e">
        <f>INDEX(#REF!,MATCH($B95,#REF!,0),2)</f>
        <v>#REF!</v>
      </c>
      <c r="P95" s="61">
        <f t="shared" si="2"/>
        <v>2021</v>
      </c>
      <c r="Q95" s="69">
        <f t="shared" si="3"/>
        <v>22.25</v>
      </c>
      <c r="R95" s="62" t="s">
        <v>203</v>
      </c>
    </row>
    <row r="96" spans="2:18" x14ac:dyDescent="0.2">
      <c r="B96" s="67" t="s">
        <v>113</v>
      </c>
      <c r="D96" s="64">
        <v>18.46153846153846</v>
      </c>
      <c r="E96" s="63">
        <v>2021</v>
      </c>
      <c r="N96" s="61" t="s">
        <v>204</v>
      </c>
      <c r="O96" s="62" t="e">
        <f>INDEX(#REF!,MATCH($B96,#REF!,0),2)</f>
        <v>#REF!</v>
      </c>
      <c r="P96" s="61">
        <f t="shared" si="2"/>
        <v>2021</v>
      </c>
      <c r="Q96" s="69">
        <f t="shared" si="3"/>
        <v>18.46153846153846</v>
      </c>
      <c r="R96" s="62" t="s">
        <v>203</v>
      </c>
    </row>
    <row r="97" spans="2:18" x14ac:dyDescent="0.2">
      <c r="B97" s="67" t="s">
        <v>114</v>
      </c>
      <c r="D97" s="64">
        <v>14</v>
      </c>
      <c r="E97" s="63">
        <v>2021</v>
      </c>
      <c r="N97" s="61" t="s">
        <v>204</v>
      </c>
      <c r="O97" s="62" t="e">
        <f>INDEX(#REF!,MATCH($B97,#REF!,0),2)</f>
        <v>#REF!</v>
      </c>
      <c r="P97" s="61">
        <f t="shared" si="2"/>
        <v>2021</v>
      </c>
      <c r="Q97" s="69">
        <f t="shared" si="3"/>
        <v>14</v>
      </c>
      <c r="R97" s="62" t="s">
        <v>203</v>
      </c>
    </row>
    <row r="98" spans="2:18" x14ac:dyDescent="0.2">
      <c r="B98" s="67" t="s">
        <v>115</v>
      </c>
      <c r="D98" s="64">
        <v>16.916666666666668</v>
      </c>
      <c r="E98" s="63">
        <v>2021</v>
      </c>
      <c r="N98" s="61" t="s">
        <v>204</v>
      </c>
      <c r="O98" s="62" t="e">
        <f>INDEX(#REF!,MATCH($B98,#REF!,0),2)</f>
        <v>#REF!</v>
      </c>
      <c r="P98" s="61">
        <f t="shared" si="2"/>
        <v>2021</v>
      </c>
      <c r="Q98" s="69">
        <f t="shared" si="3"/>
        <v>16.916666666666668</v>
      </c>
      <c r="R98" s="62" t="s">
        <v>203</v>
      </c>
    </row>
    <row r="99" spans="2:18" x14ac:dyDescent="0.2">
      <c r="B99" s="67" t="s">
        <v>116</v>
      </c>
      <c r="D99" s="64">
        <v>19.357142857142858</v>
      </c>
      <c r="E99" s="63">
        <v>2021</v>
      </c>
      <c r="N99" s="61" t="s">
        <v>204</v>
      </c>
      <c r="O99" s="62" t="e">
        <f>INDEX(#REF!,MATCH($B99,#REF!,0),2)</f>
        <v>#REF!</v>
      </c>
      <c r="P99" s="61">
        <f t="shared" si="2"/>
        <v>2021</v>
      </c>
      <c r="Q99" s="69">
        <f t="shared" si="3"/>
        <v>19.357142857142858</v>
      </c>
      <c r="R99" s="62" t="s">
        <v>203</v>
      </c>
    </row>
    <row r="100" spans="2:18" x14ac:dyDescent="0.2">
      <c r="B100" s="67" t="s">
        <v>66</v>
      </c>
      <c r="D100" s="64">
        <v>19.227272727272727</v>
      </c>
      <c r="E100" s="63">
        <v>2021</v>
      </c>
      <c r="N100" s="61" t="s">
        <v>204</v>
      </c>
      <c r="O100" s="62" t="e">
        <f>INDEX(#REF!,MATCH($B100,#REF!,0),2)</f>
        <v>#REF!</v>
      </c>
      <c r="P100" s="61">
        <f t="shared" si="2"/>
        <v>2021</v>
      </c>
      <c r="Q100" s="69">
        <f t="shared" si="3"/>
        <v>19.227272727272727</v>
      </c>
      <c r="R100" s="62" t="s">
        <v>203</v>
      </c>
    </row>
    <row r="101" spans="2:18" x14ac:dyDescent="0.2">
      <c r="B101" s="67" t="s">
        <v>117</v>
      </c>
      <c r="D101" s="64">
        <v>17.940000000000001</v>
      </c>
      <c r="E101" s="63">
        <v>2021</v>
      </c>
      <c r="N101" s="61" t="s">
        <v>204</v>
      </c>
      <c r="O101" s="62" t="e">
        <f>INDEX(#REF!,MATCH($B101,#REF!,0),2)</f>
        <v>#REF!</v>
      </c>
      <c r="P101" s="61">
        <f t="shared" si="2"/>
        <v>2021</v>
      </c>
      <c r="Q101" s="69">
        <f t="shared" si="3"/>
        <v>17.940000000000001</v>
      </c>
      <c r="R101" s="62" t="s">
        <v>203</v>
      </c>
    </row>
    <row r="102" spans="2:18" x14ac:dyDescent="0.2">
      <c r="B102" s="67" t="s">
        <v>118</v>
      </c>
      <c r="D102" s="64">
        <v>15</v>
      </c>
      <c r="E102" s="63">
        <v>2021</v>
      </c>
      <c r="N102" s="61" t="s">
        <v>204</v>
      </c>
      <c r="O102" s="62" t="e">
        <f>INDEX(#REF!,MATCH($B102,#REF!,0),2)</f>
        <v>#REF!</v>
      </c>
      <c r="P102" s="61">
        <f t="shared" si="2"/>
        <v>2021</v>
      </c>
      <c r="Q102" s="69">
        <f t="shared" si="3"/>
        <v>15</v>
      </c>
      <c r="R102" s="62" t="s">
        <v>203</v>
      </c>
    </row>
    <row r="103" spans="2:18" x14ac:dyDescent="0.2">
      <c r="B103" s="67" t="s">
        <v>119</v>
      </c>
      <c r="D103" s="64">
        <v>12.4</v>
      </c>
      <c r="E103" s="63">
        <v>2021</v>
      </c>
      <c r="N103" s="61" t="s">
        <v>204</v>
      </c>
      <c r="O103" s="62" t="e">
        <f>INDEX(#REF!,MATCH($B103,#REF!,0),2)</f>
        <v>#REF!</v>
      </c>
      <c r="P103" s="61">
        <f t="shared" si="2"/>
        <v>2021</v>
      </c>
      <c r="Q103" s="69">
        <f t="shared" si="3"/>
        <v>12.4</v>
      </c>
      <c r="R103" s="62" t="s">
        <v>203</v>
      </c>
    </row>
    <row r="104" spans="2:18" x14ac:dyDescent="0.2">
      <c r="B104" s="67" t="s">
        <v>120</v>
      </c>
      <c r="D104" s="64">
        <v>14.55</v>
      </c>
      <c r="E104" s="63">
        <v>2021</v>
      </c>
      <c r="N104" s="61" t="s">
        <v>204</v>
      </c>
      <c r="O104" s="62" t="e">
        <f>INDEX(#REF!,MATCH($B104,#REF!,0),2)</f>
        <v>#REF!</v>
      </c>
      <c r="P104" s="61">
        <f t="shared" si="2"/>
        <v>2021</v>
      </c>
      <c r="Q104" s="69">
        <f t="shared" si="3"/>
        <v>14.55</v>
      </c>
      <c r="R104" s="62" t="s">
        <v>203</v>
      </c>
    </row>
    <row r="105" spans="2:18" x14ac:dyDescent="0.2">
      <c r="B105" s="67" t="s">
        <v>121</v>
      </c>
      <c r="D105" s="64">
        <v>10.0625</v>
      </c>
      <c r="E105" s="63">
        <v>2021</v>
      </c>
      <c r="N105" s="61" t="s">
        <v>204</v>
      </c>
      <c r="O105" s="62" t="e">
        <f>INDEX(#REF!,MATCH($B105,#REF!,0),2)</f>
        <v>#REF!</v>
      </c>
      <c r="P105" s="61">
        <f t="shared" si="2"/>
        <v>2021</v>
      </c>
      <c r="Q105" s="69">
        <f t="shared" si="3"/>
        <v>10.0625</v>
      </c>
      <c r="R105" s="62" t="s">
        <v>203</v>
      </c>
    </row>
    <row r="106" spans="2:18" x14ac:dyDescent="0.2">
      <c r="B106" s="67" t="s">
        <v>122</v>
      </c>
      <c r="D106" s="64">
        <v>15.125</v>
      </c>
      <c r="E106" s="63">
        <v>2021</v>
      </c>
      <c r="N106" s="61" t="s">
        <v>204</v>
      </c>
      <c r="O106" s="62" t="e">
        <f>INDEX(#REF!,MATCH($B106,#REF!,0),2)</f>
        <v>#REF!</v>
      </c>
      <c r="P106" s="61">
        <f t="shared" si="2"/>
        <v>2021</v>
      </c>
      <c r="Q106" s="69">
        <f t="shared" si="3"/>
        <v>15.125</v>
      </c>
      <c r="R106" s="62" t="s">
        <v>203</v>
      </c>
    </row>
    <row r="107" spans="2:18" x14ac:dyDescent="0.2">
      <c r="B107" s="67" t="s">
        <v>123</v>
      </c>
      <c r="D107" s="64">
        <v>10.944444444444445</v>
      </c>
      <c r="E107" s="63">
        <v>2021</v>
      </c>
      <c r="N107" s="61" t="s">
        <v>204</v>
      </c>
      <c r="O107" s="62" t="e">
        <f>INDEX(#REF!,MATCH($B107,#REF!,0),2)</f>
        <v>#REF!</v>
      </c>
      <c r="P107" s="61">
        <f t="shared" si="2"/>
        <v>2021</v>
      </c>
      <c r="Q107" s="69">
        <f t="shared" si="3"/>
        <v>10.944444444444445</v>
      </c>
      <c r="R107" s="62" t="s">
        <v>203</v>
      </c>
    </row>
    <row r="108" spans="2:18" x14ac:dyDescent="0.2">
      <c r="B108" s="67" t="s">
        <v>124</v>
      </c>
      <c r="D108" s="64">
        <v>15.952380952380953</v>
      </c>
      <c r="E108" s="63">
        <v>2021</v>
      </c>
      <c r="N108" s="61" t="s">
        <v>204</v>
      </c>
      <c r="O108" s="62" t="e">
        <f>INDEX(#REF!,MATCH($B108,#REF!,0),2)</f>
        <v>#REF!</v>
      </c>
      <c r="P108" s="61">
        <f t="shared" si="2"/>
        <v>2021</v>
      </c>
      <c r="Q108" s="69">
        <f t="shared" si="3"/>
        <v>15.952380952380953</v>
      </c>
      <c r="R108" s="62" t="s">
        <v>203</v>
      </c>
    </row>
    <row r="109" spans="2:18" x14ac:dyDescent="0.2">
      <c r="B109" s="67" t="s">
        <v>125</v>
      </c>
      <c r="D109" s="64">
        <v>11.928571428571429</v>
      </c>
      <c r="E109" s="63">
        <v>2021</v>
      </c>
      <c r="N109" s="61" t="s">
        <v>204</v>
      </c>
      <c r="O109" s="62" t="e">
        <f>INDEX(#REF!,MATCH($B109,#REF!,0),2)</f>
        <v>#REF!</v>
      </c>
      <c r="P109" s="61">
        <f t="shared" si="2"/>
        <v>2021</v>
      </c>
      <c r="Q109" s="69">
        <f t="shared" si="3"/>
        <v>11.928571428571429</v>
      </c>
      <c r="R109" s="62" t="s">
        <v>203</v>
      </c>
    </row>
    <row r="110" spans="2:18" x14ac:dyDescent="0.2">
      <c r="B110" s="67" t="s">
        <v>126</v>
      </c>
      <c r="D110" s="64">
        <v>21.7</v>
      </c>
      <c r="E110" s="63">
        <v>2021</v>
      </c>
      <c r="N110" s="61" t="s">
        <v>204</v>
      </c>
      <c r="O110" s="62" t="e">
        <f>INDEX(#REF!,MATCH($B110,#REF!,0),2)</f>
        <v>#REF!</v>
      </c>
      <c r="P110" s="61">
        <f t="shared" si="2"/>
        <v>2021</v>
      </c>
      <c r="Q110" s="69">
        <f t="shared" si="3"/>
        <v>21.7</v>
      </c>
      <c r="R110" s="62" t="s">
        <v>203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37E2-6872-4B35-A584-B9DB3C600169}">
  <sheetPr>
    <tabColor theme="9" tint="0.79998168889431442"/>
  </sheetPr>
  <dimension ref="B1:V131"/>
  <sheetViews>
    <sheetView workbookViewId="0">
      <selection activeCell="K15" sqref="K15"/>
    </sheetView>
  </sheetViews>
  <sheetFormatPr defaultColWidth="9.33203125" defaultRowHeight="11.25" x14ac:dyDescent="0.2"/>
  <cols>
    <col min="1" max="1" width="9.33203125" style="3"/>
    <col min="2" max="2" width="69.6640625" style="3" customWidth="1"/>
    <col min="3" max="3" width="9" style="3" customWidth="1"/>
    <col min="4" max="4" width="22" style="3" customWidth="1"/>
    <col min="5" max="5" width="8.33203125" style="3" customWidth="1"/>
    <col min="6" max="6" width="24.1640625" style="5" bestFit="1" customWidth="1"/>
    <col min="7" max="7" width="12.83203125" style="3" bestFit="1" customWidth="1"/>
    <col min="8" max="8" width="18.1640625" style="3" customWidth="1"/>
    <col min="9" max="9" width="4.83203125" style="3" customWidth="1"/>
    <col min="10" max="10" width="21.33203125" style="3" customWidth="1"/>
    <col min="11" max="11" width="16.5" style="3" bestFit="1" customWidth="1"/>
    <col min="12" max="12" width="20.6640625" style="3" bestFit="1" customWidth="1"/>
    <col min="13" max="13" width="9.33203125" style="3"/>
    <col min="14" max="17" width="9.33203125" style="18"/>
    <col min="18" max="18" width="12.5" style="18" bestFit="1" customWidth="1"/>
    <col min="19" max="22" width="9.33203125" style="29"/>
    <col min="23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370</v>
      </c>
      <c r="C2" s="20"/>
      <c r="D2" s="20"/>
      <c r="E2" s="20"/>
      <c r="F2" s="30"/>
      <c r="G2" s="20"/>
      <c r="H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214</v>
      </c>
      <c r="C3" s="26" t="s">
        <v>212</v>
      </c>
      <c r="D3" s="26"/>
      <c r="E3" s="26"/>
      <c r="F3" s="130"/>
      <c r="G3" s="21"/>
      <c r="H3" s="21"/>
      <c r="K3" s="36">
        <f>COUNTA(H6:H1048576)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11" t="s">
        <v>213</v>
      </c>
      <c r="D4" s="21"/>
      <c r="E4" s="21"/>
      <c r="F4" s="31"/>
      <c r="G4" s="21"/>
      <c r="H4" s="21"/>
      <c r="N4" s="13"/>
      <c r="O4" s="13"/>
      <c r="P4" s="13"/>
      <c r="Q4" s="13"/>
      <c r="R4" s="13"/>
    </row>
    <row r="5" spans="2:18" ht="12" thickBot="1" x14ac:dyDescent="0.25">
      <c r="B5" s="22" t="s">
        <v>89</v>
      </c>
      <c r="C5" s="22" t="s">
        <v>2</v>
      </c>
      <c r="D5" s="22" t="s">
        <v>26</v>
      </c>
      <c r="E5" s="22" t="s">
        <v>35</v>
      </c>
      <c r="F5" s="32" t="s">
        <v>211</v>
      </c>
      <c r="G5" s="22" t="s">
        <v>508</v>
      </c>
      <c r="H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72" t="s">
        <v>212</v>
      </c>
      <c r="C6" s="63">
        <v>2016</v>
      </c>
      <c r="D6" s="72" t="s">
        <v>32</v>
      </c>
      <c r="E6" s="72" t="s">
        <v>35</v>
      </c>
      <c r="F6" s="131">
        <v>15.61</v>
      </c>
      <c r="G6" s="172" t="e">
        <f>F6/INDEX(#REF!,MATCH("*"&amp;$D6,#REF!,0),MATCH(TEXT($C6,"0"),#REF!,0))*100000</f>
        <v>#REF!</v>
      </c>
      <c r="H6" s="120"/>
      <c r="N6" s="61" t="s">
        <v>215</v>
      </c>
      <c r="O6" s="62" t="e">
        <f>INDEX(#REF!,MATCH($D6,#REF!,0),2)</f>
        <v>#REF!</v>
      </c>
      <c r="P6" s="61">
        <f>Solenergi[[#This Row],[Period]]</f>
        <v>2016</v>
      </c>
      <c r="Q6" s="69" t="e">
        <f>G6</f>
        <v>#REF!</v>
      </c>
      <c r="R6" s="62" t="s">
        <v>203</v>
      </c>
    </row>
    <row r="7" spans="2:18" x14ac:dyDescent="0.2">
      <c r="B7" s="72" t="s">
        <v>212</v>
      </c>
      <c r="C7" s="63">
        <v>2016</v>
      </c>
      <c r="D7" s="72" t="s">
        <v>42</v>
      </c>
      <c r="E7" s="72" t="s">
        <v>35</v>
      </c>
      <c r="F7" s="131">
        <v>7.35</v>
      </c>
      <c r="G7" s="172" t="e">
        <f>F7/INDEX(#REF!,MATCH("*"&amp;$D7,#REF!,0),MATCH(TEXT($C7,"0"),#REF!,0))*100000</f>
        <v>#REF!</v>
      </c>
      <c r="H7" s="120"/>
      <c r="N7" s="61" t="s">
        <v>215</v>
      </c>
      <c r="O7" s="62" t="e">
        <f>INDEX(#REF!,MATCH($D7,#REF!,0),2)</f>
        <v>#REF!</v>
      </c>
      <c r="P7" s="61">
        <f>Solenergi[[#This Row],[Period]]</f>
        <v>2016</v>
      </c>
      <c r="Q7" s="69" t="e">
        <f t="shared" ref="Q7:Q70" si="0">G7</f>
        <v>#REF!</v>
      </c>
      <c r="R7" s="62" t="s">
        <v>203</v>
      </c>
    </row>
    <row r="8" spans="2:18" x14ac:dyDescent="0.2">
      <c r="B8" s="72" t="s">
        <v>212</v>
      </c>
      <c r="C8" s="63">
        <v>2016</v>
      </c>
      <c r="D8" s="72" t="s">
        <v>43</v>
      </c>
      <c r="E8" s="72" t="s">
        <v>35</v>
      </c>
      <c r="F8" s="131">
        <v>7.74</v>
      </c>
      <c r="G8" s="172" t="e">
        <f>F8/INDEX(#REF!,MATCH("*"&amp;$D8,#REF!,0),MATCH(TEXT($C8,"0"),#REF!,0))*100000</f>
        <v>#REF!</v>
      </c>
      <c r="H8" s="120"/>
      <c r="N8" s="61" t="s">
        <v>215</v>
      </c>
      <c r="O8" s="62" t="e">
        <f>INDEX(#REF!,MATCH($D8,#REF!,0),2)</f>
        <v>#REF!</v>
      </c>
      <c r="P8" s="61">
        <f>Solenergi[[#This Row],[Period]]</f>
        <v>2016</v>
      </c>
      <c r="Q8" s="69" t="e">
        <f t="shared" si="0"/>
        <v>#REF!</v>
      </c>
      <c r="R8" s="62" t="s">
        <v>203</v>
      </c>
    </row>
    <row r="9" spans="2:18" x14ac:dyDescent="0.2">
      <c r="B9" s="72" t="s">
        <v>212</v>
      </c>
      <c r="C9" s="63">
        <v>2016</v>
      </c>
      <c r="D9" s="72" t="s">
        <v>44</v>
      </c>
      <c r="E9" s="72" t="s">
        <v>35</v>
      </c>
      <c r="F9" s="131">
        <v>14.25</v>
      </c>
      <c r="G9" s="172" t="e">
        <f>F9/INDEX(#REF!,MATCH("*"&amp;$D9,#REF!,0),MATCH(TEXT($C9,"0"),#REF!,0))*100000</f>
        <v>#REF!</v>
      </c>
      <c r="H9" s="120"/>
      <c r="N9" s="61" t="s">
        <v>215</v>
      </c>
      <c r="O9" s="62" t="e">
        <f>INDEX(#REF!,MATCH($D9,#REF!,0),2)</f>
        <v>#REF!</v>
      </c>
      <c r="P9" s="61">
        <f>Solenergi[[#This Row],[Period]]</f>
        <v>2016</v>
      </c>
      <c r="Q9" s="69" t="e">
        <f t="shared" si="0"/>
        <v>#REF!</v>
      </c>
      <c r="R9" s="62" t="s">
        <v>203</v>
      </c>
    </row>
    <row r="10" spans="2:18" x14ac:dyDescent="0.2">
      <c r="B10" s="72" t="s">
        <v>212</v>
      </c>
      <c r="C10" s="63">
        <v>2016</v>
      </c>
      <c r="D10" s="72" t="s">
        <v>45</v>
      </c>
      <c r="E10" s="72" t="s">
        <v>35</v>
      </c>
      <c r="F10" s="131">
        <v>7.49</v>
      </c>
      <c r="G10" s="172" t="e">
        <f>F10/INDEX(#REF!,MATCH("*"&amp;$D10,#REF!,0),MATCH(TEXT($C10,"0"),#REF!,0))*100000</f>
        <v>#REF!</v>
      </c>
      <c r="H10" s="120"/>
      <c r="N10" s="61" t="s">
        <v>215</v>
      </c>
      <c r="O10" s="62" t="e">
        <f>INDEX(#REF!,MATCH($D10,#REF!,0),2)</f>
        <v>#REF!</v>
      </c>
      <c r="P10" s="61">
        <f>Solenergi[[#This Row],[Period]]</f>
        <v>2016</v>
      </c>
      <c r="Q10" s="69" t="e">
        <f t="shared" si="0"/>
        <v>#REF!</v>
      </c>
      <c r="R10" s="62" t="s">
        <v>203</v>
      </c>
    </row>
    <row r="11" spans="2:18" x14ac:dyDescent="0.2">
      <c r="B11" s="72" t="s">
        <v>212</v>
      </c>
      <c r="C11" s="63">
        <v>2016</v>
      </c>
      <c r="D11" s="72" t="s">
        <v>46</v>
      </c>
      <c r="E11" s="72" t="s">
        <v>35</v>
      </c>
      <c r="F11" s="131">
        <v>3.85</v>
      </c>
      <c r="G11" s="172" t="e">
        <f>F11/INDEX(#REF!,MATCH("*"&amp;$D11,#REF!,0),MATCH(TEXT($C11,"0"),#REF!,0))*100000</f>
        <v>#REF!</v>
      </c>
      <c r="H11" s="120"/>
      <c r="N11" s="61" t="s">
        <v>215</v>
      </c>
      <c r="O11" s="62" t="e">
        <f>INDEX(#REF!,MATCH($D11,#REF!,0),2)</f>
        <v>#REF!</v>
      </c>
      <c r="P11" s="61">
        <f>Solenergi[[#This Row],[Period]]</f>
        <v>2016</v>
      </c>
      <c r="Q11" s="69" t="e">
        <f t="shared" si="0"/>
        <v>#REF!</v>
      </c>
      <c r="R11" s="62" t="s">
        <v>203</v>
      </c>
    </row>
    <row r="12" spans="2:18" x14ac:dyDescent="0.2">
      <c r="B12" s="72" t="s">
        <v>212</v>
      </c>
      <c r="C12" s="63">
        <v>2016</v>
      </c>
      <c r="D12" s="72" t="s">
        <v>47</v>
      </c>
      <c r="E12" s="72" t="s">
        <v>35</v>
      </c>
      <c r="F12" s="131">
        <v>4.8600000000000003</v>
      </c>
      <c r="G12" s="172" t="e">
        <f>F12/INDEX(#REF!,MATCH("*"&amp;$D12,#REF!,0),MATCH(TEXT($C12,"0"),#REF!,0))*100000</f>
        <v>#REF!</v>
      </c>
      <c r="H12" s="120"/>
      <c r="N12" s="61" t="s">
        <v>215</v>
      </c>
      <c r="O12" s="62" t="e">
        <f>INDEX(#REF!,MATCH($D12,#REF!,0),2)</f>
        <v>#REF!</v>
      </c>
      <c r="P12" s="61">
        <f>Solenergi[[#This Row],[Period]]</f>
        <v>2016</v>
      </c>
      <c r="Q12" s="69" t="e">
        <f t="shared" si="0"/>
        <v>#REF!</v>
      </c>
      <c r="R12" s="62" t="s">
        <v>203</v>
      </c>
    </row>
    <row r="13" spans="2:18" x14ac:dyDescent="0.2">
      <c r="B13" s="72" t="s">
        <v>212</v>
      </c>
      <c r="C13" s="63">
        <v>2016</v>
      </c>
      <c r="D13" s="72" t="s">
        <v>48</v>
      </c>
      <c r="E13" s="72" t="s">
        <v>35</v>
      </c>
      <c r="F13" s="131">
        <v>2.2799999999999998</v>
      </c>
      <c r="G13" s="172" t="e">
        <f>F13/INDEX(#REF!,MATCH("*"&amp;$D13,#REF!,0),MATCH(TEXT($C13,"0"),#REF!,0))*100000</f>
        <v>#REF!</v>
      </c>
      <c r="H13" s="120"/>
      <c r="N13" s="61" t="s">
        <v>215</v>
      </c>
      <c r="O13" s="62" t="e">
        <f>INDEX(#REF!,MATCH($D13,#REF!,0),2)</f>
        <v>#REF!</v>
      </c>
      <c r="P13" s="61">
        <f>Solenergi[[#This Row],[Period]]</f>
        <v>2016</v>
      </c>
      <c r="Q13" s="69" t="e">
        <f t="shared" si="0"/>
        <v>#REF!</v>
      </c>
      <c r="R13" s="62" t="s">
        <v>203</v>
      </c>
    </row>
    <row r="14" spans="2:18" x14ac:dyDescent="0.2">
      <c r="B14" s="72" t="s">
        <v>212</v>
      </c>
      <c r="C14" s="63">
        <v>2016</v>
      </c>
      <c r="D14" s="72" t="s">
        <v>49</v>
      </c>
      <c r="E14" s="72" t="s">
        <v>35</v>
      </c>
      <c r="F14" s="131">
        <v>3.24</v>
      </c>
      <c r="G14" s="172" t="e">
        <f>F14/INDEX(#REF!,MATCH("*"&amp;$D14,#REF!,0),MATCH(TEXT($C14,"0"),#REF!,0))*100000</f>
        <v>#REF!</v>
      </c>
      <c r="H14" s="120"/>
      <c r="N14" s="61" t="s">
        <v>215</v>
      </c>
      <c r="O14" s="62" t="e">
        <f>INDEX(#REF!,MATCH($D14,#REF!,0),2)</f>
        <v>#REF!</v>
      </c>
      <c r="P14" s="61">
        <f>Solenergi[[#This Row],[Period]]</f>
        <v>2016</v>
      </c>
      <c r="Q14" s="69" t="e">
        <f t="shared" si="0"/>
        <v>#REF!</v>
      </c>
      <c r="R14" s="62" t="s">
        <v>203</v>
      </c>
    </row>
    <row r="15" spans="2:18" x14ac:dyDescent="0.2">
      <c r="B15" s="72" t="s">
        <v>212</v>
      </c>
      <c r="C15" s="63">
        <v>2016</v>
      </c>
      <c r="D15" s="72" t="s">
        <v>50</v>
      </c>
      <c r="E15" s="72" t="s">
        <v>35</v>
      </c>
      <c r="F15" s="131">
        <v>20.18</v>
      </c>
      <c r="G15" s="172" t="e">
        <f>F15/INDEX(#REF!,MATCH("*"&amp;$D15,#REF!,0),MATCH(TEXT($C15,"0"),#REF!,0))*100000</f>
        <v>#REF!</v>
      </c>
      <c r="H15" s="120"/>
      <c r="N15" s="61" t="s">
        <v>215</v>
      </c>
      <c r="O15" s="62" t="e">
        <f>INDEX(#REF!,MATCH($D15,#REF!,0),2)</f>
        <v>#REF!</v>
      </c>
      <c r="P15" s="61">
        <f>Solenergi[[#This Row],[Period]]</f>
        <v>2016</v>
      </c>
      <c r="Q15" s="69" t="e">
        <f t="shared" si="0"/>
        <v>#REF!</v>
      </c>
      <c r="R15" s="62" t="s">
        <v>203</v>
      </c>
    </row>
    <row r="16" spans="2:18" x14ac:dyDescent="0.2">
      <c r="B16" s="72" t="s">
        <v>212</v>
      </c>
      <c r="C16" s="63">
        <v>2016</v>
      </c>
      <c r="D16" s="72" t="s">
        <v>51</v>
      </c>
      <c r="E16" s="72" t="s">
        <v>35</v>
      </c>
      <c r="F16" s="131">
        <v>13.07</v>
      </c>
      <c r="G16" s="172" t="e">
        <f>F16/INDEX(#REF!,MATCH("*"&amp;$D16,#REF!,0),MATCH(TEXT($C16,"0"),#REF!,0))*100000</f>
        <v>#REF!</v>
      </c>
      <c r="H16" s="120"/>
      <c r="N16" s="61" t="s">
        <v>215</v>
      </c>
      <c r="O16" s="62" t="e">
        <f>INDEX(#REF!,MATCH($D16,#REF!,0),2)</f>
        <v>#REF!</v>
      </c>
      <c r="P16" s="61">
        <f>Solenergi[[#This Row],[Period]]</f>
        <v>2016</v>
      </c>
      <c r="Q16" s="69" t="e">
        <f t="shared" si="0"/>
        <v>#REF!</v>
      </c>
      <c r="R16" s="62" t="s">
        <v>203</v>
      </c>
    </row>
    <row r="17" spans="2:18" x14ac:dyDescent="0.2">
      <c r="B17" s="72" t="s">
        <v>212</v>
      </c>
      <c r="C17" s="63">
        <v>2016</v>
      </c>
      <c r="D17" s="72" t="s">
        <v>52</v>
      </c>
      <c r="E17" s="72" t="s">
        <v>35</v>
      </c>
      <c r="F17" s="131">
        <v>18.34</v>
      </c>
      <c r="G17" s="172" t="e">
        <f>F17/INDEX(#REF!,MATCH("*"&amp;$D17,#REF!,0),MATCH(TEXT($C17,"0"),#REF!,0))*100000</f>
        <v>#REF!</v>
      </c>
      <c r="H17" s="120"/>
      <c r="N17" s="61" t="s">
        <v>215</v>
      </c>
      <c r="O17" s="62" t="e">
        <f>INDEX(#REF!,MATCH($D17,#REF!,0),2)</f>
        <v>#REF!</v>
      </c>
      <c r="P17" s="61">
        <f>Solenergi[[#This Row],[Period]]</f>
        <v>2016</v>
      </c>
      <c r="Q17" s="69" t="e">
        <f t="shared" si="0"/>
        <v>#REF!</v>
      </c>
      <c r="R17" s="62" t="s">
        <v>203</v>
      </c>
    </row>
    <row r="18" spans="2:18" x14ac:dyDescent="0.2">
      <c r="B18" s="72" t="s">
        <v>212</v>
      </c>
      <c r="C18" s="63">
        <v>2016</v>
      </c>
      <c r="D18" s="72" t="s">
        <v>53</v>
      </c>
      <c r="E18" s="72" t="s">
        <v>35</v>
      </c>
      <c r="F18" s="131">
        <v>2.56</v>
      </c>
      <c r="G18" s="172" t="e">
        <f>F18/INDEX(#REF!,MATCH("*"&amp;$D18,#REF!,0),MATCH(TEXT($C18,"0"),#REF!,0))*100000</f>
        <v>#REF!</v>
      </c>
      <c r="H18" s="120"/>
      <c r="N18" s="61" t="s">
        <v>215</v>
      </c>
      <c r="O18" s="62" t="e">
        <f>INDEX(#REF!,MATCH($D18,#REF!,0),2)</f>
        <v>#REF!</v>
      </c>
      <c r="P18" s="61">
        <f>Solenergi[[#This Row],[Period]]</f>
        <v>2016</v>
      </c>
      <c r="Q18" s="69" t="e">
        <f t="shared" si="0"/>
        <v>#REF!</v>
      </c>
      <c r="R18" s="62" t="s">
        <v>203</v>
      </c>
    </row>
    <row r="19" spans="2:18" x14ac:dyDescent="0.2">
      <c r="B19" s="72" t="s">
        <v>212</v>
      </c>
      <c r="C19" s="63">
        <v>2016</v>
      </c>
      <c r="D19" s="72" t="s">
        <v>54</v>
      </c>
      <c r="E19" s="72" t="s">
        <v>35</v>
      </c>
      <c r="F19" s="131">
        <v>3.51</v>
      </c>
      <c r="G19" s="172" t="e">
        <f>F19/INDEX(#REF!,MATCH("*"&amp;$D19,#REF!,0),MATCH(TEXT($C19,"0"),#REF!,0))*100000</f>
        <v>#REF!</v>
      </c>
      <c r="H19" s="120"/>
      <c r="N19" s="61" t="s">
        <v>215</v>
      </c>
      <c r="O19" s="62" t="e">
        <f>INDEX(#REF!,MATCH($D19,#REF!,0),2)</f>
        <v>#REF!</v>
      </c>
      <c r="P19" s="61">
        <f>Solenergi[[#This Row],[Period]]</f>
        <v>2016</v>
      </c>
      <c r="Q19" s="69" t="e">
        <f t="shared" si="0"/>
        <v>#REF!</v>
      </c>
      <c r="R19" s="62" t="s">
        <v>203</v>
      </c>
    </row>
    <row r="20" spans="2:18" x14ac:dyDescent="0.2">
      <c r="B20" s="72" t="s">
        <v>212</v>
      </c>
      <c r="C20" s="63">
        <v>2016</v>
      </c>
      <c r="D20" s="72" t="s">
        <v>55</v>
      </c>
      <c r="E20" s="72" t="s">
        <v>35</v>
      </c>
      <c r="F20" s="131">
        <v>6.16</v>
      </c>
      <c r="G20" s="172" t="e">
        <f>F20/INDEX(#REF!,MATCH("*"&amp;$D20,#REF!,0),MATCH(TEXT($C20,"0"),#REF!,0))*100000</f>
        <v>#REF!</v>
      </c>
      <c r="H20" s="120"/>
      <c r="N20" s="61" t="s">
        <v>215</v>
      </c>
      <c r="O20" s="62" t="e">
        <f>INDEX(#REF!,MATCH($D20,#REF!,0),2)</f>
        <v>#REF!</v>
      </c>
      <c r="P20" s="61">
        <f>Solenergi[[#This Row],[Period]]</f>
        <v>2016</v>
      </c>
      <c r="Q20" s="69" t="e">
        <f t="shared" si="0"/>
        <v>#REF!</v>
      </c>
      <c r="R20" s="62" t="s">
        <v>203</v>
      </c>
    </row>
    <row r="21" spans="2:18" x14ac:dyDescent="0.2">
      <c r="B21" s="72" t="s">
        <v>212</v>
      </c>
      <c r="C21" s="63">
        <v>2016</v>
      </c>
      <c r="D21" s="72" t="s">
        <v>56</v>
      </c>
      <c r="E21" s="72" t="s">
        <v>35</v>
      </c>
      <c r="F21" s="131">
        <v>2.56</v>
      </c>
      <c r="G21" s="172" t="e">
        <f>F21/INDEX(#REF!,MATCH("*"&amp;$D21,#REF!,0),MATCH(TEXT($C21,"0"),#REF!,0))*100000</f>
        <v>#REF!</v>
      </c>
      <c r="H21" s="120"/>
      <c r="N21" s="61" t="s">
        <v>215</v>
      </c>
      <c r="O21" s="62" t="e">
        <f>INDEX(#REF!,MATCH($D21,#REF!,0),2)</f>
        <v>#REF!</v>
      </c>
      <c r="P21" s="61">
        <f>Solenergi[[#This Row],[Period]]</f>
        <v>2016</v>
      </c>
      <c r="Q21" s="69" t="e">
        <f t="shared" si="0"/>
        <v>#REF!</v>
      </c>
      <c r="R21" s="62" t="s">
        <v>203</v>
      </c>
    </row>
    <row r="22" spans="2:18" x14ac:dyDescent="0.2">
      <c r="B22" s="72" t="s">
        <v>212</v>
      </c>
      <c r="C22" s="63">
        <v>2016</v>
      </c>
      <c r="D22" s="72" t="s">
        <v>57</v>
      </c>
      <c r="E22" s="72" t="s">
        <v>35</v>
      </c>
      <c r="F22" s="131">
        <v>1.26</v>
      </c>
      <c r="G22" s="172" t="e">
        <f>F22/INDEX(#REF!,MATCH("*"&amp;$D22,#REF!,0),MATCH(TEXT($C22,"0"),#REF!,0))*100000</f>
        <v>#REF!</v>
      </c>
      <c r="H22" s="120"/>
      <c r="N22" s="61" t="s">
        <v>215</v>
      </c>
      <c r="O22" s="62" t="e">
        <f>INDEX(#REF!,MATCH($D22,#REF!,0),2)</f>
        <v>#REF!</v>
      </c>
      <c r="P22" s="61">
        <f>Solenergi[[#This Row],[Period]]</f>
        <v>2016</v>
      </c>
      <c r="Q22" s="69" t="e">
        <f t="shared" si="0"/>
        <v>#REF!</v>
      </c>
      <c r="R22" s="62" t="s">
        <v>203</v>
      </c>
    </row>
    <row r="23" spans="2:18" x14ac:dyDescent="0.2">
      <c r="B23" s="72" t="s">
        <v>212</v>
      </c>
      <c r="C23" s="63">
        <v>2016</v>
      </c>
      <c r="D23" s="72" t="s">
        <v>58</v>
      </c>
      <c r="E23" s="72" t="s">
        <v>35</v>
      </c>
      <c r="F23" s="131">
        <v>2.38</v>
      </c>
      <c r="G23" s="172" t="e">
        <f>F23/INDEX(#REF!,MATCH("*"&amp;$D23,#REF!,0),MATCH(TEXT($C23,"0"),#REF!,0))*100000</f>
        <v>#REF!</v>
      </c>
      <c r="H23" s="120"/>
      <c r="N23" s="61" t="s">
        <v>215</v>
      </c>
      <c r="O23" s="62" t="e">
        <f>INDEX(#REF!,MATCH($D23,#REF!,0),2)</f>
        <v>#REF!</v>
      </c>
      <c r="P23" s="61">
        <f>Solenergi[[#This Row],[Period]]</f>
        <v>2016</v>
      </c>
      <c r="Q23" s="69" t="e">
        <f t="shared" si="0"/>
        <v>#REF!</v>
      </c>
      <c r="R23" s="62" t="s">
        <v>203</v>
      </c>
    </row>
    <row r="24" spans="2:18" x14ac:dyDescent="0.2">
      <c r="B24" s="72" t="s">
        <v>212</v>
      </c>
      <c r="C24" s="63">
        <v>2016</v>
      </c>
      <c r="D24" s="72" t="s">
        <v>59</v>
      </c>
      <c r="E24" s="72" t="s">
        <v>35</v>
      </c>
      <c r="F24" s="131">
        <v>1.85</v>
      </c>
      <c r="G24" s="172" t="e">
        <f>F24/INDEX(#REF!,MATCH("*"&amp;$D24,#REF!,0),MATCH(TEXT($C24,"0"),#REF!,0))*100000</f>
        <v>#REF!</v>
      </c>
      <c r="H24" s="120"/>
      <c r="N24" s="61" t="s">
        <v>215</v>
      </c>
      <c r="O24" s="62" t="e">
        <f>INDEX(#REF!,MATCH($D24,#REF!,0),2)</f>
        <v>#REF!</v>
      </c>
      <c r="P24" s="61">
        <f>Solenergi[[#This Row],[Period]]</f>
        <v>2016</v>
      </c>
      <c r="Q24" s="69" t="e">
        <f t="shared" si="0"/>
        <v>#REF!</v>
      </c>
      <c r="R24" s="62" t="s">
        <v>203</v>
      </c>
    </row>
    <row r="25" spans="2:18" x14ac:dyDescent="0.2">
      <c r="B25" s="72" t="s">
        <v>212</v>
      </c>
      <c r="C25" s="63">
        <v>2016</v>
      </c>
      <c r="D25" s="72" t="s">
        <v>60</v>
      </c>
      <c r="E25" s="72" t="s">
        <v>35</v>
      </c>
      <c r="F25" s="131">
        <v>0.79</v>
      </c>
      <c r="G25" s="172" t="e">
        <f>F25/INDEX(#REF!,MATCH("*"&amp;$D25,#REF!,0),MATCH(TEXT($C25,"0"),#REF!,0))*100000</f>
        <v>#REF!</v>
      </c>
      <c r="H25" s="120"/>
      <c r="N25" s="61" t="s">
        <v>215</v>
      </c>
      <c r="O25" s="62" t="e">
        <f>INDEX(#REF!,MATCH($D25,#REF!,0),2)</f>
        <v>#REF!</v>
      </c>
      <c r="P25" s="61">
        <f>Solenergi[[#This Row],[Period]]</f>
        <v>2016</v>
      </c>
      <c r="Q25" s="69" t="e">
        <f t="shared" si="0"/>
        <v>#REF!</v>
      </c>
      <c r="R25" s="62" t="s">
        <v>203</v>
      </c>
    </row>
    <row r="26" spans="2:18" x14ac:dyDescent="0.2">
      <c r="B26" s="72" t="s">
        <v>212</v>
      </c>
      <c r="C26" s="63">
        <v>2016</v>
      </c>
      <c r="D26" s="72" t="s">
        <v>61</v>
      </c>
      <c r="E26" s="72" t="s">
        <v>35</v>
      </c>
      <c r="F26" s="131">
        <v>0.7</v>
      </c>
      <c r="G26" s="172" t="e">
        <f>F26/INDEX(#REF!,MATCH("*"&amp;$D26,#REF!,0),MATCH(TEXT($C26,"0"),#REF!,0))*100000</f>
        <v>#REF!</v>
      </c>
      <c r="H26" s="120"/>
      <c r="N26" s="61" t="s">
        <v>215</v>
      </c>
      <c r="O26" s="62" t="e">
        <f>INDEX(#REF!,MATCH($D26,#REF!,0),2)</f>
        <v>#REF!</v>
      </c>
      <c r="P26" s="61">
        <f>Solenergi[[#This Row],[Period]]</f>
        <v>2016</v>
      </c>
      <c r="Q26" s="69" t="e">
        <f t="shared" si="0"/>
        <v>#REF!</v>
      </c>
      <c r="R26" s="62" t="s">
        <v>203</v>
      </c>
    </row>
    <row r="27" spans="2:18" x14ac:dyDescent="0.2">
      <c r="B27" s="72" t="s">
        <v>212</v>
      </c>
      <c r="C27" s="63">
        <v>2017</v>
      </c>
      <c r="D27" s="72" t="s">
        <v>32</v>
      </c>
      <c r="E27" s="72" t="s">
        <v>35</v>
      </c>
      <c r="F27" s="131">
        <v>28.31</v>
      </c>
      <c r="G27" s="172" t="e">
        <f>F27/INDEX(#REF!,MATCH("*"&amp;$D27,#REF!,0),MATCH(TEXT($C27,"0"),#REF!,0))*100000</f>
        <v>#REF!</v>
      </c>
      <c r="H27" s="120"/>
      <c r="N27" s="61" t="s">
        <v>215</v>
      </c>
      <c r="O27" s="62" t="e">
        <f>INDEX(#REF!,MATCH($D27,#REF!,0),2)</f>
        <v>#REF!</v>
      </c>
      <c r="P27" s="61">
        <f>Solenergi[[#This Row],[Period]]</f>
        <v>2017</v>
      </c>
      <c r="Q27" s="69" t="e">
        <f t="shared" si="0"/>
        <v>#REF!</v>
      </c>
      <c r="R27" s="62" t="s">
        <v>203</v>
      </c>
    </row>
    <row r="28" spans="2:18" x14ac:dyDescent="0.2">
      <c r="B28" s="72" t="s">
        <v>212</v>
      </c>
      <c r="C28" s="63">
        <v>2017</v>
      </c>
      <c r="D28" s="72" t="s">
        <v>42</v>
      </c>
      <c r="E28" s="72" t="s">
        <v>35</v>
      </c>
      <c r="F28" s="131">
        <v>12.2</v>
      </c>
      <c r="G28" s="172" t="e">
        <f>F28/INDEX(#REF!,MATCH("*"&amp;$D28,#REF!,0),MATCH(TEXT($C28,"0"),#REF!,0))*100000</f>
        <v>#REF!</v>
      </c>
      <c r="H28" s="120"/>
      <c r="N28" s="61" t="s">
        <v>215</v>
      </c>
      <c r="O28" s="62" t="e">
        <f>INDEX(#REF!,MATCH($D28,#REF!,0),2)</f>
        <v>#REF!</v>
      </c>
      <c r="P28" s="61">
        <f>Solenergi[[#This Row],[Period]]</f>
        <v>2017</v>
      </c>
      <c r="Q28" s="69" t="e">
        <f t="shared" si="0"/>
        <v>#REF!</v>
      </c>
      <c r="R28" s="62" t="s">
        <v>203</v>
      </c>
    </row>
    <row r="29" spans="2:18" x14ac:dyDescent="0.2">
      <c r="B29" s="72" t="s">
        <v>212</v>
      </c>
      <c r="C29" s="63">
        <v>2017</v>
      </c>
      <c r="D29" s="72" t="s">
        <v>43</v>
      </c>
      <c r="E29" s="72" t="s">
        <v>35</v>
      </c>
      <c r="F29" s="131">
        <v>13.75</v>
      </c>
      <c r="G29" s="172" t="e">
        <f>F29/INDEX(#REF!,MATCH("*"&amp;$D29,#REF!,0),MATCH(TEXT($C29,"0"),#REF!,0))*100000</f>
        <v>#REF!</v>
      </c>
      <c r="H29" s="120"/>
      <c r="N29" s="61" t="s">
        <v>215</v>
      </c>
      <c r="O29" s="62" t="e">
        <f>INDEX(#REF!,MATCH($D29,#REF!,0),2)</f>
        <v>#REF!</v>
      </c>
      <c r="P29" s="61">
        <f>Solenergi[[#This Row],[Period]]</f>
        <v>2017</v>
      </c>
      <c r="Q29" s="69" t="e">
        <f t="shared" si="0"/>
        <v>#REF!</v>
      </c>
      <c r="R29" s="62" t="s">
        <v>203</v>
      </c>
    </row>
    <row r="30" spans="2:18" x14ac:dyDescent="0.2">
      <c r="B30" s="72" t="s">
        <v>212</v>
      </c>
      <c r="C30" s="63">
        <v>2017</v>
      </c>
      <c r="D30" s="72" t="s">
        <v>44</v>
      </c>
      <c r="E30" s="72" t="s">
        <v>35</v>
      </c>
      <c r="F30" s="131">
        <v>19.829999999999998</v>
      </c>
      <c r="G30" s="172" t="e">
        <f>F30/INDEX(#REF!,MATCH("*"&amp;$D30,#REF!,0),MATCH(TEXT($C30,"0"),#REF!,0))*100000</f>
        <v>#REF!</v>
      </c>
      <c r="H30" s="120"/>
      <c r="N30" s="61" t="s">
        <v>215</v>
      </c>
      <c r="O30" s="62" t="e">
        <f>INDEX(#REF!,MATCH($D30,#REF!,0),2)</f>
        <v>#REF!</v>
      </c>
      <c r="P30" s="61">
        <f>Solenergi[[#This Row],[Period]]</f>
        <v>2017</v>
      </c>
      <c r="Q30" s="69" t="e">
        <f t="shared" si="0"/>
        <v>#REF!</v>
      </c>
      <c r="R30" s="62" t="s">
        <v>203</v>
      </c>
    </row>
    <row r="31" spans="2:18" x14ac:dyDescent="0.2">
      <c r="B31" s="72" t="s">
        <v>212</v>
      </c>
      <c r="C31" s="63">
        <v>2017</v>
      </c>
      <c r="D31" s="72" t="s">
        <v>45</v>
      </c>
      <c r="E31" s="72" t="s">
        <v>35</v>
      </c>
      <c r="F31" s="131">
        <v>11.57</v>
      </c>
      <c r="G31" s="172" t="e">
        <f>F31/INDEX(#REF!,MATCH("*"&amp;$D31,#REF!,0),MATCH(TEXT($C31,"0"),#REF!,0))*100000</f>
        <v>#REF!</v>
      </c>
      <c r="H31" s="120"/>
      <c r="N31" s="61" t="s">
        <v>215</v>
      </c>
      <c r="O31" s="62" t="e">
        <f>INDEX(#REF!,MATCH($D31,#REF!,0),2)</f>
        <v>#REF!</v>
      </c>
      <c r="P31" s="61">
        <f>Solenergi[[#This Row],[Period]]</f>
        <v>2017</v>
      </c>
      <c r="Q31" s="69" t="e">
        <f t="shared" si="0"/>
        <v>#REF!</v>
      </c>
      <c r="R31" s="62" t="s">
        <v>203</v>
      </c>
    </row>
    <row r="32" spans="2:18" x14ac:dyDescent="0.2">
      <c r="B32" s="72" t="s">
        <v>212</v>
      </c>
      <c r="C32" s="63">
        <v>2017</v>
      </c>
      <c r="D32" s="72" t="s">
        <v>46</v>
      </c>
      <c r="E32" s="72" t="s">
        <v>35</v>
      </c>
      <c r="F32" s="131">
        <v>6.77</v>
      </c>
      <c r="G32" s="172" t="e">
        <f>F32/INDEX(#REF!,MATCH("*"&amp;$D32,#REF!,0),MATCH(TEXT($C32,"0"),#REF!,0))*100000</f>
        <v>#REF!</v>
      </c>
      <c r="H32" s="120"/>
      <c r="N32" s="61" t="s">
        <v>215</v>
      </c>
      <c r="O32" s="62" t="e">
        <f>INDEX(#REF!,MATCH($D32,#REF!,0),2)</f>
        <v>#REF!</v>
      </c>
      <c r="P32" s="61">
        <f>Solenergi[[#This Row],[Period]]</f>
        <v>2017</v>
      </c>
      <c r="Q32" s="69" t="e">
        <f t="shared" si="0"/>
        <v>#REF!</v>
      </c>
      <c r="R32" s="62" t="s">
        <v>203</v>
      </c>
    </row>
    <row r="33" spans="2:18" x14ac:dyDescent="0.2">
      <c r="B33" s="72" t="s">
        <v>212</v>
      </c>
      <c r="C33" s="63">
        <v>2017</v>
      </c>
      <c r="D33" s="72" t="s">
        <v>47</v>
      </c>
      <c r="E33" s="72" t="s">
        <v>35</v>
      </c>
      <c r="F33" s="131">
        <v>8.67</v>
      </c>
      <c r="G33" s="172" t="e">
        <f>F33/INDEX(#REF!,MATCH("*"&amp;$D33,#REF!,0),MATCH(TEXT($C33,"0"),#REF!,0))*100000</f>
        <v>#REF!</v>
      </c>
      <c r="H33" s="120"/>
      <c r="N33" s="61" t="s">
        <v>215</v>
      </c>
      <c r="O33" s="62" t="e">
        <f>INDEX(#REF!,MATCH($D33,#REF!,0),2)</f>
        <v>#REF!</v>
      </c>
      <c r="P33" s="61">
        <f>Solenergi[[#This Row],[Period]]</f>
        <v>2017</v>
      </c>
      <c r="Q33" s="69" t="e">
        <f t="shared" si="0"/>
        <v>#REF!</v>
      </c>
      <c r="R33" s="62" t="s">
        <v>203</v>
      </c>
    </row>
    <row r="34" spans="2:18" x14ac:dyDescent="0.2">
      <c r="B34" s="72" t="s">
        <v>212</v>
      </c>
      <c r="C34" s="63">
        <v>2017</v>
      </c>
      <c r="D34" s="72" t="s">
        <v>48</v>
      </c>
      <c r="E34" s="72" t="s">
        <v>35</v>
      </c>
      <c r="F34" s="131">
        <v>3.82</v>
      </c>
      <c r="G34" s="172" t="e">
        <f>F34/INDEX(#REF!,MATCH("*"&amp;$D34,#REF!,0),MATCH(TEXT($C34,"0"),#REF!,0))*100000</f>
        <v>#REF!</v>
      </c>
      <c r="H34" s="120"/>
      <c r="N34" s="61" t="s">
        <v>215</v>
      </c>
      <c r="O34" s="62" t="e">
        <f>INDEX(#REF!,MATCH($D34,#REF!,0),2)</f>
        <v>#REF!</v>
      </c>
      <c r="P34" s="61">
        <f>Solenergi[[#This Row],[Period]]</f>
        <v>2017</v>
      </c>
      <c r="Q34" s="69" t="e">
        <f t="shared" si="0"/>
        <v>#REF!</v>
      </c>
      <c r="R34" s="62" t="s">
        <v>203</v>
      </c>
    </row>
    <row r="35" spans="2:18" x14ac:dyDescent="0.2">
      <c r="B35" s="72" t="s">
        <v>212</v>
      </c>
      <c r="C35" s="63">
        <v>2017</v>
      </c>
      <c r="D35" s="72" t="s">
        <v>49</v>
      </c>
      <c r="E35" s="72" t="s">
        <v>35</v>
      </c>
      <c r="F35" s="131">
        <v>5.0199999999999996</v>
      </c>
      <c r="G35" s="172" t="e">
        <f>F35/INDEX(#REF!,MATCH("*"&amp;$D35,#REF!,0),MATCH(TEXT($C35,"0"),#REF!,0))*100000</f>
        <v>#REF!</v>
      </c>
      <c r="H35" s="120"/>
      <c r="N35" s="61" t="s">
        <v>215</v>
      </c>
      <c r="O35" s="62" t="e">
        <f>INDEX(#REF!,MATCH($D35,#REF!,0),2)</f>
        <v>#REF!</v>
      </c>
      <c r="P35" s="61">
        <f>Solenergi[[#This Row],[Period]]</f>
        <v>2017</v>
      </c>
      <c r="Q35" s="69" t="e">
        <f t="shared" si="0"/>
        <v>#REF!</v>
      </c>
      <c r="R35" s="62" t="s">
        <v>203</v>
      </c>
    </row>
    <row r="36" spans="2:18" x14ac:dyDescent="0.2">
      <c r="B36" s="72" t="s">
        <v>212</v>
      </c>
      <c r="C36" s="63">
        <v>2017</v>
      </c>
      <c r="D36" s="72" t="s">
        <v>50</v>
      </c>
      <c r="E36" s="72" t="s">
        <v>35</v>
      </c>
      <c r="F36" s="131">
        <v>33.619999999999997</v>
      </c>
      <c r="G36" s="172" t="e">
        <f>F36/INDEX(#REF!,MATCH("*"&amp;$D36,#REF!,0),MATCH(TEXT($C36,"0"),#REF!,0))*100000</f>
        <v>#REF!</v>
      </c>
      <c r="H36" s="120"/>
      <c r="N36" s="61" t="s">
        <v>215</v>
      </c>
      <c r="O36" s="62" t="e">
        <f>INDEX(#REF!,MATCH($D36,#REF!,0),2)</f>
        <v>#REF!</v>
      </c>
      <c r="P36" s="61">
        <f>Solenergi[[#This Row],[Period]]</f>
        <v>2017</v>
      </c>
      <c r="Q36" s="69" t="e">
        <f t="shared" si="0"/>
        <v>#REF!</v>
      </c>
      <c r="R36" s="62" t="s">
        <v>203</v>
      </c>
    </row>
    <row r="37" spans="2:18" x14ac:dyDescent="0.2">
      <c r="B37" s="72" t="s">
        <v>212</v>
      </c>
      <c r="C37" s="63">
        <v>2017</v>
      </c>
      <c r="D37" s="72" t="s">
        <v>51</v>
      </c>
      <c r="E37" s="72" t="s">
        <v>35</v>
      </c>
      <c r="F37" s="131">
        <v>18.5</v>
      </c>
      <c r="G37" s="172" t="e">
        <f>F37/INDEX(#REF!,MATCH("*"&amp;$D37,#REF!,0),MATCH(TEXT($C37,"0"),#REF!,0))*100000</f>
        <v>#REF!</v>
      </c>
      <c r="H37" s="120"/>
      <c r="N37" s="61" t="s">
        <v>215</v>
      </c>
      <c r="O37" s="62" t="e">
        <f>INDEX(#REF!,MATCH($D37,#REF!,0),2)</f>
        <v>#REF!</v>
      </c>
      <c r="P37" s="61">
        <f>Solenergi[[#This Row],[Period]]</f>
        <v>2017</v>
      </c>
      <c r="Q37" s="69" t="e">
        <f t="shared" si="0"/>
        <v>#REF!</v>
      </c>
      <c r="R37" s="62" t="s">
        <v>203</v>
      </c>
    </row>
    <row r="38" spans="2:18" x14ac:dyDescent="0.2">
      <c r="B38" s="72" t="s">
        <v>212</v>
      </c>
      <c r="C38" s="63">
        <v>2017</v>
      </c>
      <c r="D38" s="72" t="s">
        <v>52</v>
      </c>
      <c r="E38" s="72" t="s">
        <v>35</v>
      </c>
      <c r="F38" s="131">
        <v>29.73</v>
      </c>
      <c r="G38" s="172" t="e">
        <f>F38/INDEX(#REF!,MATCH("*"&amp;$D38,#REF!,0),MATCH(TEXT($C38,"0"),#REF!,0))*100000</f>
        <v>#REF!</v>
      </c>
      <c r="H38" s="120"/>
      <c r="N38" s="61" t="s">
        <v>215</v>
      </c>
      <c r="O38" s="62" t="e">
        <f>INDEX(#REF!,MATCH($D38,#REF!,0),2)</f>
        <v>#REF!</v>
      </c>
      <c r="P38" s="61">
        <f>Solenergi[[#This Row],[Period]]</f>
        <v>2017</v>
      </c>
      <c r="Q38" s="69" t="e">
        <f t="shared" si="0"/>
        <v>#REF!</v>
      </c>
      <c r="R38" s="62" t="s">
        <v>203</v>
      </c>
    </row>
    <row r="39" spans="2:18" x14ac:dyDescent="0.2">
      <c r="B39" s="72" t="s">
        <v>212</v>
      </c>
      <c r="C39" s="63">
        <v>2017</v>
      </c>
      <c r="D39" s="72" t="s">
        <v>53</v>
      </c>
      <c r="E39" s="72" t="s">
        <v>35</v>
      </c>
      <c r="F39" s="131">
        <v>5.24</v>
      </c>
      <c r="G39" s="172" t="e">
        <f>F39/INDEX(#REF!,MATCH("*"&amp;$D39,#REF!,0),MATCH(TEXT($C39,"0"),#REF!,0))*100000</f>
        <v>#REF!</v>
      </c>
      <c r="H39" s="120"/>
      <c r="N39" s="61" t="s">
        <v>215</v>
      </c>
      <c r="O39" s="62" t="e">
        <f>INDEX(#REF!,MATCH($D39,#REF!,0),2)</f>
        <v>#REF!</v>
      </c>
      <c r="P39" s="61">
        <f>Solenergi[[#This Row],[Period]]</f>
        <v>2017</v>
      </c>
      <c r="Q39" s="69" t="e">
        <f t="shared" si="0"/>
        <v>#REF!</v>
      </c>
      <c r="R39" s="62" t="s">
        <v>203</v>
      </c>
    </row>
    <row r="40" spans="2:18" x14ac:dyDescent="0.2">
      <c r="B40" s="72" t="s">
        <v>212</v>
      </c>
      <c r="C40" s="63">
        <v>2017</v>
      </c>
      <c r="D40" s="72" t="s">
        <v>54</v>
      </c>
      <c r="E40" s="72" t="s">
        <v>35</v>
      </c>
      <c r="F40" s="131">
        <v>5.87</v>
      </c>
      <c r="G40" s="172" t="e">
        <f>F40/INDEX(#REF!,MATCH("*"&amp;$D40,#REF!,0),MATCH(TEXT($C40,"0"),#REF!,0))*100000</f>
        <v>#REF!</v>
      </c>
      <c r="H40" s="120"/>
      <c r="N40" s="61" t="s">
        <v>215</v>
      </c>
      <c r="O40" s="62" t="e">
        <f>INDEX(#REF!,MATCH($D40,#REF!,0),2)</f>
        <v>#REF!</v>
      </c>
      <c r="P40" s="61">
        <f>Solenergi[[#This Row],[Period]]</f>
        <v>2017</v>
      </c>
      <c r="Q40" s="69" t="e">
        <f t="shared" si="0"/>
        <v>#REF!</v>
      </c>
      <c r="R40" s="62" t="s">
        <v>203</v>
      </c>
    </row>
    <row r="41" spans="2:18" x14ac:dyDescent="0.2">
      <c r="B41" s="72" t="s">
        <v>212</v>
      </c>
      <c r="C41" s="63">
        <v>2017</v>
      </c>
      <c r="D41" s="72" t="s">
        <v>55</v>
      </c>
      <c r="E41" s="72" t="s">
        <v>35</v>
      </c>
      <c r="F41" s="131">
        <v>10.220000000000001</v>
      </c>
      <c r="G41" s="172" t="e">
        <f>F41/INDEX(#REF!,MATCH("*"&amp;$D41,#REF!,0),MATCH(TEXT($C41,"0"),#REF!,0))*100000</f>
        <v>#REF!</v>
      </c>
      <c r="H41" s="120"/>
      <c r="N41" s="61" t="s">
        <v>215</v>
      </c>
      <c r="O41" s="62" t="e">
        <f>INDEX(#REF!,MATCH($D41,#REF!,0),2)</f>
        <v>#REF!</v>
      </c>
      <c r="P41" s="61">
        <f>Solenergi[[#This Row],[Period]]</f>
        <v>2017</v>
      </c>
      <c r="Q41" s="69" t="e">
        <f t="shared" si="0"/>
        <v>#REF!</v>
      </c>
      <c r="R41" s="62" t="s">
        <v>203</v>
      </c>
    </row>
    <row r="42" spans="2:18" x14ac:dyDescent="0.2">
      <c r="B42" s="72" t="s">
        <v>212</v>
      </c>
      <c r="C42" s="63">
        <v>2017</v>
      </c>
      <c r="D42" s="72" t="s">
        <v>56</v>
      </c>
      <c r="E42" s="72" t="s">
        <v>35</v>
      </c>
      <c r="F42" s="131">
        <v>3.75</v>
      </c>
      <c r="G42" s="172" t="e">
        <f>F42/INDEX(#REF!,MATCH("*"&amp;$D42,#REF!,0),MATCH(TEXT($C42,"0"),#REF!,0))*100000</f>
        <v>#REF!</v>
      </c>
      <c r="H42" s="120"/>
      <c r="N42" s="61" t="s">
        <v>215</v>
      </c>
      <c r="O42" s="62" t="e">
        <f>INDEX(#REF!,MATCH($D42,#REF!,0),2)</f>
        <v>#REF!</v>
      </c>
      <c r="P42" s="61">
        <f>Solenergi[[#This Row],[Period]]</f>
        <v>2017</v>
      </c>
      <c r="Q42" s="69" t="e">
        <f t="shared" si="0"/>
        <v>#REF!</v>
      </c>
      <c r="R42" s="62" t="s">
        <v>203</v>
      </c>
    </row>
    <row r="43" spans="2:18" x14ac:dyDescent="0.2">
      <c r="B43" s="72" t="s">
        <v>212</v>
      </c>
      <c r="C43" s="63">
        <v>2017</v>
      </c>
      <c r="D43" s="72" t="s">
        <v>57</v>
      </c>
      <c r="E43" s="72" t="s">
        <v>35</v>
      </c>
      <c r="F43" s="131">
        <v>2.56</v>
      </c>
      <c r="G43" s="172" t="e">
        <f>F43/INDEX(#REF!,MATCH("*"&amp;$D43,#REF!,0),MATCH(TEXT($C43,"0"),#REF!,0))*100000</f>
        <v>#REF!</v>
      </c>
      <c r="H43" s="120"/>
      <c r="N43" s="61" t="s">
        <v>215</v>
      </c>
      <c r="O43" s="62" t="e">
        <f>INDEX(#REF!,MATCH($D43,#REF!,0),2)</f>
        <v>#REF!</v>
      </c>
      <c r="P43" s="61">
        <f>Solenergi[[#This Row],[Period]]</f>
        <v>2017</v>
      </c>
      <c r="Q43" s="69" t="e">
        <f t="shared" si="0"/>
        <v>#REF!</v>
      </c>
      <c r="R43" s="62" t="s">
        <v>203</v>
      </c>
    </row>
    <row r="44" spans="2:18" x14ac:dyDescent="0.2">
      <c r="B44" s="72" t="s">
        <v>212</v>
      </c>
      <c r="C44" s="63">
        <v>2017</v>
      </c>
      <c r="D44" s="72" t="s">
        <v>58</v>
      </c>
      <c r="E44" s="72" t="s">
        <v>35</v>
      </c>
      <c r="F44" s="131">
        <v>3.47</v>
      </c>
      <c r="G44" s="172" t="e">
        <f>F44/INDEX(#REF!,MATCH("*"&amp;$D44,#REF!,0),MATCH(TEXT($C44,"0"),#REF!,0))*100000</f>
        <v>#REF!</v>
      </c>
      <c r="H44" s="120"/>
      <c r="N44" s="61" t="s">
        <v>215</v>
      </c>
      <c r="O44" s="62" t="e">
        <f>INDEX(#REF!,MATCH($D44,#REF!,0),2)</f>
        <v>#REF!</v>
      </c>
      <c r="P44" s="61">
        <f>Solenergi[[#This Row],[Period]]</f>
        <v>2017</v>
      </c>
      <c r="Q44" s="69" t="e">
        <f t="shared" si="0"/>
        <v>#REF!</v>
      </c>
      <c r="R44" s="62" t="s">
        <v>203</v>
      </c>
    </row>
    <row r="45" spans="2:18" x14ac:dyDescent="0.2">
      <c r="B45" s="72" t="s">
        <v>212</v>
      </c>
      <c r="C45" s="63">
        <v>2017</v>
      </c>
      <c r="D45" s="72" t="s">
        <v>59</v>
      </c>
      <c r="E45" s="72" t="s">
        <v>35</v>
      </c>
      <c r="F45" s="131">
        <v>4.28</v>
      </c>
      <c r="G45" s="172" t="e">
        <f>F45/INDEX(#REF!,MATCH("*"&amp;$D45,#REF!,0),MATCH(TEXT($C45,"0"),#REF!,0))*100000</f>
        <v>#REF!</v>
      </c>
      <c r="H45" s="120"/>
      <c r="N45" s="61" t="s">
        <v>215</v>
      </c>
      <c r="O45" s="62" t="e">
        <f>INDEX(#REF!,MATCH($D45,#REF!,0),2)</f>
        <v>#REF!</v>
      </c>
      <c r="P45" s="61">
        <f>Solenergi[[#This Row],[Period]]</f>
        <v>2017</v>
      </c>
      <c r="Q45" s="69" t="e">
        <f t="shared" si="0"/>
        <v>#REF!</v>
      </c>
      <c r="R45" s="62" t="s">
        <v>203</v>
      </c>
    </row>
    <row r="46" spans="2:18" x14ac:dyDescent="0.2">
      <c r="B46" s="72" t="s">
        <v>212</v>
      </c>
      <c r="C46" s="63">
        <v>2017</v>
      </c>
      <c r="D46" s="72" t="s">
        <v>60</v>
      </c>
      <c r="E46" s="72" t="s">
        <v>35</v>
      </c>
      <c r="F46" s="131">
        <v>1.7</v>
      </c>
      <c r="G46" s="172" t="e">
        <f>F46/INDEX(#REF!,MATCH("*"&amp;$D46,#REF!,0),MATCH(TEXT($C46,"0"),#REF!,0))*100000</f>
        <v>#REF!</v>
      </c>
      <c r="H46" s="120"/>
      <c r="N46" s="61" t="s">
        <v>215</v>
      </c>
      <c r="O46" s="62" t="e">
        <f>INDEX(#REF!,MATCH($D46,#REF!,0),2)</f>
        <v>#REF!</v>
      </c>
      <c r="P46" s="61">
        <f>Solenergi[[#This Row],[Period]]</f>
        <v>2017</v>
      </c>
      <c r="Q46" s="69" t="e">
        <f t="shared" si="0"/>
        <v>#REF!</v>
      </c>
      <c r="R46" s="62" t="s">
        <v>203</v>
      </c>
    </row>
    <row r="47" spans="2:18" x14ac:dyDescent="0.2">
      <c r="B47" s="72" t="s">
        <v>212</v>
      </c>
      <c r="C47" s="63">
        <v>2017</v>
      </c>
      <c r="D47" s="72" t="s">
        <v>61</v>
      </c>
      <c r="E47" s="72" t="s">
        <v>35</v>
      </c>
      <c r="F47" s="131">
        <v>2.11</v>
      </c>
      <c r="G47" s="172" t="e">
        <f>F47/INDEX(#REF!,MATCH("*"&amp;$D47,#REF!,0),MATCH(TEXT($C47,"0"),#REF!,0))*100000</f>
        <v>#REF!</v>
      </c>
      <c r="H47" s="120"/>
      <c r="N47" s="61" t="s">
        <v>215</v>
      </c>
      <c r="O47" s="62" t="e">
        <f>INDEX(#REF!,MATCH($D47,#REF!,0),2)</f>
        <v>#REF!</v>
      </c>
      <c r="P47" s="61">
        <f>Solenergi[[#This Row],[Period]]</f>
        <v>2017</v>
      </c>
      <c r="Q47" s="69" t="e">
        <f t="shared" si="0"/>
        <v>#REF!</v>
      </c>
      <c r="R47" s="62" t="s">
        <v>203</v>
      </c>
    </row>
    <row r="48" spans="2:18" x14ac:dyDescent="0.2">
      <c r="B48" s="72" t="s">
        <v>212</v>
      </c>
      <c r="C48" s="63">
        <v>2018</v>
      </c>
      <c r="D48" s="72" t="s">
        <v>32</v>
      </c>
      <c r="E48" s="72" t="s">
        <v>35</v>
      </c>
      <c r="F48" s="131">
        <v>51.22</v>
      </c>
      <c r="G48" s="172" t="e">
        <f>F48/INDEX(#REF!,MATCH("*"&amp;$D48,#REF!,0),MATCH(TEXT($C48,"0"),#REF!,0))*100000</f>
        <v>#REF!</v>
      </c>
      <c r="H48" s="120"/>
      <c r="N48" s="61" t="s">
        <v>215</v>
      </c>
      <c r="O48" s="62" t="e">
        <f>INDEX(#REF!,MATCH($D48,#REF!,0),2)</f>
        <v>#REF!</v>
      </c>
      <c r="P48" s="61">
        <f>Solenergi[[#This Row],[Period]]</f>
        <v>2018</v>
      </c>
      <c r="Q48" s="69" t="e">
        <f t="shared" si="0"/>
        <v>#REF!</v>
      </c>
      <c r="R48" s="62" t="s">
        <v>203</v>
      </c>
    </row>
    <row r="49" spans="2:18" x14ac:dyDescent="0.2">
      <c r="B49" s="72" t="s">
        <v>212</v>
      </c>
      <c r="C49" s="63">
        <v>2018</v>
      </c>
      <c r="D49" s="72" t="s">
        <v>42</v>
      </c>
      <c r="E49" s="72" t="s">
        <v>35</v>
      </c>
      <c r="F49" s="131">
        <v>22.33</v>
      </c>
      <c r="G49" s="172" t="e">
        <f>F49/INDEX(#REF!,MATCH("*"&amp;$D49,#REF!,0),MATCH(TEXT($C49,"0"),#REF!,0))*100000</f>
        <v>#REF!</v>
      </c>
      <c r="H49" s="120"/>
      <c r="N49" s="61" t="s">
        <v>215</v>
      </c>
      <c r="O49" s="62" t="e">
        <f>INDEX(#REF!,MATCH($D49,#REF!,0),2)</f>
        <v>#REF!</v>
      </c>
      <c r="P49" s="61">
        <f>Solenergi[[#This Row],[Period]]</f>
        <v>2018</v>
      </c>
      <c r="Q49" s="69" t="e">
        <f t="shared" si="0"/>
        <v>#REF!</v>
      </c>
      <c r="R49" s="62" t="s">
        <v>203</v>
      </c>
    </row>
    <row r="50" spans="2:18" x14ac:dyDescent="0.2">
      <c r="B50" s="72" t="s">
        <v>212</v>
      </c>
      <c r="C50" s="63">
        <v>2018</v>
      </c>
      <c r="D50" s="72" t="s">
        <v>43</v>
      </c>
      <c r="E50" s="72" t="s">
        <v>35</v>
      </c>
      <c r="F50" s="131">
        <v>22.3</v>
      </c>
      <c r="G50" s="172" t="e">
        <f>F50/INDEX(#REF!,MATCH("*"&amp;$D50,#REF!,0),MATCH(TEXT($C50,"0"),#REF!,0))*100000</f>
        <v>#REF!</v>
      </c>
      <c r="H50" s="120"/>
      <c r="N50" s="61" t="s">
        <v>215</v>
      </c>
      <c r="O50" s="62" t="e">
        <f>INDEX(#REF!,MATCH($D50,#REF!,0),2)</f>
        <v>#REF!</v>
      </c>
      <c r="P50" s="61">
        <f>Solenergi[[#This Row],[Period]]</f>
        <v>2018</v>
      </c>
      <c r="Q50" s="69" t="e">
        <f t="shared" si="0"/>
        <v>#REF!</v>
      </c>
      <c r="R50" s="62" t="s">
        <v>203</v>
      </c>
    </row>
    <row r="51" spans="2:18" x14ac:dyDescent="0.2">
      <c r="B51" s="72" t="s">
        <v>212</v>
      </c>
      <c r="C51" s="63">
        <v>2018</v>
      </c>
      <c r="D51" s="72" t="s">
        <v>44</v>
      </c>
      <c r="E51" s="72" t="s">
        <v>35</v>
      </c>
      <c r="F51" s="131">
        <v>31.2</v>
      </c>
      <c r="G51" s="172" t="e">
        <f>F51/INDEX(#REF!,MATCH("*"&amp;$D51,#REF!,0),MATCH(TEXT($C51,"0"),#REF!,0))*100000</f>
        <v>#REF!</v>
      </c>
      <c r="H51" s="120"/>
      <c r="N51" s="61" t="s">
        <v>215</v>
      </c>
      <c r="O51" s="62" t="e">
        <f>INDEX(#REF!,MATCH($D51,#REF!,0),2)</f>
        <v>#REF!</v>
      </c>
      <c r="P51" s="61">
        <f>Solenergi[[#This Row],[Period]]</f>
        <v>2018</v>
      </c>
      <c r="Q51" s="69" t="e">
        <f t="shared" si="0"/>
        <v>#REF!</v>
      </c>
      <c r="R51" s="62" t="s">
        <v>203</v>
      </c>
    </row>
    <row r="52" spans="2:18" x14ac:dyDescent="0.2">
      <c r="B52" s="72" t="s">
        <v>212</v>
      </c>
      <c r="C52" s="63">
        <v>2018</v>
      </c>
      <c r="D52" s="72" t="s">
        <v>45</v>
      </c>
      <c r="E52" s="72" t="s">
        <v>35</v>
      </c>
      <c r="F52" s="131">
        <v>20.72</v>
      </c>
      <c r="G52" s="172" t="e">
        <f>F52/INDEX(#REF!,MATCH("*"&amp;$D52,#REF!,0),MATCH(TEXT($C52,"0"),#REF!,0))*100000</f>
        <v>#REF!</v>
      </c>
      <c r="H52" s="120"/>
      <c r="N52" s="61" t="s">
        <v>215</v>
      </c>
      <c r="O52" s="62" t="e">
        <f>INDEX(#REF!,MATCH($D52,#REF!,0),2)</f>
        <v>#REF!</v>
      </c>
      <c r="P52" s="61">
        <f>Solenergi[[#This Row],[Period]]</f>
        <v>2018</v>
      </c>
      <c r="Q52" s="69" t="e">
        <f t="shared" si="0"/>
        <v>#REF!</v>
      </c>
      <c r="R52" s="62" t="s">
        <v>203</v>
      </c>
    </row>
    <row r="53" spans="2:18" x14ac:dyDescent="0.2">
      <c r="B53" s="72" t="s">
        <v>212</v>
      </c>
      <c r="C53" s="63">
        <v>2018</v>
      </c>
      <c r="D53" s="72" t="s">
        <v>46</v>
      </c>
      <c r="E53" s="72" t="s">
        <v>35</v>
      </c>
      <c r="F53" s="131">
        <v>10.56</v>
      </c>
      <c r="G53" s="172" t="e">
        <f>F53/INDEX(#REF!,MATCH("*"&amp;$D53,#REF!,0),MATCH(TEXT($C53,"0"),#REF!,0))*100000</f>
        <v>#REF!</v>
      </c>
      <c r="H53" s="120"/>
      <c r="N53" s="61" t="s">
        <v>215</v>
      </c>
      <c r="O53" s="62" t="e">
        <f>INDEX(#REF!,MATCH($D53,#REF!,0),2)</f>
        <v>#REF!</v>
      </c>
      <c r="P53" s="61">
        <f>Solenergi[[#This Row],[Period]]</f>
        <v>2018</v>
      </c>
      <c r="Q53" s="69" t="e">
        <f t="shared" si="0"/>
        <v>#REF!</v>
      </c>
      <c r="R53" s="62" t="s">
        <v>203</v>
      </c>
    </row>
    <row r="54" spans="2:18" x14ac:dyDescent="0.2">
      <c r="B54" s="72" t="s">
        <v>212</v>
      </c>
      <c r="C54" s="63">
        <v>2018</v>
      </c>
      <c r="D54" s="72" t="s">
        <v>47</v>
      </c>
      <c r="E54" s="72" t="s">
        <v>35</v>
      </c>
      <c r="F54" s="131">
        <v>13.96</v>
      </c>
      <c r="G54" s="172" t="e">
        <f>F54/INDEX(#REF!,MATCH("*"&amp;$D54,#REF!,0),MATCH(TEXT($C54,"0"),#REF!,0))*100000</f>
        <v>#REF!</v>
      </c>
      <c r="H54" s="120"/>
      <c r="N54" s="61" t="s">
        <v>215</v>
      </c>
      <c r="O54" s="62" t="e">
        <f>INDEX(#REF!,MATCH($D54,#REF!,0),2)</f>
        <v>#REF!</v>
      </c>
      <c r="P54" s="61">
        <f>Solenergi[[#This Row],[Period]]</f>
        <v>2018</v>
      </c>
      <c r="Q54" s="69" t="e">
        <f t="shared" si="0"/>
        <v>#REF!</v>
      </c>
      <c r="R54" s="62" t="s">
        <v>203</v>
      </c>
    </row>
    <row r="55" spans="2:18" x14ac:dyDescent="0.2">
      <c r="B55" s="72" t="s">
        <v>212</v>
      </c>
      <c r="C55" s="63">
        <v>2018</v>
      </c>
      <c r="D55" s="72" t="s">
        <v>48</v>
      </c>
      <c r="E55" s="72" t="s">
        <v>35</v>
      </c>
      <c r="F55" s="131">
        <v>5.68</v>
      </c>
      <c r="G55" s="172" t="e">
        <f>F55/INDEX(#REF!,MATCH("*"&amp;$D55,#REF!,0),MATCH(TEXT($C55,"0"),#REF!,0))*100000</f>
        <v>#REF!</v>
      </c>
      <c r="H55" s="120"/>
      <c r="N55" s="61" t="s">
        <v>215</v>
      </c>
      <c r="O55" s="62" t="e">
        <f>INDEX(#REF!,MATCH($D55,#REF!,0),2)</f>
        <v>#REF!</v>
      </c>
      <c r="P55" s="61">
        <f>Solenergi[[#This Row],[Period]]</f>
        <v>2018</v>
      </c>
      <c r="Q55" s="69" t="e">
        <f t="shared" si="0"/>
        <v>#REF!</v>
      </c>
      <c r="R55" s="62" t="s">
        <v>203</v>
      </c>
    </row>
    <row r="56" spans="2:18" x14ac:dyDescent="0.2">
      <c r="B56" s="72" t="s">
        <v>212</v>
      </c>
      <c r="C56" s="63">
        <v>2018</v>
      </c>
      <c r="D56" s="72" t="s">
        <v>49</v>
      </c>
      <c r="E56" s="72" t="s">
        <v>35</v>
      </c>
      <c r="F56" s="131">
        <v>7.62</v>
      </c>
      <c r="G56" s="172" t="e">
        <f>F56/INDEX(#REF!,MATCH("*"&amp;$D56,#REF!,0),MATCH(TEXT($C56,"0"),#REF!,0))*100000</f>
        <v>#REF!</v>
      </c>
      <c r="H56" s="120"/>
      <c r="N56" s="61" t="s">
        <v>215</v>
      </c>
      <c r="O56" s="62" t="e">
        <f>INDEX(#REF!,MATCH($D56,#REF!,0),2)</f>
        <v>#REF!</v>
      </c>
      <c r="P56" s="61">
        <f>Solenergi[[#This Row],[Period]]</f>
        <v>2018</v>
      </c>
      <c r="Q56" s="69" t="e">
        <f t="shared" si="0"/>
        <v>#REF!</v>
      </c>
      <c r="R56" s="62" t="s">
        <v>203</v>
      </c>
    </row>
    <row r="57" spans="2:18" x14ac:dyDescent="0.2">
      <c r="B57" s="72" t="s">
        <v>212</v>
      </c>
      <c r="C57" s="63">
        <v>2018</v>
      </c>
      <c r="D57" s="72" t="s">
        <v>50</v>
      </c>
      <c r="E57" s="72" t="s">
        <v>35</v>
      </c>
      <c r="F57" s="131">
        <v>62.35</v>
      </c>
      <c r="G57" s="172" t="e">
        <f>F57/INDEX(#REF!,MATCH("*"&amp;$D57,#REF!,0),MATCH(TEXT($C57,"0"),#REF!,0))*100000</f>
        <v>#REF!</v>
      </c>
      <c r="H57" s="120"/>
      <c r="N57" s="61" t="s">
        <v>215</v>
      </c>
      <c r="O57" s="62" t="e">
        <f>INDEX(#REF!,MATCH($D57,#REF!,0),2)</f>
        <v>#REF!</v>
      </c>
      <c r="P57" s="61">
        <f>Solenergi[[#This Row],[Period]]</f>
        <v>2018</v>
      </c>
      <c r="Q57" s="69" t="e">
        <f t="shared" si="0"/>
        <v>#REF!</v>
      </c>
      <c r="R57" s="62" t="s">
        <v>203</v>
      </c>
    </row>
    <row r="58" spans="2:18" x14ac:dyDescent="0.2">
      <c r="B58" s="72" t="s">
        <v>212</v>
      </c>
      <c r="C58" s="63">
        <v>2018</v>
      </c>
      <c r="D58" s="72" t="s">
        <v>51</v>
      </c>
      <c r="E58" s="72" t="s">
        <v>35</v>
      </c>
      <c r="F58" s="131">
        <v>29.44</v>
      </c>
      <c r="G58" s="172" t="e">
        <f>F58/INDEX(#REF!,MATCH("*"&amp;$D58,#REF!,0),MATCH(TEXT($C58,"0"),#REF!,0))*100000</f>
        <v>#REF!</v>
      </c>
      <c r="H58" s="120"/>
      <c r="N58" s="61" t="s">
        <v>215</v>
      </c>
      <c r="O58" s="62" t="e">
        <f>INDEX(#REF!,MATCH($D58,#REF!,0),2)</f>
        <v>#REF!</v>
      </c>
      <c r="P58" s="61">
        <f>Solenergi[[#This Row],[Period]]</f>
        <v>2018</v>
      </c>
      <c r="Q58" s="69" t="e">
        <f t="shared" si="0"/>
        <v>#REF!</v>
      </c>
      <c r="R58" s="62" t="s">
        <v>203</v>
      </c>
    </row>
    <row r="59" spans="2:18" x14ac:dyDescent="0.2">
      <c r="B59" s="72" t="s">
        <v>212</v>
      </c>
      <c r="C59" s="63">
        <v>2018</v>
      </c>
      <c r="D59" s="72" t="s">
        <v>52</v>
      </c>
      <c r="E59" s="72" t="s">
        <v>35</v>
      </c>
      <c r="F59" s="131">
        <v>62.49</v>
      </c>
      <c r="G59" s="172" t="e">
        <f>F59/INDEX(#REF!,MATCH("*"&amp;$D59,#REF!,0),MATCH(TEXT($C59,"0"),#REF!,0))*100000</f>
        <v>#REF!</v>
      </c>
      <c r="H59" s="120"/>
      <c r="N59" s="61" t="s">
        <v>215</v>
      </c>
      <c r="O59" s="62" t="e">
        <f>INDEX(#REF!,MATCH($D59,#REF!,0),2)</f>
        <v>#REF!</v>
      </c>
      <c r="P59" s="61">
        <f>Solenergi[[#This Row],[Period]]</f>
        <v>2018</v>
      </c>
      <c r="Q59" s="69" t="e">
        <f t="shared" si="0"/>
        <v>#REF!</v>
      </c>
      <c r="R59" s="62" t="s">
        <v>203</v>
      </c>
    </row>
    <row r="60" spans="2:18" x14ac:dyDescent="0.2">
      <c r="B60" s="72" t="s">
        <v>212</v>
      </c>
      <c r="C60" s="63">
        <v>2018</v>
      </c>
      <c r="D60" s="72" t="s">
        <v>53</v>
      </c>
      <c r="E60" s="72" t="s">
        <v>35</v>
      </c>
      <c r="F60" s="131">
        <v>10.1</v>
      </c>
      <c r="G60" s="172" t="e">
        <f>F60/INDEX(#REF!,MATCH("*"&amp;$D60,#REF!,0),MATCH(TEXT($C60,"0"),#REF!,0))*100000</f>
        <v>#REF!</v>
      </c>
      <c r="H60" s="120"/>
      <c r="N60" s="61" t="s">
        <v>215</v>
      </c>
      <c r="O60" s="62" t="e">
        <f>INDEX(#REF!,MATCH($D60,#REF!,0),2)</f>
        <v>#REF!</v>
      </c>
      <c r="P60" s="61">
        <f>Solenergi[[#This Row],[Period]]</f>
        <v>2018</v>
      </c>
      <c r="Q60" s="69" t="e">
        <f t="shared" si="0"/>
        <v>#REF!</v>
      </c>
      <c r="R60" s="62" t="s">
        <v>203</v>
      </c>
    </row>
    <row r="61" spans="2:18" x14ac:dyDescent="0.2">
      <c r="B61" s="72" t="s">
        <v>212</v>
      </c>
      <c r="C61" s="63">
        <v>2018</v>
      </c>
      <c r="D61" s="72" t="s">
        <v>54</v>
      </c>
      <c r="E61" s="72" t="s">
        <v>35</v>
      </c>
      <c r="F61" s="131">
        <v>9.77</v>
      </c>
      <c r="G61" s="172" t="e">
        <f>F61/INDEX(#REF!,MATCH("*"&amp;$D61,#REF!,0),MATCH(TEXT($C61,"0"),#REF!,0))*100000</f>
        <v>#REF!</v>
      </c>
      <c r="H61" s="120"/>
      <c r="N61" s="61" t="s">
        <v>215</v>
      </c>
      <c r="O61" s="62" t="e">
        <f>INDEX(#REF!,MATCH($D61,#REF!,0),2)</f>
        <v>#REF!</v>
      </c>
      <c r="P61" s="61">
        <f>Solenergi[[#This Row],[Period]]</f>
        <v>2018</v>
      </c>
      <c r="Q61" s="69" t="e">
        <f t="shared" si="0"/>
        <v>#REF!</v>
      </c>
      <c r="R61" s="62" t="s">
        <v>203</v>
      </c>
    </row>
    <row r="62" spans="2:18" x14ac:dyDescent="0.2">
      <c r="B62" s="72" t="s">
        <v>212</v>
      </c>
      <c r="C62" s="63">
        <v>2018</v>
      </c>
      <c r="D62" s="72" t="s">
        <v>55</v>
      </c>
      <c r="E62" s="72" t="s">
        <v>35</v>
      </c>
      <c r="F62" s="131">
        <v>15.98</v>
      </c>
      <c r="G62" s="172" t="e">
        <f>F62/INDEX(#REF!,MATCH("*"&amp;$D62,#REF!,0),MATCH(TEXT($C62,"0"),#REF!,0))*100000</f>
        <v>#REF!</v>
      </c>
      <c r="H62" s="120"/>
      <c r="N62" s="61" t="s">
        <v>215</v>
      </c>
      <c r="O62" s="62" t="e">
        <f>INDEX(#REF!,MATCH($D62,#REF!,0),2)</f>
        <v>#REF!</v>
      </c>
      <c r="P62" s="61">
        <f>Solenergi[[#This Row],[Period]]</f>
        <v>2018</v>
      </c>
      <c r="Q62" s="69" t="e">
        <f t="shared" si="0"/>
        <v>#REF!</v>
      </c>
      <c r="R62" s="62" t="s">
        <v>203</v>
      </c>
    </row>
    <row r="63" spans="2:18" x14ac:dyDescent="0.2">
      <c r="B63" s="72" t="s">
        <v>212</v>
      </c>
      <c r="C63" s="63">
        <v>2018</v>
      </c>
      <c r="D63" s="72" t="s">
        <v>56</v>
      </c>
      <c r="E63" s="72" t="s">
        <v>35</v>
      </c>
      <c r="F63" s="131">
        <v>7.6</v>
      </c>
      <c r="G63" s="172" t="e">
        <f>F63/INDEX(#REF!,MATCH("*"&amp;$D63,#REF!,0),MATCH(TEXT($C63,"0"),#REF!,0))*100000</f>
        <v>#REF!</v>
      </c>
      <c r="H63" s="120"/>
      <c r="N63" s="61" t="s">
        <v>215</v>
      </c>
      <c r="O63" s="62" t="e">
        <f>INDEX(#REF!,MATCH($D63,#REF!,0),2)</f>
        <v>#REF!</v>
      </c>
      <c r="P63" s="61">
        <f>Solenergi[[#This Row],[Period]]</f>
        <v>2018</v>
      </c>
      <c r="Q63" s="69" t="e">
        <f t="shared" si="0"/>
        <v>#REF!</v>
      </c>
      <c r="R63" s="62" t="s">
        <v>203</v>
      </c>
    </row>
    <row r="64" spans="2:18" x14ac:dyDescent="0.2">
      <c r="B64" s="72" t="s">
        <v>212</v>
      </c>
      <c r="C64" s="63">
        <v>2018</v>
      </c>
      <c r="D64" s="72" t="s">
        <v>57</v>
      </c>
      <c r="E64" s="72" t="s">
        <v>35</v>
      </c>
      <c r="F64" s="131">
        <v>5.62</v>
      </c>
      <c r="G64" s="172" t="e">
        <f>F64/INDEX(#REF!,MATCH("*"&amp;$D64,#REF!,0),MATCH(TEXT($C64,"0"),#REF!,0))*100000</f>
        <v>#REF!</v>
      </c>
      <c r="H64" s="120"/>
      <c r="N64" s="61" t="s">
        <v>215</v>
      </c>
      <c r="O64" s="62" t="e">
        <f>INDEX(#REF!,MATCH($D64,#REF!,0),2)</f>
        <v>#REF!</v>
      </c>
      <c r="P64" s="61">
        <f>Solenergi[[#This Row],[Period]]</f>
        <v>2018</v>
      </c>
      <c r="Q64" s="69" t="e">
        <f t="shared" si="0"/>
        <v>#REF!</v>
      </c>
      <c r="R64" s="62" t="s">
        <v>203</v>
      </c>
    </row>
    <row r="65" spans="2:18" x14ac:dyDescent="0.2">
      <c r="B65" s="72" t="s">
        <v>212</v>
      </c>
      <c r="C65" s="63">
        <v>2018</v>
      </c>
      <c r="D65" s="72" t="s">
        <v>58</v>
      </c>
      <c r="E65" s="72" t="s">
        <v>35</v>
      </c>
      <c r="F65" s="131">
        <v>7.91</v>
      </c>
      <c r="G65" s="172" t="e">
        <f>F65/INDEX(#REF!,MATCH("*"&amp;$D65,#REF!,0),MATCH(TEXT($C65,"0"),#REF!,0))*100000</f>
        <v>#REF!</v>
      </c>
      <c r="H65" s="120"/>
      <c r="N65" s="61" t="s">
        <v>215</v>
      </c>
      <c r="O65" s="62" t="e">
        <f>INDEX(#REF!,MATCH($D65,#REF!,0),2)</f>
        <v>#REF!</v>
      </c>
      <c r="P65" s="61">
        <f>Solenergi[[#This Row],[Period]]</f>
        <v>2018</v>
      </c>
      <c r="Q65" s="69" t="e">
        <f t="shared" si="0"/>
        <v>#REF!</v>
      </c>
      <c r="R65" s="62" t="s">
        <v>203</v>
      </c>
    </row>
    <row r="66" spans="2:18" x14ac:dyDescent="0.2">
      <c r="B66" s="72" t="s">
        <v>212</v>
      </c>
      <c r="C66" s="63">
        <v>2018</v>
      </c>
      <c r="D66" s="72" t="s">
        <v>59</v>
      </c>
      <c r="E66" s="72" t="s">
        <v>35</v>
      </c>
      <c r="F66" s="131">
        <v>6.99</v>
      </c>
      <c r="G66" s="172" t="e">
        <f>F66/INDEX(#REF!,MATCH("*"&amp;$D66,#REF!,0),MATCH(TEXT($C66,"0"),#REF!,0))*100000</f>
        <v>#REF!</v>
      </c>
      <c r="H66" s="120"/>
      <c r="N66" s="61" t="s">
        <v>215</v>
      </c>
      <c r="O66" s="62" t="e">
        <f>INDEX(#REF!,MATCH($D66,#REF!,0),2)</f>
        <v>#REF!</v>
      </c>
      <c r="P66" s="61">
        <f>Solenergi[[#This Row],[Period]]</f>
        <v>2018</v>
      </c>
      <c r="Q66" s="69" t="e">
        <f t="shared" si="0"/>
        <v>#REF!</v>
      </c>
      <c r="R66" s="62" t="s">
        <v>203</v>
      </c>
    </row>
    <row r="67" spans="2:18" x14ac:dyDescent="0.2">
      <c r="B67" s="72" t="s">
        <v>212</v>
      </c>
      <c r="C67" s="63">
        <v>2018</v>
      </c>
      <c r="D67" s="72" t="s">
        <v>60</v>
      </c>
      <c r="E67" s="72" t="s">
        <v>35</v>
      </c>
      <c r="F67" s="131">
        <v>3.38</v>
      </c>
      <c r="G67" s="172" t="e">
        <f>F67/INDEX(#REF!,MATCH("*"&amp;$D67,#REF!,0),MATCH(TEXT($C67,"0"),#REF!,0))*100000</f>
        <v>#REF!</v>
      </c>
      <c r="H67" s="120"/>
      <c r="N67" s="61" t="s">
        <v>215</v>
      </c>
      <c r="O67" s="62" t="e">
        <f>INDEX(#REF!,MATCH($D67,#REF!,0),2)</f>
        <v>#REF!</v>
      </c>
      <c r="P67" s="61">
        <f>Solenergi[[#This Row],[Period]]</f>
        <v>2018</v>
      </c>
      <c r="Q67" s="69" t="e">
        <f t="shared" si="0"/>
        <v>#REF!</v>
      </c>
      <c r="R67" s="62" t="s">
        <v>203</v>
      </c>
    </row>
    <row r="68" spans="2:18" x14ac:dyDescent="0.2">
      <c r="B68" s="72" t="s">
        <v>212</v>
      </c>
      <c r="C68" s="63">
        <v>2018</v>
      </c>
      <c r="D68" s="72" t="s">
        <v>61</v>
      </c>
      <c r="E68" s="72" t="s">
        <v>35</v>
      </c>
      <c r="F68" s="131">
        <v>3.85</v>
      </c>
      <c r="G68" s="172" t="e">
        <f>F68/INDEX(#REF!,MATCH("*"&amp;$D68,#REF!,0),MATCH(TEXT($C68,"0"),#REF!,0))*100000</f>
        <v>#REF!</v>
      </c>
      <c r="H68" s="120"/>
      <c r="N68" s="61" t="s">
        <v>215</v>
      </c>
      <c r="O68" s="62" t="e">
        <f>INDEX(#REF!,MATCH($D68,#REF!,0),2)</f>
        <v>#REF!</v>
      </c>
      <c r="P68" s="61">
        <f>Solenergi[[#This Row],[Period]]</f>
        <v>2018</v>
      </c>
      <c r="Q68" s="69" t="e">
        <f t="shared" si="0"/>
        <v>#REF!</v>
      </c>
      <c r="R68" s="62" t="s">
        <v>203</v>
      </c>
    </row>
    <row r="69" spans="2:18" x14ac:dyDescent="0.2">
      <c r="B69" s="72" t="s">
        <v>212</v>
      </c>
      <c r="C69" s="63">
        <v>2019</v>
      </c>
      <c r="D69" s="72" t="s">
        <v>32</v>
      </c>
      <c r="E69" s="72" t="s">
        <v>35</v>
      </c>
      <c r="F69" s="131">
        <v>83.3</v>
      </c>
      <c r="G69" s="172" t="e">
        <f>F69/INDEX(#REF!,MATCH("*"&amp;$D69,#REF!,0),MATCH(TEXT($C69,"0"),#REF!,0))*100000</f>
        <v>#REF!</v>
      </c>
      <c r="H69" s="120"/>
      <c r="N69" s="61" t="s">
        <v>215</v>
      </c>
      <c r="O69" s="62" t="e">
        <f>INDEX(#REF!,MATCH($D69,#REF!,0),2)</f>
        <v>#REF!</v>
      </c>
      <c r="P69" s="61">
        <f>Solenergi[[#This Row],[Period]]</f>
        <v>2019</v>
      </c>
      <c r="Q69" s="69" t="e">
        <f t="shared" si="0"/>
        <v>#REF!</v>
      </c>
      <c r="R69" s="62" t="s">
        <v>203</v>
      </c>
    </row>
    <row r="70" spans="2:18" x14ac:dyDescent="0.2">
      <c r="B70" s="72" t="s">
        <v>212</v>
      </c>
      <c r="C70" s="63">
        <v>2019</v>
      </c>
      <c r="D70" s="72" t="s">
        <v>42</v>
      </c>
      <c r="E70" s="72" t="s">
        <v>35</v>
      </c>
      <c r="F70" s="131">
        <v>36.25</v>
      </c>
      <c r="G70" s="172" t="e">
        <f>F70/INDEX(#REF!,MATCH("*"&amp;$D70,#REF!,0),MATCH(TEXT($C70,"0"),#REF!,0))*100000</f>
        <v>#REF!</v>
      </c>
      <c r="H70" s="120"/>
      <c r="N70" s="61" t="s">
        <v>215</v>
      </c>
      <c r="O70" s="62" t="e">
        <f>INDEX(#REF!,MATCH($D70,#REF!,0),2)</f>
        <v>#REF!</v>
      </c>
      <c r="P70" s="61">
        <f>Solenergi[[#This Row],[Period]]</f>
        <v>2019</v>
      </c>
      <c r="Q70" s="69" t="e">
        <f t="shared" si="0"/>
        <v>#REF!</v>
      </c>
      <c r="R70" s="62" t="s">
        <v>203</v>
      </c>
    </row>
    <row r="71" spans="2:18" x14ac:dyDescent="0.2">
      <c r="B71" s="72" t="s">
        <v>212</v>
      </c>
      <c r="C71" s="63">
        <v>2019</v>
      </c>
      <c r="D71" s="72" t="s">
        <v>43</v>
      </c>
      <c r="E71" s="72" t="s">
        <v>35</v>
      </c>
      <c r="F71" s="131">
        <v>31.89</v>
      </c>
      <c r="G71" s="172" t="e">
        <f>F71/INDEX(#REF!,MATCH("*"&amp;$D71,#REF!,0),MATCH(TEXT($C71,"0"),#REF!,0))*100000</f>
        <v>#REF!</v>
      </c>
      <c r="H71" s="120"/>
      <c r="N71" s="61" t="s">
        <v>215</v>
      </c>
      <c r="O71" s="62" t="e">
        <f>INDEX(#REF!,MATCH($D71,#REF!,0),2)</f>
        <v>#REF!</v>
      </c>
      <c r="P71" s="61">
        <f>Solenergi[[#This Row],[Period]]</f>
        <v>2019</v>
      </c>
      <c r="Q71" s="69" t="e">
        <f t="shared" ref="Q71:Q131" si="1">G71</f>
        <v>#REF!</v>
      </c>
      <c r="R71" s="62" t="s">
        <v>203</v>
      </c>
    </row>
    <row r="72" spans="2:18" x14ac:dyDescent="0.2">
      <c r="B72" s="72" t="s">
        <v>212</v>
      </c>
      <c r="C72" s="63">
        <v>2019</v>
      </c>
      <c r="D72" s="72" t="s">
        <v>44</v>
      </c>
      <c r="E72" s="72" t="s">
        <v>35</v>
      </c>
      <c r="F72" s="131">
        <v>51.21</v>
      </c>
      <c r="G72" s="172" t="e">
        <f>F72/INDEX(#REF!,MATCH("*"&amp;$D72,#REF!,0),MATCH(TEXT($C72,"0"),#REF!,0))*100000</f>
        <v>#REF!</v>
      </c>
      <c r="H72" s="120"/>
      <c r="N72" s="61" t="s">
        <v>215</v>
      </c>
      <c r="O72" s="62" t="e">
        <f>INDEX(#REF!,MATCH($D72,#REF!,0),2)</f>
        <v>#REF!</v>
      </c>
      <c r="P72" s="61">
        <f>Solenergi[[#This Row],[Period]]</f>
        <v>2019</v>
      </c>
      <c r="Q72" s="69" t="e">
        <f t="shared" si="1"/>
        <v>#REF!</v>
      </c>
      <c r="R72" s="62" t="s">
        <v>203</v>
      </c>
    </row>
    <row r="73" spans="2:18" x14ac:dyDescent="0.2">
      <c r="B73" s="72" t="s">
        <v>212</v>
      </c>
      <c r="C73" s="63">
        <v>2019</v>
      </c>
      <c r="D73" s="72" t="s">
        <v>45</v>
      </c>
      <c r="E73" s="72" t="s">
        <v>35</v>
      </c>
      <c r="F73" s="131">
        <v>36.74</v>
      </c>
      <c r="G73" s="172" t="e">
        <f>F73/INDEX(#REF!,MATCH("*"&amp;$D73,#REF!,0),MATCH(TEXT($C73,"0"),#REF!,0))*100000</f>
        <v>#REF!</v>
      </c>
      <c r="H73" s="120"/>
      <c r="N73" s="61" t="s">
        <v>215</v>
      </c>
      <c r="O73" s="62" t="e">
        <f>INDEX(#REF!,MATCH($D73,#REF!,0),2)</f>
        <v>#REF!</v>
      </c>
      <c r="P73" s="61">
        <f>Solenergi[[#This Row],[Period]]</f>
        <v>2019</v>
      </c>
      <c r="Q73" s="69" t="e">
        <f t="shared" si="1"/>
        <v>#REF!</v>
      </c>
      <c r="R73" s="62" t="s">
        <v>203</v>
      </c>
    </row>
    <row r="74" spans="2:18" x14ac:dyDescent="0.2">
      <c r="B74" s="72" t="s">
        <v>212</v>
      </c>
      <c r="C74" s="63">
        <v>2019</v>
      </c>
      <c r="D74" s="72" t="s">
        <v>46</v>
      </c>
      <c r="E74" s="72" t="s">
        <v>35</v>
      </c>
      <c r="F74" s="131">
        <v>17.46</v>
      </c>
      <c r="G74" s="172" t="e">
        <f>F74/INDEX(#REF!,MATCH("*"&amp;$D74,#REF!,0),MATCH(TEXT($C74,"0"),#REF!,0))*100000</f>
        <v>#REF!</v>
      </c>
      <c r="H74" s="120"/>
      <c r="N74" s="61" t="s">
        <v>215</v>
      </c>
      <c r="O74" s="62" t="e">
        <f>INDEX(#REF!,MATCH($D74,#REF!,0),2)</f>
        <v>#REF!</v>
      </c>
      <c r="P74" s="61">
        <f>Solenergi[[#This Row],[Period]]</f>
        <v>2019</v>
      </c>
      <c r="Q74" s="69" t="e">
        <f t="shared" si="1"/>
        <v>#REF!</v>
      </c>
      <c r="R74" s="62" t="s">
        <v>203</v>
      </c>
    </row>
    <row r="75" spans="2:18" x14ac:dyDescent="0.2">
      <c r="B75" s="72" t="s">
        <v>212</v>
      </c>
      <c r="C75" s="63">
        <v>2019</v>
      </c>
      <c r="D75" s="72" t="s">
        <v>47</v>
      </c>
      <c r="E75" s="72" t="s">
        <v>35</v>
      </c>
      <c r="F75" s="131">
        <v>24.49</v>
      </c>
      <c r="G75" s="172" t="e">
        <f>F75/INDEX(#REF!,MATCH("*"&amp;$D75,#REF!,0),MATCH(TEXT($C75,"0"),#REF!,0))*100000</f>
        <v>#REF!</v>
      </c>
      <c r="H75" s="120"/>
      <c r="N75" s="61" t="s">
        <v>215</v>
      </c>
      <c r="O75" s="62" t="e">
        <f>INDEX(#REF!,MATCH($D75,#REF!,0),2)</f>
        <v>#REF!</v>
      </c>
      <c r="P75" s="61">
        <f>Solenergi[[#This Row],[Period]]</f>
        <v>2019</v>
      </c>
      <c r="Q75" s="69" t="e">
        <f t="shared" si="1"/>
        <v>#REF!</v>
      </c>
      <c r="R75" s="62" t="s">
        <v>203</v>
      </c>
    </row>
    <row r="76" spans="2:18" x14ac:dyDescent="0.2">
      <c r="B76" s="72" t="s">
        <v>212</v>
      </c>
      <c r="C76" s="63">
        <v>2019</v>
      </c>
      <c r="D76" s="72" t="s">
        <v>48</v>
      </c>
      <c r="E76" s="72" t="s">
        <v>35</v>
      </c>
      <c r="F76" s="131">
        <v>9.24</v>
      </c>
      <c r="G76" s="172" t="e">
        <f>F76/INDEX(#REF!,MATCH("*"&amp;$D76,#REF!,0),MATCH(TEXT($C76,"0"),#REF!,0))*100000</f>
        <v>#REF!</v>
      </c>
      <c r="H76" s="120"/>
      <c r="N76" s="61" t="s">
        <v>215</v>
      </c>
      <c r="O76" s="62" t="e">
        <f>INDEX(#REF!,MATCH($D76,#REF!,0),2)</f>
        <v>#REF!</v>
      </c>
      <c r="P76" s="61">
        <f>Solenergi[[#This Row],[Period]]</f>
        <v>2019</v>
      </c>
      <c r="Q76" s="69" t="e">
        <f t="shared" si="1"/>
        <v>#REF!</v>
      </c>
      <c r="R76" s="62" t="s">
        <v>203</v>
      </c>
    </row>
    <row r="77" spans="2:18" x14ac:dyDescent="0.2">
      <c r="B77" s="72" t="s">
        <v>212</v>
      </c>
      <c r="C77" s="63">
        <v>2019</v>
      </c>
      <c r="D77" s="72" t="s">
        <v>49</v>
      </c>
      <c r="E77" s="72" t="s">
        <v>35</v>
      </c>
      <c r="F77" s="131">
        <v>12.04</v>
      </c>
      <c r="G77" s="172" t="e">
        <f>F77/INDEX(#REF!,MATCH("*"&amp;$D77,#REF!,0),MATCH(TEXT($C77,"0"),#REF!,0))*100000</f>
        <v>#REF!</v>
      </c>
      <c r="H77" s="120"/>
      <c r="N77" s="61" t="s">
        <v>215</v>
      </c>
      <c r="O77" s="62" t="e">
        <f>INDEX(#REF!,MATCH($D77,#REF!,0),2)</f>
        <v>#REF!</v>
      </c>
      <c r="P77" s="61">
        <f>Solenergi[[#This Row],[Period]]</f>
        <v>2019</v>
      </c>
      <c r="Q77" s="69" t="e">
        <f t="shared" si="1"/>
        <v>#REF!</v>
      </c>
      <c r="R77" s="62" t="s">
        <v>203</v>
      </c>
    </row>
    <row r="78" spans="2:18" x14ac:dyDescent="0.2">
      <c r="B78" s="72" t="s">
        <v>212</v>
      </c>
      <c r="C78" s="63">
        <v>2019</v>
      </c>
      <c r="D78" s="72" t="s">
        <v>50</v>
      </c>
      <c r="E78" s="72" t="s">
        <v>35</v>
      </c>
      <c r="F78" s="131">
        <v>112.97</v>
      </c>
      <c r="G78" s="172" t="e">
        <f>F78/INDEX(#REF!,MATCH("*"&amp;$D78,#REF!,0),MATCH(TEXT($C78,"0"),#REF!,0))*100000</f>
        <v>#REF!</v>
      </c>
      <c r="H78" s="120"/>
      <c r="N78" s="61" t="s">
        <v>215</v>
      </c>
      <c r="O78" s="62" t="e">
        <f>INDEX(#REF!,MATCH($D78,#REF!,0),2)</f>
        <v>#REF!</v>
      </c>
      <c r="P78" s="61">
        <f>Solenergi[[#This Row],[Period]]</f>
        <v>2019</v>
      </c>
      <c r="Q78" s="69" t="e">
        <f t="shared" si="1"/>
        <v>#REF!</v>
      </c>
      <c r="R78" s="62" t="s">
        <v>203</v>
      </c>
    </row>
    <row r="79" spans="2:18" x14ac:dyDescent="0.2">
      <c r="B79" s="72" t="s">
        <v>212</v>
      </c>
      <c r="C79" s="63">
        <v>2019</v>
      </c>
      <c r="D79" s="72" t="s">
        <v>51</v>
      </c>
      <c r="E79" s="72" t="s">
        <v>35</v>
      </c>
      <c r="F79" s="131">
        <v>43.31</v>
      </c>
      <c r="G79" s="172" t="e">
        <f>F79/INDEX(#REF!,MATCH("*"&amp;$D79,#REF!,0),MATCH(TEXT($C79,"0"),#REF!,0))*100000</f>
        <v>#REF!</v>
      </c>
      <c r="H79" s="120"/>
      <c r="N79" s="61" t="s">
        <v>215</v>
      </c>
      <c r="O79" s="62" t="e">
        <f>INDEX(#REF!,MATCH($D79,#REF!,0),2)</f>
        <v>#REF!</v>
      </c>
      <c r="P79" s="61">
        <f>Solenergi[[#This Row],[Period]]</f>
        <v>2019</v>
      </c>
      <c r="Q79" s="69" t="e">
        <f t="shared" si="1"/>
        <v>#REF!</v>
      </c>
      <c r="R79" s="62" t="s">
        <v>203</v>
      </c>
    </row>
    <row r="80" spans="2:18" x14ac:dyDescent="0.2">
      <c r="B80" s="72" t="s">
        <v>212</v>
      </c>
      <c r="C80" s="63">
        <v>2019</v>
      </c>
      <c r="D80" s="72" t="s">
        <v>52</v>
      </c>
      <c r="E80" s="72" t="s">
        <v>35</v>
      </c>
      <c r="F80" s="131">
        <v>115.25</v>
      </c>
      <c r="G80" s="172" t="e">
        <f>F80/INDEX(#REF!,MATCH("*"&amp;$D80,#REF!,0),MATCH(TEXT($C80,"0"),#REF!,0))*100000</f>
        <v>#REF!</v>
      </c>
      <c r="H80" s="120"/>
      <c r="N80" s="61" t="s">
        <v>215</v>
      </c>
      <c r="O80" s="62" t="e">
        <f>INDEX(#REF!,MATCH($D80,#REF!,0),2)</f>
        <v>#REF!</v>
      </c>
      <c r="P80" s="61">
        <f>Solenergi[[#This Row],[Period]]</f>
        <v>2019</v>
      </c>
      <c r="Q80" s="69" t="e">
        <f t="shared" si="1"/>
        <v>#REF!</v>
      </c>
      <c r="R80" s="62" t="s">
        <v>203</v>
      </c>
    </row>
    <row r="81" spans="2:18" x14ac:dyDescent="0.2">
      <c r="B81" s="72" t="s">
        <v>212</v>
      </c>
      <c r="C81" s="63">
        <v>2019</v>
      </c>
      <c r="D81" s="72" t="s">
        <v>53</v>
      </c>
      <c r="E81" s="72" t="s">
        <v>35</v>
      </c>
      <c r="F81" s="131">
        <v>17.86</v>
      </c>
      <c r="G81" s="172" t="e">
        <f>F81/INDEX(#REF!,MATCH("*"&amp;$D81,#REF!,0),MATCH(TEXT($C81,"0"),#REF!,0))*100000</f>
        <v>#REF!</v>
      </c>
      <c r="H81" s="120"/>
      <c r="N81" s="61" t="s">
        <v>215</v>
      </c>
      <c r="O81" s="62" t="e">
        <f>INDEX(#REF!,MATCH($D81,#REF!,0),2)</f>
        <v>#REF!</v>
      </c>
      <c r="P81" s="61">
        <f>Solenergi[[#This Row],[Period]]</f>
        <v>2019</v>
      </c>
      <c r="Q81" s="69" t="e">
        <f t="shared" si="1"/>
        <v>#REF!</v>
      </c>
      <c r="R81" s="62" t="s">
        <v>203</v>
      </c>
    </row>
    <row r="82" spans="2:18" x14ac:dyDescent="0.2">
      <c r="B82" s="72" t="s">
        <v>212</v>
      </c>
      <c r="C82" s="63">
        <v>2019</v>
      </c>
      <c r="D82" s="72" t="s">
        <v>54</v>
      </c>
      <c r="E82" s="72" t="s">
        <v>35</v>
      </c>
      <c r="F82" s="131">
        <v>18.420000000000002</v>
      </c>
      <c r="G82" s="172" t="e">
        <f>F82/INDEX(#REF!,MATCH("*"&amp;$D82,#REF!,0),MATCH(TEXT($C82,"0"),#REF!,0))*100000</f>
        <v>#REF!</v>
      </c>
      <c r="H82" s="120"/>
      <c r="N82" s="61" t="s">
        <v>215</v>
      </c>
      <c r="O82" s="62" t="e">
        <f>INDEX(#REF!,MATCH($D82,#REF!,0),2)</f>
        <v>#REF!</v>
      </c>
      <c r="P82" s="61">
        <f>Solenergi[[#This Row],[Period]]</f>
        <v>2019</v>
      </c>
      <c r="Q82" s="69" t="e">
        <f t="shared" si="1"/>
        <v>#REF!</v>
      </c>
      <c r="R82" s="62" t="s">
        <v>203</v>
      </c>
    </row>
    <row r="83" spans="2:18" x14ac:dyDescent="0.2">
      <c r="B83" s="72" t="s">
        <v>212</v>
      </c>
      <c r="C83" s="63">
        <v>2019</v>
      </c>
      <c r="D83" s="72" t="s">
        <v>55</v>
      </c>
      <c r="E83" s="72" t="s">
        <v>35</v>
      </c>
      <c r="F83" s="131">
        <v>26.74</v>
      </c>
      <c r="G83" s="172" t="e">
        <f>F83/INDEX(#REF!,MATCH("*"&amp;$D83,#REF!,0),MATCH(TEXT($C83,"0"),#REF!,0))*100000</f>
        <v>#REF!</v>
      </c>
      <c r="H83" s="120"/>
      <c r="N83" s="61" t="s">
        <v>215</v>
      </c>
      <c r="O83" s="62" t="e">
        <f>INDEX(#REF!,MATCH($D83,#REF!,0),2)</f>
        <v>#REF!</v>
      </c>
      <c r="P83" s="61">
        <f>Solenergi[[#This Row],[Period]]</f>
        <v>2019</v>
      </c>
      <c r="Q83" s="69" t="e">
        <f t="shared" si="1"/>
        <v>#REF!</v>
      </c>
      <c r="R83" s="62" t="s">
        <v>203</v>
      </c>
    </row>
    <row r="84" spans="2:18" x14ac:dyDescent="0.2">
      <c r="B84" s="72" t="s">
        <v>212</v>
      </c>
      <c r="C84" s="63">
        <v>2019</v>
      </c>
      <c r="D84" s="72" t="s">
        <v>56</v>
      </c>
      <c r="E84" s="72" t="s">
        <v>35</v>
      </c>
      <c r="F84" s="131">
        <v>14.08</v>
      </c>
      <c r="G84" s="172" t="e">
        <f>F84/INDEX(#REF!,MATCH("*"&amp;$D84,#REF!,0),MATCH(TEXT($C84,"0"),#REF!,0))*100000</f>
        <v>#REF!</v>
      </c>
      <c r="H84" s="120"/>
      <c r="N84" s="61" t="s">
        <v>215</v>
      </c>
      <c r="O84" s="62" t="e">
        <f>INDEX(#REF!,MATCH($D84,#REF!,0),2)</f>
        <v>#REF!</v>
      </c>
      <c r="P84" s="61">
        <f>Solenergi[[#This Row],[Period]]</f>
        <v>2019</v>
      </c>
      <c r="Q84" s="69" t="e">
        <f t="shared" si="1"/>
        <v>#REF!</v>
      </c>
      <c r="R84" s="62" t="s">
        <v>203</v>
      </c>
    </row>
    <row r="85" spans="2:18" x14ac:dyDescent="0.2">
      <c r="B85" s="72" t="s">
        <v>212</v>
      </c>
      <c r="C85" s="63">
        <v>2019</v>
      </c>
      <c r="D85" s="72" t="s">
        <v>57</v>
      </c>
      <c r="E85" s="72" t="s">
        <v>35</v>
      </c>
      <c r="F85" s="131">
        <v>10.57</v>
      </c>
      <c r="G85" s="172" t="e">
        <f>F85/INDEX(#REF!,MATCH("*"&amp;$D85,#REF!,0),MATCH(TEXT($C85,"0"),#REF!,0))*100000</f>
        <v>#REF!</v>
      </c>
      <c r="H85" s="120"/>
      <c r="N85" s="61" t="s">
        <v>215</v>
      </c>
      <c r="O85" s="62" t="e">
        <f>INDEX(#REF!,MATCH($D85,#REF!,0),2)</f>
        <v>#REF!</v>
      </c>
      <c r="P85" s="61">
        <f>Solenergi[[#This Row],[Period]]</f>
        <v>2019</v>
      </c>
      <c r="Q85" s="69" t="e">
        <f t="shared" si="1"/>
        <v>#REF!</v>
      </c>
      <c r="R85" s="62" t="s">
        <v>203</v>
      </c>
    </row>
    <row r="86" spans="2:18" x14ac:dyDescent="0.2">
      <c r="B86" s="72" t="s">
        <v>212</v>
      </c>
      <c r="C86" s="63">
        <v>2019</v>
      </c>
      <c r="D86" s="72" t="s">
        <v>58</v>
      </c>
      <c r="E86" s="72" t="s">
        <v>35</v>
      </c>
      <c r="F86" s="131">
        <v>10.31</v>
      </c>
      <c r="G86" s="172" t="e">
        <f>F86/INDEX(#REF!,MATCH("*"&amp;$D86,#REF!,0),MATCH(TEXT($C86,"0"),#REF!,0))*100000</f>
        <v>#REF!</v>
      </c>
      <c r="H86" s="120"/>
      <c r="N86" s="61" t="s">
        <v>215</v>
      </c>
      <c r="O86" s="62" t="e">
        <f>INDEX(#REF!,MATCH($D86,#REF!,0),2)</f>
        <v>#REF!</v>
      </c>
      <c r="P86" s="61">
        <f>Solenergi[[#This Row],[Period]]</f>
        <v>2019</v>
      </c>
      <c r="Q86" s="69" t="e">
        <f t="shared" si="1"/>
        <v>#REF!</v>
      </c>
      <c r="R86" s="62" t="s">
        <v>203</v>
      </c>
    </row>
    <row r="87" spans="2:18" x14ac:dyDescent="0.2">
      <c r="B87" s="72" t="s">
        <v>212</v>
      </c>
      <c r="C87" s="63">
        <v>2019</v>
      </c>
      <c r="D87" s="72" t="s">
        <v>59</v>
      </c>
      <c r="E87" s="72" t="s">
        <v>35</v>
      </c>
      <c r="F87" s="131">
        <v>14.59</v>
      </c>
      <c r="G87" s="172" t="e">
        <f>F87/INDEX(#REF!,MATCH("*"&amp;$D87,#REF!,0),MATCH(TEXT($C87,"0"),#REF!,0))*100000</f>
        <v>#REF!</v>
      </c>
      <c r="H87" s="120"/>
      <c r="N87" s="61" t="s">
        <v>215</v>
      </c>
      <c r="O87" s="62" t="e">
        <f>INDEX(#REF!,MATCH($D87,#REF!,0),2)</f>
        <v>#REF!</v>
      </c>
      <c r="P87" s="61">
        <f>Solenergi[[#This Row],[Period]]</f>
        <v>2019</v>
      </c>
      <c r="Q87" s="69" t="e">
        <f t="shared" si="1"/>
        <v>#REF!</v>
      </c>
      <c r="R87" s="62" t="s">
        <v>203</v>
      </c>
    </row>
    <row r="88" spans="2:18" x14ac:dyDescent="0.2">
      <c r="B88" s="72" t="s">
        <v>212</v>
      </c>
      <c r="C88" s="63">
        <v>2019</v>
      </c>
      <c r="D88" s="72" t="s">
        <v>60</v>
      </c>
      <c r="E88" s="72" t="s">
        <v>35</v>
      </c>
      <c r="F88" s="131">
        <v>6.37</v>
      </c>
      <c r="G88" s="172" t="e">
        <f>F88/INDEX(#REF!,MATCH("*"&amp;$D88,#REF!,0),MATCH(TEXT($C88,"0"),#REF!,0))*100000</f>
        <v>#REF!</v>
      </c>
      <c r="H88" s="120"/>
      <c r="N88" s="61" t="s">
        <v>215</v>
      </c>
      <c r="O88" s="62" t="e">
        <f>INDEX(#REF!,MATCH($D88,#REF!,0),2)</f>
        <v>#REF!</v>
      </c>
      <c r="P88" s="61">
        <f>Solenergi[[#This Row],[Period]]</f>
        <v>2019</v>
      </c>
      <c r="Q88" s="69" t="e">
        <f t="shared" si="1"/>
        <v>#REF!</v>
      </c>
      <c r="R88" s="62" t="s">
        <v>203</v>
      </c>
    </row>
    <row r="89" spans="2:18" x14ac:dyDescent="0.2">
      <c r="B89" s="72" t="s">
        <v>212</v>
      </c>
      <c r="C89" s="63">
        <v>2019</v>
      </c>
      <c r="D89" s="72" t="s">
        <v>61</v>
      </c>
      <c r="E89" s="72" t="s">
        <v>35</v>
      </c>
      <c r="F89" s="131">
        <v>4.96</v>
      </c>
      <c r="G89" s="172" t="e">
        <f>F89/INDEX(#REF!,MATCH("*"&amp;$D89,#REF!,0),MATCH(TEXT($C89,"0"),#REF!,0))*100000</f>
        <v>#REF!</v>
      </c>
      <c r="H89" s="120"/>
      <c r="N89" s="61" t="s">
        <v>215</v>
      </c>
      <c r="O89" s="62" t="e">
        <f>INDEX(#REF!,MATCH($D89,#REF!,0),2)</f>
        <v>#REF!</v>
      </c>
      <c r="P89" s="61">
        <f>Solenergi[[#This Row],[Period]]</f>
        <v>2019</v>
      </c>
      <c r="Q89" s="69" t="e">
        <f t="shared" si="1"/>
        <v>#REF!</v>
      </c>
      <c r="R89" s="62" t="s">
        <v>203</v>
      </c>
    </row>
    <row r="90" spans="2:18" x14ac:dyDescent="0.2">
      <c r="B90" s="72" t="s">
        <v>212</v>
      </c>
      <c r="C90" s="63">
        <v>2020</v>
      </c>
      <c r="D90" s="72" t="s">
        <v>32</v>
      </c>
      <c r="E90" s="72" t="s">
        <v>35</v>
      </c>
      <c r="F90" s="131">
        <v>124.69</v>
      </c>
      <c r="G90" s="172" t="e">
        <f>F90/INDEX(#REF!,MATCH("*"&amp;$D90,#REF!,0),MATCH(TEXT($C90,"0"),#REF!,0))*100000</f>
        <v>#REF!</v>
      </c>
      <c r="H90" s="120"/>
      <c r="N90" s="61" t="s">
        <v>215</v>
      </c>
      <c r="O90" s="62" t="e">
        <f>INDEX(#REF!,MATCH($D90,#REF!,0),2)</f>
        <v>#REF!</v>
      </c>
      <c r="P90" s="61">
        <f>Solenergi[[#This Row],[Period]]</f>
        <v>2020</v>
      </c>
      <c r="Q90" s="69" t="e">
        <f t="shared" si="1"/>
        <v>#REF!</v>
      </c>
      <c r="R90" s="62" t="s">
        <v>203</v>
      </c>
    </row>
    <row r="91" spans="2:18" x14ac:dyDescent="0.2">
      <c r="B91" s="72" t="s">
        <v>212</v>
      </c>
      <c r="C91" s="63">
        <v>2020</v>
      </c>
      <c r="D91" s="72" t="s">
        <v>42</v>
      </c>
      <c r="E91" s="72" t="s">
        <v>35</v>
      </c>
      <c r="F91" s="131">
        <v>51.63</v>
      </c>
      <c r="G91" s="172" t="e">
        <f>F91/INDEX(#REF!,MATCH("*"&amp;$D91,#REF!,0),MATCH(TEXT($C91,"0"),#REF!,0))*100000</f>
        <v>#REF!</v>
      </c>
      <c r="H91" s="120"/>
      <c r="N91" s="61" t="s">
        <v>215</v>
      </c>
      <c r="O91" s="62" t="e">
        <f>INDEX(#REF!,MATCH($D91,#REF!,0),2)</f>
        <v>#REF!</v>
      </c>
      <c r="P91" s="61">
        <f>Solenergi[[#This Row],[Period]]</f>
        <v>2020</v>
      </c>
      <c r="Q91" s="69" t="e">
        <f t="shared" si="1"/>
        <v>#REF!</v>
      </c>
      <c r="R91" s="62" t="s">
        <v>203</v>
      </c>
    </row>
    <row r="92" spans="2:18" x14ac:dyDescent="0.2">
      <c r="B92" s="72" t="s">
        <v>212</v>
      </c>
      <c r="C92" s="63">
        <v>2020</v>
      </c>
      <c r="D92" s="72" t="s">
        <v>43</v>
      </c>
      <c r="E92" s="72" t="s">
        <v>35</v>
      </c>
      <c r="F92" s="131">
        <v>60.07</v>
      </c>
      <c r="G92" s="172" t="e">
        <f>F92/INDEX(#REF!,MATCH("*"&amp;$D92,#REF!,0),MATCH(TEXT($C92,"0"),#REF!,0))*100000</f>
        <v>#REF!</v>
      </c>
      <c r="H92" s="120"/>
      <c r="N92" s="61" t="s">
        <v>215</v>
      </c>
      <c r="O92" s="62" t="e">
        <f>INDEX(#REF!,MATCH($D92,#REF!,0),2)</f>
        <v>#REF!</v>
      </c>
      <c r="P92" s="61">
        <f>Solenergi[[#This Row],[Period]]</f>
        <v>2020</v>
      </c>
      <c r="Q92" s="69" t="e">
        <f t="shared" si="1"/>
        <v>#REF!</v>
      </c>
      <c r="R92" s="62" t="s">
        <v>203</v>
      </c>
    </row>
    <row r="93" spans="2:18" x14ac:dyDescent="0.2">
      <c r="B93" s="72" t="s">
        <v>212</v>
      </c>
      <c r="C93" s="63">
        <v>2020</v>
      </c>
      <c r="D93" s="72" t="s">
        <v>44</v>
      </c>
      <c r="E93" s="72" t="s">
        <v>35</v>
      </c>
      <c r="F93" s="131">
        <v>83.63</v>
      </c>
      <c r="G93" s="172" t="e">
        <f>F93/INDEX(#REF!,MATCH("*"&amp;$D93,#REF!,0),MATCH(TEXT($C93,"0"),#REF!,0))*100000</f>
        <v>#REF!</v>
      </c>
      <c r="H93" s="120"/>
      <c r="N93" s="61" t="s">
        <v>215</v>
      </c>
      <c r="O93" s="62" t="e">
        <f>INDEX(#REF!,MATCH($D93,#REF!,0),2)</f>
        <v>#REF!</v>
      </c>
      <c r="P93" s="61">
        <f>Solenergi[[#This Row],[Period]]</f>
        <v>2020</v>
      </c>
      <c r="Q93" s="69" t="e">
        <f t="shared" si="1"/>
        <v>#REF!</v>
      </c>
      <c r="R93" s="62" t="s">
        <v>203</v>
      </c>
    </row>
    <row r="94" spans="2:18" x14ac:dyDescent="0.2">
      <c r="B94" s="72" t="s">
        <v>212</v>
      </c>
      <c r="C94" s="63">
        <v>2020</v>
      </c>
      <c r="D94" s="72" t="s">
        <v>45</v>
      </c>
      <c r="E94" s="72" t="s">
        <v>35</v>
      </c>
      <c r="F94" s="131">
        <v>62.51</v>
      </c>
      <c r="G94" s="172" t="e">
        <f>F94/INDEX(#REF!,MATCH("*"&amp;$D94,#REF!,0),MATCH(TEXT($C94,"0"),#REF!,0))*100000</f>
        <v>#REF!</v>
      </c>
      <c r="H94" s="120"/>
      <c r="N94" s="61" t="s">
        <v>215</v>
      </c>
      <c r="O94" s="62" t="e">
        <f>INDEX(#REF!,MATCH($D94,#REF!,0),2)</f>
        <v>#REF!</v>
      </c>
      <c r="P94" s="61">
        <f>Solenergi[[#This Row],[Period]]</f>
        <v>2020</v>
      </c>
      <c r="Q94" s="69" t="e">
        <f t="shared" si="1"/>
        <v>#REF!</v>
      </c>
      <c r="R94" s="62" t="s">
        <v>203</v>
      </c>
    </row>
    <row r="95" spans="2:18" x14ac:dyDescent="0.2">
      <c r="B95" s="72" t="s">
        <v>212</v>
      </c>
      <c r="C95" s="63">
        <v>2020</v>
      </c>
      <c r="D95" s="72" t="s">
        <v>46</v>
      </c>
      <c r="E95" s="72" t="s">
        <v>35</v>
      </c>
      <c r="F95" s="131">
        <v>25.55</v>
      </c>
      <c r="G95" s="172" t="e">
        <f>F95/INDEX(#REF!,MATCH("*"&amp;$D95,#REF!,0),MATCH(TEXT($C95,"0"),#REF!,0))*100000</f>
        <v>#REF!</v>
      </c>
      <c r="H95" s="120"/>
      <c r="N95" s="61" t="s">
        <v>215</v>
      </c>
      <c r="O95" s="62" t="e">
        <f>INDEX(#REF!,MATCH($D95,#REF!,0),2)</f>
        <v>#REF!</v>
      </c>
      <c r="P95" s="61">
        <f>Solenergi[[#This Row],[Period]]</f>
        <v>2020</v>
      </c>
      <c r="Q95" s="69" t="e">
        <f t="shared" si="1"/>
        <v>#REF!</v>
      </c>
      <c r="R95" s="62" t="s">
        <v>203</v>
      </c>
    </row>
    <row r="96" spans="2:18" x14ac:dyDescent="0.2">
      <c r="B96" s="72" t="s">
        <v>212</v>
      </c>
      <c r="C96" s="63">
        <v>2020</v>
      </c>
      <c r="D96" s="72" t="s">
        <v>47</v>
      </c>
      <c r="E96" s="72" t="s">
        <v>35</v>
      </c>
      <c r="F96" s="131">
        <v>37.799999999999997</v>
      </c>
      <c r="G96" s="172" t="e">
        <f>F96/INDEX(#REF!,MATCH("*"&amp;$D96,#REF!,0),MATCH(TEXT($C96,"0"),#REF!,0))*100000</f>
        <v>#REF!</v>
      </c>
      <c r="H96" s="120"/>
      <c r="N96" s="61" t="s">
        <v>215</v>
      </c>
      <c r="O96" s="62" t="e">
        <f>INDEX(#REF!,MATCH($D96,#REF!,0),2)</f>
        <v>#REF!</v>
      </c>
      <c r="P96" s="61">
        <f>Solenergi[[#This Row],[Period]]</f>
        <v>2020</v>
      </c>
      <c r="Q96" s="69" t="e">
        <f t="shared" si="1"/>
        <v>#REF!</v>
      </c>
      <c r="R96" s="62" t="s">
        <v>203</v>
      </c>
    </row>
    <row r="97" spans="2:18" x14ac:dyDescent="0.2">
      <c r="B97" s="72" t="s">
        <v>212</v>
      </c>
      <c r="C97" s="63">
        <v>2020</v>
      </c>
      <c r="D97" s="72" t="s">
        <v>48</v>
      </c>
      <c r="E97" s="72" t="s">
        <v>35</v>
      </c>
      <c r="F97" s="131">
        <v>11.99</v>
      </c>
      <c r="G97" s="172" t="e">
        <f>F97/INDEX(#REF!,MATCH("*"&amp;$D97,#REF!,0),MATCH(TEXT($C97,"0"),#REF!,0))*100000</f>
        <v>#REF!</v>
      </c>
      <c r="H97" s="120"/>
      <c r="N97" s="61" t="s">
        <v>215</v>
      </c>
      <c r="O97" s="62" t="e">
        <f>INDEX(#REF!,MATCH($D97,#REF!,0),2)</f>
        <v>#REF!</v>
      </c>
      <c r="P97" s="61">
        <f>Solenergi[[#This Row],[Period]]</f>
        <v>2020</v>
      </c>
      <c r="Q97" s="69" t="e">
        <f t="shared" si="1"/>
        <v>#REF!</v>
      </c>
      <c r="R97" s="62" t="s">
        <v>203</v>
      </c>
    </row>
    <row r="98" spans="2:18" x14ac:dyDescent="0.2">
      <c r="B98" s="72" t="s">
        <v>212</v>
      </c>
      <c r="C98" s="63">
        <v>2020</v>
      </c>
      <c r="D98" s="72" t="s">
        <v>49</v>
      </c>
      <c r="E98" s="72" t="s">
        <v>35</v>
      </c>
      <c r="F98" s="131">
        <v>20.69</v>
      </c>
      <c r="G98" s="172" t="e">
        <f>F98/INDEX(#REF!,MATCH("*"&amp;$D98,#REF!,0),MATCH(TEXT($C98,"0"),#REF!,0))*100000</f>
        <v>#REF!</v>
      </c>
      <c r="H98" s="120"/>
      <c r="N98" s="61" t="s">
        <v>215</v>
      </c>
      <c r="O98" s="62" t="e">
        <f>INDEX(#REF!,MATCH($D98,#REF!,0),2)</f>
        <v>#REF!</v>
      </c>
      <c r="P98" s="61">
        <f>Solenergi[[#This Row],[Period]]</f>
        <v>2020</v>
      </c>
      <c r="Q98" s="69" t="e">
        <f t="shared" si="1"/>
        <v>#REF!</v>
      </c>
      <c r="R98" s="62" t="s">
        <v>203</v>
      </c>
    </row>
    <row r="99" spans="2:18" x14ac:dyDescent="0.2">
      <c r="B99" s="72" t="s">
        <v>212</v>
      </c>
      <c r="C99" s="63">
        <v>2020</v>
      </c>
      <c r="D99" s="72" t="s">
        <v>50</v>
      </c>
      <c r="E99" s="72" t="s">
        <v>35</v>
      </c>
      <c r="F99" s="131">
        <v>164.77</v>
      </c>
      <c r="G99" s="172" t="e">
        <f>F99/INDEX(#REF!,MATCH("*"&amp;$D99,#REF!,0),MATCH(TEXT($C99,"0"),#REF!,0))*100000</f>
        <v>#REF!</v>
      </c>
      <c r="H99" s="120"/>
      <c r="N99" s="61" t="s">
        <v>215</v>
      </c>
      <c r="O99" s="62" t="e">
        <f>INDEX(#REF!,MATCH($D99,#REF!,0),2)</f>
        <v>#REF!</v>
      </c>
      <c r="P99" s="61">
        <f>Solenergi[[#This Row],[Period]]</f>
        <v>2020</v>
      </c>
      <c r="Q99" s="69" t="e">
        <f t="shared" si="1"/>
        <v>#REF!</v>
      </c>
      <c r="R99" s="62" t="s">
        <v>203</v>
      </c>
    </row>
    <row r="100" spans="2:18" x14ac:dyDescent="0.2">
      <c r="B100" s="72" t="s">
        <v>212</v>
      </c>
      <c r="C100" s="63">
        <v>2020</v>
      </c>
      <c r="D100" s="72" t="s">
        <v>51</v>
      </c>
      <c r="E100" s="72" t="s">
        <v>35</v>
      </c>
      <c r="F100" s="131">
        <v>61.11</v>
      </c>
      <c r="G100" s="172" t="e">
        <f>F100/INDEX(#REF!,MATCH("*"&amp;$D100,#REF!,0),MATCH(TEXT($C100,"0"),#REF!,0))*100000</f>
        <v>#REF!</v>
      </c>
      <c r="H100" s="120"/>
      <c r="N100" s="61" t="s">
        <v>215</v>
      </c>
      <c r="O100" s="62" t="e">
        <f>INDEX(#REF!,MATCH($D100,#REF!,0),2)</f>
        <v>#REF!</v>
      </c>
      <c r="P100" s="61">
        <f>Solenergi[[#This Row],[Period]]</f>
        <v>2020</v>
      </c>
      <c r="Q100" s="69" t="e">
        <f t="shared" si="1"/>
        <v>#REF!</v>
      </c>
      <c r="R100" s="62" t="s">
        <v>203</v>
      </c>
    </row>
    <row r="101" spans="2:18" x14ac:dyDescent="0.2">
      <c r="B101" s="72" t="s">
        <v>212</v>
      </c>
      <c r="C101" s="63">
        <v>2020</v>
      </c>
      <c r="D101" s="72" t="s">
        <v>52</v>
      </c>
      <c r="E101" s="72" t="s">
        <v>35</v>
      </c>
      <c r="F101" s="131">
        <v>187.76</v>
      </c>
      <c r="G101" s="172" t="e">
        <f>F101/INDEX(#REF!,MATCH("*"&amp;$D101,#REF!,0),MATCH(TEXT($C101,"0"),#REF!,0))*100000</f>
        <v>#REF!</v>
      </c>
      <c r="H101" s="120"/>
      <c r="N101" s="61" t="s">
        <v>215</v>
      </c>
      <c r="O101" s="62" t="e">
        <f>INDEX(#REF!,MATCH($D101,#REF!,0),2)</f>
        <v>#REF!</v>
      </c>
      <c r="P101" s="61">
        <f>Solenergi[[#This Row],[Period]]</f>
        <v>2020</v>
      </c>
      <c r="Q101" s="69" t="e">
        <f t="shared" si="1"/>
        <v>#REF!</v>
      </c>
      <c r="R101" s="62" t="s">
        <v>203</v>
      </c>
    </row>
    <row r="102" spans="2:18" x14ac:dyDescent="0.2">
      <c r="B102" s="72" t="s">
        <v>212</v>
      </c>
      <c r="C102" s="63">
        <v>2020</v>
      </c>
      <c r="D102" s="72" t="s">
        <v>53</v>
      </c>
      <c r="E102" s="72" t="s">
        <v>35</v>
      </c>
      <c r="F102" s="131">
        <v>28.32</v>
      </c>
      <c r="G102" s="172" t="e">
        <f>F102/INDEX(#REF!,MATCH("*"&amp;$D102,#REF!,0),MATCH(TEXT($C102,"0"),#REF!,0))*100000</f>
        <v>#REF!</v>
      </c>
      <c r="H102" s="120"/>
      <c r="N102" s="61" t="s">
        <v>215</v>
      </c>
      <c r="O102" s="62" t="e">
        <f>INDEX(#REF!,MATCH($D102,#REF!,0),2)</f>
        <v>#REF!</v>
      </c>
      <c r="P102" s="61">
        <f>Solenergi[[#This Row],[Period]]</f>
        <v>2020</v>
      </c>
      <c r="Q102" s="69" t="e">
        <f t="shared" si="1"/>
        <v>#REF!</v>
      </c>
      <c r="R102" s="62" t="s">
        <v>203</v>
      </c>
    </row>
    <row r="103" spans="2:18" x14ac:dyDescent="0.2">
      <c r="B103" s="72" t="s">
        <v>212</v>
      </c>
      <c r="C103" s="63">
        <v>2020</v>
      </c>
      <c r="D103" s="72" t="s">
        <v>54</v>
      </c>
      <c r="E103" s="72" t="s">
        <v>35</v>
      </c>
      <c r="F103" s="131">
        <v>31.41</v>
      </c>
      <c r="G103" s="172" t="e">
        <f>F103/INDEX(#REF!,MATCH("*"&amp;$D103,#REF!,0),MATCH(TEXT($C103,"0"),#REF!,0))*100000</f>
        <v>#REF!</v>
      </c>
      <c r="H103" s="120"/>
      <c r="N103" s="61" t="s">
        <v>215</v>
      </c>
      <c r="O103" s="62" t="e">
        <f>INDEX(#REF!,MATCH($D103,#REF!,0),2)</f>
        <v>#REF!</v>
      </c>
      <c r="P103" s="61">
        <f>Solenergi[[#This Row],[Period]]</f>
        <v>2020</v>
      </c>
      <c r="Q103" s="69" t="e">
        <f t="shared" si="1"/>
        <v>#REF!</v>
      </c>
      <c r="R103" s="62" t="s">
        <v>203</v>
      </c>
    </row>
    <row r="104" spans="2:18" x14ac:dyDescent="0.2">
      <c r="B104" s="72" t="s">
        <v>212</v>
      </c>
      <c r="C104" s="63">
        <v>2020</v>
      </c>
      <c r="D104" s="72" t="s">
        <v>55</v>
      </c>
      <c r="E104" s="72" t="s">
        <v>35</v>
      </c>
      <c r="F104" s="131">
        <v>38</v>
      </c>
      <c r="G104" s="172" t="e">
        <f>F104/INDEX(#REF!,MATCH("*"&amp;$D104,#REF!,0),MATCH(TEXT($C104,"0"),#REF!,0))*100000</f>
        <v>#REF!</v>
      </c>
      <c r="H104" s="120"/>
      <c r="N104" s="61" t="s">
        <v>215</v>
      </c>
      <c r="O104" s="62" t="e">
        <f>INDEX(#REF!,MATCH($D104,#REF!,0),2)</f>
        <v>#REF!</v>
      </c>
      <c r="P104" s="61">
        <f>Solenergi[[#This Row],[Period]]</f>
        <v>2020</v>
      </c>
      <c r="Q104" s="69" t="e">
        <f t="shared" si="1"/>
        <v>#REF!</v>
      </c>
      <c r="R104" s="62" t="s">
        <v>203</v>
      </c>
    </row>
    <row r="105" spans="2:18" x14ac:dyDescent="0.2">
      <c r="B105" s="72" t="s">
        <v>212</v>
      </c>
      <c r="C105" s="63">
        <v>2020</v>
      </c>
      <c r="D105" s="72" t="s">
        <v>56</v>
      </c>
      <c r="E105" s="72" t="s">
        <v>35</v>
      </c>
      <c r="F105" s="131">
        <v>23.55</v>
      </c>
      <c r="G105" s="172" t="e">
        <f>F105/INDEX(#REF!,MATCH("*"&amp;$D105,#REF!,0),MATCH(TEXT($C105,"0"),#REF!,0))*100000</f>
        <v>#REF!</v>
      </c>
      <c r="H105" s="120"/>
      <c r="N105" s="61" t="s">
        <v>215</v>
      </c>
      <c r="O105" s="62" t="e">
        <f>INDEX(#REF!,MATCH($D105,#REF!,0),2)</f>
        <v>#REF!</v>
      </c>
      <c r="P105" s="61">
        <f>Solenergi[[#This Row],[Period]]</f>
        <v>2020</v>
      </c>
      <c r="Q105" s="69" t="e">
        <f t="shared" si="1"/>
        <v>#REF!</v>
      </c>
      <c r="R105" s="62" t="s">
        <v>203</v>
      </c>
    </row>
    <row r="106" spans="2:18" x14ac:dyDescent="0.2">
      <c r="B106" s="72" t="s">
        <v>212</v>
      </c>
      <c r="C106" s="63">
        <v>2020</v>
      </c>
      <c r="D106" s="72" t="s">
        <v>57</v>
      </c>
      <c r="E106" s="72" t="s">
        <v>35</v>
      </c>
      <c r="F106" s="131">
        <v>20.64</v>
      </c>
      <c r="G106" s="172" t="e">
        <f>F106/INDEX(#REF!,MATCH("*"&amp;$D106,#REF!,0),MATCH(TEXT($C106,"0"),#REF!,0))*100000</f>
        <v>#REF!</v>
      </c>
      <c r="H106" s="120"/>
      <c r="N106" s="61" t="s">
        <v>215</v>
      </c>
      <c r="O106" s="62" t="e">
        <f>INDEX(#REF!,MATCH($D106,#REF!,0),2)</f>
        <v>#REF!</v>
      </c>
      <c r="P106" s="61">
        <f>Solenergi[[#This Row],[Period]]</f>
        <v>2020</v>
      </c>
      <c r="Q106" s="69" t="e">
        <f t="shared" si="1"/>
        <v>#REF!</v>
      </c>
      <c r="R106" s="62" t="s">
        <v>203</v>
      </c>
    </row>
    <row r="107" spans="2:18" x14ac:dyDescent="0.2">
      <c r="B107" s="72" t="s">
        <v>212</v>
      </c>
      <c r="C107" s="63">
        <v>2020</v>
      </c>
      <c r="D107" s="72" t="s">
        <v>58</v>
      </c>
      <c r="E107" s="72" t="s">
        <v>35</v>
      </c>
      <c r="F107" s="131">
        <v>16.12</v>
      </c>
      <c r="G107" s="172" t="e">
        <f>F107/INDEX(#REF!,MATCH("*"&amp;$D107,#REF!,0),MATCH(TEXT($C107,"0"),#REF!,0))*100000</f>
        <v>#REF!</v>
      </c>
      <c r="H107" s="120"/>
      <c r="N107" s="61" t="s">
        <v>215</v>
      </c>
      <c r="O107" s="62" t="e">
        <f>INDEX(#REF!,MATCH($D107,#REF!,0),2)</f>
        <v>#REF!</v>
      </c>
      <c r="P107" s="61">
        <f>Solenergi[[#This Row],[Period]]</f>
        <v>2020</v>
      </c>
      <c r="Q107" s="69" t="e">
        <f t="shared" si="1"/>
        <v>#REF!</v>
      </c>
      <c r="R107" s="62" t="s">
        <v>203</v>
      </c>
    </row>
    <row r="108" spans="2:18" x14ac:dyDescent="0.2">
      <c r="B108" s="72" t="s">
        <v>212</v>
      </c>
      <c r="C108" s="63">
        <v>2020</v>
      </c>
      <c r="D108" s="72" t="s">
        <v>59</v>
      </c>
      <c r="E108" s="72" t="s">
        <v>35</v>
      </c>
      <c r="F108" s="131">
        <v>21.11</v>
      </c>
      <c r="G108" s="172" t="e">
        <f>F108/INDEX(#REF!,MATCH("*"&amp;$D108,#REF!,0),MATCH(TEXT($C108,"0"),#REF!,0))*100000</f>
        <v>#REF!</v>
      </c>
      <c r="H108" s="120"/>
      <c r="N108" s="61" t="s">
        <v>215</v>
      </c>
      <c r="O108" s="62" t="e">
        <f>INDEX(#REF!,MATCH($D108,#REF!,0),2)</f>
        <v>#REF!</v>
      </c>
      <c r="P108" s="61">
        <f>Solenergi[[#This Row],[Period]]</f>
        <v>2020</v>
      </c>
      <c r="Q108" s="69" t="e">
        <f t="shared" si="1"/>
        <v>#REF!</v>
      </c>
      <c r="R108" s="62" t="s">
        <v>203</v>
      </c>
    </row>
    <row r="109" spans="2:18" x14ac:dyDescent="0.2">
      <c r="B109" s="72" t="s">
        <v>212</v>
      </c>
      <c r="C109" s="63">
        <v>2020</v>
      </c>
      <c r="D109" s="72" t="s">
        <v>60</v>
      </c>
      <c r="E109" s="72" t="s">
        <v>35</v>
      </c>
      <c r="F109" s="131">
        <v>10.94</v>
      </c>
      <c r="G109" s="172" t="e">
        <f>F109/INDEX(#REF!,MATCH("*"&amp;$D109,#REF!,0),MATCH(TEXT($C109,"0"),#REF!,0))*100000</f>
        <v>#REF!</v>
      </c>
      <c r="H109" s="120"/>
      <c r="N109" s="61" t="s">
        <v>215</v>
      </c>
      <c r="O109" s="62" t="e">
        <f>INDEX(#REF!,MATCH($D109,#REF!,0),2)</f>
        <v>#REF!</v>
      </c>
      <c r="P109" s="61">
        <f>Solenergi[[#This Row],[Period]]</f>
        <v>2020</v>
      </c>
      <c r="Q109" s="69" t="e">
        <f t="shared" si="1"/>
        <v>#REF!</v>
      </c>
      <c r="R109" s="62" t="s">
        <v>203</v>
      </c>
    </row>
    <row r="110" spans="2:18" x14ac:dyDescent="0.2">
      <c r="B110" s="72" t="s">
        <v>212</v>
      </c>
      <c r="C110" s="63">
        <v>2020</v>
      </c>
      <c r="D110" s="72" t="s">
        <v>61</v>
      </c>
      <c r="E110" s="72" t="s">
        <v>35</v>
      </c>
      <c r="F110" s="131">
        <v>6.95</v>
      </c>
      <c r="G110" s="172" t="e">
        <f>F110/INDEX(#REF!,MATCH("*"&amp;$D110,#REF!,0),MATCH(TEXT($C110,"0"),#REF!,0))*100000</f>
        <v>#REF!</v>
      </c>
      <c r="H110" s="120"/>
      <c r="N110" s="61" t="s">
        <v>215</v>
      </c>
      <c r="O110" s="62" t="e">
        <f>INDEX(#REF!,MATCH($D110,#REF!,0),2)</f>
        <v>#REF!</v>
      </c>
      <c r="P110" s="61">
        <f>Solenergi[[#This Row],[Period]]</f>
        <v>2020</v>
      </c>
      <c r="Q110" s="69" t="e">
        <f t="shared" si="1"/>
        <v>#REF!</v>
      </c>
      <c r="R110" s="62" t="s">
        <v>203</v>
      </c>
    </row>
    <row r="111" spans="2:18" x14ac:dyDescent="0.2">
      <c r="B111" s="72" t="s">
        <v>212</v>
      </c>
      <c r="C111" s="63">
        <v>2021</v>
      </c>
      <c r="D111" s="72" t="s">
        <v>32</v>
      </c>
      <c r="E111" s="72" t="s">
        <v>35</v>
      </c>
      <c r="F111" s="131">
        <v>182.25</v>
      </c>
      <c r="G111" s="172" t="e">
        <f>F111/INDEX(#REF!,MATCH("*"&amp;$D111,#REF!,0),MATCH(TEXT($C111,"0"),#REF!,0))*100000</f>
        <v>#REF!</v>
      </c>
      <c r="H111" s="120"/>
      <c r="N111" s="61" t="s">
        <v>215</v>
      </c>
      <c r="O111" s="62" t="e">
        <f>INDEX(#REF!,MATCH($D111,#REF!,0),2)</f>
        <v>#REF!</v>
      </c>
      <c r="P111" s="61">
        <f>Solenergi[[#This Row],[Period]]</f>
        <v>2021</v>
      </c>
      <c r="Q111" s="69" t="e">
        <f t="shared" si="1"/>
        <v>#REF!</v>
      </c>
      <c r="R111" s="62" t="s">
        <v>203</v>
      </c>
    </row>
    <row r="112" spans="2:18" x14ac:dyDescent="0.2">
      <c r="B112" s="72" t="s">
        <v>212</v>
      </c>
      <c r="C112" s="63">
        <v>2021</v>
      </c>
      <c r="D112" s="72" t="s">
        <v>42</v>
      </c>
      <c r="E112" s="72" t="s">
        <v>35</v>
      </c>
      <c r="F112" s="131">
        <v>79.11</v>
      </c>
      <c r="G112" s="172" t="e">
        <f>F112/INDEX(#REF!,MATCH("*"&amp;$D112,#REF!,0),MATCH(TEXT($C112,"0"),#REF!,0))*100000</f>
        <v>#REF!</v>
      </c>
      <c r="H112" s="120"/>
      <c r="N112" s="61" t="s">
        <v>215</v>
      </c>
      <c r="O112" s="62" t="e">
        <f>INDEX(#REF!,MATCH($D112,#REF!,0),2)</f>
        <v>#REF!</v>
      </c>
      <c r="P112" s="61">
        <f>Solenergi[[#This Row],[Period]]</f>
        <v>2021</v>
      </c>
      <c r="Q112" s="69" t="e">
        <f t="shared" si="1"/>
        <v>#REF!</v>
      </c>
      <c r="R112" s="62" t="s">
        <v>203</v>
      </c>
    </row>
    <row r="113" spans="2:18" x14ac:dyDescent="0.2">
      <c r="B113" s="72" t="s">
        <v>212</v>
      </c>
      <c r="C113" s="63">
        <v>2021</v>
      </c>
      <c r="D113" s="72" t="s">
        <v>43</v>
      </c>
      <c r="E113" s="72" t="s">
        <v>35</v>
      </c>
      <c r="F113" s="131">
        <v>79.709999999999994</v>
      </c>
      <c r="G113" s="172" t="e">
        <f>F113/INDEX(#REF!,MATCH("*"&amp;$D113,#REF!,0),MATCH(TEXT($C113,"0"),#REF!,0))*100000</f>
        <v>#REF!</v>
      </c>
      <c r="H113" s="120"/>
      <c r="N113" s="61" t="s">
        <v>215</v>
      </c>
      <c r="O113" s="62" t="e">
        <f>INDEX(#REF!,MATCH($D113,#REF!,0),2)</f>
        <v>#REF!</v>
      </c>
      <c r="P113" s="61">
        <f>Solenergi[[#This Row],[Period]]</f>
        <v>2021</v>
      </c>
      <c r="Q113" s="69" t="e">
        <f t="shared" si="1"/>
        <v>#REF!</v>
      </c>
      <c r="R113" s="62" t="s">
        <v>203</v>
      </c>
    </row>
    <row r="114" spans="2:18" x14ac:dyDescent="0.2">
      <c r="B114" s="72" t="s">
        <v>212</v>
      </c>
      <c r="C114" s="63">
        <v>2021</v>
      </c>
      <c r="D114" s="72" t="s">
        <v>44</v>
      </c>
      <c r="E114" s="72" t="s">
        <v>35</v>
      </c>
      <c r="F114" s="131">
        <v>106.81</v>
      </c>
      <c r="G114" s="172" t="e">
        <f>F114/INDEX(#REF!,MATCH("*"&amp;$D114,#REF!,0),MATCH(TEXT($C114,"0"),#REF!,0))*100000</f>
        <v>#REF!</v>
      </c>
      <c r="H114" s="120"/>
      <c r="N114" s="61" t="s">
        <v>215</v>
      </c>
      <c r="O114" s="62" t="e">
        <f>INDEX(#REF!,MATCH($D114,#REF!,0),2)</f>
        <v>#REF!</v>
      </c>
      <c r="P114" s="61">
        <f>Solenergi[[#This Row],[Period]]</f>
        <v>2021</v>
      </c>
      <c r="Q114" s="69" t="e">
        <f t="shared" si="1"/>
        <v>#REF!</v>
      </c>
      <c r="R114" s="62" t="s">
        <v>203</v>
      </c>
    </row>
    <row r="115" spans="2:18" x14ac:dyDescent="0.2">
      <c r="B115" s="72" t="s">
        <v>212</v>
      </c>
      <c r="C115" s="63">
        <v>2021</v>
      </c>
      <c r="D115" s="72" t="s">
        <v>45</v>
      </c>
      <c r="E115" s="72" t="s">
        <v>35</v>
      </c>
      <c r="F115" s="131">
        <v>88.53</v>
      </c>
      <c r="G115" s="172" t="e">
        <f>F115/INDEX(#REF!,MATCH("*"&amp;$D115,#REF!,0),MATCH(TEXT($C115,"0"),#REF!,0))*100000</f>
        <v>#REF!</v>
      </c>
      <c r="H115" s="120"/>
      <c r="N115" s="61" t="s">
        <v>215</v>
      </c>
      <c r="O115" s="62" t="e">
        <f>INDEX(#REF!,MATCH($D115,#REF!,0),2)</f>
        <v>#REF!</v>
      </c>
      <c r="P115" s="61">
        <f>Solenergi[[#This Row],[Period]]</f>
        <v>2021</v>
      </c>
      <c r="Q115" s="69" t="e">
        <f t="shared" si="1"/>
        <v>#REF!</v>
      </c>
      <c r="R115" s="62" t="s">
        <v>203</v>
      </c>
    </row>
    <row r="116" spans="2:18" x14ac:dyDescent="0.2">
      <c r="B116" s="72" t="s">
        <v>212</v>
      </c>
      <c r="C116" s="63">
        <v>2021</v>
      </c>
      <c r="D116" s="72" t="s">
        <v>46</v>
      </c>
      <c r="E116" s="72" t="s">
        <v>35</v>
      </c>
      <c r="F116" s="131">
        <v>37.11</v>
      </c>
      <c r="G116" s="172" t="e">
        <f>F116/INDEX(#REF!,MATCH("*"&amp;$D116,#REF!,0),MATCH(TEXT($C116,"0"),#REF!,0))*100000</f>
        <v>#REF!</v>
      </c>
      <c r="H116" s="120"/>
      <c r="N116" s="61" t="s">
        <v>215</v>
      </c>
      <c r="O116" s="62" t="e">
        <f>INDEX(#REF!,MATCH($D116,#REF!,0),2)</f>
        <v>#REF!</v>
      </c>
      <c r="P116" s="61">
        <f>Solenergi[[#This Row],[Period]]</f>
        <v>2021</v>
      </c>
      <c r="Q116" s="69" t="e">
        <f t="shared" si="1"/>
        <v>#REF!</v>
      </c>
      <c r="R116" s="62" t="s">
        <v>203</v>
      </c>
    </row>
    <row r="117" spans="2:18" x14ac:dyDescent="0.2">
      <c r="B117" s="72" t="s">
        <v>212</v>
      </c>
      <c r="C117" s="63">
        <v>2021</v>
      </c>
      <c r="D117" s="72" t="s">
        <v>47</v>
      </c>
      <c r="E117" s="72" t="s">
        <v>35</v>
      </c>
      <c r="F117" s="131">
        <v>59.01</v>
      </c>
      <c r="G117" s="172" t="e">
        <f>F117/INDEX(#REF!,MATCH("*"&amp;$D117,#REF!,0),MATCH(TEXT($C117,"0"),#REF!,0))*100000</f>
        <v>#REF!</v>
      </c>
      <c r="H117" s="120"/>
      <c r="N117" s="61" t="s">
        <v>215</v>
      </c>
      <c r="O117" s="62" t="e">
        <f>INDEX(#REF!,MATCH($D117,#REF!,0),2)</f>
        <v>#REF!</v>
      </c>
      <c r="P117" s="61">
        <f>Solenergi[[#This Row],[Period]]</f>
        <v>2021</v>
      </c>
      <c r="Q117" s="69" t="e">
        <f t="shared" si="1"/>
        <v>#REF!</v>
      </c>
      <c r="R117" s="62" t="s">
        <v>203</v>
      </c>
    </row>
    <row r="118" spans="2:18" x14ac:dyDescent="0.2">
      <c r="B118" s="72" t="s">
        <v>212</v>
      </c>
      <c r="C118" s="63">
        <v>2021</v>
      </c>
      <c r="D118" s="72" t="s">
        <v>48</v>
      </c>
      <c r="E118" s="72" t="s">
        <v>35</v>
      </c>
      <c r="F118" s="131">
        <v>15.35</v>
      </c>
      <c r="G118" s="172" t="e">
        <f>F118/INDEX(#REF!,MATCH("*"&amp;$D118,#REF!,0),MATCH(TEXT($C118,"0"),#REF!,0))*100000</f>
        <v>#REF!</v>
      </c>
      <c r="H118" s="120"/>
      <c r="N118" s="61" t="s">
        <v>215</v>
      </c>
      <c r="O118" s="62" t="e">
        <f>INDEX(#REF!,MATCH($D118,#REF!,0),2)</f>
        <v>#REF!</v>
      </c>
      <c r="P118" s="61">
        <f>Solenergi[[#This Row],[Period]]</f>
        <v>2021</v>
      </c>
      <c r="Q118" s="69" t="e">
        <f t="shared" si="1"/>
        <v>#REF!</v>
      </c>
      <c r="R118" s="62" t="s">
        <v>203</v>
      </c>
    </row>
    <row r="119" spans="2:18" x14ac:dyDescent="0.2">
      <c r="B119" s="72" t="s">
        <v>212</v>
      </c>
      <c r="C119" s="63">
        <v>2021</v>
      </c>
      <c r="D119" s="72" t="s">
        <v>49</v>
      </c>
      <c r="E119" s="72" t="s">
        <v>35</v>
      </c>
      <c r="F119" s="131">
        <v>32.28</v>
      </c>
      <c r="G119" s="172" t="e">
        <f>F119/INDEX(#REF!,MATCH("*"&amp;$D119,#REF!,0),MATCH(TEXT($C119,"0"),#REF!,0))*100000</f>
        <v>#REF!</v>
      </c>
      <c r="H119" s="120"/>
      <c r="N119" s="61" t="s">
        <v>215</v>
      </c>
      <c r="O119" s="62" t="e">
        <f>INDEX(#REF!,MATCH($D119,#REF!,0),2)</f>
        <v>#REF!</v>
      </c>
      <c r="P119" s="61">
        <f>Solenergi[[#This Row],[Period]]</f>
        <v>2021</v>
      </c>
      <c r="Q119" s="69" t="e">
        <f t="shared" si="1"/>
        <v>#REF!</v>
      </c>
      <c r="R119" s="62" t="s">
        <v>203</v>
      </c>
    </row>
    <row r="120" spans="2:18" x14ac:dyDescent="0.2">
      <c r="B120" s="72" t="s">
        <v>212</v>
      </c>
      <c r="C120" s="63">
        <v>2021</v>
      </c>
      <c r="D120" s="72" t="s">
        <v>50</v>
      </c>
      <c r="E120" s="72" t="s">
        <v>35</v>
      </c>
      <c r="F120" s="131">
        <v>256.25</v>
      </c>
      <c r="G120" s="172" t="e">
        <f>F120/INDEX(#REF!,MATCH("*"&amp;$D120,#REF!,0),MATCH(TEXT($C120,"0"),#REF!,0))*100000</f>
        <v>#REF!</v>
      </c>
      <c r="H120" s="120"/>
      <c r="N120" s="61" t="s">
        <v>215</v>
      </c>
      <c r="O120" s="62" t="e">
        <f>INDEX(#REF!,MATCH($D120,#REF!,0),2)</f>
        <v>#REF!</v>
      </c>
      <c r="P120" s="61">
        <f>Solenergi[[#This Row],[Period]]</f>
        <v>2021</v>
      </c>
      <c r="Q120" s="69" t="e">
        <f t="shared" si="1"/>
        <v>#REF!</v>
      </c>
      <c r="R120" s="62" t="s">
        <v>203</v>
      </c>
    </row>
    <row r="121" spans="2:18" x14ac:dyDescent="0.2">
      <c r="B121" s="72" t="s">
        <v>212</v>
      </c>
      <c r="C121" s="63">
        <v>2021</v>
      </c>
      <c r="D121" s="72" t="s">
        <v>51</v>
      </c>
      <c r="E121" s="72" t="s">
        <v>35</v>
      </c>
      <c r="F121" s="131">
        <v>94.31</v>
      </c>
      <c r="G121" s="172" t="e">
        <f>F121/INDEX(#REF!,MATCH("*"&amp;$D121,#REF!,0),MATCH(TEXT($C121,"0"),#REF!,0))*100000</f>
        <v>#REF!</v>
      </c>
      <c r="H121" s="120"/>
      <c r="N121" s="61" t="s">
        <v>215</v>
      </c>
      <c r="O121" s="62" t="e">
        <f>INDEX(#REF!,MATCH($D121,#REF!,0),2)</f>
        <v>#REF!</v>
      </c>
      <c r="P121" s="61">
        <f>Solenergi[[#This Row],[Period]]</f>
        <v>2021</v>
      </c>
      <c r="Q121" s="69" t="e">
        <f t="shared" si="1"/>
        <v>#REF!</v>
      </c>
      <c r="R121" s="62" t="s">
        <v>203</v>
      </c>
    </row>
    <row r="122" spans="2:18" x14ac:dyDescent="0.2">
      <c r="B122" s="72" t="s">
        <v>212</v>
      </c>
      <c r="C122" s="63">
        <v>2021</v>
      </c>
      <c r="D122" s="72" t="s">
        <v>52</v>
      </c>
      <c r="E122" s="72" t="s">
        <v>35</v>
      </c>
      <c r="F122" s="131">
        <v>266.20999999999998</v>
      </c>
      <c r="G122" s="172" t="e">
        <f>F122/INDEX(#REF!,MATCH("*"&amp;$D122,#REF!,0),MATCH(TEXT($C122,"0"),#REF!,0))*100000</f>
        <v>#REF!</v>
      </c>
      <c r="H122" s="120"/>
      <c r="N122" s="61" t="s">
        <v>215</v>
      </c>
      <c r="O122" s="62" t="e">
        <f>INDEX(#REF!,MATCH($D122,#REF!,0),2)</f>
        <v>#REF!</v>
      </c>
      <c r="P122" s="61">
        <f>Solenergi[[#This Row],[Period]]</f>
        <v>2021</v>
      </c>
      <c r="Q122" s="69" t="e">
        <f t="shared" si="1"/>
        <v>#REF!</v>
      </c>
      <c r="R122" s="62" t="s">
        <v>203</v>
      </c>
    </row>
    <row r="123" spans="2:18" x14ac:dyDescent="0.2">
      <c r="B123" s="72" t="s">
        <v>212</v>
      </c>
      <c r="C123" s="63">
        <v>2021</v>
      </c>
      <c r="D123" s="72" t="s">
        <v>53</v>
      </c>
      <c r="E123" s="72" t="s">
        <v>35</v>
      </c>
      <c r="F123" s="131">
        <v>42.94</v>
      </c>
      <c r="G123" s="172" t="e">
        <f>F123/INDEX(#REF!,MATCH("*"&amp;$D123,#REF!,0),MATCH(TEXT($C123,"0"),#REF!,0))*100000</f>
        <v>#REF!</v>
      </c>
      <c r="H123" s="120"/>
      <c r="N123" s="61" t="s">
        <v>215</v>
      </c>
      <c r="O123" s="62" t="e">
        <f>INDEX(#REF!,MATCH($D123,#REF!,0),2)</f>
        <v>#REF!</v>
      </c>
      <c r="P123" s="61">
        <f>Solenergi[[#This Row],[Period]]</f>
        <v>2021</v>
      </c>
      <c r="Q123" s="69" t="e">
        <f t="shared" si="1"/>
        <v>#REF!</v>
      </c>
      <c r="R123" s="62" t="s">
        <v>203</v>
      </c>
    </row>
    <row r="124" spans="2:18" x14ac:dyDescent="0.2">
      <c r="B124" s="72" t="s">
        <v>212</v>
      </c>
      <c r="C124" s="63">
        <v>2021</v>
      </c>
      <c r="D124" s="72" t="s">
        <v>54</v>
      </c>
      <c r="E124" s="72" t="s">
        <v>35</v>
      </c>
      <c r="F124" s="131">
        <v>47.38</v>
      </c>
      <c r="G124" s="172" t="e">
        <f>F124/INDEX(#REF!,MATCH("*"&amp;$D124,#REF!,0),MATCH(TEXT($C124,"0"),#REF!,0))*100000</f>
        <v>#REF!</v>
      </c>
      <c r="H124" s="120"/>
      <c r="N124" s="61" t="s">
        <v>215</v>
      </c>
      <c r="O124" s="62" t="e">
        <f>INDEX(#REF!,MATCH($D124,#REF!,0),2)</f>
        <v>#REF!</v>
      </c>
      <c r="P124" s="61">
        <f>Solenergi[[#This Row],[Period]]</f>
        <v>2021</v>
      </c>
      <c r="Q124" s="69" t="e">
        <f t="shared" si="1"/>
        <v>#REF!</v>
      </c>
      <c r="R124" s="62" t="s">
        <v>203</v>
      </c>
    </row>
    <row r="125" spans="2:18" x14ac:dyDescent="0.2">
      <c r="B125" s="72" t="s">
        <v>212</v>
      </c>
      <c r="C125" s="63">
        <v>2021</v>
      </c>
      <c r="D125" s="72" t="s">
        <v>55</v>
      </c>
      <c r="E125" s="72" t="s">
        <v>35</v>
      </c>
      <c r="F125" s="131">
        <v>49.45</v>
      </c>
      <c r="G125" s="172" t="e">
        <f>F125/INDEX(#REF!,MATCH("*"&amp;$D125,#REF!,0),MATCH(TEXT($C125,"0"),#REF!,0))*100000</f>
        <v>#REF!</v>
      </c>
      <c r="H125" s="120"/>
      <c r="N125" s="61" t="s">
        <v>215</v>
      </c>
      <c r="O125" s="62" t="e">
        <f>INDEX(#REF!,MATCH($D125,#REF!,0),2)</f>
        <v>#REF!</v>
      </c>
      <c r="P125" s="61">
        <f>Solenergi[[#This Row],[Period]]</f>
        <v>2021</v>
      </c>
      <c r="Q125" s="69" t="e">
        <f t="shared" si="1"/>
        <v>#REF!</v>
      </c>
      <c r="R125" s="62" t="s">
        <v>203</v>
      </c>
    </row>
    <row r="126" spans="2:18" x14ac:dyDescent="0.2">
      <c r="B126" s="72" t="s">
        <v>212</v>
      </c>
      <c r="C126" s="63">
        <v>2021</v>
      </c>
      <c r="D126" s="72" t="s">
        <v>56</v>
      </c>
      <c r="E126" s="72" t="s">
        <v>35</v>
      </c>
      <c r="F126" s="131">
        <v>37.83</v>
      </c>
      <c r="G126" s="172" t="e">
        <f>F126/INDEX(#REF!,MATCH("*"&amp;$D126,#REF!,0),MATCH(TEXT($C126,"0"),#REF!,0))*100000</f>
        <v>#REF!</v>
      </c>
      <c r="H126" s="120"/>
      <c r="N126" s="61" t="s">
        <v>215</v>
      </c>
      <c r="O126" s="62" t="e">
        <f>INDEX(#REF!,MATCH($D126,#REF!,0),2)</f>
        <v>#REF!</v>
      </c>
      <c r="P126" s="61">
        <f>Solenergi[[#This Row],[Period]]</f>
        <v>2021</v>
      </c>
      <c r="Q126" s="69" t="e">
        <f t="shared" si="1"/>
        <v>#REF!</v>
      </c>
      <c r="R126" s="62" t="s">
        <v>203</v>
      </c>
    </row>
    <row r="127" spans="2:18" x14ac:dyDescent="0.2">
      <c r="B127" s="72" t="s">
        <v>212</v>
      </c>
      <c r="C127" s="63">
        <v>2021</v>
      </c>
      <c r="D127" s="72" t="s">
        <v>57</v>
      </c>
      <c r="E127" s="72" t="s">
        <v>35</v>
      </c>
      <c r="F127" s="131">
        <v>28.98</v>
      </c>
      <c r="G127" s="172" t="e">
        <f>F127/INDEX(#REF!,MATCH("*"&amp;$D127,#REF!,0),MATCH(TEXT($C127,"0"),#REF!,0))*100000</f>
        <v>#REF!</v>
      </c>
      <c r="H127" s="120"/>
      <c r="N127" s="61" t="s">
        <v>215</v>
      </c>
      <c r="O127" s="62" t="e">
        <f>INDEX(#REF!,MATCH($D127,#REF!,0),2)</f>
        <v>#REF!</v>
      </c>
      <c r="P127" s="61">
        <f>Solenergi[[#This Row],[Period]]</f>
        <v>2021</v>
      </c>
      <c r="Q127" s="69" t="e">
        <f t="shared" si="1"/>
        <v>#REF!</v>
      </c>
      <c r="R127" s="62" t="s">
        <v>203</v>
      </c>
    </row>
    <row r="128" spans="2:18" x14ac:dyDescent="0.2">
      <c r="B128" s="72" t="s">
        <v>212</v>
      </c>
      <c r="C128" s="63">
        <v>2021</v>
      </c>
      <c r="D128" s="72" t="s">
        <v>58</v>
      </c>
      <c r="E128" s="72" t="s">
        <v>35</v>
      </c>
      <c r="F128" s="131">
        <v>23.34</v>
      </c>
      <c r="G128" s="172" t="e">
        <f>F128/INDEX(#REF!,MATCH("*"&amp;$D128,#REF!,0),MATCH(TEXT($C128,"0"),#REF!,0))*100000</f>
        <v>#REF!</v>
      </c>
      <c r="H128" s="120"/>
      <c r="N128" s="61" t="s">
        <v>215</v>
      </c>
      <c r="O128" s="62" t="e">
        <f>INDEX(#REF!,MATCH($D128,#REF!,0),2)</f>
        <v>#REF!</v>
      </c>
      <c r="P128" s="61">
        <f>Solenergi[[#This Row],[Period]]</f>
        <v>2021</v>
      </c>
      <c r="Q128" s="69" t="e">
        <f t="shared" si="1"/>
        <v>#REF!</v>
      </c>
      <c r="R128" s="62" t="s">
        <v>203</v>
      </c>
    </row>
    <row r="129" spans="2:18" x14ac:dyDescent="0.2">
      <c r="B129" s="72" t="s">
        <v>212</v>
      </c>
      <c r="C129" s="63">
        <v>2021</v>
      </c>
      <c r="D129" s="72" t="s">
        <v>59</v>
      </c>
      <c r="E129" s="72" t="s">
        <v>35</v>
      </c>
      <c r="F129" s="131">
        <v>26.76</v>
      </c>
      <c r="G129" s="172" t="e">
        <f>F129/INDEX(#REF!,MATCH("*"&amp;$D129,#REF!,0),MATCH(TEXT($C129,"0"),#REF!,0))*100000</f>
        <v>#REF!</v>
      </c>
      <c r="H129" s="120"/>
      <c r="N129" s="61" t="s">
        <v>215</v>
      </c>
      <c r="O129" s="62" t="e">
        <f>INDEX(#REF!,MATCH($D129,#REF!,0),2)</f>
        <v>#REF!</v>
      </c>
      <c r="P129" s="61">
        <f>Solenergi[[#This Row],[Period]]</f>
        <v>2021</v>
      </c>
      <c r="Q129" s="69" t="e">
        <f t="shared" si="1"/>
        <v>#REF!</v>
      </c>
      <c r="R129" s="62" t="s">
        <v>203</v>
      </c>
    </row>
    <row r="130" spans="2:18" x14ac:dyDescent="0.2">
      <c r="B130" s="72" t="s">
        <v>212</v>
      </c>
      <c r="C130" s="63">
        <v>2021</v>
      </c>
      <c r="D130" s="72" t="s">
        <v>60</v>
      </c>
      <c r="E130" s="72" t="s">
        <v>35</v>
      </c>
      <c r="F130" s="131">
        <v>23.9</v>
      </c>
      <c r="G130" s="172" t="e">
        <f>F130/INDEX(#REF!,MATCH("*"&amp;$D130,#REF!,0),MATCH(TEXT($C130,"0"),#REF!,0))*100000</f>
        <v>#REF!</v>
      </c>
      <c r="H130" s="120"/>
      <c r="N130" s="61" t="s">
        <v>215</v>
      </c>
      <c r="O130" s="62" t="e">
        <f>INDEX(#REF!,MATCH($D130,#REF!,0),2)</f>
        <v>#REF!</v>
      </c>
      <c r="P130" s="61">
        <f>Solenergi[[#This Row],[Period]]</f>
        <v>2021</v>
      </c>
      <c r="Q130" s="69" t="e">
        <f t="shared" si="1"/>
        <v>#REF!</v>
      </c>
      <c r="R130" s="62" t="s">
        <v>203</v>
      </c>
    </row>
    <row r="131" spans="2:18" x14ac:dyDescent="0.2">
      <c r="B131" s="72" t="s">
        <v>212</v>
      </c>
      <c r="C131" s="63">
        <v>2021</v>
      </c>
      <c r="D131" s="72" t="s">
        <v>61</v>
      </c>
      <c r="E131" s="72" t="s">
        <v>35</v>
      </c>
      <c r="F131" s="131">
        <v>9.5</v>
      </c>
      <c r="G131" s="172" t="e">
        <f>F131/INDEX(#REF!,MATCH("*"&amp;$D131,#REF!,0),MATCH(TEXT($C131,"0"),#REF!,0))*100000</f>
        <v>#REF!</v>
      </c>
      <c r="H131" s="120"/>
      <c r="N131" s="61" t="s">
        <v>215</v>
      </c>
      <c r="O131" s="62" t="e">
        <f>INDEX(#REF!,MATCH($D131,#REF!,0),2)</f>
        <v>#REF!</v>
      </c>
      <c r="P131" s="61">
        <f>Solenergi[[#This Row],[Period]]</f>
        <v>2021</v>
      </c>
      <c r="Q131" s="69" t="e">
        <f t="shared" si="1"/>
        <v>#REF!</v>
      </c>
      <c r="R131" s="62" t="s">
        <v>203</v>
      </c>
    </row>
  </sheetData>
  <phoneticPr fontId="10" type="noConversion"/>
  <hyperlinks>
    <hyperlink ref="C4" r:id="rId1" xr:uid="{5FA6DAD4-EB68-49D0-B396-6D52115BFFFB}"/>
  </hyperlinks>
  <pageMargins left="0.7" right="0.7" top="0.75" bottom="0.75" header="0.3" footer="0.3"/>
  <pageSetup paperSize="9" orientation="portrait" verticalDpi="0"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4C1C9-AC3C-46AB-BC8E-2EE503FD0683}">
  <sheetPr>
    <tabColor theme="9" tint="0.79998168889431442"/>
  </sheetPr>
  <dimension ref="B1:Y110"/>
  <sheetViews>
    <sheetView workbookViewId="0">
      <selection activeCell="C18" sqref="C18"/>
    </sheetView>
  </sheetViews>
  <sheetFormatPr defaultColWidth="9.33203125" defaultRowHeight="11.25" x14ac:dyDescent="0.2"/>
  <cols>
    <col min="1" max="2" width="9.33203125" style="3"/>
    <col min="3" max="3" width="43.5" style="3" bestFit="1" customWidth="1"/>
    <col min="4" max="4" width="7.6640625" style="3" bestFit="1" customWidth="1"/>
    <col min="5" max="5" width="13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25" x14ac:dyDescent="0.2">
      <c r="N1" s="3"/>
      <c r="O1" s="3"/>
      <c r="P1" s="3"/>
      <c r="Q1" s="3"/>
      <c r="R1" s="3"/>
    </row>
    <row r="2" spans="2:25" x14ac:dyDescent="0.2">
      <c r="B2" s="20" t="s">
        <v>371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25" x14ac:dyDescent="0.2">
      <c r="B3" s="26" t="s">
        <v>107</v>
      </c>
      <c r="C3" s="21"/>
      <c r="D3" s="158" t="s">
        <v>473</v>
      </c>
      <c r="E3" s="21"/>
      <c r="F3" s="21"/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25" x14ac:dyDescent="0.2">
      <c r="B4" s="110" t="s">
        <v>226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25" ht="12" thickBot="1" x14ac:dyDescent="0.25">
      <c r="B5" s="22" t="s">
        <v>0</v>
      </c>
      <c r="C5" s="22" t="s">
        <v>1</v>
      </c>
      <c r="D5" s="22" t="s">
        <v>2</v>
      </c>
      <c r="E5" s="2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25" ht="12" thickTop="1" x14ac:dyDescent="0.2">
      <c r="B6" s="3" t="s">
        <v>225</v>
      </c>
      <c r="C6" s="3" t="s">
        <v>5</v>
      </c>
      <c r="D6" s="19">
        <v>2016</v>
      </c>
      <c r="E6" s="3">
        <v>76.752584870000007</v>
      </c>
      <c r="N6" s="78" t="s">
        <v>227</v>
      </c>
      <c r="O6" s="62" t="e">
        <f>INDEX(#REF!,MATCH($C6,#REF!,0),2)</f>
        <v>#REF!</v>
      </c>
      <c r="P6" s="61">
        <f>D6</f>
        <v>2016</v>
      </c>
      <c r="Q6" s="69">
        <f>E6</f>
        <v>76.752584870000007</v>
      </c>
      <c r="R6" s="62" t="s">
        <v>203</v>
      </c>
    </row>
    <row r="7" spans="2:25" x14ac:dyDescent="0.2">
      <c r="B7" s="3" t="s">
        <v>225</v>
      </c>
      <c r="C7" s="3" t="s">
        <v>6</v>
      </c>
      <c r="D7" s="19">
        <v>2016</v>
      </c>
      <c r="E7" s="3">
        <v>186.41674558</v>
      </c>
      <c r="N7" s="78" t="s">
        <v>227</v>
      </c>
      <c r="O7" s="62" t="e">
        <f>INDEX(#REF!,MATCH($C7,#REF!,0),2)</f>
        <v>#REF!</v>
      </c>
      <c r="P7" s="61">
        <f t="shared" ref="P7:P70" si="0">D7</f>
        <v>2016</v>
      </c>
      <c r="Q7" s="69">
        <f t="shared" ref="Q7:Q70" si="1">E7</f>
        <v>186.41674558</v>
      </c>
      <c r="R7" s="62" t="s">
        <v>203</v>
      </c>
    </row>
    <row r="8" spans="2:25" x14ac:dyDescent="0.2">
      <c r="B8" s="3" t="s">
        <v>225</v>
      </c>
      <c r="C8" s="3" t="s">
        <v>7</v>
      </c>
      <c r="D8" s="19">
        <v>2016</v>
      </c>
      <c r="E8" s="3">
        <v>236.1455407</v>
      </c>
      <c r="N8" s="78" t="s">
        <v>227</v>
      </c>
      <c r="O8" s="62" t="e">
        <f>INDEX(#REF!,MATCH($C8,#REF!,0),2)</f>
        <v>#REF!</v>
      </c>
      <c r="P8" s="61">
        <f t="shared" si="0"/>
        <v>2016</v>
      </c>
      <c r="Q8" s="69">
        <f t="shared" si="1"/>
        <v>236.1455407</v>
      </c>
      <c r="R8" s="62" t="s">
        <v>203</v>
      </c>
    </row>
    <row r="9" spans="2:25" x14ac:dyDescent="0.2">
      <c r="B9" s="3" t="s">
        <v>225</v>
      </c>
      <c r="C9" s="3" t="s">
        <v>8</v>
      </c>
      <c r="D9" s="19">
        <v>2016</v>
      </c>
      <c r="E9" s="3">
        <v>129.02920644</v>
      </c>
      <c r="N9" s="78" t="s">
        <v>227</v>
      </c>
      <c r="O9" s="62" t="e">
        <f>INDEX(#REF!,MATCH($C9,#REF!,0),2)</f>
        <v>#REF!</v>
      </c>
      <c r="P9" s="61">
        <f t="shared" si="0"/>
        <v>2016</v>
      </c>
      <c r="Q9" s="69">
        <f t="shared" si="1"/>
        <v>129.02920644</v>
      </c>
      <c r="R9" s="62" t="s">
        <v>203</v>
      </c>
    </row>
    <row r="10" spans="2:25" x14ac:dyDescent="0.2">
      <c r="B10" s="3" t="s">
        <v>225</v>
      </c>
      <c r="C10" s="3" t="s">
        <v>9</v>
      </c>
      <c r="D10" s="19">
        <v>2016</v>
      </c>
      <c r="E10" s="3">
        <v>83.348416349999994</v>
      </c>
      <c r="N10" s="78" t="s">
        <v>227</v>
      </c>
      <c r="O10" s="62" t="e">
        <f>INDEX(#REF!,MATCH($C10,#REF!,0),2)</f>
        <v>#REF!</v>
      </c>
      <c r="P10" s="61">
        <f t="shared" si="0"/>
        <v>2016</v>
      </c>
      <c r="Q10" s="69">
        <f t="shared" si="1"/>
        <v>83.348416349999994</v>
      </c>
      <c r="R10" s="62" t="s">
        <v>203</v>
      </c>
    </row>
    <row r="11" spans="2:25" x14ac:dyDescent="0.2">
      <c r="B11" s="3" t="s">
        <v>225</v>
      </c>
      <c r="C11" s="3" t="s">
        <v>10</v>
      </c>
      <c r="D11" s="19">
        <v>2016</v>
      </c>
      <c r="E11" s="3">
        <v>239.90431934</v>
      </c>
      <c r="N11" s="78" t="s">
        <v>227</v>
      </c>
      <c r="O11" s="62" t="e">
        <f>INDEX(#REF!,MATCH($C11,#REF!,0),2)</f>
        <v>#REF!</v>
      </c>
      <c r="P11" s="61">
        <f t="shared" si="0"/>
        <v>2016</v>
      </c>
      <c r="Q11" s="69">
        <f t="shared" si="1"/>
        <v>239.90431934</v>
      </c>
      <c r="R11" s="62" t="s">
        <v>203</v>
      </c>
      <c r="Y11" s="79"/>
    </row>
    <row r="12" spans="2:25" x14ac:dyDescent="0.2">
      <c r="B12" s="3" t="s">
        <v>225</v>
      </c>
      <c r="C12" s="3" t="s">
        <v>11</v>
      </c>
      <c r="D12" s="19">
        <v>2016</v>
      </c>
      <c r="E12" s="3">
        <v>60.298957049999999</v>
      </c>
      <c r="N12" s="78" t="s">
        <v>227</v>
      </c>
      <c r="O12" s="62" t="e">
        <f>INDEX(#REF!,MATCH($C12,#REF!,0),2)</f>
        <v>#REF!</v>
      </c>
      <c r="P12" s="61">
        <f t="shared" si="0"/>
        <v>2016</v>
      </c>
      <c r="Q12" s="69">
        <f t="shared" si="1"/>
        <v>60.298957049999999</v>
      </c>
      <c r="R12" s="62" t="s">
        <v>203</v>
      </c>
    </row>
    <row r="13" spans="2:25" x14ac:dyDescent="0.2">
      <c r="B13" s="3" t="s">
        <v>225</v>
      </c>
      <c r="C13" s="3" t="s">
        <v>12</v>
      </c>
      <c r="D13" s="19">
        <v>2016</v>
      </c>
      <c r="E13" s="3">
        <v>104.62103922</v>
      </c>
      <c r="N13" s="78" t="s">
        <v>227</v>
      </c>
      <c r="O13" s="62" t="e">
        <f>INDEX(#REF!,MATCH($C13,#REF!,0),2)</f>
        <v>#REF!</v>
      </c>
      <c r="P13" s="61">
        <f t="shared" si="0"/>
        <v>2016</v>
      </c>
      <c r="Q13" s="69">
        <f t="shared" si="1"/>
        <v>104.62103922</v>
      </c>
      <c r="R13" s="62" t="s">
        <v>203</v>
      </c>
    </row>
    <row r="14" spans="2:25" x14ac:dyDescent="0.2">
      <c r="B14" s="3" t="s">
        <v>225</v>
      </c>
      <c r="C14" s="3" t="s">
        <v>13</v>
      </c>
      <c r="D14" s="19">
        <v>2016</v>
      </c>
      <c r="E14" s="3">
        <v>55.423065459999997</v>
      </c>
      <c r="N14" s="78" t="s">
        <v>227</v>
      </c>
      <c r="O14" s="62" t="e">
        <f>INDEX(#REF!,MATCH($C14,#REF!,0),2)</f>
        <v>#REF!</v>
      </c>
      <c r="P14" s="61">
        <f t="shared" si="0"/>
        <v>2016</v>
      </c>
      <c r="Q14" s="69">
        <f t="shared" si="1"/>
        <v>55.423065459999997</v>
      </c>
      <c r="R14" s="62" t="s">
        <v>203</v>
      </c>
    </row>
    <row r="15" spans="2:25" x14ac:dyDescent="0.2">
      <c r="B15" s="3" t="s">
        <v>225</v>
      </c>
      <c r="C15" s="3" t="s">
        <v>14</v>
      </c>
      <c r="D15" s="19">
        <v>2016</v>
      </c>
      <c r="E15" s="3">
        <v>621.43039269999997</v>
      </c>
      <c r="N15" s="78" t="s">
        <v>227</v>
      </c>
      <c r="O15" s="62" t="e">
        <f>INDEX(#REF!,MATCH($C15,#REF!,0),2)</f>
        <v>#REF!</v>
      </c>
      <c r="P15" s="61">
        <f t="shared" si="0"/>
        <v>2016</v>
      </c>
      <c r="Q15" s="69">
        <f t="shared" si="1"/>
        <v>621.43039269999997</v>
      </c>
      <c r="R15" s="62" t="s">
        <v>203</v>
      </c>
    </row>
    <row r="16" spans="2:25" x14ac:dyDescent="0.2">
      <c r="B16" s="3" t="s">
        <v>225</v>
      </c>
      <c r="C16" s="3" t="s">
        <v>15</v>
      </c>
      <c r="D16" s="19">
        <v>2016</v>
      </c>
      <c r="E16" s="3">
        <v>88.592822769999998</v>
      </c>
      <c r="N16" s="78" t="s">
        <v>227</v>
      </c>
      <c r="O16" s="62" t="e">
        <f>INDEX(#REF!,MATCH($C16,#REF!,0),2)</f>
        <v>#REF!</v>
      </c>
      <c r="P16" s="61">
        <f t="shared" si="0"/>
        <v>2016</v>
      </c>
      <c r="Q16" s="69">
        <f t="shared" si="1"/>
        <v>88.592822769999998</v>
      </c>
      <c r="R16" s="62" t="s">
        <v>203</v>
      </c>
    </row>
    <row r="17" spans="2:18" x14ac:dyDescent="0.2">
      <c r="B17" s="3" t="s">
        <v>225</v>
      </c>
      <c r="C17" s="3" t="s">
        <v>16</v>
      </c>
      <c r="D17" s="19">
        <v>2016</v>
      </c>
      <c r="E17" s="3">
        <v>85.57798493</v>
      </c>
      <c r="N17" s="78" t="s">
        <v>227</v>
      </c>
      <c r="O17" s="62" t="e">
        <f>INDEX(#REF!,MATCH($C17,#REF!,0),2)</f>
        <v>#REF!</v>
      </c>
      <c r="P17" s="61">
        <f t="shared" si="0"/>
        <v>2016</v>
      </c>
      <c r="Q17" s="69">
        <f t="shared" si="1"/>
        <v>85.57798493</v>
      </c>
      <c r="R17" s="62" t="s">
        <v>203</v>
      </c>
    </row>
    <row r="18" spans="2:18" x14ac:dyDescent="0.2">
      <c r="B18" s="3" t="s">
        <v>225</v>
      </c>
      <c r="C18" s="3" t="s">
        <v>17</v>
      </c>
      <c r="D18" s="19">
        <v>2016</v>
      </c>
      <c r="E18" s="3">
        <v>98.207048700000001</v>
      </c>
      <c r="N18" s="78" t="s">
        <v>227</v>
      </c>
      <c r="O18" s="62" t="e">
        <f>INDEX(#REF!,MATCH($C18,#REF!,0),2)</f>
        <v>#REF!</v>
      </c>
      <c r="P18" s="61">
        <f t="shared" si="0"/>
        <v>2016</v>
      </c>
      <c r="Q18" s="69">
        <f t="shared" si="1"/>
        <v>98.207048700000001</v>
      </c>
      <c r="R18" s="62" t="s">
        <v>203</v>
      </c>
    </row>
    <row r="19" spans="2:18" x14ac:dyDescent="0.2">
      <c r="B19" s="3" t="s">
        <v>225</v>
      </c>
      <c r="C19" s="3" t="s">
        <v>18</v>
      </c>
      <c r="D19" s="19">
        <v>2016</v>
      </c>
      <c r="E19" s="3">
        <v>114.54389555</v>
      </c>
      <c r="N19" s="78" t="s">
        <v>227</v>
      </c>
      <c r="O19" s="62" t="e">
        <f>INDEX(#REF!,MATCH($C19,#REF!,0),2)</f>
        <v>#REF!</v>
      </c>
      <c r="P19" s="61">
        <f t="shared" si="0"/>
        <v>2016</v>
      </c>
      <c r="Q19" s="69">
        <f t="shared" si="1"/>
        <v>114.54389555</v>
      </c>
      <c r="R19" s="62" t="s">
        <v>203</v>
      </c>
    </row>
    <row r="20" spans="2:18" x14ac:dyDescent="0.2">
      <c r="B20" s="3" t="s">
        <v>225</v>
      </c>
      <c r="C20" s="3" t="s">
        <v>19</v>
      </c>
      <c r="D20" s="19">
        <v>2016</v>
      </c>
      <c r="E20" s="3">
        <v>91.493508379999994</v>
      </c>
      <c r="N20" s="78" t="s">
        <v>227</v>
      </c>
      <c r="O20" s="62" t="e">
        <f>INDEX(#REF!,MATCH($C20,#REF!,0),2)</f>
        <v>#REF!</v>
      </c>
      <c r="P20" s="61">
        <f t="shared" si="0"/>
        <v>2016</v>
      </c>
      <c r="Q20" s="69">
        <f t="shared" si="1"/>
        <v>91.493508379999994</v>
      </c>
      <c r="R20" s="62" t="s">
        <v>203</v>
      </c>
    </row>
    <row r="21" spans="2:18" x14ac:dyDescent="0.2">
      <c r="B21" s="3" t="s">
        <v>225</v>
      </c>
      <c r="C21" s="3" t="s">
        <v>20</v>
      </c>
      <c r="D21" s="19">
        <v>2016</v>
      </c>
      <c r="E21" s="3">
        <v>475.71224438000002</v>
      </c>
      <c r="N21" s="78" t="s">
        <v>227</v>
      </c>
      <c r="O21" s="62" t="e">
        <f>INDEX(#REF!,MATCH($C21,#REF!,0),2)</f>
        <v>#REF!</v>
      </c>
      <c r="P21" s="61">
        <f t="shared" si="0"/>
        <v>2016</v>
      </c>
      <c r="Q21" s="69">
        <f t="shared" si="1"/>
        <v>475.71224438000002</v>
      </c>
      <c r="R21" s="62" t="s">
        <v>203</v>
      </c>
    </row>
    <row r="22" spans="2:18" x14ac:dyDescent="0.2">
      <c r="B22" s="3" t="s">
        <v>225</v>
      </c>
      <c r="C22" s="3" t="s">
        <v>21</v>
      </c>
      <c r="D22" s="19">
        <v>2016</v>
      </c>
      <c r="E22" s="3">
        <v>223.81490407000001</v>
      </c>
      <c r="N22" s="78" t="s">
        <v>227</v>
      </c>
      <c r="O22" s="62" t="e">
        <f>INDEX(#REF!,MATCH($C22,#REF!,0),2)</f>
        <v>#REF!</v>
      </c>
      <c r="P22" s="61">
        <f t="shared" si="0"/>
        <v>2016</v>
      </c>
      <c r="Q22" s="69">
        <f t="shared" si="1"/>
        <v>223.81490407000001</v>
      </c>
      <c r="R22" s="62" t="s">
        <v>203</v>
      </c>
    </row>
    <row r="23" spans="2:18" x14ac:dyDescent="0.2">
      <c r="B23" s="3" t="s">
        <v>225</v>
      </c>
      <c r="C23" s="3" t="s">
        <v>22</v>
      </c>
      <c r="D23" s="19">
        <v>2016</v>
      </c>
      <c r="E23" s="3">
        <v>113.30517072000001</v>
      </c>
      <c r="N23" s="78" t="s">
        <v>227</v>
      </c>
      <c r="O23" s="62" t="e">
        <f>INDEX(#REF!,MATCH($C23,#REF!,0),2)</f>
        <v>#REF!</v>
      </c>
      <c r="P23" s="61">
        <f t="shared" si="0"/>
        <v>2016</v>
      </c>
      <c r="Q23" s="69">
        <f t="shared" si="1"/>
        <v>113.30517072000001</v>
      </c>
      <c r="R23" s="62" t="s">
        <v>203</v>
      </c>
    </row>
    <row r="24" spans="2:18" x14ac:dyDescent="0.2">
      <c r="B24" s="3" t="s">
        <v>225</v>
      </c>
      <c r="C24" s="3" t="s">
        <v>23</v>
      </c>
      <c r="D24" s="19">
        <v>2016</v>
      </c>
      <c r="E24" s="3">
        <v>83.262058120000006</v>
      </c>
      <c r="N24" s="78" t="s">
        <v>227</v>
      </c>
      <c r="O24" s="62" t="e">
        <f>INDEX(#REF!,MATCH($C24,#REF!,0),2)</f>
        <v>#REF!</v>
      </c>
      <c r="P24" s="61">
        <f t="shared" si="0"/>
        <v>2016</v>
      </c>
      <c r="Q24" s="69">
        <f t="shared" si="1"/>
        <v>83.262058120000006</v>
      </c>
      <c r="R24" s="62" t="s">
        <v>203</v>
      </c>
    </row>
    <row r="25" spans="2:18" x14ac:dyDescent="0.2">
      <c r="B25" s="3" t="s">
        <v>225</v>
      </c>
      <c r="C25" s="3" t="s">
        <v>24</v>
      </c>
      <c r="D25" s="19">
        <v>2016</v>
      </c>
      <c r="E25" s="3">
        <v>104.12643735</v>
      </c>
      <c r="N25" s="78" t="s">
        <v>227</v>
      </c>
      <c r="O25" s="62" t="e">
        <f>INDEX(#REF!,MATCH($C25,#REF!,0),2)</f>
        <v>#REF!</v>
      </c>
      <c r="P25" s="61">
        <f t="shared" si="0"/>
        <v>2016</v>
      </c>
      <c r="Q25" s="69">
        <f t="shared" si="1"/>
        <v>104.12643735</v>
      </c>
      <c r="R25" s="62" t="s">
        <v>203</v>
      </c>
    </row>
    <row r="26" spans="2:18" x14ac:dyDescent="0.2">
      <c r="B26" s="3" t="s">
        <v>225</v>
      </c>
      <c r="C26" s="3" t="s">
        <v>25</v>
      </c>
      <c r="D26" s="19">
        <v>2016</v>
      </c>
      <c r="E26" s="3">
        <v>126.1852171</v>
      </c>
      <c r="N26" s="78" t="s">
        <v>227</v>
      </c>
      <c r="O26" s="62" t="e">
        <f>INDEX(#REF!,MATCH($C26,#REF!,0),2)</f>
        <v>#REF!</v>
      </c>
      <c r="P26" s="61">
        <f t="shared" si="0"/>
        <v>2016</v>
      </c>
      <c r="Q26" s="69">
        <f t="shared" si="1"/>
        <v>126.1852171</v>
      </c>
      <c r="R26" s="62" t="s">
        <v>203</v>
      </c>
    </row>
    <row r="27" spans="2:18" x14ac:dyDescent="0.2">
      <c r="B27" s="3" t="s">
        <v>225</v>
      </c>
      <c r="C27" s="3" t="s">
        <v>5</v>
      </c>
      <c r="D27" s="19">
        <v>2017</v>
      </c>
      <c r="E27" s="3">
        <v>94.457599999999999</v>
      </c>
      <c r="N27" s="78" t="s">
        <v>227</v>
      </c>
      <c r="O27" s="62" t="e">
        <f>INDEX(#REF!,MATCH($C27,#REF!,0),2)</f>
        <v>#REF!</v>
      </c>
      <c r="P27" s="61">
        <f t="shared" si="0"/>
        <v>2017</v>
      </c>
      <c r="Q27" s="69">
        <f t="shared" si="1"/>
        <v>94.457599999999999</v>
      </c>
      <c r="R27" s="62" t="s">
        <v>203</v>
      </c>
    </row>
    <row r="28" spans="2:18" x14ac:dyDescent="0.2">
      <c r="B28" s="3" t="s">
        <v>225</v>
      </c>
      <c r="C28" s="3" t="s">
        <v>6</v>
      </c>
      <c r="D28" s="19">
        <v>2017</v>
      </c>
      <c r="E28" s="3">
        <v>106.81740000000001</v>
      </c>
      <c r="N28" s="78" t="s">
        <v>227</v>
      </c>
      <c r="O28" s="62" t="e">
        <f>INDEX(#REF!,MATCH($C28,#REF!,0),2)</f>
        <v>#REF!</v>
      </c>
      <c r="P28" s="61">
        <f t="shared" si="0"/>
        <v>2017</v>
      </c>
      <c r="Q28" s="69">
        <f t="shared" si="1"/>
        <v>106.81740000000001</v>
      </c>
      <c r="R28" s="62" t="s">
        <v>203</v>
      </c>
    </row>
    <row r="29" spans="2:18" x14ac:dyDescent="0.2">
      <c r="B29" s="3" t="s">
        <v>225</v>
      </c>
      <c r="C29" s="3" t="s">
        <v>7</v>
      </c>
      <c r="D29" s="19">
        <v>2017</v>
      </c>
      <c r="E29" s="3">
        <v>160.35599999999999</v>
      </c>
      <c r="N29" s="78" t="s">
        <v>227</v>
      </c>
      <c r="O29" s="62" t="e">
        <f>INDEX(#REF!,MATCH($C29,#REF!,0),2)</f>
        <v>#REF!</v>
      </c>
      <c r="P29" s="61">
        <f t="shared" si="0"/>
        <v>2017</v>
      </c>
      <c r="Q29" s="69">
        <f t="shared" si="1"/>
        <v>160.35599999999999</v>
      </c>
      <c r="R29" s="62" t="s">
        <v>203</v>
      </c>
    </row>
    <row r="30" spans="2:18" x14ac:dyDescent="0.2">
      <c r="B30" s="3" t="s">
        <v>225</v>
      </c>
      <c r="C30" s="3" t="s">
        <v>8</v>
      </c>
      <c r="D30" s="19">
        <v>2017</v>
      </c>
      <c r="E30" s="3">
        <v>120.8754</v>
      </c>
      <c r="N30" s="78" t="s">
        <v>227</v>
      </c>
      <c r="O30" s="62" t="e">
        <f>INDEX(#REF!,MATCH($C30,#REF!,0),2)</f>
        <v>#REF!</v>
      </c>
      <c r="P30" s="61">
        <f t="shared" si="0"/>
        <v>2017</v>
      </c>
      <c r="Q30" s="69">
        <f t="shared" si="1"/>
        <v>120.8754</v>
      </c>
      <c r="R30" s="62" t="s">
        <v>203</v>
      </c>
    </row>
    <row r="31" spans="2:18" x14ac:dyDescent="0.2">
      <c r="B31" s="3" t="s">
        <v>225</v>
      </c>
      <c r="C31" s="3" t="s">
        <v>9</v>
      </c>
      <c r="D31" s="19">
        <v>2017</v>
      </c>
      <c r="E31" s="3">
        <v>55.764166660000001</v>
      </c>
      <c r="N31" s="78" t="s">
        <v>227</v>
      </c>
      <c r="O31" s="62" t="e">
        <f>INDEX(#REF!,MATCH($C31,#REF!,0),2)</f>
        <v>#REF!</v>
      </c>
      <c r="P31" s="61">
        <f t="shared" si="0"/>
        <v>2017</v>
      </c>
      <c r="Q31" s="69">
        <f t="shared" si="1"/>
        <v>55.764166660000001</v>
      </c>
      <c r="R31" s="62" t="s">
        <v>203</v>
      </c>
    </row>
    <row r="32" spans="2:18" x14ac:dyDescent="0.2">
      <c r="B32" s="3" t="s">
        <v>225</v>
      </c>
      <c r="C32" s="3" t="s">
        <v>10</v>
      </c>
      <c r="D32" s="19">
        <v>2017</v>
      </c>
      <c r="E32" s="3">
        <v>208.07974999999999</v>
      </c>
      <c r="N32" s="78" t="s">
        <v>227</v>
      </c>
      <c r="O32" s="62" t="e">
        <f>INDEX(#REF!,MATCH($C32,#REF!,0),2)</f>
        <v>#REF!</v>
      </c>
      <c r="P32" s="61">
        <f t="shared" si="0"/>
        <v>2017</v>
      </c>
      <c r="Q32" s="69">
        <f t="shared" si="1"/>
        <v>208.07974999999999</v>
      </c>
      <c r="R32" s="62" t="s">
        <v>203</v>
      </c>
    </row>
    <row r="33" spans="2:18" x14ac:dyDescent="0.2">
      <c r="B33" s="3" t="s">
        <v>225</v>
      </c>
      <c r="C33" s="3" t="s">
        <v>11</v>
      </c>
      <c r="D33" s="19">
        <v>2017</v>
      </c>
      <c r="E33" s="3">
        <v>70.35784615</v>
      </c>
      <c r="N33" s="78" t="s">
        <v>227</v>
      </c>
      <c r="O33" s="62" t="e">
        <f>INDEX(#REF!,MATCH($C33,#REF!,0),2)</f>
        <v>#REF!</v>
      </c>
      <c r="P33" s="61">
        <f t="shared" si="0"/>
        <v>2017</v>
      </c>
      <c r="Q33" s="69">
        <f t="shared" si="1"/>
        <v>70.35784615</v>
      </c>
      <c r="R33" s="62" t="s">
        <v>203</v>
      </c>
    </row>
    <row r="34" spans="2:18" x14ac:dyDescent="0.2">
      <c r="B34" s="3" t="s">
        <v>225</v>
      </c>
      <c r="C34" s="3" t="s">
        <v>12</v>
      </c>
      <c r="D34" s="19">
        <v>2017</v>
      </c>
      <c r="E34" s="3">
        <v>125.01091666000001</v>
      </c>
      <c r="N34" s="78" t="s">
        <v>227</v>
      </c>
      <c r="O34" s="62" t="e">
        <f>INDEX(#REF!,MATCH($C34,#REF!,0),2)</f>
        <v>#REF!</v>
      </c>
      <c r="P34" s="61">
        <f t="shared" si="0"/>
        <v>2017</v>
      </c>
      <c r="Q34" s="69">
        <f t="shared" si="1"/>
        <v>125.01091666000001</v>
      </c>
      <c r="R34" s="62" t="s">
        <v>203</v>
      </c>
    </row>
    <row r="35" spans="2:18" x14ac:dyDescent="0.2">
      <c r="B35" s="3" t="s">
        <v>225</v>
      </c>
      <c r="C35" s="3" t="s">
        <v>13</v>
      </c>
      <c r="D35" s="19">
        <v>2017</v>
      </c>
      <c r="E35" s="3">
        <v>57.068750000000001</v>
      </c>
      <c r="N35" s="78" t="s">
        <v>227</v>
      </c>
      <c r="O35" s="62" t="e">
        <f>INDEX(#REF!,MATCH($C35,#REF!,0),2)</f>
        <v>#REF!</v>
      </c>
      <c r="P35" s="61">
        <f t="shared" si="0"/>
        <v>2017</v>
      </c>
      <c r="Q35" s="69">
        <f t="shared" si="1"/>
        <v>57.068750000000001</v>
      </c>
      <c r="R35" s="62" t="s">
        <v>203</v>
      </c>
    </row>
    <row r="36" spans="2:18" x14ac:dyDescent="0.2">
      <c r="B36" s="3" t="s">
        <v>225</v>
      </c>
      <c r="C36" s="3" t="s">
        <v>14</v>
      </c>
      <c r="D36" s="19">
        <v>2017</v>
      </c>
      <c r="E36" s="3">
        <v>280.45192857000001</v>
      </c>
      <c r="N36" s="78" t="s">
        <v>227</v>
      </c>
      <c r="O36" s="62" t="e">
        <f>INDEX(#REF!,MATCH($C36,#REF!,0),2)</f>
        <v>#REF!</v>
      </c>
      <c r="P36" s="61">
        <f t="shared" si="0"/>
        <v>2017</v>
      </c>
      <c r="Q36" s="69">
        <f t="shared" si="1"/>
        <v>280.45192857000001</v>
      </c>
      <c r="R36" s="62" t="s">
        <v>203</v>
      </c>
    </row>
    <row r="37" spans="2:18" x14ac:dyDescent="0.2">
      <c r="B37" s="3" t="s">
        <v>225</v>
      </c>
      <c r="C37" s="3" t="s">
        <v>15</v>
      </c>
      <c r="D37" s="19">
        <v>2017</v>
      </c>
      <c r="E37" s="3">
        <v>87.708666660000006</v>
      </c>
      <c r="N37" s="78" t="s">
        <v>227</v>
      </c>
      <c r="O37" s="62" t="e">
        <f>INDEX(#REF!,MATCH($C37,#REF!,0),2)</f>
        <v>#REF!</v>
      </c>
      <c r="P37" s="61">
        <f t="shared" si="0"/>
        <v>2017</v>
      </c>
      <c r="Q37" s="69">
        <f t="shared" si="1"/>
        <v>87.708666660000006</v>
      </c>
      <c r="R37" s="62" t="s">
        <v>203</v>
      </c>
    </row>
    <row r="38" spans="2:18" x14ac:dyDescent="0.2">
      <c r="B38" s="3" t="s">
        <v>225</v>
      </c>
      <c r="C38" s="3" t="s">
        <v>16</v>
      </c>
      <c r="D38" s="19">
        <v>2017</v>
      </c>
      <c r="E38" s="3">
        <v>109.94073075999999</v>
      </c>
      <c r="N38" s="78" t="s">
        <v>227</v>
      </c>
      <c r="O38" s="62" t="e">
        <f>INDEX(#REF!,MATCH($C38,#REF!,0),2)</f>
        <v>#REF!</v>
      </c>
      <c r="P38" s="61">
        <f t="shared" si="0"/>
        <v>2017</v>
      </c>
      <c r="Q38" s="69">
        <f t="shared" si="1"/>
        <v>109.94073075999999</v>
      </c>
      <c r="R38" s="62" t="s">
        <v>203</v>
      </c>
    </row>
    <row r="39" spans="2:18" x14ac:dyDescent="0.2">
      <c r="B39" s="3" t="s">
        <v>225</v>
      </c>
      <c r="C39" s="3" t="s">
        <v>17</v>
      </c>
      <c r="D39" s="19">
        <v>2017</v>
      </c>
      <c r="E39" s="3">
        <v>95.60011111</v>
      </c>
      <c r="N39" s="78" t="s">
        <v>227</v>
      </c>
      <c r="O39" s="62" t="e">
        <f>INDEX(#REF!,MATCH($C39,#REF!,0),2)</f>
        <v>#REF!</v>
      </c>
      <c r="P39" s="61">
        <f t="shared" si="0"/>
        <v>2017</v>
      </c>
      <c r="Q39" s="69">
        <f t="shared" si="1"/>
        <v>95.60011111</v>
      </c>
      <c r="R39" s="62" t="s">
        <v>203</v>
      </c>
    </row>
    <row r="40" spans="2:18" x14ac:dyDescent="0.2">
      <c r="B40" s="3" t="s">
        <v>225</v>
      </c>
      <c r="C40" s="3" t="s">
        <v>18</v>
      </c>
      <c r="D40" s="19">
        <v>2017</v>
      </c>
      <c r="E40" s="3">
        <v>108.55325000000001</v>
      </c>
      <c r="N40" s="78" t="s">
        <v>227</v>
      </c>
      <c r="O40" s="62" t="e">
        <f>INDEX(#REF!,MATCH($C40,#REF!,0),2)</f>
        <v>#REF!</v>
      </c>
      <c r="P40" s="61">
        <f t="shared" si="0"/>
        <v>2017</v>
      </c>
      <c r="Q40" s="69">
        <f t="shared" si="1"/>
        <v>108.55325000000001</v>
      </c>
      <c r="R40" s="62" t="s">
        <v>203</v>
      </c>
    </row>
    <row r="41" spans="2:18" x14ac:dyDescent="0.2">
      <c r="B41" s="3" t="s">
        <v>225</v>
      </c>
      <c r="C41" s="3" t="s">
        <v>19</v>
      </c>
      <c r="D41" s="19">
        <v>2017</v>
      </c>
      <c r="E41" s="3">
        <v>86.081625000000003</v>
      </c>
      <c r="N41" s="78" t="s">
        <v>227</v>
      </c>
      <c r="O41" s="62" t="e">
        <f>INDEX(#REF!,MATCH($C41,#REF!,0),2)</f>
        <v>#REF!</v>
      </c>
      <c r="P41" s="61">
        <f t="shared" si="0"/>
        <v>2017</v>
      </c>
      <c r="Q41" s="69">
        <f t="shared" si="1"/>
        <v>86.081625000000003</v>
      </c>
      <c r="R41" s="62" t="s">
        <v>203</v>
      </c>
    </row>
    <row r="42" spans="2:18" x14ac:dyDescent="0.2">
      <c r="B42" s="3" t="s">
        <v>225</v>
      </c>
      <c r="C42" s="3" t="s">
        <v>20</v>
      </c>
      <c r="D42" s="19">
        <v>2017</v>
      </c>
      <c r="E42" s="3">
        <v>321.17</v>
      </c>
      <c r="N42" s="78" t="s">
        <v>227</v>
      </c>
      <c r="O42" s="62" t="e">
        <f>INDEX(#REF!,MATCH($C42,#REF!,0),2)</f>
        <v>#REF!</v>
      </c>
      <c r="P42" s="61">
        <f t="shared" si="0"/>
        <v>2017</v>
      </c>
      <c r="Q42" s="69">
        <f t="shared" si="1"/>
        <v>321.17</v>
      </c>
      <c r="R42" s="62" t="s">
        <v>203</v>
      </c>
    </row>
    <row r="43" spans="2:18" x14ac:dyDescent="0.2">
      <c r="B43" s="3" t="s">
        <v>225</v>
      </c>
      <c r="C43" s="3" t="s">
        <v>21</v>
      </c>
      <c r="D43" s="19">
        <v>2017</v>
      </c>
      <c r="E43" s="3">
        <v>177.351</v>
      </c>
      <c r="N43" s="78" t="s">
        <v>227</v>
      </c>
      <c r="O43" s="62" t="e">
        <f>INDEX(#REF!,MATCH($C43,#REF!,0),2)</f>
        <v>#REF!</v>
      </c>
      <c r="P43" s="61">
        <f t="shared" si="0"/>
        <v>2017</v>
      </c>
      <c r="Q43" s="69">
        <f t="shared" si="1"/>
        <v>177.351</v>
      </c>
      <c r="R43" s="62" t="s">
        <v>203</v>
      </c>
    </row>
    <row r="44" spans="2:18" x14ac:dyDescent="0.2">
      <c r="B44" s="3" t="s">
        <v>225</v>
      </c>
      <c r="C44" s="3" t="s">
        <v>22</v>
      </c>
      <c r="D44" s="19">
        <v>2017</v>
      </c>
      <c r="E44" s="3">
        <v>87.0685</v>
      </c>
      <c r="N44" s="78" t="s">
        <v>227</v>
      </c>
      <c r="O44" s="62" t="e">
        <f>INDEX(#REF!,MATCH($C44,#REF!,0),2)</f>
        <v>#REF!</v>
      </c>
      <c r="P44" s="61">
        <f t="shared" si="0"/>
        <v>2017</v>
      </c>
      <c r="Q44" s="69">
        <f t="shared" si="1"/>
        <v>87.0685</v>
      </c>
      <c r="R44" s="62" t="s">
        <v>203</v>
      </c>
    </row>
    <row r="45" spans="2:18" x14ac:dyDescent="0.2">
      <c r="B45" s="3" t="s">
        <v>225</v>
      </c>
      <c r="C45" s="3" t="s">
        <v>23</v>
      </c>
      <c r="D45" s="19">
        <v>2017</v>
      </c>
      <c r="E45" s="3">
        <v>76.031612240000001</v>
      </c>
      <c r="N45" s="78" t="s">
        <v>227</v>
      </c>
      <c r="O45" s="62" t="e">
        <f>INDEX(#REF!,MATCH($C45,#REF!,0),2)</f>
        <v>#REF!</v>
      </c>
      <c r="P45" s="61">
        <f t="shared" si="0"/>
        <v>2017</v>
      </c>
      <c r="Q45" s="69">
        <f t="shared" si="1"/>
        <v>76.031612240000001</v>
      </c>
      <c r="R45" s="62" t="s">
        <v>203</v>
      </c>
    </row>
    <row r="46" spans="2:18" x14ac:dyDescent="0.2">
      <c r="B46" s="3" t="s">
        <v>225</v>
      </c>
      <c r="C46" s="3" t="s">
        <v>24</v>
      </c>
      <c r="D46" s="19">
        <v>2017</v>
      </c>
      <c r="E46" s="3">
        <v>97.370166659999995</v>
      </c>
      <c r="N46" s="78" t="s">
        <v>227</v>
      </c>
      <c r="O46" s="62" t="e">
        <f>INDEX(#REF!,MATCH($C46,#REF!,0),2)</f>
        <v>#REF!</v>
      </c>
      <c r="P46" s="61">
        <f t="shared" si="0"/>
        <v>2017</v>
      </c>
      <c r="Q46" s="69">
        <f t="shared" si="1"/>
        <v>97.370166659999995</v>
      </c>
      <c r="R46" s="62" t="s">
        <v>203</v>
      </c>
    </row>
    <row r="47" spans="2:18" x14ac:dyDescent="0.2">
      <c r="B47" s="3" t="s">
        <v>225</v>
      </c>
      <c r="C47" s="3" t="s">
        <v>25</v>
      </c>
      <c r="D47" s="19">
        <v>2017</v>
      </c>
      <c r="E47" s="3">
        <v>94.905692299999998</v>
      </c>
      <c r="N47" s="78" t="s">
        <v>227</v>
      </c>
      <c r="O47" s="62" t="e">
        <f>INDEX(#REF!,MATCH($C47,#REF!,0),2)</f>
        <v>#REF!</v>
      </c>
      <c r="P47" s="61">
        <f t="shared" si="0"/>
        <v>2017</v>
      </c>
      <c r="Q47" s="69">
        <f t="shared" si="1"/>
        <v>94.905692299999998</v>
      </c>
      <c r="R47" s="62" t="s">
        <v>203</v>
      </c>
    </row>
    <row r="48" spans="2:18" x14ac:dyDescent="0.2">
      <c r="B48" s="3" t="s">
        <v>225</v>
      </c>
      <c r="C48" s="3" t="s">
        <v>5</v>
      </c>
      <c r="D48" s="19">
        <v>2018</v>
      </c>
      <c r="E48" s="3">
        <v>71.527423389999996</v>
      </c>
      <c r="N48" s="78" t="s">
        <v>227</v>
      </c>
      <c r="O48" s="62" t="e">
        <f>INDEX(#REF!,MATCH($C48,#REF!,0),2)</f>
        <v>#REF!</v>
      </c>
      <c r="P48" s="61">
        <f t="shared" si="0"/>
        <v>2018</v>
      </c>
      <c r="Q48" s="69">
        <f t="shared" si="1"/>
        <v>71.527423389999996</v>
      </c>
      <c r="R48" s="62" t="s">
        <v>203</v>
      </c>
    </row>
    <row r="49" spans="2:18" x14ac:dyDescent="0.2">
      <c r="B49" s="3" t="s">
        <v>225</v>
      </c>
      <c r="C49" s="3" t="s">
        <v>6</v>
      </c>
      <c r="D49" s="19">
        <v>2018</v>
      </c>
      <c r="E49" s="3">
        <v>154.40808075999999</v>
      </c>
      <c r="N49" s="78" t="s">
        <v>227</v>
      </c>
      <c r="O49" s="62" t="e">
        <f>INDEX(#REF!,MATCH($C49,#REF!,0),2)</f>
        <v>#REF!</v>
      </c>
      <c r="P49" s="61">
        <f t="shared" si="0"/>
        <v>2018</v>
      </c>
      <c r="Q49" s="69">
        <f t="shared" si="1"/>
        <v>154.40808075999999</v>
      </c>
      <c r="R49" s="62" t="s">
        <v>203</v>
      </c>
    </row>
    <row r="50" spans="2:18" x14ac:dyDescent="0.2">
      <c r="B50" s="3" t="s">
        <v>225</v>
      </c>
      <c r="C50" s="3" t="s">
        <v>7</v>
      </c>
      <c r="D50" s="19">
        <v>2018</v>
      </c>
      <c r="E50" s="3">
        <v>866.65488219999997</v>
      </c>
      <c r="N50" s="78" t="s">
        <v>227</v>
      </c>
      <c r="O50" s="62" t="e">
        <f>INDEX(#REF!,MATCH($C50,#REF!,0),2)</f>
        <v>#REF!</v>
      </c>
      <c r="P50" s="61">
        <f t="shared" si="0"/>
        <v>2018</v>
      </c>
      <c r="Q50" s="69">
        <f t="shared" si="1"/>
        <v>866.65488219999997</v>
      </c>
      <c r="R50" s="62" t="s">
        <v>203</v>
      </c>
    </row>
    <row r="51" spans="2:18" x14ac:dyDescent="0.2">
      <c r="B51" s="3" t="s">
        <v>225</v>
      </c>
      <c r="C51" s="3" t="s">
        <v>8</v>
      </c>
      <c r="D51" s="19">
        <v>2018</v>
      </c>
      <c r="E51" s="3">
        <v>201.28180828000001</v>
      </c>
      <c r="N51" s="78" t="s">
        <v>227</v>
      </c>
      <c r="O51" s="62" t="e">
        <f>INDEX(#REF!,MATCH($C51,#REF!,0),2)</f>
        <v>#REF!</v>
      </c>
      <c r="P51" s="61">
        <f t="shared" si="0"/>
        <v>2018</v>
      </c>
      <c r="Q51" s="69">
        <f t="shared" si="1"/>
        <v>201.28180828000001</v>
      </c>
      <c r="R51" s="62" t="s">
        <v>203</v>
      </c>
    </row>
    <row r="52" spans="2:18" x14ac:dyDescent="0.2">
      <c r="B52" s="3" t="s">
        <v>225</v>
      </c>
      <c r="C52" s="3" t="s">
        <v>9</v>
      </c>
      <c r="D52" s="19">
        <v>2018</v>
      </c>
      <c r="E52" s="3">
        <v>88.237190150000004</v>
      </c>
      <c r="N52" s="78" t="s">
        <v>227</v>
      </c>
      <c r="O52" s="62" t="e">
        <f>INDEX(#REF!,MATCH($C52,#REF!,0),2)</f>
        <v>#REF!</v>
      </c>
      <c r="P52" s="61">
        <f t="shared" si="0"/>
        <v>2018</v>
      </c>
      <c r="Q52" s="69">
        <f t="shared" si="1"/>
        <v>88.237190150000004</v>
      </c>
      <c r="R52" s="62" t="s">
        <v>203</v>
      </c>
    </row>
    <row r="53" spans="2:18" x14ac:dyDescent="0.2">
      <c r="B53" s="3" t="s">
        <v>225</v>
      </c>
      <c r="C53" s="3" t="s">
        <v>10</v>
      </c>
      <c r="D53" s="19">
        <v>2018</v>
      </c>
      <c r="E53" s="3">
        <v>323.50784642000002</v>
      </c>
      <c r="N53" s="78" t="s">
        <v>227</v>
      </c>
      <c r="O53" s="62" t="e">
        <f>INDEX(#REF!,MATCH($C53,#REF!,0),2)</f>
        <v>#REF!</v>
      </c>
      <c r="P53" s="61">
        <f t="shared" si="0"/>
        <v>2018</v>
      </c>
      <c r="Q53" s="69">
        <f t="shared" si="1"/>
        <v>323.50784642000002</v>
      </c>
      <c r="R53" s="62" t="s">
        <v>203</v>
      </c>
    </row>
    <row r="54" spans="2:18" x14ac:dyDescent="0.2">
      <c r="B54" s="3" t="s">
        <v>225</v>
      </c>
      <c r="C54" s="3" t="s">
        <v>11</v>
      </c>
      <c r="D54" s="19">
        <v>2018</v>
      </c>
      <c r="E54" s="3">
        <v>72.945606260000005</v>
      </c>
      <c r="N54" s="78" t="s">
        <v>227</v>
      </c>
      <c r="O54" s="62" t="e">
        <f>INDEX(#REF!,MATCH($C54,#REF!,0),2)</f>
        <v>#REF!</v>
      </c>
      <c r="P54" s="61">
        <f t="shared" si="0"/>
        <v>2018</v>
      </c>
      <c r="Q54" s="69">
        <f t="shared" si="1"/>
        <v>72.945606260000005</v>
      </c>
      <c r="R54" s="62" t="s">
        <v>203</v>
      </c>
    </row>
    <row r="55" spans="2:18" x14ac:dyDescent="0.2">
      <c r="B55" s="3" t="s">
        <v>225</v>
      </c>
      <c r="C55" s="3" t="s">
        <v>12</v>
      </c>
      <c r="D55" s="19">
        <v>2018</v>
      </c>
      <c r="E55" s="3">
        <v>106.46032181</v>
      </c>
      <c r="N55" s="78" t="s">
        <v>227</v>
      </c>
      <c r="O55" s="62" t="e">
        <f>INDEX(#REF!,MATCH($C55,#REF!,0),2)</f>
        <v>#REF!</v>
      </c>
      <c r="P55" s="61">
        <f t="shared" si="0"/>
        <v>2018</v>
      </c>
      <c r="Q55" s="69">
        <f t="shared" si="1"/>
        <v>106.46032181</v>
      </c>
      <c r="R55" s="62" t="s">
        <v>203</v>
      </c>
    </row>
    <row r="56" spans="2:18" x14ac:dyDescent="0.2">
      <c r="B56" s="3" t="s">
        <v>225</v>
      </c>
      <c r="C56" s="3" t="s">
        <v>13</v>
      </c>
      <c r="D56" s="19">
        <v>2018</v>
      </c>
      <c r="E56" s="3">
        <v>131.98843087</v>
      </c>
      <c r="N56" s="78" t="s">
        <v>227</v>
      </c>
      <c r="O56" s="62" t="e">
        <f>INDEX(#REF!,MATCH($C56,#REF!,0),2)</f>
        <v>#REF!</v>
      </c>
      <c r="P56" s="61">
        <f t="shared" si="0"/>
        <v>2018</v>
      </c>
      <c r="Q56" s="69">
        <f t="shared" si="1"/>
        <v>131.98843087</v>
      </c>
      <c r="R56" s="62" t="s">
        <v>203</v>
      </c>
    </row>
    <row r="57" spans="2:18" x14ac:dyDescent="0.2">
      <c r="B57" s="3" t="s">
        <v>225</v>
      </c>
      <c r="C57" s="3" t="s">
        <v>14</v>
      </c>
      <c r="D57" s="19">
        <v>2018</v>
      </c>
      <c r="E57" s="3">
        <v>376.44914501</v>
      </c>
      <c r="N57" s="78" t="s">
        <v>227</v>
      </c>
      <c r="O57" s="62" t="e">
        <f>INDEX(#REF!,MATCH($C57,#REF!,0),2)</f>
        <v>#REF!</v>
      </c>
      <c r="P57" s="61">
        <f t="shared" si="0"/>
        <v>2018</v>
      </c>
      <c r="Q57" s="69">
        <f t="shared" si="1"/>
        <v>376.44914501</v>
      </c>
      <c r="R57" s="62" t="s">
        <v>203</v>
      </c>
    </row>
    <row r="58" spans="2:18" x14ac:dyDescent="0.2">
      <c r="B58" s="3" t="s">
        <v>225</v>
      </c>
      <c r="C58" s="3" t="s">
        <v>15</v>
      </c>
      <c r="D58" s="19">
        <v>2018</v>
      </c>
      <c r="E58" s="3">
        <v>118.26198384</v>
      </c>
      <c r="N58" s="78" t="s">
        <v>227</v>
      </c>
      <c r="O58" s="62" t="e">
        <f>INDEX(#REF!,MATCH($C58,#REF!,0),2)</f>
        <v>#REF!</v>
      </c>
      <c r="P58" s="61">
        <f t="shared" si="0"/>
        <v>2018</v>
      </c>
      <c r="Q58" s="69">
        <f t="shared" si="1"/>
        <v>118.26198384</v>
      </c>
      <c r="R58" s="62" t="s">
        <v>203</v>
      </c>
    </row>
    <row r="59" spans="2:18" x14ac:dyDescent="0.2">
      <c r="B59" s="3" t="s">
        <v>225</v>
      </c>
      <c r="C59" s="3" t="s">
        <v>16</v>
      </c>
      <c r="D59" s="19">
        <v>2018</v>
      </c>
      <c r="E59" s="3">
        <v>112.40338035000001</v>
      </c>
      <c r="N59" s="78" t="s">
        <v>227</v>
      </c>
      <c r="O59" s="62" t="e">
        <f>INDEX(#REF!,MATCH($C59,#REF!,0),2)</f>
        <v>#REF!</v>
      </c>
      <c r="P59" s="61">
        <f t="shared" si="0"/>
        <v>2018</v>
      </c>
      <c r="Q59" s="69">
        <f t="shared" si="1"/>
        <v>112.40338035000001</v>
      </c>
      <c r="R59" s="62" t="s">
        <v>203</v>
      </c>
    </row>
    <row r="60" spans="2:18" x14ac:dyDescent="0.2">
      <c r="B60" s="3" t="s">
        <v>225</v>
      </c>
      <c r="C60" s="3" t="s">
        <v>17</v>
      </c>
      <c r="D60" s="19">
        <v>2018</v>
      </c>
      <c r="E60" s="3">
        <v>113.79042938000001</v>
      </c>
      <c r="N60" s="78" t="s">
        <v>227</v>
      </c>
      <c r="O60" s="62" t="e">
        <f>INDEX(#REF!,MATCH($C60,#REF!,0),2)</f>
        <v>#REF!</v>
      </c>
      <c r="P60" s="61">
        <f t="shared" si="0"/>
        <v>2018</v>
      </c>
      <c r="Q60" s="69">
        <f t="shared" si="1"/>
        <v>113.79042938000001</v>
      </c>
      <c r="R60" s="62" t="s">
        <v>203</v>
      </c>
    </row>
    <row r="61" spans="2:18" x14ac:dyDescent="0.2">
      <c r="B61" s="3" t="s">
        <v>225</v>
      </c>
      <c r="C61" s="3" t="s">
        <v>18</v>
      </c>
      <c r="D61" s="19">
        <v>2018</v>
      </c>
      <c r="E61" s="3">
        <v>149.90555875999999</v>
      </c>
      <c r="N61" s="78" t="s">
        <v>227</v>
      </c>
      <c r="O61" s="62" t="e">
        <f>INDEX(#REF!,MATCH($C61,#REF!,0),2)</f>
        <v>#REF!</v>
      </c>
      <c r="P61" s="61">
        <f t="shared" si="0"/>
        <v>2018</v>
      </c>
      <c r="Q61" s="69">
        <f t="shared" si="1"/>
        <v>149.90555875999999</v>
      </c>
      <c r="R61" s="62" t="s">
        <v>203</v>
      </c>
    </row>
    <row r="62" spans="2:18" x14ac:dyDescent="0.2">
      <c r="B62" s="3" t="s">
        <v>225</v>
      </c>
      <c r="C62" s="3" t="s">
        <v>19</v>
      </c>
      <c r="D62" s="19">
        <v>2018</v>
      </c>
      <c r="E62" s="3">
        <v>221.49505188000001</v>
      </c>
      <c r="N62" s="78" t="s">
        <v>227</v>
      </c>
      <c r="O62" s="62" t="e">
        <f>INDEX(#REF!,MATCH($C62,#REF!,0),2)</f>
        <v>#REF!</v>
      </c>
      <c r="P62" s="61">
        <f t="shared" si="0"/>
        <v>2018</v>
      </c>
      <c r="Q62" s="69">
        <f t="shared" si="1"/>
        <v>221.49505188000001</v>
      </c>
      <c r="R62" s="62" t="s">
        <v>203</v>
      </c>
    </row>
    <row r="63" spans="2:18" x14ac:dyDescent="0.2">
      <c r="B63" s="3" t="s">
        <v>225</v>
      </c>
      <c r="C63" s="3" t="s">
        <v>20</v>
      </c>
      <c r="D63" s="19">
        <v>2018</v>
      </c>
      <c r="E63" s="3">
        <v>476.38427424000002</v>
      </c>
      <c r="N63" s="78" t="s">
        <v>227</v>
      </c>
      <c r="O63" s="62" t="e">
        <f>INDEX(#REF!,MATCH($C63,#REF!,0),2)</f>
        <v>#REF!</v>
      </c>
      <c r="P63" s="61">
        <f t="shared" si="0"/>
        <v>2018</v>
      </c>
      <c r="Q63" s="69">
        <f t="shared" si="1"/>
        <v>476.38427424000002</v>
      </c>
      <c r="R63" s="62" t="s">
        <v>203</v>
      </c>
    </row>
    <row r="64" spans="2:18" x14ac:dyDescent="0.2">
      <c r="B64" s="3" t="s">
        <v>225</v>
      </c>
      <c r="C64" s="3" t="s">
        <v>21</v>
      </c>
      <c r="D64" s="19">
        <v>2018</v>
      </c>
      <c r="E64" s="3">
        <v>303.0818668</v>
      </c>
      <c r="N64" s="78" t="s">
        <v>227</v>
      </c>
      <c r="O64" s="62" t="e">
        <f>INDEX(#REF!,MATCH($C64,#REF!,0),2)</f>
        <v>#REF!</v>
      </c>
      <c r="P64" s="61">
        <f t="shared" si="0"/>
        <v>2018</v>
      </c>
      <c r="Q64" s="69">
        <f t="shared" si="1"/>
        <v>303.0818668</v>
      </c>
      <c r="R64" s="62" t="s">
        <v>203</v>
      </c>
    </row>
    <row r="65" spans="2:18" x14ac:dyDescent="0.2">
      <c r="B65" s="3" t="s">
        <v>225</v>
      </c>
      <c r="C65" s="3" t="s">
        <v>22</v>
      </c>
      <c r="D65" s="19">
        <v>2018</v>
      </c>
      <c r="E65" s="3">
        <v>121.22640291</v>
      </c>
      <c r="N65" s="78" t="s">
        <v>227</v>
      </c>
      <c r="O65" s="62" t="e">
        <f>INDEX(#REF!,MATCH($C65,#REF!,0),2)</f>
        <v>#REF!</v>
      </c>
      <c r="P65" s="61">
        <f t="shared" si="0"/>
        <v>2018</v>
      </c>
      <c r="Q65" s="69">
        <f t="shared" si="1"/>
        <v>121.22640291</v>
      </c>
      <c r="R65" s="62" t="s">
        <v>203</v>
      </c>
    </row>
    <row r="66" spans="2:18" x14ac:dyDescent="0.2">
      <c r="B66" s="3" t="s">
        <v>225</v>
      </c>
      <c r="C66" s="3" t="s">
        <v>23</v>
      </c>
      <c r="D66" s="19">
        <v>2018</v>
      </c>
      <c r="E66" s="3">
        <v>96.584328299999996</v>
      </c>
      <c r="N66" s="78" t="s">
        <v>227</v>
      </c>
      <c r="O66" s="62" t="e">
        <f>INDEX(#REF!,MATCH($C66,#REF!,0),2)</f>
        <v>#REF!</v>
      </c>
      <c r="P66" s="61">
        <f t="shared" si="0"/>
        <v>2018</v>
      </c>
      <c r="Q66" s="69">
        <f t="shared" si="1"/>
        <v>96.584328299999996</v>
      </c>
      <c r="R66" s="62" t="s">
        <v>203</v>
      </c>
    </row>
    <row r="67" spans="2:18" x14ac:dyDescent="0.2">
      <c r="B67" s="3" t="s">
        <v>225</v>
      </c>
      <c r="C67" s="3" t="s">
        <v>24</v>
      </c>
      <c r="D67" s="19">
        <v>2018</v>
      </c>
      <c r="E67" s="3">
        <v>106.47726742</v>
      </c>
      <c r="N67" s="78" t="s">
        <v>227</v>
      </c>
      <c r="O67" s="62" t="e">
        <f>INDEX(#REF!,MATCH($C67,#REF!,0),2)</f>
        <v>#REF!</v>
      </c>
      <c r="P67" s="61">
        <f t="shared" si="0"/>
        <v>2018</v>
      </c>
      <c r="Q67" s="69">
        <f t="shared" si="1"/>
        <v>106.47726742</v>
      </c>
      <c r="R67" s="62" t="s">
        <v>203</v>
      </c>
    </row>
    <row r="68" spans="2:18" x14ac:dyDescent="0.2">
      <c r="B68" s="3" t="s">
        <v>225</v>
      </c>
      <c r="C68" s="3" t="s">
        <v>25</v>
      </c>
      <c r="D68" s="19">
        <v>2018</v>
      </c>
      <c r="E68" s="3">
        <v>154.87659045999999</v>
      </c>
      <c r="N68" s="78" t="s">
        <v>227</v>
      </c>
      <c r="O68" s="62" t="e">
        <f>INDEX(#REF!,MATCH($C68,#REF!,0),2)</f>
        <v>#REF!</v>
      </c>
      <c r="P68" s="61">
        <f t="shared" si="0"/>
        <v>2018</v>
      </c>
      <c r="Q68" s="69">
        <f t="shared" si="1"/>
        <v>154.87659045999999</v>
      </c>
      <c r="R68" s="62" t="s">
        <v>203</v>
      </c>
    </row>
    <row r="69" spans="2:18" x14ac:dyDescent="0.2">
      <c r="B69" s="3" t="s">
        <v>225</v>
      </c>
      <c r="C69" s="3" t="s">
        <v>5</v>
      </c>
      <c r="D69" s="19">
        <v>2019</v>
      </c>
      <c r="E69" s="3">
        <v>100.83587978</v>
      </c>
      <c r="N69" s="78" t="s">
        <v>227</v>
      </c>
      <c r="O69" s="62" t="e">
        <f>INDEX(#REF!,MATCH($C69,#REF!,0),2)</f>
        <v>#REF!</v>
      </c>
      <c r="P69" s="61">
        <f t="shared" si="0"/>
        <v>2019</v>
      </c>
      <c r="Q69" s="69">
        <f t="shared" si="1"/>
        <v>100.83587978</v>
      </c>
      <c r="R69" s="62" t="s">
        <v>203</v>
      </c>
    </row>
    <row r="70" spans="2:18" x14ac:dyDescent="0.2">
      <c r="B70" s="3" t="s">
        <v>225</v>
      </c>
      <c r="C70" s="3" t="s">
        <v>6</v>
      </c>
      <c r="D70" s="19">
        <v>2019</v>
      </c>
      <c r="E70" s="3">
        <v>132.67450525999999</v>
      </c>
      <c r="N70" s="78" t="s">
        <v>227</v>
      </c>
      <c r="O70" s="62" t="e">
        <f>INDEX(#REF!,MATCH($C70,#REF!,0),2)</f>
        <v>#REF!</v>
      </c>
      <c r="P70" s="61">
        <f t="shared" si="0"/>
        <v>2019</v>
      </c>
      <c r="Q70" s="69">
        <f t="shared" si="1"/>
        <v>132.67450525999999</v>
      </c>
      <c r="R70" s="62" t="s">
        <v>203</v>
      </c>
    </row>
    <row r="71" spans="2:18" x14ac:dyDescent="0.2">
      <c r="B71" s="3" t="s">
        <v>225</v>
      </c>
      <c r="C71" s="3" t="s">
        <v>7</v>
      </c>
      <c r="D71" s="19">
        <v>2019</v>
      </c>
      <c r="E71" s="3">
        <v>522.51581339999996</v>
      </c>
      <c r="N71" s="78" t="s">
        <v>227</v>
      </c>
      <c r="O71" s="62" t="e">
        <f>INDEX(#REF!,MATCH($C71,#REF!,0),2)</f>
        <v>#REF!</v>
      </c>
      <c r="P71" s="61">
        <f t="shared" ref="P71:P110" si="2">D71</f>
        <v>2019</v>
      </c>
      <c r="Q71" s="69">
        <f t="shared" ref="Q71:Q110" si="3">E71</f>
        <v>522.51581339999996</v>
      </c>
      <c r="R71" s="62" t="s">
        <v>203</v>
      </c>
    </row>
    <row r="72" spans="2:18" x14ac:dyDescent="0.2">
      <c r="B72" s="3" t="s">
        <v>225</v>
      </c>
      <c r="C72" s="3" t="s">
        <v>8</v>
      </c>
      <c r="D72" s="19">
        <v>2019</v>
      </c>
      <c r="E72" s="3">
        <v>101.34935591</v>
      </c>
      <c r="N72" s="78" t="s">
        <v>227</v>
      </c>
      <c r="O72" s="62" t="e">
        <f>INDEX(#REF!,MATCH($C72,#REF!,0),2)</f>
        <v>#REF!</v>
      </c>
      <c r="P72" s="61">
        <f t="shared" si="2"/>
        <v>2019</v>
      </c>
      <c r="Q72" s="69">
        <f t="shared" si="3"/>
        <v>101.34935591</v>
      </c>
      <c r="R72" s="62" t="s">
        <v>203</v>
      </c>
    </row>
    <row r="73" spans="2:18" x14ac:dyDescent="0.2">
      <c r="B73" s="3" t="s">
        <v>225</v>
      </c>
      <c r="C73" s="3" t="s">
        <v>9</v>
      </c>
      <c r="D73" s="19">
        <v>2019</v>
      </c>
      <c r="E73" s="3">
        <v>76.861113959999997</v>
      </c>
      <c r="N73" s="78" t="s">
        <v>227</v>
      </c>
      <c r="O73" s="62" t="e">
        <f>INDEX(#REF!,MATCH($C73,#REF!,0),2)</f>
        <v>#REF!</v>
      </c>
      <c r="P73" s="61">
        <f t="shared" si="2"/>
        <v>2019</v>
      </c>
      <c r="Q73" s="69">
        <f t="shared" si="3"/>
        <v>76.861113959999997</v>
      </c>
      <c r="R73" s="62" t="s">
        <v>203</v>
      </c>
    </row>
    <row r="74" spans="2:18" x14ac:dyDescent="0.2">
      <c r="B74" s="3" t="s">
        <v>225</v>
      </c>
      <c r="C74" s="3" t="s">
        <v>10</v>
      </c>
      <c r="D74" s="19">
        <v>2019</v>
      </c>
      <c r="E74" s="3">
        <v>383.56937521999998</v>
      </c>
      <c r="N74" s="78" t="s">
        <v>227</v>
      </c>
      <c r="O74" s="62" t="e">
        <f>INDEX(#REF!,MATCH($C74,#REF!,0),2)</f>
        <v>#REF!</v>
      </c>
      <c r="P74" s="61">
        <f t="shared" si="2"/>
        <v>2019</v>
      </c>
      <c r="Q74" s="69">
        <f t="shared" si="3"/>
        <v>383.56937521999998</v>
      </c>
      <c r="R74" s="62" t="s">
        <v>203</v>
      </c>
    </row>
    <row r="75" spans="2:18" x14ac:dyDescent="0.2">
      <c r="B75" s="3" t="s">
        <v>225</v>
      </c>
      <c r="C75" s="3" t="s">
        <v>11</v>
      </c>
      <c r="D75" s="19">
        <v>2019</v>
      </c>
      <c r="E75" s="3">
        <v>79.110927480000001</v>
      </c>
      <c r="N75" s="78" t="s">
        <v>227</v>
      </c>
      <c r="O75" s="62" t="e">
        <f>INDEX(#REF!,MATCH($C75,#REF!,0),2)</f>
        <v>#REF!</v>
      </c>
      <c r="P75" s="61">
        <f t="shared" si="2"/>
        <v>2019</v>
      </c>
      <c r="Q75" s="69">
        <f t="shared" si="3"/>
        <v>79.110927480000001</v>
      </c>
      <c r="R75" s="62" t="s">
        <v>203</v>
      </c>
    </row>
    <row r="76" spans="2:18" x14ac:dyDescent="0.2">
      <c r="B76" s="3" t="s">
        <v>225</v>
      </c>
      <c r="C76" s="3" t="s">
        <v>12</v>
      </c>
      <c r="D76" s="19">
        <v>2019</v>
      </c>
      <c r="E76" s="3">
        <v>140.4132712</v>
      </c>
      <c r="N76" s="78" t="s">
        <v>227</v>
      </c>
      <c r="O76" s="62" t="e">
        <f>INDEX(#REF!,MATCH($C76,#REF!,0),2)</f>
        <v>#REF!</v>
      </c>
      <c r="P76" s="61">
        <f t="shared" si="2"/>
        <v>2019</v>
      </c>
      <c r="Q76" s="69">
        <f t="shared" si="3"/>
        <v>140.4132712</v>
      </c>
      <c r="R76" s="62" t="s">
        <v>203</v>
      </c>
    </row>
    <row r="77" spans="2:18" x14ac:dyDescent="0.2">
      <c r="B77" s="3" t="s">
        <v>225</v>
      </c>
      <c r="C77" s="3" t="s">
        <v>13</v>
      </c>
      <c r="D77" s="19">
        <v>2019</v>
      </c>
      <c r="E77" s="3">
        <v>97.184128650000005</v>
      </c>
      <c r="N77" s="78" t="s">
        <v>227</v>
      </c>
      <c r="O77" s="62" t="e">
        <f>INDEX(#REF!,MATCH($C77,#REF!,0),2)</f>
        <v>#REF!</v>
      </c>
      <c r="P77" s="61">
        <f t="shared" si="2"/>
        <v>2019</v>
      </c>
      <c r="Q77" s="69">
        <f t="shared" si="3"/>
        <v>97.184128650000005</v>
      </c>
      <c r="R77" s="62" t="s">
        <v>203</v>
      </c>
    </row>
    <row r="78" spans="2:18" x14ac:dyDescent="0.2">
      <c r="B78" s="3" t="s">
        <v>225</v>
      </c>
      <c r="C78" s="3" t="s">
        <v>14</v>
      </c>
      <c r="D78" s="19">
        <v>2019</v>
      </c>
      <c r="E78" s="3">
        <v>302.03182829000002</v>
      </c>
      <c r="N78" s="78" t="s">
        <v>227</v>
      </c>
      <c r="O78" s="62" t="e">
        <f>INDEX(#REF!,MATCH($C78,#REF!,0),2)</f>
        <v>#REF!</v>
      </c>
      <c r="P78" s="61">
        <f t="shared" si="2"/>
        <v>2019</v>
      </c>
      <c r="Q78" s="69">
        <f t="shared" si="3"/>
        <v>302.03182829000002</v>
      </c>
      <c r="R78" s="62" t="s">
        <v>203</v>
      </c>
    </row>
    <row r="79" spans="2:18" x14ac:dyDescent="0.2">
      <c r="B79" s="3" t="s">
        <v>225</v>
      </c>
      <c r="C79" s="3" t="s">
        <v>15</v>
      </c>
      <c r="D79" s="19">
        <v>2019</v>
      </c>
      <c r="E79" s="3">
        <v>88.148091019999995</v>
      </c>
      <c r="N79" s="78" t="s">
        <v>227</v>
      </c>
      <c r="O79" s="62" t="e">
        <f>INDEX(#REF!,MATCH($C79,#REF!,0),2)</f>
        <v>#REF!</v>
      </c>
      <c r="P79" s="61">
        <f t="shared" si="2"/>
        <v>2019</v>
      </c>
      <c r="Q79" s="69">
        <f t="shared" si="3"/>
        <v>88.148091019999995</v>
      </c>
      <c r="R79" s="62" t="s">
        <v>203</v>
      </c>
    </row>
    <row r="80" spans="2:18" x14ac:dyDescent="0.2">
      <c r="B80" s="3" t="s">
        <v>225</v>
      </c>
      <c r="C80" s="3" t="s">
        <v>16</v>
      </c>
      <c r="D80" s="19">
        <v>2019</v>
      </c>
      <c r="E80" s="3">
        <v>383.74529072000001</v>
      </c>
      <c r="N80" s="78" t="s">
        <v>227</v>
      </c>
      <c r="O80" s="62" t="e">
        <f>INDEX(#REF!,MATCH($C80,#REF!,0),2)</f>
        <v>#REF!</v>
      </c>
      <c r="P80" s="61">
        <f t="shared" si="2"/>
        <v>2019</v>
      </c>
      <c r="Q80" s="69">
        <f t="shared" si="3"/>
        <v>383.74529072000001</v>
      </c>
      <c r="R80" s="62" t="s">
        <v>203</v>
      </c>
    </row>
    <row r="81" spans="2:18" x14ac:dyDescent="0.2">
      <c r="B81" s="3" t="s">
        <v>225</v>
      </c>
      <c r="C81" s="3" t="s">
        <v>17</v>
      </c>
      <c r="D81" s="19">
        <v>2019</v>
      </c>
      <c r="E81" s="3">
        <v>138.26636250999999</v>
      </c>
      <c r="N81" s="78" t="s">
        <v>227</v>
      </c>
      <c r="O81" s="62" t="e">
        <f>INDEX(#REF!,MATCH($C81,#REF!,0),2)</f>
        <v>#REF!</v>
      </c>
      <c r="P81" s="61">
        <f t="shared" si="2"/>
        <v>2019</v>
      </c>
      <c r="Q81" s="69">
        <f t="shared" si="3"/>
        <v>138.26636250999999</v>
      </c>
      <c r="R81" s="62" t="s">
        <v>203</v>
      </c>
    </row>
    <row r="82" spans="2:18" x14ac:dyDescent="0.2">
      <c r="B82" s="3" t="s">
        <v>225</v>
      </c>
      <c r="C82" s="3" t="s">
        <v>18</v>
      </c>
      <c r="D82" s="19">
        <v>2019</v>
      </c>
      <c r="E82" s="3">
        <v>264.33218770000002</v>
      </c>
      <c r="N82" s="78" t="s">
        <v>227</v>
      </c>
      <c r="O82" s="62" t="e">
        <f>INDEX(#REF!,MATCH($C82,#REF!,0),2)</f>
        <v>#REF!</v>
      </c>
      <c r="P82" s="61">
        <f t="shared" si="2"/>
        <v>2019</v>
      </c>
      <c r="Q82" s="69">
        <f t="shared" si="3"/>
        <v>264.33218770000002</v>
      </c>
      <c r="R82" s="62" t="s">
        <v>203</v>
      </c>
    </row>
    <row r="83" spans="2:18" x14ac:dyDescent="0.2">
      <c r="B83" s="3" t="s">
        <v>225</v>
      </c>
      <c r="C83" s="3" t="s">
        <v>19</v>
      </c>
      <c r="D83" s="19">
        <v>2019</v>
      </c>
      <c r="E83" s="3">
        <v>148.78699137000001</v>
      </c>
      <c r="N83" s="78" t="s">
        <v>227</v>
      </c>
      <c r="O83" s="62" t="e">
        <f>INDEX(#REF!,MATCH($C83,#REF!,0),2)</f>
        <v>#REF!</v>
      </c>
      <c r="P83" s="61">
        <f t="shared" si="2"/>
        <v>2019</v>
      </c>
      <c r="Q83" s="69">
        <f t="shared" si="3"/>
        <v>148.78699137000001</v>
      </c>
      <c r="R83" s="62" t="s">
        <v>203</v>
      </c>
    </row>
    <row r="84" spans="2:18" x14ac:dyDescent="0.2">
      <c r="B84" s="3" t="s">
        <v>225</v>
      </c>
      <c r="C84" s="3" t="s">
        <v>20</v>
      </c>
      <c r="D84" s="19">
        <v>2019</v>
      </c>
      <c r="E84" s="3">
        <v>319.63506153999998</v>
      </c>
      <c r="N84" s="78" t="s">
        <v>227</v>
      </c>
      <c r="O84" s="62" t="e">
        <f>INDEX(#REF!,MATCH($C84,#REF!,0),2)</f>
        <v>#REF!</v>
      </c>
      <c r="P84" s="61">
        <f t="shared" si="2"/>
        <v>2019</v>
      </c>
      <c r="Q84" s="69">
        <f t="shared" si="3"/>
        <v>319.63506153999998</v>
      </c>
      <c r="R84" s="62" t="s">
        <v>203</v>
      </c>
    </row>
    <row r="85" spans="2:18" x14ac:dyDescent="0.2">
      <c r="B85" s="3" t="s">
        <v>225</v>
      </c>
      <c r="C85" s="3" t="s">
        <v>21</v>
      </c>
      <c r="D85" s="19">
        <v>2019</v>
      </c>
      <c r="E85" s="3">
        <v>157.20832282000001</v>
      </c>
      <c r="N85" s="78" t="s">
        <v>227</v>
      </c>
      <c r="O85" s="62" t="e">
        <f>INDEX(#REF!,MATCH($C85,#REF!,0),2)</f>
        <v>#REF!</v>
      </c>
      <c r="P85" s="61">
        <f t="shared" si="2"/>
        <v>2019</v>
      </c>
      <c r="Q85" s="69">
        <f t="shared" si="3"/>
        <v>157.20832282000001</v>
      </c>
      <c r="R85" s="62" t="s">
        <v>203</v>
      </c>
    </row>
    <row r="86" spans="2:18" x14ac:dyDescent="0.2">
      <c r="B86" s="3" t="s">
        <v>225</v>
      </c>
      <c r="C86" s="3" t="s">
        <v>22</v>
      </c>
      <c r="D86" s="19">
        <v>2019</v>
      </c>
      <c r="E86" s="3">
        <v>124.96521454000001</v>
      </c>
      <c r="N86" s="78" t="s">
        <v>227</v>
      </c>
      <c r="O86" s="62" t="e">
        <f>INDEX(#REF!,MATCH($C86,#REF!,0),2)</f>
        <v>#REF!</v>
      </c>
      <c r="P86" s="61">
        <f t="shared" si="2"/>
        <v>2019</v>
      </c>
      <c r="Q86" s="69">
        <f t="shared" si="3"/>
        <v>124.96521454000001</v>
      </c>
      <c r="R86" s="62" t="s">
        <v>203</v>
      </c>
    </row>
    <row r="87" spans="2:18" x14ac:dyDescent="0.2">
      <c r="B87" s="3" t="s">
        <v>225</v>
      </c>
      <c r="C87" s="3" t="s">
        <v>23</v>
      </c>
      <c r="D87" s="19">
        <v>2019</v>
      </c>
      <c r="E87" s="3">
        <v>103.87555291</v>
      </c>
      <c r="N87" s="78" t="s">
        <v>227</v>
      </c>
      <c r="O87" s="62" t="e">
        <f>INDEX(#REF!,MATCH($C87,#REF!,0),2)</f>
        <v>#REF!</v>
      </c>
      <c r="P87" s="61">
        <f t="shared" si="2"/>
        <v>2019</v>
      </c>
      <c r="Q87" s="69">
        <f t="shared" si="3"/>
        <v>103.87555291</v>
      </c>
      <c r="R87" s="62" t="s">
        <v>203</v>
      </c>
    </row>
    <row r="88" spans="2:18" x14ac:dyDescent="0.2">
      <c r="B88" s="3" t="s">
        <v>225</v>
      </c>
      <c r="C88" s="3" t="s">
        <v>24</v>
      </c>
      <c r="D88" s="19">
        <v>2019</v>
      </c>
      <c r="E88" s="3">
        <v>120.07149775000001</v>
      </c>
      <c r="N88" s="78" t="s">
        <v>227</v>
      </c>
      <c r="O88" s="62" t="e">
        <f>INDEX(#REF!,MATCH($C88,#REF!,0),2)</f>
        <v>#REF!</v>
      </c>
      <c r="P88" s="61">
        <f t="shared" si="2"/>
        <v>2019</v>
      </c>
      <c r="Q88" s="69">
        <f t="shared" si="3"/>
        <v>120.07149775000001</v>
      </c>
      <c r="R88" s="62" t="s">
        <v>203</v>
      </c>
    </row>
    <row r="89" spans="2:18" x14ac:dyDescent="0.2">
      <c r="B89" s="3" t="s">
        <v>225</v>
      </c>
      <c r="C89" s="3" t="s">
        <v>25</v>
      </c>
      <c r="D89" s="19">
        <v>2019</v>
      </c>
      <c r="E89" s="3">
        <v>178.35136897000001</v>
      </c>
      <c r="N89" s="78" t="s">
        <v>227</v>
      </c>
      <c r="O89" s="62" t="e">
        <f>INDEX(#REF!,MATCH($C89,#REF!,0),2)</f>
        <v>#REF!</v>
      </c>
      <c r="P89" s="61">
        <f t="shared" si="2"/>
        <v>2019</v>
      </c>
      <c r="Q89" s="69">
        <f t="shared" si="3"/>
        <v>178.35136897000001</v>
      </c>
      <c r="R89" s="62" t="s">
        <v>203</v>
      </c>
    </row>
    <row r="90" spans="2:18" x14ac:dyDescent="0.2">
      <c r="B90" s="3" t="s">
        <v>225</v>
      </c>
      <c r="C90" s="3" t="s">
        <v>5</v>
      </c>
      <c r="D90" s="19">
        <v>2020</v>
      </c>
      <c r="E90" s="3">
        <v>97.841282480000004</v>
      </c>
      <c r="N90" s="78" t="s">
        <v>227</v>
      </c>
      <c r="O90" s="62" t="e">
        <f>INDEX(#REF!,MATCH($C90,#REF!,0),2)</f>
        <v>#REF!</v>
      </c>
      <c r="P90" s="61">
        <f t="shared" si="2"/>
        <v>2020</v>
      </c>
      <c r="Q90" s="69">
        <f t="shared" si="3"/>
        <v>97.841282480000004</v>
      </c>
      <c r="R90" s="62" t="s">
        <v>203</v>
      </c>
    </row>
    <row r="91" spans="2:18" x14ac:dyDescent="0.2">
      <c r="B91" s="3" t="s">
        <v>225</v>
      </c>
      <c r="C91" s="3" t="s">
        <v>6</v>
      </c>
      <c r="D91" s="19">
        <v>2020</v>
      </c>
      <c r="E91" s="3">
        <v>125.05015354</v>
      </c>
      <c r="N91" s="78" t="s">
        <v>227</v>
      </c>
      <c r="O91" s="62" t="e">
        <f>INDEX(#REF!,MATCH($C91,#REF!,0),2)</f>
        <v>#REF!</v>
      </c>
      <c r="P91" s="61">
        <f t="shared" si="2"/>
        <v>2020</v>
      </c>
      <c r="Q91" s="69">
        <f t="shared" si="3"/>
        <v>125.05015354</v>
      </c>
      <c r="R91" s="62" t="s">
        <v>203</v>
      </c>
    </row>
    <row r="92" spans="2:18" x14ac:dyDescent="0.2">
      <c r="B92" s="3" t="s">
        <v>225</v>
      </c>
      <c r="C92" s="3" t="s">
        <v>7</v>
      </c>
      <c r="D92" s="19">
        <v>2020</v>
      </c>
      <c r="E92" s="3">
        <v>264.07360160000002</v>
      </c>
      <c r="N92" s="78" t="s">
        <v>227</v>
      </c>
      <c r="O92" s="62" t="e">
        <f>INDEX(#REF!,MATCH($C92,#REF!,0),2)</f>
        <v>#REF!</v>
      </c>
      <c r="P92" s="61">
        <f t="shared" si="2"/>
        <v>2020</v>
      </c>
      <c r="Q92" s="69">
        <f t="shared" si="3"/>
        <v>264.07360160000002</v>
      </c>
      <c r="R92" s="62" t="s">
        <v>203</v>
      </c>
    </row>
    <row r="93" spans="2:18" x14ac:dyDescent="0.2">
      <c r="B93" s="3" t="s">
        <v>225</v>
      </c>
      <c r="C93" s="3" t="s">
        <v>8</v>
      </c>
      <c r="D93" s="19">
        <v>2020</v>
      </c>
      <c r="E93" s="3">
        <v>125.16933349999999</v>
      </c>
      <c r="N93" s="78" t="s">
        <v>227</v>
      </c>
      <c r="O93" s="62" t="e">
        <f>INDEX(#REF!,MATCH($C93,#REF!,0),2)</f>
        <v>#REF!</v>
      </c>
      <c r="P93" s="61">
        <f t="shared" si="2"/>
        <v>2020</v>
      </c>
      <c r="Q93" s="69">
        <f t="shared" si="3"/>
        <v>125.16933349999999</v>
      </c>
      <c r="R93" s="62" t="s">
        <v>203</v>
      </c>
    </row>
    <row r="94" spans="2:18" x14ac:dyDescent="0.2">
      <c r="B94" s="3" t="s">
        <v>225</v>
      </c>
      <c r="C94" s="3" t="s">
        <v>9</v>
      </c>
      <c r="D94" s="19">
        <v>2020</v>
      </c>
      <c r="E94" s="3">
        <v>76.539617160000006</v>
      </c>
      <c r="N94" s="78" t="s">
        <v>227</v>
      </c>
      <c r="O94" s="62" t="e">
        <f>INDEX(#REF!,MATCH($C94,#REF!,0),2)</f>
        <v>#REF!</v>
      </c>
      <c r="P94" s="61">
        <f t="shared" si="2"/>
        <v>2020</v>
      </c>
      <c r="Q94" s="69">
        <f t="shared" si="3"/>
        <v>76.539617160000006</v>
      </c>
      <c r="R94" s="62" t="s">
        <v>203</v>
      </c>
    </row>
    <row r="95" spans="2:18" x14ac:dyDescent="0.2">
      <c r="B95" s="3" t="s">
        <v>225</v>
      </c>
      <c r="C95" s="3" t="s">
        <v>10</v>
      </c>
      <c r="D95" s="19">
        <v>2020</v>
      </c>
      <c r="E95" s="3">
        <v>237.74060023999999</v>
      </c>
      <c r="N95" s="78" t="s">
        <v>227</v>
      </c>
      <c r="O95" s="62" t="e">
        <f>INDEX(#REF!,MATCH($C95,#REF!,0),2)</f>
        <v>#REF!</v>
      </c>
      <c r="P95" s="61">
        <f t="shared" si="2"/>
        <v>2020</v>
      </c>
      <c r="Q95" s="69">
        <f t="shared" si="3"/>
        <v>237.74060023999999</v>
      </c>
      <c r="R95" s="62" t="s">
        <v>203</v>
      </c>
    </row>
    <row r="96" spans="2:18" x14ac:dyDescent="0.2">
      <c r="B96" s="3" t="s">
        <v>225</v>
      </c>
      <c r="C96" s="3" t="s">
        <v>11</v>
      </c>
      <c r="D96" s="19">
        <v>2020</v>
      </c>
      <c r="E96" s="3">
        <v>78.527806100000006</v>
      </c>
      <c r="N96" s="78" t="s">
        <v>227</v>
      </c>
      <c r="O96" s="62" t="e">
        <f>INDEX(#REF!,MATCH($C96,#REF!,0),2)</f>
        <v>#REF!</v>
      </c>
      <c r="P96" s="61">
        <f t="shared" si="2"/>
        <v>2020</v>
      </c>
      <c r="Q96" s="69">
        <f t="shared" si="3"/>
        <v>78.527806100000006</v>
      </c>
      <c r="R96" s="62" t="s">
        <v>203</v>
      </c>
    </row>
    <row r="97" spans="2:18" x14ac:dyDescent="0.2">
      <c r="B97" s="3" t="s">
        <v>225</v>
      </c>
      <c r="C97" s="3" t="s">
        <v>12</v>
      </c>
      <c r="D97" s="19">
        <v>2020</v>
      </c>
      <c r="E97" s="3">
        <v>130.25685669999999</v>
      </c>
      <c r="N97" s="78" t="s">
        <v>227</v>
      </c>
      <c r="O97" s="62" t="e">
        <f>INDEX(#REF!,MATCH($C97,#REF!,0),2)</f>
        <v>#REF!</v>
      </c>
      <c r="P97" s="61">
        <f t="shared" si="2"/>
        <v>2020</v>
      </c>
      <c r="Q97" s="69">
        <f t="shared" si="3"/>
        <v>130.25685669999999</v>
      </c>
      <c r="R97" s="62" t="s">
        <v>203</v>
      </c>
    </row>
    <row r="98" spans="2:18" x14ac:dyDescent="0.2">
      <c r="B98" s="3" t="s">
        <v>225</v>
      </c>
      <c r="C98" s="3" t="s">
        <v>13</v>
      </c>
      <c r="D98" s="19">
        <v>2020</v>
      </c>
      <c r="E98" s="3">
        <v>80.025391450000001</v>
      </c>
      <c r="N98" s="78" t="s">
        <v>227</v>
      </c>
      <c r="O98" s="62" t="e">
        <f>INDEX(#REF!,MATCH($C98,#REF!,0),2)</f>
        <v>#REF!</v>
      </c>
      <c r="P98" s="61">
        <f t="shared" si="2"/>
        <v>2020</v>
      </c>
      <c r="Q98" s="69">
        <f t="shared" si="3"/>
        <v>80.025391450000001</v>
      </c>
      <c r="R98" s="62" t="s">
        <v>203</v>
      </c>
    </row>
    <row r="99" spans="2:18" x14ac:dyDescent="0.2">
      <c r="B99" s="3" t="s">
        <v>225</v>
      </c>
      <c r="C99" s="3" t="s">
        <v>14</v>
      </c>
      <c r="D99" s="19">
        <v>2020</v>
      </c>
      <c r="E99" s="3">
        <v>261.75010906</v>
      </c>
      <c r="N99" s="78" t="s">
        <v>227</v>
      </c>
      <c r="O99" s="62" t="e">
        <f>INDEX(#REF!,MATCH($C99,#REF!,0),2)</f>
        <v>#REF!</v>
      </c>
      <c r="P99" s="61">
        <f t="shared" si="2"/>
        <v>2020</v>
      </c>
      <c r="Q99" s="69">
        <f t="shared" si="3"/>
        <v>261.75010906</v>
      </c>
      <c r="R99" s="62" t="s">
        <v>203</v>
      </c>
    </row>
    <row r="100" spans="2:18" x14ac:dyDescent="0.2">
      <c r="B100" s="3" t="s">
        <v>225</v>
      </c>
      <c r="C100" s="3" t="s">
        <v>15</v>
      </c>
      <c r="D100" s="19">
        <v>2020</v>
      </c>
      <c r="E100" s="3">
        <v>74.079241350000004</v>
      </c>
      <c r="N100" s="78" t="s">
        <v>227</v>
      </c>
      <c r="O100" s="62" t="e">
        <f>INDEX(#REF!,MATCH($C100,#REF!,0),2)</f>
        <v>#REF!</v>
      </c>
      <c r="P100" s="61">
        <f t="shared" si="2"/>
        <v>2020</v>
      </c>
      <c r="Q100" s="69">
        <f t="shared" si="3"/>
        <v>74.079241350000004</v>
      </c>
      <c r="R100" s="62" t="s">
        <v>203</v>
      </c>
    </row>
    <row r="101" spans="2:18" x14ac:dyDescent="0.2">
      <c r="B101" s="3" t="s">
        <v>225</v>
      </c>
      <c r="C101" s="3" t="s">
        <v>16</v>
      </c>
      <c r="D101" s="19">
        <v>2020</v>
      </c>
      <c r="E101" s="3">
        <v>111.29432982</v>
      </c>
      <c r="N101" s="78" t="s">
        <v>227</v>
      </c>
      <c r="O101" s="62" t="e">
        <f>INDEX(#REF!,MATCH($C101,#REF!,0),2)</f>
        <v>#REF!</v>
      </c>
      <c r="P101" s="61">
        <f t="shared" si="2"/>
        <v>2020</v>
      </c>
      <c r="Q101" s="69">
        <f t="shared" si="3"/>
        <v>111.29432982</v>
      </c>
      <c r="R101" s="62" t="s">
        <v>203</v>
      </c>
    </row>
    <row r="102" spans="2:18" x14ac:dyDescent="0.2">
      <c r="B102" s="3" t="s">
        <v>225</v>
      </c>
      <c r="C102" s="3" t="s">
        <v>17</v>
      </c>
      <c r="D102" s="19">
        <v>2020</v>
      </c>
      <c r="E102" s="3">
        <v>140.38028663</v>
      </c>
      <c r="N102" s="78" t="s">
        <v>227</v>
      </c>
      <c r="O102" s="62" t="e">
        <f>INDEX(#REF!,MATCH($C102,#REF!,0),2)</f>
        <v>#REF!</v>
      </c>
      <c r="P102" s="61">
        <f t="shared" si="2"/>
        <v>2020</v>
      </c>
      <c r="Q102" s="69">
        <f t="shared" si="3"/>
        <v>140.38028663</v>
      </c>
      <c r="R102" s="62" t="s">
        <v>203</v>
      </c>
    </row>
    <row r="103" spans="2:18" x14ac:dyDescent="0.2">
      <c r="B103" s="3" t="s">
        <v>225</v>
      </c>
      <c r="C103" s="3" t="s">
        <v>18</v>
      </c>
      <c r="D103" s="19">
        <v>2020</v>
      </c>
      <c r="E103" s="3">
        <v>120.60656226</v>
      </c>
      <c r="N103" s="78" t="s">
        <v>227</v>
      </c>
      <c r="O103" s="62" t="e">
        <f>INDEX(#REF!,MATCH($C103,#REF!,0),2)</f>
        <v>#REF!</v>
      </c>
      <c r="P103" s="61">
        <f t="shared" si="2"/>
        <v>2020</v>
      </c>
      <c r="Q103" s="69">
        <f t="shared" si="3"/>
        <v>120.60656226</v>
      </c>
      <c r="R103" s="62" t="s">
        <v>203</v>
      </c>
    </row>
    <row r="104" spans="2:18" x14ac:dyDescent="0.2">
      <c r="B104" s="3" t="s">
        <v>225</v>
      </c>
      <c r="C104" s="3" t="s">
        <v>19</v>
      </c>
      <c r="D104" s="19">
        <v>2020</v>
      </c>
      <c r="E104" s="3">
        <v>148.02599645000001</v>
      </c>
      <c r="N104" s="78" t="s">
        <v>227</v>
      </c>
      <c r="O104" s="62" t="e">
        <f>INDEX(#REF!,MATCH($C104,#REF!,0),2)</f>
        <v>#REF!</v>
      </c>
      <c r="P104" s="61">
        <f t="shared" si="2"/>
        <v>2020</v>
      </c>
      <c r="Q104" s="69">
        <f t="shared" si="3"/>
        <v>148.02599645000001</v>
      </c>
      <c r="R104" s="62" t="s">
        <v>203</v>
      </c>
    </row>
    <row r="105" spans="2:18" x14ac:dyDescent="0.2">
      <c r="B105" s="3" t="s">
        <v>225</v>
      </c>
      <c r="C105" s="3" t="s">
        <v>20</v>
      </c>
      <c r="D105" s="19">
        <v>2020</v>
      </c>
      <c r="E105" s="3">
        <v>297.57146445000001</v>
      </c>
      <c r="N105" s="78" t="s">
        <v>227</v>
      </c>
      <c r="O105" s="62" t="e">
        <f>INDEX(#REF!,MATCH($C105,#REF!,0),2)</f>
        <v>#REF!</v>
      </c>
      <c r="P105" s="61">
        <f t="shared" si="2"/>
        <v>2020</v>
      </c>
      <c r="Q105" s="69">
        <f t="shared" si="3"/>
        <v>297.57146445000001</v>
      </c>
      <c r="R105" s="62" t="s">
        <v>203</v>
      </c>
    </row>
    <row r="106" spans="2:18" x14ac:dyDescent="0.2">
      <c r="B106" s="3" t="s">
        <v>225</v>
      </c>
      <c r="C106" s="3" t="s">
        <v>21</v>
      </c>
      <c r="D106" s="19">
        <v>2020</v>
      </c>
      <c r="E106" s="3">
        <v>178.50977291999999</v>
      </c>
      <c r="N106" s="78" t="s">
        <v>227</v>
      </c>
      <c r="O106" s="62" t="e">
        <f>INDEX(#REF!,MATCH($C106,#REF!,0),2)</f>
        <v>#REF!</v>
      </c>
      <c r="P106" s="61">
        <f t="shared" si="2"/>
        <v>2020</v>
      </c>
      <c r="Q106" s="69">
        <f t="shared" si="3"/>
        <v>178.50977291999999</v>
      </c>
      <c r="R106" s="62" t="s">
        <v>203</v>
      </c>
    </row>
    <row r="107" spans="2:18" x14ac:dyDescent="0.2">
      <c r="B107" s="3" t="s">
        <v>225</v>
      </c>
      <c r="C107" s="3" t="s">
        <v>22</v>
      </c>
      <c r="D107" s="19">
        <v>2020</v>
      </c>
      <c r="E107" s="3">
        <v>140.73414847999999</v>
      </c>
      <c r="N107" s="78" t="s">
        <v>227</v>
      </c>
      <c r="O107" s="62" t="e">
        <f>INDEX(#REF!,MATCH($C107,#REF!,0),2)</f>
        <v>#REF!</v>
      </c>
      <c r="P107" s="61">
        <f t="shared" si="2"/>
        <v>2020</v>
      </c>
      <c r="Q107" s="69">
        <f t="shared" si="3"/>
        <v>140.73414847999999</v>
      </c>
      <c r="R107" s="62" t="s">
        <v>203</v>
      </c>
    </row>
    <row r="108" spans="2:18" x14ac:dyDescent="0.2">
      <c r="B108" s="3" t="s">
        <v>225</v>
      </c>
      <c r="C108" s="3" t="s">
        <v>23</v>
      </c>
      <c r="D108" s="19">
        <v>2020</v>
      </c>
      <c r="E108" s="3">
        <v>95.559098550000002</v>
      </c>
      <c r="N108" s="78" t="s">
        <v>227</v>
      </c>
      <c r="O108" s="62" t="e">
        <f>INDEX(#REF!,MATCH($C108,#REF!,0),2)</f>
        <v>#REF!</v>
      </c>
      <c r="P108" s="61">
        <f t="shared" si="2"/>
        <v>2020</v>
      </c>
      <c r="Q108" s="69">
        <f t="shared" si="3"/>
        <v>95.559098550000002</v>
      </c>
      <c r="R108" s="62" t="s">
        <v>203</v>
      </c>
    </row>
    <row r="109" spans="2:18" x14ac:dyDescent="0.2">
      <c r="B109" s="3" t="s">
        <v>225</v>
      </c>
      <c r="C109" s="3" t="s">
        <v>24</v>
      </c>
      <c r="D109" s="19">
        <v>2020</v>
      </c>
      <c r="E109" s="3">
        <v>150.37477428</v>
      </c>
      <c r="N109" s="78" t="s">
        <v>227</v>
      </c>
      <c r="O109" s="62" t="e">
        <f>INDEX(#REF!,MATCH($C109,#REF!,0),2)</f>
        <v>#REF!</v>
      </c>
      <c r="P109" s="61">
        <f t="shared" si="2"/>
        <v>2020</v>
      </c>
      <c r="Q109" s="69">
        <f t="shared" si="3"/>
        <v>150.37477428</v>
      </c>
      <c r="R109" s="62" t="s">
        <v>203</v>
      </c>
    </row>
    <row r="110" spans="2:18" x14ac:dyDescent="0.2">
      <c r="B110" s="3" t="s">
        <v>225</v>
      </c>
      <c r="C110" s="3" t="s">
        <v>25</v>
      </c>
      <c r="D110" s="19">
        <v>2020</v>
      </c>
      <c r="E110" s="3">
        <v>168.81083759000001</v>
      </c>
      <c r="N110" s="78" t="s">
        <v>227</v>
      </c>
      <c r="O110" s="62" t="e">
        <f>INDEX(#REF!,MATCH($C110,#REF!,0),2)</f>
        <v>#REF!</v>
      </c>
      <c r="P110" s="61">
        <f t="shared" si="2"/>
        <v>2020</v>
      </c>
      <c r="Q110" s="69">
        <f t="shared" si="3"/>
        <v>168.81083759000001</v>
      </c>
      <c r="R110" s="62" t="s">
        <v>203</v>
      </c>
    </row>
  </sheetData>
  <hyperlinks>
    <hyperlink ref="D3" r:id="rId1" xr:uid="{04AEB4F8-8EA6-496A-AC1E-4DD423D7DBB8}"/>
  </hyperlinks>
  <pageMargins left="0.7" right="0.7" top="0.75" bottom="0.75" header="0.3" footer="0.3"/>
  <pageSetup paperSize="9" orientation="portrait" verticalDpi="0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37CB4-6D57-4A90-B014-9F6ECBE75305}">
  <sheetPr>
    <tabColor theme="9" tint="0.79998168889431442"/>
  </sheetPr>
  <dimension ref="B1:Y110"/>
  <sheetViews>
    <sheetView workbookViewId="0">
      <selection activeCell="K16" sqref="K16"/>
    </sheetView>
  </sheetViews>
  <sheetFormatPr defaultColWidth="9.33203125" defaultRowHeight="11.25" x14ac:dyDescent="0.2"/>
  <cols>
    <col min="1" max="2" width="9.33203125" style="3"/>
    <col min="3" max="3" width="43.5" style="3" bestFit="1" customWidth="1"/>
    <col min="4" max="4" width="10.33203125" style="3" bestFit="1" customWidth="1"/>
    <col min="5" max="5" width="25.1640625" style="128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2.8320312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12.5" style="18" bestFit="1" customWidth="1"/>
    <col min="19" max="16384" width="9.33203125" style="3"/>
  </cols>
  <sheetData>
    <row r="1" spans="2:25" x14ac:dyDescent="0.2">
      <c r="N1" s="3"/>
      <c r="O1" s="3"/>
      <c r="P1" s="3"/>
      <c r="Q1" s="3"/>
      <c r="R1" s="3"/>
    </row>
    <row r="2" spans="2:25" x14ac:dyDescent="0.2">
      <c r="B2" s="20" t="s">
        <v>402</v>
      </c>
      <c r="C2" s="20"/>
      <c r="D2" s="20"/>
      <c r="E2" s="136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25" x14ac:dyDescent="0.2">
      <c r="B3" s="26" t="s">
        <v>397</v>
      </c>
      <c r="C3" s="21"/>
      <c r="D3" s="121" t="s">
        <v>216</v>
      </c>
      <c r="E3" s="137" t="s">
        <v>400</v>
      </c>
      <c r="F3" s="21"/>
      <c r="G3" s="21"/>
      <c r="K3" s="36">
        <f>COUNTA(F6:F1048576)</f>
        <v>21</v>
      </c>
      <c r="L3" s="36">
        <f>MAX(P:P)</f>
        <v>2021</v>
      </c>
      <c r="N3" s="13"/>
      <c r="O3" s="13"/>
      <c r="P3" s="13"/>
      <c r="Q3" s="13"/>
      <c r="R3" s="13"/>
    </row>
    <row r="4" spans="2:25" x14ac:dyDescent="0.2">
      <c r="B4" s="110" t="s">
        <v>109</v>
      </c>
      <c r="C4" s="74" t="s">
        <v>398</v>
      </c>
      <c r="D4" s="21"/>
      <c r="E4" s="138"/>
      <c r="F4" s="21"/>
      <c r="G4" s="21"/>
      <c r="N4" s="13"/>
      <c r="O4" s="13"/>
      <c r="P4" s="13"/>
      <c r="Q4" s="13"/>
      <c r="R4" s="13"/>
    </row>
    <row r="5" spans="2:25" ht="12" thickBot="1" x14ac:dyDescent="0.25">
      <c r="B5" s="22" t="s">
        <v>91</v>
      </c>
      <c r="C5" s="22"/>
      <c r="D5" s="22" t="s">
        <v>2</v>
      </c>
      <c r="E5" s="139" t="s">
        <v>401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25" ht="12" thickTop="1" x14ac:dyDescent="0.2">
      <c r="B6" s="1" t="s">
        <v>88</v>
      </c>
      <c r="D6" s="1">
        <v>2018</v>
      </c>
      <c r="E6" s="168" t="e" cm="1">
        <f t="array" ref="E6">INDEX(#REF!,MATCH(1,($B6=#REF!)*(D6=#REF!),0),MATCH(E$5,#REF!,0))</f>
        <v>#REF!</v>
      </c>
      <c r="F6" s="80" t="s">
        <v>399</v>
      </c>
      <c r="N6" s="78" t="s">
        <v>404</v>
      </c>
      <c r="O6" s="62" t="e">
        <f>INDEX(#REF!,MATCH($B6,#REF!,0),2)</f>
        <v>#REF!</v>
      </c>
      <c r="P6" s="61">
        <f>D6</f>
        <v>2018</v>
      </c>
      <c r="Q6" s="69" t="e">
        <f>E6</f>
        <v>#REF!</v>
      </c>
      <c r="R6" s="62" t="s">
        <v>203</v>
      </c>
    </row>
    <row r="7" spans="2:25" x14ac:dyDescent="0.2">
      <c r="B7" s="1" t="s">
        <v>84</v>
      </c>
      <c r="D7" s="1">
        <v>2018</v>
      </c>
      <c r="E7" s="168" t="e" cm="1">
        <f t="array" ref="E7">INDEX(#REF!,MATCH(1,($B7=#REF!)*(D7=#REF!),0),MATCH(E$5,#REF!,0))</f>
        <v>#REF!</v>
      </c>
      <c r="F7" s="80" t="s">
        <v>399</v>
      </c>
      <c r="N7" s="78" t="s">
        <v>404</v>
      </c>
      <c r="O7" s="62" t="e">
        <f>INDEX(#REF!,MATCH($B7,#REF!,0),2)</f>
        <v>#REF!</v>
      </c>
      <c r="P7" s="61">
        <f t="shared" ref="P7:P70" si="0">D7</f>
        <v>2018</v>
      </c>
      <c r="Q7" s="69" t="e">
        <f t="shared" ref="Q7:Q70" si="1">E7</f>
        <v>#REF!</v>
      </c>
      <c r="R7" s="62" t="s">
        <v>203</v>
      </c>
    </row>
    <row r="8" spans="2:25" x14ac:dyDescent="0.2">
      <c r="B8" s="1" t="s">
        <v>77</v>
      </c>
      <c r="D8" s="1">
        <v>2018</v>
      </c>
      <c r="E8" s="168" t="e" cm="1">
        <f t="array" ref="E8">INDEX(#REF!,MATCH(1,($B8=#REF!)*(D8=#REF!),0),MATCH(E$5,#REF!,0))</f>
        <v>#REF!</v>
      </c>
      <c r="F8" s="80" t="s">
        <v>399</v>
      </c>
      <c r="N8" s="78" t="s">
        <v>404</v>
      </c>
      <c r="O8" s="62" t="e">
        <f>INDEX(#REF!,MATCH($B8,#REF!,0),2)</f>
        <v>#REF!</v>
      </c>
      <c r="P8" s="61">
        <f t="shared" si="0"/>
        <v>2018</v>
      </c>
      <c r="Q8" s="69" t="e">
        <f t="shared" si="1"/>
        <v>#REF!</v>
      </c>
      <c r="R8" s="62" t="s">
        <v>203</v>
      </c>
    </row>
    <row r="9" spans="2:25" x14ac:dyDescent="0.2">
      <c r="B9" s="1" t="s">
        <v>67</v>
      </c>
      <c r="D9" s="1">
        <v>2018</v>
      </c>
      <c r="E9" s="168" t="e" cm="1">
        <f t="array" ref="E9">INDEX(#REF!,MATCH(1,($B9=#REF!)*(D9=#REF!),0),MATCH(E$5,#REF!,0))</f>
        <v>#REF!</v>
      </c>
      <c r="F9" s="80" t="s">
        <v>399</v>
      </c>
      <c r="N9" s="78" t="s">
        <v>404</v>
      </c>
      <c r="O9" s="62" t="e">
        <f>INDEX(#REF!,MATCH($B9,#REF!,0),2)</f>
        <v>#REF!</v>
      </c>
      <c r="P9" s="61">
        <f t="shared" si="0"/>
        <v>2018</v>
      </c>
      <c r="Q9" s="69" t="e">
        <f t="shared" si="1"/>
        <v>#REF!</v>
      </c>
      <c r="R9" s="62" t="s">
        <v>203</v>
      </c>
    </row>
    <row r="10" spans="2:25" x14ac:dyDescent="0.2">
      <c r="B10" s="1" t="s">
        <v>79</v>
      </c>
      <c r="D10" s="1">
        <v>2018</v>
      </c>
      <c r="E10" s="168" t="e" cm="1">
        <f t="array" ref="E10">INDEX(#REF!,MATCH(1,($B10=#REF!)*(D10=#REF!),0),MATCH(E$5,#REF!,0))</f>
        <v>#REF!</v>
      </c>
      <c r="F10" s="80" t="s">
        <v>399</v>
      </c>
      <c r="N10" s="78" t="s">
        <v>404</v>
      </c>
      <c r="O10" s="62" t="e">
        <f>INDEX(#REF!,MATCH($B10,#REF!,0),2)</f>
        <v>#REF!</v>
      </c>
      <c r="P10" s="61">
        <f t="shared" si="0"/>
        <v>2018</v>
      </c>
      <c r="Q10" s="69" t="e">
        <f t="shared" si="1"/>
        <v>#REF!</v>
      </c>
      <c r="R10" s="62" t="s">
        <v>203</v>
      </c>
    </row>
    <row r="11" spans="2:25" x14ac:dyDescent="0.2">
      <c r="B11" s="1" t="s">
        <v>86</v>
      </c>
      <c r="D11" s="1">
        <v>2018</v>
      </c>
      <c r="E11" s="168" t="e" cm="1">
        <f t="array" ref="E11">INDEX(#REF!,MATCH(1,($B11=#REF!)*(D11=#REF!),0),MATCH(E$5,#REF!,0))</f>
        <v>#REF!</v>
      </c>
      <c r="F11" s="80" t="s">
        <v>399</v>
      </c>
      <c r="N11" s="78" t="s">
        <v>404</v>
      </c>
      <c r="O11" s="62" t="e">
        <f>INDEX(#REF!,MATCH($B11,#REF!,0),2)</f>
        <v>#REF!</v>
      </c>
      <c r="P11" s="61">
        <f t="shared" si="0"/>
        <v>2018</v>
      </c>
      <c r="Q11" s="69" t="e">
        <f t="shared" si="1"/>
        <v>#REF!</v>
      </c>
      <c r="R11" s="62" t="s">
        <v>203</v>
      </c>
      <c r="Y11" s="79"/>
    </row>
    <row r="12" spans="2:25" x14ac:dyDescent="0.2">
      <c r="B12" s="1" t="s">
        <v>64</v>
      </c>
      <c r="D12" s="1">
        <v>2018</v>
      </c>
      <c r="E12" s="168" t="e" cm="1">
        <f t="array" ref="E12">INDEX(#REF!,MATCH(1,($B12=#REF!)*(D12=#REF!),0),MATCH(E$5,#REF!,0))</f>
        <v>#REF!</v>
      </c>
      <c r="F12" s="80" t="s">
        <v>399</v>
      </c>
      <c r="N12" s="78" t="s">
        <v>404</v>
      </c>
      <c r="O12" s="62" t="e">
        <f>INDEX(#REF!,MATCH($B12,#REF!,0),2)</f>
        <v>#REF!</v>
      </c>
      <c r="P12" s="61">
        <f t="shared" si="0"/>
        <v>2018</v>
      </c>
      <c r="Q12" s="69" t="e">
        <f t="shared" si="1"/>
        <v>#REF!</v>
      </c>
      <c r="R12" s="62" t="s">
        <v>203</v>
      </c>
    </row>
    <row r="13" spans="2:25" x14ac:dyDescent="0.2">
      <c r="B13" s="1" t="s">
        <v>76</v>
      </c>
      <c r="D13" s="1">
        <v>2018</v>
      </c>
      <c r="E13" s="168" t="e" cm="1">
        <f t="array" ref="E13">INDEX(#REF!,MATCH(1,($B13=#REF!)*(D13=#REF!),0),MATCH(E$5,#REF!,0))</f>
        <v>#REF!</v>
      </c>
      <c r="F13" s="80" t="s">
        <v>399</v>
      </c>
      <c r="N13" s="78" t="s">
        <v>404</v>
      </c>
      <c r="O13" s="62" t="e">
        <f>INDEX(#REF!,MATCH($B13,#REF!,0),2)</f>
        <v>#REF!</v>
      </c>
      <c r="P13" s="61">
        <f t="shared" si="0"/>
        <v>2018</v>
      </c>
      <c r="Q13" s="69" t="e">
        <f t="shared" si="1"/>
        <v>#REF!</v>
      </c>
      <c r="R13" s="62" t="s">
        <v>203</v>
      </c>
    </row>
    <row r="14" spans="2:25" x14ac:dyDescent="0.2">
      <c r="B14" s="1" t="s">
        <v>65</v>
      </c>
      <c r="D14" s="1">
        <v>2018</v>
      </c>
      <c r="E14" s="168" t="e" cm="1">
        <f t="array" ref="E14">INDEX(#REF!,MATCH(1,($B14=#REF!)*(D14=#REF!),0),MATCH(E$5,#REF!,0))</f>
        <v>#REF!</v>
      </c>
      <c r="F14" s="80" t="s">
        <v>399</v>
      </c>
      <c r="N14" s="78" t="s">
        <v>404</v>
      </c>
      <c r="O14" s="62" t="e">
        <f>INDEX(#REF!,MATCH($B14,#REF!,0),2)</f>
        <v>#REF!</v>
      </c>
      <c r="P14" s="61">
        <f t="shared" si="0"/>
        <v>2018</v>
      </c>
      <c r="Q14" s="69" t="e">
        <f t="shared" si="1"/>
        <v>#REF!</v>
      </c>
      <c r="R14" s="62" t="s">
        <v>203</v>
      </c>
    </row>
    <row r="15" spans="2:25" x14ac:dyDescent="0.2">
      <c r="B15" s="1" t="s">
        <v>87</v>
      </c>
      <c r="D15" s="1">
        <v>2018</v>
      </c>
      <c r="E15" s="168" t="e" cm="1">
        <f t="array" ref="E15">INDEX(#REF!,MATCH(1,($B15=#REF!)*(D15=#REF!),0),MATCH(E$5,#REF!,0))</f>
        <v>#REF!</v>
      </c>
      <c r="F15" s="80" t="s">
        <v>399</v>
      </c>
      <c r="N15" s="78" t="s">
        <v>404</v>
      </c>
      <c r="O15" s="62" t="e">
        <f>INDEX(#REF!,MATCH($B15,#REF!,0),2)</f>
        <v>#REF!</v>
      </c>
      <c r="P15" s="61">
        <f t="shared" si="0"/>
        <v>2018</v>
      </c>
      <c r="Q15" s="69" t="e">
        <f t="shared" si="1"/>
        <v>#REF!</v>
      </c>
      <c r="R15" s="62" t="s">
        <v>203</v>
      </c>
    </row>
    <row r="16" spans="2:25" x14ac:dyDescent="0.2">
      <c r="B16" s="1" t="s">
        <v>78</v>
      </c>
      <c r="D16" s="1">
        <v>2018</v>
      </c>
      <c r="E16" s="168" t="e" cm="1">
        <f t="array" ref="E16">INDEX(#REF!,MATCH(1,($B16=#REF!)*(D16=#REF!),0),MATCH(E$5,#REF!,0))</f>
        <v>#REF!</v>
      </c>
      <c r="F16" s="80" t="s">
        <v>399</v>
      </c>
      <c r="N16" s="78" t="s">
        <v>404</v>
      </c>
      <c r="O16" s="62" t="e">
        <f>INDEX(#REF!,MATCH($B16,#REF!,0),2)</f>
        <v>#REF!</v>
      </c>
      <c r="P16" s="61">
        <f t="shared" si="0"/>
        <v>2018</v>
      </c>
      <c r="Q16" s="69" t="e">
        <f t="shared" si="1"/>
        <v>#REF!</v>
      </c>
      <c r="R16" s="62" t="s">
        <v>203</v>
      </c>
    </row>
    <row r="17" spans="2:18" x14ac:dyDescent="0.2">
      <c r="B17" s="1" t="s">
        <v>63</v>
      </c>
      <c r="D17" s="1">
        <v>2018</v>
      </c>
      <c r="E17" s="168" t="e" cm="1">
        <f t="array" ref="E17">INDEX(#REF!,MATCH(1,($B17=#REF!)*(D17=#REF!),0),MATCH(E$5,#REF!,0))</f>
        <v>#REF!</v>
      </c>
      <c r="F17" s="80" t="s">
        <v>399</v>
      </c>
      <c r="N17" s="78" t="s">
        <v>404</v>
      </c>
      <c r="O17" s="62" t="e">
        <f>INDEX(#REF!,MATCH($B17,#REF!,0),2)</f>
        <v>#REF!</v>
      </c>
      <c r="P17" s="61">
        <f t="shared" si="0"/>
        <v>2018</v>
      </c>
      <c r="Q17" s="69" t="e">
        <f t="shared" si="1"/>
        <v>#REF!</v>
      </c>
      <c r="R17" s="62" t="s">
        <v>203</v>
      </c>
    </row>
    <row r="18" spans="2:18" x14ac:dyDescent="0.2">
      <c r="B18" s="1" t="s">
        <v>72</v>
      </c>
      <c r="D18" s="1">
        <v>2018</v>
      </c>
      <c r="E18" s="168" t="e" cm="1">
        <f t="array" ref="E18">INDEX(#REF!,MATCH(1,($B18=#REF!)*(D18=#REF!),0),MATCH(E$5,#REF!,0))</f>
        <v>#REF!</v>
      </c>
      <c r="F18" s="80" t="s">
        <v>399</v>
      </c>
      <c r="N18" s="78" t="s">
        <v>404</v>
      </c>
      <c r="O18" s="62" t="e">
        <f>INDEX(#REF!,MATCH($B18,#REF!,0),2)</f>
        <v>#REF!</v>
      </c>
      <c r="P18" s="61">
        <f t="shared" si="0"/>
        <v>2018</v>
      </c>
      <c r="Q18" s="69" t="e">
        <f t="shared" si="1"/>
        <v>#REF!</v>
      </c>
      <c r="R18" s="62" t="s">
        <v>203</v>
      </c>
    </row>
    <row r="19" spans="2:18" x14ac:dyDescent="0.2">
      <c r="B19" s="1" t="s">
        <v>75</v>
      </c>
      <c r="D19" s="1">
        <v>2018</v>
      </c>
      <c r="E19" s="168" t="e" cm="1">
        <f t="array" ref="E19">INDEX(#REF!,MATCH(1,($B19=#REF!)*(D19=#REF!),0),MATCH(E$5,#REF!,0))</f>
        <v>#REF!</v>
      </c>
      <c r="F19" s="80" t="s">
        <v>399</v>
      </c>
      <c r="N19" s="78" t="s">
        <v>404</v>
      </c>
      <c r="O19" s="62" t="e">
        <f>INDEX(#REF!,MATCH($B19,#REF!,0),2)</f>
        <v>#REF!</v>
      </c>
      <c r="P19" s="61">
        <f t="shared" si="0"/>
        <v>2018</v>
      </c>
      <c r="Q19" s="69" t="e">
        <f t="shared" si="1"/>
        <v>#REF!</v>
      </c>
      <c r="R19" s="62" t="s">
        <v>203</v>
      </c>
    </row>
    <row r="20" spans="2:18" x14ac:dyDescent="0.2">
      <c r="B20" s="1" t="s">
        <v>81</v>
      </c>
      <c r="D20" s="1">
        <v>2018</v>
      </c>
      <c r="E20" s="168" t="e" cm="1">
        <f t="array" ref="E20">INDEX(#REF!,MATCH(1,($B20=#REF!)*(D20=#REF!),0),MATCH(E$5,#REF!,0))</f>
        <v>#REF!</v>
      </c>
      <c r="F20" s="80" t="s">
        <v>399</v>
      </c>
      <c r="N20" s="78" t="s">
        <v>404</v>
      </c>
      <c r="O20" s="62" t="e">
        <f>INDEX(#REF!,MATCH($B20,#REF!,0),2)</f>
        <v>#REF!</v>
      </c>
      <c r="P20" s="61">
        <f t="shared" si="0"/>
        <v>2018</v>
      </c>
      <c r="Q20" s="69" t="e">
        <f t="shared" si="1"/>
        <v>#REF!</v>
      </c>
      <c r="R20" s="62" t="s">
        <v>203</v>
      </c>
    </row>
    <row r="21" spans="2:18" x14ac:dyDescent="0.2">
      <c r="B21" s="1" t="s">
        <v>73</v>
      </c>
      <c r="D21" s="1">
        <v>2018</v>
      </c>
      <c r="E21" s="168" t="e" cm="1">
        <f t="array" ref="E21">INDEX(#REF!,MATCH(1,($B21=#REF!)*(D21=#REF!),0),MATCH(E$5,#REF!,0))</f>
        <v>#REF!</v>
      </c>
      <c r="F21" s="80" t="s">
        <v>399</v>
      </c>
      <c r="N21" s="78" t="s">
        <v>404</v>
      </c>
      <c r="O21" s="62" t="e">
        <f>INDEX(#REF!,MATCH($B21,#REF!,0),2)</f>
        <v>#REF!</v>
      </c>
      <c r="P21" s="61">
        <f t="shared" si="0"/>
        <v>2018</v>
      </c>
      <c r="Q21" s="69" t="e">
        <f t="shared" si="1"/>
        <v>#REF!</v>
      </c>
      <c r="R21" s="62" t="s">
        <v>203</v>
      </c>
    </row>
    <row r="22" spans="2:18" x14ac:dyDescent="0.2">
      <c r="B22" s="1" t="s">
        <v>85</v>
      </c>
      <c r="D22" s="1">
        <v>2018</v>
      </c>
      <c r="E22" s="168" t="e" cm="1">
        <f t="array" ref="E22">INDEX(#REF!,MATCH(1,($B22=#REF!)*(D22=#REF!),0),MATCH(E$5,#REF!,0))</f>
        <v>#REF!</v>
      </c>
      <c r="F22" s="80" t="s">
        <v>399</v>
      </c>
      <c r="N22" s="78" t="s">
        <v>404</v>
      </c>
      <c r="O22" s="62" t="e">
        <f>INDEX(#REF!,MATCH($B22,#REF!,0),2)</f>
        <v>#REF!</v>
      </c>
      <c r="P22" s="61">
        <f t="shared" si="0"/>
        <v>2018</v>
      </c>
      <c r="Q22" s="69" t="e">
        <f t="shared" si="1"/>
        <v>#REF!</v>
      </c>
      <c r="R22" s="62" t="s">
        <v>203</v>
      </c>
    </row>
    <row r="23" spans="2:18" x14ac:dyDescent="0.2">
      <c r="B23" s="1" t="s">
        <v>83</v>
      </c>
      <c r="D23" s="1">
        <v>2018</v>
      </c>
      <c r="E23" s="168" t="e" cm="1">
        <f t="array" ref="E23">INDEX(#REF!,MATCH(1,($B23=#REF!)*(D23=#REF!),0),MATCH(E$5,#REF!,0))</f>
        <v>#REF!</v>
      </c>
      <c r="F23" s="80" t="s">
        <v>399</v>
      </c>
      <c r="N23" s="78" t="s">
        <v>404</v>
      </c>
      <c r="O23" s="62" t="e">
        <f>INDEX(#REF!,MATCH($B23,#REF!,0),2)</f>
        <v>#REF!</v>
      </c>
      <c r="P23" s="61">
        <f t="shared" si="0"/>
        <v>2018</v>
      </c>
      <c r="Q23" s="69" t="e">
        <f t="shared" si="1"/>
        <v>#REF!</v>
      </c>
      <c r="R23" s="62" t="s">
        <v>203</v>
      </c>
    </row>
    <row r="24" spans="2:18" x14ac:dyDescent="0.2">
      <c r="B24" s="1" t="s">
        <v>80</v>
      </c>
      <c r="D24" s="1">
        <v>2018</v>
      </c>
      <c r="E24" s="168" t="e" cm="1">
        <f t="array" ref="E24">INDEX(#REF!,MATCH(1,($B24=#REF!)*(D24=#REF!),0),MATCH(E$5,#REF!,0))</f>
        <v>#REF!</v>
      </c>
      <c r="F24" s="80" t="s">
        <v>399</v>
      </c>
      <c r="N24" s="78" t="s">
        <v>404</v>
      </c>
      <c r="O24" s="62" t="e">
        <f>INDEX(#REF!,MATCH($B24,#REF!,0),2)</f>
        <v>#REF!</v>
      </c>
      <c r="P24" s="61">
        <f t="shared" si="0"/>
        <v>2018</v>
      </c>
      <c r="Q24" s="69" t="e">
        <f t="shared" si="1"/>
        <v>#REF!</v>
      </c>
      <c r="R24" s="62" t="s">
        <v>203</v>
      </c>
    </row>
    <row r="25" spans="2:18" x14ac:dyDescent="0.2">
      <c r="B25" s="1" t="s">
        <v>82</v>
      </c>
      <c r="D25" s="1">
        <v>2018</v>
      </c>
      <c r="E25" s="168" t="e" cm="1">
        <f t="array" ref="E25">INDEX(#REF!,MATCH(1,($B25=#REF!)*(D25=#REF!),0),MATCH(E$5,#REF!,0))</f>
        <v>#REF!</v>
      </c>
      <c r="F25" s="80" t="s">
        <v>399</v>
      </c>
      <c r="N25" s="78" t="s">
        <v>404</v>
      </c>
      <c r="O25" s="62" t="e">
        <f>INDEX(#REF!,MATCH($B25,#REF!,0),2)</f>
        <v>#REF!</v>
      </c>
      <c r="P25" s="61">
        <f t="shared" si="0"/>
        <v>2018</v>
      </c>
      <c r="Q25" s="69" t="e">
        <f t="shared" si="1"/>
        <v>#REF!</v>
      </c>
      <c r="R25" s="62" t="s">
        <v>203</v>
      </c>
    </row>
    <row r="26" spans="2:18" x14ac:dyDescent="0.2">
      <c r="B26" s="1" t="s">
        <v>74</v>
      </c>
      <c r="D26" s="1">
        <v>2018</v>
      </c>
      <c r="E26" s="168" t="e" cm="1">
        <f t="array" ref="E26">INDEX(#REF!,MATCH(1,($B26=#REF!)*(D26=#REF!),0),MATCH(E$5,#REF!,0))</f>
        <v>#REF!</v>
      </c>
      <c r="F26" s="80" t="s">
        <v>399</v>
      </c>
      <c r="N26" s="78" t="s">
        <v>404</v>
      </c>
      <c r="O26" s="62" t="e">
        <f>INDEX(#REF!,MATCH($B26,#REF!,0),2)</f>
        <v>#REF!</v>
      </c>
      <c r="P26" s="61">
        <f t="shared" si="0"/>
        <v>2018</v>
      </c>
      <c r="Q26" s="69" t="e">
        <f t="shared" si="1"/>
        <v>#REF!</v>
      </c>
      <c r="R26" s="62" t="s">
        <v>203</v>
      </c>
    </row>
    <row r="27" spans="2:18" x14ac:dyDescent="0.2">
      <c r="B27" s="1" t="s">
        <v>88</v>
      </c>
      <c r="D27" s="1">
        <v>2019</v>
      </c>
      <c r="E27" s="168" t="e" cm="1">
        <f t="array" ref="E27">INDEX(#REF!,MATCH(1,($B27=#REF!)*(D27=#REF!),0),MATCH(E$5,#REF!,0))</f>
        <v>#REF!</v>
      </c>
      <c r="N27" s="78" t="s">
        <v>404</v>
      </c>
      <c r="O27" s="62" t="e">
        <f>INDEX(#REF!,MATCH($B27,#REF!,0),2)</f>
        <v>#REF!</v>
      </c>
      <c r="P27" s="61">
        <f t="shared" si="0"/>
        <v>2019</v>
      </c>
      <c r="Q27" s="69" t="e">
        <f t="shared" si="1"/>
        <v>#REF!</v>
      </c>
      <c r="R27" s="62" t="s">
        <v>203</v>
      </c>
    </row>
    <row r="28" spans="2:18" x14ac:dyDescent="0.2">
      <c r="B28" s="1" t="s">
        <v>84</v>
      </c>
      <c r="D28" s="1">
        <v>2019</v>
      </c>
      <c r="E28" s="168" t="e" cm="1">
        <f t="array" ref="E28">INDEX(#REF!,MATCH(1,($B28=#REF!)*(D28=#REF!),0),MATCH(E$5,#REF!,0))</f>
        <v>#REF!</v>
      </c>
      <c r="N28" s="78" t="s">
        <v>404</v>
      </c>
      <c r="O28" s="62" t="e">
        <f>INDEX(#REF!,MATCH($B28,#REF!,0),2)</f>
        <v>#REF!</v>
      </c>
      <c r="P28" s="61">
        <f t="shared" si="0"/>
        <v>2019</v>
      </c>
      <c r="Q28" s="69" t="e">
        <f t="shared" si="1"/>
        <v>#REF!</v>
      </c>
      <c r="R28" s="62" t="s">
        <v>203</v>
      </c>
    </row>
    <row r="29" spans="2:18" x14ac:dyDescent="0.2">
      <c r="B29" s="1" t="s">
        <v>77</v>
      </c>
      <c r="D29" s="1">
        <v>2019</v>
      </c>
      <c r="E29" s="168" t="e" cm="1">
        <f t="array" ref="E29">INDEX(#REF!,MATCH(1,($B29=#REF!)*(D29=#REF!),0),MATCH(E$5,#REF!,0))</f>
        <v>#REF!</v>
      </c>
      <c r="N29" s="78" t="s">
        <v>404</v>
      </c>
      <c r="O29" s="62" t="e">
        <f>INDEX(#REF!,MATCH($B29,#REF!,0),2)</f>
        <v>#REF!</v>
      </c>
      <c r="P29" s="61">
        <f t="shared" si="0"/>
        <v>2019</v>
      </c>
      <c r="Q29" s="69" t="e">
        <f t="shared" si="1"/>
        <v>#REF!</v>
      </c>
      <c r="R29" s="62" t="s">
        <v>203</v>
      </c>
    </row>
    <row r="30" spans="2:18" x14ac:dyDescent="0.2">
      <c r="B30" s="1" t="s">
        <v>67</v>
      </c>
      <c r="D30" s="1">
        <v>2019</v>
      </c>
      <c r="E30" s="168" t="e" cm="1">
        <f t="array" ref="E30">INDEX(#REF!,MATCH(1,($B30=#REF!)*(D30=#REF!),0),MATCH(E$5,#REF!,0))</f>
        <v>#REF!</v>
      </c>
      <c r="N30" s="78" t="s">
        <v>404</v>
      </c>
      <c r="O30" s="62" t="e">
        <f>INDEX(#REF!,MATCH($B30,#REF!,0),2)</f>
        <v>#REF!</v>
      </c>
      <c r="P30" s="61">
        <f t="shared" si="0"/>
        <v>2019</v>
      </c>
      <c r="Q30" s="69" t="e">
        <f t="shared" si="1"/>
        <v>#REF!</v>
      </c>
      <c r="R30" s="62" t="s">
        <v>203</v>
      </c>
    </row>
    <row r="31" spans="2:18" x14ac:dyDescent="0.2">
      <c r="B31" s="1" t="s">
        <v>79</v>
      </c>
      <c r="D31" s="1">
        <v>2019</v>
      </c>
      <c r="E31" s="168" t="e" cm="1">
        <f t="array" ref="E31">INDEX(#REF!,MATCH(1,($B31=#REF!)*(D31=#REF!),0),MATCH(E$5,#REF!,0))</f>
        <v>#REF!</v>
      </c>
      <c r="N31" s="78" t="s">
        <v>404</v>
      </c>
      <c r="O31" s="62" t="e">
        <f>INDEX(#REF!,MATCH($B31,#REF!,0),2)</f>
        <v>#REF!</v>
      </c>
      <c r="P31" s="61">
        <f t="shared" si="0"/>
        <v>2019</v>
      </c>
      <c r="Q31" s="69" t="e">
        <f t="shared" si="1"/>
        <v>#REF!</v>
      </c>
      <c r="R31" s="62" t="s">
        <v>203</v>
      </c>
    </row>
    <row r="32" spans="2:18" x14ac:dyDescent="0.2">
      <c r="B32" s="1" t="s">
        <v>86</v>
      </c>
      <c r="D32" s="1">
        <v>2019</v>
      </c>
      <c r="E32" s="168" t="e" cm="1">
        <f t="array" ref="E32">INDEX(#REF!,MATCH(1,($B32=#REF!)*(D32=#REF!),0),MATCH(E$5,#REF!,0))</f>
        <v>#REF!</v>
      </c>
      <c r="N32" s="78" t="s">
        <v>404</v>
      </c>
      <c r="O32" s="62" t="e">
        <f>INDEX(#REF!,MATCH($B32,#REF!,0),2)</f>
        <v>#REF!</v>
      </c>
      <c r="P32" s="61">
        <f t="shared" si="0"/>
        <v>2019</v>
      </c>
      <c r="Q32" s="69" t="e">
        <f t="shared" si="1"/>
        <v>#REF!</v>
      </c>
      <c r="R32" s="62" t="s">
        <v>203</v>
      </c>
    </row>
    <row r="33" spans="2:18" x14ac:dyDescent="0.2">
      <c r="B33" s="1" t="s">
        <v>64</v>
      </c>
      <c r="D33" s="1">
        <v>2019</v>
      </c>
      <c r="E33" s="168" t="e" cm="1">
        <f t="array" ref="E33">INDEX(#REF!,MATCH(1,($B33=#REF!)*(D33=#REF!),0),MATCH(E$5,#REF!,0))</f>
        <v>#REF!</v>
      </c>
      <c r="N33" s="78" t="s">
        <v>404</v>
      </c>
      <c r="O33" s="62" t="e">
        <f>INDEX(#REF!,MATCH($B33,#REF!,0),2)</f>
        <v>#REF!</v>
      </c>
      <c r="P33" s="61">
        <f t="shared" si="0"/>
        <v>2019</v>
      </c>
      <c r="Q33" s="69" t="e">
        <f t="shared" si="1"/>
        <v>#REF!</v>
      </c>
      <c r="R33" s="62" t="s">
        <v>203</v>
      </c>
    </row>
    <row r="34" spans="2:18" x14ac:dyDescent="0.2">
      <c r="B34" s="1" t="s">
        <v>76</v>
      </c>
      <c r="D34" s="1">
        <v>2019</v>
      </c>
      <c r="E34" s="168" t="e" cm="1">
        <f t="array" ref="E34">INDEX(#REF!,MATCH(1,($B34=#REF!)*(D34=#REF!),0),MATCH(E$5,#REF!,0))</f>
        <v>#REF!</v>
      </c>
      <c r="N34" s="78" t="s">
        <v>404</v>
      </c>
      <c r="O34" s="62" t="e">
        <f>INDEX(#REF!,MATCH($B34,#REF!,0),2)</f>
        <v>#REF!</v>
      </c>
      <c r="P34" s="61">
        <f t="shared" si="0"/>
        <v>2019</v>
      </c>
      <c r="Q34" s="69" t="e">
        <f t="shared" si="1"/>
        <v>#REF!</v>
      </c>
      <c r="R34" s="62" t="s">
        <v>203</v>
      </c>
    </row>
    <row r="35" spans="2:18" x14ac:dyDescent="0.2">
      <c r="B35" s="1" t="s">
        <v>65</v>
      </c>
      <c r="D35" s="1">
        <v>2019</v>
      </c>
      <c r="E35" s="168" t="e" cm="1">
        <f t="array" ref="E35">INDEX(#REF!,MATCH(1,($B35=#REF!)*(D35=#REF!),0),MATCH(E$5,#REF!,0))</f>
        <v>#REF!</v>
      </c>
      <c r="N35" s="78" t="s">
        <v>404</v>
      </c>
      <c r="O35" s="62" t="e">
        <f>INDEX(#REF!,MATCH($B35,#REF!,0),2)</f>
        <v>#REF!</v>
      </c>
      <c r="P35" s="61">
        <f t="shared" si="0"/>
        <v>2019</v>
      </c>
      <c r="Q35" s="69" t="e">
        <f t="shared" si="1"/>
        <v>#REF!</v>
      </c>
      <c r="R35" s="62" t="s">
        <v>203</v>
      </c>
    </row>
    <row r="36" spans="2:18" x14ac:dyDescent="0.2">
      <c r="B36" s="1" t="s">
        <v>87</v>
      </c>
      <c r="D36" s="1">
        <v>2019</v>
      </c>
      <c r="E36" s="168" t="e" cm="1">
        <f t="array" ref="E36">INDEX(#REF!,MATCH(1,($B36=#REF!)*(D36=#REF!),0),MATCH(E$5,#REF!,0))</f>
        <v>#REF!</v>
      </c>
      <c r="N36" s="78" t="s">
        <v>404</v>
      </c>
      <c r="O36" s="62" t="e">
        <f>INDEX(#REF!,MATCH($B36,#REF!,0),2)</f>
        <v>#REF!</v>
      </c>
      <c r="P36" s="61">
        <f t="shared" si="0"/>
        <v>2019</v>
      </c>
      <c r="Q36" s="69" t="e">
        <f t="shared" si="1"/>
        <v>#REF!</v>
      </c>
      <c r="R36" s="62" t="s">
        <v>203</v>
      </c>
    </row>
    <row r="37" spans="2:18" x14ac:dyDescent="0.2">
      <c r="B37" s="1" t="s">
        <v>78</v>
      </c>
      <c r="D37" s="1">
        <v>2019</v>
      </c>
      <c r="E37" s="168" t="e" cm="1">
        <f t="array" ref="E37">INDEX(#REF!,MATCH(1,($B37=#REF!)*(D37=#REF!),0),MATCH(E$5,#REF!,0))</f>
        <v>#REF!</v>
      </c>
      <c r="N37" s="78" t="s">
        <v>404</v>
      </c>
      <c r="O37" s="62" t="e">
        <f>INDEX(#REF!,MATCH($B37,#REF!,0),2)</f>
        <v>#REF!</v>
      </c>
      <c r="P37" s="61">
        <f t="shared" si="0"/>
        <v>2019</v>
      </c>
      <c r="Q37" s="69" t="e">
        <f t="shared" si="1"/>
        <v>#REF!</v>
      </c>
      <c r="R37" s="62" t="s">
        <v>203</v>
      </c>
    </row>
    <row r="38" spans="2:18" x14ac:dyDescent="0.2">
      <c r="B38" s="1" t="s">
        <v>63</v>
      </c>
      <c r="D38" s="1">
        <v>2019</v>
      </c>
      <c r="E38" s="168" t="e" cm="1">
        <f t="array" ref="E38">INDEX(#REF!,MATCH(1,($B38=#REF!)*(D38=#REF!),0),MATCH(E$5,#REF!,0))</f>
        <v>#REF!</v>
      </c>
      <c r="N38" s="78" t="s">
        <v>404</v>
      </c>
      <c r="O38" s="62" t="e">
        <f>INDEX(#REF!,MATCH($B38,#REF!,0),2)</f>
        <v>#REF!</v>
      </c>
      <c r="P38" s="61">
        <f t="shared" si="0"/>
        <v>2019</v>
      </c>
      <c r="Q38" s="69" t="e">
        <f t="shared" si="1"/>
        <v>#REF!</v>
      </c>
      <c r="R38" s="62" t="s">
        <v>203</v>
      </c>
    </row>
    <row r="39" spans="2:18" x14ac:dyDescent="0.2">
      <c r="B39" s="1" t="s">
        <v>72</v>
      </c>
      <c r="D39" s="1">
        <v>2019</v>
      </c>
      <c r="E39" s="168" t="e" cm="1">
        <f t="array" ref="E39">INDEX(#REF!,MATCH(1,($B39=#REF!)*(D39=#REF!),0),MATCH(E$5,#REF!,0))</f>
        <v>#REF!</v>
      </c>
      <c r="N39" s="78" t="s">
        <v>404</v>
      </c>
      <c r="O39" s="62" t="e">
        <f>INDEX(#REF!,MATCH($B39,#REF!,0),2)</f>
        <v>#REF!</v>
      </c>
      <c r="P39" s="61">
        <f t="shared" si="0"/>
        <v>2019</v>
      </c>
      <c r="Q39" s="69" t="e">
        <f t="shared" si="1"/>
        <v>#REF!</v>
      </c>
      <c r="R39" s="62" t="s">
        <v>203</v>
      </c>
    </row>
    <row r="40" spans="2:18" x14ac:dyDescent="0.2">
      <c r="B40" s="1" t="s">
        <v>75</v>
      </c>
      <c r="D40" s="1">
        <v>2019</v>
      </c>
      <c r="E40" s="168" t="e" cm="1">
        <f t="array" ref="E40">INDEX(#REF!,MATCH(1,($B40=#REF!)*(D40=#REF!),0),MATCH(E$5,#REF!,0))</f>
        <v>#REF!</v>
      </c>
      <c r="N40" s="78" t="s">
        <v>404</v>
      </c>
      <c r="O40" s="62" t="e">
        <f>INDEX(#REF!,MATCH($B40,#REF!,0),2)</f>
        <v>#REF!</v>
      </c>
      <c r="P40" s="61">
        <f t="shared" si="0"/>
        <v>2019</v>
      </c>
      <c r="Q40" s="69" t="e">
        <f t="shared" si="1"/>
        <v>#REF!</v>
      </c>
      <c r="R40" s="62" t="s">
        <v>203</v>
      </c>
    </row>
    <row r="41" spans="2:18" x14ac:dyDescent="0.2">
      <c r="B41" s="1" t="s">
        <v>81</v>
      </c>
      <c r="D41" s="1">
        <v>2019</v>
      </c>
      <c r="E41" s="168" t="e" cm="1">
        <f t="array" ref="E41">INDEX(#REF!,MATCH(1,($B41=#REF!)*(D41=#REF!),0),MATCH(E$5,#REF!,0))</f>
        <v>#REF!</v>
      </c>
      <c r="N41" s="78" t="s">
        <v>404</v>
      </c>
      <c r="O41" s="62" t="e">
        <f>INDEX(#REF!,MATCH($B41,#REF!,0),2)</f>
        <v>#REF!</v>
      </c>
      <c r="P41" s="61">
        <f t="shared" si="0"/>
        <v>2019</v>
      </c>
      <c r="Q41" s="69" t="e">
        <f t="shared" si="1"/>
        <v>#REF!</v>
      </c>
      <c r="R41" s="62" t="s">
        <v>203</v>
      </c>
    </row>
    <row r="42" spans="2:18" x14ac:dyDescent="0.2">
      <c r="B42" s="1" t="s">
        <v>73</v>
      </c>
      <c r="D42" s="1">
        <v>2019</v>
      </c>
      <c r="E42" s="168" t="e" cm="1">
        <f t="array" ref="E42">INDEX(#REF!,MATCH(1,($B42=#REF!)*(D42=#REF!),0),MATCH(E$5,#REF!,0))</f>
        <v>#REF!</v>
      </c>
      <c r="N42" s="78" t="s">
        <v>404</v>
      </c>
      <c r="O42" s="62" t="e">
        <f>INDEX(#REF!,MATCH($B42,#REF!,0),2)</f>
        <v>#REF!</v>
      </c>
      <c r="P42" s="61">
        <f t="shared" si="0"/>
        <v>2019</v>
      </c>
      <c r="Q42" s="69" t="e">
        <f t="shared" si="1"/>
        <v>#REF!</v>
      </c>
      <c r="R42" s="62" t="s">
        <v>203</v>
      </c>
    </row>
    <row r="43" spans="2:18" x14ac:dyDescent="0.2">
      <c r="B43" s="1" t="s">
        <v>85</v>
      </c>
      <c r="D43" s="1">
        <v>2019</v>
      </c>
      <c r="E43" s="168" t="e" cm="1">
        <f t="array" ref="E43">INDEX(#REF!,MATCH(1,($B43=#REF!)*(D43=#REF!),0),MATCH(E$5,#REF!,0))</f>
        <v>#REF!</v>
      </c>
      <c r="N43" s="78" t="s">
        <v>404</v>
      </c>
      <c r="O43" s="62" t="e">
        <f>INDEX(#REF!,MATCH($B43,#REF!,0),2)</f>
        <v>#REF!</v>
      </c>
      <c r="P43" s="61">
        <f t="shared" si="0"/>
        <v>2019</v>
      </c>
      <c r="Q43" s="69" t="e">
        <f t="shared" si="1"/>
        <v>#REF!</v>
      </c>
      <c r="R43" s="62" t="s">
        <v>203</v>
      </c>
    </row>
    <row r="44" spans="2:18" x14ac:dyDescent="0.2">
      <c r="B44" s="1" t="s">
        <v>83</v>
      </c>
      <c r="D44" s="1">
        <v>2019</v>
      </c>
      <c r="E44" s="168" t="e" cm="1">
        <f t="array" ref="E44">INDEX(#REF!,MATCH(1,($B44=#REF!)*(D44=#REF!),0),MATCH(E$5,#REF!,0))</f>
        <v>#REF!</v>
      </c>
      <c r="N44" s="78" t="s">
        <v>404</v>
      </c>
      <c r="O44" s="62" t="e">
        <f>INDEX(#REF!,MATCH($B44,#REF!,0),2)</f>
        <v>#REF!</v>
      </c>
      <c r="P44" s="61">
        <f t="shared" si="0"/>
        <v>2019</v>
      </c>
      <c r="Q44" s="69" t="e">
        <f t="shared" si="1"/>
        <v>#REF!</v>
      </c>
      <c r="R44" s="62" t="s">
        <v>203</v>
      </c>
    </row>
    <row r="45" spans="2:18" x14ac:dyDescent="0.2">
      <c r="B45" s="1" t="s">
        <v>80</v>
      </c>
      <c r="D45" s="1">
        <v>2019</v>
      </c>
      <c r="E45" s="168" t="e" cm="1">
        <f t="array" ref="E45">INDEX(#REF!,MATCH(1,($B45=#REF!)*(D45=#REF!),0),MATCH(E$5,#REF!,0))</f>
        <v>#REF!</v>
      </c>
      <c r="N45" s="78" t="s">
        <v>404</v>
      </c>
      <c r="O45" s="62" t="e">
        <f>INDEX(#REF!,MATCH($B45,#REF!,0),2)</f>
        <v>#REF!</v>
      </c>
      <c r="P45" s="61">
        <f t="shared" si="0"/>
        <v>2019</v>
      </c>
      <c r="Q45" s="69" t="e">
        <f t="shared" si="1"/>
        <v>#REF!</v>
      </c>
      <c r="R45" s="62" t="s">
        <v>203</v>
      </c>
    </row>
    <row r="46" spans="2:18" x14ac:dyDescent="0.2">
      <c r="B46" s="1" t="s">
        <v>82</v>
      </c>
      <c r="D46" s="1">
        <v>2019</v>
      </c>
      <c r="E46" s="168" t="e" cm="1">
        <f t="array" ref="E46">INDEX(#REF!,MATCH(1,($B46=#REF!)*(D46=#REF!),0),MATCH(E$5,#REF!,0))</f>
        <v>#REF!</v>
      </c>
      <c r="N46" s="78" t="s">
        <v>404</v>
      </c>
      <c r="O46" s="62" t="e">
        <f>INDEX(#REF!,MATCH($B46,#REF!,0),2)</f>
        <v>#REF!</v>
      </c>
      <c r="P46" s="61">
        <f t="shared" si="0"/>
        <v>2019</v>
      </c>
      <c r="Q46" s="69" t="e">
        <f t="shared" si="1"/>
        <v>#REF!</v>
      </c>
      <c r="R46" s="62" t="s">
        <v>203</v>
      </c>
    </row>
    <row r="47" spans="2:18" x14ac:dyDescent="0.2">
      <c r="B47" s="1" t="s">
        <v>74</v>
      </c>
      <c r="D47" s="1">
        <v>2019</v>
      </c>
      <c r="E47" s="168" t="e" cm="1">
        <f t="array" ref="E47">INDEX(#REF!,MATCH(1,($B47=#REF!)*(D47=#REF!),0),MATCH(E$5,#REF!,0))</f>
        <v>#REF!</v>
      </c>
      <c r="N47" s="78" t="s">
        <v>404</v>
      </c>
      <c r="O47" s="62" t="e">
        <f>INDEX(#REF!,MATCH($B47,#REF!,0),2)</f>
        <v>#REF!</v>
      </c>
      <c r="P47" s="61">
        <f t="shared" si="0"/>
        <v>2019</v>
      </c>
      <c r="Q47" s="69" t="e">
        <f t="shared" si="1"/>
        <v>#REF!</v>
      </c>
      <c r="R47" s="62" t="s">
        <v>203</v>
      </c>
    </row>
    <row r="48" spans="2:18" x14ac:dyDescent="0.2">
      <c r="B48" s="1" t="s">
        <v>88</v>
      </c>
      <c r="D48" s="1">
        <v>2020</v>
      </c>
      <c r="E48" s="168" t="e" cm="1">
        <f t="array" ref="E48">INDEX(#REF!,MATCH(1,($B48=#REF!)*(D48=#REF!),0),MATCH(E$5,#REF!,0))</f>
        <v>#REF!</v>
      </c>
      <c r="N48" s="78" t="s">
        <v>404</v>
      </c>
      <c r="O48" s="62" t="e">
        <f>INDEX(#REF!,MATCH($B48,#REF!,0),2)</f>
        <v>#REF!</v>
      </c>
      <c r="P48" s="61">
        <f t="shared" si="0"/>
        <v>2020</v>
      </c>
      <c r="Q48" s="69" t="e">
        <f t="shared" si="1"/>
        <v>#REF!</v>
      </c>
      <c r="R48" s="62" t="s">
        <v>203</v>
      </c>
    </row>
    <row r="49" spans="2:18" x14ac:dyDescent="0.2">
      <c r="B49" s="1" t="s">
        <v>84</v>
      </c>
      <c r="D49" s="1">
        <v>2020</v>
      </c>
      <c r="E49" s="168" t="e" cm="1">
        <f t="array" ref="E49">INDEX(#REF!,MATCH(1,($B49=#REF!)*(D49=#REF!),0),MATCH(E$5,#REF!,0))</f>
        <v>#REF!</v>
      </c>
      <c r="N49" s="78" t="s">
        <v>404</v>
      </c>
      <c r="O49" s="62" t="e">
        <f>INDEX(#REF!,MATCH($B49,#REF!,0),2)</f>
        <v>#REF!</v>
      </c>
      <c r="P49" s="61">
        <f t="shared" si="0"/>
        <v>2020</v>
      </c>
      <c r="Q49" s="69" t="e">
        <f t="shared" si="1"/>
        <v>#REF!</v>
      </c>
      <c r="R49" s="62" t="s">
        <v>203</v>
      </c>
    </row>
    <row r="50" spans="2:18" x14ac:dyDescent="0.2">
      <c r="B50" s="1" t="s">
        <v>77</v>
      </c>
      <c r="D50" s="1">
        <v>2020</v>
      </c>
      <c r="E50" s="168" t="e" cm="1">
        <f t="array" ref="E50">INDEX(#REF!,MATCH(1,($B50=#REF!)*(D50=#REF!),0),MATCH(E$5,#REF!,0))</f>
        <v>#REF!</v>
      </c>
      <c r="N50" s="78" t="s">
        <v>404</v>
      </c>
      <c r="O50" s="62" t="e">
        <f>INDEX(#REF!,MATCH($B50,#REF!,0),2)</f>
        <v>#REF!</v>
      </c>
      <c r="P50" s="61">
        <f t="shared" si="0"/>
        <v>2020</v>
      </c>
      <c r="Q50" s="69" t="e">
        <f t="shared" si="1"/>
        <v>#REF!</v>
      </c>
      <c r="R50" s="62" t="s">
        <v>203</v>
      </c>
    </row>
    <row r="51" spans="2:18" x14ac:dyDescent="0.2">
      <c r="B51" s="1" t="s">
        <v>67</v>
      </c>
      <c r="D51" s="1">
        <v>2020</v>
      </c>
      <c r="E51" s="168" t="e" cm="1">
        <f t="array" ref="E51">INDEX(#REF!,MATCH(1,($B51=#REF!)*(D51=#REF!),0),MATCH(E$5,#REF!,0))</f>
        <v>#REF!</v>
      </c>
      <c r="N51" s="78" t="s">
        <v>404</v>
      </c>
      <c r="O51" s="62" t="e">
        <f>INDEX(#REF!,MATCH($B51,#REF!,0),2)</f>
        <v>#REF!</v>
      </c>
      <c r="P51" s="61">
        <f t="shared" si="0"/>
        <v>2020</v>
      </c>
      <c r="Q51" s="69" t="e">
        <f t="shared" si="1"/>
        <v>#REF!</v>
      </c>
      <c r="R51" s="62" t="s">
        <v>203</v>
      </c>
    </row>
    <row r="52" spans="2:18" x14ac:dyDescent="0.2">
      <c r="B52" s="1" t="s">
        <v>79</v>
      </c>
      <c r="D52" s="1">
        <v>2020</v>
      </c>
      <c r="E52" s="168" t="e" cm="1">
        <f t="array" ref="E52">INDEX(#REF!,MATCH(1,($B52=#REF!)*(D52=#REF!),0),MATCH(E$5,#REF!,0))</f>
        <v>#REF!</v>
      </c>
      <c r="N52" s="78" t="s">
        <v>404</v>
      </c>
      <c r="O52" s="62" t="e">
        <f>INDEX(#REF!,MATCH($B52,#REF!,0),2)</f>
        <v>#REF!</v>
      </c>
      <c r="P52" s="61">
        <f t="shared" si="0"/>
        <v>2020</v>
      </c>
      <c r="Q52" s="69" t="e">
        <f t="shared" si="1"/>
        <v>#REF!</v>
      </c>
      <c r="R52" s="62" t="s">
        <v>203</v>
      </c>
    </row>
    <row r="53" spans="2:18" x14ac:dyDescent="0.2">
      <c r="B53" s="1" t="s">
        <v>86</v>
      </c>
      <c r="D53" s="1">
        <v>2020</v>
      </c>
      <c r="E53" s="168" t="e" cm="1">
        <f t="array" ref="E53">INDEX(#REF!,MATCH(1,($B53=#REF!)*(D53=#REF!),0),MATCH(E$5,#REF!,0))</f>
        <v>#REF!</v>
      </c>
      <c r="N53" s="78" t="s">
        <v>404</v>
      </c>
      <c r="O53" s="62" t="e">
        <f>INDEX(#REF!,MATCH($B53,#REF!,0),2)</f>
        <v>#REF!</v>
      </c>
      <c r="P53" s="61">
        <f t="shared" si="0"/>
        <v>2020</v>
      </c>
      <c r="Q53" s="69" t="e">
        <f t="shared" si="1"/>
        <v>#REF!</v>
      </c>
      <c r="R53" s="62" t="s">
        <v>203</v>
      </c>
    </row>
    <row r="54" spans="2:18" x14ac:dyDescent="0.2">
      <c r="B54" s="1" t="s">
        <v>64</v>
      </c>
      <c r="D54" s="1">
        <v>2020</v>
      </c>
      <c r="E54" s="168" t="e" cm="1">
        <f t="array" ref="E54">INDEX(#REF!,MATCH(1,($B54=#REF!)*(D54=#REF!),0),MATCH(E$5,#REF!,0))</f>
        <v>#REF!</v>
      </c>
      <c r="N54" s="78" t="s">
        <v>404</v>
      </c>
      <c r="O54" s="62" t="e">
        <f>INDEX(#REF!,MATCH($B54,#REF!,0),2)</f>
        <v>#REF!</v>
      </c>
      <c r="P54" s="61">
        <f t="shared" si="0"/>
        <v>2020</v>
      </c>
      <c r="Q54" s="69" t="e">
        <f t="shared" si="1"/>
        <v>#REF!</v>
      </c>
      <c r="R54" s="62" t="s">
        <v>203</v>
      </c>
    </row>
    <row r="55" spans="2:18" x14ac:dyDescent="0.2">
      <c r="B55" s="1" t="s">
        <v>76</v>
      </c>
      <c r="D55" s="1">
        <v>2020</v>
      </c>
      <c r="E55" s="168" t="e" cm="1">
        <f t="array" ref="E55">INDEX(#REF!,MATCH(1,($B55=#REF!)*(D55=#REF!),0),MATCH(E$5,#REF!,0))</f>
        <v>#REF!</v>
      </c>
      <c r="N55" s="78" t="s">
        <v>404</v>
      </c>
      <c r="O55" s="62" t="e">
        <f>INDEX(#REF!,MATCH($B55,#REF!,0),2)</f>
        <v>#REF!</v>
      </c>
      <c r="P55" s="61">
        <f t="shared" si="0"/>
        <v>2020</v>
      </c>
      <c r="Q55" s="69" t="e">
        <f t="shared" si="1"/>
        <v>#REF!</v>
      </c>
      <c r="R55" s="62" t="s">
        <v>203</v>
      </c>
    </row>
    <row r="56" spans="2:18" x14ac:dyDescent="0.2">
      <c r="B56" s="1" t="s">
        <v>65</v>
      </c>
      <c r="D56" s="1">
        <v>2020</v>
      </c>
      <c r="E56" s="168" t="e" cm="1">
        <f t="array" ref="E56">INDEX(#REF!,MATCH(1,($B56=#REF!)*(D56=#REF!),0),MATCH(E$5,#REF!,0))</f>
        <v>#REF!</v>
      </c>
      <c r="N56" s="78" t="s">
        <v>404</v>
      </c>
      <c r="O56" s="62" t="e">
        <f>INDEX(#REF!,MATCH($B56,#REF!,0),2)</f>
        <v>#REF!</v>
      </c>
      <c r="P56" s="61">
        <f t="shared" si="0"/>
        <v>2020</v>
      </c>
      <c r="Q56" s="69" t="e">
        <f t="shared" si="1"/>
        <v>#REF!</v>
      </c>
      <c r="R56" s="62" t="s">
        <v>203</v>
      </c>
    </row>
    <row r="57" spans="2:18" x14ac:dyDescent="0.2">
      <c r="B57" s="1" t="s">
        <v>87</v>
      </c>
      <c r="D57" s="1">
        <v>2020</v>
      </c>
      <c r="E57" s="168" t="e" cm="1">
        <f t="array" ref="E57">INDEX(#REF!,MATCH(1,($B57=#REF!)*(D57=#REF!),0),MATCH(E$5,#REF!,0))</f>
        <v>#REF!</v>
      </c>
      <c r="N57" s="78" t="s">
        <v>404</v>
      </c>
      <c r="O57" s="62" t="e">
        <f>INDEX(#REF!,MATCH($B57,#REF!,0),2)</f>
        <v>#REF!</v>
      </c>
      <c r="P57" s="61">
        <f t="shared" si="0"/>
        <v>2020</v>
      </c>
      <c r="Q57" s="69" t="e">
        <f t="shared" si="1"/>
        <v>#REF!</v>
      </c>
      <c r="R57" s="62" t="s">
        <v>203</v>
      </c>
    </row>
    <row r="58" spans="2:18" x14ac:dyDescent="0.2">
      <c r="B58" s="1" t="s">
        <v>78</v>
      </c>
      <c r="D58" s="1">
        <v>2020</v>
      </c>
      <c r="E58" s="168" t="e" cm="1">
        <f t="array" ref="E58">INDEX(#REF!,MATCH(1,($B58=#REF!)*(D58=#REF!),0),MATCH(E$5,#REF!,0))</f>
        <v>#REF!</v>
      </c>
      <c r="N58" s="78" t="s">
        <v>404</v>
      </c>
      <c r="O58" s="62" t="e">
        <f>INDEX(#REF!,MATCH($B58,#REF!,0),2)</f>
        <v>#REF!</v>
      </c>
      <c r="P58" s="61">
        <f t="shared" si="0"/>
        <v>2020</v>
      </c>
      <c r="Q58" s="69" t="e">
        <f t="shared" si="1"/>
        <v>#REF!</v>
      </c>
      <c r="R58" s="62" t="s">
        <v>203</v>
      </c>
    </row>
    <row r="59" spans="2:18" x14ac:dyDescent="0.2">
      <c r="B59" s="1" t="s">
        <v>63</v>
      </c>
      <c r="D59" s="1">
        <v>2020</v>
      </c>
      <c r="E59" s="168" t="e" cm="1">
        <f t="array" ref="E59">INDEX(#REF!,MATCH(1,($B59=#REF!)*(D59=#REF!),0),MATCH(E$5,#REF!,0))</f>
        <v>#REF!</v>
      </c>
      <c r="N59" s="78" t="s">
        <v>404</v>
      </c>
      <c r="O59" s="62" t="e">
        <f>INDEX(#REF!,MATCH($B59,#REF!,0),2)</f>
        <v>#REF!</v>
      </c>
      <c r="P59" s="61">
        <f t="shared" si="0"/>
        <v>2020</v>
      </c>
      <c r="Q59" s="69" t="e">
        <f t="shared" si="1"/>
        <v>#REF!</v>
      </c>
      <c r="R59" s="62" t="s">
        <v>203</v>
      </c>
    </row>
    <row r="60" spans="2:18" x14ac:dyDescent="0.2">
      <c r="B60" s="1" t="s">
        <v>72</v>
      </c>
      <c r="D60" s="1">
        <v>2020</v>
      </c>
      <c r="E60" s="168" t="e" cm="1">
        <f t="array" ref="E60">INDEX(#REF!,MATCH(1,($B60=#REF!)*(D60=#REF!),0),MATCH(E$5,#REF!,0))</f>
        <v>#REF!</v>
      </c>
      <c r="N60" s="78" t="s">
        <v>404</v>
      </c>
      <c r="O60" s="62" t="e">
        <f>INDEX(#REF!,MATCH($B60,#REF!,0),2)</f>
        <v>#REF!</v>
      </c>
      <c r="P60" s="61">
        <f t="shared" si="0"/>
        <v>2020</v>
      </c>
      <c r="Q60" s="69" t="e">
        <f t="shared" si="1"/>
        <v>#REF!</v>
      </c>
      <c r="R60" s="62" t="s">
        <v>203</v>
      </c>
    </row>
    <row r="61" spans="2:18" x14ac:dyDescent="0.2">
      <c r="B61" s="1" t="s">
        <v>75</v>
      </c>
      <c r="D61" s="1">
        <v>2020</v>
      </c>
      <c r="E61" s="168" t="e" cm="1">
        <f t="array" ref="E61">INDEX(#REF!,MATCH(1,($B61=#REF!)*(D61=#REF!),0),MATCH(E$5,#REF!,0))</f>
        <v>#REF!</v>
      </c>
      <c r="N61" s="78" t="s">
        <v>404</v>
      </c>
      <c r="O61" s="62" t="e">
        <f>INDEX(#REF!,MATCH($B61,#REF!,0),2)</f>
        <v>#REF!</v>
      </c>
      <c r="P61" s="61">
        <f t="shared" si="0"/>
        <v>2020</v>
      </c>
      <c r="Q61" s="69" t="e">
        <f t="shared" si="1"/>
        <v>#REF!</v>
      </c>
      <c r="R61" s="62" t="s">
        <v>203</v>
      </c>
    </row>
    <row r="62" spans="2:18" x14ac:dyDescent="0.2">
      <c r="B62" s="1" t="s">
        <v>81</v>
      </c>
      <c r="D62" s="1">
        <v>2020</v>
      </c>
      <c r="E62" s="168" t="e" cm="1">
        <f t="array" ref="E62">INDEX(#REF!,MATCH(1,($B62=#REF!)*(D62=#REF!),0),MATCH(E$5,#REF!,0))</f>
        <v>#REF!</v>
      </c>
      <c r="N62" s="78" t="s">
        <v>404</v>
      </c>
      <c r="O62" s="62" t="e">
        <f>INDEX(#REF!,MATCH($B62,#REF!,0),2)</f>
        <v>#REF!</v>
      </c>
      <c r="P62" s="61">
        <f t="shared" si="0"/>
        <v>2020</v>
      </c>
      <c r="Q62" s="69" t="e">
        <f t="shared" si="1"/>
        <v>#REF!</v>
      </c>
      <c r="R62" s="62" t="s">
        <v>203</v>
      </c>
    </row>
    <row r="63" spans="2:18" x14ac:dyDescent="0.2">
      <c r="B63" s="1" t="s">
        <v>73</v>
      </c>
      <c r="D63" s="1">
        <v>2020</v>
      </c>
      <c r="E63" s="168" t="e" cm="1">
        <f t="array" ref="E63">INDEX(#REF!,MATCH(1,($B63=#REF!)*(D63=#REF!),0),MATCH(E$5,#REF!,0))</f>
        <v>#REF!</v>
      </c>
      <c r="N63" s="78" t="s">
        <v>404</v>
      </c>
      <c r="O63" s="62" t="e">
        <f>INDEX(#REF!,MATCH($B63,#REF!,0),2)</f>
        <v>#REF!</v>
      </c>
      <c r="P63" s="61">
        <f t="shared" si="0"/>
        <v>2020</v>
      </c>
      <c r="Q63" s="69" t="e">
        <f t="shared" si="1"/>
        <v>#REF!</v>
      </c>
      <c r="R63" s="62" t="s">
        <v>203</v>
      </c>
    </row>
    <row r="64" spans="2:18" x14ac:dyDescent="0.2">
      <c r="B64" s="1" t="s">
        <v>85</v>
      </c>
      <c r="D64" s="1">
        <v>2020</v>
      </c>
      <c r="E64" s="168" t="e" cm="1">
        <f t="array" ref="E64">INDEX(#REF!,MATCH(1,($B64=#REF!)*(D64=#REF!),0),MATCH(E$5,#REF!,0))</f>
        <v>#REF!</v>
      </c>
      <c r="N64" s="78" t="s">
        <v>404</v>
      </c>
      <c r="O64" s="62" t="e">
        <f>INDEX(#REF!,MATCH($B64,#REF!,0),2)</f>
        <v>#REF!</v>
      </c>
      <c r="P64" s="61">
        <f t="shared" si="0"/>
        <v>2020</v>
      </c>
      <c r="Q64" s="69" t="e">
        <f t="shared" si="1"/>
        <v>#REF!</v>
      </c>
      <c r="R64" s="62" t="s">
        <v>203</v>
      </c>
    </row>
    <row r="65" spans="2:18" x14ac:dyDescent="0.2">
      <c r="B65" s="1" t="s">
        <v>83</v>
      </c>
      <c r="D65" s="1">
        <v>2020</v>
      </c>
      <c r="E65" s="168" t="e" cm="1">
        <f t="array" ref="E65">INDEX(#REF!,MATCH(1,($B65=#REF!)*(D65=#REF!),0),MATCH(E$5,#REF!,0))</f>
        <v>#REF!</v>
      </c>
      <c r="N65" s="78" t="s">
        <v>404</v>
      </c>
      <c r="O65" s="62" t="e">
        <f>INDEX(#REF!,MATCH($B65,#REF!,0),2)</f>
        <v>#REF!</v>
      </c>
      <c r="P65" s="61">
        <f t="shared" si="0"/>
        <v>2020</v>
      </c>
      <c r="Q65" s="69" t="e">
        <f t="shared" si="1"/>
        <v>#REF!</v>
      </c>
      <c r="R65" s="62" t="s">
        <v>203</v>
      </c>
    </row>
    <row r="66" spans="2:18" x14ac:dyDescent="0.2">
      <c r="B66" s="1" t="s">
        <v>80</v>
      </c>
      <c r="D66" s="1">
        <v>2020</v>
      </c>
      <c r="E66" s="168" t="e" cm="1">
        <f t="array" ref="E66">INDEX(#REF!,MATCH(1,($B66=#REF!)*(D66=#REF!),0),MATCH(E$5,#REF!,0))</f>
        <v>#REF!</v>
      </c>
      <c r="N66" s="78" t="s">
        <v>404</v>
      </c>
      <c r="O66" s="62" t="e">
        <f>INDEX(#REF!,MATCH($B66,#REF!,0),2)</f>
        <v>#REF!</v>
      </c>
      <c r="P66" s="61">
        <f t="shared" si="0"/>
        <v>2020</v>
      </c>
      <c r="Q66" s="69" t="e">
        <f t="shared" si="1"/>
        <v>#REF!</v>
      </c>
      <c r="R66" s="62" t="s">
        <v>203</v>
      </c>
    </row>
    <row r="67" spans="2:18" x14ac:dyDescent="0.2">
      <c r="B67" s="1" t="s">
        <v>82</v>
      </c>
      <c r="D67" s="1">
        <v>2020</v>
      </c>
      <c r="E67" s="168" t="e" cm="1">
        <f t="array" ref="E67">INDEX(#REF!,MATCH(1,($B67=#REF!)*(D67=#REF!),0),MATCH(E$5,#REF!,0))</f>
        <v>#REF!</v>
      </c>
      <c r="N67" s="78" t="s">
        <v>404</v>
      </c>
      <c r="O67" s="62" t="e">
        <f>INDEX(#REF!,MATCH($B67,#REF!,0),2)</f>
        <v>#REF!</v>
      </c>
      <c r="P67" s="61">
        <f t="shared" si="0"/>
        <v>2020</v>
      </c>
      <c r="Q67" s="69" t="e">
        <f t="shared" si="1"/>
        <v>#REF!</v>
      </c>
      <c r="R67" s="62" t="s">
        <v>203</v>
      </c>
    </row>
    <row r="68" spans="2:18" x14ac:dyDescent="0.2">
      <c r="B68" s="1" t="s">
        <v>74</v>
      </c>
      <c r="D68" s="1">
        <v>2020</v>
      </c>
      <c r="E68" s="168" t="e" cm="1">
        <f t="array" ref="E68">INDEX(#REF!,MATCH(1,($B68=#REF!)*(D68=#REF!),0),MATCH(E$5,#REF!,0))</f>
        <v>#REF!</v>
      </c>
      <c r="N68" s="78" t="s">
        <v>404</v>
      </c>
      <c r="O68" s="62" t="e">
        <f>INDEX(#REF!,MATCH($B68,#REF!,0),2)</f>
        <v>#REF!</v>
      </c>
      <c r="P68" s="61">
        <f t="shared" si="0"/>
        <v>2020</v>
      </c>
      <c r="Q68" s="69" t="e">
        <f t="shared" si="1"/>
        <v>#REF!</v>
      </c>
      <c r="R68" s="62" t="s">
        <v>203</v>
      </c>
    </row>
    <row r="69" spans="2:18" x14ac:dyDescent="0.2">
      <c r="B69" s="1" t="s">
        <v>88</v>
      </c>
      <c r="D69" s="1">
        <v>2021</v>
      </c>
      <c r="E69" s="168" t="e" cm="1">
        <f t="array" ref="E69">INDEX(#REF!,MATCH(1,($B69=#REF!)*(D69=#REF!),0),MATCH(E$5,#REF!,0))</f>
        <v>#REF!</v>
      </c>
      <c r="N69" s="78" t="s">
        <v>404</v>
      </c>
      <c r="O69" s="62" t="e">
        <f>INDEX(#REF!,MATCH($B69,#REF!,0),2)</f>
        <v>#REF!</v>
      </c>
      <c r="P69" s="61">
        <f t="shared" si="0"/>
        <v>2021</v>
      </c>
      <c r="Q69" s="69" t="e">
        <f t="shared" si="1"/>
        <v>#REF!</v>
      </c>
      <c r="R69" s="62" t="s">
        <v>203</v>
      </c>
    </row>
    <row r="70" spans="2:18" x14ac:dyDescent="0.2">
      <c r="B70" s="1" t="s">
        <v>84</v>
      </c>
      <c r="D70" s="1">
        <v>2021</v>
      </c>
      <c r="E70" s="168" t="e" cm="1">
        <f t="array" ref="E70">INDEX(#REF!,MATCH(1,($B70=#REF!)*(D70=#REF!),0),MATCH(E$5,#REF!,0))</f>
        <v>#REF!</v>
      </c>
      <c r="N70" s="78" t="s">
        <v>404</v>
      </c>
      <c r="O70" s="62" t="e">
        <f>INDEX(#REF!,MATCH($B70,#REF!,0),2)</f>
        <v>#REF!</v>
      </c>
      <c r="P70" s="61">
        <f t="shared" si="0"/>
        <v>2021</v>
      </c>
      <c r="Q70" s="69" t="e">
        <f t="shared" si="1"/>
        <v>#REF!</v>
      </c>
      <c r="R70" s="62" t="s">
        <v>203</v>
      </c>
    </row>
    <row r="71" spans="2:18" x14ac:dyDescent="0.2">
      <c r="B71" s="1" t="s">
        <v>77</v>
      </c>
      <c r="D71" s="1">
        <v>2021</v>
      </c>
      <c r="E71" s="168" t="e" cm="1">
        <f t="array" ref="E71">INDEX(#REF!,MATCH(1,($B71=#REF!)*(D71=#REF!),0),MATCH(E$5,#REF!,0))</f>
        <v>#REF!</v>
      </c>
      <c r="N71" s="78" t="s">
        <v>404</v>
      </c>
      <c r="O71" s="62" t="e">
        <f>INDEX(#REF!,MATCH($B71,#REF!,0),2)</f>
        <v>#REF!</v>
      </c>
      <c r="P71" s="61">
        <f t="shared" ref="P71:P89" si="2">D71</f>
        <v>2021</v>
      </c>
      <c r="Q71" s="69" t="e">
        <f t="shared" ref="Q71:Q89" si="3">E71</f>
        <v>#REF!</v>
      </c>
      <c r="R71" s="62" t="s">
        <v>203</v>
      </c>
    </row>
    <row r="72" spans="2:18" x14ac:dyDescent="0.2">
      <c r="B72" s="1" t="s">
        <v>67</v>
      </c>
      <c r="D72" s="1">
        <v>2021</v>
      </c>
      <c r="E72" s="168" t="e" cm="1">
        <f t="array" ref="E72">INDEX(#REF!,MATCH(1,($B72=#REF!)*(D72=#REF!),0),MATCH(E$5,#REF!,0))</f>
        <v>#REF!</v>
      </c>
      <c r="N72" s="78" t="s">
        <v>404</v>
      </c>
      <c r="O72" s="62" t="e">
        <f>INDEX(#REF!,MATCH($B72,#REF!,0),2)</f>
        <v>#REF!</v>
      </c>
      <c r="P72" s="61">
        <f t="shared" si="2"/>
        <v>2021</v>
      </c>
      <c r="Q72" s="69" t="e">
        <f t="shared" si="3"/>
        <v>#REF!</v>
      </c>
      <c r="R72" s="62" t="s">
        <v>203</v>
      </c>
    </row>
    <row r="73" spans="2:18" x14ac:dyDescent="0.2">
      <c r="B73" s="1" t="s">
        <v>79</v>
      </c>
      <c r="D73" s="1">
        <v>2021</v>
      </c>
      <c r="E73" s="168" t="e" cm="1">
        <f t="array" ref="E73">INDEX(#REF!,MATCH(1,($B73=#REF!)*(D73=#REF!),0),MATCH(E$5,#REF!,0))</f>
        <v>#REF!</v>
      </c>
      <c r="N73" s="78" t="s">
        <v>404</v>
      </c>
      <c r="O73" s="62" t="e">
        <f>INDEX(#REF!,MATCH($B73,#REF!,0),2)</f>
        <v>#REF!</v>
      </c>
      <c r="P73" s="61">
        <f t="shared" si="2"/>
        <v>2021</v>
      </c>
      <c r="Q73" s="69" t="e">
        <f t="shared" si="3"/>
        <v>#REF!</v>
      </c>
      <c r="R73" s="62" t="s">
        <v>203</v>
      </c>
    </row>
    <row r="74" spans="2:18" x14ac:dyDescent="0.2">
      <c r="B74" s="1" t="s">
        <v>86</v>
      </c>
      <c r="D74" s="1">
        <v>2021</v>
      </c>
      <c r="E74" s="168" t="e" cm="1">
        <f t="array" ref="E74">INDEX(#REF!,MATCH(1,($B74=#REF!)*(D74=#REF!),0),MATCH(E$5,#REF!,0))</f>
        <v>#REF!</v>
      </c>
      <c r="N74" s="78" t="s">
        <v>404</v>
      </c>
      <c r="O74" s="62" t="e">
        <f>INDEX(#REF!,MATCH($B74,#REF!,0),2)</f>
        <v>#REF!</v>
      </c>
      <c r="P74" s="61">
        <f t="shared" si="2"/>
        <v>2021</v>
      </c>
      <c r="Q74" s="69" t="e">
        <f t="shared" si="3"/>
        <v>#REF!</v>
      </c>
      <c r="R74" s="62" t="s">
        <v>203</v>
      </c>
    </row>
    <row r="75" spans="2:18" x14ac:dyDescent="0.2">
      <c r="B75" s="1" t="s">
        <v>64</v>
      </c>
      <c r="D75" s="1">
        <v>2021</v>
      </c>
      <c r="E75" s="168" t="e" cm="1">
        <f t="array" ref="E75">INDEX(#REF!,MATCH(1,($B75=#REF!)*(D75=#REF!),0),MATCH(E$5,#REF!,0))</f>
        <v>#REF!</v>
      </c>
      <c r="N75" s="78" t="s">
        <v>404</v>
      </c>
      <c r="O75" s="62" t="e">
        <f>INDEX(#REF!,MATCH($B75,#REF!,0),2)</f>
        <v>#REF!</v>
      </c>
      <c r="P75" s="61">
        <f t="shared" si="2"/>
        <v>2021</v>
      </c>
      <c r="Q75" s="69" t="e">
        <f t="shared" si="3"/>
        <v>#REF!</v>
      </c>
      <c r="R75" s="62" t="s">
        <v>203</v>
      </c>
    </row>
    <row r="76" spans="2:18" x14ac:dyDescent="0.2">
      <c r="B76" s="1" t="s">
        <v>76</v>
      </c>
      <c r="D76" s="1">
        <v>2021</v>
      </c>
      <c r="E76" s="168" t="e" cm="1">
        <f t="array" ref="E76">INDEX(#REF!,MATCH(1,($B76=#REF!)*(D76=#REF!),0),MATCH(E$5,#REF!,0))</f>
        <v>#REF!</v>
      </c>
      <c r="N76" s="78" t="s">
        <v>404</v>
      </c>
      <c r="O76" s="62" t="e">
        <f>INDEX(#REF!,MATCH($B76,#REF!,0),2)</f>
        <v>#REF!</v>
      </c>
      <c r="P76" s="61">
        <f t="shared" si="2"/>
        <v>2021</v>
      </c>
      <c r="Q76" s="69" t="e">
        <f t="shared" si="3"/>
        <v>#REF!</v>
      </c>
      <c r="R76" s="62" t="s">
        <v>203</v>
      </c>
    </row>
    <row r="77" spans="2:18" x14ac:dyDescent="0.2">
      <c r="B77" s="1" t="s">
        <v>65</v>
      </c>
      <c r="D77" s="1">
        <v>2021</v>
      </c>
      <c r="E77" s="168" t="e" cm="1">
        <f t="array" ref="E77">INDEX(#REF!,MATCH(1,($B77=#REF!)*(D77=#REF!),0),MATCH(E$5,#REF!,0))</f>
        <v>#REF!</v>
      </c>
      <c r="N77" s="78" t="s">
        <v>404</v>
      </c>
      <c r="O77" s="62" t="e">
        <f>INDEX(#REF!,MATCH($B77,#REF!,0),2)</f>
        <v>#REF!</v>
      </c>
      <c r="P77" s="61">
        <f t="shared" si="2"/>
        <v>2021</v>
      </c>
      <c r="Q77" s="69" t="e">
        <f t="shared" si="3"/>
        <v>#REF!</v>
      </c>
      <c r="R77" s="62" t="s">
        <v>203</v>
      </c>
    </row>
    <row r="78" spans="2:18" x14ac:dyDescent="0.2">
      <c r="B78" s="1" t="s">
        <v>87</v>
      </c>
      <c r="D78" s="1">
        <v>2021</v>
      </c>
      <c r="E78" s="168" t="e" cm="1">
        <f t="array" ref="E78">INDEX(#REF!,MATCH(1,($B78=#REF!)*(D78=#REF!),0),MATCH(E$5,#REF!,0))</f>
        <v>#REF!</v>
      </c>
      <c r="N78" s="78" t="s">
        <v>404</v>
      </c>
      <c r="O78" s="62" t="e">
        <f>INDEX(#REF!,MATCH($B78,#REF!,0),2)</f>
        <v>#REF!</v>
      </c>
      <c r="P78" s="61">
        <f t="shared" si="2"/>
        <v>2021</v>
      </c>
      <c r="Q78" s="69" t="e">
        <f t="shared" si="3"/>
        <v>#REF!</v>
      </c>
      <c r="R78" s="62" t="s">
        <v>203</v>
      </c>
    </row>
    <row r="79" spans="2:18" x14ac:dyDescent="0.2">
      <c r="B79" s="1" t="s">
        <v>78</v>
      </c>
      <c r="D79" s="1">
        <v>2021</v>
      </c>
      <c r="E79" s="168" t="e" cm="1">
        <f t="array" ref="E79">INDEX(#REF!,MATCH(1,($B79=#REF!)*(D79=#REF!),0),MATCH(E$5,#REF!,0))</f>
        <v>#REF!</v>
      </c>
      <c r="N79" s="78" t="s">
        <v>404</v>
      </c>
      <c r="O79" s="62" t="e">
        <f>INDEX(#REF!,MATCH($B79,#REF!,0),2)</f>
        <v>#REF!</v>
      </c>
      <c r="P79" s="61">
        <f t="shared" si="2"/>
        <v>2021</v>
      </c>
      <c r="Q79" s="69" t="e">
        <f t="shared" si="3"/>
        <v>#REF!</v>
      </c>
      <c r="R79" s="62" t="s">
        <v>203</v>
      </c>
    </row>
    <row r="80" spans="2:18" x14ac:dyDescent="0.2">
      <c r="B80" s="1" t="s">
        <v>63</v>
      </c>
      <c r="D80" s="1">
        <v>2021</v>
      </c>
      <c r="E80" s="168" t="e" cm="1">
        <f t="array" ref="E80">INDEX(#REF!,MATCH(1,($B80=#REF!)*(D80=#REF!),0),MATCH(E$5,#REF!,0))</f>
        <v>#REF!</v>
      </c>
      <c r="N80" s="78" t="s">
        <v>404</v>
      </c>
      <c r="O80" s="62" t="e">
        <f>INDEX(#REF!,MATCH($B80,#REF!,0),2)</f>
        <v>#REF!</v>
      </c>
      <c r="P80" s="61">
        <f t="shared" si="2"/>
        <v>2021</v>
      </c>
      <c r="Q80" s="69" t="e">
        <f t="shared" si="3"/>
        <v>#REF!</v>
      </c>
      <c r="R80" s="62" t="s">
        <v>203</v>
      </c>
    </row>
    <row r="81" spans="2:18" x14ac:dyDescent="0.2">
      <c r="B81" s="1" t="s">
        <v>72</v>
      </c>
      <c r="D81" s="1">
        <v>2021</v>
      </c>
      <c r="E81" s="168" t="e" cm="1">
        <f t="array" ref="E81">INDEX(#REF!,MATCH(1,($B81=#REF!)*(D81=#REF!),0),MATCH(E$5,#REF!,0))</f>
        <v>#REF!</v>
      </c>
      <c r="N81" s="78" t="s">
        <v>404</v>
      </c>
      <c r="O81" s="62" t="e">
        <f>INDEX(#REF!,MATCH($B81,#REF!,0),2)</f>
        <v>#REF!</v>
      </c>
      <c r="P81" s="61">
        <f t="shared" si="2"/>
        <v>2021</v>
      </c>
      <c r="Q81" s="69" t="e">
        <f t="shared" si="3"/>
        <v>#REF!</v>
      </c>
      <c r="R81" s="62" t="s">
        <v>203</v>
      </c>
    </row>
    <row r="82" spans="2:18" x14ac:dyDescent="0.2">
      <c r="B82" s="1" t="s">
        <v>75</v>
      </c>
      <c r="D82" s="1">
        <v>2021</v>
      </c>
      <c r="E82" s="168" t="e" cm="1">
        <f t="array" ref="E82">INDEX(#REF!,MATCH(1,($B82=#REF!)*(D82=#REF!),0),MATCH(E$5,#REF!,0))</f>
        <v>#REF!</v>
      </c>
      <c r="N82" s="78" t="s">
        <v>404</v>
      </c>
      <c r="O82" s="62" t="e">
        <f>INDEX(#REF!,MATCH($B82,#REF!,0),2)</f>
        <v>#REF!</v>
      </c>
      <c r="P82" s="61">
        <f t="shared" si="2"/>
        <v>2021</v>
      </c>
      <c r="Q82" s="69" t="e">
        <f t="shared" si="3"/>
        <v>#REF!</v>
      </c>
      <c r="R82" s="62" t="s">
        <v>203</v>
      </c>
    </row>
    <row r="83" spans="2:18" x14ac:dyDescent="0.2">
      <c r="B83" s="1" t="s">
        <v>81</v>
      </c>
      <c r="D83" s="1">
        <v>2021</v>
      </c>
      <c r="E83" s="168" t="e" cm="1">
        <f t="array" ref="E83">INDEX(#REF!,MATCH(1,($B83=#REF!)*(D83=#REF!),0),MATCH(E$5,#REF!,0))</f>
        <v>#REF!</v>
      </c>
      <c r="N83" s="78" t="s">
        <v>404</v>
      </c>
      <c r="O83" s="62" t="e">
        <f>INDEX(#REF!,MATCH($B83,#REF!,0),2)</f>
        <v>#REF!</v>
      </c>
      <c r="P83" s="61">
        <f t="shared" si="2"/>
        <v>2021</v>
      </c>
      <c r="Q83" s="69" t="e">
        <f t="shared" si="3"/>
        <v>#REF!</v>
      </c>
      <c r="R83" s="62" t="s">
        <v>203</v>
      </c>
    </row>
    <row r="84" spans="2:18" x14ac:dyDescent="0.2">
      <c r="B84" s="1" t="s">
        <v>73</v>
      </c>
      <c r="D84" s="1">
        <v>2021</v>
      </c>
      <c r="E84" s="168" t="e" cm="1">
        <f t="array" ref="E84">INDEX(#REF!,MATCH(1,($B84=#REF!)*(D84=#REF!),0),MATCH(E$5,#REF!,0))</f>
        <v>#REF!</v>
      </c>
      <c r="N84" s="78" t="s">
        <v>404</v>
      </c>
      <c r="O84" s="62" t="e">
        <f>INDEX(#REF!,MATCH($B84,#REF!,0),2)</f>
        <v>#REF!</v>
      </c>
      <c r="P84" s="61">
        <f t="shared" si="2"/>
        <v>2021</v>
      </c>
      <c r="Q84" s="69" t="e">
        <f t="shared" si="3"/>
        <v>#REF!</v>
      </c>
      <c r="R84" s="62" t="s">
        <v>203</v>
      </c>
    </row>
    <row r="85" spans="2:18" x14ac:dyDescent="0.2">
      <c r="B85" s="1" t="s">
        <v>85</v>
      </c>
      <c r="D85" s="1">
        <v>2021</v>
      </c>
      <c r="E85" s="168" t="e" cm="1">
        <f t="array" ref="E85">INDEX(#REF!,MATCH(1,($B85=#REF!)*(D85=#REF!),0),MATCH(E$5,#REF!,0))</f>
        <v>#REF!</v>
      </c>
      <c r="N85" s="78" t="s">
        <v>404</v>
      </c>
      <c r="O85" s="62" t="e">
        <f>INDEX(#REF!,MATCH($B85,#REF!,0),2)</f>
        <v>#REF!</v>
      </c>
      <c r="P85" s="61">
        <f t="shared" si="2"/>
        <v>2021</v>
      </c>
      <c r="Q85" s="69" t="e">
        <f t="shared" si="3"/>
        <v>#REF!</v>
      </c>
      <c r="R85" s="62" t="s">
        <v>203</v>
      </c>
    </row>
    <row r="86" spans="2:18" x14ac:dyDescent="0.2">
      <c r="B86" s="1" t="s">
        <v>83</v>
      </c>
      <c r="D86" s="1">
        <v>2021</v>
      </c>
      <c r="E86" s="168" t="e" cm="1">
        <f t="array" ref="E86">INDEX(#REF!,MATCH(1,($B86=#REF!)*(D86=#REF!),0),MATCH(E$5,#REF!,0))</f>
        <v>#REF!</v>
      </c>
      <c r="N86" s="78" t="s">
        <v>404</v>
      </c>
      <c r="O86" s="62" t="e">
        <f>INDEX(#REF!,MATCH($B86,#REF!,0),2)</f>
        <v>#REF!</v>
      </c>
      <c r="P86" s="61">
        <f t="shared" si="2"/>
        <v>2021</v>
      </c>
      <c r="Q86" s="69" t="e">
        <f t="shared" si="3"/>
        <v>#REF!</v>
      </c>
      <c r="R86" s="62" t="s">
        <v>203</v>
      </c>
    </row>
    <row r="87" spans="2:18" x14ac:dyDescent="0.2">
      <c r="B87" s="1" t="s">
        <v>80</v>
      </c>
      <c r="D87" s="1">
        <v>2021</v>
      </c>
      <c r="E87" s="168" t="e" cm="1">
        <f t="array" ref="E87">INDEX(#REF!,MATCH(1,($B87=#REF!)*(D87=#REF!),0),MATCH(E$5,#REF!,0))</f>
        <v>#REF!</v>
      </c>
      <c r="N87" s="78" t="s">
        <v>404</v>
      </c>
      <c r="O87" s="62" t="e">
        <f>INDEX(#REF!,MATCH($B87,#REF!,0),2)</f>
        <v>#REF!</v>
      </c>
      <c r="P87" s="61">
        <f t="shared" si="2"/>
        <v>2021</v>
      </c>
      <c r="Q87" s="69" t="e">
        <f t="shared" si="3"/>
        <v>#REF!</v>
      </c>
      <c r="R87" s="62" t="s">
        <v>203</v>
      </c>
    </row>
    <row r="88" spans="2:18" x14ac:dyDescent="0.2">
      <c r="B88" s="1" t="s">
        <v>82</v>
      </c>
      <c r="D88" s="1">
        <v>2021</v>
      </c>
      <c r="E88" s="168" t="e" cm="1">
        <f t="array" ref="E88">INDEX(#REF!,MATCH(1,($B88=#REF!)*(D88=#REF!),0),MATCH(E$5,#REF!,0))</f>
        <v>#REF!</v>
      </c>
      <c r="N88" s="78" t="s">
        <v>404</v>
      </c>
      <c r="O88" s="62" t="e">
        <f>INDEX(#REF!,MATCH($B88,#REF!,0),2)</f>
        <v>#REF!</v>
      </c>
      <c r="P88" s="61">
        <f t="shared" si="2"/>
        <v>2021</v>
      </c>
      <c r="Q88" s="69" t="e">
        <f t="shared" si="3"/>
        <v>#REF!</v>
      </c>
      <c r="R88" s="62" t="s">
        <v>203</v>
      </c>
    </row>
    <row r="89" spans="2:18" x14ac:dyDescent="0.2">
      <c r="B89" s="1" t="s">
        <v>74</v>
      </c>
      <c r="D89" s="1">
        <v>2021</v>
      </c>
      <c r="E89" s="168" t="e" cm="1">
        <f t="array" ref="E89">INDEX(#REF!,MATCH(1,($B89=#REF!)*(D89=#REF!),0),MATCH(E$5,#REF!,0))</f>
        <v>#REF!</v>
      </c>
      <c r="N89" s="78" t="s">
        <v>404</v>
      </c>
      <c r="O89" s="62" t="e">
        <f>INDEX(#REF!,MATCH($B89,#REF!,0),2)</f>
        <v>#REF!</v>
      </c>
      <c r="P89" s="61">
        <f t="shared" si="2"/>
        <v>2021</v>
      </c>
      <c r="Q89" s="69" t="e">
        <f t="shared" si="3"/>
        <v>#REF!</v>
      </c>
      <c r="R89" s="62" t="s">
        <v>203</v>
      </c>
    </row>
    <row r="90" spans="2:18" x14ac:dyDescent="0.2">
      <c r="D90" s="19"/>
      <c r="N90" s="78"/>
      <c r="O90" s="62"/>
      <c r="P90" s="61"/>
      <c r="Q90" s="69"/>
      <c r="R90" s="62"/>
    </row>
    <row r="91" spans="2:18" x14ac:dyDescent="0.2">
      <c r="D91" s="19"/>
      <c r="N91" s="78"/>
      <c r="O91" s="62"/>
      <c r="P91" s="61"/>
      <c r="Q91" s="69"/>
      <c r="R91" s="62"/>
    </row>
    <row r="92" spans="2:18" x14ac:dyDescent="0.2">
      <c r="D92" s="19"/>
      <c r="N92" s="78"/>
      <c r="O92" s="62"/>
      <c r="P92" s="61"/>
      <c r="Q92" s="69"/>
      <c r="R92" s="62"/>
    </row>
    <row r="93" spans="2:18" x14ac:dyDescent="0.2">
      <c r="D93" s="19"/>
      <c r="N93" s="78"/>
      <c r="O93" s="62"/>
      <c r="P93" s="61"/>
      <c r="Q93" s="69"/>
      <c r="R93" s="62"/>
    </row>
    <row r="94" spans="2:18" x14ac:dyDescent="0.2">
      <c r="D94" s="19"/>
      <c r="N94" s="78"/>
      <c r="O94" s="62"/>
      <c r="P94" s="61"/>
      <c r="Q94" s="69"/>
      <c r="R94" s="62"/>
    </row>
    <row r="95" spans="2:18" x14ac:dyDescent="0.2">
      <c r="D95" s="19"/>
      <c r="N95" s="78"/>
      <c r="O95" s="62"/>
      <c r="P95" s="61"/>
      <c r="Q95" s="69"/>
      <c r="R95" s="62"/>
    </row>
    <row r="96" spans="2:18" x14ac:dyDescent="0.2">
      <c r="D96" s="19"/>
      <c r="N96" s="78"/>
      <c r="O96" s="62"/>
      <c r="P96" s="61"/>
      <c r="Q96" s="69"/>
      <c r="R96" s="62"/>
    </row>
    <row r="97" spans="4:18" x14ac:dyDescent="0.2">
      <c r="D97" s="19"/>
      <c r="N97" s="78"/>
      <c r="O97" s="62"/>
      <c r="P97" s="61"/>
      <c r="Q97" s="69"/>
      <c r="R97" s="62"/>
    </row>
    <row r="98" spans="4:18" x14ac:dyDescent="0.2">
      <c r="D98" s="19"/>
      <c r="N98" s="78"/>
      <c r="O98" s="62"/>
      <c r="P98" s="61"/>
      <c r="Q98" s="69"/>
      <c r="R98" s="62"/>
    </row>
    <row r="99" spans="4:18" x14ac:dyDescent="0.2">
      <c r="D99" s="19"/>
      <c r="N99" s="78"/>
      <c r="O99" s="62"/>
      <c r="P99" s="61"/>
      <c r="Q99" s="69"/>
      <c r="R99" s="62"/>
    </row>
    <row r="100" spans="4:18" x14ac:dyDescent="0.2">
      <c r="D100" s="19"/>
      <c r="N100" s="78"/>
      <c r="O100" s="62"/>
      <c r="P100" s="61"/>
      <c r="Q100" s="69"/>
      <c r="R100" s="62"/>
    </row>
    <row r="101" spans="4:18" x14ac:dyDescent="0.2">
      <c r="D101" s="19"/>
      <c r="N101" s="78"/>
      <c r="O101" s="62"/>
      <c r="P101" s="61"/>
      <c r="Q101" s="69"/>
      <c r="R101" s="62"/>
    </row>
    <row r="102" spans="4:18" x14ac:dyDescent="0.2">
      <c r="D102" s="19"/>
      <c r="N102" s="78"/>
      <c r="O102" s="62"/>
      <c r="P102" s="61"/>
      <c r="Q102" s="69"/>
      <c r="R102" s="62"/>
    </row>
    <row r="103" spans="4:18" x14ac:dyDescent="0.2">
      <c r="D103" s="19"/>
      <c r="N103" s="78"/>
      <c r="O103" s="62"/>
      <c r="P103" s="61"/>
      <c r="Q103" s="69"/>
      <c r="R103" s="62"/>
    </row>
    <row r="104" spans="4:18" x14ac:dyDescent="0.2">
      <c r="D104" s="19"/>
      <c r="N104" s="78"/>
      <c r="O104" s="62"/>
      <c r="P104" s="61"/>
      <c r="Q104" s="69"/>
      <c r="R104" s="62"/>
    </row>
    <row r="105" spans="4:18" x14ac:dyDescent="0.2">
      <c r="D105" s="19"/>
      <c r="N105" s="78"/>
      <c r="O105" s="62"/>
      <c r="P105" s="61"/>
      <c r="Q105" s="69"/>
      <c r="R105" s="62"/>
    </row>
    <row r="106" spans="4:18" x14ac:dyDescent="0.2">
      <c r="D106" s="19"/>
      <c r="N106" s="78"/>
      <c r="O106" s="62"/>
      <c r="P106" s="61"/>
      <c r="Q106" s="69"/>
      <c r="R106" s="62"/>
    </row>
    <row r="107" spans="4:18" x14ac:dyDescent="0.2">
      <c r="D107" s="19"/>
      <c r="N107" s="78"/>
      <c r="O107" s="62"/>
      <c r="P107" s="61"/>
      <c r="Q107" s="69"/>
      <c r="R107" s="62"/>
    </row>
    <row r="108" spans="4:18" x14ac:dyDescent="0.2">
      <c r="D108" s="19"/>
      <c r="N108" s="78"/>
      <c r="O108" s="62"/>
      <c r="P108" s="61"/>
      <c r="Q108" s="69"/>
      <c r="R108" s="62"/>
    </row>
    <row r="109" spans="4:18" x14ac:dyDescent="0.2">
      <c r="D109" s="19"/>
      <c r="N109" s="78"/>
      <c r="O109" s="62"/>
      <c r="P109" s="61"/>
      <c r="Q109" s="69"/>
      <c r="R109" s="62"/>
    </row>
    <row r="110" spans="4:18" x14ac:dyDescent="0.2">
      <c r="D110" s="19"/>
      <c r="N110" s="78"/>
      <c r="O110" s="62"/>
      <c r="P110" s="61"/>
      <c r="Q110" s="69"/>
      <c r="R110" s="62"/>
    </row>
  </sheetData>
  <hyperlinks>
    <hyperlink ref="C4" r:id="rId1" xr:uid="{7023F677-9128-4B94-8B07-5442119F1645}"/>
    <hyperlink ref="E3" location="'RD_Nyreg. klimatbonusbilar'!A1" display="RD_Nyreg. klimatbonusbilar" xr:uid="{847FBEEB-C0D1-4167-92DA-B6601298EBB5}"/>
  </hyperlinks>
  <pageMargins left="0.7" right="0.7" top="0.75" bottom="0.75" header="0.3" footer="0.3"/>
  <pageSetup paperSize="9" orientation="portrait" verticalDpi="0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460B-C78F-494D-8C59-5D344B68941C}">
  <sheetPr>
    <tabColor theme="9" tint="0.79998168889431442"/>
  </sheetPr>
  <dimension ref="B1:Y110"/>
  <sheetViews>
    <sheetView workbookViewId="0"/>
  </sheetViews>
  <sheetFormatPr defaultColWidth="9.33203125" defaultRowHeight="11.25" x14ac:dyDescent="0.2"/>
  <cols>
    <col min="1" max="2" width="9.33203125" style="3"/>
    <col min="3" max="3" width="43.5" style="3" bestFit="1" customWidth="1"/>
    <col min="4" max="4" width="7.6640625" style="3" bestFit="1" customWidth="1"/>
    <col min="5" max="5" width="13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25" x14ac:dyDescent="0.2">
      <c r="N1" s="3"/>
      <c r="O1" s="3"/>
      <c r="P1" s="3"/>
      <c r="Q1" s="3"/>
      <c r="R1" s="3"/>
    </row>
    <row r="2" spans="2:25" x14ac:dyDescent="0.2">
      <c r="B2" s="20" t="s">
        <v>396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25" x14ac:dyDescent="0.2">
      <c r="B3" s="26" t="s">
        <v>395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25" x14ac:dyDescent="0.2">
      <c r="B4" s="110" t="s">
        <v>109</v>
      </c>
      <c r="C4" s="74" t="s">
        <v>394</v>
      </c>
      <c r="D4" s="21"/>
      <c r="E4" s="31"/>
      <c r="F4" s="21"/>
      <c r="G4" s="21"/>
      <c r="N4" s="13"/>
      <c r="O4" s="13"/>
      <c r="P4" s="13"/>
      <c r="Q4" s="13"/>
      <c r="R4" s="13"/>
    </row>
    <row r="5" spans="2:25" ht="12" thickBot="1" x14ac:dyDescent="0.25">
      <c r="B5" s="22" t="s">
        <v>91</v>
      </c>
      <c r="C5" s="22" t="s">
        <v>1</v>
      </c>
      <c r="D5" s="22" t="s">
        <v>2</v>
      </c>
      <c r="E5" s="32" t="s">
        <v>372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25" ht="12" thickTop="1" x14ac:dyDescent="0.2">
      <c r="B6" s="133" t="s">
        <v>373</v>
      </c>
      <c r="C6" s="133"/>
      <c r="D6" s="133">
        <v>2020</v>
      </c>
      <c r="E6" s="135">
        <v>0.14000000000000001</v>
      </c>
      <c r="G6" s="132"/>
      <c r="H6" s="132"/>
      <c r="N6" s="78" t="s">
        <v>403</v>
      </c>
      <c r="O6" s="62" t="e">
        <f>INDEX(#REF!,MATCH($B6,#REF!,0),2)</f>
        <v>#REF!</v>
      </c>
      <c r="P6" s="61">
        <f>D6</f>
        <v>2020</v>
      </c>
      <c r="Q6" s="71">
        <f>E6</f>
        <v>0.14000000000000001</v>
      </c>
      <c r="R6" s="62" t="s">
        <v>203</v>
      </c>
    </row>
    <row r="7" spans="2:25" x14ac:dyDescent="0.2">
      <c r="B7" s="133" t="s">
        <v>374</v>
      </c>
      <c r="C7" s="133"/>
      <c r="D7" s="133">
        <v>2020</v>
      </c>
      <c r="E7" s="135">
        <v>0.16</v>
      </c>
      <c r="G7" s="133"/>
      <c r="H7" s="132"/>
      <c r="N7" s="78" t="s">
        <v>403</v>
      </c>
      <c r="O7" s="62" t="e">
        <f>INDEX(#REF!,MATCH($B7,#REF!,0),2)</f>
        <v>#REF!</v>
      </c>
      <c r="P7" s="61">
        <f t="shared" ref="P7:P47" si="0">D7</f>
        <v>2020</v>
      </c>
      <c r="Q7" s="71">
        <f t="shared" ref="Q7:Q47" si="1">E7</f>
        <v>0.16</v>
      </c>
      <c r="R7" s="62" t="s">
        <v>203</v>
      </c>
    </row>
    <row r="8" spans="2:25" x14ac:dyDescent="0.2">
      <c r="B8" s="133" t="s">
        <v>375</v>
      </c>
      <c r="C8" s="133"/>
      <c r="D8" s="133">
        <v>2020</v>
      </c>
      <c r="E8" s="135">
        <v>0.27</v>
      </c>
      <c r="H8" s="134"/>
      <c r="N8" s="78" t="s">
        <v>403</v>
      </c>
      <c r="O8" s="62" t="e">
        <f>INDEX(#REF!,MATCH($B8,#REF!,0),2)</f>
        <v>#REF!</v>
      </c>
      <c r="P8" s="61">
        <f t="shared" si="0"/>
        <v>2020</v>
      </c>
      <c r="Q8" s="71">
        <f t="shared" si="1"/>
        <v>0.27</v>
      </c>
      <c r="R8" s="62" t="s">
        <v>203</v>
      </c>
    </row>
    <row r="9" spans="2:25" x14ac:dyDescent="0.2">
      <c r="B9" s="133" t="s">
        <v>376</v>
      </c>
      <c r="C9" s="133"/>
      <c r="D9" s="133">
        <v>2020</v>
      </c>
      <c r="E9" s="135">
        <v>0.13</v>
      </c>
      <c r="H9" s="134"/>
      <c r="N9" s="78" t="s">
        <v>403</v>
      </c>
      <c r="O9" s="62" t="e">
        <f>INDEX(#REF!,MATCH($B9,#REF!,0),2)</f>
        <v>#REF!</v>
      </c>
      <c r="P9" s="61">
        <f t="shared" si="0"/>
        <v>2020</v>
      </c>
      <c r="Q9" s="71">
        <f t="shared" si="1"/>
        <v>0.13</v>
      </c>
      <c r="R9" s="62" t="s">
        <v>203</v>
      </c>
    </row>
    <row r="10" spans="2:25" x14ac:dyDescent="0.2">
      <c r="B10" s="133" t="s">
        <v>377</v>
      </c>
      <c r="C10" s="133"/>
      <c r="D10" s="133">
        <v>2020</v>
      </c>
      <c r="E10" s="135">
        <v>0.08</v>
      </c>
      <c r="H10" s="134"/>
      <c r="N10" s="78" t="s">
        <v>403</v>
      </c>
      <c r="O10" s="62" t="e">
        <f>INDEX(#REF!,MATCH($B10,#REF!,0),2)</f>
        <v>#REF!</v>
      </c>
      <c r="P10" s="61">
        <f t="shared" si="0"/>
        <v>2020</v>
      </c>
      <c r="Q10" s="71">
        <f t="shared" si="1"/>
        <v>0.08</v>
      </c>
      <c r="R10" s="62" t="s">
        <v>203</v>
      </c>
    </row>
    <row r="11" spans="2:25" x14ac:dyDescent="0.2">
      <c r="B11" s="133" t="s">
        <v>378</v>
      </c>
      <c r="C11" s="133"/>
      <c r="D11" s="133">
        <v>2020</v>
      </c>
      <c r="E11" s="135">
        <v>0.51</v>
      </c>
      <c r="H11" s="134"/>
      <c r="N11" s="78" t="s">
        <v>403</v>
      </c>
      <c r="O11" s="62" t="e">
        <f>INDEX(#REF!,MATCH($B11,#REF!,0),2)</f>
        <v>#REF!</v>
      </c>
      <c r="P11" s="61">
        <f t="shared" si="0"/>
        <v>2020</v>
      </c>
      <c r="Q11" s="71">
        <f t="shared" si="1"/>
        <v>0.51</v>
      </c>
      <c r="R11" s="62" t="s">
        <v>203</v>
      </c>
      <c r="Y11" s="79"/>
    </row>
    <row r="12" spans="2:25" x14ac:dyDescent="0.2">
      <c r="B12" s="133" t="s">
        <v>379</v>
      </c>
      <c r="C12" s="133"/>
      <c r="D12" s="133">
        <v>2020</v>
      </c>
      <c r="E12" s="135">
        <v>7.0000000000000007E-2</v>
      </c>
      <c r="H12" s="134"/>
      <c r="N12" s="78" t="s">
        <v>403</v>
      </c>
      <c r="O12" s="62" t="e">
        <f>INDEX(#REF!,MATCH($B12,#REF!,0),2)</f>
        <v>#REF!</v>
      </c>
      <c r="P12" s="61">
        <f t="shared" si="0"/>
        <v>2020</v>
      </c>
      <c r="Q12" s="71">
        <f t="shared" si="1"/>
        <v>7.0000000000000007E-2</v>
      </c>
      <c r="R12" s="62" t="s">
        <v>203</v>
      </c>
    </row>
    <row r="13" spans="2:25" x14ac:dyDescent="0.2">
      <c r="B13" s="133" t="s">
        <v>380</v>
      </c>
      <c r="C13" s="133"/>
      <c r="D13" s="133">
        <v>2020</v>
      </c>
      <c r="E13" s="135">
        <v>0.17</v>
      </c>
      <c r="H13" s="134"/>
      <c r="N13" s="78" t="s">
        <v>403</v>
      </c>
      <c r="O13" s="62" t="e">
        <f>INDEX(#REF!,MATCH($B13,#REF!,0),2)</f>
        <v>#REF!</v>
      </c>
      <c r="P13" s="61">
        <f t="shared" si="0"/>
        <v>2020</v>
      </c>
      <c r="Q13" s="71">
        <f t="shared" si="1"/>
        <v>0.17</v>
      </c>
      <c r="R13" s="62" t="s">
        <v>203</v>
      </c>
    </row>
    <row r="14" spans="2:25" x14ac:dyDescent="0.2">
      <c r="B14" s="133" t="s">
        <v>381</v>
      </c>
      <c r="C14" s="133"/>
      <c r="D14" s="133">
        <v>2020</v>
      </c>
      <c r="E14" s="135">
        <v>0.08</v>
      </c>
      <c r="H14" s="134"/>
      <c r="N14" s="78" t="s">
        <v>403</v>
      </c>
      <c r="O14" s="62" t="e">
        <f>INDEX(#REF!,MATCH($B14,#REF!,0),2)</f>
        <v>#REF!</v>
      </c>
      <c r="P14" s="61">
        <f t="shared" si="0"/>
        <v>2020</v>
      </c>
      <c r="Q14" s="71">
        <f t="shared" si="1"/>
        <v>0.08</v>
      </c>
      <c r="R14" s="62" t="s">
        <v>203</v>
      </c>
    </row>
    <row r="15" spans="2:25" x14ac:dyDescent="0.2">
      <c r="B15" s="133" t="s">
        <v>382</v>
      </c>
      <c r="C15" s="133"/>
      <c r="D15" s="133">
        <v>2020</v>
      </c>
      <c r="E15" s="135">
        <v>0.11</v>
      </c>
      <c r="H15" s="134"/>
      <c r="N15" s="78" t="s">
        <v>403</v>
      </c>
      <c r="O15" s="62" t="e">
        <f>INDEX(#REF!,MATCH($B15,#REF!,0),2)</f>
        <v>#REF!</v>
      </c>
      <c r="P15" s="61">
        <f t="shared" si="0"/>
        <v>2020</v>
      </c>
      <c r="Q15" s="71">
        <f t="shared" si="1"/>
        <v>0.11</v>
      </c>
      <c r="R15" s="62" t="s">
        <v>203</v>
      </c>
    </row>
    <row r="16" spans="2:25" x14ac:dyDescent="0.2">
      <c r="B16" s="133" t="s">
        <v>383</v>
      </c>
      <c r="C16" s="133"/>
      <c r="D16" s="133">
        <v>2020</v>
      </c>
      <c r="E16" s="135">
        <v>7.0000000000000007E-2</v>
      </c>
      <c r="H16" s="134"/>
      <c r="N16" s="78" t="s">
        <v>403</v>
      </c>
      <c r="O16" s="62" t="e">
        <f>INDEX(#REF!,MATCH($B16,#REF!,0),2)</f>
        <v>#REF!</v>
      </c>
      <c r="P16" s="61">
        <f t="shared" si="0"/>
        <v>2020</v>
      </c>
      <c r="Q16" s="71">
        <f t="shared" si="1"/>
        <v>7.0000000000000007E-2</v>
      </c>
      <c r="R16" s="62" t="s">
        <v>203</v>
      </c>
    </row>
    <row r="17" spans="2:18" x14ac:dyDescent="0.2">
      <c r="B17" s="133" t="s">
        <v>384</v>
      </c>
      <c r="C17" s="133"/>
      <c r="D17" s="133">
        <v>2020</v>
      </c>
      <c r="E17" s="135">
        <v>0.04</v>
      </c>
      <c r="H17" s="134"/>
      <c r="N17" s="78" t="s">
        <v>403</v>
      </c>
      <c r="O17" s="62" t="e">
        <f>INDEX(#REF!,MATCH($B17,#REF!,0),2)</f>
        <v>#REF!</v>
      </c>
      <c r="P17" s="61">
        <f t="shared" si="0"/>
        <v>2020</v>
      </c>
      <c r="Q17" s="71">
        <f t="shared" si="1"/>
        <v>0.04</v>
      </c>
      <c r="R17" s="62" t="s">
        <v>203</v>
      </c>
    </row>
    <row r="18" spans="2:18" x14ac:dyDescent="0.2">
      <c r="B18" s="133" t="s">
        <v>385</v>
      </c>
      <c r="C18" s="133"/>
      <c r="D18" s="133">
        <v>2020</v>
      </c>
      <c r="E18" s="135">
        <v>0.09</v>
      </c>
      <c r="H18" s="134"/>
      <c r="N18" s="78" t="s">
        <v>403</v>
      </c>
      <c r="O18" s="62" t="e">
        <f>INDEX(#REF!,MATCH($B18,#REF!,0),2)</f>
        <v>#REF!</v>
      </c>
      <c r="P18" s="61">
        <f t="shared" si="0"/>
        <v>2020</v>
      </c>
      <c r="Q18" s="71">
        <f t="shared" si="1"/>
        <v>0.09</v>
      </c>
      <c r="R18" s="62" t="s">
        <v>203</v>
      </c>
    </row>
    <row r="19" spans="2:18" x14ac:dyDescent="0.2">
      <c r="B19" s="133" t="s">
        <v>386</v>
      </c>
      <c r="C19" s="133"/>
      <c r="D19" s="133">
        <v>2020</v>
      </c>
      <c r="E19" s="135">
        <v>0.04</v>
      </c>
      <c r="H19" s="134"/>
      <c r="N19" s="78" t="s">
        <v>403</v>
      </c>
      <c r="O19" s="62" t="e">
        <f>INDEX(#REF!,MATCH($B19,#REF!,0),2)</f>
        <v>#REF!</v>
      </c>
      <c r="P19" s="61">
        <f t="shared" si="0"/>
        <v>2020</v>
      </c>
      <c r="Q19" s="71">
        <f t="shared" si="1"/>
        <v>0.04</v>
      </c>
      <c r="R19" s="62" t="s">
        <v>203</v>
      </c>
    </row>
    <row r="20" spans="2:18" x14ac:dyDescent="0.2">
      <c r="B20" s="133" t="s">
        <v>387</v>
      </c>
      <c r="C20" s="133"/>
      <c r="D20" s="133">
        <v>2020</v>
      </c>
      <c r="E20" s="135">
        <v>0.15</v>
      </c>
      <c r="H20" s="134"/>
      <c r="N20" s="78" t="s">
        <v>403</v>
      </c>
      <c r="O20" s="62" t="e">
        <f>INDEX(#REF!,MATCH($B20,#REF!,0),2)</f>
        <v>#REF!</v>
      </c>
      <c r="P20" s="61">
        <f t="shared" si="0"/>
        <v>2020</v>
      </c>
      <c r="Q20" s="71">
        <f t="shared" si="1"/>
        <v>0.15</v>
      </c>
      <c r="R20" s="62" t="s">
        <v>203</v>
      </c>
    </row>
    <row r="21" spans="2:18" x14ac:dyDescent="0.2">
      <c r="B21" s="133" t="s">
        <v>388</v>
      </c>
      <c r="C21" s="133"/>
      <c r="D21" s="133">
        <v>2020</v>
      </c>
      <c r="E21" s="135">
        <v>0.12</v>
      </c>
      <c r="H21" s="134"/>
      <c r="N21" s="78" t="s">
        <v>403</v>
      </c>
      <c r="O21" s="62" t="e">
        <f>INDEX(#REF!,MATCH($B21,#REF!,0),2)</f>
        <v>#REF!</v>
      </c>
      <c r="P21" s="61">
        <f t="shared" si="0"/>
        <v>2020</v>
      </c>
      <c r="Q21" s="71">
        <f t="shared" si="1"/>
        <v>0.12</v>
      </c>
      <c r="R21" s="62" t="s">
        <v>203</v>
      </c>
    </row>
    <row r="22" spans="2:18" x14ac:dyDescent="0.2">
      <c r="B22" s="133" t="s">
        <v>389</v>
      </c>
      <c r="C22" s="133"/>
      <c r="D22" s="133">
        <v>2020</v>
      </c>
      <c r="E22" s="135">
        <v>0.15</v>
      </c>
      <c r="H22" s="134"/>
      <c r="N22" s="78" t="s">
        <v>403</v>
      </c>
      <c r="O22" s="62" t="e">
        <f>INDEX(#REF!,MATCH($B22,#REF!,0),2)</f>
        <v>#REF!</v>
      </c>
      <c r="P22" s="61">
        <f t="shared" si="0"/>
        <v>2020</v>
      </c>
      <c r="Q22" s="71">
        <f t="shared" si="1"/>
        <v>0.15</v>
      </c>
      <c r="R22" s="62" t="s">
        <v>203</v>
      </c>
    </row>
    <row r="23" spans="2:18" x14ac:dyDescent="0.2">
      <c r="B23" s="133" t="s">
        <v>390</v>
      </c>
      <c r="C23" s="133"/>
      <c r="D23" s="133">
        <v>2020</v>
      </c>
      <c r="E23" s="135">
        <v>0.09</v>
      </c>
      <c r="H23" s="134"/>
      <c r="N23" s="78" t="s">
        <v>403</v>
      </c>
      <c r="O23" s="62" t="e">
        <f>INDEX(#REF!,MATCH($B23,#REF!,0),2)</f>
        <v>#REF!</v>
      </c>
      <c r="P23" s="61">
        <f t="shared" si="0"/>
        <v>2020</v>
      </c>
      <c r="Q23" s="71">
        <f t="shared" si="1"/>
        <v>0.09</v>
      </c>
      <c r="R23" s="62" t="s">
        <v>203</v>
      </c>
    </row>
    <row r="24" spans="2:18" x14ac:dyDescent="0.2">
      <c r="B24" s="133" t="s">
        <v>391</v>
      </c>
      <c r="C24" s="133"/>
      <c r="D24" s="133">
        <v>2020</v>
      </c>
      <c r="E24" s="135">
        <v>0.09</v>
      </c>
      <c r="H24" s="134"/>
      <c r="N24" s="78" t="s">
        <v>403</v>
      </c>
      <c r="O24" s="62" t="e">
        <f>INDEX(#REF!,MATCH($B24,#REF!,0),2)</f>
        <v>#REF!</v>
      </c>
      <c r="P24" s="61">
        <f t="shared" si="0"/>
        <v>2020</v>
      </c>
      <c r="Q24" s="71">
        <f t="shared" si="1"/>
        <v>0.09</v>
      </c>
      <c r="R24" s="62" t="s">
        <v>203</v>
      </c>
    </row>
    <row r="25" spans="2:18" x14ac:dyDescent="0.2">
      <c r="B25" s="133" t="s">
        <v>392</v>
      </c>
      <c r="C25" s="133"/>
      <c r="D25" s="133">
        <v>2020</v>
      </c>
      <c r="E25" s="135">
        <v>7.0000000000000007E-2</v>
      </c>
      <c r="H25" s="134"/>
      <c r="N25" s="78" t="s">
        <v>403</v>
      </c>
      <c r="O25" s="62" t="e">
        <f>INDEX(#REF!,MATCH($B25,#REF!,0),2)</f>
        <v>#REF!</v>
      </c>
      <c r="P25" s="61">
        <f t="shared" si="0"/>
        <v>2020</v>
      </c>
      <c r="Q25" s="71">
        <f t="shared" si="1"/>
        <v>7.0000000000000007E-2</v>
      </c>
      <c r="R25" s="62" t="s">
        <v>203</v>
      </c>
    </row>
    <row r="26" spans="2:18" x14ac:dyDescent="0.2">
      <c r="B26" s="133" t="s">
        <v>393</v>
      </c>
      <c r="C26" s="133"/>
      <c r="D26" s="133">
        <v>2020</v>
      </c>
      <c r="E26" s="135">
        <v>0.11</v>
      </c>
      <c r="H26" s="134"/>
      <c r="N26" s="78" t="s">
        <v>403</v>
      </c>
      <c r="O26" s="62" t="e">
        <f>INDEX(#REF!,MATCH($B26,#REF!,0),2)</f>
        <v>#REF!</v>
      </c>
      <c r="P26" s="61">
        <f t="shared" si="0"/>
        <v>2020</v>
      </c>
      <c r="Q26" s="71">
        <f t="shared" si="1"/>
        <v>0.11</v>
      </c>
      <c r="R26" s="62" t="s">
        <v>203</v>
      </c>
    </row>
    <row r="27" spans="2:18" x14ac:dyDescent="0.2">
      <c r="B27" s="133" t="s">
        <v>373</v>
      </c>
      <c r="D27" s="133">
        <v>2021</v>
      </c>
      <c r="E27" s="135">
        <v>0.08</v>
      </c>
      <c r="H27" s="134"/>
      <c r="N27" s="78" t="s">
        <v>403</v>
      </c>
      <c r="O27" s="62" t="e">
        <f>INDEX(#REF!,MATCH($B27,#REF!,0),2)</f>
        <v>#REF!</v>
      </c>
      <c r="P27" s="61">
        <f t="shared" si="0"/>
        <v>2021</v>
      </c>
      <c r="Q27" s="71">
        <f t="shared" si="1"/>
        <v>0.08</v>
      </c>
      <c r="R27" s="62" t="s">
        <v>203</v>
      </c>
    </row>
    <row r="28" spans="2:18" x14ac:dyDescent="0.2">
      <c r="B28" s="133" t="s">
        <v>374</v>
      </c>
      <c r="D28" s="133">
        <v>2021</v>
      </c>
      <c r="E28" s="135">
        <v>0.11</v>
      </c>
      <c r="H28" s="134"/>
      <c r="N28" s="78" t="s">
        <v>403</v>
      </c>
      <c r="O28" s="62" t="e">
        <f>INDEX(#REF!,MATCH($B28,#REF!,0),2)</f>
        <v>#REF!</v>
      </c>
      <c r="P28" s="61">
        <f t="shared" si="0"/>
        <v>2021</v>
      </c>
      <c r="Q28" s="71">
        <f t="shared" si="1"/>
        <v>0.11</v>
      </c>
      <c r="R28" s="62" t="s">
        <v>203</v>
      </c>
    </row>
    <row r="29" spans="2:18" x14ac:dyDescent="0.2">
      <c r="B29" s="133" t="s">
        <v>375</v>
      </c>
      <c r="D29" s="133">
        <v>2021</v>
      </c>
      <c r="E29" s="135">
        <v>0.18</v>
      </c>
      <c r="N29" s="78" t="s">
        <v>403</v>
      </c>
      <c r="O29" s="62" t="e">
        <f>INDEX(#REF!,MATCH($B29,#REF!,0),2)</f>
        <v>#REF!</v>
      </c>
      <c r="P29" s="61">
        <f t="shared" si="0"/>
        <v>2021</v>
      </c>
      <c r="Q29" s="71">
        <f t="shared" si="1"/>
        <v>0.18</v>
      </c>
      <c r="R29" s="62" t="s">
        <v>203</v>
      </c>
    </row>
    <row r="30" spans="2:18" x14ac:dyDescent="0.2">
      <c r="B30" s="133" t="s">
        <v>376</v>
      </c>
      <c r="D30" s="133">
        <v>2021</v>
      </c>
      <c r="E30" s="135">
        <v>0.13</v>
      </c>
      <c r="N30" s="78" t="s">
        <v>403</v>
      </c>
      <c r="O30" s="62" t="e">
        <f>INDEX(#REF!,MATCH($B30,#REF!,0),2)</f>
        <v>#REF!</v>
      </c>
      <c r="P30" s="61">
        <f t="shared" si="0"/>
        <v>2021</v>
      </c>
      <c r="Q30" s="71">
        <f t="shared" si="1"/>
        <v>0.13</v>
      </c>
      <c r="R30" s="62" t="s">
        <v>203</v>
      </c>
    </row>
    <row r="31" spans="2:18" x14ac:dyDescent="0.2">
      <c r="B31" s="133" t="s">
        <v>377</v>
      </c>
      <c r="D31" s="133">
        <v>2021</v>
      </c>
      <c r="E31" s="135">
        <v>0.05</v>
      </c>
      <c r="N31" s="78" t="s">
        <v>403</v>
      </c>
      <c r="O31" s="62" t="e">
        <f>INDEX(#REF!,MATCH($B31,#REF!,0),2)</f>
        <v>#REF!</v>
      </c>
      <c r="P31" s="61">
        <f t="shared" si="0"/>
        <v>2021</v>
      </c>
      <c r="Q31" s="71">
        <f t="shared" si="1"/>
        <v>0.05</v>
      </c>
      <c r="R31" s="62" t="s">
        <v>203</v>
      </c>
    </row>
    <row r="32" spans="2:18" x14ac:dyDescent="0.2">
      <c r="B32" s="133" t="s">
        <v>378</v>
      </c>
      <c r="D32" s="133">
        <v>2021</v>
      </c>
      <c r="E32" s="135">
        <v>0.35</v>
      </c>
      <c r="N32" s="78" t="s">
        <v>403</v>
      </c>
      <c r="O32" s="62" t="e">
        <f>INDEX(#REF!,MATCH($B32,#REF!,0),2)</f>
        <v>#REF!</v>
      </c>
      <c r="P32" s="61">
        <f t="shared" si="0"/>
        <v>2021</v>
      </c>
      <c r="Q32" s="71">
        <f t="shared" si="1"/>
        <v>0.35</v>
      </c>
      <c r="R32" s="62" t="s">
        <v>203</v>
      </c>
    </row>
    <row r="33" spans="2:18" x14ac:dyDescent="0.2">
      <c r="B33" s="133" t="s">
        <v>379</v>
      </c>
      <c r="D33" s="133">
        <v>2021</v>
      </c>
      <c r="E33" s="135">
        <v>0.05</v>
      </c>
      <c r="N33" s="78" t="s">
        <v>403</v>
      </c>
      <c r="O33" s="62" t="e">
        <f>INDEX(#REF!,MATCH($B33,#REF!,0),2)</f>
        <v>#REF!</v>
      </c>
      <c r="P33" s="61">
        <f t="shared" si="0"/>
        <v>2021</v>
      </c>
      <c r="Q33" s="71">
        <f t="shared" si="1"/>
        <v>0.05</v>
      </c>
      <c r="R33" s="62" t="s">
        <v>203</v>
      </c>
    </row>
    <row r="34" spans="2:18" x14ac:dyDescent="0.2">
      <c r="B34" s="133" t="s">
        <v>380</v>
      </c>
      <c r="D34" s="133">
        <v>2021</v>
      </c>
      <c r="E34" s="135">
        <v>0.11</v>
      </c>
      <c r="N34" s="78" t="s">
        <v>403</v>
      </c>
      <c r="O34" s="62" t="e">
        <f>INDEX(#REF!,MATCH($B34,#REF!,0),2)</f>
        <v>#REF!</v>
      </c>
      <c r="P34" s="61">
        <f t="shared" si="0"/>
        <v>2021</v>
      </c>
      <c r="Q34" s="71">
        <f t="shared" si="1"/>
        <v>0.11</v>
      </c>
      <c r="R34" s="62" t="s">
        <v>203</v>
      </c>
    </row>
    <row r="35" spans="2:18" x14ac:dyDescent="0.2">
      <c r="B35" s="133" t="s">
        <v>381</v>
      </c>
      <c r="D35" s="133">
        <v>2021</v>
      </c>
      <c r="E35" s="135">
        <v>0.06</v>
      </c>
      <c r="N35" s="78" t="s">
        <v>403</v>
      </c>
      <c r="O35" s="62" t="e">
        <f>INDEX(#REF!,MATCH($B35,#REF!,0),2)</f>
        <v>#REF!</v>
      </c>
      <c r="P35" s="61">
        <f t="shared" si="0"/>
        <v>2021</v>
      </c>
      <c r="Q35" s="71">
        <f t="shared" si="1"/>
        <v>0.06</v>
      </c>
      <c r="R35" s="62" t="s">
        <v>203</v>
      </c>
    </row>
    <row r="36" spans="2:18" x14ac:dyDescent="0.2">
      <c r="B36" s="133" t="s">
        <v>382</v>
      </c>
      <c r="D36" s="133">
        <v>2021</v>
      </c>
      <c r="E36" s="135">
        <v>0.08</v>
      </c>
      <c r="N36" s="78" t="s">
        <v>403</v>
      </c>
      <c r="O36" s="62" t="e">
        <f>INDEX(#REF!,MATCH($B36,#REF!,0),2)</f>
        <v>#REF!</v>
      </c>
      <c r="P36" s="61">
        <f t="shared" si="0"/>
        <v>2021</v>
      </c>
      <c r="Q36" s="71">
        <f t="shared" si="1"/>
        <v>0.08</v>
      </c>
      <c r="R36" s="62" t="s">
        <v>203</v>
      </c>
    </row>
    <row r="37" spans="2:18" x14ac:dyDescent="0.2">
      <c r="B37" s="133" t="s">
        <v>383</v>
      </c>
      <c r="D37" s="133">
        <v>2021</v>
      </c>
      <c r="E37" s="135">
        <v>0.05</v>
      </c>
      <c r="N37" s="78" t="s">
        <v>403</v>
      </c>
      <c r="O37" s="62" t="e">
        <f>INDEX(#REF!,MATCH($B37,#REF!,0),2)</f>
        <v>#REF!</v>
      </c>
      <c r="P37" s="61">
        <f t="shared" si="0"/>
        <v>2021</v>
      </c>
      <c r="Q37" s="71">
        <f t="shared" si="1"/>
        <v>0.05</v>
      </c>
      <c r="R37" s="62" t="s">
        <v>203</v>
      </c>
    </row>
    <row r="38" spans="2:18" x14ac:dyDescent="0.2">
      <c r="B38" s="133" t="s">
        <v>384</v>
      </c>
      <c r="D38" s="133">
        <v>2021</v>
      </c>
      <c r="E38" s="135">
        <v>0.03</v>
      </c>
      <c r="N38" s="78" t="s">
        <v>403</v>
      </c>
      <c r="O38" s="62" t="e">
        <f>INDEX(#REF!,MATCH($B38,#REF!,0),2)</f>
        <v>#REF!</v>
      </c>
      <c r="P38" s="61">
        <f t="shared" si="0"/>
        <v>2021</v>
      </c>
      <c r="Q38" s="71">
        <f t="shared" si="1"/>
        <v>0.03</v>
      </c>
      <c r="R38" s="62" t="s">
        <v>203</v>
      </c>
    </row>
    <row r="39" spans="2:18" x14ac:dyDescent="0.2">
      <c r="B39" s="133" t="s">
        <v>385</v>
      </c>
      <c r="D39" s="133">
        <v>2021</v>
      </c>
      <c r="E39" s="135">
        <v>0.06</v>
      </c>
      <c r="N39" s="78" t="s">
        <v>403</v>
      </c>
      <c r="O39" s="62" t="e">
        <f>INDEX(#REF!,MATCH($B39,#REF!,0),2)</f>
        <v>#REF!</v>
      </c>
      <c r="P39" s="61">
        <f t="shared" si="0"/>
        <v>2021</v>
      </c>
      <c r="Q39" s="71">
        <f t="shared" si="1"/>
        <v>0.06</v>
      </c>
      <c r="R39" s="62" t="s">
        <v>203</v>
      </c>
    </row>
    <row r="40" spans="2:18" x14ac:dyDescent="0.2">
      <c r="B40" s="133" t="s">
        <v>386</v>
      </c>
      <c r="D40" s="133">
        <v>2021</v>
      </c>
      <c r="E40" s="135">
        <v>0.04</v>
      </c>
      <c r="N40" s="78" t="s">
        <v>403</v>
      </c>
      <c r="O40" s="62" t="e">
        <f>INDEX(#REF!,MATCH($B40,#REF!,0),2)</f>
        <v>#REF!</v>
      </c>
      <c r="P40" s="61">
        <f t="shared" si="0"/>
        <v>2021</v>
      </c>
      <c r="Q40" s="71">
        <f t="shared" si="1"/>
        <v>0.04</v>
      </c>
      <c r="R40" s="62" t="s">
        <v>203</v>
      </c>
    </row>
    <row r="41" spans="2:18" x14ac:dyDescent="0.2">
      <c r="B41" s="133" t="s">
        <v>387</v>
      </c>
      <c r="D41" s="133">
        <v>2021</v>
      </c>
      <c r="E41" s="135">
        <v>0.1</v>
      </c>
      <c r="N41" s="78" t="s">
        <v>403</v>
      </c>
      <c r="O41" s="62" t="e">
        <f>INDEX(#REF!,MATCH($B41,#REF!,0),2)</f>
        <v>#REF!</v>
      </c>
      <c r="P41" s="61">
        <f t="shared" si="0"/>
        <v>2021</v>
      </c>
      <c r="Q41" s="71">
        <f t="shared" si="1"/>
        <v>0.1</v>
      </c>
      <c r="R41" s="62" t="s">
        <v>203</v>
      </c>
    </row>
    <row r="42" spans="2:18" x14ac:dyDescent="0.2">
      <c r="B42" s="133" t="s">
        <v>388</v>
      </c>
      <c r="D42" s="133">
        <v>2021</v>
      </c>
      <c r="E42" s="135">
        <v>7.0000000000000007E-2</v>
      </c>
      <c r="N42" s="78" t="s">
        <v>403</v>
      </c>
      <c r="O42" s="62" t="e">
        <f>INDEX(#REF!,MATCH($B42,#REF!,0),2)</f>
        <v>#REF!</v>
      </c>
      <c r="P42" s="61">
        <f t="shared" si="0"/>
        <v>2021</v>
      </c>
      <c r="Q42" s="71">
        <f t="shared" si="1"/>
        <v>7.0000000000000007E-2</v>
      </c>
      <c r="R42" s="62" t="s">
        <v>203</v>
      </c>
    </row>
    <row r="43" spans="2:18" x14ac:dyDescent="0.2">
      <c r="B43" s="133" t="s">
        <v>389</v>
      </c>
      <c r="D43" s="133">
        <v>2021</v>
      </c>
      <c r="E43" s="135">
        <v>0.1</v>
      </c>
      <c r="N43" s="78" t="s">
        <v>403</v>
      </c>
      <c r="O43" s="62" t="e">
        <f>INDEX(#REF!,MATCH($B43,#REF!,0),2)</f>
        <v>#REF!</v>
      </c>
      <c r="P43" s="61">
        <f t="shared" si="0"/>
        <v>2021</v>
      </c>
      <c r="Q43" s="71">
        <f t="shared" si="1"/>
        <v>0.1</v>
      </c>
      <c r="R43" s="62" t="s">
        <v>203</v>
      </c>
    </row>
    <row r="44" spans="2:18" x14ac:dyDescent="0.2">
      <c r="B44" s="133" t="s">
        <v>390</v>
      </c>
      <c r="D44" s="133">
        <v>2021</v>
      </c>
      <c r="E44" s="135">
        <v>0.06</v>
      </c>
      <c r="N44" s="78" t="s">
        <v>403</v>
      </c>
      <c r="O44" s="62" t="e">
        <f>INDEX(#REF!,MATCH($B44,#REF!,0),2)</f>
        <v>#REF!</v>
      </c>
      <c r="P44" s="61">
        <f t="shared" si="0"/>
        <v>2021</v>
      </c>
      <c r="Q44" s="71">
        <f t="shared" si="1"/>
        <v>0.06</v>
      </c>
      <c r="R44" s="62" t="s">
        <v>203</v>
      </c>
    </row>
    <row r="45" spans="2:18" x14ac:dyDescent="0.2">
      <c r="B45" s="133" t="s">
        <v>391</v>
      </c>
      <c r="D45" s="133">
        <v>2021</v>
      </c>
      <c r="E45" s="135">
        <v>7.0000000000000007E-2</v>
      </c>
      <c r="N45" s="78" t="s">
        <v>403</v>
      </c>
      <c r="O45" s="62" t="e">
        <f>INDEX(#REF!,MATCH($B45,#REF!,0),2)</f>
        <v>#REF!</v>
      </c>
      <c r="P45" s="61">
        <f t="shared" si="0"/>
        <v>2021</v>
      </c>
      <c r="Q45" s="71">
        <f t="shared" si="1"/>
        <v>7.0000000000000007E-2</v>
      </c>
      <c r="R45" s="62" t="s">
        <v>203</v>
      </c>
    </row>
    <row r="46" spans="2:18" x14ac:dyDescent="0.2">
      <c r="B46" s="133" t="s">
        <v>392</v>
      </c>
      <c r="D46" s="133">
        <v>2021</v>
      </c>
      <c r="E46" s="135">
        <v>0.05</v>
      </c>
      <c r="N46" s="78" t="s">
        <v>403</v>
      </c>
      <c r="O46" s="62" t="e">
        <f>INDEX(#REF!,MATCH($B46,#REF!,0),2)</f>
        <v>#REF!</v>
      </c>
      <c r="P46" s="61">
        <f t="shared" si="0"/>
        <v>2021</v>
      </c>
      <c r="Q46" s="71">
        <f t="shared" si="1"/>
        <v>0.05</v>
      </c>
      <c r="R46" s="62" t="s">
        <v>203</v>
      </c>
    </row>
    <row r="47" spans="2:18" x14ac:dyDescent="0.2">
      <c r="B47" s="133" t="s">
        <v>393</v>
      </c>
      <c r="D47" s="133">
        <v>2021</v>
      </c>
      <c r="E47" s="135">
        <v>7.0000000000000007E-2</v>
      </c>
      <c r="N47" s="78" t="s">
        <v>403</v>
      </c>
      <c r="O47" s="62" t="e">
        <f>INDEX(#REF!,MATCH($B47,#REF!,0),2)</f>
        <v>#REF!</v>
      </c>
      <c r="P47" s="61">
        <f t="shared" si="0"/>
        <v>2021</v>
      </c>
      <c r="Q47" s="71">
        <f t="shared" si="1"/>
        <v>7.0000000000000007E-2</v>
      </c>
      <c r="R47" s="62" t="s">
        <v>203</v>
      </c>
    </row>
    <row r="48" spans="2:18" x14ac:dyDescent="0.2">
      <c r="N48" s="78"/>
      <c r="O48" s="62"/>
      <c r="P48" s="61"/>
      <c r="Q48" s="69"/>
      <c r="R48" s="62"/>
    </row>
    <row r="49" spans="4:18" x14ac:dyDescent="0.2">
      <c r="N49" s="78"/>
      <c r="O49" s="62"/>
      <c r="P49" s="61"/>
      <c r="Q49" s="69"/>
      <c r="R49" s="62"/>
    </row>
    <row r="50" spans="4:18" x14ac:dyDescent="0.2">
      <c r="D50" s="19"/>
      <c r="N50" s="78"/>
      <c r="O50" s="62"/>
      <c r="P50" s="61"/>
      <c r="Q50" s="69"/>
      <c r="R50" s="62"/>
    </row>
    <row r="51" spans="4:18" x14ac:dyDescent="0.2">
      <c r="D51" s="19"/>
      <c r="N51" s="78"/>
      <c r="O51" s="62"/>
      <c r="P51" s="61"/>
      <c r="Q51" s="69"/>
      <c r="R51" s="62"/>
    </row>
    <row r="52" spans="4:18" x14ac:dyDescent="0.2">
      <c r="D52" s="19"/>
      <c r="N52" s="78"/>
      <c r="O52" s="62"/>
      <c r="P52" s="61"/>
      <c r="Q52" s="69"/>
      <c r="R52" s="62"/>
    </row>
    <row r="53" spans="4:18" x14ac:dyDescent="0.2">
      <c r="D53" s="19"/>
      <c r="N53" s="78"/>
      <c r="O53" s="62"/>
      <c r="P53" s="61"/>
      <c r="Q53" s="69"/>
      <c r="R53" s="62"/>
    </row>
    <row r="54" spans="4:18" x14ac:dyDescent="0.2">
      <c r="D54" s="19"/>
      <c r="N54" s="78"/>
      <c r="O54" s="62"/>
      <c r="P54" s="61"/>
      <c r="Q54" s="69"/>
      <c r="R54" s="62"/>
    </row>
    <row r="55" spans="4:18" x14ac:dyDescent="0.2">
      <c r="D55" s="19"/>
      <c r="N55" s="78"/>
      <c r="O55" s="62"/>
      <c r="P55" s="61"/>
      <c r="Q55" s="69"/>
      <c r="R55" s="62"/>
    </row>
    <row r="56" spans="4:18" x14ac:dyDescent="0.2">
      <c r="D56" s="19"/>
      <c r="N56" s="78"/>
      <c r="O56" s="62"/>
      <c r="P56" s="61"/>
      <c r="Q56" s="69"/>
      <c r="R56" s="62"/>
    </row>
    <row r="57" spans="4:18" x14ac:dyDescent="0.2">
      <c r="D57" s="19"/>
      <c r="N57" s="78"/>
      <c r="O57" s="62"/>
      <c r="P57" s="61"/>
      <c r="Q57" s="69"/>
      <c r="R57" s="62"/>
    </row>
    <row r="58" spans="4:18" x14ac:dyDescent="0.2">
      <c r="D58" s="19"/>
      <c r="N58" s="78"/>
      <c r="O58" s="62"/>
      <c r="P58" s="61"/>
      <c r="Q58" s="69"/>
      <c r="R58" s="62"/>
    </row>
    <row r="59" spans="4:18" x14ac:dyDescent="0.2">
      <c r="D59" s="19"/>
      <c r="N59" s="78"/>
      <c r="O59" s="62"/>
      <c r="P59" s="61"/>
      <c r="Q59" s="69"/>
      <c r="R59" s="62"/>
    </row>
    <row r="60" spans="4:18" x14ac:dyDescent="0.2">
      <c r="D60" s="19"/>
      <c r="N60" s="78"/>
      <c r="O60" s="62"/>
      <c r="P60" s="61"/>
      <c r="Q60" s="69"/>
      <c r="R60" s="62"/>
    </row>
    <row r="61" spans="4:18" x14ac:dyDescent="0.2">
      <c r="D61" s="19"/>
      <c r="N61" s="78"/>
      <c r="O61" s="62"/>
      <c r="P61" s="61"/>
      <c r="Q61" s="69"/>
      <c r="R61" s="62"/>
    </row>
    <row r="62" spans="4:18" x14ac:dyDescent="0.2">
      <c r="D62" s="19"/>
      <c r="N62" s="78"/>
      <c r="O62" s="62"/>
      <c r="P62" s="61"/>
      <c r="Q62" s="69"/>
      <c r="R62" s="62"/>
    </row>
    <row r="63" spans="4:18" x14ac:dyDescent="0.2">
      <c r="D63" s="19"/>
      <c r="N63" s="78"/>
      <c r="O63" s="62"/>
      <c r="P63" s="61"/>
      <c r="Q63" s="69"/>
      <c r="R63" s="62"/>
    </row>
    <row r="64" spans="4:18" x14ac:dyDescent="0.2">
      <c r="D64" s="19"/>
      <c r="N64" s="78"/>
      <c r="O64" s="62"/>
      <c r="P64" s="61"/>
      <c r="Q64" s="69"/>
      <c r="R64" s="62"/>
    </row>
    <row r="65" spans="4:18" x14ac:dyDescent="0.2">
      <c r="D65" s="19"/>
      <c r="N65" s="78"/>
      <c r="O65" s="62"/>
      <c r="P65" s="61"/>
      <c r="Q65" s="69"/>
      <c r="R65" s="62"/>
    </row>
    <row r="66" spans="4:18" x14ac:dyDescent="0.2">
      <c r="D66" s="19"/>
      <c r="N66" s="78"/>
      <c r="O66" s="62"/>
      <c r="P66" s="61"/>
      <c r="Q66" s="69"/>
      <c r="R66" s="62"/>
    </row>
    <row r="67" spans="4:18" x14ac:dyDescent="0.2">
      <c r="D67" s="19"/>
      <c r="N67" s="78"/>
      <c r="O67" s="62"/>
      <c r="P67" s="61"/>
      <c r="Q67" s="69"/>
      <c r="R67" s="62"/>
    </row>
    <row r="68" spans="4:18" x14ac:dyDescent="0.2">
      <c r="D68" s="19"/>
      <c r="N68" s="78"/>
      <c r="O68" s="62"/>
      <c r="P68" s="61"/>
      <c r="Q68" s="69"/>
      <c r="R68" s="62"/>
    </row>
    <row r="69" spans="4:18" x14ac:dyDescent="0.2">
      <c r="D69" s="19"/>
      <c r="N69" s="78"/>
      <c r="O69" s="62"/>
      <c r="P69" s="61"/>
      <c r="Q69" s="69"/>
      <c r="R69" s="62"/>
    </row>
    <row r="70" spans="4:18" x14ac:dyDescent="0.2">
      <c r="D70" s="19"/>
      <c r="N70" s="78"/>
      <c r="O70" s="62"/>
      <c r="P70" s="61"/>
      <c r="Q70" s="69"/>
      <c r="R70" s="62"/>
    </row>
    <row r="71" spans="4:18" x14ac:dyDescent="0.2">
      <c r="D71" s="19"/>
      <c r="N71" s="78"/>
      <c r="O71" s="62"/>
      <c r="P71" s="61"/>
      <c r="Q71" s="69"/>
      <c r="R71" s="62"/>
    </row>
    <row r="72" spans="4:18" x14ac:dyDescent="0.2">
      <c r="D72" s="19"/>
      <c r="N72" s="78"/>
      <c r="O72" s="62"/>
      <c r="P72" s="61"/>
      <c r="Q72" s="69"/>
      <c r="R72" s="62"/>
    </row>
    <row r="73" spans="4:18" x14ac:dyDescent="0.2">
      <c r="D73" s="19"/>
      <c r="N73" s="78"/>
      <c r="O73" s="62"/>
      <c r="P73" s="61"/>
      <c r="Q73" s="69"/>
      <c r="R73" s="62"/>
    </row>
    <row r="74" spans="4:18" x14ac:dyDescent="0.2">
      <c r="D74" s="19"/>
      <c r="N74" s="78"/>
      <c r="O74" s="62"/>
      <c r="P74" s="61"/>
      <c r="Q74" s="69"/>
      <c r="R74" s="62"/>
    </row>
    <row r="75" spans="4:18" x14ac:dyDescent="0.2">
      <c r="D75" s="19"/>
      <c r="N75" s="78"/>
      <c r="O75" s="62"/>
      <c r="P75" s="61"/>
      <c r="Q75" s="69"/>
      <c r="R75" s="62"/>
    </row>
    <row r="76" spans="4:18" x14ac:dyDescent="0.2">
      <c r="D76" s="19"/>
      <c r="N76" s="78"/>
      <c r="O76" s="62"/>
      <c r="P76" s="61"/>
      <c r="Q76" s="69"/>
      <c r="R76" s="62"/>
    </row>
    <row r="77" spans="4:18" x14ac:dyDescent="0.2">
      <c r="D77" s="19"/>
      <c r="N77" s="78"/>
      <c r="O77" s="62"/>
      <c r="P77" s="61"/>
      <c r="Q77" s="69"/>
      <c r="R77" s="62"/>
    </row>
    <row r="78" spans="4:18" x14ac:dyDescent="0.2">
      <c r="D78" s="19"/>
      <c r="N78" s="78"/>
      <c r="O78" s="62"/>
      <c r="P78" s="61"/>
      <c r="Q78" s="69"/>
      <c r="R78" s="62"/>
    </row>
    <row r="79" spans="4:18" x14ac:dyDescent="0.2">
      <c r="D79" s="19"/>
      <c r="N79" s="78"/>
      <c r="O79" s="62"/>
      <c r="P79" s="61"/>
      <c r="Q79" s="69"/>
      <c r="R79" s="62"/>
    </row>
    <row r="80" spans="4:18" x14ac:dyDescent="0.2">
      <c r="D80" s="19"/>
      <c r="N80" s="78"/>
      <c r="O80" s="62"/>
      <c r="P80" s="61"/>
      <c r="Q80" s="69"/>
      <c r="R80" s="62"/>
    </row>
    <row r="81" spans="4:18" x14ac:dyDescent="0.2">
      <c r="D81" s="19"/>
      <c r="N81" s="78"/>
      <c r="O81" s="62"/>
      <c r="P81" s="61"/>
      <c r="Q81" s="69"/>
      <c r="R81" s="62"/>
    </row>
    <row r="82" spans="4:18" x14ac:dyDescent="0.2">
      <c r="D82" s="19"/>
      <c r="N82" s="78"/>
      <c r="O82" s="62"/>
      <c r="P82" s="61"/>
      <c r="Q82" s="69"/>
      <c r="R82" s="62"/>
    </row>
    <row r="83" spans="4:18" x14ac:dyDescent="0.2">
      <c r="D83" s="19"/>
      <c r="N83" s="78"/>
      <c r="O83" s="62"/>
      <c r="P83" s="61"/>
      <c r="Q83" s="69"/>
      <c r="R83" s="62"/>
    </row>
    <row r="84" spans="4:18" x14ac:dyDescent="0.2">
      <c r="D84" s="19"/>
      <c r="N84" s="78"/>
      <c r="O84" s="62"/>
      <c r="P84" s="61"/>
      <c r="Q84" s="69"/>
      <c r="R84" s="62"/>
    </row>
    <row r="85" spans="4:18" x14ac:dyDescent="0.2">
      <c r="D85" s="19"/>
      <c r="N85" s="78"/>
      <c r="O85" s="62"/>
      <c r="P85" s="61"/>
      <c r="Q85" s="69"/>
      <c r="R85" s="62"/>
    </row>
    <row r="86" spans="4:18" x14ac:dyDescent="0.2">
      <c r="D86" s="19"/>
      <c r="N86" s="78"/>
      <c r="O86" s="62"/>
      <c r="P86" s="61"/>
      <c r="Q86" s="69"/>
      <c r="R86" s="62"/>
    </row>
    <row r="87" spans="4:18" x14ac:dyDescent="0.2">
      <c r="D87" s="19"/>
      <c r="N87" s="78"/>
      <c r="O87" s="62"/>
      <c r="P87" s="61"/>
      <c r="Q87" s="69"/>
      <c r="R87" s="62"/>
    </row>
    <row r="88" spans="4:18" x14ac:dyDescent="0.2">
      <c r="D88" s="19"/>
      <c r="N88" s="78"/>
      <c r="O88" s="62"/>
      <c r="P88" s="61"/>
      <c r="Q88" s="69"/>
      <c r="R88" s="62"/>
    </row>
    <row r="89" spans="4:18" x14ac:dyDescent="0.2">
      <c r="D89" s="19"/>
      <c r="N89" s="78"/>
      <c r="O89" s="62"/>
      <c r="P89" s="61"/>
      <c r="Q89" s="69"/>
      <c r="R89" s="62"/>
    </row>
    <row r="90" spans="4:18" x14ac:dyDescent="0.2">
      <c r="D90" s="19"/>
      <c r="N90" s="78"/>
      <c r="O90" s="62"/>
      <c r="P90" s="61"/>
      <c r="Q90" s="69"/>
      <c r="R90" s="62"/>
    </row>
    <row r="91" spans="4:18" x14ac:dyDescent="0.2">
      <c r="D91" s="19"/>
      <c r="N91" s="78"/>
      <c r="O91" s="62"/>
      <c r="P91" s="61"/>
      <c r="Q91" s="69"/>
      <c r="R91" s="62"/>
    </row>
    <row r="92" spans="4:18" x14ac:dyDescent="0.2">
      <c r="D92" s="19"/>
      <c r="N92" s="78"/>
      <c r="O92" s="62"/>
      <c r="P92" s="61"/>
      <c r="Q92" s="69"/>
      <c r="R92" s="62"/>
    </row>
    <row r="93" spans="4:18" x14ac:dyDescent="0.2">
      <c r="D93" s="19"/>
      <c r="N93" s="78"/>
      <c r="O93" s="62"/>
      <c r="P93" s="61"/>
      <c r="Q93" s="69"/>
      <c r="R93" s="62"/>
    </row>
    <row r="94" spans="4:18" x14ac:dyDescent="0.2">
      <c r="D94" s="19"/>
      <c r="N94" s="78"/>
      <c r="O94" s="62"/>
      <c r="P94" s="61"/>
      <c r="Q94" s="69"/>
      <c r="R94" s="62"/>
    </row>
    <row r="95" spans="4:18" x14ac:dyDescent="0.2">
      <c r="D95" s="19"/>
      <c r="N95" s="78"/>
      <c r="O95" s="62"/>
      <c r="P95" s="61"/>
      <c r="Q95" s="69"/>
      <c r="R95" s="62"/>
    </row>
    <row r="96" spans="4:18" x14ac:dyDescent="0.2">
      <c r="D96" s="19"/>
      <c r="N96" s="78"/>
      <c r="O96" s="62"/>
      <c r="P96" s="61"/>
      <c r="Q96" s="69"/>
      <c r="R96" s="62"/>
    </row>
    <row r="97" spans="4:18" x14ac:dyDescent="0.2">
      <c r="D97" s="19"/>
      <c r="N97" s="78"/>
      <c r="O97" s="62"/>
      <c r="P97" s="61"/>
      <c r="Q97" s="69"/>
      <c r="R97" s="62"/>
    </row>
    <row r="98" spans="4:18" x14ac:dyDescent="0.2">
      <c r="D98" s="19"/>
      <c r="N98" s="78"/>
      <c r="O98" s="62"/>
      <c r="P98" s="61"/>
      <c r="Q98" s="69"/>
      <c r="R98" s="62"/>
    </row>
    <row r="99" spans="4:18" x14ac:dyDescent="0.2">
      <c r="D99" s="19"/>
      <c r="N99" s="78"/>
      <c r="O99" s="62"/>
      <c r="P99" s="61"/>
      <c r="Q99" s="69"/>
      <c r="R99" s="62"/>
    </row>
    <row r="100" spans="4:18" x14ac:dyDescent="0.2">
      <c r="D100" s="19"/>
      <c r="N100" s="78"/>
      <c r="O100" s="62"/>
      <c r="P100" s="61"/>
      <c r="Q100" s="69"/>
      <c r="R100" s="62"/>
    </row>
    <row r="101" spans="4:18" x14ac:dyDescent="0.2">
      <c r="D101" s="19"/>
      <c r="N101" s="78"/>
      <c r="O101" s="62"/>
      <c r="P101" s="61"/>
      <c r="Q101" s="69"/>
      <c r="R101" s="62"/>
    </row>
    <row r="102" spans="4:18" x14ac:dyDescent="0.2">
      <c r="D102" s="19"/>
      <c r="N102" s="78"/>
      <c r="O102" s="62"/>
      <c r="P102" s="61"/>
      <c r="Q102" s="69"/>
      <c r="R102" s="62"/>
    </row>
    <row r="103" spans="4:18" x14ac:dyDescent="0.2">
      <c r="D103" s="19"/>
      <c r="N103" s="78"/>
      <c r="O103" s="62"/>
      <c r="P103" s="61"/>
      <c r="Q103" s="69"/>
      <c r="R103" s="62"/>
    </row>
    <row r="104" spans="4:18" x14ac:dyDescent="0.2">
      <c r="D104" s="19"/>
      <c r="N104" s="78"/>
      <c r="O104" s="62"/>
      <c r="P104" s="61"/>
      <c r="Q104" s="69"/>
      <c r="R104" s="62"/>
    </row>
    <row r="105" spans="4:18" x14ac:dyDescent="0.2">
      <c r="D105" s="19"/>
      <c r="N105" s="78"/>
      <c r="O105" s="62"/>
      <c r="P105" s="61"/>
      <c r="Q105" s="69"/>
      <c r="R105" s="62"/>
    </row>
    <row r="106" spans="4:18" x14ac:dyDescent="0.2">
      <c r="D106" s="19"/>
      <c r="N106" s="78"/>
      <c r="O106" s="62"/>
      <c r="P106" s="61"/>
      <c r="Q106" s="69"/>
      <c r="R106" s="62"/>
    </row>
    <row r="107" spans="4:18" x14ac:dyDescent="0.2">
      <c r="D107" s="19"/>
      <c r="N107" s="78"/>
      <c r="O107" s="62"/>
      <c r="P107" s="61"/>
      <c r="Q107" s="69"/>
      <c r="R107" s="62"/>
    </row>
    <row r="108" spans="4:18" x14ac:dyDescent="0.2">
      <c r="D108" s="19"/>
      <c r="N108" s="78"/>
      <c r="O108" s="62"/>
      <c r="P108" s="61"/>
      <c r="Q108" s="69"/>
      <c r="R108" s="62"/>
    </row>
    <row r="109" spans="4:18" x14ac:dyDescent="0.2">
      <c r="D109" s="19"/>
      <c r="N109" s="78"/>
      <c r="O109" s="62"/>
      <c r="P109" s="61"/>
      <c r="Q109" s="69"/>
      <c r="R109" s="62"/>
    </row>
    <row r="110" spans="4:18" x14ac:dyDescent="0.2">
      <c r="D110" s="19"/>
      <c r="N110" s="78"/>
      <c r="O110" s="62"/>
      <c r="P110" s="61"/>
      <c r="Q110" s="69"/>
      <c r="R110" s="62"/>
    </row>
  </sheetData>
  <hyperlinks>
    <hyperlink ref="C4" r:id="rId1" location=":~:text=Idag%20finns%20det%20250%20000,f%C3%B6r%20att%20t%C3%A4cka%20dagens%20behov" xr:uid="{8FA9CDF4-169A-4A50-8DF3-123404B08B1D}"/>
  </hyperlinks>
  <pageMargins left="0.7" right="0.7" top="0.75" bottom="0.75" header="0.3" footer="0.3"/>
  <pageSetup paperSize="9" orientation="portrait" verticalDpi="0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9654B-0C49-436E-B54F-CB5821CC3E62}">
  <sheetPr>
    <tabColor theme="9" tint="0.79998168889431442"/>
  </sheetPr>
  <dimension ref="B1:R131"/>
  <sheetViews>
    <sheetView workbookViewId="0">
      <selection activeCell="D24" sqref="D24"/>
    </sheetView>
  </sheetViews>
  <sheetFormatPr defaultColWidth="9.33203125" defaultRowHeight="11.25" x14ac:dyDescent="0.2"/>
  <cols>
    <col min="1" max="3" width="9.33203125" style="3"/>
    <col min="4" max="4" width="9.33203125" style="40"/>
    <col min="5" max="5" width="9.6640625" style="3" bestFit="1" customWidth="1"/>
    <col min="6" max="6" width="23.3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410</v>
      </c>
      <c r="C2" s="20"/>
      <c r="D2" s="48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218</v>
      </c>
      <c r="C3" s="21"/>
      <c r="D3" s="49"/>
      <c r="E3" s="76" t="s">
        <v>216</v>
      </c>
      <c r="F3" s="77" t="s">
        <v>217</v>
      </c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219</v>
      </c>
      <c r="D4" s="49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50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57" t="s">
        <v>32</v>
      </c>
      <c r="D6" s="40" t="e">
        <f>INDEX(#REF!,MATCH($B6,#REF!,0),MATCH(TEXT($E6,"0"),#REF!,0))</f>
        <v>#REF!</v>
      </c>
      <c r="E6" s="19">
        <v>2016</v>
      </c>
      <c r="N6" s="61" t="s">
        <v>210</v>
      </c>
      <c r="O6" s="62" t="e">
        <f>INDEX(#REF!,MATCH($B6,#REF!,0),2)</f>
        <v>#REF!</v>
      </c>
      <c r="P6" s="61">
        <f>E6</f>
        <v>2016</v>
      </c>
      <c r="Q6" s="71" t="e">
        <f>D6</f>
        <v>#REF!</v>
      </c>
      <c r="R6" s="62" t="s">
        <v>203</v>
      </c>
    </row>
    <row r="7" spans="2:18" x14ac:dyDescent="0.2">
      <c r="B7" s="57" t="s">
        <v>42</v>
      </c>
      <c r="D7" s="40" t="e">
        <f>INDEX(#REF!,MATCH($B7,#REF!,0),MATCH(TEXT($E7,"0"),#REF!,0))</f>
        <v>#REF!</v>
      </c>
      <c r="E7" s="19">
        <v>2016</v>
      </c>
      <c r="N7" s="61" t="s">
        <v>210</v>
      </c>
      <c r="O7" s="62" t="e">
        <f>INDEX(#REF!,MATCH($B7,#REF!,0),2)</f>
        <v>#REF!</v>
      </c>
      <c r="P7" s="61">
        <f t="shared" ref="P7:P70" si="0">E7</f>
        <v>2016</v>
      </c>
      <c r="Q7" s="71" t="e">
        <f t="shared" ref="Q7:Q70" si="1">D7</f>
        <v>#REF!</v>
      </c>
      <c r="R7" s="62" t="s">
        <v>203</v>
      </c>
    </row>
    <row r="8" spans="2:18" x14ac:dyDescent="0.2">
      <c r="B8" s="57" t="s">
        <v>43</v>
      </c>
      <c r="D8" s="40" t="e">
        <f>INDEX(#REF!,MATCH($B8,#REF!,0),MATCH(TEXT($E8,"0"),#REF!,0))</f>
        <v>#REF!</v>
      </c>
      <c r="E8" s="19">
        <v>2016</v>
      </c>
      <c r="N8" s="61" t="s">
        <v>210</v>
      </c>
      <c r="O8" s="62" t="e">
        <f>INDEX(#REF!,MATCH($B8,#REF!,0),2)</f>
        <v>#REF!</v>
      </c>
      <c r="P8" s="61">
        <f t="shared" si="0"/>
        <v>2016</v>
      </c>
      <c r="Q8" s="71" t="e">
        <f t="shared" si="1"/>
        <v>#REF!</v>
      </c>
      <c r="R8" s="62" t="s">
        <v>203</v>
      </c>
    </row>
    <row r="9" spans="2:18" x14ac:dyDescent="0.2">
      <c r="B9" s="57" t="s">
        <v>44</v>
      </c>
      <c r="D9" s="40" t="e">
        <f>INDEX(#REF!,MATCH($B9,#REF!,0),MATCH(TEXT($E9,"0"),#REF!,0))</f>
        <v>#REF!</v>
      </c>
      <c r="E9" s="19">
        <v>2016</v>
      </c>
      <c r="N9" s="61" t="s">
        <v>210</v>
      </c>
      <c r="O9" s="62" t="e">
        <f>INDEX(#REF!,MATCH($B9,#REF!,0),2)</f>
        <v>#REF!</v>
      </c>
      <c r="P9" s="61">
        <f t="shared" si="0"/>
        <v>2016</v>
      </c>
      <c r="Q9" s="71" t="e">
        <f t="shared" si="1"/>
        <v>#REF!</v>
      </c>
      <c r="R9" s="62" t="s">
        <v>203</v>
      </c>
    </row>
    <row r="10" spans="2:18" x14ac:dyDescent="0.2">
      <c r="B10" s="57" t="s">
        <v>45</v>
      </c>
      <c r="D10" s="40" t="e">
        <f>INDEX(#REF!,MATCH($B10,#REF!,0),MATCH(TEXT($E10,"0"),#REF!,0))</f>
        <v>#REF!</v>
      </c>
      <c r="E10" s="19">
        <v>2016</v>
      </c>
      <c r="N10" s="61" t="s">
        <v>210</v>
      </c>
      <c r="O10" s="62" t="e">
        <f>INDEX(#REF!,MATCH($B10,#REF!,0),2)</f>
        <v>#REF!</v>
      </c>
      <c r="P10" s="61">
        <f t="shared" si="0"/>
        <v>2016</v>
      </c>
      <c r="Q10" s="71" t="e">
        <f t="shared" si="1"/>
        <v>#REF!</v>
      </c>
      <c r="R10" s="62" t="s">
        <v>203</v>
      </c>
    </row>
    <row r="11" spans="2:18" x14ac:dyDescent="0.2">
      <c r="B11" s="57" t="s">
        <v>46</v>
      </c>
      <c r="D11" s="40" t="e">
        <f>INDEX(#REF!,MATCH($B11,#REF!,0),MATCH(TEXT($E11,"0"),#REF!,0))</f>
        <v>#REF!</v>
      </c>
      <c r="E11" s="19">
        <v>2016</v>
      </c>
      <c r="N11" s="61" t="s">
        <v>210</v>
      </c>
      <c r="O11" s="62" t="e">
        <f>INDEX(#REF!,MATCH($B11,#REF!,0),2)</f>
        <v>#REF!</v>
      </c>
      <c r="P11" s="61">
        <f t="shared" si="0"/>
        <v>2016</v>
      </c>
      <c r="Q11" s="71" t="e">
        <f t="shared" si="1"/>
        <v>#REF!</v>
      </c>
      <c r="R11" s="62" t="s">
        <v>203</v>
      </c>
    </row>
    <row r="12" spans="2:18" x14ac:dyDescent="0.2">
      <c r="B12" s="57" t="s">
        <v>47</v>
      </c>
      <c r="D12" s="40" t="e">
        <f>INDEX(#REF!,MATCH($B12,#REF!,0),MATCH(TEXT($E12,"0"),#REF!,0))</f>
        <v>#REF!</v>
      </c>
      <c r="E12" s="19">
        <v>2016</v>
      </c>
      <c r="N12" s="61" t="s">
        <v>210</v>
      </c>
      <c r="O12" s="62" t="e">
        <f>INDEX(#REF!,MATCH($B12,#REF!,0),2)</f>
        <v>#REF!</v>
      </c>
      <c r="P12" s="61">
        <f t="shared" si="0"/>
        <v>2016</v>
      </c>
      <c r="Q12" s="71" t="e">
        <f t="shared" si="1"/>
        <v>#REF!</v>
      </c>
      <c r="R12" s="62" t="s">
        <v>203</v>
      </c>
    </row>
    <row r="13" spans="2:18" x14ac:dyDescent="0.2">
      <c r="B13" s="57" t="s">
        <v>48</v>
      </c>
      <c r="D13" s="40" t="e">
        <f>INDEX(#REF!,MATCH($B13,#REF!,0),MATCH(TEXT($E13,"0"),#REF!,0))</f>
        <v>#REF!</v>
      </c>
      <c r="E13" s="19">
        <v>2016</v>
      </c>
      <c r="N13" s="61" t="s">
        <v>210</v>
      </c>
      <c r="O13" s="62" t="e">
        <f>INDEX(#REF!,MATCH($B13,#REF!,0),2)</f>
        <v>#REF!</v>
      </c>
      <c r="P13" s="61">
        <f t="shared" si="0"/>
        <v>2016</v>
      </c>
      <c r="Q13" s="71" t="e">
        <f t="shared" si="1"/>
        <v>#REF!</v>
      </c>
      <c r="R13" s="62" t="s">
        <v>203</v>
      </c>
    </row>
    <row r="14" spans="2:18" x14ac:dyDescent="0.2">
      <c r="B14" s="57" t="s">
        <v>49</v>
      </c>
      <c r="D14" s="40" t="e">
        <f>INDEX(#REF!,MATCH($B14,#REF!,0),MATCH(TEXT($E14,"0"),#REF!,0))</f>
        <v>#REF!</v>
      </c>
      <c r="E14" s="19">
        <v>2016</v>
      </c>
      <c r="N14" s="61" t="s">
        <v>210</v>
      </c>
      <c r="O14" s="62" t="e">
        <f>INDEX(#REF!,MATCH($B14,#REF!,0),2)</f>
        <v>#REF!</v>
      </c>
      <c r="P14" s="61">
        <f t="shared" si="0"/>
        <v>2016</v>
      </c>
      <c r="Q14" s="71" t="e">
        <f t="shared" si="1"/>
        <v>#REF!</v>
      </c>
      <c r="R14" s="62" t="s">
        <v>203</v>
      </c>
    </row>
    <row r="15" spans="2:18" x14ac:dyDescent="0.2">
      <c r="B15" s="57" t="s">
        <v>50</v>
      </c>
      <c r="D15" s="40" t="e">
        <f>INDEX(#REF!,MATCH($B15,#REF!,0),MATCH(TEXT($E15,"0"),#REF!,0))</f>
        <v>#REF!</v>
      </c>
      <c r="E15" s="19">
        <v>2016</v>
      </c>
      <c r="N15" s="61" t="s">
        <v>210</v>
      </c>
      <c r="O15" s="62" t="e">
        <f>INDEX(#REF!,MATCH($B15,#REF!,0),2)</f>
        <v>#REF!</v>
      </c>
      <c r="P15" s="61">
        <f t="shared" si="0"/>
        <v>2016</v>
      </c>
      <c r="Q15" s="71" t="e">
        <f t="shared" si="1"/>
        <v>#REF!</v>
      </c>
      <c r="R15" s="62" t="s">
        <v>203</v>
      </c>
    </row>
    <row r="16" spans="2:18" x14ac:dyDescent="0.2">
      <c r="B16" s="57" t="s">
        <v>51</v>
      </c>
      <c r="D16" s="40" t="e">
        <f>INDEX(#REF!,MATCH($B16,#REF!,0),MATCH(TEXT($E16,"0"),#REF!,0))</f>
        <v>#REF!</v>
      </c>
      <c r="E16" s="19">
        <v>2016</v>
      </c>
      <c r="N16" s="61" t="s">
        <v>210</v>
      </c>
      <c r="O16" s="62" t="e">
        <f>INDEX(#REF!,MATCH($B16,#REF!,0),2)</f>
        <v>#REF!</v>
      </c>
      <c r="P16" s="61">
        <f t="shared" si="0"/>
        <v>2016</v>
      </c>
      <c r="Q16" s="71" t="e">
        <f t="shared" si="1"/>
        <v>#REF!</v>
      </c>
      <c r="R16" s="62" t="s">
        <v>203</v>
      </c>
    </row>
    <row r="17" spans="2:18" x14ac:dyDescent="0.2">
      <c r="B17" s="57" t="s">
        <v>52</v>
      </c>
      <c r="D17" s="40" t="e">
        <f>INDEX(#REF!,MATCH($B17,#REF!,0),MATCH(TEXT($E17,"0"),#REF!,0))</f>
        <v>#REF!</v>
      </c>
      <c r="E17" s="19">
        <v>2016</v>
      </c>
      <c r="N17" s="61" t="s">
        <v>210</v>
      </c>
      <c r="O17" s="62" t="e">
        <f>INDEX(#REF!,MATCH($B17,#REF!,0),2)</f>
        <v>#REF!</v>
      </c>
      <c r="P17" s="61">
        <f t="shared" si="0"/>
        <v>2016</v>
      </c>
      <c r="Q17" s="71" t="e">
        <f t="shared" si="1"/>
        <v>#REF!</v>
      </c>
      <c r="R17" s="62" t="s">
        <v>203</v>
      </c>
    </row>
    <row r="18" spans="2:18" x14ac:dyDescent="0.2">
      <c r="B18" s="57" t="s">
        <v>53</v>
      </c>
      <c r="D18" s="40" t="e">
        <f>INDEX(#REF!,MATCH($B18,#REF!,0),MATCH(TEXT($E18,"0"),#REF!,0))</f>
        <v>#REF!</v>
      </c>
      <c r="E18" s="19">
        <v>2016</v>
      </c>
      <c r="N18" s="61" t="s">
        <v>210</v>
      </c>
      <c r="O18" s="62" t="e">
        <f>INDEX(#REF!,MATCH($B18,#REF!,0),2)</f>
        <v>#REF!</v>
      </c>
      <c r="P18" s="61">
        <f t="shared" si="0"/>
        <v>2016</v>
      </c>
      <c r="Q18" s="71" t="e">
        <f t="shared" si="1"/>
        <v>#REF!</v>
      </c>
      <c r="R18" s="62" t="s">
        <v>203</v>
      </c>
    </row>
    <row r="19" spans="2:18" x14ac:dyDescent="0.2">
      <c r="B19" s="57" t="s">
        <v>54</v>
      </c>
      <c r="D19" s="40" t="e">
        <f>INDEX(#REF!,MATCH($B19,#REF!,0),MATCH(TEXT($E19,"0"),#REF!,0))</f>
        <v>#REF!</v>
      </c>
      <c r="E19" s="19">
        <v>2016</v>
      </c>
      <c r="N19" s="61" t="s">
        <v>210</v>
      </c>
      <c r="O19" s="62" t="e">
        <f>INDEX(#REF!,MATCH($B19,#REF!,0),2)</f>
        <v>#REF!</v>
      </c>
      <c r="P19" s="61">
        <f t="shared" si="0"/>
        <v>2016</v>
      </c>
      <c r="Q19" s="71" t="e">
        <f t="shared" si="1"/>
        <v>#REF!</v>
      </c>
      <c r="R19" s="62" t="s">
        <v>203</v>
      </c>
    </row>
    <row r="20" spans="2:18" x14ac:dyDescent="0.2">
      <c r="B20" s="57" t="s">
        <v>55</v>
      </c>
      <c r="D20" s="40" t="e">
        <f>INDEX(#REF!,MATCH($B20,#REF!,0),MATCH(TEXT($E20,"0"),#REF!,0))</f>
        <v>#REF!</v>
      </c>
      <c r="E20" s="19">
        <v>2016</v>
      </c>
      <c r="N20" s="61" t="s">
        <v>210</v>
      </c>
      <c r="O20" s="62" t="e">
        <f>INDEX(#REF!,MATCH($B20,#REF!,0),2)</f>
        <v>#REF!</v>
      </c>
      <c r="P20" s="61">
        <f t="shared" si="0"/>
        <v>2016</v>
      </c>
      <c r="Q20" s="71" t="e">
        <f t="shared" si="1"/>
        <v>#REF!</v>
      </c>
      <c r="R20" s="62" t="s">
        <v>203</v>
      </c>
    </row>
    <row r="21" spans="2:18" x14ac:dyDescent="0.2">
      <c r="B21" s="57" t="s">
        <v>56</v>
      </c>
      <c r="D21" s="40" t="e">
        <f>INDEX(#REF!,MATCH($B21,#REF!,0),MATCH(TEXT($E21,"0"),#REF!,0))</f>
        <v>#REF!</v>
      </c>
      <c r="E21" s="19">
        <v>2016</v>
      </c>
      <c r="N21" s="61" t="s">
        <v>210</v>
      </c>
      <c r="O21" s="62" t="e">
        <f>INDEX(#REF!,MATCH($B21,#REF!,0),2)</f>
        <v>#REF!</v>
      </c>
      <c r="P21" s="61">
        <f t="shared" si="0"/>
        <v>2016</v>
      </c>
      <c r="Q21" s="71" t="e">
        <f t="shared" si="1"/>
        <v>#REF!</v>
      </c>
      <c r="R21" s="62" t="s">
        <v>203</v>
      </c>
    </row>
    <row r="22" spans="2:18" x14ac:dyDescent="0.2">
      <c r="B22" s="57" t="s">
        <v>57</v>
      </c>
      <c r="D22" s="40" t="e">
        <f>INDEX(#REF!,MATCH($B22,#REF!,0),MATCH(TEXT($E22,"0"),#REF!,0))</f>
        <v>#REF!</v>
      </c>
      <c r="E22" s="19">
        <v>2016</v>
      </c>
      <c r="N22" s="61" t="s">
        <v>210</v>
      </c>
      <c r="O22" s="62" t="e">
        <f>INDEX(#REF!,MATCH($B22,#REF!,0),2)</f>
        <v>#REF!</v>
      </c>
      <c r="P22" s="61">
        <f t="shared" si="0"/>
        <v>2016</v>
      </c>
      <c r="Q22" s="71" t="e">
        <f t="shared" si="1"/>
        <v>#REF!</v>
      </c>
      <c r="R22" s="62" t="s">
        <v>203</v>
      </c>
    </row>
    <row r="23" spans="2:18" x14ac:dyDescent="0.2">
      <c r="B23" s="57" t="s">
        <v>58</v>
      </c>
      <c r="D23" s="40" t="e">
        <f>INDEX(#REF!,MATCH($B23,#REF!,0),MATCH(TEXT($E23,"0"),#REF!,0))</f>
        <v>#REF!</v>
      </c>
      <c r="E23" s="19">
        <v>2016</v>
      </c>
      <c r="N23" s="61" t="s">
        <v>210</v>
      </c>
      <c r="O23" s="62" t="e">
        <f>INDEX(#REF!,MATCH($B23,#REF!,0),2)</f>
        <v>#REF!</v>
      </c>
      <c r="P23" s="61">
        <f t="shared" si="0"/>
        <v>2016</v>
      </c>
      <c r="Q23" s="71" t="e">
        <f t="shared" si="1"/>
        <v>#REF!</v>
      </c>
      <c r="R23" s="62" t="s">
        <v>203</v>
      </c>
    </row>
    <row r="24" spans="2:18" x14ac:dyDescent="0.2">
      <c r="B24" s="57" t="s">
        <v>59</v>
      </c>
      <c r="D24" s="40" t="e">
        <f>INDEX(#REF!,MATCH($B24,#REF!,0),MATCH(TEXT($E24,"0"),#REF!,0))</f>
        <v>#REF!</v>
      </c>
      <c r="E24" s="19">
        <v>2016</v>
      </c>
      <c r="N24" s="61" t="s">
        <v>210</v>
      </c>
      <c r="O24" s="62" t="e">
        <f>INDEX(#REF!,MATCH($B24,#REF!,0),2)</f>
        <v>#REF!</v>
      </c>
      <c r="P24" s="61">
        <f t="shared" si="0"/>
        <v>2016</v>
      </c>
      <c r="Q24" s="71" t="e">
        <f t="shared" si="1"/>
        <v>#REF!</v>
      </c>
      <c r="R24" s="62" t="s">
        <v>203</v>
      </c>
    </row>
    <row r="25" spans="2:18" x14ac:dyDescent="0.2">
      <c r="B25" s="57" t="s">
        <v>60</v>
      </c>
      <c r="D25" s="40" t="e">
        <f>INDEX(#REF!,MATCH($B25,#REF!,0),MATCH(TEXT($E25,"0"),#REF!,0))</f>
        <v>#REF!</v>
      </c>
      <c r="E25" s="19">
        <v>2016</v>
      </c>
      <c r="N25" s="61" t="s">
        <v>210</v>
      </c>
      <c r="O25" s="62" t="e">
        <f>INDEX(#REF!,MATCH($B25,#REF!,0),2)</f>
        <v>#REF!</v>
      </c>
      <c r="P25" s="61">
        <f t="shared" si="0"/>
        <v>2016</v>
      </c>
      <c r="Q25" s="71" t="e">
        <f t="shared" si="1"/>
        <v>#REF!</v>
      </c>
      <c r="R25" s="62" t="s">
        <v>203</v>
      </c>
    </row>
    <row r="26" spans="2:18" x14ac:dyDescent="0.2">
      <c r="B26" s="57" t="s">
        <v>61</v>
      </c>
      <c r="D26" s="40" t="e">
        <f>INDEX(#REF!,MATCH($B26,#REF!,0),MATCH(TEXT($E26,"0"),#REF!,0))</f>
        <v>#REF!</v>
      </c>
      <c r="E26" s="19">
        <v>2016</v>
      </c>
      <c r="N26" s="61" t="s">
        <v>210</v>
      </c>
      <c r="O26" s="62" t="e">
        <f>INDEX(#REF!,MATCH($B26,#REF!,0),2)</f>
        <v>#REF!</v>
      </c>
      <c r="P26" s="61">
        <f t="shared" si="0"/>
        <v>2016</v>
      </c>
      <c r="Q26" s="71" t="e">
        <f t="shared" si="1"/>
        <v>#REF!</v>
      </c>
      <c r="R26" s="62" t="s">
        <v>203</v>
      </c>
    </row>
    <row r="27" spans="2:18" x14ac:dyDescent="0.2">
      <c r="B27" s="57" t="s">
        <v>32</v>
      </c>
      <c r="D27" s="40" t="e">
        <f>INDEX(#REF!,MATCH($B27,#REF!,0),MATCH(TEXT($E27,"0"),#REF!,0))</f>
        <v>#REF!</v>
      </c>
      <c r="E27" s="19">
        <v>2017</v>
      </c>
      <c r="N27" s="61" t="s">
        <v>210</v>
      </c>
      <c r="O27" s="62" t="e">
        <f>INDEX(#REF!,MATCH($B27,#REF!,0),2)</f>
        <v>#REF!</v>
      </c>
      <c r="P27" s="61">
        <f t="shared" si="0"/>
        <v>2017</v>
      </c>
      <c r="Q27" s="71" t="e">
        <f t="shared" si="1"/>
        <v>#REF!</v>
      </c>
      <c r="R27" s="62" t="s">
        <v>203</v>
      </c>
    </row>
    <row r="28" spans="2:18" x14ac:dyDescent="0.2">
      <c r="B28" s="57" t="s">
        <v>42</v>
      </c>
      <c r="D28" s="40" t="e">
        <f>INDEX(#REF!,MATCH($B28,#REF!,0),MATCH(TEXT($E28,"0"),#REF!,0))</f>
        <v>#REF!</v>
      </c>
      <c r="E28" s="19">
        <v>2017</v>
      </c>
      <c r="N28" s="61" t="s">
        <v>210</v>
      </c>
      <c r="O28" s="62" t="e">
        <f>INDEX(#REF!,MATCH($B28,#REF!,0),2)</f>
        <v>#REF!</v>
      </c>
      <c r="P28" s="61">
        <f t="shared" si="0"/>
        <v>2017</v>
      </c>
      <c r="Q28" s="71" t="e">
        <f t="shared" si="1"/>
        <v>#REF!</v>
      </c>
      <c r="R28" s="62" t="s">
        <v>203</v>
      </c>
    </row>
    <row r="29" spans="2:18" x14ac:dyDescent="0.2">
      <c r="B29" s="57" t="s">
        <v>43</v>
      </c>
      <c r="D29" s="40" t="e">
        <f>INDEX(#REF!,MATCH($B29,#REF!,0),MATCH(TEXT($E29,"0"),#REF!,0))</f>
        <v>#REF!</v>
      </c>
      <c r="E29" s="19">
        <v>2017</v>
      </c>
      <c r="N29" s="61" t="s">
        <v>210</v>
      </c>
      <c r="O29" s="62" t="e">
        <f>INDEX(#REF!,MATCH($B29,#REF!,0),2)</f>
        <v>#REF!</v>
      </c>
      <c r="P29" s="61">
        <f t="shared" si="0"/>
        <v>2017</v>
      </c>
      <c r="Q29" s="71" t="e">
        <f t="shared" si="1"/>
        <v>#REF!</v>
      </c>
      <c r="R29" s="62" t="s">
        <v>203</v>
      </c>
    </row>
    <row r="30" spans="2:18" x14ac:dyDescent="0.2">
      <c r="B30" s="57" t="s">
        <v>44</v>
      </c>
      <c r="D30" s="40" t="e">
        <f>INDEX(#REF!,MATCH($B30,#REF!,0),MATCH(TEXT($E30,"0"),#REF!,0))</f>
        <v>#REF!</v>
      </c>
      <c r="E30" s="19">
        <v>2017</v>
      </c>
      <c r="N30" s="61" t="s">
        <v>210</v>
      </c>
      <c r="O30" s="62" t="e">
        <f>INDEX(#REF!,MATCH($B30,#REF!,0),2)</f>
        <v>#REF!</v>
      </c>
      <c r="P30" s="61">
        <f t="shared" si="0"/>
        <v>2017</v>
      </c>
      <c r="Q30" s="71" t="e">
        <f t="shared" si="1"/>
        <v>#REF!</v>
      </c>
      <c r="R30" s="62" t="s">
        <v>203</v>
      </c>
    </row>
    <row r="31" spans="2:18" x14ac:dyDescent="0.2">
      <c r="B31" s="57" t="s">
        <v>45</v>
      </c>
      <c r="D31" s="40" t="e">
        <f>INDEX(#REF!,MATCH($B31,#REF!,0),MATCH(TEXT($E31,"0"),#REF!,0))</f>
        <v>#REF!</v>
      </c>
      <c r="E31" s="19">
        <v>2017</v>
      </c>
      <c r="N31" s="61" t="s">
        <v>210</v>
      </c>
      <c r="O31" s="62" t="e">
        <f>INDEX(#REF!,MATCH($B31,#REF!,0),2)</f>
        <v>#REF!</v>
      </c>
      <c r="P31" s="61">
        <f t="shared" si="0"/>
        <v>2017</v>
      </c>
      <c r="Q31" s="71" t="e">
        <f t="shared" si="1"/>
        <v>#REF!</v>
      </c>
      <c r="R31" s="62" t="s">
        <v>203</v>
      </c>
    </row>
    <row r="32" spans="2:18" x14ac:dyDescent="0.2">
      <c r="B32" s="57" t="s">
        <v>46</v>
      </c>
      <c r="D32" s="40" t="e">
        <f>INDEX(#REF!,MATCH($B32,#REF!,0),MATCH(TEXT($E32,"0"),#REF!,0))</f>
        <v>#REF!</v>
      </c>
      <c r="E32" s="19">
        <v>2017</v>
      </c>
      <c r="N32" s="61" t="s">
        <v>210</v>
      </c>
      <c r="O32" s="62" t="e">
        <f>INDEX(#REF!,MATCH($B32,#REF!,0),2)</f>
        <v>#REF!</v>
      </c>
      <c r="P32" s="61">
        <f t="shared" si="0"/>
        <v>2017</v>
      </c>
      <c r="Q32" s="71" t="e">
        <f t="shared" si="1"/>
        <v>#REF!</v>
      </c>
      <c r="R32" s="62" t="s">
        <v>203</v>
      </c>
    </row>
    <row r="33" spans="2:18" x14ac:dyDescent="0.2">
      <c r="B33" s="57" t="s">
        <v>47</v>
      </c>
      <c r="D33" s="40" t="e">
        <f>INDEX(#REF!,MATCH($B33,#REF!,0),MATCH(TEXT($E33,"0"),#REF!,0))</f>
        <v>#REF!</v>
      </c>
      <c r="E33" s="19">
        <v>2017</v>
      </c>
      <c r="N33" s="61" t="s">
        <v>210</v>
      </c>
      <c r="O33" s="62" t="e">
        <f>INDEX(#REF!,MATCH($B33,#REF!,0),2)</f>
        <v>#REF!</v>
      </c>
      <c r="P33" s="61">
        <f t="shared" si="0"/>
        <v>2017</v>
      </c>
      <c r="Q33" s="71" t="e">
        <f t="shared" si="1"/>
        <v>#REF!</v>
      </c>
      <c r="R33" s="62" t="s">
        <v>203</v>
      </c>
    </row>
    <row r="34" spans="2:18" x14ac:dyDescent="0.2">
      <c r="B34" s="57" t="s">
        <v>48</v>
      </c>
      <c r="D34" s="40" t="e">
        <f>INDEX(#REF!,MATCH($B34,#REF!,0),MATCH(TEXT($E34,"0"),#REF!,0))</f>
        <v>#REF!</v>
      </c>
      <c r="E34" s="19">
        <v>2017</v>
      </c>
      <c r="N34" s="61" t="s">
        <v>210</v>
      </c>
      <c r="O34" s="62" t="e">
        <f>INDEX(#REF!,MATCH($B34,#REF!,0),2)</f>
        <v>#REF!</v>
      </c>
      <c r="P34" s="61">
        <f t="shared" si="0"/>
        <v>2017</v>
      </c>
      <c r="Q34" s="71" t="e">
        <f t="shared" si="1"/>
        <v>#REF!</v>
      </c>
      <c r="R34" s="62" t="s">
        <v>203</v>
      </c>
    </row>
    <row r="35" spans="2:18" x14ac:dyDescent="0.2">
      <c r="B35" s="57" t="s">
        <v>49</v>
      </c>
      <c r="D35" s="40" t="e">
        <f>INDEX(#REF!,MATCH($B35,#REF!,0),MATCH(TEXT($E35,"0"),#REF!,0))</f>
        <v>#REF!</v>
      </c>
      <c r="E35" s="19">
        <v>2017</v>
      </c>
      <c r="N35" s="61" t="s">
        <v>210</v>
      </c>
      <c r="O35" s="62" t="e">
        <f>INDEX(#REF!,MATCH($B35,#REF!,0),2)</f>
        <v>#REF!</v>
      </c>
      <c r="P35" s="61">
        <f t="shared" si="0"/>
        <v>2017</v>
      </c>
      <c r="Q35" s="71" t="e">
        <f t="shared" si="1"/>
        <v>#REF!</v>
      </c>
      <c r="R35" s="62" t="s">
        <v>203</v>
      </c>
    </row>
    <row r="36" spans="2:18" x14ac:dyDescent="0.2">
      <c r="B36" s="57" t="s">
        <v>50</v>
      </c>
      <c r="D36" s="40" t="e">
        <f>INDEX(#REF!,MATCH($B36,#REF!,0),MATCH(TEXT($E36,"0"),#REF!,0))</f>
        <v>#REF!</v>
      </c>
      <c r="E36" s="19">
        <v>2017</v>
      </c>
      <c r="N36" s="61" t="s">
        <v>210</v>
      </c>
      <c r="O36" s="62" t="e">
        <f>INDEX(#REF!,MATCH($B36,#REF!,0),2)</f>
        <v>#REF!</v>
      </c>
      <c r="P36" s="61">
        <f t="shared" si="0"/>
        <v>2017</v>
      </c>
      <c r="Q36" s="71" t="e">
        <f t="shared" si="1"/>
        <v>#REF!</v>
      </c>
      <c r="R36" s="62" t="s">
        <v>203</v>
      </c>
    </row>
    <row r="37" spans="2:18" x14ac:dyDescent="0.2">
      <c r="B37" s="57" t="s">
        <v>51</v>
      </c>
      <c r="D37" s="40" t="e">
        <f>INDEX(#REF!,MATCH($B37,#REF!,0),MATCH(TEXT($E37,"0"),#REF!,0))</f>
        <v>#REF!</v>
      </c>
      <c r="E37" s="19">
        <v>2017</v>
      </c>
      <c r="N37" s="61" t="s">
        <v>210</v>
      </c>
      <c r="O37" s="62" t="e">
        <f>INDEX(#REF!,MATCH($B37,#REF!,0),2)</f>
        <v>#REF!</v>
      </c>
      <c r="P37" s="61">
        <f t="shared" si="0"/>
        <v>2017</v>
      </c>
      <c r="Q37" s="71" t="e">
        <f t="shared" si="1"/>
        <v>#REF!</v>
      </c>
      <c r="R37" s="62" t="s">
        <v>203</v>
      </c>
    </row>
    <row r="38" spans="2:18" x14ac:dyDescent="0.2">
      <c r="B38" s="57" t="s">
        <v>52</v>
      </c>
      <c r="D38" s="40" t="e">
        <f>INDEX(#REF!,MATCH($B38,#REF!,0),MATCH(TEXT($E38,"0"),#REF!,0))</f>
        <v>#REF!</v>
      </c>
      <c r="E38" s="19">
        <v>2017</v>
      </c>
      <c r="N38" s="61" t="s">
        <v>210</v>
      </c>
      <c r="O38" s="62" t="e">
        <f>INDEX(#REF!,MATCH($B38,#REF!,0),2)</f>
        <v>#REF!</v>
      </c>
      <c r="P38" s="61">
        <f t="shared" si="0"/>
        <v>2017</v>
      </c>
      <c r="Q38" s="71" t="e">
        <f t="shared" si="1"/>
        <v>#REF!</v>
      </c>
      <c r="R38" s="62" t="s">
        <v>203</v>
      </c>
    </row>
    <row r="39" spans="2:18" x14ac:dyDescent="0.2">
      <c r="B39" s="57" t="s">
        <v>53</v>
      </c>
      <c r="D39" s="40" t="e">
        <f>INDEX(#REF!,MATCH($B39,#REF!,0),MATCH(TEXT($E39,"0"),#REF!,0))</f>
        <v>#REF!</v>
      </c>
      <c r="E39" s="19">
        <v>2017</v>
      </c>
      <c r="N39" s="61" t="s">
        <v>210</v>
      </c>
      <c r="O39" s="62" t="e">
        <f>INDEX(#REF!,MATCH($B39,#REF!,0),2)</f>
        <v>#REF!</v>
      </c>
      <c r="P39" s="61">
        <f t="shared" si="0"/>
        <v>2017</v>
      </c>
      <c r="Q39" s="71" t="e">
        <f t="shared" si="1"/>
        <v>#REF!</v>
      </c>
      <c r="R39" s="62" t="s">
        <v>203</v>
      </c>
    </row>
    <row r="40" spans="2:18" x14ac:dyDescent="0.2">
      <c r="B40" s="57" t="s">
        <v>54</v>
      </c>
      <c r="D40" s="40" t="e">
        <f>INDEX(#REF!,MATCH($B40,#REF!,0),MATCH(TEXT($E40,"0"),#REF!,0))</f>
        <v>#REF!</v>
      </c>
      <c r="E40" s="19">
        <v>2017</v>
      </c>
      <c r="N40" s="61" t="s">
        <v>210</v>
      </c>
      <c r="O40" s="62" t="e">
        <f>INDEX(#REF!,MATCH($B40,#REF!,0),2)</f>
        <v>#REF!</v>
      </c>
      <c r="P40" s="61">
        <f t="shared" si="0"/>
        <v>2017</v>
      </c>
      <c r="Q40" s="71" t="e">
        <f t="shared" si="1"/>
        <v>#REF!</v>
      </c>
      <c r="R40" s="62" t="s">
        <v>203</v>
      </c>
    </row>
    <row r="41" spans="2:18" x14ac:dyDescent="0.2">
      <c r="B41" s="57" t="s">
        <v>55</v>
      </c>
      <c r="D41" s="40" t="e">
        <f>INDEX(#REF!,MATCH($B41,#REF!,0),MATCH(TEXT($E41,"0"),#REF!,0))</f>
        <v>#REF!</v>
      </c>
      <c r="E41" s="19">
        <v>2017</v>
      </c>
      <c r="N41" s="61" t="s">
        <v>210</v>
      </c>
      <c r="O41" s="62" t="e">
        <f>INDEX(#REF!,MATCH($B41,#REF!,0),2)</f>
        <v>#REF!</v>
      </c>
      <c r="P41" s="61">
        <f t="shared" si="0"/>
        <v>2017</v>
      </c>
      <c r="Q41" s="71" t="e">
        <f t="shared" si="1"/>
        <v>#REF!</v>
      </c>
      <c r="R41" s="62" t="s">
        <v>203</v>
      </c>
    </row>
    <row r="42" spans="2:18" x14ac:dyDescent="0.2">
      <c r="B42" s="57" t="s">
        <v>56</v>
      </c>
      <c r="D42" s="40" t="e">
        <f>INDEX(#REF!,MATCH($B42,#REF!,0),MATCH(TEXT($E42,"0"),#REF!,0))</f>
        <v>#REF!</v>
      </c>
      <c r="E42" s="19">
        <v>2017</v>
      </c>
      <c r="N42" s="61" t="s">
        <v>210</v>
      </c>
      <c r="O42" s="62" t="e">
        <f>INDEX(#REF!,MATCH($B42,#REF!,0),2)</f>
        <v>#REF!</v>
      </c>
      <c r="P42" s="61">
        <f t="shared" si="0"/>
        <v>2017</v>
      </c>
      <c r="Q42" s="71" t="e">
        <f t="shared" si="1"/>
        <v>#REF!</v>
      </c>
      <c r="R42" s="62" t="s">
        <v>203</v>
      </c>
    </row>
    <row r="43" spans="2:18" x14ac:dyDescent="0.2">
      <c r="B43" s="57" t="s">
        <v>57</v>
      </c>
      <c r="D43" s="40" t="e">
        <f>INDEX(#REF!,MATCH($B43,#REF!,0),MATCH(TEXT($E43,"0"),#REF!,0))</f>
        <v>#REF!</v>
      </c>
      <c r="E43" s="19">
        <v>2017</v>
      </c>
      <c r="N43" s="61" t="s">
        <v>210</v>
      </c>
      <c r="O43" s="62" t="e">
        <f>INDEX(#REF!,MATCH($B43,#REF!,0),2)</f>
        <v>#REF!</v>
      </c>
      <c r="P43" s="61">
        <f t="shared" si="0"/>
        <v>2017</v>
      </c>
      <c r="Q43" s="71" t="e">
        <f t="shared" si="1"/>
        <v>#REF!</v>
      </c>
      <c r="R43" s="62" t="s">
        <v>203</v>
      </c>
    </row>
    <row r="44" spans="2:18" x14ac:dyDescent="0.2">
      <c r="B44" s="57" t="s">
        <v>58</v>
      </c>
      <c r="D44" s="40" t="e">
        <f>INDEX(#REF!,MATCH($B44,#REF!,0),MATCH(TEXT($E44,"0"),#REF!,0))</f>
        <v>#REF!</v>
      </c>
      <c r="E44" s="19">
        <v>2017</v>
      </c>
      <c r="N44" s="61" t="s">
        <v>210</v>
      </c>
      <c r="O44" s="62" t="e">
        <f>INDEX(#REF!,MATCH($B44,#REF!,0),2)</f>
        <v>#REF!</v>
      </c>
      <c r="P44" s="61">
        <f t="shared" si="0"/>
        <v>2017</v>
      </c>
      <c r="Q44" s="71" t="e">
        <f t="shared" si="1"/>
        <v>#REF!</v>
      </c>
      <c r="R44" s="62" t="s">
        <v>203</v>
      </c>
    </row>
    <row r="45" spans="2:18" x14ac:dyDescent="0.2">
      <c r="B45" s="57" t="s">
        <v>59</v>
      </c>
      <c r="D45" s="40" t="e">
        <f>INDEX(#REF!,MATCH($B45,#REF!,0),MATCH(TEXT($E45,"0"),#REF!,0))</f>
        <v>#REF!</v>
      </c>
      <c r="E45" s="19">
        <v>2017</v>
      </c>
      <c r="N45" s="61" t="s">
        <v>210</v>
      </c>
      <c r="O45" s="62" t="e">
        <f>INDEX(#REF!,MATCH($B45,#REF!,0),2)</f>
        <v>#REF!</v>
      </c>
      <c r="P45" s="61">
        <f t="shared" si="0"/>
        <v>2017</v>
      </c>
      <c r="Q45" s="71" t="e">
        <f t="shared" si="1"/>
        <v>#REF!</v>
      </c>
      <c r="R45" s="62" t="s">
        <v>203</v>
      </c>
    </row>
    <row r="46" spans="2:18" x14ac:dyDescent="0.2">
      <c r="B46" s="57" t="s">
        <v>60</v>
      </c>
      <c r="D46" s="40" t="e">
        <f>INDEX(#REF!,MATCH($B46,#REF!,0),MATCH(TEXT($E46,"0"),#REF!,0))</f>
        <v>#REF!</v>
      </c>
      <c r="E46" s="19">
        <v>2017</v>
      </c>
      <c r="N46" s="61" t="s">
        <v>210</v>
      </c>
      <c r="O46" s="62" t="e">
        <f>INDEX(#REF!,MATCH($B46,#REF!,0),2)</f>
        <v>#REF!</v>
      </c>
      <c r="P46" s="61">
        <f t="shared" si="0"/>
        <v>2017</v>
      </c>
      <c r="Q46" s="71" t="e">
        <f t="shared" si="1"/>
        <v>#REF!</v>
      </c>
      <c r="R46" s="62" t="s">
        <v>203</v>
      </c>
    </row>
    <row r="47" spans="2:18" x14ac:dyDescent="0.2">
      <c r="B47" s="57" t="s">
        <v>61</v>
      </c>
      <c r="D47" s="40" t="e">
        <f>INDEX(#REF!,MATCH($B47,#REF!,0),MATCH(TEXT($E47,"0"),#REF!,0))</f>
        <v>#REF!</v>
      </c>
      <c r="E47" s="19">
        <v>2017</v>
      </c>
      <c r="N47" s="61" t="s">
        <v>210</v>
      </c>
      <c r="O47" s="62" t="e">
        <f>INDEX(#REF!,MATCH($B47,#REF!,0),2)</f>
        <v>#REF!</v>
      </c>
      <c r="P47" s="61">
        <f t="shared" si="0"/>
        <v>2017</v>
      </c>
      <c r="Q47" s="71" t="e">
        <f t="shared" si="1"/>
        <v>#REF!</v>
      </c>
      <c r="R47" s="62" t="s">
        <v>203</v>
      </c>
    </row>
    <row r="48" spans="2:18" x14ac:dyDescent="0.2">
      <c r="B48" s="57" t="s">
        <v>32</v>
      </c>
      <c r="D48" s="40" t="e">
        <f>INDEX(#REF!,MATCH($B48,#REF!,0),MATCH(TEXT($E48,"0"),#REF!,0))</f>
        <v>#REF!</v>
      </c>
      <c r="E48" s="19">
        <v>2018</v>
      </c>
      <c r="N48" s="61" t="s">
        <v>210</v>
      </c>
      <c r="O48" s="62" t="e">
        <f>INDEX(#REF!,MATCH($B48,#REF!,0),2)</f>
        <v>#REF!</v>
      </c>
      <c r="P48" s="61">
        <f t="shared" si="0"/>
        <v>2018</v>
      </c>
      <c r="Q48" s="71" t="e">
        <f t="shared" si="1"/>
        <v>#REF!</v>
      </c>
      <c r="R48" s="62" t="s">
        <v>203</v>
      </c>
    </row>
    <row r="49" spans="2:18" x14ac:dyDescent="0.2">
      <c r="B49" s="57" t="s">
        <v>42</v>
      </c>
      <c r="D49" s="40" t="e">
        <f>INDEX(#REF!,MATCH($B49,#REF!,0),MATCH(TEXT($E49,"0"),#REF!,0))</f>
        <v>#REF!</v>
      </c>
      <c r="E49" s="19">
        <v>2018</v>
      </c>
      <c r="N49" s="61" t="s">
        <v>210</v>
      </c>
      <c r="O49" s="62" t="e">
        <f>INDEX(#REF!,MATCH($B49,#REF!,0),2)</f>
        <v>#REF!</v>
      </c>
      <c r="P49" s="61">
        <f t="shared" si="0"/>
        <v>2018</v>
      </c>
      <c r="Q49" s="71" t="e">
        <f t="shared" si="1"/>
        <v>#REF!</v>
      </c>
      <c r="R49" s="62" t="s">
        <v>203</v>
      </c>
    </row>
    <row r="50" spans="2:18" x14ac:dyDescent="0.2">
      <c r="B50" s="57" t="s">
        <v>43</v>
      </c>
      <c r="D50" s="40" t="e">
        <f>INDEX(#REF!,MATCH($B50,#REF!,0),MATCH(TEXT($E50,"0"),#REF!,0))</f>
        <v>#REF!</v>
      </c>
      <c r="E50" s="19">
        <v>2018</v>
      </c>
      <c r="N50" s="61" t="s">
        <v>210</v>
      </c>
      <c r="O50" s="62" t="e">
        <f>INDEX(#REF!,MATCH($B50,#REF!,0),2)</f>
        <v>#REF!</v>
      </c>
      <c r="P50" s="61">
        <f t="shared" si="0"/>
        <v>2018</v>
      </c>
      <c r="Q50" s="71" t="e">
        <f t="shared" si="1"/>
        <v>#REF!</v>
      </c>
      <c r="R50" s="62" t="s">
        <v>203</v>
      </c>
    </row>
    <row r="51" spans="2:18" x14ac:dyDescent="0.2">
      <c r="B51" s="57" t="s">
        <v>44</v>
      </c>
      <c r="D51" s="40" t="e">
        <f>INDEX(#REF!,MATCH($B51,#REF!,0),MATCH(TEXT($E51,"0"),#REF!,0))</f>
        <v>#REF!</v>
      </c>
      <c r="E51" s="19">
        <v>2018</v>
      </c>
      <c r="N51" s="61" t="s">
        <v>210</v>
      </c>
      <c r="O51" s="62" t="e">
        <f>INDEX(#REF!,MATCH($B51,#REF!,0),2)</f>
        <v>#REF!</v>
      </c>
      <c r="P51" s="61">
        <f t="shared" si="0"/>
        <v>2018</v>
      </c>
      <c r="Q51" s="71" t="e">
        <f t="shared" si="1"/>
        <v>#REF!</v>
      </c>
      <c r="R51" s="62" t="s">
        <v>203</v>
      </c>
    </row>
    <row r="52" spans="2:18" x14ac:dyDescent="0.2">
      <c r="B52" s="57" t="s">
        <v>45</v>
      </c>
      <c r="D52" s="40" t="e">
        <f>INDEX(#REF!,MATCH($B52,#REF!,0),MATCH(TEXT($E52,"0"),#REF!,0))</f>
        <v>#REF!</v>
      </c>
      <c r="E52" s="19">
        <v>2018</v>
      </c>
      <c r="N52" s="61" t="s">
        <v>210</v>
      </c>
      <c r="O52" s="62" t="e">
        <f>INDEX(#REF!,MATCH($B52,#REF!,0),2)</f>
        <v>#REF!</v>
      </c>
      <c r="P52" s="61">
        <f t="shared" si="0"/>
        <v>2018</v>
      </c>
      <c r="Q52" s="71" t="e">
        <f t="shared" si="1"/>
        <v>#REF!</v>
      </c>
      <c r="R52" s="62" t="s">
        <v>203</v>
      </c>
    </row>
    <row r="53" spans="2:18" x14ac:dyDescent="0.2">
      <c r="B53" s="57" t="s">
        <v>46</v>
      </c>
      <c r="D53" s="40" t="e">
        <f>INDEX(#REF!,MATCH($B53,#REF!,0),MATCH(TEXT($E53,"0"),#REF!,0))</f>
        <v>#REF!</v>
      </c>
      <c r="E53" s="19">
        <v>2018</v>
      </c>
      <c r="N53" s="61" t="s">
        <v>210</v>
      </c>
      <c r="O53" s="62" t="e">
        <f>INDEX(#REF!,MATCH($B53,#REF!,0),2)</f>
        <v>#REF!</v>
      </c>
      <c r="P53" s="61">
        <f t="shared" si="0"/>
        <v>2018</v>
      </c>
      <c r="Q53" s="71" t="e">
        <f t="shared" si="1"/>
        <v>#REF!</v>
      </c>
      <c r="R53" s="62" t="s">
        <v>203</v>
      </c>
    </row>
    <row r="54" spans="2:18" x14ac:dyDescent="0.2">
      <c r="B54" s="57" t="s">
        <v>47</v>
      </c>
      <c r="D54" s="40" t="e">
        <f>INDEX(#REF!,MATCH($B54,#REF!,0),MATCH(TEXT($E54,"0"),#REF!,0))</f>
        <v>#REF!</v>
      </c>
      <c r="E54" s="19">
        <v>2018</v>
      </c>
      <c r="N54" s="61" t="s">
        <v>210</v>
      </c>
      <c r="O54" s="62" t="e">
        <f>INDEX(#REF!,MATCH($B54,#REF!,0),2)</f>
        <v>#REF!</v>
      </c>
      <c r="P54" s="61">
        <f t="shared" si="0"/>
        <v>2018</v>
      </c>
      <c r="Q54" s="71" t="e">
        <f t="shared" si="1"/>
        <v>#REF!</v>
      </c>
      <c r="R54" s="62" t="s">
        <v>203</v>
      </c>
    </row>
    <row r="55" spans="2:18" x14ac:dyDescent="0.2">
      <c r="B55" s="57" t="s">
        <v>48</v>
      </c>
      <c r="D55" s="40" t="e">
        <f>INDEX(#REF!,MATCH($B55,#REF!,0),MATCH(TEXT($E55,"0"),#REF!,0))</f>
        <v>#REF!</v>
      </c>
      <c r="E55" s="19">
        <v>2018</v>
      </c>
      <c r="N55" s="61" t="s">
        <v>210</v>
      </c>
      <c r="O55" s="62" t="e">
        <f>INDEX(#REF!,MATCH($B55,#REF!,0),2)</f>
        <v>#REF!</v>
      </c>
      <c r="P55" s="61">
        <f t="shared" si="0"/>
        <v>2018</v>
      </c>
      <c r="Q55" s="71" t="e">
        <f t="shared" si="1"/>
        <v>#REF!</v>
      </c>
      <c r="R55" s="62" t="s">
        <v>203</v>
      </c>
    </row>
    <row r="56" spans="2:18" x14ac:dyDescent="0.2">
      <c r="B56" s="57" t="s">
        <v>49</v>
      </c>
      <c r="D56" s="40" t="e">
        <f>INDEX(#REF!,MATCH($B56,#REF!,0),MATCH(TEXT($E56,"0"),#REF!,0))</f>
        <v>#REF!</v>
      </c>
      <c r="E56" s="19">
        <v>2018</v>
      </c>
      <c r="N56" s="61" t="s">
        <v>210</v>
      </c>
      <c r="O56" s="62" t="e">
        <f>INDEX(#REF!,MATCH($B56,#REF!,0),2)</f>
        <v>#REF!</v>
      </c>
      <c r="P56" s="61">
        <f t="shared" si="0"/>
        <v>2018</v>
      </c>
      <c r="Q56" s="71" t="e">
        <f t="shared" si="1"/>
        <v>#REF!</v>
      </c>
      <c r="R56" s="62" t="s">
        <v>203</v>
      </c>
    </row>
    <row r="57" spans="2:18" x14ac:dyDescent="0.2">
      <c r="B57" s="57" t="s">
        <v>50</v>
      </c>
      <c r="D57" s="40" t="e">
        <f>INDEX(#REF!,MATCH($B57,#REF!,0),MATCH(TEXT($E57,"0"),#REF!,0))</f>
        <v>#REF!</v>
      </c>
      <c r="E57" s="19">
        <v>2018</v>
      </c>
      <c r="N57" s="61" t="s">
        <v>210</v>
      </c>
      <c r="O57" s="62" t="e">
        <f>INDEX(#REF!,MATCH($B57,#REF!,0),2)</f>
        <v>#REF!</v>
      </c>
      <c r="P57" s="61">
        <f t="shared" si="0"/>
        <v>2018</v>
      </c>
      <c r="Q57" s="71" t="e">
        <f t="shared" si="1"/>
        <v>#REF!</v>
      </c>
      <c r="R57" s="62" t="s">
        <v>203</v>
      </c>
    </row>
    <row r="58" spans="2:18" x14ac:dyDescent="0.2">
      <c r="B58" s="57" t="s">
        <v>51</v>
      </c>
      <c r="D58" s="40" t="e">
        <f>INDEX(#REF!,MATCH($B58,#REF!,0),MATCH(TEXT($E58,"0"),#REF!,0))</f>
        <v>#REF!</v>
      </c>
      <c r="E58" s="19">
        <v>2018</v>
      </c>
      <c r="N58" s="61" t="s">
        <v>210</v>
      </c>
      <c r="O58" s="62" t="e">
        <f>INDEX(#REF!,MATCH($B58,#REF!,0),2)</f>
        <v>#REF!</v>
      </c>
      <c r="P58" s="61">
        <f t="shared" si="0"/>
        <v>2018</v>
      </c>
      <c r="Q58" s="71" t="e">
        <f t="shared" si="1"/>
        <v>#REF!</v>
      </c>
      <c r="R58" s="62" t="s">
        <v>203</v>
      </c>
    </row>
    <row r="59" spans="2:18" x14ac:dyDescent="0.2">
      <c r="B59" s="57" t="s">
        <v>52</v>
      </c>
      <c r="D59" s="40" t="e">
        <f>INDEX(#REF!,MATCH($B59,#REF!,0),MATCH(TEXT($E59,"0"),#REF!,0))</f>
        <v>#REF!</v>
      </c>
      <c r="E59" s="19">
        <v>2018</v>
      </c>
      <c r="N59" s="61" t="s">
        <v>210</v>
      </c>
      <c r="O59" s="62" t="e">
        <f>INDEX(#REF!,MATCH($B59,#REF!,0),2)</f>
        <v>#REF!</v>
      </c>
      <c r="P59" s="61">
        <f t="shared" si="0"/>
        <v>2018</v>
      </c>
      <c r="Q59" s="71" t="e">
        <f t="shared" si="1"/>
        <v>#REF!</v>
      </c>
      <c r="R59" s="62" t="s">
        <v>203</v>
      </c>
    </row>
    <row r="60" spans="2:18" x14ac:dyDescent="0.2">
      <c r="B60" s="57" t="s">
        <v>53</v>
      </c>
      <c r="D60" s="40" t="e">
        <f>INDEX(#REF!,MATCH($B60,#REF!,0),MATCH(TEXT($E60,"0"),#REF!,0))</f>
        <v>#REF!</v>
      </c>
      <c r="E60" s="19">
        <v>2018</v>
      </c>
      <c r="N60" s="61" t="s">
        <v>210</v>
      </c>
      <c r="O60" s="62" t="e">
        <f>INDEX(#REF!,MATCH($B60,#REF!,0),2)</f>
        <v>#REF!</v>
      </c>
      <c r="P60" s="61">
        <f t="shared" si="0"/>
        <v>2018</v>
      </c>
      <c r="Q60" s="71" t="e">
        <f t="shared" si="1"/>
        <v>#REF!</v>
      </c>
      <c r="R60" s="62" t="s">
        <v>203</v>
      </c>
    </row>
    <row r="61" spans="2:18" x14ac:dyDescent="0.2">
      <c r="B61" s="57" t="s">
        <v>54</v>
      </c>
      <c r="D61" s="40" t="e">
        <f>INDEX(#REF!,MATCH($B61,#REF!,0),MATCH(TEXT($E61,"0"),#REF!,0))</f>
        <v>#REF!</v>
      </c>
      <c r="E61" s="19">
        <v>2018</v>
      </c>
      <c r="N61" s="61" t="s">
        <v>210</v>
      </c>
      <c r="O61" s="62" t="e">
        <f>INDEX(#REF!,MATCH($B61,#REF!,0),2)</f>
        <v>#REF!</v>
      </c>
      <c r="P61" s="61">
        <f t="shared" si="0"/>
        <v>2018</v>
      </c>
      <c r="Q61" s="71" t="e">
        <f t="shared" si="1"/>
        <v>#REF!</v>
      </c>
      <c r="R61" s="62" t="s">
        <v>203</v>
      </c>
    </row>
    <row r="62" spans="2:18" x14ac:dyDescent="0.2">
      <c r="B62" s="57" t="s">
        <v>55</v>
      </c>
      <c r="D62" s="40" t="e">
        <f>INDEX(#REF!,MATCH($B62,#REF!,0),MATCH(TEXT($E62,"0"),#REF!,0))</f>
        <v>#REF!</v>
      </c>
      <c r="E62" s="19">
        <v>2018</v>
      </c>
      <c r="N62" s="61" t="s">
        <v>210</v>
      </c>
      <c r="O62" s="62" t="e">
        <f>INDEX(#REF!,MATCH($B62,#REF!,0),2)</f>
        <v>#REF!</v>
      </c>
      <c r="P62" s="61">
        <f t="shared" si="0"/>
        <v>2018</v>
      </c>
      <c r="Q62" s="71" t="e">
        <f t="shared" si="1"/>
        <v>#REF!</v>
      </c>
      <c r="R62" s="62" t="s">
        <v>203</v>
      </c>
    </row>
    <row r="63" spans="2:18" x14ac:dyDescent="0.2">
      <c r="B63" s="57" t="s">
        <v>56</v>
      </c>
      <c r="D63" s="40" t="e">
        <f>INDEX(#REF!,MATCH($B63,#REF!,0),MATCH(TEXT($E63,"0"),#REF!,0))</f>
        <v>#REF!</v>
      </c>
      <c r="E63" s="19">
        <v>2018</v>
      </c>
      <c r="N63" s="61" t="s">
        <v>210</v>
      </c>
      <c r="O63" s="62" t="e">
        <f>INDEX(#REF!,MATCH($B63,#REF!,0),2)</f>
        <v>#REF!</v>
      </c>
      <c r="P63" s="61">
        <f t="shared" si="0"/>
        <v>2018</v>
      </c>
      <c r="Q63" s="71" t="e">
        <f t="shared" si="1"/>
        <v>#REF!</v>
      </c>
      <c r="R63" s="62" t="s">
        <v>203</v>
      </c>
    </row>
    <row r="64" spans="2:18" x14ac:dyDescent="0.2">
      <c r="B64" s="57" t="s">
        <v>57</v>
      </c>
      <c r="D64" s="40" t="e">
        <f>INDEX(#REF!,MATCH($B64,#REF!,0),MATCH(TEXT($E64,"0"),#REF!,0))</f>
        <v>#REF!</v>
      </c>
      <c r="E64" s="19">
        <v>2018</v>
      </c>
      <c r="N64" s="61" t="s">
        <v>210</v>
      </c>
      <c r="O64" s="62" t="e">
        <f>INDEX(#REF!,MATCH($B64,#REF!,0),2)</f>
        <v>#REF!</v>
      </c>
      <c r="P64" s="61">
        <f t="shared" si="0"/>
        <v>2018</v>
      </c>
      <c r="Q64" s="71" t="e">
        <f t="shared" si="1"/>
        <v>#REF!</v>
      </c>
      <c r="R64" s="62" t="s">
        <v>203</v>
      </c>
    </row>
    <row r="65" spans="2:18" x14ac:dyDescent="0.2">
      <c r="B65" s="57" t="s">
        <v>58</v>
      </c>
      <c r="D65" s="40" t="e">
        <f>INDEX(#REF!,MATCH($B65,#REF!,0),MATCH(TEXT($E65,"0"),#REF!,0))</f>
        <v>#REF!</v>
      </c>
      <c r="E65" s="19">
        <v>2018</v>
      </c>
      <c r="N65" s="61" t="s">
        <v>210</v>
      </c>
      <c r="O65" s="62" t="e">
        <f>INDEX(#REF!,MATCH($B65,#REF!,0),2)</f>
        <v>#REF!</v>
      </c>
      <c r="P65" s="61">
        <f t="shared" si="0"/>
        <v>2018</v>
      </c>
      <c r="Q65" s="71" t="e">
        <f t="shared" si="1"/>
        <v>#REF!</v>
      </c>
      <c r="R65" s="62" t="s">
        <v>203</v>
      </c>
    </row>
    <row r="66" spans="2:18" x14ac:dyDescent="0.2">
      <c r="B66" s="57" t="s">
        <v>59</v>
      </c>
      <c r="D66" s="40" t="e">
        <f>INDEX(#REF!,MATCH($B66,#REF!,0),MATCH(TEXT($E66,"0"),#REF!,0))</f>
        <v>#REF!</v>
      </c>
      <c r="E66" s="19">
        <v>2018</v>
      </c>
      <c r="N66" s="61" t="s">
        <v>210</v>
      </c>
      <c r="O66" s="62" t="e">
        <f>INDEX(#REF!,MATCH($B66,#REF!,0),2)</f>
        <v>#REF!</v>
      </c>
      <c r="P66" s="61">
        <f t="shared" si="0"/>
        <v>2018</v>
      </c>
      <c r="Q66" s="71" t="e">
        <f t="shared" si="1"/>
        <v>#REF!</v>
      </c>
      <c r="R66" s="62" t="s">
        <v>203</v>
      </c>
    </row>
    <row r="67" spans="2:18" x14ac:dyDescent="0.2">
      <c r="B67" s="57" t="s">
        <v>60</v>
      </c>
      <c r="D67" s="40" t="e">
        <f>INDEX(#REF!,MATCH($B67,#REF!,0),MATCH(TEXT($E67,"0"),#REF!,0))</f>
        <v>#REF!</v>
      </c>
      <c r="E67" s="19">
        <v>2018</v>
      </c>
      <c r="N67" s="61" t="s">
        <v>210</v>
      </c>
      <c r="O67" s="62" t="e">
        <f>INDEX(#REF!,MATCH($B67,#REF!,0),2)</f>
        <v>#REF!</v>
      </c>
      <c r="P67" s="61">
        <f t="shared" si="0"/>
        <v>2018</v>
      </c>
      <c r="Q67" s="71" t="e">
        <f t="shared" si="1"/>
        <v>#REF!</v>
      </c>
      <c r="R67" s="62" t="s">
        <v>203</v>
      </c>
    </row>
    <row r="68" spans="2:18" x14ac:dyDescent="0.2">
      <c r="B68" s="57" t="s">
        <v>61</v>
      </c>
      <c r="D68" s="40" t="e">
        <f>INDEX(#REF!,MATCH($B68,#REF!,0),MATCH(TEXT($E68,"0"),#REF!,0))</f>
        <v>#REF!</v>
      </c>
      <c r="E68" s="19">
        <v>2018</v>
      </c>
      <c r="N68" s="61" t="s">
        <v>210</v>
      </c>
      <c r="O68" s="62" t="e">
        <f>INDEX(#REF!,MATCH($B68,#REF!,0),2)</f>
        <v>#REF!</v>
      </c>
      <c r="P68" s="61">
        <f t="shared" si="0"/>
        <v>2018</v>
      </c>
      <c r="Q68" s="71" t="e">
        <f t="shared" si="1"/>
        <v>#REF!</v>
      </c>
      <c r="R68" s="62" t="s">
        <v>203</v>
      </c>
    </row>
    <row r="69" spans="2:18" x14ac:dyDescent="0.2">
      <c r="B69" s="57" t="s">
        <v>32</v>
      </c>
      <c r="D69" s="40" t="e">
        <f>INDEX(#REF!,MATCH($B69,#REF!,0),MATCH(TEXT($E69,"0"),#REF!,0))</f>
        <v>#REF!</v>
      </c>
      <c r="E69" s="19">
        <v>2019</v>
      </c>
      <c r="N69" s="61" t="s">
        <v>210</v>
      </c>
      <c r="O69" s="62" t="e">
        <f>INDEX(#REF!,MATCH($B69,#REF!,0),2)</f>
        <v>#REF!</v>
      </c>
      <c r="P69" s="61">
        <f t="shared" si="0"/>
        <v>2019</v>
      </c>
      <c r="Q69" s="71" t="e">
        <f t="shared" si="1"/>
        <v>#REF!</v>
      </c>
      <c r="R69" s="62" t="s">
        <v>203</v>
      </c>
    </row>
    <row r="70" spans="2:18" x14ac:dyDescent="0.2">
      <c r="B70" s="57" t="s">
        <v>42</v>
      </c>
      <c r="D70" s="40" t="e">
        <f>INDEX(#REF!,MATCH($B70,#REF!,0),MATCH(TEXT($E70,"0"),#REF!,0))</f>
        <v>#REF!</v>
      </c>
      <c r="E70" s="19">
        <v>2019</v>
      </c>
      <c r="N70" s="61" t="s">
        <v>210</v>
      </c>
      <c r="O70" s="62" t="e">
        <f>INDEX(#REF!,MATCH($B70,#REF!,0),2)</f>
        <v>#REF!</v>
      </c>
      <c r="P70" s="61">
        <f t="shared" si="0"/>
        <v>2019</v>
      </c>
      <c r="Q70" s="71" t="e">
        <f t="shared" si="1"/>
        <v>#REF!</v>
      </c>
      <c r="R70" s="62" t="s">
        <v>203</v>
      </c>
    </row>
    <row r="71" spans="2:18" x14ac:dyDescent="0.2">
      <c r="B71" s="57" t="s">
        <v>43</v>
      </c>
      <c r="D71" s="40" t="e">
        <f>INDEX(#REF!,MATCH($B71,#REF!,0),MATCH(TEXT($E71,"0"),#REF!,0))</f>
        <v>#REF!</v>
      </c>
      <c r="E71" s="19">
        <v>2019</v>
      </c>
      <c r="N71" s="61" t="s">
        <v>210</v>
      </c>
      <c r="O71" s="62" t="e">
        <f>INDEX(#REF!,MATCH($B71,#REF!,0),2)</f>
        <v>#REF!</v>
      </c>
      <c r="P71" s="61">
        <f t="shared" ref="P71:P110" si="2">E71</f>
        <v>2019</v>
      </c>
      <c r="Q71" s="71" t="e">
        <f t="shared" ref="Q71:Q110" si="3">D71</f>
        <v>#REF!</v>
      </c>
      <c r="R71" s="62" t="s">
        <v>203</v>
      </c>
    </row>
    <row r="72" spans="2:18" x14ac:dyDescent="0.2">
      <c r="B72" s="57" t="s">
        <v>44</v>
      </c>
      <c r="D72" s="40" t="e">
        <f>INDEX(#REF!,MATCH($B72,#REF!,0),MATCH(TEXT($E72,"0"),#REF!,0))</f>
        <v>#REF!</v>
      </c>
      <c r="E72" s="19">
        <v>2019</v>
      </c>
      <c r="N72" s="61" t="s">
        <v>210</v>
      </c>
      <c r="O72" s="62" t="e">
        <f>INDEX(#REF!,MATCH($B72,#REF!,0),2)</f>
        <v>#REF!</v>
      </c>
      <c r="P72" s="61">
        <f t="shared" si="2"/>
        <v>2019</v>
      </c>
      <c r="Q72" s="71" t="e">
        <f t="shared" si="3"/>
        <v>#REF!</v>
      </c>
      <c r="R72" s="62" t="s">
        <v>203</v>
      </c>
    </row>
    <row r="73" spans="2:18" x14ac:dyDescent="0.2">
      <c r="B73" s="57" t="s">
        <v>45</v>
      </c>
      <c r="D73" s="40" t="e">
        <f>INDEX(#REF!,MATCH($B73,#REF!,0),MATCH(TEXT($E73,"0"),#REF!,0))</f>
        <v>#REF!</v>
      </c>
      <c r="E73" s="19">
        <v>2019</v>
      </c>
      <c r="N73" s="61" t="s">
        <v>210</v>
      </c>
      <c r="O73" s="62" t="e">
        <f>INDEX(#REF!,MATCH($B73,#REF!,0),2)</f>
        <v>#REF!</v>
      </c>
      <c r="P73" s="61">
        <f t="shared" si="2"/>
        <v>2019</v>
      </c>
      <c r="Q73" s="71" t="e">
        <f t="shared" si="3"/>
        <v>#REF!</v>
      </c>
      <c r="R73" s="62" t="s">
        <v>203</v>
      </c>
    </row>
    <row r="74" spans="2:18" x14ac:dyDescent="0.2">
      <c r="B74" s="57" t="s">
        <v>46</v>
      </c>
      <c r="D74" s="40" t="e">
        <f>INDEX(#REF!,MATCH($B74,#REF!,0),MATCH(TEXT($E74,"0"),#REF!,0))</f>
        <v>#REF!</v>
      </c>
      <c r="E74" s="19">
        <v>2019</v>
      </c>
      <c r="N74" s="61" t="s">
        <v>210</v>
      </c>
      <c r="O74" s="62" t="e">
        <f>INDEX(#REF!,MATCH($B74,#REF!,0),2)</f>
        <v>#REF!</v>
      </c>
      <c r="P74" s="61">
        <f t="shared" si="2"/>
        <v>2019</v>
      </c>
      <c r="Q74" s="71" t="e">
        <f t="shared" si="3"/>
        <v>#REF!</v>
      </c>
      <c r="R74" s="62" t="s">
        <v>203</v>
      </c>
    </row>
    <row r="75" spans="2:18" x14ac:dyDescent="0.2">
      <c r="B75" s="57" t="s">
        <v>47</v>
      </c>
      <c r="D75" s="40" t="e">
        <f>INDEX(#REF!,MATCH($B75,#REF!,0),MATCH(TEXT($E75,"0"),#REF!,0))</f>
        <v>#REF!</v>
      </c>
      <c r="E75" s="19">
        <v>2019</v>
      </c>
      <c r="N75" s="61" t="s">
        <v>210</v>
      </c>
      <c r="O75" s="62" t="e">
        <f>INDEX(#REF!,MATCH($B75,#REF!,0),2)</f>
        <v>#REF!</v>
      </c>
      <c r="P75" s="61">
        <f t="shared" si="2"/>
        <v>2019</v>
      </c>
      <c r="Q75" s="71" t="e">
        <f t="shared" si="3"/>
        <v>#REF!</v>
      </c>
      <c r="R75" s="62" t="s">
        <v>203</v>
      </c>
    </row>
    <row r="76" spans="2:18" x14ac:dyDescent="0.2">
      <c r="B76" s="57" t="s">
        <v>48</v>
      </c>
      <c r="D76" s="40" t="e">
        <f>INDEX(#REF!,MATCH($B76,#REF!,0),MATCH(TEXT($E76,"0"),#REF!,0))</f>
        <v>#REF!</v>
      </c>
      <c r="E76" s="19">
        <v>2019</v>
      </c>
      <c r="N76" s="61" t="s">
        <v>210</v>
      </c>
      <c r="O76" s="62" t="e">
        <f>INDEX(#REF!,MATCH($B76,#REF!,0),2)</f>
        <v>#REF!</v>
      </c>
      <c r="P76" s="61">
        <f t="shared" si="2"/>
        <v>2019</v>
      </c>
      <c r="Q76" s="71" t="e">
        <f t="shared" si="3"/>
        <v>#REF!</v>
      </c>
      <c r="R76" s="62" t="s">
        <v>203</v>
      </c>
    </row>
    <row r="77" spans="2:18" x14ac:dyDescent="0.2">
      <c r="B77" s="57" t="s">
        <v>49</v>
      </c>
      <c r="D77" s="40" t="e">
        <f>INDEX(#REF!,MATCH($B77,#REF!,0),MATCH(TEXT($E77,"0"),#REF!,0))</f>
        <v>#REF!</v>
      </c>
      <c r="E77" s="19">
        <v>2019</v>
      </c>
      <c r="N77" s="61" t="s">
        <v>210</v>
      </c>
      <c r="O77" s="62" t="e">
        <f>INDEX(#REF!,MATCH($B77,#REF!,0),2)</f>
        <v>#REF!</v>
      </c>
      <c r="P77" s="61">
        <f t="shared" si="2"/>
        <v>2019</v>
      </c>
      <c r="Q77" s="71" t="e">
        <f t="shared" si="3"/>
        <v>#REF!</v>
      </c>
      <c r="R77" s="62" t="s">
        <v>203</v>
      </c>
    </row>
    <row r="78" spans="2:18" x14ac:dyDescent="0.2">
      <c r="B78" s="57" t="s">
        <v>50</v>
      </c>
      <c r="D78" s="40" t="e">
        <f>INDEX(#REF!,MATCH($B78,#REF!,0),MATCH(TEXT($E78,"0"),#REF!,0))</f>
        <v>#REF!</v>
      </c>
      <c r="E78" s="19">
        <v>2019</v>
      </c>
      <c r="N78" s="61" t="s">
        <v>210</v>
      </c>
      <c r="O78" s="62" t="e">
        <f>INDEX(#REF!,MATCH($B78,#REF!,0),2)</f>
        <v>#REF!</v>
      </c>
      <c r="P78" s="61">
        <f t="shared" si="2"/>
        <v>2019</v>
      </c>
      <c r="Q78" s="71" t="e">
        <f t="shared" si="3"/>
        <v>#REF!</v>
      </c>
      <c r="R78" s="62" t="s">
        <v>203</v>
      </c>
    </row>
    <row r="79" spans="2:18" x14ac:dyDescent="0.2">
      <c r="B79" s="57" t="s">
        <v>51</v>
      </c>
      <c r="D79" s="40" t="e">
        <f>INDEX(#REF!,MATCH($B79,#REF!,0),MATCH(TEXT($E79,"0"),#REF!,0))</f>
        <v>#REF!</v>
      </c>
      <c r="E79" s="19">
        <v>2019</v>
      </c>
      <c r="N79" s="61" t="s">
        <v>210</v>
      </c>
      <c r="O79" s="62" t="e">
        <f>INDEX(#REF!,MATCH($B79,#REF!,0),2)</f>
        <v>#REF!</v>
      </c>
      <c r="P79" s="61">
        <f t="shared" si="2"/>
        <v>2019</v>
      </c>
      <c r="Q79" s="71" t="e">
        <f t="shared" si="3"/>
        <v>#REF!</v>
      </c>
      <c r="R79" s="62" t="s">
        <v>203</v>
      </c>
    </row>
    <row r="80" spans="2:18" x14ac:dyDescent="0.2">
      <c r="B80" s="57" t="s">
        <v>52</v>
      </c>
      <c r="D80" s="40" t="e">
        <f>INDEX(#REF!,MATCH($B80,#REF!,0),MATCH(TEXT($E80,"0"),#REF!,0))</f>
        <v>#REF!</v>
      </c>
      <c r="E80" s="19">
        <v>2019</v>
      </c>
      <c r="N80" s="61" t="s">
        <v>210</v>
      </c>
      <c r="O80" s="62" t="e">
        <f>INDEX(#REF!,MATCH($B80,#REF!,0),2)</f>
        <v>#REF!</v>
      </c>
      <c r="P80" s="61">
        <f t="shared" si="2"/>
        <v>2019</v>
      </c>
      <c r="Q80" s="71" t="e">
        <f t="shared" si="3"/>
        <v>#REF!</v>
      </c>
      <c r="R80" s="62" t="s">
        <v>203</v>
      </c>
    </row>
    <row r="81" spans="2:18" x14ac:dyDescent="0.2">
      <c r="B81" s="57" t="s">
        <v>53</v>
      </c>
      <c r="D81" s="40" t="e">
        <f>INDEX(#REF!,MATCH($B81,#REF!,0),MATCH(TEXT($E81,"0"),#REF!,0))</f>
        <v>#REF!</v>
      </c>
      <c r="E81" s="19">
        <v>2019</v>
      </c>
      <c r="N81" s="61" t="s">
        <v>210</v>
      </c>
      <c r="O81" s="62" t="e">
        <f>INDEX(#REF!,MATCH($B81,#REF!,0),2)</f>
        <v>#REF!</v>
      </c>
      <c r="P81" s="61">
        <f t="shared" si="2"/>
        <v>2019</v>
      </c>
      <c r="Q81" s="71" t="e">
        <f t="shared" si="3"/>
        <v>#REF!</v>
      </c>
      <c r="R81" s="62" t="s">
        <v>203</v>
      </c>
    </row>
    <row r="82" spans="2:18" x14ac:dyDescent="0.2">
      <c r="B82" s="57" t="s">
        <v>54</v>
      </c>
      <c r="D82" s="40" t="e">
        <f>INDEX(#REF!,MATCH($B82,#REF!,0),MATCH(TEXT($E82,"0"),#REF!,0))</f>
        <v>#REF!</v>
      </c>
      <c r="E82" s="19">
        <v>2019</v>
      </c>
      <c r="N82" s="61" t="s">
        <v>210</v>
      </c>
      <c r="O82" s="62" t="e">
        <f>INDEX(#REF!,MATCH($B82,#REF!,0),2)</f>
        <v>#REF!</v>
      </c>
      <c r="P82" s="61">
        <f t="shared" si="2"/>
        <v>2019</v>
      </c>
      <c r="Q82" s="71" t="e">
        <f t="shared" si="3"/>
        <v>#REF!</v>
      </c>
      <c r="R82" s="62" t="s">
        <v>203</v>
      </c>
    </row>
    <row r="83" spans="2:18" x14ac:dyDescent="0.2">
      <c r="B83" s="57" t="s">
        <v>55</v>
      </c>
      <c r="D83" s="40" t="e">
        <f>INDEX(#REF!,MATCH($B83,#REF!,0),MATCH(TEXT($E83,"0"),#REF!,0))</f>
        <v>#REF!</v>
      </c>
      <c r="E83" s="19">
        <v>2019</v>
      </c>
      <c r="N83" s="61" t="s">
        <v>210</v>
      </c>
      <c r="O83" s="62" t="e">
        <f>INDEX(#REF!,MATCH($B83,#REF!,0),2)</f>
        <v>#REF!</v>
      </c>
      <c r="P83" s="61">
        <f t="shared" si="2"/>
        <v>2019</v>
      </c>
      <c r="Q83" s="71" t="e">
        <f t="shared" si="3"/>
        <v>#REF!</v>
      </c>
      <c r="R83" s="62" t="s">
        <v>203</v>
      </c>
    </row>
    <row r="84" spans="2:18" x14ac:dyDescent="0.2">
      <c r="B84" s="57" t="s">
        <v>56</v>
      </c>
      <c r="D84" s="40" t="e">
        <f>INDEX(#REF!,MATCH($B84,#REF!,0),MATCH(TEXT($E84,"0"),#REF!,0))</f>
        <v>#REF!</v>
      </c>
      <c r="E84" s="19">
        <v>2019</v>
      </c>
      <c r="N84" s="61" t="s">
        <v>210</v>
      </c>
      <c r="O84" s="62" t="e">
        <f>INDEX(#REF!,MATCH($B84,#REF!,0),2)</f>
        <v>#REF!</v>
      </c>
      <c r="P84" s="61">
        <f t="shared" si="2"/>
        <v>2019</v>
      </c>
      <c r="Q84" s="71" t="e">
        <f t="shared" si="3"/>
        <v>#REF!</v>
      </c>
      <c r="R84" s="62" t="s">
        <v>203</v>
      </c>
    </row>
    <row r="85" spans="2:18" x14ac:dyDescent="0.2">
      <c r="B85" s="57" t="s">
        <v>57</v>
      </c>
      <c r="D85" s="40" t="e">
        <f>INDEX(#REF!,MATCH($B85,#REF!,0),MATCH(TEXT($E85,"0"),#REF!,0))</f>
        <v>#REF!</v>
      </c>
      <c r="E85" s="19">
        <v>2019</v>
      </c>
      <c r="N85" s="61" t="s">
        <v>210</v>
      </c>
      <c r="O85" s="62" t="e">
        <f>INDEX(#REF!,MATCH($B85,#REF!,0),2)</f>
        <v>#REF!</v>
      </c>
      <c r="P85" s="61">
        <f t="shared" si="2"/>
        <v>2019</v>
      </c>
      <c r="Q85" s="71" t="e">
        <f t="shared" si="3"/>
        <v>#REF!</v>
      </c>
      <c r="R85" s="62" t="s">
        <v>203</v>
      </c>
    </row>
    <row r="86" spans="2:18" x14ac:dyDescent="0.2">
      <c r="B86" s="57" t="s">
        <v>58</v>
      </c>
      <c r="D86" s="40" t="e">
        <f>INDEX(#REF!,MATCH($B86,#REF!,0),MATCH(TEXT($E86,"0"),#REF!,0))</f>
        <v>#REF!</v>
      </c>
      <c r="E86" s="19">
        <v>2019</v>
      </c>
      <c r="N86" s="61" t="s">
        <v>210</v>
      </c>
      <c r="O86" s="62" t="e">
        <f>INDEX(#REF!,MATCH($B86,#REF!,0),2)</f>
        <v>#REF!</v>
      </c>
      <c r="P86" s="61">
        <f t="shared" si="2"/>
        <v>2019</v>
      </c>
      <c r="Q86" s="71" t="e">
        <f t="shared" si="3"/>
        <v>#REF!</v>
      </c>
      <c r="R86" s="62" t="s">
        <v>203</v>
      </c>
    </row>
    <row r="87" spans="2:18" x14ac:dyDescent="0.2">
      <c r="B87" s="57" t="s">
        <v>59</v>
      </c>
      <c r="D87" s="40" t="e">
        <f>INDEX(#REF!,MATCH($B87,#REF!,0),MATCH(TEXT($E87,"0"),#REF!,0))</f>
        <v>#REF!</v>
      </c>
      <c r="E87" s="19">
        <v>2019</v>
      </c>
      <c r="N87" s="61" t="s">
        <v>210</v>
      </c>
      <c r="O87" s="62" t="e">
        <f>INDEX(#REF!,MATCH($B87,#REF!,0),2)</f>
        <v>#REF!</v>
      </c>
      <c r="P87" s="61">
        <f t="shared" si="2"/>
        <v>2019</v>
      </c>
      <c r="Q87" s="71" t="e">
        <f t="shared" si="3"/>
        <v>#REF!</v>
      </c>
      <c r="R87" s="62" t="s">
        <v>203</v>
      </c>
    </row>
    <row r="88" spans="2:18" x14ac:dyDescent="0.2">
      <c r="B88" s="57" t="s">
        <v>60</v>
      </c>
      <c r="D88" s="40" t="e">
        <f>INDEX(#REF!,MATCH($B88,#REF!,0),MATCH(TEXT($E88,"0"),#REF!,0))</f>
        <v>#REF!</v>
      </c>
      <c r="E88" s="19">
        <v>2019</v>
      </c>
      <c r="N88" s="61" t="s">
        <v>210</v>
      </c>
      <c r="O88" s="62" t="e">
        <f>INDEX(#REF!,MATCH($B88,#REF!,0),2)</f>
        <v>#REF!</v>
      </c>
      <c r="P88" s="61">
        <f t="shared" si="2"/>
        <v>2019</v>
      </c>
      <c r="Q88" s="71" t="e">
        <f t="shared" si="3"/>
        <v>#REF!</v>
      </c>
      <c r="R88" s="62" t="s">
        <v>203</v>
      </c>
    </row>
    <row r="89" spans="2:18" x14ac:dyDescent="0.2">
      <c r="B89" s="57" t="s">
        <v>61</v>
      </c>
      <c r="D89" s="40" t="e">
        <f>INDEX(#REF!,MATCH($B89,#REF!,0),MATCH(TEXT($E89,"0"),#REF!,0))</f>
        <v>#REF!</v>
      </c>
      <c r="E89" s="19">
        <v>2019</v>
      </c>
      <c r="N89" s="61" t="s">
        <v>210</v>
      </c>
      <c r="O89" s="62" t="e">
        <f>INDEX(#REF!,MATCH($B89,#REF!,0),2)</f>
        <v>#REF!</v>
      </c>
      <c r="P89" s="61">
        <f t="shared" si="2"/>
        <v>2019</v>
      </c>
      <c r="Q89" s="71" t="e">
        <f t="shared" si="3"/>
        <v>#REF!</v>
      </c>
      <c r="R89" s="62" t="s">
        <v>203</v>
      </c>
    </row>
    <row r="90" spans="2:18" x14ac:dyDescent="0.2">
      <c r="B90" s="57" t="s">
        <v>32</v>
      </c>
      <c r="D90" s="40" t="e">
        <f>INDEX(#REF!,MATCH($B90,#REF!,0),MATCH(TEXT($E90,"0"),#REF!,0))</f>
        <v>#REF!</v>
      </c>
      <c r="E90" s="19">
        <v>2020</v>
      </c>
      <c r="N90" s="61" t="s">
        <v>210</v>
      </c>
      <c r="O90" s="62" t="e">
        <f>INDEX(#REF!,MATCH($B90,#REF!,0),2)</f>
        <v>#REF!</v>
      </c>
      <c r="P90" s="61">
        <f t="shared" si="2"/>
        <v>2020</v>
      </c>
      <c r="Q90" s="71" t="e">
        <f t="shared" si="3"/>
        <v>#REF!</v>
      </c>
      <c r="R90" s="62" t="s">
        <v>203</v>
      </c>
    </row>
    <row r="91" spans="2:18" x14ac:dyDescent="0.2">
      <c r="B91" s="57" t="s">
        <v>42</v>
      </c>
      <c r="D91" s="40" t="e">
        <f>INDEX(#REF!,MATCH($B91,#REF!,0),MATCH(TEXT($E91,"0"),#REF!,0))</f>
        <v>#REF!</v>
      </c>
      <c r="E91" s="19">
        <v>2020</v>
      </c>
      <c r="N91" s="61" t="s">
        <v>210</v>
      </c>
      <c r="O91" s="62" t="e">
        <f>INDEX(#REF!,MATCH($B91,#REF!,0),2)</f>
        <v>#REF!</v>
      </c>
      <c r="P91" s="61">
        <f t="shared" si="2"/>
        <v>2020</v>
      </c>
      <c r="Q91" s="71" t="e">
        <f t="shared" si="3"/>
        <v>#REF!</v>
      </c>
      <c r="R91" s="62" t="s">
        <v>203</v>
      </c>
    </row>
    <row r="92" spans="2:18" x14ac:dyDescent="0.2">
      <c r="B92" s="57" t="s">
        <v>43</v>
      </c>
      <c r="D92" s="40" t="e">
        <f>INDEX(#REF!,MATCH($B92,#REF!,0),MATCH(TEXT($E92,"0"),#REF!,0))</f>
        <v>#REF!</v>
      </c>
      <c r="E92" s="19">
        <v>2020</v>
      </c>
      <c r="N92" s="61" t="s">
        <v>210</v>
      </c>
      <c r="O92" s="62" t="e">
        <f>INDEX(#REF!,MATCH($B92,#REF!,0),2)</f>
        <v>#REF!</v>
      </c>
      <c r="P92" s="61">
        <f t="shared" si="2"/>
        <v>2020</v>
      </c>
      <c r="Q92" s="71" t="e">
        <f t="shared" si="3"/>
        <v>#REF!</v>
      </c>
      <c r="R92" s="62" t="s">
        <v>203</v>
      </c>
    </row>
    <row r="93" spans="2:18" x14ac:dyDescent="0.2">
      <c r="B93" s="57" t="s">
        <v>44</v>
      </c>
      <c r="D93" s="40" t="e">
        <f>INDEX(#REF!,MATCH($B93,#REF!,0),MATCH(TEXT($E93,"0"),#REF!,0))</f>
        <v>#REF!</v>
      </c>
      <c r="E93" s="19">
        <v>2020</v>
      </c>
      <c r="N93" s="61" t="s">
        <v>210</v>
      </c>
      <c r="O93" s="62" t="e">
        <f>INDEX(#REF!,MATCH($B93,#REF!,0),2)</f>
        <v>#REF!</v>
      </c>
      <c r="P93" s="61">
        <f t="shared" si="2"/>
        <v>2020</v>
      </c>
      <c r="Q93" s="71" t="e">
        <f t="shared" si="3"/>
        <v>#REF!</v>
      </c>
      <c r="R93" s="62" t="s">
        <v>203</v>
      </c>
    </row>
    <row r="94" spans="2:18" x14ac:dyDescent="0.2">
      <c r="B94" s="57" t="s">
        <v>45</v>
      </c>
      <c r="D94" s="40" t="e">
        <f>INDEX(#REF!,MATCH($B94,#REF!,0),MATCH(TEXT($E94,"0"),#REF!,0))</f>
        <v>#REF!</v>
      </c>
      <c r="E94" s="19">
        <v>2020</v>
      </c>
      <c r="N94" s="61" t="s">
        <v>210</v>
      </c>
      <c r="O94" s="62" t="e">
        <f>INDEX(#REF!,MATCH($B94,#REF!,0),2)</f>
        <v>#REF!</v>
      </c>
      <c r="P94" s="61">
        <f t="shared" si="2"/>
        <v>2020</v>
      </c>
      <c r="Q94" s="71" t="e">
        <f t="shared" si="3"/>
        <v>#REF!</v>
      </c>
      <c r="R94" s="62" t="s">
        <v>203</v>
      </c>
    </row>
    <row r="95" spans="2:18" x14ac:dyDescent="0.2">
      <c r="B95" s="57" t="s">
        <v>46</v>
      </c>
      <c r="D95" s="40" t="e">
        <f>INDEX(#REF!,MATCH($B95,#REF!,0),MATCH(TEXT($E95,"0"),#REF!,0))</f>
        <v>#REF!</v>
      </c>
      <c r="E95" s="19">
        <v>2020</v>
      </c>
      <c r="N95" s="61" t="s">
        <v>210</v>
      </c>
      <c r="O95" s="62" t="e">
        <f>INDEX(#REF!,MATCH($B95,#REF!,0),2)</f>
        <v>#REF!</v>
      </c>
      <c r="P95" s="61">
        <f t="shared" si="2"/>
        <v>2020</v>
      </c>
      <c r="Q95" s="71" t="e">
        <f t="shared" si="3"/>
        <v>#REF!</v>
      </c>
      <c r="R95" s="62" t="s">
        <v>203</v>
      </c>
    </row>
    <row r="96" spans="2:18" x14ac:dyDescent="0.2">
      <c r="B96" s="57" t="s">
        <v>47</v>
      </c>
      <c r="D96" s="40" t="e">
        <f>INDEX(#REF!,MATCH($B96,#REF!,0),MATCH(TEXT($E96,"0"),#REF!,0))</f>
        <v>#REF!</v>
      </c>
      <c r="E96" s="19">
        <v>2020</v>
      </c>
      <c r="N96" s="61" t="s">
        <v>210</v>
      </c>
      <c r="O96" s="62" t="e">
        <f>INDEX(#REF!,MATCH($B96,#REF!,0),2)</f>
        <v>#REF!</v>
      </c>
      <c r="P96" s="61">
        <f t="shared" si="2"/>
        <v>2020</v>
      </c>
      <c r="Q96" s="71" t="e">
        <f t="shared" si="3"/>
        <v>#REF!</v>
      </c>
      <c r="R96" s="62" t="s">
        <v>203</v>
      </c>
    </row>
    <row r="97" spans="2:18" x14ac:dyDescent="0.2">
      <c r="B97" s="57" t="s">
        <v>48</v>
      </c>
      <c r="D97" s="40" t="e">
        <f>INDEX(#REF!,MATCH($B97,#REF!,0),MATCH(TEXT($E97,"0"),#REF!,0))</f>
        <v>#REF!</v>
      </c>
      <c r="E97" s="19">
        <v>2020</v>
      </c>
      <c r="N97" s="61" t="s">
        <v>210</v>
      </c>
      <c r="O97" s="62" t="e">
        <f>INDEX(#REF!,MATCH($B97,#REF!,0),2)</f>
        <v>#REF!</v>
      </c>
      <c r="P97" s="61">
        <f t="shared" si="2"/>
        <v>2020</v>
      </c>
      <c r="Q97" s="71" t="e">
        <f t="shared" si="3"/>
        <v>#REF!</v>
      </c>
      <c r="R97" s="62" t="s">
        <v>203</v>
      </c>
    </row>
    <row r="98" spans="2:18" x14ac:dyDescent="0.2">
      <c r="B98" s="57" t="s">
        <v>49</v>
      </c>
      <c r="D98" s="40" t="e">
        <f>INDEX(#REF!,MATCH($B98,#REF!,0),MATCH(TEXT($E98,"0"),#REF!,0))</f>
        <v>#REF!</v>
      </c>
      <c r="E98" s="19">
        <v>2020</v>
      </c>
      <c r="N98" s="61" t="s">
        <v>210</v>
      </c>
      <c r="O98" s="62" t="e">
        <f>INDEX(#REF!,MATCH($B98,#REF!,0),2)</f>
        <v>#REF!</v>
      </c>
      <c r="P98" s="61">
        <f t="shared" si="2"/>
        <v>2020</v>
      </c>
      <c r="Q98" s="71" t="e">
        <f t="shared" si="3"/>
        <v>#REF!</v>
      </c>
      <c r="R98" s="62" t="s">
        <v>203</v>
      </c>
    </row>
    <row r="99" spans="2:18" x14ac:dyDescent="0.2">
      <c r="B99" s="57" t="s">
        <v>50</v>
      </c>
      <c r="D99" s="40" t="e">
        <f>INDEX(#REF!,MATCH($B99,#REF!,0),MATCH(TEXT($E99,"0"),#REF!,0))</f>
        <v>#REF!</v>
      </c>
      <c r="E99" s="19">
        <v>2020</v>
      </c>
      <c r="N99" s="61" t="s">
        <v>210</v>
      </c>
      <c r="O99" s="62" t="e">
        <f>INDEX(#REF!,MATCH($B99,#REF!,0),2)</f>
        <v>#REF!</v>
      </c>
      <c r="P99" s="61">
        <f t="shared" si="2"/>
        <v>2020</v>
      </c>
      <c r="Q99" s="71" t="e">
        <f t="shared" si="3"/>
        <v>#REF!</v>
      </c>
      <c r="R99" s="62" t="s">
        <v>203</v>
      </c>
    </row>
    <row r="100" spans="2:18" x14ac:dyDescent="0.2">
      <c r="B100" s="57" t="s">
        <v>51</v>
      </c>
      <c r="D100" s="40" t="e">
        <f>INDEX(#REF!,MATCH($B100,#REF!,0),MATCH(TEXT($E100,"0"),#REF!,0))</f>
        <v>#REF!</v>
      </c>
      <c r="E100" s="19">
        <v>2020</v>
      </c>
      <c r="N100" s="61" t="s">
        <v>210</v>
      </c>
      <c r="O100" s="62" t="e">
        <f>INDEX(#REF!,MATCH($B100,#REF!,0),2)</f>
        <v>#REF!</v>
      </c>
      <c r="P100" s="61">
        <f t="shared" si="2"/>
        <v>2020</v>
      </c>
      <c r="Q100" s="71" t="e">
        <f t="shared" si="3"/>
        <v>#REF!</v>
      </c>
      <c r="R100" s="62" t="s">
        <v>203</v>
      </c>
    </row>
    <row r="101" spans="2:18" x14ac:dyDescent="0.2">
      <c r="B101" s="57" t="s">
        <v>52</v>
      </c>
      <c r="D101" s="40" t="e">
        <f>INDEX(#REF!,MATCH($B101,#REF!,0),MATCH(TEXT($E101,"0"),#REF!,0))</f>
        <v>#REF!</v>
      </c>
      <c r="E101" s="19">
        <v>2020</v>
      </c>
      <c r="N101" s="61" t="s">
        <v>210</v>
      </c>
      <c r="O101" s="62" t="e">
        <f>INDEX(#REF!,MATCH($B101,#REF!,0),2)</f>
        <v>#REF!</v>
      </c>
      <c r="P101" s="61">
        <f t="shared" si="2"/>
        <v>2020</v>
      </c>
      <c r="Q101" s="71" t="e">
        <f t="shared" si="3"/>
        <v>#REF!</v>
      </c>
      <c r="R101" s="62" t="s">
        <v>203</v>
      </c>
    </row>
    <row r="102" spans="2:18" x14ac:dyDescent="0.2">
      <c r="B102" s="57" t="s">
        <v>53</v>
      </c>
      <c r="D102" s="40" t="e">
        <f>INDEX(#REF!,MATCH($B102,#REF!,0),MATCH(TEXT($E102,"0"),#REF!,0))</f>
        <v>#REF!</v>
      </c>
      <c r="E102" s="19">
        <v>2020</v>
      </c>
      <c r="N102" s="61" t="s">
        <v>210</v>
      </c>
      <c r="O102" s="62" t="e">
        <f>INDEX(#REF!,MATCH($B102,#REF!,0),2)</f>
        <v>#REF!</v>
      </c>
      <c r="P102" s="61">
        <f t="shared" si="2"/>
        <v>2020</v>
      </c>
      <c r="Q102" s="71" t="e">
        <f t="shared" si="3"/>
        <v>#REF!</v>
      </c>
      <c r="R102" s="62" t="s">
        <v>203</v>
      </c>
    </row>
    <row r="103" spans="2:18" x14ac:dyDescent="0.2">
      <c r="B103" s="57" t="s">
        <v>54</v>
      </c>
      <c r="D103" s="40" t="e">
        <f>INDEX(#REF!,MATCH($B103,#REF!,0),MATCH(TEXT($E103,"0"),#REF!,0))</f>
        <v>#REF!</v>
      </c>
      <c r="E103" s="19">
        <v>2020</v>
      </c>
      <c r="N103" s="61" t="s">
        <v>210</v>
      </c>
      <c r="O103" s="62" t="e">
        <f>INDEX(#REF!,MATCH($B103,#REF!,0),2)</f>
        <v>#REF!</v>
      </c>
      <c r="P103" s="61">
        <f t="shared" si="2"/>
        <v>2020</v>
      </c>
      <c r="Q103" s="71" t="e">
        <f t="shared" si="3"/>
        <v>#REF!</v>
      </c>
      <c r="R103" s="62" t="s">
        <v>203</v>
      </c>
    </row>
    <row r="104" spans="2:18" x14ac:dyDescent="0.2">
      <c r="B104" s="57" t="s">
        <v>55</v>
      </c>
      <c r="D104" s="40" t="e">
        <f>INDEX(#REF!,MATCH($B104,#REF!,0),MATCH(TEXT($E104,"0"),#REF!,0))</f>
        <v>#REF!</v>
      </c>
      <c r="E104" s="19">
        <v>2020</v>
      </c>
      <c r="N104" s="61" t="s">
        <v>210</v>
      </c>
      <c r="O104" s="62" t="e">
        <f>INDEX(#REF!,MATCH($B104,#REF!,0),2)</f>
        <v>#REF!</v>
      </c>
      <c r="P104" s="61">
        <f t="shared" si="2"/>
        <v>2020</v>
      </c>
      <c r="Q104" s="71" t="e">
        <f t="shared" si="3"/>
        <v>#REF!</v>
      </c>
      <c r="R104" s="62" t="s">
        <v>203</v>
      </c>
    </row>
    <row r="105" spans="2:18" x14ac:dyDescent="0.2">
      <c r="B105" s="57" t="s">
        <v>56</v>
      </c>
      <c r="D105" s="40" t="e">
        <f>INDEX(#REF!,MATCH($B105,#REF!,0),MATCH(TEXT($E105,"0"),#REF!,0))</f>
        <v>#REF!</v>
      </c>
      <c r="E105" s="19">
        <v>2020</v>
      </c>
      <c r="N105" s="61" t="s">
        <v>210</v>
      </c>
      <c r="O105" s="62" t="e">
        <f>INDEX(#REF!,MATCH($B105,#REF!,0),2)</f>
        <v>#REF!</v>
      </c>
      <c r="P105" s="61">
        <f t="shared" si="2"/>
        <v>2020</v>
      </c>
      <c r="Q105" s="71" t="e">
        <f t="shared" si="3"/>
        <v>#REF!</v>
      </c>
      <c r="R105" s="62" t="s">
        <v>203</v>
      </c>
    </row>
    <row r="106" spans="2:18" x14ac:dyDescent="0.2">
      <c r="B106" s="57" t="s">
        <v>57</v>
      </c>
      <c r="D106" s="40" t="e">
        <f>INDEX(#REF!,MATCH($B106,#REF!,0),MATCH(TEXT($E106,"0"),#REF!,0))</f>
        <v>#REF!</v>
      </c>
      <c r="E106" s="19">
        <v>2020</v>
      </c>
      <c r="N106" s="61" t="s">
        <v>210</v>
      </c>
      <c r="O106" s="62" t="e">
        <f>INDEX(#REF!,MATCH($B106,#REF!,0),2)</f>
        <v>#REF!</v>
      </c>
      <c r="P106" s="61">
        <f t="shared" si="2"/>
        <v>2020</v>
      </c>
      <c r="Q106" s="71" t="e">
        <f t="shared" si="3"/>
        <v>#REF!</v>
      </c>
      <c r="R106" s="62" t="s">
        <v>203</v>
      </c>
    </row>
    <row r="107" spans="2:18" x14ac:dyDescent="0.2">
      <c r="B107" s="57" t="s">
        <v>58</v>
      </c>
      <c r="D107" s="40" t="e">
        <f>INDEX(#REF!,MATCH($B107,#REF!,0),MATCH(TEXT($E107,"0"),#REF!,0))</f>
        <v>#REF!</v>
      </c>
      <c r="E107" s="19">
        <v>2020</v>
      </c>
      <c r="N107" s="61" t="s">
        <v>210</v>
      </c>
      <c r="O107" s="62" t="e">
        <f>INDEX(#REF!,MATCH($B107,#REF!,0),2)</f>
        <v>#REF!</v>
      </c>
      <c r="P107" s="61">
        <f t="shared" si="2"/>
        <v>2020</v>
      </c>
      <c r="Q107" s="71" t="e">
        <f t="shared" si="3"/>
        <v>#REF!</v>
      </c>
      <c r="R107" s="62" t="s">
        <v>203</v>
      </c>
    </row>
    <row r="108" spans="2:18" x14ac:dyDescent="0.2">
      <c r="B108" s="57" t="s">
        <v>59</v>
      </c>
      <c r="D108" s="40" t="e">
        <f>INDEX(#REF!,MATCH($B108,#REF!,0),MATCH(TEXT($E108,"0"),#REF!,0))</f>
        <v>#REF!</v>
      </c>
      <c r="E108" s="19">
        <v>2020</v>
      </c>
      <c r="N108" s="61" t="s">
        <v>210</v>
      </c>
      <c r="O108" s="62" t="e">
        <f>INDEX(#REF!,MATCH($B108,#REF!,0),2)</f>
        <v>#REF!</v>
      </c>
      <c r="P108" s="61">
        <f t="shared" si="2"/>
        <v>2020</v>
      </c>
      <c r="Q108" s="71" t="e">
        <f t="shared" si="3"/>
        <v>#REF!</v>
      </c>
      <c r="R108" s="62" t="s">
        <v>203</v>
      </c>
    </row>
    <row r="109" spans="2:18" x14ac:dyDescent="0.2">
      <c r="B109" s="57" t="s">
        <v>60</v>
      </c>
      <c r="D109" s="40" t="e">
        <f>INDEX(#REF!,MATCH($B109,#REF!,0),MATCH(TEXT($E109,"0"),#REF!,0))</f>
        <v>#REF!</v>
      </c>
      <c r="E109" s="19">
        <v>2020</v>
      </c>
      <c r="N109" s="61" t="s">
        <v>210</v>
      </c>
      <c r="O109" s="62" t="e">
        <f>INDEX(#REF!,MATCH($B109,#REF!,0),2)</f>
        <v>#REF!</v>
      </c>
      <c r="P109" s="61">
        <f t="shared" si="2"/>
        <v>2020</v>
      </c>
      <c r="Q109" s="71" t="e">
        <f t="shared" si="3"/>
        <v>#REF!</v>
      </c>
      <c r="R109" s="62" t="s">
        <v>203</v>
      </c>
    </row>
    <row r="110" spans="2:18" x14ac:dyDescent="0.2">
      <c r="B110" s="57" t="s">
        <v>61</v>
      </c>
      <c r="D110" s="40" t="e">
        <f>INDEX(#REF!,MATCH($B110,#REF!,0),MATCH(TEXT($E110,"0"),#REF!,0))</f>
        <v>#REF!</v>
      </c>
      <c r="E110" s="19">
        <v>2020</v>
      </c>
      <c r="N110" s="61" t="s">
        <v>210</v>
      </c>
      <c r="O110" s="62" t="e">
        <f>INDEX(#REF!,MATCH($B110,#REF!,0),2)</f>
        <v>#REF!</v>
      </c>
      <c r="P110" s="61">
        <f t="shared" si="2"/>
        <v>2020</v>
      </c>
      <c r="Q110" s="71" t="e">
        <f t="shared" si="3"/>
        <v>#REF!</v>
      </c>
      <c r="R110" s="62" t="s">
        <v>203</v>
      </c>
    </row>
    <row r="111" spans="2:18" x14ac:dyDescent="0.2">
      <c r="B111" s="57"/>
    </row>
    <row r="112" spans="2:18" x14ac:dyDescent="0.2">
      <c r="B112" s="57"/>
    </row>
    <row r="113" spans="2:2" x14ac:dyDescent="0.2">
      <c r="B113" s="57"/>
    </row>
    <row r="114" spans="2:2" x14ac:dyDescent="0.2">
      <c r="B114" s="57"/>
    </row>
    <row r="115" spans="2:2" x14ac:dyDescent="0.2">
      <c r="B115" s="57"/>
    </row>
    <row r="116" spans="2:2" x14ac:dyDescent="0.2">
      <c r="B116" s="57"/>
    </row>
    <row r="117" spans="2:2" x14ac:dyDescent="0.2">
      <c r="B117" s="57"/>
    </row>
    <row r="118" spans="2:2" x14ac:dyDescent="0.2">
      <c r="B118" s="57"/>
    </row>
    <row r="119" spans="2:2" x14ac:dyDescent="0.2">
      <c r="B119" s="57"/>
    </row>
    <row r="120" spans="2:2" x14ac:dyDescent="0.2">
      <c r="B120" s="57"/>
    </row>
    <row r="121" spans="2:2" x14ac:dyDescent="0.2">
      <c r="B121" s="57"/>
    </row>
    <row r="122" spans="2:2" x14ac:dyDescent="0.2">
      <c r="B122" s="57"/>
    </row>
    <row r="123" spans="2:2" x14ac:dyDescent="0.2">
      <c r="B123" s="57"/>
    </row>
    <row r="124" spans="2:2" x14ac:dyDescent="0.2">
      <c r="B124" s="57"/>
    </row>
    <row r="125" spans="2:2" x14ac:dyDescent="0.2">
      <c r="B125" s="57"/>
    </row>
    <row r="126" spans="2:2" x14ac:dyDescent="0.2">
      <c r="B126" s="57"/>
    </row>
    <row r="127" spans="2:2" x14ac:dyDescent="0.2">
      <c r="B127" s="57"/>
    </row>
    <row r="128" spans="2:2" x14ac:dyDescent="0.2">
      <c r="B128" s="57"/>
    </row>
    <row r="129" spans="2:2" x14ac:dyDescent="0.2">
      <c r="B129" s="57"/>
    </row>
    <row r="130" spans="2:2" x14ac:dyDescent="0.2">
      <c r="B130" s="57"/>
    </row>
    <row r="131" spans="2:2" x14ac:dyDescent="0.2">
      <c r="B131" s="57"/>
    </row>
  </sheetData>
  <hyperlinks>
    <hyperlink ref="F3" location="'RD_Kollektiva färdkilometer'!A1" display="RD_Kollektiva färdkilometer" xr:uid="{86DD42B3-CE68-459A-91EB-14E7BC0939C3}"/>
    <hyperlink ref="C4" r:id="rId1" xr:uid="{D1650C77-6D85-4A30-A290-A6B60A6CEFB0}"/>
  </hyperlinks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F4388-C5E7-459F-975D-AE26B9CEA141}">
  <sheetPr>
    <tabColor theme="7"/>
  </sheetPr>
  <dimension ref="A1:Q465"/>
  <sheetViews>
    <sheetView workbookViewId="0"/>
  </sheetViews>
  <sheetFormatPr defaultColWidth="9.33203125" defaultRowHeight="11.25" x14ac:dyDescent="0.2"/>
  <cols>
    <col min="1" max="1" width="9.33203125" style="2"/>
    <col min="2" max="2" width="31.6640625" style="3" bestFit="1" customWidth="1"/>
    <col min="3" max="3" width="9.33203125" style="3"/>
    <col min="4" max="4" width="10.33203125" style="3" customWidth="1"/>
    <col min="5" max="5" width="30.6640625" style="5" bestFit="1" customWidth="1"/>
    <col min="6" max="6" width="12.83203125" style="3" bestFit="1" customWidth="1"/>
    <col min="7" max="9" width="9.33203125" style="3"/>
    <col min="10" max="11" width="16.5" style="3" bestFit="1" customWidth="1"/>
    <col min="12" max="12" width="20.6640625" style="3" bestFit="1" customWidth="1"/>
    <col min="13" max="13" width="27" style="18" bestFit="1" customWidth="1"/>
    <col min="14" max="14" width="15.5" style="18" bestFit="1" customWidth="1"/>
    <col min="15" max="15" width="5.5" style="18" bestFit="1" customWidth="1"/>
    <col min="16" max="16" width="7.1640625" style="18" bestFit="1" customWidth="1"/>
    <col min="17" max="17" width="30.5" style="18" bestFit="1" customWidth="1"/>
    <col min="18" max="16384" width="9.33203125" style="3"/>
  </cols>
  <sheetData>
    <row r="1" spans="1:17" x14ac:dyDescent="0.2">
      <c r="M1" s="3"/>
      <c r="N1" s="3"/>
      <c r="O1" s="3"/>
      <c r="P1" s="3"/>
      <c r="Q1" s="3"/>
    </row>
    <row r="2" spans="1:17" x14ac:dyDescent="0.2">
      <c r="B2" s="20" t="s">
        <v>350</v>
      </c>
      <c r="C2" s="20"/>
      <c r="D2" s="20"/>
      <c r="E2" s="30"/>
      <c r="F2" s="20"/>
      <c r="G2" s="20"/>
      <c r="K2" s="36" t="s">
        <v>343</v>
      </c>
      <c r="L2" s="36" t="s">
        <v>161</v>
      </c>
      <c r="M2" s="16" t="s">
        <v>62</v>
      </c>
      <c r="N2" s="12"/>
      <c r="O2" s="12"/>
      <c r="P2" s="12"/>
      <c r="Q2" s="12"/>
    </row>
    <row r="3" spans="1:17" x14ac:dyDescent="0.2">
      <c r="A3" s="3"/>
      <c r="B3" s="26" t="s">
        <v>106</v>
      </c>
      <c r="C3" s="21"/>
      <c r="D3" s="76" t="s">
        <v>216</v>
      </c>
      <c r="E3" s="129" t="s">
        <v>348</v>
      </c>
      <c r="F3" s="21"/>
      <c r="G3" s="21"/>
      <c r="K3" s="36">
        <f>COUNTA(F6:F1048576)</f>
        <v>0</v>
      </c>
      <c r="L3" s="36">
        <f>MAX(O:O)</f>
        <v>2021</v>
      </c>
      <c r="M3" s="13"/>
      <c r="N3" s="13"/>
      <c r="O3" s="13"/>
      <c r="P3" s="13"/>
      <c r="Q3" s="13"/>
    </row>
    <row r="4" spans="1:17" x14ac:dyDescent="0.2">
      <c r="A4" s="3"/>
      <c r="B4" s="73" t="s">
        <v>109</v>
      </c>
      <c r="C4" s="74" t="s">
        <v>349</v>
      </c>
      <c r="D4" s="21"/>
      <c r="E4" s="31"/>
      <c r="F4" s="21"/>
      <c r="G4" s="21"/>
      <c r="M4" s="13"/>
      <c r="N4" s="13"/>
      <c r="O4" s="13"/>
      <c r="P4" s="13"/>
      <c r="Q4" s="13"/>
    </row>
    <row r="5" spans="1:17" ht="12" thickBot="1" x14ac:dyDescent="0.25">
      <c r="A5" s="3"/>
      <c r="B5" s="22" t="s">
        <v>101</v>
      </c>
      <c r="C5" s="22"/>
      <c r="D5" s="22" t="s">
        <v>2</v>
      </c>
      <c r="E5" s="32" t="s">
        <v>3</v>
      </c>
      <c r="F5" s="22" t="s">
        <v>207</v>
      </c>
      <c r="G5" s="22"/>
      <c r="M5" s="14" t="s">
        <v>89</v>
      </c>
      <c r="N5" s="15" t="s">
        <v>91</v>
      </c>
      <c r="O5" s="15" t="s">
        <v>30</v>
      </c>
      <c r="P5" s="15" t="s">
        <v>3</v>
      </c>
      <c r="Q5" s="15" t="s">
        <v>1</v>
      </c>
    </row>
    <row r="6" spans="1:17" ht="12" thickTop="1" x14ac:dyDescent="0.2">
      <c r="B6" s="2" t="s">
        <v>32</v>
      </c>
      <c r="D6" s="3">
        <v>2009</v>
      </c>
      <c r="E6" s="5">
        <v>64</v>
      </c>
      <c r="M6" s="18" t="s">
        <v>129</v>
      </c>
      <c r="N6" s="17" t="e">
        <f>INDEX(#REF!,MATCH($B6,#REF!,0),2)</f>
        <v>#REF!</v>
      </c>
      <c r="O6" s="18">
        <f>D6</f>
        <v>2009</v>
      </c>
      <c r="P6" s="28">
        <f>E6</f>
        <v>64</v>
      </c>
      <c r="Q6" s="17" t="s">
        <v>110</v>
      </c>
    </row>
    <row r="7" spans="1:17" x14ac:dyDescent="0.2">
      <c r="B7" s="2" t="s">
        <v>42</v>
      </c>
      <c r="D7" s="3">
        <v>2009</v>
      </c>
      <c r="E7" s="5">
        <v>66.5</v>
      </c>
      <c r="M7" s="18" t="s">
        <v>129</v>
      </c>
      <c r="N7" s="17" t="e">
        <f>INDEX(#REF!,MATCH($B7,#REF!,0),2)</f>
        <v>#REF!</v>
      </c>
      <c r="O7" s="18">
        <f t="shared" ref="O7:O70" si="0">D7</f>
        <v>2009</v>
      </c>
      <c r="P7" s="28">
        <f t="shared" ref="P7:P70" si="1">E7</f>
        <v>66.5</v>
      </c>
      <c r="Q7" s="17" t="s">
        <v>110</v>
      </c>
    </row>
    <row r="8" spans="1:17" x14ac:dyDescent="0.2">
      <c r="B8" s="2" t="s">
        <v>43</v>
      </c>
      <c r="D8" s="3">
        <v>2009</v>
      </c>
      <c r="E8" s="5">
        <v>77.7</v>
      </c>
      <c r="M8" s="18" t="s">
        <v>129</v>
      </c>
      <c r="N8" s="17" t="e">
        <f>INDEX(#REF!,MATCH($B8,#REF!,0),2)</f>
        <v>#REF!</v>
      </c>
      <c r="O8" s="18">
        <f t="shared" si="0"/>
        <v>2009</v>
      </c>
      <c r="P8" s="28">
        <f t="shared" si="1"/>
        <v>77.7</v>
      </c>
      <c r="Q8" s="17" t="s">
        <v>110</v>
      </c>
    </row>
    <row r="9" spans="1:17" x14ac:dyDescent="0.2">
      <c r="B9" s="2" t="s">
        <v>44</v>
      </c>
      <c r="D9" s="3">
        <v>2009</v>
      </c>
      <c r="E9" s="5">
        <v>72.2</v>
      </c>
      <c r="M9" s="18" t="s">
        <v>129</v>
      </c>
      <c r="N9" s="17" t="e">
        <f>INDEX(#REF!,MATCH($B9,#REF!,0),2)</f>
        <v>#REF!</v>
      </c>
      <c r="O9" s="18">
        <f t="shared" si="0"/>
        <v>2009</v>
      </c>
      <c r="P9" s="28">
        <f t="shared" si="1"/>
        <v>72.2</v>
      </c>
      <c r="Q9" s="17" t="s">
        <v>110</v>
      </c>
    </row>
    <row r="10" spans="1:17" x14ac:dyDescent="0.2">
      <c r="B10" s="2" t="s">
        <v>45</v>
      </c>
      <c r="D10" s="3">
        <v>2009</v>
      </c>
      <c r="E10" s="5">
        <v>77</v>
      </c>
      <c r="M10" s="18" t="s">
        <v>129</v>
      </c>
      <c r="N10" s="17" t="e">
        <f>INDEX(#REF!,MATCH($B10,#REF!,0),2)</f>
        <v>#REF!</v>
      </c>
      <c r="O10" s="18">
        <f t="shared" si="0"/>
        <v>2009</v>
      </c>
      <c r="P10" s="28">
        <f t="shared" si="1"/>
        <v>77</v>
      </c>
      <c r="Q10" s="17" t="s">
        <v>110</v>
      </c>
    </row>
    <row r="11" spans="1:17" x14ac:dyDescent="0.2">
      <c r="B11" s="2" t="s">
        <v>46</v>
      </c>
      <c r="D11" s="3">
        <v>2009</v>
      </c>
      <c r="E11" s="5">
        <v>75.3</v>
      </c>
      <c r="M11" s="18" t="s">
        <v>129</v>
      </c>
      <c r="N11" s="17" t="e">
        <f>INDEX(#REF!,MATCH($B11,#REF!,0),2)</f>
        <v>#REF!</v>
      </c>
      <c r="O11" s="18">
        <f t="shared" si="0"/>
        <v>2009</v>
      </c>
      <c r="P11" s="28">
        <f t="shared" si="1"/>
        <v>75.3</v>
      </c>
      <c r="Q11" s="17" t="s">
        <v>110</v>
      </c>
    </row>
    <row r="12" spans="1:17" x14ac:dyDescent="0.2">
      <c r="B12" s="2" t="s">
        <v>47</v>
      </c>
      <c r="D12" s="3">
        <v>2009</v>
      </c>
      <c r="E12" s="5">
        <v>78.400000000000006</v>
      </c>
      <c r="M12" s="18" t="s">
        <v>129</v>
      </c>
      <c r="N12" s="17" t="e">
        <f>INDEX(#REF!,MATCH($B12,#REF!,0),2)</f>
        <v>#REF!</v>
      </c>
      <c r="O12" s="18">
        <f t="shared" si="0"/>
        <v>2009</v>
      </c>
      <c r="P12" s="28">
        <f t="shared" si="1"/>
        <v>78.400000000000006</v>
      </c>
      <c r="Q12" s="17" t="s">
        <v>110</v>
      </c>
    </row>
    <row r="13" spans="1:17" x14ac:dyDescent="0.2">
      <c r="B13" s="2" t="s">
        <v>48</v>
      </c>
      <c r="D13" s="3">
        <v>2009</v>
      </c>
      <c r="E13" s="5">
        <v>75</v>
      </c>
      <c r="M13" s="18" t="s">
        <v>129</v>
      </c>
      <c r="N13" s="17" t="e">
        <f>INDEX(#REF!,MATCH($B13,#REF!,0),2)</f>
        <v>#REF!</v>
      </c>
      <c r="O13" s="18">
        <f t="shared" si="0"/>
        <v>2009</v>
      </c>
      <c r="P13" s="28">
        <f t="shared" si="1"/>
        <v>75</v>
      </c>
      <c r="Q13" s="17" t="s">
        <v>110</v>
      </c>
    </row>
    <row r="14" spans="1:17" x14ac:dyDescent="0.2">
      <c r="B14" s="2" t="s">
        <v>49</v>
      </c>
      <c r="D14" s="3">
        <v>2009</v>
      </c>
      <c r="E14" s="5">
        <v>77.400000000000006</v>
      </c>
      <c r="M14" s="18" t="s">
        <v>129</v>
      </c>
      <c r="N14" s="17" t="e">
        <f>INDEX(#REF!,MATCH($B14,#REF!,0),2)</f>
        <v>#REF!</v>
      </c>
      <c r="O14" s="18">
        <f t="shared" si="0"/>
        <v>2009</v>
      </c>
      <c r="P14" s="28">
        <f t="shared" si="1"/>
        <v>77.400000000000006</v>
      </c>
      <c r="Q14" s="17" t="s">
        <v>110</v>
      </c>
    </row>
    <row r="15" spans="1:17" x14ac:dyDescent="0.2">
      <c r="B15" s="2" t="s">
        <v>50</v>
      </c>
      <c r="D15" s="3">
        <v>2009</v>
      </c>
      <c r="E15" s="5">
        <v>70.3</v>
      </c>
      <c r="M15" s="18" t="s">
        <v>129</v>
      </c>
      <c r="N15" s="17" t="e">
        <f>INDEX(#REF!,MATCH($B15,#REF!,0),2)</f>
        <v>#REF!</v>
      </c>
      <c r="O15" s="18">
        <f t="shared" si="0"/>
        <v>2009</v>
      </c>
      <c r="P15" s="28">
        <f t="shared" si="1"/>
        <v>70.3</v>
      </c>
      <c r="Q15" s="17" t="s">
        <v>110</v>
      </c>
    </row>
    <row r="16" spans="1:17" x14ac:dyDescent="0.2">
      <c r="B16" s="2" t="s">
        <v>51</v>
      </c>
      <c r="D16" s="3">
        <v>2009</v>
      </c>
      <c r="E16" s="5">
        <v>77.5</v>
      </c>
      <c r="M16" s="18" t="s">
        <v>129</v>
      </c>
      <c r="N16" s="17" t="e">
        <f>INDEX(#REF!,MATCH($B16,#REF!,0),2)</f>
        <v>#REF!</v>
      </c>
      <c r="O16" s="18">
        <f t="shared" si="0"/>
        <v>2009</v>
      </c>
      <c r="P16" s="28">
        <f t="shared" si="1"/>
        <v>77.5</v>
      </c>
      <c r="Q16" s="17" t="s">
        <v>110</v>
      </c>
    </row>
    <row r="17" spans="1:17" x14ac:dyDescent="0.2">
      <c r="B17" s="2" t="s">
        <v>52</v>
      </c>
      <c r="D17" s="3">
        <v>2009</v>
      </c>
      <c r="E17" s="5">
        <v>69.7</v>
      </c>
      <c r="M17" s="18" t="s">
        <v>129</v>
      </c>
      <c r="N17" s="17" t="e">
        <f>INDEX(#REF!,MATCH($B17,#REF!,0),2)</f>
        <v>#REF!</v>
      </c>
      <c r="O17" s="18">
        <f t="shared" si="0"/>
        <v>2009</v>
      </c>
      <c r="P17" s="28">
        <f t="shared" si="1"/>
        <v>69.7</v>
      </c>
      <c r="Q17" s="17" t="s">
        <v>110</v>
      </c>
    </row>
    <row r="18" spans="1:17" x14ac:dyDescent="0.2">
      <c r="B18" s="2" t="s">
        <v>53</v>
      </c>
      <c r="D18" s="3">
        <v>2009</v>
      </c>
      <c r="E18" s="5">
        <v>76.400000000000006</v>
      </c>
      <c r="M18" s="18" t="s">
        <v>129</v>
      </c>
      <c r="N18" s="17" t="e">
        <f>INDEX(#REF!,MATCH($B18,#REF!,0),2)</f>
        <v>#REF!</v>
      </c>
      <c r="O18" s="18">
        <f t="shared" si="0"/>
        <v>2009</v>
      </c>
      <c r="P18" s="28">
        <f t="shared" si="1"/>
        <v>76.400000000000006</v>
      </c>
      <c r="Q18" s="17" t="s">
        <v>110</v>
      </c>
    </row>
    <row r="19" spans="1:17" x14ac:dyDescent="0.2">
      <c r="B19" s="2" t="s">
        <v>54</v>
      </c>
      <c r="D19" s="3">
        <v>2009</v>
      </c>
      <c r="E19" s="5">
        <v>74.3</v>
      </c>
      <c r="M19" s="18" t="s">
        <v>129</v>
      </c>
      <c r="N19" s="17" t="e">
        <f>INDEX(#REF!,MATCH($B19,#REF!,0),2)</f>
        <v>#REF!</v>
      </c>
      <c r="O19" s="18">
        <f t="shared" si="0"/>
        <v>2009</v>
      </c>
      <c r="P19" s="28">
        <f t="shared" si="1"/>
        <v>74.3</v>
      </c>
      <c r="Q19" s="17" t="s">
        <v>110</v>
      </c>
    </row>
    <row r="20" spans="1:17" x14ac:dyDescent="0.2">
      <c r="B20" s="2" t="s">
        <v>55</v>
      </c>
      <c r="D20" s="3">
        <v>2009</v>
      </c>
      <c r="E20" s="5">
        <v>75.099999999999994</v>
      </c>
      <c r="M20" s="18" t="s">
        <v>129</v>
      </c>
      <c r="N20" s="17" t="e">
        <f>INDEX(#REF!,MATCH($B20,#REF!,0),2)</f>
        <v>#REF!</v>
      </c>
      <c r="O20" s="18">
        <f t="shared" si="0"/>
        <v>2009</v>
      </c>
      <c r="P20" s="28">
        <f t="shared" si="1"/>
        <v>75.099999999999994</v>
      </c>
      <c r="Q20" s="17" t="s">
        <v>110</v>
      </c>
    </row>
    <row r="21" spans="1:17" x14ac:dyDescent="0.2">
      <c r="B21" s="2" t="s">
        <v>56</v>
      </c>
      <c r="D21" s="3">
        <v>2009</v>
      </c>
      <c r="E21" s="5">
        <v>78</v>
      </c>
      <c r="M21" s="18" t="s">
        <v>129</v>
      </c>
      <c r="N21" s="17" t="e">
        <f>INDEX(#REF!,MATCH($B21,#REF!,0),2)</f>
        <v>#REF!</v>
      </c>
      <c r="O21" s="18">
        <f t="shared" si="0"/>
        <v>2009</v>
      </c>
      <c r="P21" s="28">
        <f t="shared" si="1"/>
        <v>78</v>
      </c>
      <c r="Q21" s="17" t="s">
        <v>110</v>
      </c>
    </row>
    <row r="22" spans="1:17" x14ac:dyDescent="0.2">
      <c r="B22" s="2" t="s">
        <v>57</v>
      </c>
      <c r="D22" s="3">
        <v>2009</v>
      </c>
      <c r="E22" s="5">
        <v>76.599999999999994</v>
      </c>
      <c r="M22" s="18" t="s">
        <v>129</v>
      </c>
      <c r="N22" s="17" t="e">
        <f>INDEX(#REF!,MATCH($B22,#REF!,0),2)</f>
        <v>#REF!</v>
      </c>
      <c r="O22" s="18">
        <f t="shared" si="0"/>
        <v>2009</v>
      </c>
      <c r="P22" s="28">
        <f t="shared" si="1"/>
        <v>76.599999999999994</v>
      </c>
      <c r="Q22" s="17" t="s">
        <v>110</v>
      </c>
    </row>
    <row r="23" spans="1:17" x14ac:dyDescent="0.2">
      <c r="B23" s="2" t="s">
        <v>58</v>
      </c>
      <c r="D23" s="3">
        <v>2009</v>
      </c>
      <c r="E23" s="5">
        <v>78</v>
      </c>
      <c r="M23" s="18" t="s">
        <v>129</v>
      </c>
      <c r="N23" s="17" t="e">
        <f>INDEX(#REF!,MATCH($B23,#REF!,0),2)</f>
        <v>#REF!</v>
      </c>
      <c r="O23" s="18">
        <f t="shared" si="0"/>
        <v>2009</v>
      </c>
      <c r="P23" s="28">
        <f t="shared" si="1"/>
        <v>78</v>
      </c>
      <c r="Q23" s="17" t="s">
        <v>110</v>
      </c>
    </row>
    <row r="24" spans="1:17" x14ac:dyDescent="0.2">
      <c r="B24" s="2" t="s">
        <v>59</v>
      </c>
      <c r="D24" s="3">
        <v>2009</v>
      </c>
      <c r="E24" s="5">
        <v>75.900000000000006</v>
      </c>
      <c r="M24" s="18" t="s">
        <v>129</v>
      </c>
      <c r="N24" s="17" t="e">
        <f>INDEX(#REF!,MATCH($B24,#REF!,0),2)</f>
        <v>#REF!</v>
      </c>
      <c r="O24" s="18">
        <f t="shared" si="0"/>
        <v>2009</v>
      </c>
      <c r="P24" s="28">
        <f t="shared" si="1"/>
        <v>75.900000000000006</v>
      </c>
      <c r="Q24" s="17" t="s">
        <v>110</v>
      </c>
    </row>
    <row r="25" spans="1:17" x14ac:dyDescent="0.2">
      <c r="A25" s="3"/>
      <c r="B25" s="2" t="s">
        <v>60</v>
      </c>
      <c r="D25" s="3">
        <v>2009</v>
      </c>
      <c r="E25" s="5">
        <v>71.099999999999994</v>
      </c>
      <c r="M25" s="18" t="s">
        <v>129</v>
      </c>
      <c r="N25" s="17" t="e">
        <f>INDEX(#REF!,MATCH($B25,#REF!,0),2)</f>
        <v>#REF!</v>
      </c>
      <c r="O25" s="18">
        <f t="shared" si="0"/>
        <v>2009</v>
      </c>
      <c r="P25" s="28">
        <f t="shared" si="1"/>
        <v>71.099999999999994</v>
      </c>
      <c r="Q25" s="17" t="s">
        <v>110</v>
      </c>
    </row>
    <row r="26" spans="1:17" x14ac:dyDescent="0.2">
      <c r="A26" s="3"/>
      <c r="B26" s="2" t="s">
        <v>61</v>
      </c>
      <c r="D26" s="3">
        <v>2009</v>
      </c>
      <c r="E26" s="5">
        <v>74</v>
      </c>
      <c r="M26" s="18" t="s">
        <v>129</v>
      </c>
      <c r="N26" s="17" t="e">
        <f>INDEX(#REF!,MATCH($B26,#REF!,0),2)</f>
        <v>#REF!</v>
      </c>
      <c r="O26" s="18">
        <f t="shared" si="0"/>
        <v>2009</v>
      </c>
      <c r="P26" s="28">
        <f t="shared" si="1"/>
        <v>74</v>
      </c>
      <c r="Q26" s="17" t="s">
        <v>110</v>
      </c>
    </row>
    <row r="27" spans="1:17" x14ac:dyDescent="0.2">
      <c r="A27" s="3"/>
      <c r="B27" s="2" t="s">
        <v>32</v>
      </c>
      <c r="D27" s="3">
        <v>2010</v>
      </c>
      <c r="E27" s="5">
        <v>64.400000000000006</v>
      </c>
      <c r="M27" s="18" t="s">
        <v>129</v>
      </c>
      <c r="N27" s="17" t="e">
        <f>INDEX(#REF!,MATCH($B27,#REF!,0),2)</f>
        <v>#REF!</v>
      </c>
      <c r="O27" s="18">
        <f t="shared" si="0"/>
        <v>2010</v>
      </c>
      <c r="P27" s="28">
        <f t="shared" si="1"/>
        <v>64.400000000000006</v>
      </c>
      <c r="Q27" s="17" t="s">
        <v>110</v>
      </c>
    </row>
    <row r="28" spans="1:17" x14ac:dyDescent="0.2">
      <c r="A28" s="3"/>
      <c r="B28" s="2" t="s">
        <v>42</v>
      </c>
      <c r="D28" s="3">
        <v>2010</v>
      </c>
      <c r="E28" s="5">
        <v>66.8</v>
      </c>
      <c r="M28" s="18" t="s">
        <v>129</v>
      </c>
      <c r="N28" s="17" t="e">
        <f>INDEX(#REF!,MATCH($B28,#REF!,0),2)</f>
        <v>#REF!</v>
      </c>
      <c r="O28" s="18">
        <f t="shared" si="0"/>
        <v>2010</v>
      </c>
      <c r="P28" s="28">
        <f t="shared" si="1"/>
        <v>66.8</v>
      </c>
      <c r="Q28" s="17" t="s">
        <v>110</v>
      </c>
    </row>
    <row r="29" spans="1:17" x14ac:dyDescent="0.2">
      <c r="A29" s="3"/>
      <c r="B29" s="2" t="s">
        <v>43</v>
      </c>
      <c r="D29" s="3">
        <v>2010</v>
      </c>
      <c r="E29" s="5">
        <v>78.3</v>
      </c>
      <c r="M29" s="18" t="s">
        <v>129</v>
      </c>
      <c r="N29" s="17" t="e">
        <f>INDEX(#REF!,MATCH($B29,#REF!,0),2)</f>
        <v>#REF!</v>
      </c>
      <c r="O29" s="18">
        <f t="shared" si="0"/>
        <v>2010</v>
      </c>
      <c r="P29" s="28">
        <f t="shared" si="1"/>
        <v>78.3</v>
      </c>
      <c r="Q29" s="17" t="s">
        <v>110</v>
      </c>
    </row>
    <row r="30" spans="1:17" x14ac:dyDescent="0.2">
      <c r="A30" s="3"/>
      <c r="B30" s="2" t="s">
        <v>44</v>
      </c>
      <c r="D30" s="3">
        <v>2010</v>
      </c>
      <c r="E30" s="5">
        <v>72.5</v>
      </c>
      <c r="M30" s="18" t="s">
        <v>129</v>
      </c>
      <c r="N30" s="17" t="e">
        <f>INDEX(#REF!,MATCH($B30,#REF!,0),2)</f>
        <v>#REF!</v>
      </c>
      <c r="O30" s="18">
        <f t="shared" si="0"/>
        <v>2010</v>
      </c>
      <c r="P30" s="28">
        <f t="shared" si="1"/>
        <v>72.5</v>
      </c>
      <c r="Q30" s="17" t="s">
        <v>110</v>
      </c>
    </row>
    <row r="31" spans="1:17" x14ac:dyDescent="0.2">
      <c r="A31" s="3"/>
      <c r="B31" s="2" t="s">
        <v>45</v>
      </c>
      <c r="D31" s="3">
        <v>2010</v>
      </c>
      <c r="E31" s="5">
        <v>76.900000000000006</v>
      </c>
      <c r="M31" s="18" t="s">
        <v>129</v>
      </c>
      <c r="N31" s="17" t="e">
        <f>INDEX(#REF!,MATCH($B31,#REF!,0),2)</f>
        <v>#REF!</v>
      </c>
      <c r="O31" s="18">
        <f t="shared" si="0"/>
        <v>2010</v>
      </c>
      <c r="P31" s="28">
        <f t="shared" si="1"/>
        <v>76.900000000000006</v>
      </c>
      <c r="Q31" s="17" t="s">
        <v>110</v>
      </c>
    </row>
    <row r="32" spans="1:17" x14ac:dyDescent="0.2">
      <c r="A32" s="3"/>
      <c r="B32" s="2" t="s">
        <v>46</v>
      </c>
      <c r="D32" s="3">
        <v>2010</v>
      </c>
      <c r="E32" s="5">
        <v>75.7</v>
      </c>
      <c r="M32" s="18" t="s">
        <v>129</v>
      </c>
      <c r="N32" s="17" t="e">
        <f>INDEX(#REF!,MATCH($B32,#REF!,0),2)</f>
        <v>#REF!</v>
      </c>
      <c r="O32" s="18">
        <f t="shared" si="0"/>
        <v>2010</v>
      </c>
      <c r="P32" s="28">
        <f t="shared" si="1"/>
        <v>75.7</v>
      </c>
      <c r="Q32" s="17" t="s">
        <v>110</v>
      </c>
    </row>
    <row r="33" spans="1:17" x14ac:dyDescent="0.2">
      <c r="A33" s="3"/>
      <c r="B33" s="2" t="s">
        <v>47</v>
      </c>
      <c r="D33" s="3">
        <v>2010</v>
      </c>
      <c r="E33" s="5">
        <v>78.8</v>
      </c>
      <c r="M33" s="18" t="s">
        <v>129</v>
      </c>
      <c r="N33" s="17" t="e">
        <f>INDEX(#REF!,MATCH($B33,#REF!,0),2)</f>
        <v>#REF!</v>
      </c>
      <c r="O33" s="18">
        <f t="shared" si="0"/>
        <v>2010</v>
      </c>
      <c r="P33" s="28">
        <f t="shared" si="1"/>
        <v>78.8</v>
      </c>
      <c r="Q33" s="17" t="s">
        <v>110</v>
      </c>
    </row>
    <row r="34" spans="1:17" x14ac:dyDescent="0.2">
      <c r="A34" s="3"/>
      <c r="B34" s="2" t="s">
        <v>48</v>
      </c>
      <c r="D34" s="3">
        <v>2010</v>
      </c>
      <c r="E34" s="5">
        <v>75.3</v>
      </c>
      <c r="M34" s="18" t="s">
        <v>129</v>
      </c>
      <c r="N34" s="17" t="e">
        <f>INDEX(#REF!,MATCH($B34,#REF!,0),2)</f>
        <v>#REF!</v>
      </c>
      <c r="O34" s="18">
        <f t="shared" si="0"/>
        <v>2010</v>
      </c>
      <c r="P34" s="28">
        <f t="shared" si="1"/>
        <v>75.3</v>
      </c>
      <c r="Q34" s="17" t="s">
        <v>110</v>
      </c>
    </row>
    <row r="35" spans="1:17" x14ac:dyDescent="0.2">
      <c r="A35" s="3"/>
      <c r="B35" s="2" t="s">
        <v>49</v>
      </c>
      <c r="D35" s="3">
        <v>2010</v>
      </c>
      <c r="E35" s="5">
        <v>77.7</v>
      </c>
      <c r="M35" s="18" t="s">
        <v>129</v>
      </c>
      <c r="N35" s="17" t="e">
        <f>INDEX(#REF!,MATCH($B35,#REF!,0),2)</f>
        <v>#REF!</v>
      </c>
      <c r="O35" s="18">
        <f t="shared" si="0"/>
        <v>2010</v>
      </c>
      <c r="P35" s="28">
        <f t="shared" si="1"/>
        <v>77.7</v>
      </c>
      <c r="Q35" s="17" t="s">
        <v>110</v>
      </c>
    </row>
    <row r="36" spans="1:17" x14ac:dyDescent="0.2">
      <c r="A36" s="3"/>
      <c r="B36" s="2" t="s">
        <v>50</v>
      </c>
      <c r="D36" s="3">
        <v>2010</v>
      </c>
      <c r="E36" s="5">
        <v>70.599999999999994</v>
      </c>
      <c r="M36" s="18" t="s">
        <v>129</v>
      </c>
      <c r="N36" s="17" t="e">
        <f>INDEX(#REF!,MATCH($B36,#REF!,0),2)</f>
        <v>#REF!</v>
      </c>
      <c r="O36" s="18">
        <f t="shared" si="0"/>
        <v>2010</v>
      </c>
      <c r="P36" s="28">
        <f t="shared" si="1"/>
        <v>70.599999999999994</v>
      </c>
      <c r="Q36" s="17" t="s">
        <v>110</v>
      </c>
    </row>
    <row r="37" spans="1:17" x14ac:dyDescent="0.2">
      <c r="A37" s="3"/>
      <c r="B37" s="2" t="s">
        <v>51</v>
      </c>
      <c r="D37" s="3">
        <v>2010</v>
      </c>
      <c r="E37" s="5">
        <v>77.900000000000006</v>
      </c>
      <c r="M37" s="18" t="s">
        <v>129</v>
      </c>
      <c r="N37" s="17" t="e">
        <f>INDEX(#REF!,MATCH($B37,#REF!,0),2)</f>
        <v>#REF!</v>
      </c>
      <c r="O37" s="18">
        <f t="shared" si="0"/>
        <v>2010</v>
      </c>
      <c r="P37" s="28">
        <f t="shared" si="1"/>
        <v>77.900000000000006</v>
      </c>
      <c r="Q37" s="17" t="s">
        <v>110</v>
      </c>
    </row>
    <row r="38" spans="1:17" x14ac:dyDescent="0.2">
      <c r="A38" s="3"/>
      <c r="B38" s="2" t="s">
        <v>52</v>
      </c>
      <c r="D38" s="3">
        <v>2010</v>
      </c>
      <c r="E38" s="5">
        <v>70</v>
      </c>
      <c r="M38" s="18" t="s">
        <v>129</v>
      </c>
      <c r="N38" s="17" t="e">
        <f>INDEX(#REF!,MATCH($B38,#REF!,0),2)</f>
        <v>#REF!</v>
      </c>
      <c r="O38" s="18">
        <f t="shared" si="0"/>
        <v>2010</v>
      </c>
      <c r="P38" s="28">
        <f t="shared" si="1"/>
        <v>70</v>
      </c>
      <c r="Q38" s="17" t="s">
        <v>110</v>
      </c>
    </row>
    <row r="39" spans="1:17" x14ac:dyDescent="0.2">
      <c r="A39" s="3"/>
      <c r="B39" s="2" t="s">
        <v>53</v>
      </c>
      <c r="D39" s="3">
        <v>2010</v>
      </c>
      <c r="E39" s="5">
        <v>76.599999999999994</v>
      </c>
      <c r="M39" s="18" t="s">
        <v>129</v>
      </c>
      <c r="N39" s="17" t="e">
        <f>INDEX(#REF!,MATCH($B39,#REF!,0),2)</f>
        <v>#REF!</v>
      </c>
      <c r="O39" s="18">
        <f t="shared" si="0"/>
        <v>2010</v>
      </c>
      <c r="P39" s="28">
        <f t="shared" si="1"/>
        <v>76.599999999999994</v>
      </c>
      <c r="Q39" s="17" t="s">
        <v>110</v>
      </c>
    </row>
    <row r="40" spans="1:17" x14ac:dyDescent="0.2">
      <c r="A40" s="3"/>
      <c r="B40" s="2" t="s">
        <v>54</v>
      </c>
      <c r="D40" s="3">
        <v>2010</v>
      </c>
      <c r="E40" s="5">
        <v>74.8</v>
      </c>
      <c r="M40" s="18" t="s">
        <v>129</v>
      </c>
      <c r="N40" s="17" t="e">
        <f>INDEX(#REF!,MATCH($B40,#REF!,0),2)</f>
        <v>#REF!</v>
      </c>
      <c r="O40" s="18">
        <f t="shared" si="0"/>
        <v>2010</v>
      </c>
      <c r="P40" s="28">
        <f t="shared" si="1"/>
        <v>74.8</v>
      </c>
      <c r="Q40" s="17" t="s">
        <v>110</v>
      </c>
    </row>
    <row r="41" spans="1:17" x14ac:dyDescent="0.2">
      <c r="A41" s="3"/>
      <c r="B41" s="2" t="s">
        <v>55</v>
      </c>
      <c r="D41" s="3">
        <v>2010</v>
      </c>
      <c r="E41" s="5">
        <v>75.5</v>
      </c>
      <c r="M41" s="18" t="s">
        <v>129</v>
      </c>
      <c r="N41" s="17" t="e">
        <f>INDEX(#REF!,MATCH($B41,#REF!,0),2)</f>
        <v>#REF!</v>
      </c>
      <c r="O41" s="18">
        <f t="shared" si="0"/>
        <v>2010</v>
      </c>
      <c r="P41" s="28">
        <f t="shared" si="1"/>
        <v>75.5</v>
      </c>
      <c r="Q41" s="17" t="s">
        <v>110</v>
      </c>
    </row>
    <row r="42" spans="1:17" x14ac:dyDescent="0.2">
      <c r="A42" s="3"/>
      <c r="B42" s="2" t="s">
        <v>56</v>
      </c>
      <c r="D42" s="3">
        <v>2010</v>
      </c>
      <c r="E42" s="5">
        <v>78.2</v>
      </c>
      <c r="M42" s="18" t="s">
        <v>129</v>
      </c>
      <c r="N42" s="17" t="e">
        <f>INDEX(#REF!,MATCH($B42,#REF!,0),2)</f>
        <v>#REF!</v>
      </c>
      <c r="O42" s="18">
        <f t="shared" si="0"/>
        <v>2010</v>
      </c>
      <c r="P42" s="28">
        <f t="shared" si="1"/>
        <v>78.2</v>
      </c>
      <c r="Q42" s="17" t="s">
        <v>110</v>
      </c>
    </row>
    <row r="43" spans="1:17" x14ac:dyDescent="0.2">
      <c r="A43" s="3"/>
      <c r="B43" s="2" t="s">
        <v>57</v>
      </c>
      <c r="D43" s="3">
        <v>2010</v>
      </c>
      <c r="E43" s="5">
        <v>77.2</v>
      </c>
      <c r="M43" s="18" t="s">
        <v>129</v>
      </c>
      <c r="N43" s="17" t="e">
        <f>INDEX(#REF!,MATCH($B43,#REF!,0),2)</f>
        <v>#REF!</v>
      </c>
      <c r="O43" s="18">
        <f t="shared" si="0"/>
        <v>2010</v>
      </c>
      <c r="P43" s="28">
        <f t="shared" si="1"/>
        <v>77.2</v>
      </c>
      <c r="Q43" s="17" t="s">
        <v>110</v>
      </c>
    </row>
    <row r="44" spans="1:17" x14ac:dyDescent="0.2">
      <c r="A44" s="3"/>
      <c r="B44" s="2" t="s">
        <v>58</v>
      </c>
      <c r="D44" s="3">
        <v>2010</v>
      </c>
      <c r="E44" s="5">
        <v>78.5</v>
      </c>
      <c r="M44" s="18" t="s">
        <v>129</v>
      </c>
      <c r="N44" s="17" t="e">
        <f>INDEX(#REF!,MATCH($B44,#REF!,0),2)</f>
        <v>#REF!</v>
      </c>
      <c r="O44" s="18">
        <f t="shared" si="0"/>
        <v>2010</v>
      </c>
      <c r="P44" s="28">
        <f t="shared" si="1"/>
        <v>78.5</v>
      </c>
      <c r="Q44" s="17" t="s">
        <v>110</v>
      </c>
    </row>
    <row r="45" spans="1:17" x14ac:dyDescent="0.2">
      <c r="A45" s="3"/>
      <c r="B45" s="2" t="s">
        <v>59</v>
      </c>
      <c r="D45" s="3">
        <v>2010</v>
      </c>
      <c r="E45" s="5">
        <v>76.3</v>
      </c>
      <c r="M45" s="18" t="s">
        <v>129</v>
      </c>
      <c r="N45" s="17" t="e">
        <f>INDEX(#REF!,MATCH($B45,#REF!,0),2)</f>
        <v>#REF!</v>
      </c>
      <c r="O45" s="18">
        <f t="shared" si="0"/>
        <v>2010</v>
      </c>
      <c r="P45" s="28">
        <f t="shared" si="1"/>
        <v>76.3</v>
      </c>
      <c r="Q45" s="17" t="s">
        <v>110</v>
      </c>
    </row>
    <row r="46" spans="1:17" x14ac:dyDescent="0.2">
      <c r="A46" s="3"/>
      <c r="B46" s="2" t="s">
        <v>60</v>
      </c>
      <c r="D46" s="3">
        <v>2010</v>
      </c>
      <c r="E46" s="5">
        <v>71.599999999999994</v>
      </c>
      <c r="M46" s="18" t="s">
        <v>129</v>
      </c>
      <c r="N46" s="17" t="e">
        <f>INDEX(#REF!,MATCH($B46,#REF!,0),2)</f>
        <v>#REF!</v>
      </c>
      <c r="O46" s="18">
        <f t="shared" si="0"/>
        <v>2010</v>
      </c>
      <c r="P46" s="28">
        <f t="shared" si="1"/>
        <v>71.599999999999994</v>
      </c>
      <c r="Q46" s="17" t="s">
        <v>110</v>
      </c>
    </row>
    <row r="47" spans="1:17" x14ac:dyDescent="0.2">
      <c r="A47" s="3"/>
      <c r="B47" s="2" t="s">
        <v>61</v>
      </c>
      <c r="D47" s="3">
        <v>2010</v>
      </c>
      <c r="E47" s="5">
        <v>74.400000000000006</v>
      </c>
      <c r="M47" s="18" t="s">
        <v>129</v>
      </c>
      <c r="N47" s="17" t="e">
        <f>INDEX(#REF!,MATCH($B47,#REF!,0),2)</f>
        <v>#REF!</v>
      </c>
      <c r="O47" s="18">
        <f t="shared" si="0"/>
        <v>2010</v>
      </c>
      <c r="P47" s="28">
        <f t="shared" si="1"/>
        <v>74.400000000000006</v>
      </c>
      <c r="Q47" s="17" t="s">
        <v>110</v>
      </c>
    </row>
    <row r="48" spans="1:17" x14ac:dyDescent="0.2">
      <c r="A48" s="3"/>
      <c r="B48" s="2" t="s">
        <v>32</v>
      </c>
      <c r="D48" s="3">
        <v>2011</v>
      </c>
      <c r="E48" s="5">
        <v>64.7</v>
      </c>
      <c r="M48" s="18" t="s">
        <v>129</v>
      </c>
      <c r="N48" s="17" t="e">
        <f>INDEX(#REF!,MATCH($B48,#REF!,0),2)</f>
        <v>#REF!</v>
      </c>
      <c r="O48" s="18">
        <f t="shared" si="0"/>
        <v>2011</v>
      </c>
      <c r="P48" s="28">
        <f t="shared" si="1"/>
        <v>64.7</v>
      </c>
      <c r="Q48" s="17" t="s">
        <v>110</v>
      </c>
    </row>
    <row r="49" spans="1:17" x14ac:dyDescent="0.2">
      <c r="A49" s="3"/>
      <c r="B49" s="2" t="s">
        <v>42</v>
      </c>
      <c r="D49" s="3">
        <v>2011</v>
      </c>
      <c r="E49" s="5">
        <v>67.3</v>
      </c>
      <c r="M49" s="18" t="s">
        <v>129</v>
      </c>
      <c r="N49" s="17" t="e">
        <f>INDEX(#REF!,MATCH($B49,#REF!,0),2)</f>
        <v>#REF!</v>
      </c>
      <c r="O49" s="18">
        <f t="shared" si="0"/>
        <v>2011</v>
      </c>
      <c r="P49" s="28">
        <f t="shared" si="1"/>
        <v>67.3</v>
      </c>
      <c r="Q49" s="17" t="s">
        <v>110</v>
      </c>
    </row>
    <row r="50" spans="1:17" x14ac:dyDescent="0.2">
      <c r="A50" s="3"/>
      <c r="B50" s="2" t="s">
        <v>43</v>
      </c>
      <c r="D50" s="3">
        <v>2011</v>
      </c>
      <c r="E50" s="5">
        <v>79</v>
      </c>
      <c r="M50" s="18" t="s">
        <v>129</v>
      </c>
      <c r="N50" s="17" t="e">
        <f>INDEX(#REF!,MATCH($B50,#REF!,0),2)</f>
        <v>#REF!</v>
      </c>
      <c r="O50" s="18">
        <f t="shared" si="0"/>
        <v>2011</v>
      </c>
      <c r="P50" s="28">
        <f t="shared" si="1"/>
        <v>79</v>
      </c>
      <c r="Q50" s="17" t="s">
        <v>110</v>
      </c>
    </row>
    <row r="51" spans="1:17" x14ac:dyDescent="0.2">
      <c r="A51" s="3"/>
      <c r="B51" s="2" t="s">
        <v>44</v>
      </c>
      <c r="D51" s="3">
        <v>2011</v>
      </c>
      <c r="E51" s="5">
        <v>73.099999999999994</v>
      </c>
      <c r="M51" s="18" t="s">
        <v>129</v>
      </c>
      <c r="N51" s="17" t="e">
        <f>INDEX(#REF!,MATCH($B51,#REF!,0),2)</f>
        <v>#REF!</v>
      </c>
      <c r="O51" s="18">
        <f t="shared" si="0"/>
        <v>2011</v>
      </c>
      <c r="P51" s="28">
        <f t="shared" si="1"/>
        <v>73.099999999999994</v>
      </c>
      <c r="Q51" s="17" t="s">
        <v>110</v>
      </c>
    </row>
    <row r="52" spans="1:17" x14ac:dyDescent="0.2">
      <c r="A52" s="3"/>
      <c r="B52" s="2" t="s">
        <v>45</v>
      </c>
      <c r="D52" s="3">
        <v>2011</v>
      </c>
      <c r="E52" s="5">
        <v>77.099999999999994</v>
      </c>
      <c r="M52" s="18" t="s">
        <v>129</v>
      </c>
      <c r="N52" s="17" t="e">
        <f>INDEX(#REF!,MATCH($B52,#REF!,0),2)</f>
        <v>#REF!</v>
      </c>
      <c r="O52" s="18">
        <f t="shared" si="0"/>
        <v>2011</v>
      </c>
      <c r="P52" s="28">
        <f t="shared" si="1"/>
        <v>77.099999999999994</v>
      </c>
      <c r="Q52" s="17" t="s">
        <v>110</v>
      </c>
    </row>
    <row r="53" spans="1:17" x14ac:dyDescent="0.2">
      <c r="A53" s="3"/>
      <c r="B53" s="2" t="s">
        <v>46</v>
      </c>
      <c r="D53" s="3">
        <v>2011</v>
      </c>
      <c r="E53" s="5">
        <v>76.400000000000006</v>
      </c>
      <c r="M53" s="18" t="s">
        <v>129</v>
      </c>
      <c r="N53" s="17" t="e">
        <f>INDEX(#REF!,MATCH($B53,#REF!,0),2)</f>
        <v>#REF!</v>
      </c>
      <c r="O53" s="18">
        <f t="shared" si="0"/>
        <v>2011</v>
      </c>
      <c r="P53" s="28">
        <f t="shared" si="1"/>
        <v>76.400000000000006</v>
      </c>
      <c r="Q53" s="17" t="s">
        <v>110</v>
      </c>
    </row>
    <row r="54" spans="1:17" x14ac:dyDescent="0.2">
      <c r="A54" s="3"/>
      <c r="B54" s="2" t="s">
        <v>47</v>
      </c>
      <c r="D54" s="3">
        <v>2011</v>
      </c>
      <c r="E54" s="5">
        <v>79.599999999999994</v>
      </c>
      <c r="M54" s="18" t="s">
        <v>129</v>
      </c>
      <c r="N54" s="17" t="e">
        <f>INDEX(#REF!,MATCH($B54,#REF!,0),2)</f>
        <v>#REF!</v>
      </c>
      <c r="O54" s="18">
        <f t="shared" si="0"/>
        <v>2011</v>
      </c>
      <c r="P54" s="28">
        <f t="shared" si="1"/>
        <v>79.599999999999994</v>
      </c>
      <c r="Q54" s="17" t="s">
        <v>110</v>
      </c>
    </row>
    <row r="55" spans="1:17" x14ac:dyDescent="0.2">
      <c r="A55" s="3"/>
      <c r="B55" s="2" t="s">
        <v>48</v>
      </c>
      <c r="D55" s="3">
        <v>2011</v>
      </c>
      <c r="E55" s="5">
        <v>76.099999999999994</v>
      </c>
      <c r="M55" s="18" t="s">
        <v>129</v>
      </c>
      <c r="N55" s="17" t="e">
        <f>INDEX(#REF!,MATCH($B55,#REF!,0),2)</f>
        <v>#REF!</v>
      </c>
      <c r="O55" s="18">
        <f t="shared" si="0"/>
        <v>2011</v>
      </c>
      <c r="P55" s="28">
        <f t="shared" si="1"/>
        <v>76.099999999999994</v>
      </c>
      <c r="Q55" s="17" t="s">
        <v>110</v>
      </c>
    </row>
    <row r="56" spans="1:17" x14ac:dyDescent="0.2">
      <c r="A56" s="3"/>
      <c r="B56" s="2" t="s">
        <v>49</v>
      </c>
      <c r="D56" s="3">
        <v>2011</v>
      </c>
      <c r="E56" s="5">
        <v>78.5</v>
      </c>
      <c r="M56" s="18" t="s">
        <v>129</v>
      </c>
      <c r="N56" s="17" t="e">
        <f>INDEX(#REF!,MATCH($B56,#REF!,0),2)</f>
        <v>#REF!</v>
      </c>
      <c r="O56" s="18">
        <f t="shared" si="0"/>
        <v>2011</v>
      </c>
      <c r="P56" s="28">
        <f t="shared" si="1"/>
        <v>78.5</v>
      </c>
      <c r="Q56" s="17" t="s">
        <v>110</v>
      </c>
    </row>
    <row r="57" spans="1:17" x14ac:dyDescent="0.2">
      <c r="A57" s="3"/>
      <c r="B57" s="2" t="s">
        <v>50</v>
      </c>
      <c r="D57" s="3">
        <v>2011</v>
      </c>
      <c r="E57" s="5">
        <v>71.2</v>
      </c>
      <c r="M57" s="18" t="s">
        <v>129</v>
      </c>
      <c r="N57" s="17" t="e">
        <f>INDEX(#REF!,MATCH($B57,#REF!,0),2)</f>
        <v>#REF!</v>
      </c>
      <c r="O57" s="18">
        <f t="shared" si="0"/>
        <v>2011</v>
      </c>
      <c r="P57" s="28">
        <f t="shared" si="1"/>
        <v>71.2</v>
      </c>
      <c r="Q57" s="17" t="s">
        <v>110</v>
      </c>
    </row>
    <row r="58" spans="1:17" x14ac:dyDescent="0.2">
      <c r="A58" s="3"/>
      <c r="B58" s="2" t="s">
        <v>51</v>
      </c>
      <c r="D58" s="3">
        <v>2011</v>
      </c>
      <c r="E58" s="5">
        <v>78.599999999999994</v>
      </c>
      <c r="M58" s="18" t="s">
        <v>129</v>
      </c>
      <c r="N58" s="17" t="e">
        <f>INDEX(#REF!,MATCH($B58,#REF!,0),2)</f>
        <v>#REF!</v>
      </c>
      <c r="O58" s="18">
        <f t="shared" si="0"/>
        <v>2011</v>
      </c>
      <c r="P58" s="28">
        <f t="shared" si="1"/>
        <v>78.599999999999994</v>
      </c>
      <c r="Q58" s="17" t="s">
        <v>110</v>
      </c>
    </row>
    <row r="59" spans="1:17" x14ac:dyDescent="0.2">
      <c r="A59" s="3"/>
      <c r="B59" s="2" t="s">
        <v>52</v>
      </c>
      <c r="D59" s="3">
        <v>2011</v>
      </c>
      <c r="E59" s="5">
        <v>70.099999999999994</v>
      </c>
      <c r="M59" s="18" t="s">
        <v>129</v>
      </c>
      <c r="N59" s="17" t="e">
        <f>INDEX(#REF!,MATCH($B59,#REF!,0),2)</f>
        <v>#REF!</v>
      </c>
      <c r="O59" s="18">
        <f t="shared" si="0"/>
        <v>2011</v>
      </c>
      <c r="P59" s="28">
        <f t="shared" si="1"/>
        <v>70.099999999999994</v>
      </c>
      <c r="Q59" s="17" t="s">
        <v>110</v>
      </c>
    </row>
    <row r="60" spans="1:17" x14ac:dyDescent="0.2">
      <c r="A60" s="3"/>
      <c r="B60" s="2" t="s">
        <v>53</v>
      </c>
      <c r="D60" s="3">
        <v>2011</v>
      </c>
      <c r="E60" s="5">
        <v>77.2</v>
      </c>
      <c r="M60" s="18" t="s">
        <v>129</v>
      </c>
      <c r="N60" s="17" t="e">
        <f>INDEX(#REF!,MATCH($B60,#REF!,0),2)</f>
        <v>#REF!</v>
      </c>
      <c r="O60" s="18">
        <f t="shared" si="0"/>
        <v>2011</v>
      </c>
      <c r="P60" s="28">
        <f t="shared" si="1"/>
        <v>77.2</v>
      </c>
      <c r="Q60" s="17" t="s">
        <v>110</v>
      </c>
    </row>
    <row r="61" spans="1:17" x14ac:dyDescent="0.2">
      <c r="A61" s="3"/>
      <c r="B61" s="2" t="s">
        <v>54</v>
      </c>
      <c r="D61" s="3">
        <v>2011</v>
      </c>
      <c r="E61" s="5">
        <v>75.5</v>
      </c>
      <c r="M61" s="18" t="s">
        <v>129</v>
      </c>
      <c r="N61" s="17" t="e">
        <f>INDEX(#REF!,MATCH($B61,#REF!,0),2)</f>
        <v>#REF!</v>
      </c>
      <c r="O61" s="18">
        <f t="shared" si="0"/>
        <v>2011</v>
      </c>
      <c r="P61" s="28">
        <f t="shared" si="1"/>
        <v>75.5</v>
      </c>
      <c r="Q61" s="17" t="s">
        <v>110</v>
      </c>
    </row>
    <row r="62" spans="1:17" x14ac:dyDescent="0.2">
      <c r="A62" s="3"/>
      <c r="B62" s="2" t="s">
        <v>55</v>
      </c>
      <c r="D62" s="3">
        <v>2011</v>
      </c>
      <c r="E62" s="5">
        <v>76</v>
      </c>
      <c r="M62" s="18" t="s">
        <v>129</v>
      </c>
      <c r="N62" s="17" t="e">
        <f>INDEX(#REF!,MATCH($B62,#REF!,0),2)</f>
        <v>#REF!</v>
      </c>
      <c r="O62" s="18">
        <f t="shared" si="0"/>
        <v>2011</v>
      </c>
      <c r="P62" s="28">
        <f t="shared" si="1"/>
        <v>76</v>
      </c>
      <c r="Q62" s="17" t="s">
        <v>110</v>
      </c>
    </row>
    <row r="63" spans="1:17" x14ac:dyDescent="0.2">
      <c r="A63" s="3"/>
      <c r="B63" s="2" t="s">
        <v>56</v>
      </c>
      <c r="D63" s="3">
        <v>2011</v>
      </c>
      <c r="E63" s="5">
        <v>78.900000000000006</v>
      </c>
      <c r="M63" s="18" t="s">
        <v>129</v>
      </c>
      <c r="N63" s="17" t="e">
        <f>INDEX(#REF!,MATCH($B63,#REF!,0),2)</f>
        <v>#REF!</v>
      </c>
      <c r="O63" s="18">
        <f t="shared" si="0"/>
        <v>2011</v>
      </c>
      <c r="P63" s="28">
        <f t="shared" si="1"/>
        <v>78.900000000000006</v>
      </c>
      <c r="Q63" s="17" t="s">
        <v>110</v>
      </c>
    </row>
    <row r="64" spans="1:17" x14ac:dyDescent="0.2">
      <c r="A64" s="3"/>
      <c r="B64" s="2" t="s">
        <v>57</v>
      </c>
      <c r="D64" s="3">
        <v>2011</v>
      </c>
      <c r="E64" s="5">
        <v>77.900000000000006</v>
      </c>
      <c r="M64" s="18" t="s">
        <v>129</v>
      </c>
      <c r="N64" s="17" t="e">
        <f>INDEX(#REF!,MATCH($B64,#REF!,0),2)</f>
        <v>#REF!</v>
      </c>
      <c r="O64" s="18">
        <f t="shared" si="0"/>
        <v>2011</v>
      </c>
      <c r="P64" s="28">
        <f t="shared" si="1"/>
        <v>77.900000000000006</v>
      </c>
      <c r="Q64" s="17" t="s">
        <v>110</v>
      </c>
    </row>
    <row r="65" spans="1:17" x14ac:dyDescent="0.2">
      <c r="A65" s="3"/>
      <c r="B65" s="2" t="s">
        <v>58</v>
      </c>
      <c r="D65" s="3">
        <v>2011</v>
      </c>
      <c r="E65" s="5">
        <v>79.400000000000006</v>
      </c>
      <c r="M65" s="18" t="s">
        <v>129</v>
      </c>
      <c r="N65" s="17" t="e">
        <f>INDEX(#REF!,MATCH($B65,#REF!,0),2)</f>
        <v>#REF!</v>
      </c>
      <c r="O65" s="18">
        <f t="shared" si="0"/>
        <v>2011</v>
      </c>
      <c r="P65" s="28">
        <f t="shared" si="1"/>
        <v>79.400000000000006</v>
      </c>
      <c r="Q65" s="17" t="s">
        <v>110</v>
      </c>
    </row>
    <row r="66" spans="1:17" x14ac:dyDescent="0.2">
      <c r="A66" s="3"/>
      <c r="B66" s="2" t="s">
        <v>59</v>
      </c>
      <c r="D66" s="3">
        <v>2011</v>
      </c>
      <c r="E66" s="5">
        <v>77</v>
      </c>
      <c r="M66" s="18" t="s">
        <v>129</v>
      </c>
      <c r="N66" s="17" t="e">
        <f>INDEX(#REF!,MATCH($B66,#REF!,0),2)</f>
        <v>#REF!</v>
      </c>
      <c r="O66" s="18">
        <f t="shared" si="0"/>
        <v>2011</v>
      </c>
      <c r="P66" s="28">
        <f t="shared" si="1"/>
        <v>77</v>
      </c>
      <c r="Q66" s="17" t="s">
        <v>110</v>
      </c>
    </row>
    <row r="67" spans="1:17" x14ac:dyDescent="0.2">
      <c r="A67" s="3"/>
      <c r="B67" s="2" t="s">
        <v>60</v>
      </c>
      <c r="D67" s="3">
        <v>2011</v>
      </c>
      <c r="E67" s="5">
        <v>71.599999999999994</v>
      </c>
      <c r="M67" s="18" t="s">
        <v>129</v>
      </c>
      <c r="N67" s="17" t="e">
        <f>INDEX(#REF!,MATCH($B67,#REF!,0),2)</f>
        <v>#REF!</v>
      </c>
      <c r="O67" s="18">
        <f t="shared" si="0"/>
        <v>2011</v>
      </c>
      <c r="P67" s="28">
        <f t="shared" si="1"/>
        <v>71.599999999999994</v>
      </c>
      <c r="Q67" s="17" t="s">
        <v>110</v>
      </c>
    </row>
    <row r="68" spans="1:17" x14ac:dyDescent="0.2">
      <c r="A68" s="3"/>
      <c r="B68" s="2" t="s">
        <v>61</v>
      </c>
      <c r="D68" s="3">
        <v>2011</v>
      </c>
      <c r="E68" s="5">
        <v>74.900000000000006</v>
      </c>
      <c r="M68" s="18" t="s">
        <v>129</v>
      </c>
      <c r="N68" s="17" t="e">
        <f>INDEX(#REF!,MATCH($B68,#REF!,0),2)</f>
        <v>#REF!</v>
      </c>
      <c r="O68" s="18">
        <f t="shared" si="0"/>
        <v>2011</v>
      </c>
      <c r="P68" s="28">
        <f t="shared" si="1"/>
        <v>74.900000000000006</v>
      </c>
      <c r="Q68" s="17" t="s">
        <v>110</v>
      </c>
    </row>
    <row r="69" spans="1:17" x14ac:dyDescent="0.2">
      <c r="A69" s="3"/>
      <c r="B69" s="2" t="s">
        <v>32</v>
      </c>
      <c r="D69" s="3">
        <v>2012</v>
      </c>
      <c r="E69" s="5">
        <v>64.900000000000006</v>
      </c>
      <c r="M69" s="18" t="s">
        <v>129</v>
      </c>
      <c r="N69" s="17" t="e">
        <f>INDEX(#REF!,MATCH($B69,#REF!,0),2)</f>
        <v>#REF!</v>
      </c>
      <c r="O69" s="18">
        <f t="shared" si="0"/>
        <v>2012</v>
      </c>
      <c r="P69" s="28">
        <f t="shared" si="1"/>
        <v>64.900000000000006</v>
      </c>
      <c r="Q69" s="17" t="s">
        <v>110</v>
      </c>
    </row>
    <row r="70" spans="1:17" x14ac:dyDescent="0.2">
      <c r="A70" s="3"/>
      <c r="B70" s="2" t="s">
        <v>42</v>
      </c>
      <c r="D70" s="3">
        <v>2012</v>
      </c>
      <c r="E70" s="5">
        <v>67.7</v>
      </c>
      <c r="M70" s="18" t="s">
        <v>129</v>
      </c>
      <c r="N70" s="17" t="e">
        <f>INDEX(#REF!,MATCH($B70,#REF!,0),2)</f>
        <v>#REF!</v>
      </c>
      <c r="O70" s="18">
        <f t="shared" si="0"/>
        <v>2012</v>
      </c>
      <c r="P70" s="28">
        <f t="shared" si="1"/>
        <v>67.7</v>
      </c>
      <c r="Q70" s="17" t="s">
        <v>110</v>
      </c>
    </row>
    <row r="71" spans="1:17" x14ac:dyDescent="0.2">
      <c r="A71" s="3"/>
      <c r="B71" s="2" t="s">
        <v>43</v>
      </c>
      <c r="D71" s="3">
        <v>2012</v>
      </c>
      <c r="E71" s="5">
        <v>80.099999999999994</v>
      </c>
      <c r="M71" s="18" t="s">
        <v>129</v>
      </c>
      <c r="N71" s="17" t="e">
        <f>INDEX(#REF!,MATCH($B71,#REF!,0),2)</f>
        <v>#REF!</v>
      </c>
      <c r="O71" s="18">
        <f t="shared" ref="O71:O134" si="2">D71</f>
        <v>2012</v>
      </c>
      <c r="P71" s="28">
        <f t="shared" ref="P71:P134" si="3">E71</f>
        <v>80.099999999999994</v>
      </c>
      <c r="Q71" s="17" t="s">
        <v>110</v>
      </c>
    </row>
    <row r="72" spans="1:17" x14ac:dyDescent="0.2">
      <c r="A72" s="3"/>
      <c r="B72" s="2" t="s">
        <v>44</v>
      </c>
      <c r="D72" s="3">
        <v>2012</v>
      </c>
      <c r="E72" s="5">
        <v>73.400000000000006</v>
      </c>
      <c r="M72" s="18" t="s">
        <v>129</v>
      </c>
      <c r="N72" s="17" t="e">
        <f>INDEX(#REF!,MATCH($B72,#REF!,0),2)</f>
        <v>#REF!</v>
      </c>
      <c r="O72" s="18">
        <f t="shared" si="2"/>
        <v>2012</v>
      </c>
      <c r="P72" s="28">
        <f t="shared" si="3"/>
        <v>73.400000000000006</v>
      </c>
      <c r="Q72" s="17" t="s">
        <v>110</v>
      </c>
    </row>
    <row r="73" spans="1:17" x14ac:dyDescent="0.2">
      <c r="A73" s="3"/>
      <c r="B73" s="2" t="s">
        <v>45</v>
      </c>
      <c r="D73" s="3">
        <v>2012</v>
      </c>
      <c r="E73" s="5">
        <v>77.400000000000006</v>
      </c>
      <c r="M73" s="18" t="s">
        <v>129</v>
      </c>
      <c r="N73" s="17" t="e">
        <f>INDEX(#REF!,MATCH($B73,#REF!,0),2)</f>
        <v>#REF!</v>
      </c>
      <c r="O73" s="18">
        <f t="shared" si="2"/>
        <v>2012</v>
      </c>
      <c r="P73" s="28">
        <f t="shared" si="3"/>
        <v>77.400000000000006</v>
      </c>
      <c r="Q73" s="17" t="s">
        <v>110</v>
      </c>
    </row>
    <row r="74" spans="1:17" x14ac:dyDescent="0.2">
      <c r="A74" s="3"/>
      <c r="B74" s="2" t="s">
        <v>46</v>
      </c>
      <c r="D74" s="3">
        <v>2012</v>
      </c>
      <c r="E74" s="5">
        <v>76.5</v>
      </c>
      <c r="M74" s="18" t="s">
        <v>129</v>
      </c>
      <c r="N74" s="17" t="e">
        <f>INDEX(#REF!,MATCH($B74,#REF!,0),2)</f>
        <v>#REF!</v>
      </c>
      <c r="O74" s="18">
        <f t="shared" si="2"/>
        <v>2012</v>
      </c>
      <c r="P74" s="28">
        <f t="shared" si="3"/>
        <v>76.5</v>
      </c>
      <c r="Q74" s="17" t="s">
        <v>110</v>
      </c>
    </row>
    <row r="75" spans="1:17" x14ac:dyDescent="0.2">
      <c r="A75" s="3"/>
      <c r="B75" s="2" t="s">
        <v>47</v>
      </c>
      <c r="D75" s="3">
        <v>2012</v>
      </c>
      <c r="E75" s="5">
        <v>80.2</v>
      </c>
      <c r="M75" s="18" t="s">
        <v>129</v>
      </c>
      <c r="N75" s="17" t="e">
        <f>INDEX(#REF!,MATCH($B75,#REF!,0),2)</f>
        <v>#REF!</v>
      </c>
      <c r="O75" s="18">
        <f t="shared" si="2"/>
        <v>2012</v>
      </c>
      <c r="P75" s="28">
        <f t="shared" si="3"/>
        <v>80.2</v>
      </c>
      <c r="Q75" s="17" t="s">
        <v>110</v>
      </c>
    </row>
    <row r="76" spans="1:17" x14ac:dyDescent="0.2">
      <c r="A76" s="3"/>
      <c r="B76" s="2" t="s">
        <v>48</v>
      </c>
      <c r="D76" s="3">
        <v>2012</v>
      </c>
      <c r="E76" s="5">
        <v>76.8</v>
      </c>
      <c r="M76" s="18" t="s">
        <v>129</v>
      </c>
      <c r="N76" s="17" t="e">
        <f>INDEX(#REF!,MATCH($B76,#REF!,0),2)</f>
        <v>#REF!</v>
      </c>
      <c r="O76" s="18">
        <f t="shared" si="2"/>
        <v>2012</v>
      </c>
      <c r="P76" s="28">
        <f t="shared" si="3"/>
        <v>76.8</v>
      </c>
      <c r="Q76" s="17" t="s">
        <v>110</v>
      </c>
    </row>
    <row r="77" spans="1:17" x14ac:dyDescent="0.2">
      <c r="A77" s="3"/>
      <c r="B77" s="2" t="s">
        <v>49</v>
      </c>
      <c r="D77" s="3">
        <v>2012</v>
      </c>
      <c r="E77" s="5">
        <v>79.8</v>
      </c>
      <c r="M77" s="18" t="s">
        <v>129</v>
      </c>
      <c r="N77" s="17" t="e">
        <f>INDEX(#REF!,MATCH($B77,#REF!,0),2)</f>
        <v>#REF!</v>
      </c>
      <c r="O77" s="18">
        <f t="shared" si="2"/>
        <v>2012</v>
      </c>
      <c r="P77" s="28">
        <f t="shared" si="3"/>
        <v>79.8</v>
      </c>
      <c r="Q77" s="17" t="s">
        <v>110</v>
      </c>
    </row>
    <row r="78" spans="1:17" x14ac:dyDescent="0.2">
      <c r="A78" s="3"/>
      <c r="B78" s="2" t="s">
        <v>50</v>
      </c>
      <c r="D78" s="3">
        <v>2012</v>
      </c>
      <c r="E78" s="5">
        <v>71.599999999999994</v>
      </c>
      <c r="M78" s="18" t="s">
        <v>129</v>
      </c>
      <c r="N78" s="17" t="e">
        <f>INDEX(#REF!,MATCH($B78,#REF!,0),2)</f>
        <v>#REF!</v>
      </c>
      <c r="O78" s="18">
        <f t="shared" si="2"/>
        <v>2012</v>
      </c>
      <c r="P78" s="28">
        <f t="shared" si="3"/>
        <v>71.599999999999994</v>
      </c>
      <c r="Q78" s="17" t="s">
        <v>110</v>
      </c>
    </row>
    <row r="79" spans="1:17" x14ac:dyDescent="0.2">
      <c r="A79" s="3"/>
      <c r="B79" s="2" t="s">
        <v>51</v>
      </c>
      <c r="D79" s="3">
        <v>2012</v>
      </c>
      <c r="E79" s="5">
        <v>79</v>
      </c>
      <c r="M79" s="18" t="s">
        <v>129</v>
      </c>
      <c r="N79" s="17" t="e">
        <f>INDEX(#REF!,MATCH($B79,#REF!,0),2)</f>
        <v>#REF!</v>
      </c>
      <c r="O79" s="18">
        <f t="shared" si="2"/>
        <v>2012</v>
      </c>
      <c r="P79" s="28">
        <f t="shared" si="3"/>
        <v>79</v>
      </c>
      <c r="Q79" s="17" t="s">
        <v>110</v>
      </c>
    </row>
    <row r="80" spans="1:17" x14ac:dyDescent="0.2">
      <c r="A80" s="3"/>
      <c r="B80" s="2" t="s">
        <v>52</v>
      </c>
      <c r="D80" s="3">
        <v>2012</v>
      </c>
      <c r="E80" s="5">
        <v>70.5</v>
      </c>
      <c r="M80" s="18" t="s">
        <v>129</v>
      </c>
      <c r="N80" s="17" t="e">
        <f>INDEX(#REF!,MATCH($B80,#REF!,0),2)</f>
        <v>#REF!</v>
      </c>
      <c r="O80" s="18">
        <f t="shared" si="2"/>
        <v>2012</v>
      </c>
      <c r="P80" s="28">
        <f t="shared" si="3"/>
        <v>70.5</v>
      </c>
      <c r="Q80" s="17" t="s">
        <v>110</v>
      </c>
    </row>
    <row r="81" spans="1:17" x14ac:dyDescent="0.2">
      <c r="A81" s="3"/>
      <c r="B81" s="2" t="s">
        <v>53</v>
      </c>
      <c r="D81" s="3">
        <v>2012</v>
      </c>
      <c r="E81" s="5">
        <v>77.7</v>
      </c>
      <c r="M81" s="18" t="s">
        <v>129</v>
      </c>
      <c r="N81" s="17" t="e">
        <f>INDEX(#REF!,MATCH($B81,#REF!,0),2)</f>
        <v>#REF!</v>
      </c>
      <c r="O81" s="18">
        <f t="shared" si="2"/>
        <v>2012</v>
      </c>
      <c r="P81" s="28">
        <f t="shared" si="3"/>
        <v>77.7</v>
      </c>
      <c r="Q81" s="17" t="s">
        <v>110</v>
      </c>
    </row>
    <row r="82" spans="1:17" x14ac:dyDescent="0.2">
      <c r="A82" s="3"/>
      <c r="B82" s="2" t="s">
        <v>54</v>
      </c>
      <c r="D82" s="3">
        <v>2012</v>
      </c>
      <c r="E82" s="5">
        <v>76.099999999999994</v>
      </c>
      <c r="M82" s="18" t="s">
        <v>129</v>
      </c>
      <c r="N82" s="17" t="e">
        <f>INDEX(#REF!,MATCH($B82,#REF!,0),2)</f>
        <v>#REF!</v>
      </c>
      <c r="O82" s="18">
        <f t="shared" si="2"/>
        <v>2012</v>
      </c>
      <c r="P82" s="28">
        <f t="shared" si="3"/>
        <v>76.099999999999994</v>
      </c>
      <c r="Q82" s="17" t="s">
        <v>110</v>
      </c>
    </row>
    <row r="83" spans="1:17" x14ac:dyDescent="0.2">
      <c r="A83" s="3"/>
      <c r="B83" s="2" t="s">
        <v>55</v>
      </c>
      <c r="D83" s="3">
        <v>2012</v>
      </c>
      <c r="E83" s="5">
        <v>76.5</v>
      </c>
      <c r="M83" s="18" t="s">
        <v>129</v>
      </c>
      <c r="N83" s="17" t="e">
        <f>INDEX(#REF!,MATCH($B83,#REF!,0),2)</f>
        <v>#REF!</v>
      </c>
      <c r="O83" s="18">
        <f t="shared" si="2"/>
        <v>2012</v>
      </c>
      <c r="P83" s="28">
        <f t="shared" si="3"/>
        <v>76.5</v>
      </c>
      <c r="Q83" s="17" t="s">
        <v>110</v>
      </c>
    </row>
    <row r="84" spans="1:17" x14ac:dyDescent="0.2">
      <c r="A84" s="3"/>
      <c r="B84" s="2" t="s">
        <v>56</v>
      </c>
      <c r="D84" s="3">
        <v>2012</v>
      </c>
      <c r="E84" s="5">
        <v>79.599999999999994</v>
      </c>
      <c r="M84" s="18" t="s">
        <v>129</v>
      </c>
      <c r="N84" s="17" t="e">
        <f>INDEX(#REF!,MATCH($B84,#REF!,0),2)</f>
        <v>#REF!</v>
      </c>
      <c r="O84" s="18">
        <f t="shared" si="2"/>
        <v>2012</v>
      </c>
      <c r="P84" s="28">
        <f t="shared" si="3"/>
        <v>79.599999999999994</v>
      </c>
      <c r="Q84" s="17" t="s">
        <v>110</v>
      </c>
    </row>
    <row r="85" spans="1:17" x14ac:dyDescent="0.2">
      <c r="A85" s="3"/>
      <c r="B85" s="2" t="s">
        <v>57</v>
      </c>
      <c r="D85" s="3">
        <v>2012</v>
      </c>
      <c r="E85" s="5">
        <v>78.5</v>
      </c>
      <c r="M85" s="18" t="s">
        <v>129</v>
      </c>
      <c r="N85" s="17" t="e">
        <f>INDEX(#REF!,MATCH($B85,#REF!,0),2)</f>
        <v>#REF!</v>
      </c>
      <c r="O85" s="18">
        <f t="shared" si="2"/>
        <v>2012</v>
      </c>
      <c r="P85" s="28">
        <f t="shared" si="3"/>
        <v>78.5</v>
      </c>
      <c r="Q85" s="17" t="s">
        <v>110</v>
      </c>
    </row>
    <row r="86" spans="1:17" x14ac:dyDescent="0.2">
      <c r="A86" s="3"/>
      <c r="B86" s="2" t="s">
        <v>58</v>
      </c>
      <c r="D86" s="3">
        <v>2012</v>
      </c>
      <c r="E86" s="5">
        <v>80</v>
      </c>
      <c r="M86" s="18" t="s">
        <v>129</v>
      </c>
      <c r="N86" s="17" t="e">
        <f>INDEX(#REF!,MATCH($B86,#REF!,0),2)</f>
        <v>#REF!</v>
      </c>
      <c r="O86" s="18">
        <f t="shared" si="2"/>
        <v>2012</v>
      </c>
      <c r="P86" s="28">
        <f t="shared" si="3"/>
        <v>80</v>
      </c>
      <c r="Q86" s="17" t="s">
        <v>110</v>
      </c>
    </row>
    <row r="87" spans="1:17" x14ac:dyDescent="0.2">
      <c r="A87" s="3"/>
      <c r="B87" s="2" t="s">
        <v>59</v>
      </c>
      <c r="D87" s="3">
        <v>2012</v>
      </c>
      <c r="E87" s="5">
        <v>77.8</v>
      </c>
      <c r="M87" s="18" t="s">
        <v>129</v>
      </c>
      <c r="N87" s="17" t="e">
        <f>INDEX(#REF!,MATCH($B87,#REF!,0),2)</f>
        <v>#REF!</v>
      </c>
      <c r="O87" s="18">
        <f t="shared" si="2"/>
        <v>2012</v>
      </c>
      <c r="P87" s="28">
        <f t="shared" si="3"/>
        <v>77.8</v>
      </c>
      <c r="Q87" s="17" t="s">
        <v>110</v>
      </c>
    </row>
    <row r="88" spans="1:17" x14ac:dyDescent="0.2">
      <c r="A88" s="3"/>
      <c r="B88" s="2" t="s">
        <v>60</v>
      </c>
      <c r="D88" s="3">
        <v>2012</v>
      </c>
      <c r="E88" s="5">
        <v>71.8</v>
      </c>
      <c r="M88" s="18" t="s">
        <v>129</v>
      </c>
      <c r="N88" s="17" t="e">
        <f>INDEX(#REF!,MATCH($B88,#REF!,0),2)</f>
        <v>#REF!</v>
      </c>
      <c r="O88" s="18">
        <f t="shared" si="2"/>
        <v>2012</v>
      </c>
      <c r="P88" s="28">
        <f t="shared" si="3"/>
        <v>71.8</v>
      </c>
      <c r="Q88" s="17" t="s">
        <v>110</v>
      </c>
    </row>
    <row r="89" spans="1:17" x14ac:dyDescent="0.2">
      <c r="A89" s="3"/>
      <c r="B89" s="2" t="s">
        <v>61</v>
      </c>
      <c r="D89" s="3">
        <v>2012</v>
      </c>
      <c r="E89" s="5">
        <v>75.3</v>
      </c>
      <c r="M89" s="18" t="s">
        <v>129</v>
      </c>
      <c r="N89" s="17" t="e">
        <f>INDEX(#REF!,MATCH($B89,#REF!,0),2)</f>
        <v>#REF!</v>
      </c>
      <c r="O89" s="18">
        <f t="shared" si="2"/>
        <v>2012</v>
      </c>
      <c r="P89" s="28">
        <f t="shared" si="3"/>
        <v>75.3</v>
      </c>
      <c r="Q89" s="17" t="s">
        <v>110</v>
      </c>
    </row>
    <row r="90" spans="1:17" x14ac:dyDescent="0.2">
      <c r="A90" s="3"/>
      <c r="B90" s="2" t="s">
        <v>32</v>
      </c>
      <c r="D90" s="3">
        <v>2013</v>
      </c>
      <c r="E90" s="5">
        <v>65.2</v>
      </c>
      <c r="M90" s="18" t="s">
        <v>129</v>
      </c>
      <c r="N90" s="17" t="e">
        <f>INDEX(#REF!,MATCH($B90,#REF!,0),2)</f>
        <v>#REF!</v>
      </c>
      <c r="O90" s="18">
        <f t="shared" si="2"/>
        <v>2013</v>
      </c>
      <c r="P90" s="28">
        <f t="shared" si="3"/>
        <v>65.2</v>
      </c>
      <c r="Q90" s="17" t="s">
        <v>110</v>
      </c>
    </row>
    <row r="91" spans="1:17" x14ac:dyDescent="0.2">
      <c r="A91" s="3"/>
      <c r="B91" s="2" t="s">
        <v>42</v>
      </c>
      <c r="D91" s="3">
        <v>2013</v>
      </c>
      <c r="E91" s="5">
        <v>68.5</v>
      </c>
      <c r="M91" s="18" t="s">
        <v>129</v>
      </c>
      <c r="N91" s="17" t="e">
        <f>INDEX(#REF!,MATCH($B91,#REF!,0),2)</f>
        <v>#REF!</v>
      </c>
      <c r="O91" s="18">
        <f t="shared" si="2"/>
        <v>2013</v>
      </c>
      <c r="P91" s="28">
        <f t="shared" si="3"/>
        <v>68.5</v>
      </c>
      <c r="Q91" s="17" t="s">
        <v>110</v>
      </c>
    </row>
    <row r="92" spans="1:17" x14ac:dyDescent="0.2">
      <c r="A92" s="3"/>
      <c r="B92" s="2" t="s">
        <v>43</v>
      </c>
      <c r="D92" s="3">
        <v>2013</v>
      </c>
      <c r="E92" s="5">
        <v>81.099999999999994</v>
      </c>
      <c r="M92" s="18" t="s">
        <v>129</v>
      </c>
      <c r="N92" s="17" t="e">
        <f>INDEX(#REF!,MATCH($B92,#REF!,0),2)</f>
        <v>#REF!</v>
      </c>
      <c r="O92" s="18">
        <f t="shared" si="2"/>
        <v>2013</v>
      </c>
      <c r="P92" s="28">
        <f t="shared" si="3"/>
        <v>81.099999999999994</v>
      </c>
      <c r="Q92" s="17" t="s">
        <v>110</v>
      </c>
    </row>
    <row r="93" spans="1:17" x14ac:dyDescent="0.2">
      <c r="A93" s="3"/>
      <c r="B93" s="2" t="s">
        <v>44</v>
      </c>
      <c r="D93" s="3">
        <v>2013</v>
      </c>
      <c r="E93" s="5">
        <v>73.8</v>
      </c>
      <c r="M93" s="18" t="s">
        <v>129</v>
      </c>
      <c r="N93" s="17" t="e">
        <f>INDEX(#REF!,MATCH($B93,#REF!,0),2)</f>
        <v>#REF!</v>
      </c>
      <c r="O93" s="18">
        <f t="shared" si="2"/>
        <v>2013</v>
      </c>
      <c r="P93" s="28">
        <f t="shared" si="3"/>
        <v>73.8</v>
      </c>
      <c r="Q93" s="17" t="s">
        <v>110</v>
      </c>
    </row>
    <row r="94" spans="1:17" x14ac:dyDescent="0.2">
      <c r="A94" s="3"/>
      <c r="B94" s="2" t="s">
        <v>45</v>
      </c>
      <c r="D94" s="3">
        <v>2013</v>
      </c>
      <c r="E94" s="5">
        <v>78.2</v>
      </c>
      <c r="M94" s="18" t="s">
        <v>129</v>
      </c>
      <c r="N94" s="17" t="e">
        <f>INDEX(#REF!,MATCH($B94,#REF!,0),2)</f>
        <v>#REF!</v>
      </c>
      <c r="O94" s="18">
        <f t="shared" si="2"/>
        <v>2013</v>
      </c>
      <c r="P94" s="28">
        <f t="shared" si="3"/>
        <v>78.2</v>
      </c>
      <c r="Q94" s="17" t="s">
        <v>110</v>
      </c>
    </row>
    <row r="95" spans="1:17" x14ac:dyDescent="0.2">
      <c r="A95" s="3"/>
      <c r="B95" s="2" t="s">
        <v>46</v>
      </c>
      <c r="D95" s="3">
        <v>2013</v>
      </c>
      <c r="E95" s="5">
        <v>77.599999999999994</v>
      </c>
      <c r="M95" s="18" t="s">
        <v>129</v>
      </c>
      <c r="N95" s="17" t="e">
        <f>INDEX(#REF!,MATCH($B95,#REF!,0),2)</f>
        <v>#REF!</v>
      </c>
      <c r="O95" s="18">
        <f t="shared" si="2"/>
        <v>2013</v>
      </c>
      <c r="P95" s="28">
        <f t="shared" si="3"/>
        <v>77.599999999999994</v>
      </c>
      <c r="Q95" s="17" t="s">
        <v>110</v>
      </c>
    </row>
    <row r="96" spans="1:17" x14ac:dyDescent="0.2">
      <c r="A96" s="3"/>
      <c r="B96" s="2" t="s">
        <v>47</v>
      </c>
      <c r="D96" s="3">
        <v>2013</v>
      </c>
      <c r="E96" s="5">
        <v>81.099999999999994</v>
      </c>
      <c r="M96" s="18" t="s">
        <v>129</v>
      </c>
      <c r="N96" s="17" t="e">
        <f>INDEX(#REF!,MATCH($B96,#REF!,0),2)</f>
        <v>#REF!</v>
      </c>
      <c r="O96" s="18">
        <f t="shared" si="2"/>
        <v>2013</v>
      </c>
      <c r="P96" s="28">
        <f t="shared" si="3"/>
        <v>81.099999999999994</v>
      </c>
      <c r="Q96" s="17" t="s">
        <v>110</v>
      </c>
    </row>
    <row r="97" spans="1:17" x14ac:dyDescent="0.2">
      <c r="A97" s="3"/>
      <c r="B97" s="2" t="s">
        <v>48</v>
      </c>
      <c r="D97" s="3">
        <v>2013</v>
      </c>
      <c r="E97" s="5">
        <v>77.900000000000006</v>
      </c>
      <c r="M97" s="18" t="s">
        <v>129</v>
      </c>
      <c r="N97" s="17" t="e">
        <f>INDEX(#REF!,MATCH($B97,#REF!,0),2)</f>
        <v>#REF!</v>
      </c>
      <c r="O97" s="18">
        <f t="shared" si="2"/>
        <v>2013</v>
      </c>
      <c r="P97" s="28">
        <f t="shared" si="3"/>
        <v>77.900000000000006</v>
      </c>
      <c r="Q97" s="17" t="s">
        <v>110</v>
      </c>
    </row>
    <row r="98" spans="1:17" x14ac:dyDescent="0.2">
      <c r="A98" s="3"/>
      <c r="B98" s="2" t="s">
        <v>49</v>
      </c>
      <c r="D98" s="3">
        <v>2013</v>
      </c>
      <c r="E98" s="5">
        <v>81.099999999999994</v>
      </c>
      <c r="M98" s="18" t="s">
        <v>129</v>
      </c>
      <c r="N98" s="17" t="e">
        <f>INDEX(#REF!,MATCH($B98,#REF!,0),2)</f>
        <v>#REF!</v>
      </c>
      <c r="O98" s="18">
        <f t="shared" si="2"/>
        <v>2013</v>
      </c>
      <c r="P98" s="28">
        <f t="shared" si="3"/>
        <v>81.099999999999994</v>
      </c>
      <c r="Q98" s="17" t="s">
        <v>110</v>
      </c>
    </row>
    <row r="99" spans="1:17" x14ac:dyDescent="0.2">
      <c r="A99" s="3"/>
      <c r="B99" s="2" t="s">
        <v>50</v>
      </c>
      <c r="D99" s="3">
        <v>2013</v>
      </c>
      <c r="E99" s="5">
        <v>72.3</v>
      </c>
      <c r="M99" s="18" t="s">
        <v>129</v>
      </c>
      <c r="N99" s="17" t="e">
        <f>INDEX(#REF!,MATCH($B99,#REF!,0),2)</f>
        <v>#REF!</v>
      </c>
      <c r="O99" s="18">
        <f t="shared" si="2"/>
        <v>2013</v>
      </c>
      <c r="P99" s="28">
        <f t="shared" si="3"/>
        <v>72.3</v>
      </c>
      <c r="Q99" s="17" t="s">
        <v>110</v>
      </c>
    </row>
    <row r="100" spans="1:17" x14ac:dyDescent="0.2">
      <c r="A100" s="3"/>
      <c r="B100" s="2" t="s">
        <v>51</v>
      </c>
      <c r="D100" s="3">
        <v>2013</v>
      </c>
      <c r="E100" s="5">
        <v>79.599999999999994</v>
      </c>
      <c r="M100" s="18" t="s">
        <v>129</v>
      </c>
      <c r="N100" s="17" t="e">
        <f>INDEX(#REF!,MATCH($B100,#REF!,0),2)</f>
        <v>#REF!</v>
      </c>
      <c r="O100" s="18">
        <f t="shared" si="2"/>
        <v>2013</v>
      </c>
      <c r="P100" s="28">
        <f t="shared" si="3"/>
        <v>79.599999999999994</v>
      </c>
      <c r="Q100" s="17" t="s">
        <v>110</v>
      </c>
    </row>
    <row r="101" spans="1:17" x14ac:dyDescent="0.2">
      <c r="A101" s="3"/>
      <c r="B101" s="2" t="s">
        <v>52</v>
      </c>
      <c r="D101" s="3">
        <v>2013</v>
      </c>
      <c r="E101" s="5">
        <v>71.099999999999994</v>
      </c>
      <c r="M101" s="18" t="s">
        <v>129</v>
      </c>
      <c r="N101" s="17" t="e">
        <f>INDEX(#REF!,MATCH($B101,#REF!,0),2)</f>
        <v>#REF!</v>
      </c>
      <c r="O101" s="18">
        <f t="shared" si="2"/>
        <v>2013</v>
      </c>
      <c r="P101" s="28">
        <f t="shared" si="3"/>
        <v>71.099999999999994</v>
      </c>
      <c r="Q101" s="17" t="s">
        <v>110</v>
      </c>
    </row>
    <row r="102" spans="1:17" x14ac:dyDescent="0.2">
      <c r="A102" s="3"/>
      <c r="B102" s="2" t="s">
        <v>53</v>
      </c>
      <c r="D102" s="3">
        <v>2013</v>
      </c>
      <c r="E102" s="5">
        <v>78.099999999999994</v>
      </c>
      <c r="M102" s="18" t="s">
        <v>129</v>
      </c>
      <c r="N102" s="17" t="e">
        <f>INDEX(#REF!,MATCH($B102,#REF!,0),2)</f>
        <v>#REF!</v>
      </c>
      <c r="O102" s="18">
        <f t="shared" si="2"/>
        <v>2013</v>
      </c>
      <c r="P102" s="28">
        <f t="shared" si="3"/>
        <v>78.099999999999994</v>
      </c>
      <c r="Q102" s="17" t="s">
        <v>110</v>
      </c>
    </row>
    <row r="103" spans="1:17" x14ac:dyDescent="0.2">
      <c r="A103" s="3"/>
      <c r="B103" s="2" t="s">
        <v>54</v>
      </c>
      <c r="D103" s="3">
        <v>2013</v>
      </c>
      <c r="E103" s="5">
        <v>76.900000000000006</v>
      </c>
      <c r="M103" s="18" t="s">
        <v>129</v>
      </c>
      <c r="N103" s="17" t="e">
        <f>INDEX(#REF!,MATCH($B103,#REF!,0),2)</f>
        <v>#REF!</v>
      </c>
      <c r="O103" s="18">
        <f t="shared" si="2"/>
        <v>2013</v>
      </c>
      <c r="P103" s="28">
        <f t="shared" si="3"/>
        <v>76.900000000000006</v>
      </c>
      <c r="Q103" s="17" t="s">
        <v>110</v>
      </c>
    </row>
    <row r="104" spans="1:17" x14ac:dyDescent="0.2">
      <c r="A104" s="3"/>
      <c r="B104" s="2" t="s">
        <v>55</v>
      </c>
      <c r="D104" s="3">
        <v>2013</v>
      </c>
      <c r="E104" s="5">
        <v>77.5</v>
      </c>
      <c r="M104" s="18" t="s">
        <v>129</v>
      </c>
      <c r="N104" s="17" t="e">
        <f>INDEX(#REF!,MATCH($B104,#REF!,0),2)</f>
        <v>#REF!</v>
      </c>
      <c r="O104" s="18">
        <f t="shared" si="2"/>
        <v>2013</v>
      </c>
      <c r="P104" s="28">
        <f t="shared" si="3"/>
        <v>77.5</v>
      </c>
      <c r="Q104" s="17" t="s">
        <v>110</v>
      </c>
    </row>
    <row r="105" spans="1:17" x14ac:dyDescent="0.2">
      <c r="A105" s="3"/>
      <c r="B105" s="2" t="s">
        <v>56</v>
      </c>
      <c r="D105" s="3">
        <v>2013</v>
      </c>
      <c r="E105" s="5">
        <v>81</v>
      </c>
      <c r="M105" s="18" t="s">
        <v>129</v>
      </c>
      <c r="N105" s="17" t="e">
        <f>INDEX(#REF!,MATCH($B105,#REF!,0),2)</f>
        <v>#REF!</v>
      </c>
      <c r="O105" s="18">
        <f t="shared" si="2"/>
        <v>2013</v>
      </c>
      <c r="P105" s="28">
        <f t="shared" si="3"/>
        <v>81</v>
      </c>
      <c r="Q105" s="17" t="s">
        <v>110</v>
      </c>
    </row>
    <row r="106" spans="1:17" x14ac:dyDescent="0.2">
      <c r="A106" s="3"/>
      <c r="B106" s="2" t="s">
        <v>57</v>
      </c>
      <c r="D106" s="3">
        <v>2013</v>
      </c>
      <c r="E106" s="5">
        <v>79.7</v>
      </c>
      <c r="M106" s="18" t="s">
        <v>129</v>
      </c>
      <c r="N106" s="17" t="e">
        <f>INDEX(#REF!,MATCH($B106,#REF!,0),2)</f>
        <v>#REF!</v>
      </c>
      <c r="O106" s="18">
        <f t="shared" si="2"/>
        <v>2013</v>
      </c>
      <c r="P106" s="28">
        <f t="shared" si="3"/>
        <v>79.7</v>
      </c>
      <c r="Q106" s="17" t="s">
        <v>110</v>
      </c>
    </row>
    <row r="107" spans="1:17" x14ac:dyDescent="0.2">
      <c r="A107" s="3"/>
      <c r="B107" s="2" t="s">
        <v>58</v>
      </c>
      <c r="D107" s="3">
        <v>2013</v>
      </c>
      <c r="E107" s="5">
        <v>80.900000000000006</v>
      </c>
      <c r="M107" s="18" t="s">
        <v>129</v>
      </c>
      <c r="N107" s="17" t="e">
        <f>INDEX(#REF!,MATCH($B107,#REF!,0),2)</f>
        <v>#REF!</v>
      </c>
      <c r="O107" s="18">
        <f t="shared" si="2"/>
        <v>2013</v>
      </c>
      <c r="P107" s="28">
        <f t="shared" si="3"/>
        <v>80.900000000000006</v>
      </c>
      <c r="Q107" s="17" t="s">
        <v>110</v>
      </c>
    </row>
    <row r="108" spans="1:17" x14ac:dyDescent="0.2">
      <c r="A108" s="3"/>
      <c r="B108" s="2" t="s">
        <v>59</v>
      </c>
      <c r="D108" s="3">
        <v>2013</v>
      </c>
      <c r="E108" s="5">
        <v>78.7</v>
      </c>
      <c r="M108" s="18" t="s">
        <v>129</v>
      </c>
      <c r="N108" s="17" t="e">
        <f>INDEX(#REF!,MATCH($B108,#REF!,0),2)</f>
        <v>#REF!</v>
      </c>
      <c r="O108" s="18">
        <f t="shared" si="2"/>
        <v>2013</v>
      </c>
      <c r="P108" s="28">
        <f t="shared" si="3"/>
        <v>78.7</v>
      </c>
      <c r="Q108" s="17" t="s">
        <v>110</v>
      </c>
    </row>
    <row r="109" spans="1:17" x14ac:dyDescent="0.2">
      <c r="A109" s="3"/>
      <c r="B109" s="2" t="s">
        <v>60</v>
      </c>
      <c r="D109" s="3">
        <v>2013</v>
      </c>
      <c r="E109" s="5">
        <v>72.3</v>
      </c>
      <c r="M109" s="18" t="s">
        <v>129</v>
      </c>
      <c r="N109" s="17" t="e">
        <f>INDEX(#REF!,MATCH($B109,#REF!,0),2)</f>
        <v>#REF!</v>
      </c>
      <c r="O109" s="18">
        <f t="shared" si="2"/>
        <v>2013</v>
      </c>
      <c r="P109" s="28">
        <f t="shared" si="3"/>
        <v>72.3</v>
      </c>
      <c r="Q109" s="17" t="s">
        <v>110</v>
      </c>
    </row>
    <row r="110" spans="1:17" x14ac:dyDescent="0.2">
      <c r="A110" s="3"/>
      <c r="B110" s="2" t="s">
        <v>61</v>
      </c>
      <c r="D110" s="3">
        <v>2013</v>
      </c>
      <c r="E110" s="5">
        <v>75.900000000000006</v>
      </c>
      <c r="M110" s="18" t="s">
        <v>129</v>
      </c>
      <c r="N110" s="17" t="e">
        <f>INDEX(#REF!,MATCH($B110,#REF!,0),2)</f>
        <v>#REF!</v>
      </c>
      <c r="O110" s="18">
        <f t="shared" si="2"/>
        <v>2013</v>
      </c>
      <c r="P110" s="28">
        <f t="shared" si="3"/>
        <v>75.900000000000006</v>
      </c>
      <c r="Q110" s="17" t="s">
        <v>110</v>
      </c>
    </row>
    <row r="111" spans="1:17" x14ac:dyDescent="0.2">
      <c r="A111" s="3"/>
      <c r="B111" s="2" t="s">
        <v>32</v>
      </c>
      <c r="D111" s="3">
        <v>2014</v>
      </c>
      <c r="E111" s="5">
        <v>65.400000000000006</v>
      </c>
      <c r="M111" s="18" t="s">
        <v>129</v>
      </c>
      <c r="N111" s="17" t="e">
        <f>INDEX(#REF!,MATCH($B111,#REF!,0),2)</f>
        <v>#REF!</v>
      </c>
      <c r="O111" s="18">
        <f t="shared" si="2"/>
        <v>2014</v>
      </c>
      <c r="P111" s="28">
        <f t="shared" si="3"/>
        <v>65.400000000000006</v>
      </c>
      <c r="Q111" s="17" t="s">
        <v>110</v>
      </c>
    </row>
    <row r="112" spans="1:17" x14ac:dyDescent="0.2">
      <c r="A112" s="3"/>
      <c r="B112" s="2" t="s">
        <v>42</v>
      </c>
      <c r="D112" s="3">
        <v>2014</v>
      </c>
      <c r="E112" s="5">
        <v>69.2</v>
      </c>
      <c r="M112" s="18" t="s">
        <v>129</v>
      </c>
      <c r="N112" s="17" t="e">
        <f>INDEX(#REF!,MATCH($B112,#REF!,0),2)</f>
        <v>#REF!</v>
      </c>
      <c r="O112" s="18">
        <f t="shared" si="2"/>
        <v>2014</v>
      </c>
      <c r="P112" s="28">
        <f t="shared" si="3"/>
        <v>69.2</v>
      </c>
      <c r="Q112" s="17" t="s">
        <v>110</v>
      </c>
    </row>
    <row r="113" spans="1:17" x14ac:dyDescent="0.2">
      <c r="A113" s="3"/>
      <c r="B113" s="2" t="s">
        <v>43</v>
      </c>
      <c r="D113" s="3">
        <v>2014</v>
      </c>
      <c r="E113" s="5">
        <v>82.3</v>
      </c>
      <c r="M113" s="18" t="s">
        <v>129</v>
      </c>
      <c r="N113" s="17" t="e">
        <f>INDEX(#REF!,MATCH($B113,#REF!,0),2)</f>
        <v>#REF!</v>
      </c>
      <c r="O113" s="18">
        <f t="shared" si="2"/>
        <v>2014</v>
      </c>
      <c r="P113" s="28">
        <f t="shared" si="3"/>
        <v>82.3</v>
      </c>
      <c r="Q113" s="17" t="s">
        <v>110</v>
      </c>
    </row>
    <row r="114" spans="1:17" x14ac:dyDescent="0.2">
      <c r="A114" s="3"/>
      <c r="B114" s="2" t="s">
        <v>44</v>
      </c>
      <c r="D114" s="3">
        <v>2014</v>
      </c>
      <c r="E114" s="5">
        <v>74.3</v>
      </c>
      <c r="M114" s="18" t="s">
        <v>129</v>
      </c>
      <c r="N114" s="17" t="e">
        <f>INDEX(#REF!,MATCH($B114,#REF!,0),2)</f>
        <v>#REF!</v>
      </c>
      <c r="O114" s="18">
        <f t="shared" si="2"/>
        <v>2014</v>
      </c>
      <c r="P114" s="28">
        <f t="shared" si="3"/>
        <v>74.3</v>
      </c>
      <c r="Q114" s="17" t="s">
        <v>110</v>
      </c>
    </row>
    <row r="115" spans="1:17" x14ac:dyDescent="0.2">
      <c r="A115" s="3"/>
      <c r="B115" s="2" t="s">
        <v>45</v>
      </c>
      <c r="D115" s="3">
        <v>2014</v>
      </c>
      <c r="E115" s="5">
        <v>78.7</v>
      </c>
      <c r="M115" s="18" t="s">
        <v>129</v>
      </c>
      <c r="N115" s="17" t="e">
        <f>INDEX(#REF!,MATCH($B115,#REF!,0),2)</f>
        <v>#REF!</v>
      </c>
      <c r="O115" s="18">
        <f t="shared" si="2"/>
        <v>2014</v>
      </c>
      <c r="P115" s="28">
        <f t="shared" si="3"/>
        <v>78.7</v>
      </c>
      <c r="Q115" s="17" t="s">
        <v>110</v>
      </c>
    </row>
    <row r="116" spans="1:17" x14ac:dyDescent="0.2">
      <c r="A116" s="3"/>
      <c r="B116" s="2" t="s">
        <v>46</v>
      </c>
      <c r="D116" s="3">
        <v>2014</v>
      </c>
      <c r="E116" s="5">
        <v>78.599999999999994</v>
      </c>
      <c r="M116" s="18" t="s">
        <v>129</v>
      </c>
      <c r="N116" s="17" t="e">
        <f>INDEX(#REF!,MATCH($B116,#REF!,0),2)</f>
        <v>#REF!</v>
      </c>
      <c r="O116" s="18">
        <f t="shared" si="2"/>
        <v>2014</v>
      </c>
      <c r="P116" s="28">
        <f t="shared" si="3"/>
        <v>78.599999999999994</v>
      </c>
      <c r="Q116" s="17" t="s">
        <v>110</v>
      </c>
    </row>
    <row r="117" spans="1:17" x14ac:dyDescent="0.2">
      <c r="A117" s="3"/>
      <c r="B117" s="2" t="s">
        <v>47</v>
      </c>
      <c r="D117" s="3">
        <v>2014</v>
      </c>
      <c r="E117" s="5">
        <v>81.900000000000006</v>
      </c>
      <c r="M117" s="18" t="s">
        <v>129</v>
      </c>
      <c r="N117" s="17" t="e">
        <f>INDEX(#REF!,MATCH($B117,#REF!,0),2)</f>
        <v>#REF!</v>
      </c>
      <c r="O117" s="18">
        <f t="shared" si="2"/>
        <v>2014</v>
      </c>
      <c r="P117" s="28">
        <f t="shared" si="3"/>
        <v>81.900000000000006</v>
      </c>
      <c r="Q117" s="17" t="s">
        <v>110</v>
      </c>
    </row>
    <row r="118" spans="1:17" x14ac:dyDescent="0.2">
      <c r="A118" s="3"/>
      <c r="B118" s="2" t="s">
        <v>48</v>
      </c>
      <c r="D118" s="3">
        <v>2014</v>
      </c>
      <c r="E118" s="5">
        <v>78.900000000000006</v>
      </c>
      <c r="M118" s="18" t="s">
        <v>129</v>
      </c>
      <c r="N118" s="17" t="e">
        <f>INDEX(#REF!,MATCH($B118,#REF!,0),2)</f>
        <v>#REF!</v>
      </c>
      <c r="O118" s="18">
        <f t="shared" si="2"/>
        <v>2014</v>
      </c>
      <c r="P118" s="28">
        <f t="shared" si="3"/>
        <v>78.900000000000006</v>
      </c>
      <c r="Q118" s="17" t="s">
        <v>110</v>
      </c>
    </row>
    <row r="119" spans="1:17" x14ac:dyDescent="0.2">
      <c r="A119" s="3"/>
      <c r="B119" s="2" t="s">
        <v>49</v>
      </c>
      <c r="D119" s="3">
        <v>2014</v>
      </c>
      <c r="E119" s="5">
        <v>82.2</v>
      </c>
      <c r="M119" s="18" t="s">
        <v>129</v>
      </c>
      <c r="N119" s="17" t="e">
        <f>INDEX(#REF!,MATCH($B119,#REF!,0),2)</f>
        <v>#REF!</v>
      </c>
      <c r="O119" s="18">
        <f t="shared" si="2"/>
        <v>2014</v>
      </c>
      <c r="P119" s="28">
        <f t="shared" si="3"/>
        <v>82.2</v>
      </c>
      <c r="Q119" s="17" t="s">
        <v>110</v>
      </c>
    </row>
    <row r="120" spans="1:17" x14ac:dyDescent="0.2">
      <c r="A120" s="3"/>
      <c r="B120" s="2" t="s">
        <v>50</v>
      </c>
      <c r="D120" s="3">
        <v>2014</v>
      </c>
      <c r="E120" s="5">
        <v>72.900000000000006</v>
      </c>
      <c r="M120" s="18" t="s">
        <v>129</v>
      </c>
      <c r="N120" s="17" t="e">
        <f>INDEX(#REF!,MATCH($B120,#REF!,0),2)</f>
        <v>#REF!</v>
      </c>
      <c r="O120" s="18">
        <f t="shared" si="2"/>
        <v>2014</v>
      </c>
      <c r="P120" s="28">
        <f t="shared" si="3"/>
        <v>72.900000000000006</v>
      </c>
      <c r="Q120" s="17" t="s">
        <v>110</v>
      </c>
    </row>
    <row r="121" spans="1:17" x14ac:dyDescent="0.2">
      <c r="A121" s="3"/>
      <c r="B121" s="2" t="s">
        <v>51</v>
      </c>
      <c r="D121" s="3">
        <v>2014</v>
      </c>
      <c r="E121" s="5">
        <v>80.3</v>
      </c>
      <c r="M121" s="18" t="s">
        <v>129</v>
      </c>
      <c r="N121" s="17" t="e">
        <f>INDEX(#REF!,MATCH($B121,#REF!,0),2)</f>
        <v>#REF!</v>
      </c>
      <c r="O121" s="18">
        <f t="shared" si="2"/>
        <v>2014</v>
      </c>
      <c r="P121" s="28">
        <f t="shared" si="3"/>
        <v>80.3</v>
      </c>
      <c r="Q121" s="17" t="s">
        <v>110</v>
      </c>
    </row>
    <row r="122" spans="1:17" x14ac:dyDescent="0.2">
      <c r="A122" s="3"/>
      <c r="B122" s="2" t="s">
        <v>52</v>
      </c>
      <c r="D122" s="3">
        <v>2014</v>
      </c>
      <c r="E122" s="5">
        <v>71.599999999999994</v>
      </c>
      <c r="M122" s="18" t="s">
        <v>129</v>
      </c>
      <c r="N122" s="17" t="e">
        <f>INDEX(#REF!,MATCH($B122,#REF!,0),2)</f>
        <v>#REF!</v>
      </c>
      <c r="O122" s="18">
        <f t="shared" si="2"/>
        <v>2014</v>
      </c>
      <c r="P122" s="28">
        <f t="shared" si="3"/>
        <v>71.599999999999994</v>
      </c>
      <c r="Q122" s="17" t="s">
        <v>110</v>
      </c>
    </row>
    <row r="123" spans="1:17" x14ac:dyDescent="0.2">
      <c r="A123" s="3"/>
      <c r="B123" s="2" t="s">
        <v>53</v>
      </c>
      <c r="D123" s="3">
        <v>2014</v>
      </c>
      <c r="E123" s="5">
        <v>79</v>
      </c>
      <c r="M123" s="18" t="s">
        <v>129</v>
      </c>
      <c r="N123" s="17" t="e">
        <f>INDEX(#REF!,MATCH($B123,#REF!,0),2)</f>
        <v>#REF!</v>
      </c>
      <c r="O123" s="18">
        <f t="shared" si="2"/>
        <v>2014</v>
      </c>
      <c r="P123" s="28">
        <f t="shared" si="3"/>
        <v>79</v>
      </c>
      <c r="Q123" s="17" t="s">
        <v>110</v>
      </c>
    </row>
    <row r="124" spans="1:17" x14ac:dyDescent="0.2">
      <c r="A124" s="3"/>
      <c r="B124" s="2" t="s">
        <v>54</v>
      </c>
      <c r="D124" s="3">
        <v>2014</v>
      </c>
      <c r="E124" s="5">
        <v>77.599999999999994</v>
      </c>
      <c r="M124" s="18" t="s">
        <v>129</v>
      </c>
      <c r="N124" s="17" t="e">
        <f>INDEX(#REF!,MATCH($B124,#REF!,0),2)</f>
        <v>#REF!</v>
      </c>
      <c r="O124" s="18">
        <f t="shared" si="2"/>
        <v>2014</v>
      </c>
      <c r="P124" s="28">
        <f t="shared" si="3"/>
        <v>77.599999999999994</v>
      </c>
      <c r="Q124" s="17" t="s">
        <v>110</v>
      </c>
    </row>
    <row r="125" spans="1:17" x14ac:dyDescent="0.2">
      <c r="A125" s="3"/>
      <c r="B125" s="2" t="s">
        <v>55</v>
      </c>
      <c r="D125" s="3">
        <v>2014</v>
      </c>
      <c r="E125" s="5">
        <v>78.2</v>
      </c>
      <c r="M125" s="18" t="s">
        <v>129</v>
      </c>
      <c r="N125" s="17" t="e">
        <f>INDEX(#REF!,MATCH($B125,#REF!,0),2)</f>
        <v>#REF!</v>
      </c>
      <c r="O125" s="18">
        <f t="shared" si="2"/>
        <v>2014</v>
      </c>
      <c r="P125" s="28">
        <f t="shared" si="3"/>
        <v>78.2</v>
      </c>
      <c r="Q125" s="17" t="s">
        <v>110</v>
      </c>
    </row>
    <row r="126" spans="1:17" x14ac:dyDescent="0.2">
      <c r="A126" s="3"/>
      <c r="B126" s="2" t="s">
        <v>56</v>
      </c>
      <c r="D126" s="3">
        <v>2014</v>
      </c>
      <c r="E126" s="5">
        <v>82.4</v>
      </c>
      <c r="M126" s="18" t="s">
        <v>129</v>
      </c>
      <c r="N126" s="17" t="e">
        <f>INDEX(#REF!,MATCH($B126,#REF!,0),2)</f>
        <v>#REF!</v>
      </c>
      <c r="O126" s="18">
        <f t="shared" si="2"/>
        <v>2014</v>
      </c>
      <c r="P126" s="28">
        <f t="shared" si="3"/>
        <v>82.4</v>
      </c>
      <c r="Q126" s="17" t="s">
        <v>110</v>
      </c>
    </row>
    <row r="127" spans="1:17" x14ac:dyDescent="0.2">
      <c r="A127" s="3"/>
      <c r="B127" s="2" t="s">
        <v>57</v>
      </c>
      <c r="D127" s="3">
        <v>2014</v>
      </c>
      <c r="E127" s="5">
        <v>80.7</v>
      </c>
      <c r="M127" s="18" t="s">
        <v>129</v>
      </c>
      <c r="N127" s="17" t="e">
        <f>INDEX(#REF!,MATCH($B127,#REF!,0),2)</f>
        <v>#REF!</v>
      </c>
      <c r="O127" s="18">
        <f t="shared" si="2"/>
        <v>2014</v>
      </c>
      <c r="P127" s="28">
        <f t="shared" si="3"/>
        <v>80.7</v>
      </c>
      <c r="Q127" s="17" t="s">
        <v>110</v>
      </c>
    </row>
    <row r="128" spans="1:17" x14ac:dyDescent="0.2">
      <c r="A128" s="3"/>
      <c r="B128" s="2" t="s">
        <v>58</v>
      </c>
      <c r="D128" s="3">
        <v>2014</v>
      </c>
      <c r="E128" s="5">
        <v>81.5</v>
      </c>
      <c r="M128" s="18" t="s">
        <v>129</v>
      </c>
      <c r="N128" s="17" t="e">
        <f>INDEX(#REF!,MATCH($B128,#REF!,0),2)</f>
        <v>#REF!</v>
      </c>
      <c r="O128" s="18">
        <f t="shared" si="2"/>
        <v>2014</v>
      </c>
      <c r="P128" s="28">
        <f t="shared" si="3"/>
        <v>81.5</v>
      </c>
      <c r="Q128" s="17" t="s">
        <v>110</v>
      </c>
    </row>
    <row r="129" spans="1:17" x14ac:dyDescent="0.2">
      <c r="A129" s="3"/>
      <c r="B129" s="2" t="s">
        <v>59</v>
      </c>
      <c r="D129" s="3">
        <v>2014</v>
      </c>
      <c r="E129" s="5">
        <v>79.3</v>
      </c>
      <c r="M129" s="18" t="s">
        <v>129</v>
      </c>
      <c r="N129" s="17" t="e">
        <f>INDEX(#REF!,MATCH($B129,#REF!,0),2)</f>
        <v>#REF!</v>
      </c>
      <c r="O129" s="18">
        <f t="shared" si="2"/>
        <v>2014</v>
      </c>
      <c r="P129" s="28">
        <f t="shared" si="3"/>
        <v>79.3</v>
      </c>
      <c r="Q129" s="17" t="s">
        <v>110</v>
      </c>
    </row>
    <row r="130" spans="1:17" x14ac:dyDescent="0.2">
      <c r="A130" s="3"/>
      <c r="B130" s="2" t="s">
        <v>60</v>
      </c>
      <c r="D130" s="3">
        <v>2014</v>
      </c>
      <c r="E130" s="5">
        <v>72.8</v>
      </c>
      <c r="M130" s="18" t="s">
        <v>129</v>
      </c>
      <c r="N130" s="17" t="e">
        <f>INDEX(#REF!,MATCH($B130,#REF!,0),2)</f>
        <v>#REF!</v>
      </c>
      <c r="O130" s="18">
        <f t="shared" si="2"/>
        <v>2014</v>
      </c>
      <c r="P130" s="28">
        <f t="shared" si="3"/>
        <v>72.8</v>
      </c>
      <c r="Q130" s="17" t="s">
        <v>110</v>
      </c>
    </row>
    <row r="131" spans="1:17" x14ac:dyDescent="0.2">
      <c r="A131" s="3"/>
      <c r="B131" s="2" t="s">
        <v>61</v>
      </c>
      <c r="D131" s="3">
        <v>2014</v>
      </c>
      <c r="E131" s="5">
        <v>76.5</v>
      </c>
      <c r="M131" s="18" t="s">
        <v>129</v>
      </c>
      <c r="N131" s="17" t="e">
        <f>INDEX(#REF!,MATCH($B131,#REF!,0),2)</f>
        <v>#REF!</v>
      </c>
      <c r="O131" s="18">
        <f t="shared" si="2"/>
        <v>2014</v>
      </c>
      <c r="P131" s="28">
        <f t="shared" si="3"/>
        <v>76.5</v>
      </c>
      <c r="Q131" s="17" t="s">
        <v>110</v>
      </c>
    </row>
    <row r="132" spans="1:17" x14ac:dyDescent="0.2">
      <c r="A132" s="3"/>
      <c r="B132" s="2" t="s">
        <v>32</v>
      </c>
      <c r="D132" s="3">
        <v>2015</v>
      </c>
      <c r="E132" s="33">
        <v>65.599999999999994</v>
      </c>
      <c r="M132" s="18" t="s">
        <v>129</v>
      </c>
      <c r="N132" s="17" t="e">
        <f>INDEX(#REF!,MATCH($B132,#REF!,0),2)</f>
        <v>#REF!</v>
      </c>
      <c r="O132" s="18">
        <f t="shared" si="2"/>
        <v>2015</v>
      </c>
      <c r="P132" s="28">
        <f t="shared" si="3"/>
        <v>65.599999999999994</v>
      </c>
      <c r="Q132" s="17" t="s">
        <v>110</v>
      </c>
    </row>
    <row r="133" spans="1:17" x14ac:dyDescent="0.2">
      <c r="A133" s="3"/>
      <c r="B133" s="2" t="s">
        <v>42</v>
      </c>
      <c r="D133" s="3">
        <v>2015</v>
      </c>
      <c r="E133" s="33">
        <v>70</v>
      </c>
      <c r="M133" s="18" t="s">
        <v>129</v>
      </c>
      <c r="N133" s="17" t="e">
        <f>INDEX(#REF!,MATCH($B133,#REF!,0),2)</f>
        <v>#REF!</v>
      </c>
      <c r="O133" s="18">
        <f t="shared" si="2"/>
        <v>2015</v>
      </c>
      <c r="P133" s="28">
        <f t="shared" si="3"/>
        <v>70</v>
      </c>
      <c r="Q133" s="17" t="s">
        <v>110</v>
      </c>
    </row>
    <row r="134" spans="1:17" x14ac:dyDescent="0.2">
      <c r="A134" s="3"/>
      <c r="B134" s="2" t="s">
        <v>43</v>
      </c>
      <c r="D134" s="3">
        <v>2015</v>
      </c>
      <c r="E134" s="33">
        <v>83.3</v>
      </c>
      <c r="M134" s="18" t="s">
        <v>129</v>
      </c>
      <c r="N134" s="17" t="e">
        <f>INDEX(#REF!,MATCH($B134,#REF!,0),2)</f>
        <v>#REF!</v>
      </c>
      <c r="O134" s="18">
        <f t="shared" si="2"/>
        <v>2015</v>
      </c>
      <c r="P134" s="28">
        <f t="shared" si="3"/>
        <v>83.3</v>
      </c>
      <c r="Q134" s="17" t="s">
        <v>110</v>
      </c>
    </row>
    <row r="135" spans="1:17" x14ac:dyDescent="0.2">
      <c r="A135" s="3"/>
      <c r="B135" s="2" t="s">
        <v>44</v>
      </c>
      <c r="D135" s="3">
        <v>2015</v>
      </c>
      <c r="E135" s="33">
        <v>75.099999999999994</v>
      </c>
      <c r="M135" s="18" t="s">
        <v>129</v>
      </c>
      <c r="N135" s="17" t="e">
        <f>INDEX(#REF!,MATCH($B135,#REF!,0),2)</f>
        <v>#REF!</v>
      </c>
      <c r="O135" s="18">
        <f t="shared" ref="O135:O198" si="4">D135</f>
        <v>2015</v>
      </c>
      <c r="P135" s="28">
        <f t="shared" ref="P135:P198" si="5">E135</f>
        <v>75.099999999999994</v>
      </c>
      <c r="Q135" s="17" t="s">
        <v>110</v>
      </c>
    </row>
    <row r="136" spans="1:17" x14ac:dyDescent="0.2">
      <c r="A136" s="3"/>
      <c r="B136" s="2" t="s">
        <v>45</v>
      </c>
      <c r="D136" s="3">
        <v>2015</v>
      </c>
      <c r="E136" s="33">
        <v>79.400000000000006</v>
      </c>
      <c r="M136" s="18" t="s">
        <v>129</v>
      </c>
      <c r="N136" s="17" t="e">
        <f>INDEX(#REF!,MATCH($B136,#REF!,0),2)</f>
        <v>#REF!</v>
      </c>
      <c r="O136" s="18">
        <f t="shared" si="4"/>
        <v>2015</v>
      </c>
      <c r="P136" s="28">
        <f t="shared" si="5"/>
        <v>79.400000000000006</v>
      </c>
      <c r="Q136" s="17" t="s">
        <v>110</v>
      </c>
    </row>
    <row r="137" spans="1:17" x14ac:dyDescent="0.2">
      <c r="A137" s="3"/>
      <c r="B137" s="2" t="s">
        <v>46</v>
      </c>
      <c r="D137" s="3">
        <v>2015</v>
      </c>
      <c r="E137" s="33">
        <v>79.3</v>
      </c>
      <c r="M137" s="18" t="s">
        <v>129</v>
      </c>
      <c r="N137" s="17" t="e">
        <f>INDEX(#REF!,MATCH($B137,#REF!,0),2)</f>
        <v>#REF!</v>
      </c>
      <c r="O137" s="18">
        <f t="shared" si="4"/>
        <v>2015</v>
      </c>
      <c r="P137" s="28">
        <f t="shared" si="5"/>
        <v>79.3</v>
      </c>
      <c r="Q137" s="17" t="s">
        <v>110</v>
      </c>
    </row>
    <row r="138" spans="1:17" x14ac:dyDescent="0.2">
      <c r="A138" s="3"/>
      <c r="B138" s="2" t="s">
        <v>47</v>
      </c>
      <c r="D138" s="3">
        <v>2015</v>
      </c>
      <c r="E138" s="33">
        <v>83</v>
      </c>
      <c r="M138" s="18" t="s">
        <v>129</v>
      </c>
      <c r="N138" s="17" t="e">
        <f>INDEX(#REF!,MATCH($B138,#REF!,0),2)</f>
        <v>#REF!</v>
      </c>
      <c r="O138" s="18">
        <f t="shared" si="4"/>
        <v>2015</v>
      </c>
      <c r="P138" s="28">
        <f t="shared" si="5"/>
        <v>83</v>
      </c>
      <c r="Q138" s="17" t="s">
        <v>110</v>
      </c>
    </row>
    <row r="139" spans="1:17" x14ac:dyDescent="0.2">
      <c r="A139" s="3"/>
      <c r="B139" s="2" t="s">
        <v>48</v>
      </c>
      <c r="D139" s="3">
        <v>2015</v>
      </c>
      <c r="E139" s="33">
        <v>80.599999999999994</v>
      </c>
      <c r="M139" s="18" t="s">
        <v>129</v>
      </c>
      <c r="N139" s="17" t="e">
        <f>INDEX(#REF!,MATCH($B139,#REF!,0),2)</f>
        <v>#REF!</v>
      </c>
      <c r="O139" s="18">
        <f t="shared" si="4"/>
        <v>2015</v>
      </c>
      <c r="P139" s="28">
        <f t="shared" si="5"/>
        <v>80.599999999999994</v>
      </c>
      <c r="Q139" s="17" t="s">
        <v>110</v>
      </c>
    </row>
    <row r="140" spans="1:17" x14ac:dyDescent="0.2">
      <c r="A140" s="3"/>
      <c r="B140" s="2" t="s">
        <v>49</v>
      </c>
      <c r="D140" s="3">
        <v>2015</v>
      </c>
      <c r="E140" s="33">
        <v>82.6</v>
      </c>
      <c r="M140" s="18" t="s">
        <v>129</v>
      </c>
      <c r="N140" s="17" t="e">
        <f>INDEX(#REF!,MATCH($B140,#REF!,0),2)</f>
        <v>#REF!</v>
      </c>
      <c r="O140" s="18">
        <f t="shared" si="4"/>
        <v>2015</v>
      </c>
      <c r="P140" s="28">
        <f t="shared" si="5"/>
        <v>82.6</v>
      </c>
      <c r="Q140" s="17" t="s">
        <v>110</v>
      </c>
    </row>
    <row r="141" spans="1:17" x14ac:dyDescent="0.2">
      <c r="A141" s="3"/>
      <c r="B141" s="2" t="s">
        <v>50</v>
      </c>
      <c r="D141" s="3">
        <v>2015</v>
      </c>
      <c r="E141" s="33">
        <v>73.7</v>
      </c>
      <c r="M141" s="18" t="s">
        <v>129</v>
      </c>
      <c r="N141" s="17" t="e">
        <f>INDEX(#REF!,MATCH($B141,#REF!,0),2)</f>
        <v>#REF!</v>
      </c>
      <c r="O141" s="18">
        <f t="shared" si="4"/>
        <v>2015</v>
      </c>
      <c r="P141" s="28">
        <f t="shared" si="5"/>
        <v>73.7</v>
      </c>
      <c r="Q141" s="17" t="s">
        <v>110</v>
      </c>
    </row>
    <row r="142" spans="1:17" x14ac:dyDescent="0.2">
      <c r="A142" s="3"/>
      <c r="B142" s="2" t="s">
        <v>51</v>
      </c>
      <c r="D142" s="3">
        <v>2015</v>
      </c>
      <c r="E142" s="33">
        <v>81</v>
      </c>
      <c r="M142" s="18" t="s">
        <v>129</v>
      </c>
      <c r="N142" s="17" t="e">
        <f>INDEX(#REF!,MATCH($B142,#REF!,0),2)</f>
        <v>#REF!</v>
      </c>
      <c r="O142" s="18">
        <f t="shared" si="4"/>
        <v>2015</v>
      </c>
      <c r="P142" s="28">
        <f t="shared" si="5"/>
        <v>81</v>
      </c>
      <c r="Q142" s="17" t="s">
        <v>110</v>
      </c>
    </row>
    <row r="143" spans="1:17" x14ac:dyDescent="0.2">
      <c r="A143" s="3"/>
      <c r="B143" s="2" t="s">
        <v>52</v>
      </c>
      <c r="D143" s="3">
        <v>2015</v>
      </c>
      <c r="E143" s="33">
        <v>72.099999999999994</v>
      </c>
      <c r="M143" s="18" t="s">
        <v>129</v>
      </c>
      <c r="N143" s="17" t="e">
        <f>INDEX(#REF!,MATCH($B143,#REF!,0),2)</f>
        <v>#REF!</v>
      </c>
      <c r="O143" s="18">
        <f t="shared" si="4"/>
        <v>2015</v>
      </c>
      <c r="P143" s="28">
        <f t="shared" si="5"/>
        <v>72.099999999999994</v>
      </c>
      <c r="Q143" s="17" t="s">
        <v>110</v>
      </c>
    </row>
    <row r="144" spans="1:17" x14ac:dyDescent="0.2">
      <c r="A144" s="3"/>
      <c r="B144" s="2" t="s">
        <v>53</v>
      </c>
      <c r="D144" s="3">
        <v>2015</v>
      </c>
      <c r="E144" s="33">
        <v>79.7</v>
      </c>
      <c r="M144" s="18" t="s">
        <v>129</v>
      </c>
      <c r="N144" s="17" t="e">
        <f>INDEX(#REF!,MATCH($B144,#REF!,0),2)</f>
        <v>#REF!</v>
      </c>
      <c r="O144" s="18">
        <f t="shared" si="4"/>
        <v>2015</v>
      </c>
      <c r="P144" s="28">
        <f t="shared" si="5"/>
        <v>79.7</v>
      </c>
      <c r="Q144" s="17" t="s">
        <v>110</v>
      </c>
    </row>
    <row r="145" spans="1:17" x14ac:dyDescent="0.2">
      <c r="A145" s="3"/>
      <c r="B145" s="2" t="s">
        <v>54</v>
      </c>
      <c r="D145" s="3">
        <v>2015</v>
      </c>
      <c r="E145" s="33">
        <v>78.400000000000006</v>
      </c>
      <c r="M145" s="18" t="s">
        <v>129</v>
      </c>
      <c r="N145" s="17" t="e">
        <f>INDEX(#REF!,MATCH($B145,#REF!,0),2)</f>
        <v>#REF!</v>
      </c>
      <c r="O145" s="18">
        <f t="shared" si="4"/>
        <v>2015</v>
      </c>
      <c r="P145" s="28">
        <f t="shared" si="5"/>
        <v>78.400000000000006</v>
      </c>
      <c r="Q145" s="17" t="s">
        <v>110</v>
      </c>
    </row>
    <row r="146" spans="1:17" x14ac:dyDescent="0.2">
      <c r="A146" s="3"/>
      <c r="B146" s="2" t="s">
        <v>55</v>
      </c>
      <c r="D146" s="3">
        <v>2015</v>
      </c>
      <c r="E146" s="33">
        <v>79.099999999999994</v>
      </c>
      <c r="M146" s="18" t="s">
        <v>129</v>
      </c>
      <c r="N146" s="17" t="e">
        <f>INDEX(#REF!,MATCH($B146,#REF!,0),2)</f>
        <v>#REF!</v>
      </c>
      <c r="O146" s="18">
        <f t="shared" si="4"/>
        <v>2015</v>
      </c>
      <c r="P146" s="28">
        <f t="shared" si="5"/>
        <v>79.099999999999994</v>
      </c>
      <c r="Q146" s="17" t="s">
        <v>110</v>
      </c>
    </row>
    <row r="147" spans="1:17" x14ac:dyDescent="0.2">
      <c r="A147" s="3"/>
      <c r="B147" s="2" t="s">
        <v>56</v>
      </c>
      <c r="D147" s="3">
        <v>2015</v>
      </c>
      <c r="E147" s="33">
        <v>83.6</v>
      </c>
      <c r="M147" s="18" t="s">
        <v>129</v>
      </c>
      <c r="N147" s="17" t="e">
        <f>INDEX(#REF!,MATCH($B147,#REF!,0),2)</f>
        <v>#REF!</v>
      </c>
      <c r="O147" s="18">
        <f t="shared" si="4"/>
        <v>2015</v>
      </c>
      <c r="P147" s="28">
        <f t="shared" si="5"/>
        <v>83.6</v>
      </c>
      <c r="Q147" s="17" t="s">
        <v>110</v>
      </c>
    </row>
    <row r="148" spans="1:17" x14ac:dyDescent="0.2">
      <c r="A148" s="3"/>
      <c r="B148" s="2" t="s">
        <v>57</v>
      </c>
      <c r="D148" s="3">
        <v>2015</v>
      </c>
      <c r="E148" s="33">
        <v>81.599999999999994</v>
      </c>
      <c r="M148" s="18" t="s">
        <v>129</v>
      </c>
      <c r="N148" s="17" t="e">
        <f>INDEX(#REF!,MATCH($B148,#REF!,0),2)</f>
        <v>#REF!</v>
      </c>
      <c r="O148" s="18">
        <f t="shared" si="4"/>
        <v>2015</v>
      </c>
      <c r="P148" s="28">
        <f t="shared" si="5"/>
        <v>81.599999999999994</v>
      </c>
      <c r="Q148" s="17" t="s">
        <v>110</v>
      </c>
    </row>
    <row r="149" spans="1:17" x14ac:dyDescent="0.2">
      <c r="A149" s="3"/>
      <c r="B149" s="2" t="s">
        <v>58</v>
      </c>
      <c r="D149" s="3">
        <v>2015</v>
      </c>
      <c r="E149" s="33">
        <v>82.3</v>
      </c>
      <c r="M149" s="18" t="s">
        <v>129</v>
      </c>
      <c r="N149" s="17" t="e">
        <f>INDEX(#REF!,MATCH($B149,#REF!,0),2)</f>
        <v>#REF!</v>
      </c>
      <c r="O149" s="18">
        <f t="shared" si="4"/>
        <v>2015</v>
      </c>
      <c r="P149" s="28">
        <f t="shared" si="5"/>
        <v>82.3</v>
      </c>
      <c r="Q149" s="17" t="s">
        <v>110</v>
      </c>
    </row>
    <row r="150" spans="1:17" x14ac:dyDescent="0.2">
      <c r="A150" s="3"/>
      <c r="B150" s="2" t="s">
        <v>59</v>
      </c>
      <c r="D150" s="3">
        <v>2015</v>
      </c>
      <c r="E150" s="33">
        <v>80.2</v>
      </c>
      <c r="M150" s="18" t="s">
        <v>129</v>
      </c>
      <c r="N150" s="17" t="e">
        <f>INDEX(#REF!,MATCH($B150,#REF!,0),2)</f>
        <v>#REF!</v>
      </c>
      <c r="O150" s="18">
        <f t="shared" si="4"/>
        <v>2015</v>
      </c>
      <c r="P150" s="28">
        <f t="shared" si="5"/>
        <v>80.2</v>
      </c>
      <c r="Q150" s="17" t="s">
        <v>110</v>
      </c>
    </row>
    <row r="151" spans="1:17" x14ac:dyDescent="0.2">
      <c r="A151" s="3"/>
      <c r="B151" s="2" t="s">
        <v>60</v>
      </c>
      <c r="D151" s="3">
        <v>2015</v>
      </c>
      <c r="E151" s="33">
        <v>73.599999999999994</v>
      </c>
      <c r="M151" s="18" t="s">
        <v>129</v>
      </c>
      <c r="N151" s="17" t="e">
        <f>INDEX(#REF!,MATCH($B151,#REF!,0),2)</f>
        <v>#REF!</v>
      </c>
      <c r="O151" s="18">
        <f t="shared" si="4"/>
        <v>2015</v>
      </c>
      <c r="P151" s="28">
        <f t="shared" si="5"/>
        <v>73.599999999999994</v>
      </c>
      <c r="Q151" s="17" t="s">
        <v>110</v>
      </c>
    </row>
    <row r="152" spans="1:17" x14ac:dyDescent="0.2">
      <c r="A152" s="3"/>
      <c r="B152" s="2" t="s">
        <v>61</v>
      </c>
      <c r="D152" s="3">
        <v>2015</v>
      </c>
      <c r="E152" s="33">
        <v>77.5</v>
      </c>
      <c r="M152" s="18" t="s">
        <v>129</v>
      </c>
      <c r="N152" s="17" t="e">
        <f>INDEX(#REF!,MATCH($B152,#REF!,0),2)</f>
        <v>#REF!</v>
      </c>
      <c r="O152" s="18">
        <f t="shared" si="4"/>
        <v>2015</v>
      </c>
      <c r="P152" s="28">
        <f t="shared" si="5"/>
        <v>77.5</v>
      </c>
      <c r="Q152" s="17" t="s">
        <v>110</v>
      </c>
    </row>
    <row r="153" spans="1:17" x14ac:dyDescent="0.2">
      <c r="A153" s="3"/>
      <c r="B153" s="2" t="s">
        <v>32</v>
      </c>
      <c r="D153" s="3">
        <v>2016</v>
      </c>
      <c r="E153" s="33">
        <v>65.8</v>
      </c>
      <c r="M153" s="18" t="s">
        <v>129</v>
      </c>
      <c r="N153" s="17" t="e">
        <f>INDEX(#REF!,MATCH($B153,#REF!,0),2)</f>
        <v>#REF!</v>
      </c>
      <c r="O153" s="18">
        <f t="shared" si="4"/>
        <v>2016</v>
      </c>
      <c r="P153" s="28">
        <f t="shared" si="5"/>
        <v>65.8</v>
      </c>
      <c r="Q153" s="17" t="s">
        <v>110</v>
      </c>
    </row>
    <row r="154" spans="1:17" x14ac:dyDescent="0.2">
      <c r="A154" s="3"/>
      <c r="B154" s="2" t="s">
        <v>42</v>
      </c>
      <c r="D154" s="3">
        <v>2016</v>
      </c>
      <c r="E154" s="33">
        <v>70.8</v>
      </c>
      <c r="M154" s="18" t="s">
        <v>129</v>
      </c>
      <c r="N154" s="17" t="e">
        <f>INDEX(#REF!,MATCH($B154,#REF!,0),2)</f>
        <v>#REF!</v>
      </c>
      <c r="O154" s="18">
        <f t="shared" si="4"/>
        <v>2016</v>
      </c>
      <c r="P154" s="28">
        <f t="shared" si="5"/>
        <v>70.8</v>
      </c>
      <c r="Q154" s="17" t="s">
        <v>110</v>
      </c>
    </row>
    <row r="155" spans="1:17" x14ac:dyDescent="0.2">
      <c r="A155" s="3"/>
      <c r="B155" s="2" t="s">
        <v>43</v>
      </c>
      <c r="D155" s="3">
        <v>2016</v>
      </c>
      <c r="E155" s="33">
        <v>84.4</v>
      </c>
      <c r="M155" s="18" t="s">
        <v>129</v>
      </c>
      <c r="N155" s="17" t="e">
        <f>INDEX(#REF!,MATCH($B155,#REF!,0),2)</f>
        <v>#REF!</v>
      </c>
      <c r="O155" s="18">
        <f t="shared" si="4"/>
        <v>2016</v>
      </c>
      <c r="P155" s="28">
        <f t="shared" si="5"/>
        <v>84.4</v>
      </c>
      <c r="Q155" s="17" t="s">
        <v>110</v>
      </c>
    </row>
    <row r="156" spans="1:17" x14ac:dyDescent="0.2">
      <c r="A156" s="3"/>
      <c r="B156" s="2" t="s">
        <v>44</v>
      </c>
      <c r="D156" s="3">
        <v>2016</v>
      </c>
      <c r="E156" s="33">
        <v>75.599999999999994</v>
      </c>
      <c r="M156" s="18" t="s">
        <v>129</v>
      </c>
      <c r="N156" s="17" t="e">
        <f>INDEX(#REF!,MATCH($B156,#REF!,0),2)</f>
        <v>#REF!</v>
      </c>
      <c r="O156" s="18">
        <f t="shared" si="4"/>
        <v>2016</v>
      </c>
      <c r="P156" s="28">
        <f t="shared" si="5"/>
        <v>75.599999999999994</v>
      </c>
      <c r="Q156" s="17" t="s">
        <v>110</v>
      </c>
    </row>
    <row r="157" spans="1:17" x14ac:dyDescent="0.2">
      <c r="A157" s="3"/>
      <c r="B157" s="2" t="s">
        <v>45</v>
      </c>
      <c r="D157" s="3">
        <v>2016</v>
      </c>
      <c r="E157" s="33">
        <v>79.8</v>
      </c>
      <c r="M157" s="18" t="s">
        <v>129</v>
      </c>
      <c r="N157" s="17" t="e">
        <f>INDEX(#REF!,MATCH($B157,#REF!,0),2)</f>
        <v>#REF!</v>
      </c>
      <c r="O157" s="18">
        <f t="shared" si="4"/>
        <v>2016</v>
      </c>
      <c r="P157" s="28">
        <f t="shared" si="5"/>
        <v>79.8</v>
      </c>
      <c r="Q157" s="17" t="s">
        <v>110</v>
      </c>
    </row>
    <row r="158" spans="1:17" x14ac:dyDescent="0.2">
      <c r="A158" s="3"/>
      <c r="B158" s="2" t="s">
        <v>46</v>
      </c>
      <c r="D158" s="3">
        <v>2016</v>
      </c>
      <c r="E158" s="33">
        <v>80.5</v>
      </c>
      <c r="M158" s="18" t="s">
        <v>129</v>
      </c>
      <c r="N158" s="17" t="e">
        <f>INDEX(#REF!,MATCH($B158,#REF!,0),2)</f>
        <v>#REF!</v>
      </c>
      <c r="O158" s="18">
        <f t="shared" si="4"/>
        <v>2016</v>
      </c>
      <c r="P158" s="28">
        <f t="shared" si="5"/>
        <v>80.5</v>
      </c>
      <c r="Q158" s="17" t="s">
        <v>110</v>
      </c>
    </row>
    <row r="159" spans="1:17" x14ac:dyDescent="0.2">
      <c r="A159" s="3"/>
      <c r="B159" s="2" t="s">
        <v>47</v>
      </c>
      <c r="D159" s="3">
        <v>2016</v>
      </c>
      <c r="E159" s="33">
        <v>84.3</v>
      </c>
      <c r="M159" s="18" t="s">
        <v>129</v>
      </c>
      <c r="N159" s="17" t="e">
        <f>INDEX(#REF!,MATCH($B159,#REF!,0),2)</f>
        <v>#REF!</v>
      </c>
      <c r="O159" s="18">
        <f t="shared" si="4"/>
        <v>2016</v>
      </c>
      <c r="P159" s="28">
        <f t="shared" si="5"/>
        <v>84.3</v>
      </c>
      <c r="Q159" s="17" t="s">
        <v>110</v>
      </c>
    </row>
    <row r="160" spans="1:17" x14ac:dyDescent="0.2">
      <c r="A160" s="3"/>
      <c r="B160" s="2" t="s">
        <v>48</v>
      </c>
      <c r="D160" s="3">
        <v>2016</v>
      </c>
      <c r="E160" s="33">
        <v>81.900000000000006</v>
      </c>
      <c r="M160" s="18" t="s">
        <v>129</v>
      </c>
      <c r="N160" s="17" t="e">
        <f>INDEX(#REF!,MATCH($B160,#REF!,0),2)</f>
        <v>#REF!</v>
      </c>
      <c r="O160" s="18">
        <f t="shared" si="4"/>
        <v>2016</v>
      </c>
      <c r="P160" s="28">
        <f t="shared" si="5"/>
        <v>81.900000000000006</v>
      </c>
      <c r="Q160" s="17" t="s">
        <v>110</v>
      </c>
    </row>
    <row r="161" spans="1:17" x14ac:dyDescent="0.2">
      <c r="A161" s="3"/>
      <c r="B161" s="2" t="s">
        <v>49</v>
      </c>
      <c r="D161" s="3">
        <v>2016</v>
      </c>
      <c r="E161" s="33">
        <v>83.5</v>
      </c>
      <c r="M161" s="18" t="s">
        <v>129</v>
      </c>
      <c r="N161" s="17" t="e">
        <f>INDEX(#REF!,MATCH($B161,#REF!,0),2)</f>
        <v>#REF!</v>
      </c>
      <c r="O161" s="18">
        <f t="shared" si="4"/>
        <v>2016</v>
      </c>
      <c r="P161" s="28">
        <f t="shared" si="5"/>
        <v>83.5</v>
      </c>
      <c r="Q161" s="17" t="s">
        <v>110</v>
      </c>
    </row>
    <row r="162" spans="1:17" x14ac:dyDescent="0.2">
      <c r="A162" s="3"/>
      <c r="B162" s="2" t="s">
        <v>50</v>
      </c>
      <c r="D162" s="3">
        <v>2016</v>
      </c>
      <c r="E162" s="33">
        <v>74.400000000000006</v>
      </c>
      <c r="M162" s="18" t="s">
        <v>129</v>
      </c>
      <c r="N162" s="17" t="e">
        <f>INDEX(#REF!,MATCH($B162,#REF!,0),2)</f>
        <v>#REF!</v>
      </c>
      <c r="O162" s="18">
        <f t="shared" si="4"/>
        <v>2016</v>
      </c>
      <c r="P162" s="28">
        <f t="shared" si="5"/>
        <v>74.400000000000006</v>
      </c>
      <c r="Q162" s="17" t="s">
        <v>110</v>
      </c>
    </row>
    <row r="163" spans="1:17" x14ac:dyDescent="0.2">
      <c r="A163" s="3"/>
      <c r="B163" s="2" t="s">
        <v>51</v>
      </c>
      <c r="D163" s="3">
        <v>2016</v>
      </c>
      <c r="E163" s="33">
        <v>81.900000000000006</v>
      </c>
      <c r="M163" s="18" t="s">
        <v>129</v>
      </c>
      <c r="N163" s="17" t="e">
        <f>INDEX(#REF!,MATCH($B163,#REF!,0),2)</f>
        <v>#REF!</v>
      </c>
      <c r="O163" s="18">
        <f t="shared" si="4"/>
        <v>2016</v>
      </c>
      <c r="P163" s="28">
        <f t="shared" si="5"/>
        <v>81.900000000000006</v>
      </c>
      <c r="Q163" s="17" t="s">
        <v>110</v>
      </c>
    </row>
    <row r="164" spans="1:17" x14ac:dyDescent="0.2">
      <c r="A164" s="3"/>
      <c r="B164" s="2" t="s">
        <v>52</v>
      </c>
      <c r="D164" s="3">
        <v>2016</v>
      </c>
      <c r="E164" s="33">
        <v>72.7</v>
      </c>
      <c r="M164" s="18" t="s">
        <v>129</v>
      </c>
      <c r="N164" s="17" t="e">
        <f>INDEX(#REF!,MATCH($B164,#REF!,0),2)</f>
        <v>#REF!</v>
      </c>
      <c r="O164" s="18">
        <f t="shared" si="4"/>
        <v>2016</v>
      </c>
      <c r="P164" s="28">
        <f t="shared" si="5"/>
        <v>72.7</v>
      </c>
      <c r="Q164" s="17" t="s">
        <v>110</v>
      </c>
    </row>
    <row r="165" spans="1:17" x14ac:dyDescent="0.2">
      <c r="A165" s="3"/>
      <c r="B165" s="2" t="s">
        <v>53</v>
      </c>
      <c r="D165" s="3">
        <v>2016</v>
      </c>
      <c r="E165" s="33">
        <v>80.7</v>
      </c>
      <c r="M165" s="18" t="s">
        <v>129</v>
      </c>
      <c r="N165" s="17" t="e">
        <f>INDEX(#REF!,MATCH($B165,#REF!,0),2)</f>
        <v>#REF!</v>
      </c>
      <c r="O165" s="18">
        <f t="shared" si="4"/>
        <v>2016</v>
      </c>
      <c r="P165" s="28">
        <f t="shared" si="5"/>
        <v>80.7</v>
      </c>
      <c r="Q165" s="17" t="s">
        <v>110</v>
      </c>
    </row>
    <row r="166" spans="1:17" x14ac:dyDescent="0.2">
      <c r="A166" s="3"/>
      <c r="B166" s="2" t="s">
        <v>54</v>
      </c>
      <c r="D166" s="3">
        <v>2016</v>
      </c>
      <c r="E166" s="33">
        <v>78.7</v>
      </c>
      <c r="M166" s="18" t="s">
        <v>129</v>
      </c>
      <c r="N166" s="17" t="e">
        <f>INDEX(#REF!,MATCH($B166,#REF!,0),2)</f>
        <v>#REF!</v>
      </c>
      <c r="O166" s="18">
        <f t="shared" si="4"/>
        <v>2016</v>
      </c>
      <c r="P166" s="28">
        <f t="shared" si="5"/>
        <v>78.7</v>
      </c>
      <c r="Q166" s="17" t="s">
        <v>110</v>
      </c>
    </row>
    <row r="167" spans="1:17" x14ac:dyDescent="0.2">
      <c r="A167" s="3"/>
      <c r="B167" s="2" t="s">
        <v>55</v>
      </c>
      <c r="D167" s="3">
        <v>2016</v>
      </c>
      <c r="E167" s="33">
        <v>79.900000000000006</v>
      </c>
      <c r="M167" s="18" t="s">
        <v>129</v>
      </c>
      <c r="N167" s="17" t="e">
        <f>INDEX(#REF!,MATCH($B167,#REF!,0),2)</f>
        <v>#REF!</v>
      </c>
      <c r="O167" s="18">
        <f t="shared" si="4"/>
        <v>2016</v>
      </c>
      <c r="P167" s="28">
        <f t="shared" si="5"/>
        <v>79.900000000000006</v>
      </c>
      <c r="Q167" s="17" t="s">
        <v>110</v>
      </c>
    </row>
    <row r="168" spans="1:17" x14ac:dyDescent="0.2">
      <c r="A168" s="3"/>
      <c r="B168" s="2" t="s">
        <v>56</v>
      </c>
      <c r="D168" s="3">
        <v>2016</v>
      </c>
      <c r="E168" s="33">
        <v>84.4</v>
      </c>
      <c r="M168" s="18" t="s">
        <v>129</v>
      </c>
      <c r="N168" s="17" t="e">
        <f>INDEX(#REF!,MATCH($B168,#REF!,0),2)</f>
        <v>#REF!</v>
      </c>
      <c r="O168" s="18">
        <f t="shared" si="4"/>
        <v>2016</v>
      </c>
      <c r="P168" s="28">
        <f t="shared" si="5"/>
        <v>84.4</v>
      </c>
      <c r="Q168" s="17" t="s">
        <v>110</v>
      </c>
    </row>
    <row r="169" spans="1:17" x14ac:dyDescent="0.2">
      <c r="A169" s="3"/>
      <c r="B169" s="2" t="s">
        <v>57</v>
      </c>
      <c r="D169" s="3">
        <v>2016</v>
      </c>
      <c r="E169" s="33">
        <v>82.5</v>
      </c>
      <c r="M169" s="18" t="s">
        <v>129</v>
      </c>
      <c r="N169" s="17" t="e">
        <f>INDEX(#REF!,MATCH($B169,#REF!,0),2)</f>
        <v>#REF!</v>
      </c>
      <c r="O169" s="18">
        <f t="shared" si="4"/>
        <v>2016</v>
      </c>
      <c r="P169" s="28">
        <f t="shared" si="5"/>
        <v>82.5</v>
      </c>
      <c r="Q169" s="17" t="s">
        <v>110</v>
      </c>
    </row>
    <row r="170" spans="1:17" x14ac:dyDescent="0.2">
      <c r="A170" s="3"/>
      <c r="B170" s="2" t="s">
        <v>58</v>
      </c>
      <c r="D170" s="3">
        <v>2016</v>
      </c>
      <c r="E170" s="33">
        <v>83.2</v>
      </c>
      <c r="M170" s="18" t="s">
        <v>129</v>
      </c>
      <c r="N170" s="17" t="e">
        <f>INDEX(#REF!,MATCH($B170,#REF!,0),2)</f>
        <v>#REF!</v>
      </c>
      <c r="O170" s="18">
        <f t="shared" si="4"/>
        <v>2016</v>
      </c>
      <c r="P170" s="28">
        <f t="shared" si="5"/>
        <v>83.2</v>
      </c>
      <c r="Q170" s="17" t="s">
        <v>110</v>
      </c>
    </row>
    <row r="171" spans="1:17" x14ac:dyDescent="0.2">
      <c r="A171" s="3"/>
      <c r="B171" s="2" t="s">
        <v>59</v>
      </c>
      <c r="D171" s="3">
        <v>2016</v>
      </c>
      <c r="E171" s="33">
        <v>80.900000000000006</v>
      </c>
      <c r="M171" s="18" t="s">
        <v>129</v>
      </c>
      <c r="N171" s="17" t="e">
        <f>INDEX(#REF!,MATCH($B171,#REF!,0),2)</f>
        <v>#REF!</v>
      </c>
      <c r="O171" s="18">
        <f t="shared" si="4"/>
        <v>2016</v>
      </c>
      <c r="P171" s="28">
        <f t="shared" si="5"/>
        <v>80.900000000000006</v>
      </c>
      <c r="Q171" s="17" t="s">
        <v>110</v>
      </c>
    </row>
    <row r="172" spans="1:17" x14ac:dyDescent="0.2">
      <c r="A172" s="3"/>
      <c r="B172" s="2" t="s">
        <v>60</v>
      </c>
      <c r="D172" s="3">
        <v>2016</v>
      </c>
      <c r="E172" s="33">
        <v>74.5</v>
      </c>
      <c r="M172" s="18" t="s">
        <v>129</v>
      </c>
      <c r="N172" s="17" t="e">
        <f>INDEX(#REF!,MATCH($B172,#REF!,0),2)</f>
        <v>#REF!</v>
      </c>
      <c r="O172" s="18">
        <f t="shared" si="4"/>
        <v>2016</v>
      </c>
      <c r="P172" s="28">
        <f t="shared" si="5"/>
        <v>74.5</v>
      </c>
      <c r="Q172" s="17" t="s">
        <v>110</v>
      </c>
    </row>
    <row r="173" spans="1:17" x14ac:dyDescent="0.2">
      <c r="A173" s="3"/>
      <c r="B173" s="2" t="s">
        <v>61</v>
      </c>
      <c r="D173" s="3">
        <v>2016</v>
      </c>
      <c r="E173" s="33">
        <v>78.599999999999994</v>
      </c>
      <c r="M173" s="18" t="s">
        <v>129</v>
      </c>
      <c r="N173" s="17" t="e">
        <f>INDEX(#REF!,MATCH($B173,#REF!,0),2)</f>
        <v>#REF!</v>
      </c>
      <c r="O173" s="18">
        <f t="shared" si="4"/>
        <v>2016</v>
      </c>
      <c r="P173" s="28">
        <f t="shared" si="5"/>
        <v>78.599999999999994</v>
      </c>
      <c r="Q173" s="17" t="s">
        <v>110</v>
      </c>
    </row>
    <row r="174" spans="1:17" x14ac:dyDescent="0.2">
      <c r="A174" s="3"/>
      <c r="B174" s="2" t="s">
        <v>32</v>
      </c>
      <c r="D174" s="3">
        <v>2017</v>
      </c>
      <c r="E174" s="5">
        <v>66.2</v>
      </c>
      <c r="M174" s="18" t="s">
        <v>129</v>
      </c>
      <c r="N174" s="17" t="e">
        <f>INDEX(#REF!,MATCH($B174,#REF!,0),2)</f>
        <v>#REF!</v>
      </c>
      <c r="O174" s="18">
        <f t="shared" si="4"/>
        <v>2017</v>
      </c>
      <c r="P174" s="28">
        <f t="shared" si="5"/>
        <v>66.2</v>
      </c>
      <c r="Q174" s="17" t="s">
        <v>110</v>
      </c>
    </row>
    <row r="175" spans="1:17" x14ac:dyDescent="0.2">
      <c r="A175" s="3"/>
      <c r="B175" s="2" t="s">
        <v>42</v>
      </c>
      <c r="D175" s="3">
        <v>2017</v>
      </c>
      <c r="E175" s="5">
        <v>71.5</v>
      </c>
      <c r="M175" s="18" t="s">
        <v>129</v>
      </c>
      <c r="N175" s="17" t="e">
        <f>INDEX(#REF!,MATCH($B175,#REF!,0),2)</f>
        <v>#REF!</v>
      </c>
      <c r="O175" s="18">
        <f t="shared" si="4"/>
        <v>2017</v>
      </c>
      <c r="P175" s="28">
        <f t="shared" si="5"/>
        <v>71.5</v>
      </c>
      <c r="Q175" s="17" t="s">
        <v>110</v>
      </c>
    </row>
    <row r="176" spans="1:17" x14ac:dyDescent="0.2">
      <c r="A176" s="3"/>
      <c r="B176" s="2" t="s">
        <v>43</v>
      </c>
      <c r="D176" s="3">
        <v>2017</v>
      </c>
      <c r="E176" s="5">
        <v>85.8</v>
      </c>
      <c r="M176" s="18" t="s">
        <v>129</v>
      </c>
      <c r="N176" s="17" t="e">
        <f>INDEX(#REF!,MATCH($B176,#REF!,0),2)</f>
        <v>#REF!</v>
      </c>
      <c r="O176" s="18">
        <f t="shared" si="4"/>
        <v>2017</v>
      </c>
      <c r="P176" s="28">
        <f t="shared" si="5"/>
        <v>85.8</v>
      </c>
      <c r="Q176" s="17" t="s">
        <v>110</v>
      </c>
    </row>
    <row r="177" spans="1:17" x14ac:dyDescent="0.2">
      <c r="A177" s="3"/>
      <c r="B177" s="2" t="s">
        <v>44</v>
      </c>
      <c r="D177" s="3">
        <v>2017</v>
      </c>
      <c r="E177" s="5">
        <v>76.099999999999994</v>
      </c>
      <c r="M177" s="18" t="s">
        <v>129</v>
      </c>
      <c r="N177" s="17" t="e">
        <f>INDEX(#REF!,MATCH($B177,#REF!,0),2)</f>
        <v>#REF!</v>
      </c>
      <c r="O177" s="18">
        <f t="shared" si="4"/>
        <v>2017</v>
      </c>
      <c r="P177" s="28">
        <f t="shared" si="5"/>
        <v>76.099999999999994</v>
      </c>
      <c r="Q177" s="17" t="s">
        <v>110</v>
      </c>
    </row>
    <row r="178" spans="1:17" x14ac:dyDescent="0.2">
      <c r="A178" s="3"/>
      <c r="B178" s="2" t="s">
        <v>45</v>
      </c>
      <c r="D178" s="3">
        <v>2017</v>
      </c>
      <c r="E178" s="5">
        <v>80.599999999999994</v>
      </c>
      <c r="M178" s="18" t="s">
        <v>129</v>
      </c>
      <c r="N178" s="17" t="e">
        <f>INDEX(#REF!,MATCH($B178,#REF!,0),2)</f>
        <v>#REF!</v>
      </c>
      <c r="O178" s="18">
        <f t="shared" si="4"/>
        <v>2017</v>
      </c>
      <c r="P178" s="28">
        <f t="shared" si="5"/>
        <v>80.599999999999994</v>
      </c>
      <c r="Q178" s="17" t="s">
        <v>110</v>
      </c>
    </row>
    <row r="179" spans="1:17" x14ac:dyDescent="0.2">
      <c r="A179" s="3"/>
      <c r="B179" s="2" t="s">
        <v>46</v>
      </c>
      <c r="D179" s="3">
        <v>2017</v>
      </c>
      <c r="E179" s="5">
        <v>81.2</v>
      </c>
      <c r="M179" s="18" t="s">
        <v>129</v>
      </c>
      <c r="N179" s="17" t="e">
        <f>INDEX(#REF!,MATCH($B179,#REF!,0),2)</f>
        <v>#REF!</v>
      </c>
      <c r="O179" s="18">
        <f t="shared" si="4"/>
        <v>2017</v>
      </c>
      <c r="P179" s="28">
        <f t="shared" si="5"/>
        <v>81.2</v>
      </c>
      <c r="Q179" s="17" t="s">
        <v>110</v>
      </c>
    </row>
    <row r="180" spans="1:17" x14ac:dyDescent="0.2">
      <c r="A180" s="3"/>
      <c r="B180" s="2" t="s">
        <v>47</v>
      </c>
      <c r="D180" s="3">
        <v>2017</v>
      </c>
      <c r="E180" s="5">
        <v>85.9</v>
      </c>
      <c r="M180" s="18" t="s">
        <v>129</v>
      </c>
      <c r="N180" s="17" t="e">
        <f>INDEX(#REF!,MATCH($B180,#REF!,0),2)</f>
        <v>#REF!</v>
      </c>
      <c r="O180" s="18">
        <f t="shared" si="4"/>
        <v>2017</v>
      </c>
      <c r="P180" s="28">
        <f t="shared" si="5"/>
        <v>85.9</v>
      </c>
      <c r="Q180" s="17" t="s">
        <v>110</v>
      </c>
    </row>
    <row r="181" spans="1:17" x14ac:dyDescent="0.2">
      <c r="A181" s="3"/>
      <c r="B181" s="2" t="s">
        <v>48</v>
      </c>
      <c r="D181" s="3">
        <v>2017</v>
      </c>
      <c r="E181" s="5">
        <v>83.4</v>
      </c>
      <c r="M181" s="18" t="s">
        <v>129</v>
      </c>
      <c r="N181" s="17" t="e">
        <f>INDEX(#REF!,MATCH($B181,#REF!,0),2)</f>
        <v>#REF!</v>
      </c>
      <c r="O181" s="18">
        <f t="shared" si="4"/>
        <v>2017</v>
      </c>
      <c r="P181" s="28">
        <f t="shared" si="5"/>
        <v>83.4</v>
      </c>
      <c r="Q181" s="17" t="s">
        <v>110</v>
      </c>
    </row>
    <row r="182" spans="1:17" x14ac:dyDescent="0.2">
      <c r="A182" s="3"/>
      <c r="B182" s="2" t="s">
        <v>49</v>
      </c>
      <c r="D182" s="3">
        <v>2017</v>
      </c>
      <c r="E182" s="5">
        <v>84.7</v>
      </c>
      <c r="M182" s="18" t="s">
        <v>129</v>
      </c>
      <c r="N182" s="17" t="e">
        <f>INDEX(#REF!,MATCH($B182,#REF!,0),2)</f>
        <v>#REF!</v>
      </c>
      <c r="O182" s="18">
        <f t="shared" si="4"/>
        <v>2017</v>
      </c>
      <c r="P182" s="28">
        <f t="shared" si="5"/>
        <v>84.7</v>
      </c>
      <c r="Q182" s="17" t="s">
        <v>110</v>
      </c>
    </row>
    <row r="183" spans="1:17" x14ac:dyDescent="0.2">
      <c r="A183" s="3"/>
      <c r="B183" s="2" t="s">
        <v>50</v>
      </c>
      <c r="D183" s="3">
        <v>2017</v>
      </c>
      <c r="E183" s="5">
        <v>75.3</v>
      </c>
      <c r="M183" s="18" t="s">
        <v>129</v>
      </c>
      <c r="N183" s="17" t="e">
        <f>INDEX(#REF!,MATCH($B183,#REF!,0),2)</f>
        <v>#REF!</v>
      </c>
      <c r="O183" s="18">
        <f t="shared" si="4"/>
        <v>2017</v>
      </c>
      <c r="P183" s="28">
        <f t="shared" si="5"/>
        <v>75.3</v>
      </c>
      <c r="Q183" s="17" t="s">
        <v>110</v>
      </c>
    </row>
    <row r="184" spans="1:17" x14ac:dyDescent="0.2">
      <c r="A184" s="3"/>
      <c r="B184" s="2" t="s">
        <v>51</v>
      </c>
      <c r="D184" s="3">
        <v>2017</v>
      </c>
      <c r="E184" s="5">
        <v>82.7</v>
      </c>
      <c r="M184" s="18" t="s">
        <v>129</v>
      </c>
      <c r="N184" s="17" t="e">
        <f>INDEX(#REF!,MATCH($B184,#REF!,0),2)</f>
        <v>#REF!</v>
      </c>
      <c r="O184" s="18">
        <f t="shared" si="4"/>
        <v>2017</v>
      </c>
      <c r="P184" s="28">
        <f t="shared" si="5"/>
        <v>82.7</v>
      </c>
      <c r="Q184" s="17" t="s">
        <v>110</v>
      </c>
    </row>
    <row r="185" spans="1:17" x14ac:dyDescent="0.2">
      <c r="A185" s="3"/>
      <c r="B185" s="2" t="s">
        <v>52</v>
      </c>
      <c r="D185" s="3">
        <v>2017</v>
      </c>
      <c r="E185" s="5">
        <v>73.3</v>
      </c>
      <c r="M185" s="18" t="s">
        <v>129</v>
      </c>
      <c r="N185" s="17" t="e">
        <f>INDEX(#REF!,MATCH($B185,#REF!,0),2)</f>
        <v>#REF!</v>
      </c>
      <c r="O185" s="18">
        <f t="shared" si="4"/>
        <v>2017</v>
      </c>
      <c r="P185" s="28">
        <f t="shared" si="5"/>
        <v>73.3</v>
      </c>
      <c r="Q185" s="17" t="s">
        <v>110</v>
      </c>
    </row>
    <row r="186" spans="1:17" x14ac:dyDescent="0.2">
      <c r="A186" s="3"/>
      <c r="B186" s="2" t="s">
        <v>53</v>
      </c>
      <c r="D186" s="3">
        <v>2017</v>
      </c>
      <c r="E186" s="5">
        <v>81.900000000000006</v>
      </c>
      <c r="M186" s="18" t="s">
        <v>129</v>
      </c>
      <c r="N186" s="17" t="e">
        <f>INDEX(#REF!,MATCH($B186,#REF!,0),2)</f>
        <v>#REF!</v>
      </c>
      <c r="O186" s="18">
        <f t="shared" si="4"/>
        <v>2017</v>
      </c>
      <c r="P186" s="28">
        <f t="shared" si="5"/>
        <v>81.900000000000006</v>
      </c>
      <c r="Q186" s="17" t="s">
        <v>110</v>
      </c>
    </row>
    <row r="187" spans="1:17" x14ac:dyDescent="0.2">
      <c r="A187" s="3"/>
      <c r="B187" s="2" t="s">
        <v>54</v>
      </c>
      <c r="D187" s="3">
        <v>2017</v>
      </c>
      <c r="E187" s="5">
        <v>79.3</v>
      </c>
      <c r="M187" s="18" t="s">
        <v>129</v>
      </c>
      <c r="N187" s="17" t="e">
        <f>INDEX(#REF!,MATCH($B187,#REF!,0),2)</f>
        <v>#REF!</v>
      </c>
      <c r="O187" s="18">
        <f t="shared" si="4"/>
        <v>2017</v>
      </c>
      <c r="P187" s="28">
        <f t="shared" si="5"/>
        <v>79.3</v>
      </c>
      <c r="Q187" s="17" t="s">
        <v>110</v>
      </c>
    </row>
    <row r="188" spans="1:17" x14ac:dyDescent="0.2">
      <c r="A188" s="3"/>
      <c r="B188" s="2" t="s">
        <v>55</v>
      </c>
      <c r="D188" s="3">
        <v>2017</v>
      </c>
      <c r="E188" s="5">
        <v>81</v>
      </c>
      <c r="M188" s="18" t="s">
        <v>129</v>
      </c>
      <c r="N188" s="17" t="e">
        <f>INDEX(#REF!,MATCH($B188,#REF!,0),2)</f>
        <v>#REF!</v>
      </c>
      <c r="O188" s="18">
        <f t="shared" si="4"/>
        <v>2017</v>
      </c>
      <c r="P188" s="28">
        <f t="shared" si="5"/>
        <v>81</v>
      </c>
      <c r="Q188" s="17" t="s">
        <v>110</v>
      </c>
    </row>
    <row r="189" spans="1:17" x14ac:dyDescent="0.2">
      <c r="A189" s="3"/>
      <c r="B189" s="2" t="s">
        <v>56</v>
      </c>
      <c r="D189" s="3">
        <v>2017</v>
      </c>
      <c r="E189" s="5">
        <v>86</v>
      </c>
      <c r="M189" s="18" t="s">
        <v>129</v>
      </c>
      <c r="N189" s="17" t="e">
        <f>INDEX(#REF!,MATCH($B189,#REF!,0),2)</f>
        <v>#REF!</v>
      </c>
      <c r="O189" s="18">
        <f t="shared" si="4"/>
        <v>2017</v>
      </c>
      <c r="P189" s="28">
        <f t="shared" si="5"/>
        <v>86</v>
      </c>
      <c r="Q189" s="17" t="s">
        <v>110</v>
      </c>
    </row>
    <row r="190" spans="1:17" x14ac:dyDescent="0.2">
      <c r="A190" s="3"/>
      <c r="B190" s="2" t="s">
        <v>57</v>
      </c>
      <c r="D190" s="3">
        <v>2017</v>
      </c>
      <c r="E190" s="5">
        <v>83.6</v>
      </c>
      <c r="M190" s="18" t="s">
        <v>129</v>
      </c>
      <c r="N190" s="17" t="e">
        <f>INDEX(#REF!,MATCH($B190,#REF!,0),2)</f>
        <v>#REF!</v>
      </c>
      <c r="O190" s="18">
        <f t="shared" si="4"/>
        <v>2017</v>
      </c>
      <c r="P190" s="28">
        <f t="shared" si="5"/>
        <v>83.6</v>
      </c>
      <c r="Q190" s="17" t="s">
        <v>110</v>
      </c>
    </row>
    <row r="191" spans="1:17" x14ac:dyDescent="0.2">
      <c r="A191" s="3"/>
      <c r="B191" s="2" t="s">
        <v>58</v>
      </c>
      <c r="D191" s="3">
        <v>2017</v>
      </c>
      <c r="E191" s="5">
        <v>84.8</v>
      </c>
      <c r="M191" s="18" t="s">
        <v>129</v>
      </c>
      <c r="N191" s="17" t="e">
        <f>INDEX(#REF!,MATCH($B191,#REF!,0),2)</f>
        <v>#REF!</v>
      </c>
      <c r="O191" s="18">
        <f t="shared" si="4"/>
        <v>2017</v>
      </c>
      <c r="P191" s="28">
        <f t="shared" si="5"/>
        <v>84.8</v>
      </c>
      <c r="Q191" s="17" t="s">
        <v>110</v>
      </c>
    </row>
    <row r="192" spans="1:17" x14ac:dyDescent="0.2">
      <c r="A192" s="3"/>
      <c r="B192" s="2" t="s">
        <v>59</v>
      </c>
      <c r="D192" s="3">
        <v>2017</v>
      </c>
      <c r="E192" s="5">
        <v>82.2</v>
      </c>
      <c r="M192" s="18" t="s">
        <v>129</v>
      </c>
      <c r="N192" s="17" t="e">
        <f>INDEX(#REF!,MATCH($B192,#REF!,0),2)</f>
        <v>#REF!</v>
      </c>
      <c r="O192" s="18">
        <f t="shared" si="4"/>
        <v>2017</v>
      </c>
      <c r="P192" s="28">
        <f t="shared" si="5"/>
        <v>82.2</v>
      </c>
      <c r="Q192" s="17" t="s">
        <v>110</v>
      </c>
    </row>
    <row r="193" spans="1:17" x14ac:dyDescent="0.2">
      <c r="A193" s="3"/>
      <c r="B193" s="2" t="s">
        <v>60</v>
      </c>
      <c r="D193" s="3">
        <v>2017</v>
      </c>
      <c r="E193" s="5">
        <v>75.5</v>
      </c>
      <c r="M193" s="18" t="s">
        <v>129</v>
      </c>
      <c r="N193" s="17" t="e">
        <f>INDEX(#REF!,MATCH($B193,#REF!,0),2)</f>
        <v>#REF!</v>
      </c>
      <c r="O193" s="18">
        <f t="shared" si="4"/>
        <v>2017</v>
      </c>
      <c r="P193" s="28">
        <f t="shared" si="5"/>
        <v>75.5</v>
      </c>
      <c r="Q193" s="17" t="s">
        <v>110</v>
      </c>
    </row>
    <row r="194" spans="1:17" x14ac:dyDescent="0.2">
      <c r="A194" s="3"/>
      <c r="B194" s="2" t="s">
        <v>61</v>
      </c>
      <c r="D194" s="3">
        <v>2017</v>
      </c>
      <c r="E194" s="5">
        <v>79.900000000000006</v>
      </c>
      <c r="M194" s="18" t="s">
        <v>129</v>
      </c>
      <c r="N194" s="17" t="e">
        <f>INDEX(#REF!,MATCH($B194,#REF!,0),2)</f>
        <v>#REF!</v>
      </c>
      <c r="O194" s="18">
        <f t="shared" si="4"/>
        <v>2017</v>
      </c>
      <c r="P194" s="28">
        <f t="shared" si="5"/>
        <v>79.900000000000006</v>
      </c>
      <c r="Q194" s="17" t="s">
        <v>110</v>
      </c>
    </row>
    <row r="195" spans="1:17" x14ac:dyDescent="0.2">
      <c r="A195" s="3"/>
      <c r="B195" s="2" t="s">
        <v>32</v>
      </c>
      <c r="D195" s="3">
        <v>2018</v>
      </c>
      <c r="E195" s="5">
        <v>66.5</v>
      </c>
      <c r="M195" s="18" t="s">
        <v>129</v>
      </c>
      <c r="N195" s="17" t="e">
        <f>INDEX(#REF!,MATCH($B195,#REF!,0),2)</f>
        <v>#REF!</v>
      </c>
      <c r="O195" s="18">
        <f t="shared" si="4"/>
        <v>2018</v>
      </c>
      <c r="P195" s="28">
        <f t="shared" si="5"/>
        <v>66.5</v>
      </c>
      <c r="Q195" s="17" t="s">
        <v>110</v>
      </c>
    </row>
    <row r="196" spans="1:17" x14ac:dyDescent="0.2">
      <c r="A196" s="3"/>
      <c r="B196" s="2" t="s">
        <v>42</v>
      </c>
      <c r="D196" s="3">
        <v>2018</v>
      </c>
      <c r="E196" s="5">
        <v>72</v>
      </c>
      <c r="M196" s="18" t="s">
        <v>129</v>
      </c>
      <c r="N196" s="17" t="e">
        <f>INDEX(#REF!,MATCH($B196,#REF!,0),2)</f>
        <v>#REF!</v>
      </c>
      <c r="O196" s="18">
        <f t="shared" si="4"/>
        <v>2018</v>
      </c>
      <c r="P196" s="28">
        <f t="shared" si="5"/>
        <v>72</v>
      </c>
      <c r="Q196" s="17" t="s">
        <v>110</v>
      </c>
    </row>
    <row r="197" spans="1:17" x14ac:dyDescent="0.2">
      <c r="A197" s="3"/>
      <c r="B197" s="2" t="s">
        <v>43</v>
      </c>
      <c r="D197" s="3">
        <v>2018</v>
      </c>
      <c r="E197" s="5">
        <v>87</v>
      </c>
      <c r="M197" s="18" t="s">
        <v>129</v>
      </c>
      <c r="N197" s="17" t="e">
        <f>INDEX(#REF!,MATCH($B197,#REF!,0),2)</f>
        <v>#REF!</v>
      </c>
      <c r="O197" s="18">
        <f t="shared" si="4"/>
        <v>2018</v>
      </c>
      <c r="P197" s="28">
        <f t="shared" si="5"/>
        <v>87</v>
      </c>
      <c r="Q197" s="17" t="s">
        <v>110</v>
      </c>
    </row>
    <row r="198" spans="1:17" x14ac:dyDescent="0.2">
      <c r="A198" s="3"/>
      <c r="B198" s="2" t="s">
        <v>44</v>
      </c>
      <c r="D198" s="3">
        <v>2018</v>
      </c>
      <c r="E198" s="5">
        <v>76.8</v>
      </c>
      <c r="M198" s="18" t="s">
        <v>129</v>
      </c>
      <c r="N198" s="17" t="e">
        <f>INDEX(#REF!,MATCH($B198,#REF!,0),2)</f>
        <v>#REF!</v>
      </c>
      <c r="O198" s="18">
        <f t="shared" si="4"/>
        <v>2018</v>
      </c>
      <c r="P198" s="28">
        <f t="shared" si="5"/>
        <v>76.8</v>
      </c>
      <c r="Q198" s="17" t="s">
        <v>110</v>
      </c>
    </row>
    <row r="199" spans="1:17" x14ac:dyDescent="0.2">
      <c r="A199" s="3"/>
      <c r="B199" s="2" t="s">
        <v>45</v>
      </c>
      <c r="D199" s="3">
        <v>2018</v>
      </c>
      <c r="E199" s="5">
        <v>81.099999999999994</v>
      </c>
      <c r="M199" s="18" t="s">
        <v>129</v>
      </c>
      <c r="N199" s="17" t="e">
        <f>INDEX(#REF!,MATCH($B199,#REF!,0),2)</f>
        <v>#REF!</v>
      </c>
      <c r="O199" s="18">
        <f t="shared" ref="O199:O257" si="6">D199</f>
        <v>2018</v>
      </c>
      <c r="P199" s="28">
        <f t="shared" ref="P199:P257" si="7">E199</f>
        <v>81.099999999999994</v>
      </c>
      <c r="Q199" s="17" t="s">
        <v>110</v>
      </c>
    </row>
    <row r="200" spans="1:17" x14ac:dyDescent="0.2">
      <c r="A200" s="3"/>
      <c r="B200" s="2" t="s">
        <v>46</v>
      </c>
      <c r="D200" s="3">
        <v>2018</v>
      </c>
      <c r="E200" s="5">
        <v>82</v>
      </c>
      <c r="M200" s="18" t="s">
        <v>129</v>
      </c>
      <c r="N200" s="17" t="e">
        <f>INDEX(#REF!,MATCH($B200,#REF!,0),2)</f>
        <v>#REF!</v>
      </c>
      <c r="O200" s="18">
        <f t="shared" si="6"/>
        <v>2018</v>
      </c>
      <c r="P200" s="28">
        <f t="shared" si="7"/>
        <v>82</v>
      </c>
      <c r="Q200" s="17" t="s">
        <v>110</v>
      </c>
    </row>
    <row r="201" spans="1:17" x14ac:dyDescent="0.2">
      <c r="A201" s="3"/>
      <c r="B201" s="2" t="s">
        <v>47</v>
      </c>
      <c r="D201" s="3">
        <v>2018</v>
      </c>
      <c r="E201" s="5">
        <v>87.4</v>
      </c>
      <c r="M201" s="18" t="s">
        <v>129</v>
      </c>
      <c r="N201" s="17" t="e">
        <f>INDEX(#REF!,MATCH($B201,#REF!,0),2)</f>
        <v>#REF!</v>
      </c>
      <c r="O201" s="18">
        <f t="shared" si="6"/>
        <v>2018</v>
      </c>
      <c r="P201" s="28">
        <f t="shared" si="7"/>
        <v>87.4</v>
      </c>
      <c r="Q201" s="17" t="s">
        <v>110</v>
      </c>
    </row>
    <row r="202" spans="1:17" x14ac:dyDescent="0.2">
      <c r="A202" s="3"/>
      <c r="B202" s="2" t="s">
        <v>48</v>
      </c>
      <c r="D202" s="3">
        <v>2018</v>
      </c>
      <c r="E202" s="5">
        <v>85.4</v>
      </c>
      <c r="M202" s="18" t="s">
        <v>129</v>
      </c>
      <c r="N202" s="17" t="e">
        <f>INDEX(#REF!,MATCH($B202,#REF!,0),2)</f>
        <v>#REF!</v>
      </c>
      <c r="O202" s="18">
        <f t="shared" si="6"/>
        <v>2018</v>
      </c>
      <c r="P202" s="28">
        <f t="shared" si="7"/>
        <v>85.4</v>
      </c>
      <c r="Q202" s="17" t="s">
        <v>110</v>
      </c>
    </row>
    <row r="203" spans="1:17" x14ac:dyDescent="0.2">
      <c r="A203" s="3"/>
      <c r="B203" s="2" t="s">
        <v>49</v>
      </c>
      <c r="D203" s="3">
        <v>2018</v>
      </c>
      <c r="E203" s="5">
        <v>85.5</v>
      </c>
      <c r="M203" s="18" t="s">
        <v>129</v>
      </c>
      <c r="N203" s="17" t="e">
        <f>INDEX(#REF!,MATCH($B203,#REF!,0),2)</f>
        <v>#REF!</v>
      </c>
      <c r="O203" s="18">
        <f t="shared" si="6"/>
        <v>2018</v>
      </c>
      <c r="P203" s="28">
        <f t="shared" si="7"/>
        <v>85.5</v>
      </c>
      <c r="Q203" s="17" t="s">
        <v>110</v>
      </c>
    </row>
    <row r="204" spans="1:17" x14ac:dyDescent="0.2">
      <c r="A204" s="3"/>
      <c r="B204" s="2" t="s">
        <v>50</v>
      </c>
      <c r="D204" s="3">
        <v>2018</v>
      </c>
      <c r="E204" s="5">
        <v>76</v>
      </c>
      <c r="M204" s="18" t="s">
        <v>129</v>
      </c>
      <c r="N204" s="17" t="e">
        <f>INDEX(#REF!,MATCH($B204,#REF!,0),2)</f>
        <v>#REF!</v>
      </c>
      <c r="O204" s="18">
        <f t="shared" si="6"/>
        <v>2018</v>
      </c>
      <c r="P204" s="28">
        <f t="shared" si="7"/>
        <v>76</v>
      </c>
      <c r="Q204" s="17" t="s">
        <v>110</v>
      </c>
    </row>
    <row r="205" spans="1:17" x14ac:dyDescent="0.2">
      <c r="A205" s="3"/>
      <c r="B205" s="2" t="s">
        <v>51</v>
      </c>
      <c r="D205" s="3">
        <v>2018</v>
      </c>
      <c r="E205" s="5">
        <v>83.8</v>
      </c>
      <c r="M205" s="18" t="s">
        <v>129</v>
      </c>
      <c r="N205" s="17" t="e">
        <f>INDEX(#REF!,MATCH($B205,#REF!,0),2)</f>
        <v>#REF!</v>
      </c>
      <c r="O205" s="18">
        <f t="shared" si="6"/>
        <v>2018</v>
      </c>
      <c r="P205" s="28">
        <f t="shared" si="7"/>
        <v>83.8</v>
      </c>
      <c r="Q205" s="17" t="s">
        <v>110</v>
      </c>
    </row>
    <row r="206" spans="1:17" x14ac:dyDescent="0.2">
      <c r="A206" s="3"/>
      <c r="B206" s="2" t="s">
        <v>52</v>
      </c>
      <c r="D206" s="3">
        <v>2018</v>
      </c>
      <c r="E206" s="5">
        <v>73.8</v>
      </c>
      <c r="M206" s="18" t="s">
        <v>129</v>
      </c>
      <c r="N206" s="17" t="e">
        <f>INDEX(#REF!,MATCH($B206,#REF!,0),2)</f>
        <v>#REF!</v>
      </c>
      <c r="O206" s="18">
        <f t="shared" si="6"/>
        <v>2018</v>
      </c>
      <c r="P206" s="28">
        <f t="shared" si="7"/>
        <v>73.8</v>
      </c>
      <c r="Q206" s="17" t="s">
        <v>110</v>
      </c>
    </row>
    <row r="207" spans="1:17" x14ac:dyDescent="0.2">
      <c r="A207" s="3"/>
      <c r="B207" s="2" t="s">
        <v>53</v>
      </c>
      <c r="D207" s="3">
        <v>2018</v>
      </c>
      <c r="E207" s="5">
        <v>82.9</v>
      </c>
      <c r="M207" s="18" t="s">
        <v>129</v>
      </c>
      <c r="N207" s="17" t="e">
        <f>INDEX(#REF!,MATCH($B207,#REF!,0),2)</f>
        <v>#REF!</v>
      </c>
      <c r="O207" s="18">
        <f t="shared" si="6"/>
        <v>2018</v>
      </c>
      <c r="P207" s="28">
        <f t="shared" si="7"/>
        <v>82.9</v>
      </c>
      <c r="Q207" s="17" t="s">
        <v>110</v>
      </c>
    </row>
    <row r="208" spans="1:17" x14ac:dyDescent="0.2">
      <c r="A208" s="3"/>
      <c r="B208" s="2" t="s">
        <v>54</v>
      </c>
      <c r="D208" s="3">
        <v>2018</v>
      </c>
      <c r="E208" s="5">
        <v>79.8</v>
      </c>
      <c r="M208" s="18" t="s">
        <v>129</v>
      </c>
      <c r="N208" s="17" t="e">
        <f>INDEX(#REF!,MATCH($B208,#REF!,0),2)</f>
        <v>#REF!</v>
      </c>
      <c r="O208" s="18">
        <f t="shared" si="6"/>
        <v>2018</v>
      </c>
      <c r="P208" s="28">
        <f t="shared" si="7"/>
        <v>79.8</v>
      </c>
      <c r="Q208" s="17" t="s">
        <v>110</v>
      </c>
    </row>
    <row r="209" spans="1:17" x14ac:dyDescent="0.2">
      <c r="A209" s="3"/>
      <c r="B209" s="2" t="s">
        <v>55</v>
      </c>
      <c r="D209" s="3">
        <v>2018</v>
      </c>
      <c r="E209" s="5">
        <v>81.5</v>
      </c>
      <c r="M209" s="18" t="s">
        <v>129</v>
      </c>
      <c r="N209" s="17" t="e">
        <f>INDEX(#REF!,MATCH($B209,#REF!,0),2)</f>
        <v>#REF!</v>
      </c>
      <c r="O209" s="18">
        <f t="shared" si="6"/>
        <v>2018</v>
      </c>
      <c r="P209" s="28">
        <f t="shared" si="7"/>
        <v>81.5</v>
      </c>
      <c r="Q209" s="17" t="s">
        <v>110</v>
      </c>
    </row>
    <row r="210" spans="1:17" x14ac:dyDescent="0.2">
      <c r="A210" s="3"/>
      <c r="B210" s="2" t="s">
        <v>56</v>
      </c>
      <c r="D210" s="3">
        <v>2018</v>
      </c>
      <c r="E210" s="5">
        <v>87.5</v>
      </c>
      <c r="M210" s="18" t="s">
        <v>129</v>
      </c>
      <c r="N210" s="17" t="e">
        <f>INDEX(#REF!,MATCH($B210,#REF!,0),2)</f>
        <v>#REF!</v>
      </c>
      <c r="O210" s="18">
        <f t="shared" si="6"/>
        <v>2018</v>
      </c>
      <c r="P210" s="28">
        <f t="shared" si="7"/>
        <v>87.5</v>
      </c>
      <c r="Q210" s="17" t="s">
        <v>110</v>
      </c>
    </row>
    <row r="211" spans="1:17" x14ac:dyDescent="0.2">
      <c r="A211" s="3"/>
      <c r="B211" s="2" t="s">
        <v>57</v>
      </c>
      <c r="D211" s="3">
        <v>2018</v>
      </c>
      <c r="E211" s="5">
        <v>85.1</v>
      </c>
      <c r="M211" s="18" t="s">
        <v>129</v>
      </c>
      <c r="N211" s="17" t="e">
        <f>INDEX(#REF!,MATCH($B211,#REF!,0),2)</f>
        <v>#REF!</v>
      </c>
      <c r="O211" s="18">
        <f t="shared" si="6"/>
        <v>2018</v>
      </c>
      <c r="P211" s="28">
        <f t="shared" si="7"/>
        <v>85.1</v>
      </c>
      <c r="Q211" s="17" t="s">
        <v>110</v>
      </c>
    </row>
    <row r="212" spans="1:17" x14ac:dyDescent="0.2">
      <c r="A212" s="3"/>
      <c r="B212" s="2" t="s">
        <v>58</v>
      </c>
      <c r="D212" s="3">
        <v>2018</v>
      </c>
      <c r="E212" s="5">
        <v>86.1</v>
      </c>
      <c r="M212" s="18" t="s">
        <v>129</v>
      </c>
      <c r="N212" s="17" t="e">
        <f>INDEX(#REF!,MATCH($B212,#REF!,0),2)</f>
        <v>#REF!</v>
      </c>
      <c r="O212" s="18">
        <f t="shared" si="6"/>
        <v>2018</v>
      </c>
      <c r="P212" s="28">
        <f t="shared" si="7"/>
        <v>86.1</v>
      </c>
      <c r="Q212" s="17" t="s">
        <v>110</v>
      </c>
    </row>
    <row r="213" spans="1:17" x14ac:dyDescent="0.2">
      <c r="A213" s="3"/>
      <c r="B213" s="2" t="s">
        <v>59</v>
      </c>
      <c r="D213" s="3">
        <v>2018</v>
      </c>
      <c r="E213" s="5">
        <v>83.6</v>
      </c>
      <c r="M213" s="18" t="s">
        <v>129</v>
      </c>
      <c r="N213" s="17" t="e">
        <f>INDEX(#REF!,MATCH($B213,#REF!,0),2)</f>
        <v>#REF!</v>
      </c>
      <c r="O213" s="18">
        <f t="shared" si="6"/>
        <v>2018</v>
      </c>
      <c r="P213" s="28">
        <f t="shared" si="7"/>
        <v>83.6</v>
      </c>
      <c r="Q213" s="17" t="s">
        <v>110</v>
      </c>
    </row>
    <row r="214" spans="1:17" x14ac:dyDescent="0.2">
      <c r="A214" s="3"/>
      <c r="B214" s="2" t="s">
        <v>60</v>
      </c>
      <c r="D214" s="3">
        <v>2018</v>
      </c>
      <c r="E214" s="5">
        <v>76.400000000000006</v>
      </c>
      <c r="M214" s="18" t="s">
        <v>129</v>
      </c>
      <c r="N214" s="17" t="e">
        <f>INDEX(#REF!,MATCH($B214,#REF!,0),2)</f>
        <v>#REF!</v>
      </c>
      <c r="O214" s="18">
        <f t="shared" si="6"/>
        <v>2018</v>
      </c>
      <c r="P214" s="28">
        <f t="shared" si="7"/>
        <v>76.400000000000006</v>
      </c>
      <c r="Q214" s="17" t="s">
        <v>110</v>
      </c>
    </row>
    <row r="215" spans="1:17" x14ac:dyDescent="0.2">
      <c r="A215" s="3"/>
      <c r="B215" s="2" t="s">
        <v>61</v>
      </c>
      <c r="D215" s="3">
        <v>2018</v>
      </c>
      <c r="E215" s="5">
        <v>81.2</v>
      </c>
      <c r="M215" s="18" t="s">
        <v>129</v>
      </c>
      <c r="N215" s="17" t="e">
        <f>INDEX(#REF!,MATCH($B215,#REF!,0),2)</f>
        <v>#REF!</v>
      </c>
      <c r="O215" s="18">
        <f t="shared" si="6"/>
        <v>2018</v>
      </c>
      <c r="P215" s="28">
        <f t="shared" si="7"/>
        <v>81.2</v>
      </c>
      <c r="Q215" s="17" t="s">
        <v>110</v>
      </c>
    </row>
    <row r="216" spans="1:17" x14ac:dyDescent="0.2">
      <c r="A216" s="3"/>
      <c r="B216" s="2" t="s">
        <v>32</v>
      </c>
      <c r="D216" s="3">
        <v>2019</v>
      </c>
      <c r="E216" s="5">
        <v>66.639630418933322</v>
      </c>
      <c r="M216" s="18" t="s">
        <v>129</v>
      </c>
      <c r="N216" s="17" t="e">
        <f>INDEX(#REF!,MATCH($B216,#REF!,0),2)</f>
        <v>#REF!</v>
      </c>
      <c r="O216" s="18">
        <f t="shared" si="6"/>
        <v>2019</v>
      </c>
      <c r="P216" s="28">
        <f t="shared" si="7"/>
        <v>66.639630418933322</v>
      </c>
      <c r="Q216" s="17" t="s">
        <v>110</v>
      </c>
    </row>
    <row r="217" spans="1:17" x14ac:dyDescent="0.2">
      <c r="A217" s="3"/>
      <c r="B217" s="2" t="s">
        <v>42</v>
      </c>
      <c r="D217" s="3">
        <v>2019</v>
      </c>
      <c r="E217" s="5">
        <v>72.258635086238627</v>
      </c>
      <c r="M217" s="18" t="s">
        <v>129</v>
      </c>
      <c r="N217" s="17" t="e">
        <f>INDEX(#REF!,MATCH($B217,#REF!,0),2)</f>
        <v>#REF!</v>
      </c>
      <c r="O217" s="18">
        <f t="shared" si="6"/>
        <v>2019</v>
      </c>
      <c r="P217" s="28">
        <f t="shared" si="7"/>
        <v>72.258635086238627</v>
      </c>
      <c r="Q217" s="17" t="s">
        <v>110</v>
      </c>
    </row>
    <row r="218" spans="1:17" x14ac:dyDescent="0.2">
      <c r="A218" s="3"/>
      <c r="B218" s="2" t="s">
        <v>43</v>
      </c>
      <c r="D218" s="3">
        <v>2019</v>
      </c>
      <c r="E218" s="5">
        <v>87.406702904255923</v>
      </c>
      <c r="M218" s="18" t="s">
        <v>129</v>
      </c>
      <c r="N218" s="17" t="e">
        <f>INDEX(#REF!,MATCH($B218,#REF!,0),2)</f>
        <v>#REF!</v>
      </c>
      <c r="O218" s="18">
        <f t="shared" si="6"/>
        <v>2019</v>
      </c>
      <c r="P218" s="28">
        <f t="shared" si="7"/>
        <v>87.406702904255923</v>
      </c>
      <c r="Q218" s="17" t="s">
        <v>110</v>
      </c>
    </row>
    <row r="219" spans="1:17" x14ac:dyDescent="0.2">
      <c r="A219" s="3"/>
      <c r="B219" s="2" t="s">
        <v>44</v>
      </c>
      <c r="D219" s="3">
        <v>2019</v>
      </c>
      <c r="E219" s="5">
        <v>77.077112109465645</v>
      </c>
      <c r="M219" s="18" t="s">
        <v>129</v>
      </c>
      <c r="N219" s="17" t="e">
        <f>INDEX(#REF!,MATCH($B219,#REF!,0),2)</f>
        <v>#REF!</v>
      </c>
      <c r="O219" s="18">
        <f t="shared" si="6"/>
        <v>2019</v>
      </c>
      <c r="P219" s="28">
        <f t="shared" si="7"/>
        <v>77.077112109465645</v>
      </c>
      <c r="Q219" s="17" t="s">
        <v>110</v>
      </c>
    </row>
    <row r="220" spans="1:17" x14ac:dyDescent="0.2">
      <c r="A220" s="3"/>
      <c r="B220" s="2" t="s">
        <v>45</v>
      </c>
      <c r="D220" s="3">
        <v>2019</v>
      </c>
      <c r="E220" s="5">
        <v>81.566187449127867</v>
      </c>
      <c r="M220" s="18" t="s">
        <v>129</v>
      </c>
      <c r="N220" s="17" t="e">
        <f>INDEX(#REF!,MATCH($B220,#REF!,0),2)</f>
        <v>#REF!</v>
      </c>
      <c r="O220" s="18">
        <f t="shared" si="6"/>
        <v>2019</v>
      </c>
      <c r="P220" s="28">
        <f t="shared" si="7"/>
        <v>81.566187449127867</v>
      </c>
      <c r="Q220" s="17" t="s">
        <v>110</v>
      </c>
    </row>
    <row r="221" spans="1:17" x14ac:dyDescent="0.2">
      <c r="A221" s="3"/>
      <c r="B221" s="2" t="s">
        <v>46</v>
      </c>
      <c r="D221" s="3">
        <v>2019</v>
      </c>
      <c r="E221" s="5">
        <v>82.385957288865953</v>
      </c>
      <c r="M221" s="18" t="s">
        <v>129</v>
      </c>
      <c r="N221" s="17" t="e">
        <f>INDEX(#REF!,MATCH($B221,#REF!,0),2)</f>
        <v>#REF!</v>
      </c>
      <c r="O221" s="18">
        <f t="shared" si="6"/>
        <v>2019</v>
      </c>
      <c r="P221" s="28">
        <f t="shared" si="7"/>
        <v>82.385957288865953</v>
      </c>
      <c r="Q221" s="17" t="s">
        <v>110</v>
      </c>
    </row>
    <row r="222" spans="1:17" x14ac:dyDescent="0.2">
      <c r="A222" s="3"/>
      <c r="B222" s="2" t="s">
        <v>47</v>
      </c>
      <c r="D222" s="3">
        <v>2019</v>
      </c>
      <c r="E222" s="5">
        <v>88.494324726987884</v>
      </c>
      <c r="M222" s="18" t="s">
        <v>129</v>
      </c>
      <c r="N222" s="17" t="e">
        <f>INDEX(#REF!,MATCH($B222,#REF!,0),2)</f>
        <v>#REF!</v>
      </c>
      <c r="O222" s="18">
        <f t="shared" si="6"/>
        <v>2019</v>
      </c>
      <c r="P222" s="28">
        <f t="shared" si="7"/>
        <v>88.494324726987884</v>
      </c>
      <c r="Q222" s="17" t="s">
        <v>110</v>
      </c>
    </row>
    <row r="223" spans="1:17" x14ac:dyDescent="0.2">
      <c r="A223" s="3"/>
      <c r="B223" s="2" t="s">
        <v>48</v>
      </c>
      <c r="D223" s="3">
        <v>2019</v>
      </c>
      <c r="E223" s="5">
        <v>86.11743428232873</v>
      </c>
      <c r="M223" s="18" t="s">
        <v>129</v>
      </c>
      <c r="N223" s="17" t="e">
        <f>INDEX(#REF!,MATCH($B223,#REF!,0),2)</f>
        <v>#REF!</v>
      </c>
      <c r="O223" s="18">
        <f t="shared" si="6"/>
        <v>2019</v>
      </c>
      <c r="P223" s="28">
        <f t="shared" si="7"/>
        <v>86.11743428232873</v>
      </c>
      <c r="Q223" s="17" t="s">
        <v>110</v>
      </c>
    </row>
    <row r="224" spans="1:17" x14ac:dyDescent="0.2">
      <c r="A224" s="3"/>
      <c r="B224" s="2" t="s">
        <v>49</v>
      </c>
      <c r="D224" s="3">
        <v>2019</v>
      </c>
      <c r="E224" s="5">
        <v>86.494823677876184</v>
      </c>
      <c r="M224" s="18" t="s">
        <v>129</v>
      </c>
      <c r="N224" s="17" t="e">
        <f>INDEX(#REF!,MATCH($B224,#REF!,0),2)</f>
        <v>#REF!</v>
      </c>
      <c r="O224" s="18">
        <f t="shared" si="6"/>
        <v>2019</v>
      </c>
      <c r="P224" s="28">
        <f t="shared" si="7"/>
        <v>86.494823677876184</v>
      </c>
      <c r="Q224" s="17" t="s">
        <v>110</v>
      </c>
    </row>
    <row r="225" spans="1:17" x14ac:dyDescent="0.2">
      <c r="A225" s="3"/>
      <c r="B225" s="2" t="s">
        <v>50</v>
      </c>
      <c r="D225" s="3">
        <v>2019</v>
      </c>
      <c r="E225" s="5">
        <v>76.341767145886735</v>
      </c>
      <c r="M225" s="18" t="s">
        <v>129</v>
      </c>
      <c r="N225" s="17" t="e">
        <f>INDEX(#REF!,MATCH($B225,#REF!,0),2)</f>
        <v>#REF!</v>
      </c>
      <c r="O225" s="18">
        <f t="shared" si="6"/>
        <v>2019</v>
      </c>
      <c r="P225" s="28">
        <f t="shared" si="7"/>
        <v>76.341767145886735</v>
      </c>
      <c r="Q225" s="17" t="s">
        <v>110</v>
      </c>
    </row>
    <row r="226" spans="1:17" x14ac:dyDescent="0.2">
      <c r="A226" s="3"/>
      <c r="B226" s="2" t="s">
        <v>51</v>
      </c>
      <c r="D226" s="3">
        <v>2019</v>
      </c>
      <c r="E226" s="5">
        <v>84.434181159260163</v>
      </c>
      <c r="M226" s="18" t="s">
        <v>129</v>
      </c>
      <c r="N226" s="17" t="e">
        <f>INDEX(#REF!,MATCH($B226,#REF!,0),2)</f>
        <v>#REF!</v>
      </c>
      <c r="O226" s="18">
        <f t="shared" si="6"/>
        <v>2019</v>
      </c>
      <c r="P226" s="28">
        <f t="shared" si="7"/>
        <v>84.434181159260163</v>
      </c>
      <c r="Q226" s="17" t="s">
        <v>110</v>
      </c>
    </row>
    <row r="227" spans="1:17" x14ac:dyDescent="0.2">
      <c r="A227" s="3"/>
      <c r="B227" s="2" t="s">
        <v>52</v>
      </c>
      <c r="D227" s="3">
        <v>2019</v>
      </c>
      <c r="E227" s="5">
        <v>74.044679926303232</v>
      </c>
      <c r="M227" s="18" t="s">
        <v>129</v>
      </c>
      <c r="N227" s="17" t="e">
        <f>INDEX(#REF!,MATCH($B227,#REF!,0),2)</f>
        <v>#REF!</v>
      </c>
      <c r="O227" s="18">
        <f t="shared" si="6"/>
        <v>2019</v>
      </c>
      <c r="P227" s="28">
        <f t="shared" si="7"/>
        <v>74.044679926303232</v>
      </c>
      <c r="Q227" s="17" t="s">
        <v>110</v>
      </c>
    </row>
    <row r="228" spans="1:17" x14ac:dyDescent="0.2">
      <c r="A228" s="3"/>
      <c r="B228" s="2" t="s">
        <v>53</v>
      </c>
      <c r="D228" s="3">
        <v>2019</v>
      </c>
      <c r="E228" s="5">
        <v>83.588376779561855</v>
      </c>
      <c r="M228" s="18" t="s">
        <v>129</v>
      </c>
      <c r="N228" s="17" t="e">
        <f>INDEX(#REF!,MATCH($B228,#REF!,0),2)</f>
        <v>#REF!</v>
      </c>
      <c r="O228" s="18">
        <f t="shared" si="6"/>
        <v>2019</v>
      </c>
      <c r="P228" s="28">
        <f t="shared" si="7"/>
        <v>83.588376779561855</v>
      </c>
      <c r="Q228" s="17" t="s">
        <v>110</v>
      </c>
    </row>
    <row r="229" spans="1:17" x14ac:dyDescent="0.2">
      <c r="A229" s="3"/>
      <c r="B229" s="2" t="s">
        <v>54</v>
      </c>
      <c r="D229" s="3">
        <v>2019</v>
      </c>
      <c r="E229" s="5">
        <v>80.200179724265141</v>
      </c>
      <c r="M229" s="18" t="s">
        <v>129</v>
      </c>
      <c r="N229" s="17" t="e">
        <f>INDEX(#REF!,MATCH($B229,#REF!,0),2)</f>
        <v>#REF!</v>
      </c>
      <c r="O229" s="18">
        <f t="shared" si="6"/>
        <v>2019</v>
      </c>
      <c r="P229" s="28">
        <f t="shared" si="7"/>
        <v>80.200179724265141</v>
      </c>
      <c r="Q229" s="17" t="s">
        <v>110</v>
      </c>
    </row>
    <row r="230" spans="1:17" x14ac:dyDescent="0.2">
      <c r="A230" s="3"/>
      <c r="B230" s="2" t="s">
        <v>55</v>
      </c>
      <c r="D230" s="3">
        <v>2019</v>
      </c>
      <c r="E230" s="5">
        <v>81.683758488279423</v>
      </c>
      <c r="M230" s="18" t="s">
        <v>129</v>
      </c>
      <c r="N230" s="17" t="e">
        <f>INDEX(#REF!,MATCH($B230,#REF!,0),2)</f>
        <v>#REF!</v>
      </c>
      <c r="O230" s="18">
        <f t="shared" si="6"/>
        <v>2019</v>
      </c>
      <c r="P230" s="28">
        <f t="shared" si="7"/>
        <v>81.683758488279423</v>
      </c>
      <c r="Q230" s="17" t="s">
        <v>110</v>
      </c>
    </row>
    <row r="231" spans="1:17" x14ac:dyDescent="0.2">
      <c r="A231" s="3"/>
      <c r="B231" s="2" t="s">
        <v>56</v>
      </c>
      <c r="D231" s="3">
        <v>2019</v>
      </c>
      <c r="E231" s="5">
        <v>88.715078673333636</v>
      </c>
      <c r="M231" s="18" t="s">
        <v>129</v>
      </c>
      <c r="N231" s="17" t="e">
        <f>INDEX(#REF!,MATCH($B231,#REF!,0),2)</f>
        <v>#REF!</v>
      </c>
      <c r="O231" s="18">
        <f t="shared" si="6"/>
        <v>2019</v>
      </c>
      <c r="P231" s="28">
        <f t="shared" si="7"/>
        <v>88.715078673333636</v>
      </c>
      <c r="Q231" s="17" t="s">
        <v>110</v>
      </c>
    </row>
    <row r="232" spans="1:17" x14ac:dyDescent="0.2">
      <c r="A232" s="3"/>
      <c r="B232" s="2" t="s">
        <v>57</v>
      </c>
      <c r="D232" s="3">
        <v>2019</v>
      </c>
      <c r="E232" s="5">
        <v>86.239209891904494</v>
      </c>
      <c r="M232" s="18" t="s">
        <v>129</v>
      </c>
      <c r="N232" s="17" t="e">
        <f>INDEX(#REF!,MATCH($B232,#REF!,0),2)</f>
        <v>#REF!</v>
      </c>
      <c r="O232" s="18">
        <f t="shared" si="6"/>
        <v>2019</v>
      </c>
      <c r="P232" s="28">
        <f t="shared" si="7"/>
        <v>86.239209891904494</v>
      </c>
      <c r="Q232" s="17" t="s">
        <v>110</v>
      </c>
    </row>
    <row r="233" spans="1:17" x14ac:dyDescent="0.2">
      <c r="A233" s="3"/>
      <c r="B233" s="2" t="s">
        <v>58</v>
      </c>
      <c r="D233" s="3">
        <v>2019</v>
      </c>
      <c r="E233" s="5">
        <v>86.9908847021523</v>
      </c>
      <c r="M233" s="18" t="s">
        <v>129</v>
      </c>
      <c r="N233" s="17" t="e">
        <f>INDEX(#REF!,MATCH($B233,#REF!,0),2)</f>
        <v>#REF!</v>
      </c>
      <c r="O233" s="18">
        <f t="shared" si="6"/>
        <v>2019</v>
      </c>
      <c r="P233" s="28">
        <f t="shared" si="7"/>
        <v>86.9908847021523</v>
      </c>
      <c r="Q233" s="17" t="s">
        <v>110</v>
      </c>
    </row>
    <row r="234" spans="1:17" x14ac:dyDescent="0.2">
      <c r="A234" s="3"/>
      <c r="B234" s="2" t="s">
        <v>59</v>
      </c>
      <c r="D234" s="3">
        <v>2019</v>
      </c>
      <c r="E234" s="5">
        <v>84.460269336529649</v>
      </c>
      <c r="M234" s="18" t="s">
        <v>129</v>
      </c>
      <c r="N234" s="17" t="e">
        <f>INDEX(#REF!,MATCH($B234,#REF!,0),2)</f>
        <v>#REF!</v>
      </c>
      <c r="O234" s="18">
        <f t="shared" si="6"/>
        <v>2019</v>
      </c>
      <c r="P234" s="28">
        <f t="shared" si="7"/>
        <v>84.460269336529649</v>
      </c>
      <c r="Q234" s="17" t="s">
        <v>110</v>
      </c>
    </row>
    <row r="235" spans="1:17" x14ac:dyDescent="0.2">
      <c r="A235" s="3"/>
      <c r="B235" s="2" t="s">
        <v>60</v>
      </c>
      <c r="D235" s="3">
        <v>2019</v>
      </c>
      <c r="E235" s="5">
        <v>76.76760448853473</v>
      </c>
      <c r="M235" s="18" t="s">
        <v>129</v>
      </c>
      <c r="N235" s="17" t="e">
        <f>INDEX(#REF!,MATCH($B235,#REF!,0),2)</f>
        <v>#REF!</v>
      </c>
      <c r="O235" s="18">
        <f t="shared" si="6"/>
        <v>2019</v>
      </c>
      <c r="P235" s="28">
        <f t="shared" si="7"/>
        <v>76.76760448853473</v>
      </c>
      <c r="Q235" s="17" t="s">
        <v>110</v>
      </c>
    </row>
    <row r="236" spans="1:17" x14ac:dyDescent="0.2">
      <c r="A236" s="3"/>
      <c r="B236" s="2" t="s">
        <v>61</v>
      </c>
      <c r="D236" s="3">
        <v>2019</v>
      </c>
      <c r="E236" s="5">
        <v>81.895078294895001</v>
      </c>
      <c r="M236" s="18" t="s">
        <v>129</v>
      </c>
      <c r="N236" s="17" t="e">
        <f>INDEX(#REF!,MATCH($B236,#REF!,0),2)</f>
        <v>#REF!</v>
      </c>
      <c r="O236" s="18">
        <f t="shared" si="6"/>
        <v>2019</v>
      </c>
      <c r="P236" s="28">
        <f t="shared" si="7"/>
        <v>81.895078294895001</v>
      </c>
      <c r="Q236" s="17" t="s">
        <v>110</v>
      </c>
    </row>
    <row r="237" spans="1:17" x14ac:dyDescent="0.2">
      <c r="A237" s="3"/>
      <c r="B237" s="2" t="s">
        <v>32</v>
      </c>
      <c r="D237" s="3">
        <v>2020</v>
      </c>
      <c r="E237" s="5">
        <v>66.762295110539739</v>
      </c>
      <c r="M237" s="18" t="s">
        <v>129</v>
      </c>
      <c r="N237" s="17" t="e">
        <f>INDEX(#REF!,MATCH($B237,#REF!,0),2)</f>
        <v>#REF!</v>
      </c>
      <c r="O237" s="18">
        <f t="shared" si="6"/>
        <v>2020</v>
      </c>
      <c r="P237" s="28">
        <f t="shared" si="7"/>
        <v>66.762295110539739</v>
      </c>
      <c r="Q237" s="17" t="s">
        <v>110</v>
      </c>
    </row>
    <row r="238" spans="1:17" x14ac:dyDescent="0.2">
      <c r="A238" s="3"/>
      <c r="B238" s="2" t="s">
        <v>42</v>
      </c>
      <c r="D238" s="3">
        <v>2020</v>
      </c>
      <c r="E238" s="5">
        <v>72.418783461036483</v>
      </c>
      <c r="M238" s="18" t="s">
        <v>129</v>
      </c>
      <c r="N238" s="17" t="e">
        <f>INDEX(#REF!,MATCH($B238,#REF!,0),2)</f>
        <v>#REF!</v>
      </c>
      <c r="O238" s="18">
        <f t="shared" si="6"/>
        <v>2020</v>
      </c>
      <c r="P238" s="28">
        <f t="shared" si="7"/>
        <v>72.418783461036483</v>
      </c>
      <c r="Q238" s="17" t="s">
        <v>110</v>
      </c>
    </row>
    <row r="239" spans="1:17" x14ac:dyDescent="0.2">
      <c r="A239" s="3"/>
      <c r="B239" s="2" t="s">
        <v>43</v>
      </c>
      <c r="D239" s="3">
        <v>2020</v>
      </c>
      <c r="E239" s="5">
        <v>87.734589073306537</v>
      </c>
      <c r="M239" s="18" t="s">
        <v>129</v>
      </c>
      <c r="N239" s="17" t="e">
        <f>INDEX(#REF!,MATCH($B239,#REF!,0),2)</f>
        <v>#REF!</v>
      </c>
      <c r="O239" s="18">
        <f t="shared" si="6"/>
        <v>2020</v>
      </c>
      <c r="P239" s="28">
        <f t="shared" si="7"/>
        <v>87.734589073306537</v>
      </c>
      <c r="Q239" s="17" t="s">
        <v>110</v>
      </c>
    </row>
    <row r="240" spans="1:17" x14ac:dyDescent="0.2">
      <c r="A240" s="3"/>
      <c r="B240" s="2" t="s">
        <v>44</v>
      </c>
      <c r="D240" s="3">
        <v>2020</v>
      </c>
      <c r="E240" s="5">
        <v>77.305039908606815</v>
      </c>
      <c r="M240" s="18" t="s">
        <v>129</v>
      </c>
      <c r="N240" s="17" t="e">
        <f>INDEX(#REF!,MATCH($B240,#REF!,0),2)</f>
        <v>#REF!</v>
      </c>
      <c r="O240" s="18">
        <f t="shared" si="6"/>
        <v>2020</v>
      </c>
      <c r="P240" s="28">
        <f t="shared" si="7"/>
        <v>77.305039908606815</v>
      </c>
      <c r="Q240" s="17" t="s">
        <v>110</v>
      </c>
    </row>
    <row r="241" spans="1:17" x14ac:dyDescent="0.2">
      <c r="A241" s="3"/>
      <c r="B241" s="2" t="s">
        <v>45</v>
      </c>
      <c r="D241" s="3">
        <v>2020</v>
      </c>
      <c r="E241" s="5">
        <v>82.063496022146296</v>
      </c>
      <c r="M241" s="18" t="s">
        <v>129</v>
      </c>
      <c r="N241" s="17" t="e">
        <f>INDEX(#REF!,MATCH($B241,#REF!,0),2)</f>
        <v>#REF!</v>
      </c>
      <c r="O241" s="18">
        <f t="shared" si="6"/>
        <v>2020</v>
      </c>
      <c r="P241" s="28">
        <f t="shared" si="7"/>
        <v>82.063496022146296</v>
      </c>
      <c r="Q241" s="17" t="s">
        <v>110</v>
      </c>
    </row>
    <row r="242" spans="1:17" x14ac:dyDescent="0.2">
      <c r="A242" s="3"/>
      <c r="B242" s="2" t="s">
        <v>46</v>
      </c>
      <c r="D242" s="3">
        <v>2020</v>
      </c>
      <c r="E242" s="5">
        <v>83.040125970570671</v>
      </c>
      <c r="M242" s="18" t="s">
        <v>129</v>
      </c>
      <c r="N242" s="17" t="e">
        <f>INDEX(#REF!,MATCH($B242,#REF!,0),2)</f>
        <v>#REF!</v>
      </c>
      <c r="O242" s="18">
        <f t="shared" si="6"/>
        <v>2020</v>
      </c>
      <c r="P242" s="28">
        <f t="shared" si="7"/>
        <v>83.040125970570671</v>
      </c>
      <c r="Q242" s="17" t="s">
        <v>110</v>
      </c>
    </row>
    <row r="243" spans="1:17" x14ac:dyDescent="0.2">
      <c r="A243" s="3"/>
      <c r="B243" s="2" t="s">
        <v>47</v>
      </c>
      <c r="D243" s="3">
        <v>2020</v>
      </c>
      <c r="E243" s="5">
        <v>89.41913825495088</v>
      </c>
      <c r="M243" s="18" t="s">
        <v>129</v>
      </c>
      <c r="N243" s="17" t="e">
        <f>INDEX(#REF!,MATCH($B243,#REF!,0),2)</f>
        <v>#REF!</v>
      </c>
      <c r="O243" s="18">
        <f t="shared" si="6"/>
        <v>2020</v>
      </c>
      <c r="P243" s="28">
        <f t="shared" si="7"/>
        <v>89.41913825495088</v>
      </c>
      <c r="Q243" s="17" t="s">
        <v>110</v>
      </c>
    </row>
    <row r="244" spans="1:17" x14ac:dyDescent="0.2">
      <c r="A244" s="3"/>
      <c r="B244" s="2" t="s">
        <v>48</v>
      </c>
      <c r="D244" s="3">
        <v>2020</v>
      </c>
      <c r="E244" s="5">
        <v>87.331360024925999</v>
      </c>
      <c r="M244" s="18" t="s">
        <v>129</v>
      </c>
      <c r="N244" s="17" t="e">
        <f>INDEX(#REF!,MATCH($B244,#REF!,0),2)</f>
        <v>#REF!</v>
      </c>
      <c r="O244" s="18">
        <f t="shared" si="6"/>
        <v>2020</v>
      </c>
      <c r="P244" s="28">
        <f t="shared" si="7"/>
        <v>87.331360024925999</v>
      </c>
      <c r="Q244" s="17" t="s">
        <v>110</v>
      </c>
    </row>
    <row r="245" spans="1:17" x14ac:dyDescent="0.2">
      <c r="A245" s="3"/>
      <c r="B245" s="2" t="s">
        <v>49</v>
      </c>
      <c r="D245" s="3">
        <v>2020</v>
      </c>
      <c r="E245" s="5">
        <v>86.753396188754124</v>
      </c>
      <c r="M245" s="18" t="s">
        <v>129</v>
      </c>
      <c r="N245" s="17" t="e">
        <f>INDEX(#REF!,MATCH($B245,#REF!,0),2)</f>
        <v>#REF!</v>
      </c>
      <c r="O245" s="18">
        <f t="shared" si="6"/>
        <v>2020</v>
      </c>
      <c r="P245" s="28">
        <f t="shared" si="7"/>
        <v>86.753396188754124</v>
      </c>
      <c r="Q245" s="17" t="s">
        <v>110</v>
      </c>
    </row>
    <row r="246" spans="1:17" x14ac:dyDescent="0.2">
      <c r="A246" s="3"/>
      <c r="B246" s="2" t="s">
        <v>50</v>
      </c>
      <c r="D246" s="3">
        <v>2020</v>
      </c>
      <c r="E246" s="5">
        <v>76.585292693373873</v>
      </c>
      <c r="M246" s="18" t="s">
        <v>129</v>
      </c>
      <c r="N246" s="17" t="e">
        <f>INDEX(#REF!,MATCH($B246,#REF!,0),2)</f>
        <v>#REF!</v>
      </c>
      <c r="O246" s="18">
        <f t="shared" si="6"/>
        <v>2020</v>
      </c>
      <c r="P246" s="28">
        <f t="shared" si="7"/>
        <v>76.585292693373873</v>
      </c>
      <c r="Q246" s="17" t="s">
        <v>110</v>
      </c>
    </row>
    <row r="247" spans="1:17" x14ac:dyDescent="0.2">
      <c r="A247" s="3"/>
      <c r="B247" s="2" t="s">
        <v>51</v>
      </c>
      <c r="D247" s="3">
        <v>2020</v>
      </c>
      <c r="E247" s="5">
        <v>85.103669664255392</v>
      </c>
      <c r="M247" s="18" t="s">
        <v>129</v>
      </c>
      <c r="N247" s="17" t="e">
        <f>INDEX(#REF!,MATCH($B247,#REF!,0),2)</f>
        <v>#REF!</v>
      </c>
      <c r="O247" s="18">
        <f t="shared" si="6"/>
        <v>2020</v>
      </c>
      <c r="P247" s="28">
        <f t="shared" si="7"/>
        <v>85.103669664255392</v>
      </c>
      <c r="Q247" s="17" t="s">
        <v>110</v>
      </c>
    </row>
    <row r="248" spans="1:17" x14ac:dyDescent="0.2">
      <c r="A248" s="3"/>
      <c r="B248" s="2" t="s">
        <v>52</v>
      </c>
      <c r="D248" s="3">
        <v>2020</v>
      </c>
      <c r="E248" s="5">
        <v>74.412814358130703</v>
      </c>
      <c r="M248" s="18" t="s">
        <v>129</v>
      </c>
      <c r="N248" s="17" t="e">
        <f>INDEX(#REF!,MATCH($B248,#REF!,0),2)</f>
        <v>#REF!</v>
      </c>
      <c r="O248" s="18">
        <f t="shared" si="6"/>
        <v>2020</v>
      </c>
      <c r="P248" s="28">
        <f t="shared" si="7"/>
        <v>74.412814358130703</v>
      </c>
      <c r="Q248" s="17" t="s">
        <v>110</v>
      </c>
    </row>
    <row r="249" spans="1:17" x14ac:dyDescent="0.2">
      <c r="A249" s="3"/>
      <c r="B249" s="2" t="s">
        <v>53</v>
      </c>
      <c r="D249" s="3">
        <v>2020</v>
      </c>
      <c r="E249" s="5">
        <v>84.238291553506187</v>
      </c>
      <c r="M249" s="18" t="s">
        <v>129</v>
      </c>
      <c r="N249" s="17" t="e">
        <f>INDEX(#REF!,MATCH($B249,#REF!,0),2)</f>
        <v>#REF!</v>
      </c>
      <c r="O249" s="18">
        <f t="shared" si="6"/>
        <v>2020</v>
      </c>
      <c r="P249" s="28">
        <f t="shared" si="7"/>
        <v>84.238291553506187</v>
      </c>
      <c r="Q249" s="17" t="s">
        <v>110</v>
      </c>
    </row>
    <row r="250" spans="1:17" x14ac:dyDescent="0.2">
      <c r="A250" s="3"/>
      <c r="B250" s="2" t="s">
        <v>54</v>
      </c>
      <c r="D250" s="3">
        <v>2020</v>
      </c>
      <c r="E250" s="5">
        <v>80.606980990480466</v>
      </c>
      <c r="M250" s="18" t="s">
        <v>129</v>
      </c>
      <c r="N250" s="17" t="e">
        <f>INDEX(#REF!,MATCH($B250,#REF!,0),2)</f>
        <v>#REF!</v>
      </c>
      <c r="O250" s="18">
        <f t="shared" si="6"/>
        <v>2020</v>
      </c>
      <c r="P250" s="28">
        <f t="shared" si="7"/>
        <v>80.606980990480466</v>
      </c>
      <c r="Q250" s="17" t="s">
        <v>110</v>
      </c>
    </row>
    <row r="251" spans="1:17" x14ac:dyDescent="0.2">
      <c r="A251" s="3"/>
      <c r="B251" s="2" t="s">
        <v>55</v>
      </c>
      <c r="D251" s="3">
        <v>2020</v>
      </c>
      <c r="E251" s="5">
        <v>81.948948909518251</v>
      </c>
      <c r="M251" s="18" t="s">
        <v>129</v>
      </c>
      <c r="N251" s="17" t="e">
        <f>INDEX(#REF!,MATCH($B251,#REF!,0),2)</f>
        <v>#REF!</v>
      </c>
      <c r="O251" s="18">
        <f t="shared" si="6"/>
        <v>2020</v>
      </c>
      <c r="P251" s="28">
        <f t="shared" si="7"/>
        <v>81.948948909518251</v>
      </c>
      <c r="Q251" s="17" t="s">
        <v>110</v>
      </c>
    </row>
    <row r="252" spans="1:17" x14ac:dyDescent="0.2">
      <c r="A252" s="3"/>
      <c r="B252" s="2" t="s">
        <v>56</v>
      </c>
      <c r="D252" s="3">
        <v>2020</v>
      </c>
      <c r="E252" s="5">
        <v>89.582317354456904</v>
      </c>
      <c r="M252" s="18" t="s">
        <v>129</v>
      </c>
      <c r="N252" s="17" t="e">
        <f>INDEX(#REF!,MATCH($B252,#REF!,0),2)</f>
        <v>#REF!</v>
      </c>
      <c r="O252" s="18">
        <f t="shared" si="6"/>
        <v>2020</v>
      </c>
      <c r="P252" s="28">
        <f t="shared" si="7"/>
        <v>89.582317354456904</v>
      </c>
      <c r="Q252" s="17" t="s">
        <v>110</v>
      </c>
    </row>
    <row r="253" spans="1:17" x14ac:dyDescent="0.2">
      <c r="A253" s="3"/>
      <c r="B253" s="2" t="s">
        <v>57</v>
      </c>
      <c r="D253" s="3">
        <v>2020</v>
      </c>
      <c r="E253" s="5">
        <v>86.744178493715694</v>
      </c>
      <c r="M253" s="18" t="s">
        <v>129</v>
      </c>
      <c r="N253" s="17" t="e">
        <f>INDEX(#REF!,MATCH($B253,#REF!,0),2)</f>
        <v>#REF!</v>
      </c>
      <c r="O253" s="18">
        <f t="shared" si="6"/>
        <v>2020</v>
      </c>
      <c r="P253" s="28">
        <f t="shared" si="7"/>
        <v>86.744178493715694</v>
      </c>
      <c r="Q253" s="17" t="s">
        <v>110</v>
      </c>
    </row>
    <row r="254" spans="1:17" x14ac:dyDescent="0.2">
      <c r="A254" s="3"/>
      <c r="B254" s="2" t="s">
        <v>58</v>
      </c>
      <c r="D254" s="3">
        <v>2020</v>
      </c>
      <c r="E254" s="5">
        <v>87.436481111034468</v>
      </c>
      <c r="M254" s="18" t="s">
        <v>129</v>
      </c>
      <c r="N254" s="17" t="e">
        <f>INDEX(#REF!,MATCH($B254,#REF!,0),2)</f>
        <v>#REF!</v>
      </c>
      <c r="O254" s="18">
        <f t="shared" si="6"/>
        <v>2020</v>
      </c>
      <c r="P254" s="28">
        <f t="shared" si="7"/>
        <v>87.436481111034468</v>
      </c>
      <c r="Q254" s="17" t="s">
        <v>110</v>
      </c>
    </row>
    <row r="255" spans="1:17" x14ac:dyDescent="0.2">
      <c r="A255" s="3"/>
      <c r="B255" s="2" t="s">
        <v>59</v>
      </c>
      <c r="D255" s="3">
        <v>2020</v>
      </c>
      <c r="E255" s="5">
        <v>85.155643396625962</v>
      </c>
      <c r="M255" s="18" t="s">
        <v>129</v>
      </c>
      <c r="N255" s="17" t="e">
        <f>INDEX(#REF!,MATCH($B255,#REF!,0),2)</f>
        <v>#REF!</v>
      </c>
      <c r="O255" s="18">
        <f t="shared" si="6"/>
        <v>2020</v>
      </c>
      <c r="P255" s="28">
        <f t="shared" si="7"/>
        <v>85.155643396625962</v>
      </c>
      <c r="Q255" s="17" t="s">
        <v>110</v>
      </c>
    </row>
    <row r="256" spans="1:17" x14ac:dyDescent="0.2">
      <c r="A256" s="3"/>
      <c r="B256" s="2" t="s">
        <v>60</v>
      </c>
      <c r="D256" s="3">
        <v>2020</v>
      </c>
      <c r="E256" s="5">
        <v>77.533434709712637</v>
      </c>
      <c r="M256" s="18" t="s">
        <v>129</v>
      </c>
      <c r="N256" s="17" t="e">
        <f>INDEX(#REF!,MATCH($B256,#REF!,0),2)</f>
        <v>#REF!</v>
      </c>
      <c r="O256" s="18">
        <f t="shared" si="6"/>
        <v>2020</v>
      </c>
      <c r="P256" s="28">
        <f t="shared" si="7"/>
        <v>77.533434709712637</v>
      </c>
      <c r="Q256" s="17" t="s">
        <v>110</v>
      </c>
    </row>
    <row r="257" spans="1:17" x14ac:dyDescent="0.2">
      <c r="A257" s="3"/>
      <c r="B257" s="2" t="s">
        <v>61</v>
      </c>
      <c r="D257" s="3">
        <v>2020</v>
      </c>
      <c r="E257" s="5">
        <v>82.215960522089532</v>
      </c>
      <c r="M257" s="18" t="s">
        <v>129</v>
      </c>
      <c r="N257" s="17" t="e">
        <f>INDEX(#REF!,MATCH($B257,#REF!,0),2)</f>
        <v>#REF!</v>
      </c>
      <c r="O257" s="18">
        <f t="shared" si="6"/>
        <v>2020</v>
      </c>
      <c r="P257" s="28">
        <f t="shared" si="7"/>
        <v>82.215960522089532</v>
      </c>
      <c r="Q257" s="17" t="s">
        <v>110</v>
      </c>
    </row>
    <row r="258" spans="1:17" x14ac:dyDescent="0.2">
      <c r="A258" s="3"/>
      <c r="B258" s="2" t="s">
        <v>32</v>
      </c>
      <c r="D258" s="3">
        <v>2021</v>
      </c>
      <c r="E258" s="5">
        <v>67.038002243644286</v>
      </c>
      <c r="M258" s="18" t="s">
        <v>129</v>
      </c>
      <c r="N258" s="17" t="e">
        <f>INDEX(#REF!,MATCH($B258,#REF!,0),2)</f>
        <v>#REF!</v>
      </c>
      <c r="O258" s="18">
        <f t="shared" ref="O258:O278" si="8">D258</f>
        <v>2021</v>
      </c>
      <c r="P258" s="28">
        <f t="shared" ref="P258:P278" si="9">E258</f>
        <v>67.038002243644286</v>
      </c>
      <c r="Q258" s="17" t="s">
        <v>110</v>
      </c>
    </row>
    <row r="259" spans="1:17" x14ac:dyDescent="0.2">
      <c r="A259" s="3"/>
      <c r="B259" s="2" t="s">
        <v>42</v>
      </c>
      <c r="D259" s="3">
        <v>2021</v>
      </c>
      <c r="E259" s="5">
        <v>72.642169117004357</v>
      </c>
      <c r="M259" s="18" t="s">
        <v>129</v>
      </c>
      <c r="N259" s="17" t="e">
        <f>INDEX(#REF!,MATCH($B259,#REF!,0),2)</f>
        <v>#REF!</v>
      </c>
      <c r="O259" s="18">
        <f t="shared" si="8"/>
        <v>2021</v>
      </c>
      <c r="P259" s="28">
        <f t="shared" si="9"/>
        <v>72.642169117004357</v>
      </c>
      <c r="Q259" s="17" t="s">
        <v>110</v>
      </c>
    </row>
    <row r="260" spans="1:17" x14ac:dyDescent="0.2">
      <c r="A260" s="3"/>
      <c r="B260" s="2" t="s">
        <v>43</v>
      </c>
      <c r="D260" s="3">
        <v>2021</v>
      </c>
      <c r="E260" s="5">
        <v>88.00872138296215</v>
      </c>
      <c r="M260" s="18" t="s">
        <v>129</v>
      </c>
      <c r="N260" s="17" t="e">
        <f>INDEX(#REF!,MATCH($B260,#REF!,0),2)</f>
        <v>#REF!</v>
      </c>
      <c r="O260" s="18">
        <f t="shared" si="8"/>
        <v>2021</v>
      </c>
      <c r="P260" s="28">
        <f t="shared" si="9"/>
        <v>88.00872138296215</v>
      </c>
      <c r="Q260" s="17" t="s">
        <v>110</v>
      </c>
    </row>
    <row r="261" spans="1:17" x14ac:dyDescent="0.2">
      <c r="A261" s="3"/>
      <c r="B261" s="2" t="s">
        <v>44</v>
      </c>
      <c r="D261" s="3">
        <v>2021</v>
      </c>
      <c r="E261" s="5">
        <v>77.91616004363587</v>
      </c>
      <c r="M261" s="18" t="s">
        <v>129</v>
      </c>
      <c r="N261" s="17" t="e">
        <f>INDEX(#REF!,MATCH($B261,#REF!,0),2)</f>
        <v>#REF!</v>
      </c>
      <c r="O261" s="18">
        <f t="shared" si="8"/>
        <v>2021</v>
      </c>
      <c r="P261" s="28">
        <f t="shared" si="9"/>
        <v>77.91616004363587</v>
      </c>
      <c r="Q261" s="17" t="s">
        <v>110</v>
      </c>
    </row>
    <row r="262" spans="1:17" x14ac:dyDescent="0.2">
      <c r="A262" s="3"/>
      <c r="B262" s="2" t="s">
        <v>45</v>
      </c>
      <c r="D262" s="3">
        <v>2021</v>
      </c>
      <c r="E262" s="5">
        <v>82.517204343848206</v>
      </c>
      <c r="M262" s="18" t="s">
        <v>129</v>
      </c>
      <c r="N262" s="17" t="e">
        <f>INDEX(#REF!,MATCH($B262,#REF!,0),2)</f>
        <v>#REF!</v>
      </c>
      <c r="O262" s="18">
        <f t="shared" si="8"/>
        <v>2021</v>
      </c>
      <c r="P262" s="28">
        <f t="shared" si="9"/>
        <v>82.517204343848206</v>
      </c>
      <c r="Q262" s="17" t="s">
        <v>110</v>
      </c>
    </row>
    <row r="263" spans="1:17" x14ac:dyDescent="0.2">
      <c r="A263" s="3"/>
      <c r="B263" s="2" t="s">
        <v>46</v>
      </c>
      <c r="D263" s="3">
        <v>2021</v>
      </c>
      <c r="E263" s="5">
        <v>83.460247572990724</v>
      </c>
      <c r="M263" s="18" t="s">
        <v>129</v>
      </c>
      <c r="N263" s="17" t="e">
        <f>INDEX(#REF!,MATCH($B263,#REF!,0),2)</f>
        <v>#REF!</v>
      </c>
      <c r="O263" s="18">
        <f t="shared" si="8"/>
        <v>2021</v>
      </c>
      <c r="P263" s="28">
        <f t="shared" si="9"/>
        <v>83.460247572990724</v>
      </c>
      <c r="Q263" s="17" t="s">
        <v>110</v>
      </c>
    </row>
    <row r="264" spans="1:17" x14ac:dyDescent="0.2">
      <c r="A264" s="3"/>
      <c r="B264" s="2" t="s">
        <v>47</v>
      </c>
      <c r="D264" s="3">
        <v>2021</v>
      </c>
      <c r="E264" s="5">
        <v>90.322009363065163</v>
      </c>
      <c r="M264" s="18" t="s">
        <v>129</v>
      </c>
      <c r="N264" s="17" t="e">
        <f>INDEX(#REF!,MATCH($B264,#REF!,0),2)</f>
        <v>#REF!</v>
      </c>
      <c r="O264" s="18">
        <f t="shared" si="8"/>
        <v>2021</v>
      </c>
      <c r="P264" s="28">
        <f t="shared" si="9"/>
        <v>90.322009363065163</v>
      </c>
      <c r="Q264" s="17" t="s">
        <v>110</v>
      </c>
    </row>
    <row r="265" spans="1:17" x14ac:dyDescent="0.2">
      <c r="A265" s="3"/>
      <c r="B265" s="2" t="s">
        <v>48</v>
      </c>
      <c r="D265" s="3">
        <v>2021</v>
      </c>
      <c r="E265" s="5">
        <v>88.851738336274423</v>
      </c>
      <c r="M265" s="18" t="s">
        <v>129</v>
      </c>
      <c r="N265" s="17" t="e">
        <f>INDEX(#REF!,MATCH($B265,#REF!,0),2)</f>
        <v>#REF!</v>
      </c>
      <c r="O265" s="18">
        <f t="shared" si="8"/>
        <v>2021</v>
      </c>
      <c r="P265" s="28">
        <f t="shared" si="9"/>
        <v>88.851738336274423</v>
      </c>
      <c r="Q265" s="17" t="s">
        <v>110</v>
      </c>
    </row>
    <row r="266" spans="1:17" x14ac:dyDescent="0.2">
      <c r="A266" s="3"/>
      <c r="B266" s="2" t="s">
        <v>49</v>
      </c>
      <c r="D266" s="3">
        <v>2021</v>
      </c>
      <c r="E266" s="5">
        <v>87.315262227460224</v>
      </c>
      <c r="M266" s="18" t="s">
        <v>129</v>
      </c>
      <c r="N266" s="17" t="e">
        <f>INDEX(#REF!,MATCH($B266,#REF!,0),2)</f>
        <v>#REF!</v>
      </c>
      <c r="O266" s="18">
        <f t="shared" si="8"/>
        <v>2021</v>
      </c>
      <c r="P266" s="28">
        <f t="shared" si="9"/>
        <v>87.315262227460224</v>
      </c>
      <c r="Q266" s="17" t="s">
        <v>110</v>
      </c>
    </row>
    <row r="267" spans="1:17" x14ac:dyDescent="0.2">
      <c r="A267" s="3"/>
      <c r="B267" s="2" t="s">
        <v>50</v>
      </c>
      <c r="D267" s="3">
        <v>2021</v>
      </c>
      <c r="E267" s="5">
        <v>76.848337347574443</v>
      </c>
      <c r="M267" s="18" t="s">
        <v>129</v>
      </c>
      <c r="N267" s="17" t="e">
        <f>INDEX(#REF!,MATCH($B267,#REF!,0),2)</f>
        <v>#REF!</v>
      </c>
      <c r="O267" s="18">
        <f t="shared" si="8"/>
        <v>2021</v>
      </c>
      <c r="P267" s="28">
        <f t="shared" si="9"/>
        <v>76.848337347574443</v>
      </c>
      <c r="Q267" s="17" t="s">
        <v>110</v>
      </c>
    </row>
    <row r="268" spans="1:17" x14ac:dyDescent="0.2">
      <c r="A268" s="3"/>
      <c r="B268" s="2" t="s">
        <v>51</v>
      </c>
      <c r="D268" s="3">
        <v>2021</v>
      </c>
      <c r="E268" s="5">
        <v>85.818519428743073</v>
      </c>
      <c r="M268" s="18" t="s">
        <v>129</v>
      </c>
      <c r="N268" s="17" t="e">
        <f>INDEX(#REF!,MATCH($B268,#REF!,0),2)</f>
        <v>#REF!</v>
      </c>
      <c r="O268" s="18">
        <f t="shared" si="8"/>
        <v>2021</v>
      </c>
      <c r="P268" s="28">
        <f t="shared" si="9"/>
        <v>85.818519428743073</v>
      </c>
      <c r="Q268" s="17" t="s">
        <v>110</v>
      </c>
    </row>
    <row r="269" spans="1:17" x14ac:dyDescent="0.2">
      <c r="A269" s="3"/>
      <c r="B269" s="2" t="s">
        <v>52</v>
      </c>
      <c r="D269" s="3">
        <v>2021</v>
      </c>
      <c r="E269" s="5">
        <v>74.977060609129836</v>
      </c>
      <c r="M269" s="18" t="s">
        <v>129</v>
      </c>
      <c r="N269" s="17" t="e">
        <f>INDEX(#REF!,MATCH($B269,#REF!,0),2)</f>
        <v>#REF!</v>
      </c>
      <c r="O269" s="18">
        <f t="shared" si="8"/>
        <v>2021</v>
      </c>
      <c r="P269" s="28">
        <f t="shared" si="9"/>
        <v>74.977060609129836</v>
      </c>
      <c r="Q269" s="17" t="s">
        <v>110</v>
      </c>
    </row>
    <row r="270" spans="1:17" x14ac:dyDescent="0.2">
      <c r="A270" s="3"/>
      <c r="B270" s="2" t="s">
        <v>53</v>
      </c>
      <c r="D270" s="3">
        <v>2021</v>
      </c>
      <c r="E270" s="5">
        <v>84.984192511692314</v>
      </c>
      <c r="M270" s="18" t="s">
        <v>129</v>
      </c>
      <c r="N270" s="17" t="e">
        <f>INDEX(#REF!,MATCH($B270,#REF!,0),2)</f>
        <v>#REF!</v>
      </c>
      <c r="O270" s="18">
        <f t="shared" si="8"/>
        <v>2021</v>
      </c>
      <c r="P270" s="28">
        <f t="shared" si="9"/>
        <v>84.984192511692314</v>
      </c>
      <c r="Q270" s="17" t="s">
        <v>110</v>
      </c>
    </row>
    <row r="271" spans="1:17" x14ac:dyDescent="0.2">
      <c r="A271" s="3"/>
      <c r="B271" s="2" t="s">
        <v>54</v>
      </c>
      <c r="D271" s="3">
        <v>2021</v>
      </c>
      <c r="E271" s="5">
        <v>81.204557401643171</v>
      </c>
      <c r="M271" s="18" t="s">
        <v>129</v>
      </c>
      <c r="N271" s="17" t="e">
        <f>INDEX(#REF!,MATCH($B271,#REF!,0),2)</f>
        <v>#REF!</v>
      </c>
      <c r="O271" s="18">
        <f t="shared" si="8"/>
        <v>2021</v>
      </c>
      <c r="P271" s="28">
        <f t="shared" si="9"/>
        <v>81.204557401643171</v>
      </c>
      <c r="Q271" s="17" t="s">
        <v>110</v>
      </c>
    </row>
    <row r="272" spans="1:17" x14ac:dyDescent="0.2">
      <c r="A272" s="3"/>
      <c r="B272" s="2" t="s">
        <v>55</v>
      </c>
      <c r="D272" s="3">
        <v>2021</v>
      </c>
      <c r="E272" s="5">
        <v>82.155170162196043</v>
      </c>
      <c r="M272" s="18" t="s">
        <v>129</v>
      </c>
      <c r="N272" s="17" t="e">
        <f>INDEX(#REF!,MATCH($B272,#REF!,0),2)</f>
        <v>#REF!</v>
      </c>
      <c r="O272" s="18">
        <f t="shared" si="8"/>
        <v>2021</v>
      </c>
      <c r="P272" s="28">
        <f t="shared" si="9"/>
        <v>82.155170162196043</v>
      </c>
      <c r="Q272" s="17" t="s">
        <v>110</v>
      </c>
    </row>
    <row r="273" spans="1:17" x14ac:dyDescent="0.2">
      <c r="A273" s="3"/>
      <c r="B273" s="2" t="s">
        <v>56</v>
      </c>
      <c r="D273" s="3">
        <v>2021</v>
      </c>
      <c r="E273" s="5">
        <v>90.648923089127763</v>
      </c>
      <c r="M273" s="18" t="s">
        <v>129</v>
      </c>
      <c r="N273" s="17" t="e">
        <f>INDEX(#REF!,MATCH($B273,#REF!,0),2)</f>
        <v>#REF!</v>
      </c>
      <c r="O273" s="18">
        <f t="shared" si="8"/>
        <v>2021</v>
      </c>
      <c r="P273" s="28">
        <f t="shared" si="9"/>
        <v>90.648923089127763</v>
      </c>
      <c r="Q273" s="17" t="s">
        <v>110</v>
      </c>
    </row>
    <row r="274" spans="1:17" x14ac:dyDescent="0.2">
      <c r="A274" s="3"/>
      <c r="B274" s="2" t="s">
        <v>57</v>
      </c>
      <c r="D274" s="3">
        <v>2021</v>
      </c>
      <c r="E274" s="5">
        <v>87.46303076101259</v>
      </c>
      <c r="M274" s="18" t="s">
        <v>129</v>
      </c>
      <c r="N274" s="17" t="e">
        <f>INDEX(#REF!,MATCH($B274,#REF!,0),2)</f>
        <v>#REF!</v>
      </c>
      <c r="O274" s="18">
        <f t="shared" si="8"/>
        <v>2021</v>
      </c>
      <c r="P274" s="28">
        <f t="shared" si="9"/>
        <v>87.46303076101259</v>
      </c>
      <c r="Q274" s="17" t="s">
        <v>110</v>
      </c>
    </row>
    <row r="275" spans="1:17" x14ac:dyDescent="0.2">
      <c r="A275" s="3"/>
      <c r="B275" s="2" t="s">
        <v>58</v>
      </c>
      <c r="D275" s="3">
        <v>2021</v>
      </c>
      <c r="E275" s="5">
        <v>88.149044203194464</v>
      </c>
      <c r="M275" s="18" t="s">
        <v>129</v>
      </c>
      <c r="N275" s="17" t="e">
        <f>INDEX(#REF!,MATCH($B275,#REF!,0),2)</f>
        <v>#REF!</v>
      </c>
      <c r="O275" s="18">
        <f t="shared" si="8"/>
        <v>2021</v>
      </c>
      <c r="P275" s="28">
        <f t="shared" si="9"/>
        <v>88.149044203194464</v>
      </c>
      <c r="Q275" s="17" t="s">
        <v>110</v>
      </c>
    </row>
    <row r="276" spans="1:17" x14ac:dyDescent="0.2">
      <c r="A276" s="3"/>
      <c r="B276" s="2" t="s">
        <v>59</v>
      </c>
      <c r="D276" s="3">
        <v>2021</v>
      </c>
      <c r="E276" s="5">
        <v>85.818816311597672</v>
      </c>
      <c r="M276" s="18" t="s">
        <v>129</v>
      </c>
      <c r="N276" s="17" t="e">
        <f>INDEX(#REF!,MATCH($B276,#REF!,0),2)</f>
        <v>#REF!</v>
      </c>
      <c r="O276" s="18">
        <f t="shared" si="8"/>
        <v>2021</v>
      </c>
      <c r="P276" s="28">
        <f t="shared" si="9"/>
        <v>85.818816311597672</v>
      </c>
      <c r="Q276" s="17" t="s">
        <v>110</v>
      </c>
    </row>
    <row r="277" spans="1:17" x14ac:dyDescent="0.2">
      <c r="A277" s="3"/>
      <c r="B277" s="2" t="s">
        <v>60</v>
      </c>
      <c r="D277" s="3">
        <v>2021</v>
      </c>
      <c r="E277" s="5">
        <v>77.898365265620043</v>
      </c>
      <c r="M277" s="18" t="s">
        <v>129</v>
      </c>
      <c r="N277" s="17" t="e">
        <f>INDEX(#REF!,MATCH($B277,#REF!,0),2)</f>
        <v>#REF!</v>
      </c>
      <c r="O277" s="18">
        <f t="shared" si="8"/>
        <v>2021</v>
      </c>
      <c r="P277" s="28">
        <f t="shared" si="9"/>
        <v>77.898365265620043</v>
      </c>
      <c r="Q277" s="17" t="s">
        <v>110</v>
      </c>
    </row>
    <row r="278" spans="1:17" x14ac:dyDescent="0.2">
      <c r="A278" s="3"/>
      <c r="B278" s="2" t="s">
        <v>61</v>
      </c>
      <c r="D278" s="3">
        <v>2021</v>
      </c>
      <c r="E278" s="5">
        <v>82.930635329973029</v>
      </c>
      <c r="M278" s="18" t="s">
        <v>129</v>
      </c>
      <c r="N278" s="17" t="e">
        <f>INDEX(#REF!,MATCH($B278,#REF!,0),2)</f>
        <v>#REF!</v>
      </c>
      <c r="O278" s="18">
        <f t="shared" si="8"/>
        <v>2021</v>
      </c>
      <c r="P278" s="28">
        <f t="shared" si="9"/>
        <v>82.930635329973029</v>
      </c>
      <c r="Q278" s="17" t="s">
        <v>110</v>
      </c>
    </row>
    <row r="279" spans="1:17" x14ac:dyDescent="0.2">
      <c r="A279" s="3"/>
    </row>
    <row r="280" spans="1:17" x14ac:dyDescent="0.2">
      <c r="A280" s="3"/>
    </row>
    <row r="281" spans="1:17" x14ac:dyDescent="0.2">
      <c r="A281" s="3"/>
    </row>
    <row r="282" spans="1:17" x14ac:dyDescent="0.2">
      <c r="A282" s="3"/>
    </row>
    <row r="283" spans="1:17" x14ac:dyDescent="0.2">
      <c r="A283" s="3"/>
    </row>
    <row r="284" spans="1:17" x14ac:dyDescent="0.2">
      <c r="A284" s="3"/>
    </row>
    <row r="285" spans="1:17" x14ac:dyDescent="0.2">
      <c r="A285" s="3"/>
    </row>
    <row r="286" spans="1:17" x14ac:dyDescent="0.2">
      <c r="A286" s="3"/>
    </row>
    <row r="287" spans="1:17" x14ac:dyDescent="0.2">
      <c r="A287" s="3"/>
    </row>
    <row r="288" spans="1:17" x14ac:dyDescent="0.2">
      <c r="A288" s="3"/>
    </row>
    <row r="289" spans="1:1" x14ac:dyDescent="0.2">
      <c r="A289" s="3"/>
    </row>
    <row r="290" spans="1:1" x14ac:dyDescent="0.2">
      <c r="A290" s="3"/>
    </row>
    <row r="291" spans="1:1" x14ac:dyDescent="0.2">
      <c r="A291" s="3"/>
    </row>
    <row r="292" spans="1:1" x14ac:dyDescent="0.2">
      <c r="A292" s="3"/>
    </row>
    <row r="293" spans="1:1" x14ac:dyDescent="0.2">
      <c r="A293" s="3"/>
    </row>
    <row r="294" spans="1:1" x14ac:dyDescent="0.2">
      <c r="A294" s="3"/>
    </row>
    <row r="295" spans="1:1" x14ac:dyDescent="0.2">
      <c r="A295" s="3"/>
    </row>
    <row r="296" spans="1:1" x14ac:dyDescent="0.2">
      <c r="A296" s="3"/>
    </row>
    <row r="297" spans="1:1" x14ac:dyDescent="0.2">
      <c r="A297" s="3"/>
    </row>
    <row r="298" spans="1:1" x14ac:dyDescent="0.2">
      <c r="A298" s="3"/>
    </row>
    <row r="299" spans="1:1" x14ac:dyDescent="0.2">
      <c r="A299" s="3"/>
    </row>
    <row r="300" spans="1:1" x14ac:dyDescent="0.2">
      <c r="A300" s="3"/>
    </row>
    <row r="301" spans="1:1" x14ac:dyDescent="0.2">
      <c r="A301" s="3"/>
    </row>
    <row r="302" spans="1:1" x14ac:dyDescent="0.2">
      <c r="A302" s="3"/>
    </row>
    <row r="303" spans="1:1" x14ac:dyDescent="0.2">
      <c r="A303" s="3"/>
    </row>
    <row r="304" spans="1:1" x14ac:dyDescent="0.2">
      <c r="A304" s="3"/>
    </row>
    <row r="305" spans="1:1" x14ac:dyDescent="0.2">
      <c r="A305" s="3"/>
    </row>
    <row r="306" spans="1:1" x14ac:dyDescent="0.2">
      <c r="A306" s="3"/>
    </row>
    <row r="307" spans="1:1" x14ac:dyDescent="0.2">
      <c r="A307" s="3"/>
    </row>
    <row r="308" spans="1:1" x14ac:dyDescent="0.2">
      <c r="A308" s="3"/>
    </row>
    <row r="309" spans="1:1" x14ac:dyDescent="0.2">
      <c r="A309" s="3"/>
    </row>
    <row r="310" spans="1:1" x14ac:dyDescent="0.2">
      <c r="A310" s="3"/>
    </row>
    <row r="311" spans="1:1" x14ac:dyDescent="0.2">
      <c r="A311" s="3"/>
    </row>
    <row r="312" spans="1:1" x14ac:dyDescent="0.2">
      <c r="A312" s="3"/>
    </row>
    <row r="313" spans="1:1" x14ac:dyDescent="0.2">
      <c r="A313" s="3"/>
    </row>
    <row r="314" spans="1:1" x14ac:dyDescent="0.2">
      <c r="A314" s="3"/>
    </row>
    <row r="315" spans="1:1" x14ac:dyDescent="0.2">
      <c r="A315" s="3"/>
    </row>
    <row r="316" spans="1:1" x14ac:dyDescent="0.2">
      <c r="A316" s="3"/>
    </row>
    <row r="317" spans="1:1" x14ac:dyDescent="0.2">
      <c r="A317" s="3"/>
    </row>
    <row r="318" spans="1:1" x14ac:dyDescent="0.2">
      <c r="A318" s="3"/>
    </row>
    <row r="319" spans="1:1" x14ac:dyDescent="0.2">
      <c r="A319" s="3"/>
    </row>
    <row r="320" spans="1:1" x14ac:dyDescent="0.2">
      <c r="A320" s="3"/>
    </row>
    <row r="321" spans="1:1" x14ac:dyDescent="0.2">
      <c r="A321" s="3"/>
    </row>
    <row r="322" spans="1:1" x14ac:dyDescent="0.2">
      <c r="A322" s="3"/>
    </row>
    <row r="323" spans="1:1" x14ac:dyDescent="0.2">
      <c r="A323" s="3"/>
    </row>
    <row r="324" spans="1:1" x14ac:dyDescent="0.2">
      <c r="A324" s="3"/>
    </row>
    <row r="325" spans="1:1" x14ac:dyDescent="0.2">
      <c r="A325" s="3"/>
    </row>
    <row r="326" spans="1:1" x14ac:dyDescent="0.2">
      <c r="A326" s="3"/>
    </row>
    <row r="327" spans="1:1" x14ac:dyDescent="0.2">
      <c r="A327" s="3"/>
    </row>
    <row r="328" spans="1:1" x14ac:dyDescent="0.2">
      <c r="A328" s="3"/>
    </row>
    <row r="329" spans="1:1" x14ac:dyDescent="0.2">
      <c r="A329" s="3"/>
    </row>
    <row r="330" spans="1:1" x14ac:dyDescent="0.2">
      <c r="A330" s="3"/>
    </row>
    <row r="331" spans="1:1" x14ac:dyDescent="0.2">
      <c r="A331" s="3"/>
    </row>
    <row r="332" spans="1:1" x14ac:dyDescent="0.2">
      <c r="A332" s="3"/>
    </row>
    <row r="333" spans="1:1" x14ac:dyDescent="0.2">
      <c r="A333" s="3"/>
    </row>
    <row r="334" spans="1:1" x14ac:dyDescent="0.2">
      <c r="A334" s="3"/>
    </row>
    <row r="335" spans="1:1" x14ac:dyDescent="0.2">
      <c r="A335" s="3"/>
    </row>
    <row r="336" spans="1:1" x14ac:dyDescent="0.2">
      <c r="A336" s="3"/>
    </row>
    <row r="337" spans="1:1" x14ac:dyDescent="0.2">
      <c r="A337" s="3"/>
    </row>
    <row r="338" spans="1:1" x14ac:dyDescent="0.2">
      <c r="A338" s="3"/>
    </row>
    <row r="339" spans="1:1" x14ac:dyDescent="0.2">
      <c r="A339" s="3"/>
    </row>
    <row r="340" spans="1:1" x14ac:dyDescent="0.2">
      <c r="A340" s="3"/>
    </row>
    <row r="341" spans="1:1" x14ac:dyDescent="0.2">
      <c r="A341" s="3"/>
    </row>
    <row r="342" spans="1:1" x14ac:dyDescent="0.2">
      <c r="A342" s="3"/>
    </row>
    <row r="343" spans="1:1" x14ac:dyDescent="0.2">
      <c r="A343" s="3"/>
    </row>
    <row r="344" spans="1:1" x14ac:dyDescent="0.2">
      <c r="A344" s="3"/>
    </row>
    <row r="345" spans="1:1" x14ac:dyDescent="0.2">
      <c r="A345" s="3"/>
    </row>
    <row r="346" spans="1:1" x14ac:dyDescent="0.2">
      <c r="A346" s="3"/>
    </row>
    <row r="347" spans="1:1" x14ac:dyDescent="0.2">
      <c r="A347" s="3"/>
    </row>
    <row r="348" spans="1:1" x14ac:dyDescent="0.2">
      <c r="A348" s="3"/>
    </row>
    <row r="349" spans="1:1" x14ac:dyDescent="0.2">
      <c r="A349" s="3"/>
    </row>
    <row r="350" spans="1:1" x14ac:dyDescent="0.2">
      <c r="A350" s="3"/>
    </row>
    <row r="351" spans="1:1" x14ac:dyDescent="0.2">
      <c r="A351" s="3"/>
    </row>
    <row r="352" spans="1:1" x14ac:dyDescent="0.2">
      <c r="A352" s="3"/>
    </row>
    <row r="353" spans="1:1" x14ac:dyDescent="0.2">
      <c r="A353" s="3"/>
    </row>
    <row r="354" spans="1:1" x14ac:dyDescent="0.2">
      <c r="A354" s="3"/>
    </row>
    <row r="355" spans="1:1" x14ac:dyDescent="0.2">
      <c r="A355" s="3"/>
    </row>
    <row r="356" spans="1:1" x14ac:dyDescent="0.2">
      <c r="A356" s="3"/>
    </row>
    <row r="357" spans="1:1" x14ac:dyDescent="0.2">
      <c r="A357" s="3"/>
    </row>
    <row r="358" spans="1:1" x14ac:dyDescent="0.2">
      <c r="A358" s="3"/>
    </row>
    <row r="359" spans="1:1" x14ac:dyDescent="0.2">
      <c r="A359" s="3"/>
    </row>
    <row r="360" spans="1:1" x14ac:dyDescent="0.2">
      <c r="A360" s="3"/>
    </row>
    <row r="361" spans="1:1" x14ac:dyDescent="0.2">
      <c r="A361" s="3"/>
    </row>
    <row r="362" spans="1:1" x14ac:dyDescent="0.2">
      <c r="A362" s="3"/>
    </row>
    <row r="363" spans="1:1" x14ac:dyDescent="0.2">
      <c r="A363" s="3"/>
    </row>
    <row r="364" spans="1:1" x14ac:dyDescent="0.2">
      <c r="A364" s="3"/>
    </row>
    <row r="365" spans="1:1" x14ac:dyDescent="0.2">
      <c r="A365" s="3"/>
    </row>
    <row r="366" spans="1:1" x14ac:dyDescent="0.2">
      <c r="A366" s="3"/>
    </row>
    <row r="367" spans="1:1" x14ac:dyDescent="0.2">
      <c r="A367" s="3"/>
    </row>
    <row r="368" spans="1:1" x14ac:dyDescent="0.2">
      <c r="A368" s="3"/>
    </row>
    <row r="369" spans="1:1" x14ac:dyDescent="0.2">
      <c r="A369" s="3"/>
    </row>
    <row r="370" spans="1:1" x14ac:dyDescent="0.2">
      <c r="A370" s="3"/>
    </row>
    <row r="371" spans="1:1" x14ac:dyDescent="0.2">
      <c r="A371" s="3"/>
    </row>
    <row r="372" spans="1:1" x14ac:dyDescent="0.2">
      <c r="A372" s="3"/>
    </row>
    <row r="373" spans="1:1" x14ac:dyDescent="0.2">
      <c r="A373" s="3"/>
    </row>
    <row r="374" spans="1:1" x14ac:dyDescent="0.2">
      <c r="A374" s="3"/>
    </row>
    <row r="375" spans="1:1" x14ac:dyDescent="0.2">
      <c r="A375" s="3"/>
    </row>
    <row r="376" spans="1:1" x14ac:dyDescent="0.2">
      <c r="A376" s="3"/>
    </row>
    <row r="377" spans="1:1" x14ac:dyDescent="0.2">
      <c r="A377" s="3"/>
    </row>
    <row r="378" spans="1:1" x14ac:dyDescent="0.2">
      <c r="A378" s="3"/>
    </row>
    <row r="379" spans="1:1" x14ac:dyDescent="0.2">
      <c r="A379" s="3"/>
    </row>
    <row r="380" spans="1:1" x14ac:dyDescent="0.2">
      <c r="A380" s="3"/>
    </row>
    <row r="381" spans="1:1" x14ac:dyDescent="0.2">
      <c r="A381" s="3"/>
    </row>
    <row r="382" spans="1:1" x14ac:dyDescent="0.2">
      <c r="A382" s="3"/>
    </row>
    <row r="383" spans="1:1" x14ac:dyDescent="0.2">
      <c r="A383" s="3"/>
    </row>
    <row r="384" spans="1:1" x14ac:dyDescent="0.2">
      <c r="A384" s="3"/>
    </row>
    <row r="385" spans="1:1" x14ac:dyDescent="0.2">
      <c r="A385" s="3"/>
    </row>
    <row r="386" spans="1:1" x14ac:dyDescent="0.2">
      <c r="A386" s="3"/>
    </row>
    <row r="387" spans="1:1" x14ac:dyDescent="0.2">
      <c r="A387" s="3"/>
    </row>
    <row r="388" spans="1:1" x14ac:dyDescent="0.2">
      <c r="A388" s="3"/>
    </row>
    <row r="389" spans="1:1" x14ac:dyDescent="0.2">
      <c r="A389" s="3"/>
    </row>
    <row r="390" spans="1:1" x14ac:dyDescent="0.2">
      <c r="A390" s="3"/>
    </row>
    <row r="391" spans="1:1" x14ac:dyDescent="0.2">
      <c r="A391" s="3"/>
    </row>
    <row r="392" spans="1:1" x14ac:dyDescent="0.2">
      <c r="A392" s="3"/>
    </row>
    <row r="393" spans="1:1" x14ac:dyDescent="0.2">
      <c r="A393" s="3"/>
    </row>
    <row r="394" spans="1:1" x14ac:dyDescent="0.2">
      <c r="A394" s="3"/>
    </row>
    <row r="395" spans="1:1" x14ac:dyDescent="0.2">
      <c r="A395" s="3"/>
    </row>
    <row r="396" spans="1:1" x14ac:dyDescent="0.2">
      <c r="A396" s="3"/>
    </row>
    <row r="397" spans="1:1" x14ac:dyDescent="0.2">
      <c r="A397" s="3"/>
    </row>
    <row r="398" spans="1:1" x14ac:dyDescent="0.2">
      <c r="A398" s="3"/>
    </row>
    <row r="399" spans="1:1" x14ac:dyDescent="0.2">
      <c r="A399" s="3"/>
    </row>
    <row r="400" spans="1:1" x14ac:dyDescent="0.2">
      <c r="A400" s="3"/>
    </row>
    <row r="401" spans="1:1" x14ac:dyDescent="0.2">
      <c r="A401" s="3"/>
    </row>
    <row r="402" spans="1:1" x14ac:dyDescent="0.2">
      <c r="A402" s="3"/>
    </row>
    <row r="403" spans="1:1" x14ac:dyDescent="0.2">
      <c r="A403" s="3"/>
    </row>
    <row r="404" spans="1:1" x14ac:dyDescent="0.2">
      <c r="A404" s="3"/>
    </row>
    <row r="405" spans="1:1" x14ac:dyDescent="0.2">
      <c r="A405" s="3"/>
    </row>
    <row r="406" spans="1:1" x14ac:dyDescent="0.2">
      <c r="A406" s="3"/>
    </row>
    <row r="407" spans="1:1" x14ac:dyDescent="0.2">
      <c r="A407" s="3"/>
    </row>
    <row r="408" spans="1:1" x14ac:dyDescent="0.2">
      <c r="A408" s="3"/>
    </row>
    <row r="409" spans="1:1" x14ac:dyDescent="0.2">
      <c r="A409" s="3"/>
    </row>
    <row r="410" spans="1:1" x14ac:dyDescent="0.2">
      <c r="A410" s="3"/>
    </row>
    <row r="411" spans="1:1" x14ac:dyDescent="0.2">
      <c r="A411" s="3"/>
    </row>
    <row r="412" spans="1:1" x14ac:dyDescent="0.2">
      <c r="A412" s="3"/>
    </row>
    <row r="413" spans="1:1" x14ac:dyDescent="0.2">
      <c r="A413" s="3"/>
    </row>
    <row r="414" spans="1:1" x14ac:dyDescent="0.2">
      <c r="A414" s="3"/>
    </row>
    <row r="415" spans="1:1" x14ac:dyDescent="0.2">
      <c r="A415" s="3"/>
    </row>
    <row r="416" spans="1:1" x14ac:dyDescent="0.2">
      <c r="A416" s="3"/>
    </row>
    <row r="417" spans="1:1" x14ac:dyDescent="0.2">
      <c r="A417" s="3"/>
    </row>
    <row r="418" spans="1:1" x14ac:dyDescent="0.2">
      <c r="A418" s="3"/>
    </row>
    <row r="419" spans="1:1" x14ac:dyDescent="0.2">
      <c r="A419" s="3"/>
    </row>
    <row r="420" spans="1:1" x14ac:dyDescent="0.2">
      <c r="A420" s="3"/>
    </row>
    <row r="421" spans="1:1" x14ac:dyDescent="0.2">
      <c r="A421" s="3"/>
    </row>
    <row r="422" spans="1:1" x14ac:dyDescent="0.2">
      <c r="A422" s="3"/>
    </row>
    <row r="423" spans="1:1" x14ac:dyDescent="0.2">
      <c r="A423" s="3"/>
    </row>
    <row r="424" spans="1:1" x14ac:dyDescent="0.2">
      <c r="A424" s="3"/>
    </row>
    <row r="425" spans="1:1" x14ac:dyDescent="0.2">
      <c r="A425" s="3"/>
    </row>
    <row r="426" spans="1:1" x14ac:dyDescent="0.2">
      <c r="A426" s="3"/>
    </row>
    <row r="427" spans="1:1" x14ac:dyDescent="0.2">
      <c r="A427" s="3"/>
    </row>
    <row r="428" spans="1:1" x14ac:dyDescent="0.2">
      <c r="A428" s="3"/>
    </row>
    <row r="429" spans="1:1" x14ac:dyDescent="0.2">
      <c r="A429" s="3"/>
    </row>
    <row r="430" spans="1:1" x14ac:dyDescent="0.2">
      <c r="A430" s="3"/>
    </row>
    <row r="431" spans="1:1" x14ac:dyDescent="0.2">
      <c r="A431" s="3"/>
    </row>
    <row r="432" spans="1:1" x14ac:dyDescent="0.2">
      <c r="A432" s="3"/>
    </row>
    <row r="433" spans="1:1" x14ac:dyDescent="0.2">
      <c r="A433" s="3"/>
    </row>
    <row r="434" spans="1:1" x14ac:dyDescent="0.2">
      <c r="A434" s="3"/>
    </row>
    <row r="435" spans="1:1" x14ac:dyDescent="0.2">
      <c r="A435" s="3"/>
    </row>
    <row r="436" spans="1:1" x14ac:dyDescent="0.2">
      <c r="A436" s="3"/>
    </row>
    <row r="437" spans="1:1" x14ac:dyDescent="0.2">
      <c r="A437" s="3"/>
    </row>
    <row r="438" spans="1:1" x14ac:dyDescent="0.2">
      <c r="A438" s="3"/>
    </row>
    <row r="439" spans="1:1" x14ac:dyDescent="0.2">
      <c r="A439" s="3"/>
    </row>
    <row r="440" spans="1:1" x14ac:dyDescent="0.2">
      <c r="A440" s="3"/>
    </row>
    <row r="441" spans="1:1" x14ac:dyDescent="0.2">
      <c r="A441" s="3"/>
    </row>
    <row r="442" spans="1:1" x14ac:dyDescent="0.2">
      <c r="A442" s="3"/>
    </row>
    <row r="443" spans="1:1" x14ac:dyDescent="0.2">
      <c r="A443" s="3"/>
    </row>
    <row r="444" spans="1:1" x14ac:dyDescent="0.2">
      <c r="A444" s="3"/>
    </row>
    <row r="445" spans="1:1" x14ac:dyDescent="0.2">
      <c r="A445" s="3"/>
    </row>
    <row r="446" spans="1:1" x14ac:dyDescent="0.2">
      <c r="A446" s="3"/>
    </row>
    <row r="447" spans="1:1" x14ac:dyDescent="0.2">
      <c r="A447" s="3"/>
    </row>
    <row r="448" spans="1:1" x14ac:dyDescent="0.2">
      <c r="A448" s="3"/>
    </row>
    <row r="449" spans="1:1" x14ac:dyDescent="0.2">
      <c r="A449" s="3"/>
    </row>
    <row r="450" spans="1:1" x14ac:dyDescent="0.2">
      <c r="A450" s="3"/>
    </row>
    <row r="451" spans="1:1" x14ac:dyDescent="0.2">
      <c r="A451" s="3"/>
    </row>
    <row r="452" spans="1:1" x14ac:dyDescent="0.2">
      <c r="A452" s="3"/>
    </row>
    <row r="453" spans="1:1" x14ac:dyDescent="0.2">
      <c r="A453" s="3"/>
    </row>
    <row r="454" spans="1:1" x14ac:dyDescent="0.2">
      <c r="A454" s="3"/>
    </row>
    <row r="455" spans="1:1" x14ac:dyDescent="0.2">
      <c r="A455" s="3"/>
    </row>
    <row r="456" spans="1:1" x14ac:dyDescent="0.2">
      <c r="A456" s="3"/>
    </row>
    <row r="457" spans="1:1" x14ac:dyDescent="0.2">
      <c r="A457" s="3"/>
    </row>
    <row r="458" spans="1:1" x14ac:dyDescent="0.2">
      <c r="A458" s="3"/>
    </row>
    <row r="459" spans="1:1" x14ac:dyDescent="0.2">
      <c r="A459" s="3"/>
    </row>
    <row r="460" spans="1:1" x14ac:dyDescent="0.2">
      <c r="A460" s="3"/>
    </row>
    <row r="461" spans="1:1" x14ac:dyDescent="0.2">
      <c r="A461" s="3"/>
    </row>
    <row r="462" spans="1:1" x14ac:dyDescent="0.2">
      <c r="A462" s="3"/>
    </row>
    <row r="463" spans="1:1" x14ac:dyDescent="0.2">
      <c r="A463" s="3"/>
    </row>
    <row r="464" spans="1:1" x14ac:dyDescent="0.2">
      <c r="A464" s="3"/>
    </row>
    <row r="465" spans="1:1" x14ac:dyDescent="0.2">
      <c r="A465" s="3"/>
    </row>
  </sheetData>
  <hyperlinks>
    <hyperlink ref="E3" location="'RD_Demografisk försörjningskvot'!A1" display="RD_Demografisk försörjningskvot" xr:uid="{D3DD5C89-5888-41D6-AEA4-BCF2B293675F}"/>
    <hyperlink ref="C4" r:id="rId1" xr:uid="{AE50CD6F-6A92-4361-8727-F3E207F34F26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EE7C0-3ABC-4A1E-9DC4-D9DF49A0ACE9}">
  <sheetPr>
    <tabColor theme="9" tint="0.79998168889431442"/>
  </sheetPr>
  <dimension ref="B1:R131"/>
  <sheetViews>
    <sheetView workbookViewId="0">
      <selection activeCell="F14" sqref="F14"/>
    </sheetView>
  </sheetViews>
  <sheetFormatPr defaultColWidth="9.33203125" defaultRowHeight="11.25" x14ac:dyDescent="0.2"/>
  <cols>
    <col min="1" max="1" width="9.33203125" style="3"/>
    <col min="2" max="2" width="6.5" style="3" bestFit="1" customWidth="1"/>
    <col min="3" max="3" width="18.5" style="3" bestFit="1" customWidth="1"/>
    <col min="4" max="4" width="21.5" style="3" bestFit="1" customWidth="1"/>
    <col min="5" max="5" width="7.1640625" style="3" bestFit="1" customWidth="1"/>
    <col min="6" max="6" width="21.5" style="3" bestFit="1" customWidth="1"/>
    <col min="7" max="7" width="12.83203125" style="3" bestFit="1" customWidth="1"/>
    <col min="8" max="10" width="9.33203125" style="3"/>
    <col min="11" max="11" width="16.5" style="3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415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223</v>
      </c>
      <c r="C3" s="21"/>
      <c r="D3" s="21"/>
      <c r="E3" s="21"/>
      <c r="F3" s="2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224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30</v>
      </c>
      <c r="C5" s="22" t="s">
        <v>91</v>
      </c>
      <c r="D5" s="22" t="s">
        <v>220</v>
      </c>
      <c r="E5" s="22" t="s">
        <v>3</v>
      </c>
      <c r="F5" s="22" t="s">
        <v>339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>
        <v>2015</v>
      </c>
      <c r="C6" s="3" t="s">
        <v>68</v>
      </c>
      <c r="D6" s="3" t="s">
        <v>221</v>
      </c>
      <c r="E6" s="3">
        <v>1066</v>
      </c>
      <c r="F6" s="5" t="e">
        <f>(E6/INDEX(#REF!,MATCH("*"&amp;$C6,#REF!,0),MATCH(TEXT($B6,"0"),#REF!,0)))*100000</f>
        <v>#REF!</v>
      </c>
      <c r="N6" s="78" t="s">
        <v>222</v>
      </c>
      <c r="O6" s="62" t="e">
        <f>INDEX(#REF!,MATCH($C6,#REF!,0),2)</f>
        <v>#REF!</v>
      </c>
      <c r="P6" s="61">
        <f>B6</f>
        <v>2015</v>
      </c>
      <c r="Q6" s="71" t="e">
        <f>F6</f>
        <v>#REF!</v>
      </c>
      <c r="R6" s="62" t="s">
        <v>203</v>
      </c>
    </row>
    <row r="7" spans="2:18" x14ac:dyDescent="0.2">
      <c r="B7" s="3">
        <v>2015</v>
      </c>
      <c r="C7" s="3" t="s">
        <v>69</v>
      </c>
      <c r="D7" s="3" t="s">
        <v>221</v>
      </c>
      <c r="E7" s="3">
        <v>245</v>
      </c>
      <c r="F7" s="5" t="e">
        <f>(E7/INDEX(#REF!,MATCH("*"&amp;$C7,#REF!,0),MATCH(TEXT($B7,"0"),#REF!,0)))*100000</f>
        <v>#REF!</v>
      </c>
      <c r="N7" s="78" t="s">
        <v>222</v>
      </c>
      <c r="O7" s="62" t="e">
        <f>INDEX(#REF!,MATCH($C7,#REF!,0),2)</f>
        <v>#REF!</v>
      </c>
      <c r="P7" s="61">
        <f t="shared" ref="P7:P68" si="0">B7</f>
        <v>2015</v>
      </c>
      <c r="Q7" s="71" t="e">
        <f t="shared" ref="Q7:Q68" si="1">F7</f>
        <v>#REF!</v>
      </c>
      <c r="R7" s="62" t="s">
        <v>203</v>
      </c>
    </row>
    <row r="8" spans="2:18" x14ac:dyDescent="0.2">
      <c r="B8" s="3">
        <v>2015</v>
      </c>
      <c r="C8" s="3" t="s">
        <v>70</v>
      </c>
      <c r="D8" s="3" t="s">
        <v>221</v>
      </c>
      <c r="E8" s="3">
        <v>280</v>
      </c>
      <c r="F8" s="5" t="e">
        <f>(E8/INDEX(#REF!,MATCH("*"&amp;$C8,#REF!,0),MATCH(TEXT($B8,"0"),#REF!,0)))*100000</f>
        <v>#REF!</v>
      </c>
      <c r="N8" s="78" t="s">
        <v>222</v>
      </c>
      <c r="O8" s="62" t="e">
        <f>INDEX(#REF!,MATCH($C8,#REF!,0),2)</f>
        <v>#REF!</v>
      </c>
      <c r="P8" s="61">
        <f t="shared" si="0"/>
        <v>2015</v>
      </c>
      <c r="Q8" s="71" t="e">
        <f t="shared" si="1"/>
        <v>#REF!</v>
      </c>
      <c r="R8" s="62" t="s">
        <v>203</v>
      </c>
    </row>
    <row r="9" spans="2:18" x14ac:dyDescent="0.2">
      <c r="B9" s="3">
        <v>2015</v>
      </c>
      <c r="C9" s="3" t="s">
        <v>111</v>
      </c>
      <c r="D9" s="3" t="s">
        <v>221</v>
      </c>
      <c r="E9" s="3">
        <v>133</v>
      </c>
      <c r="F9" s="5" t="e">
        <f>(E9/INDEX(#REF!,MATCH("*"&amp;$C9,#REF!,0),MATCH(TEXT($B9,"0"),#REF!,0)))*100000</f>
        <v>#REF!</v>
      </c>
      <c r="N9" s="78" t="s">
        <v>222</v>
      </c>
      <c r="O9" s="62" t="e">
        <f>INDEX(#REF!,MATCH($C9,#REF!,0),2)</f>
        <v>#REF!</v>
      </c>
      <c r="P9" s="61">
        <f t="shared" si="0"/>
        <v>2015</v>
      </c>
      <c r="Q9" s="71" t="e">
        <f t="shared" si="1"/>
        <v>#REF!</v>
      </c>
      <c r="R9" s="62" t="s">
        <v>203</v>
      </c>
    </row>
    <row r="10" spans="2:18" x14ac:dyDescent="0.2">
      <c r="B10" s="3">
        <v>2015</v>
      </c>
      <c r="C10" s="3" t="s">
        <v>71</v>
      </c>
      <c r="D10" s="3" t="s">
        <v>221</v>
      </c>
      <c r="E10" s="3">
        <v>3540</v>
      </c>
      <c r="F10" s="5" t="e">
        <f>(E10/INDEX(#REF!,MATCH("*"&amp;$C10,#REF!,0),MATCH(TEXT($B10,"0"),#REF!,0)))*100000</f>
        <v>#REF!</v>
      </c>
      <c r="N10" s="78" t="s">
        <v>222</v>
      </c>
      <c r="O10" s="62" t="e">
        <f>INDEX(#REF!,MATCH($C10,#REF!,0),2)</f>
        <v>#REF!</v>
      </c>
      <c r="P10" s="61">
        <f t="shared" si="0"/>
        <v>2015</v>
      </c>
      <c r="Q10" s="71" t="e">
        <f t="shared" si="1"/>
        <v>#REF!</v>
      </c>
      <c r="R10" s="62" t="s">
        <v>203</v>
      </c>
    </row>
    <row r="11" spans="2:18" x14ac:dyDescent="0.2">
      <c r="B11" s="3">
        <v>2015</v>
      </c>
      <c r="C11" s="3" t="s">
        <v>112</v>
      </c>
      <c r="D11" s="3" t="s">
        <v>221</v>
      </c>
      <c r="E11" s="3">
        <v>91</v>
      </c>
      <c r="F11" s="5" t="e">
        <f>(E11/INDEX(#REF!,MATCH("*"&amp;$C11,#REF!,0),MATCH(TEXT($B11,"0"),#REF!,0)))*100000</f>
        <v>#REF!</v>
      </c>
      <c r="N11" s="78" t="s">
        <v>222</v>
      </c>
      <c r="O11" s="62" t="e">
        <f>INDEX(#REF!,MATCH($C11,#REF!,0),2)</f>
        <v>#REF!</v>
      </c>
      <c r="P11" s="61">
        <f t="shared" si="0"/>
        <v>2015</v>
      </c>
      <c r="Q11" s="71" t="e">
        <f t="shared" si="1"/>
        <v>#REF!</v>
      </c>
      <c r="R11" s="62" t="s">
        <v>203</v>
      </c>
    </row>
    <row r="12" spans="2:18" x14ac:dyDescent="0.2">
      <c r="B12" s="3">
        <v>2015</v>
      </c>
      <c r="C12" s="3" t="s">
        <v>113</v>
      </c>
      <c r="D12" s="3" t="s">
        <v>221</v>
      </c>
      <c r="E12" s="3">
        <v>1178</v>
      </c>
      <c r="F12" s="5" t="e">
        <f>(E12/INDEX(#REF!,MATCH("*"&amp;$C12,#REF!,0),MATCH(TEXT($B12,"0"),#REF!,0)))*100000</f>
        <v>#REF!</v>
      </c>
      <c r="N12" s="78" t="s">
        <v>222</v>
      </c>
      <c r="O12" s="62" t="e">
        <f>INDEX(#REF!,MATCH($C12,#REF!,0),2)</f>
        <v>#REF!</v>
      </c>
      <c r="P12" s="61">
        <f t="shared" si="0"/>
        <v>2015</v>
      </c>
      <c r="Q12" s="71" t="e">
        <f t="shared" si="1"/>
        <v>#REF!</v>
      </c>
      <c r="R12" s="62" t="s">
        <v>203</v>
      </c>
    </row>
    <row r="13" spans="2:18" x14ac:dyDescent="0.2">
      <c r="B13" s="3">
        <v>2015</v>
      </c>
      <c r="C13" s="3" t="s">
        <v>114</v>
      </c>
      <c r="D13" s="3" t="s">
        <v>221</v>
      </c>
      <c r="E13" s="3">
        <v>1524</v>
      </c>
      <c r="F13" s="5" t="e">
        <f>(E13/INDEX(#REF!,MATCH("*"&amp;$C13,#REF!,0),MATCH(TEXT($B13,"0"),#REF!,0)))*100000</f>
        <v>#REF!</v>
      </c>
      <c r="N13" s="78" t="s">
        <v>222</v>
      </c>
      <c r="O13" s="62" t="e">
        <f>INDEX(#REF!,MATCH($C13,#REF!,0),2)</f>
        <v>#REF!</v>
      </c>
      <c r="P13" s="61">
        <f t="shared" si="0"/>
        <v>2015</v>
      </c>
      <c r="Q13" s="71" t="e">
        <f t="shared" si="1"/>
        <v>#REF!</v>
      </c>
      <c r="R13" s="62" t="s">
        <v>203</v>
      </c>
    </row>
    <row r="14" spans="2:18" x14ac:dyDescent="0.2">
      <c r="B14" s="3">
        <v>2015</v>
      </c>
      <c r="C14" s="3" t="s">
        <v>115</v>
      </c>
      <c r="D14" s="3" t="s">
        <v>221</v>
      </c>
      <c r="E14" s="3">
        <v>2100</v>
      </c>
      <c r="F14" s="5" t="e">
        <f>(E14/INDEX(#REF!,MATCH("*"&amp;$C14,#REF!,0),MATCH(TEXT($B14,"0"),#REF!,0)))*100000</f>
        <v>#REF!</v>
      </c>
      <c r="N14" s="78" t="s">
        <v>222</v>
      </c>
      <c r="O14" s="62" t="e">
        <f>INDEX(#REF!,MATCH($C14,#REF!,0),2)</f>
        <v>#REF!</v>
      </c>
      <c r="P14" s="61">
        <f t="shared" si="0"/>
        <v>2015</v>
      </c>
      <c r="Q14" s="71" t="e">
        <f t="shared" si="1"/>
        <v>#REF!</v>
      </c>
      <c r="R14" s="62" t="s">
        <v>203</v>
      </c>
    </row>
    <row r="15" spans="2:18" x14ac:dyDescent="0.2">
      <c r="B15" s="3">
        <v>2015</v>
      </c>
      <c r="C15" s="3" t="s">
        <v>116</v>
      </c>
      <c r="D15" s="3" t="s">
        <v>221</v>
      </c>
      <c r="E15" s="3">
        <v>227</v>
      </c>
      <c r="F15" s="5" t="e">
        <f>(E15/INDEX(#REF!,MATCH("*"&amp;$C15,#REF!,0),MATCH(TEXT($B15,"0"),#REF!,0)))*100000</f>
        <v>#REF!</v>
      </c>
      <c r="N15" s="78" t="s">
        <v>222</v>
      </c>
      <c r="O15" s="62" t="e">
        <f>INDEX(#REF!,MATCH($C15,#REF!,0),2)</f>
        <v>#REF!</v>
      </c>
      <c r="P15" s="61">
        <f t="shared" si="0"/>
        <v>2015</v>
      </c>
      <c r="Q15" s="71" t="e">
        <f t="shared" si="1"/>
        <v>#REF!</v>
      </c>
      <c r="R15" s="62" t="s">
        <v>203</v>
      </c>
    </row>
    <row r="16" spans="2:18" x14ac:dyDescent="0.2">
      <c r="B16" s="3">
        <v>2015</v>
      </c>
      <c r="C16" s="3" t="s">
        <v>66</v>
      </c>
      <c r="D16" s="3" t="s">
        <v>221</v>
      </c>
      <c r="E16" s="3">
        <v>6273</v>
      </c>
      <c r="F16" s="5" t="e">
        <f>(E16/INDEX(#REF!,MATCH("*"&amp;$C16,#REF!,0),MATCH(TEXT($B16,"0"),#REF!,0)))*100000</f>
        <v>#REF!</v>
      </c>
      <c r="N16" s="78" t="s">
        <v>222</v>
      </c>
      <c r="O16" s="62" t="e">
        <f>INDEX(#REF!,MATCH($C16,#REF!,0),2)</f>
        <v>#REF!</v>
      </c>
      <c r="P16" s="61">
        <f t="shared" si="0"/>
        <v>2015</v>
      </c>
      <c r="Q16" s="71" t="e">
        <f t="shared" si="1"/>
        <v>#REF!</v>
      </c>
      <c r="R16" s="62" t="s">
        <v>203</v>
      </c>
    </row>
    <row r="17" spans="2:18" x14ac:dyDescent="0.2">
      <c r="B17" s="3">
        <v>2015</v>
      </c>
      <c r="C17" s="3" t="s">
        <v>117</v>
      </c>
      <c r="D17" s="3" t="s">
        <v>221</v>
      </c>
      <c r="E17" s="3">
        <v>1132</v>
      </c>
      <c r="F17" s="5" t="e">
        <f>(E17/INDEX(#REF!,MATCH("*"&amp;$C17,#REF!,0),MATCH(TEXT($B17,"0"),#REF!,0)))*100000</f>
        <v>#REF!</v>
      </c>
      <c r="N17" s="78" t="s">
        <v>222</v>
      </c>
      <c r="O17" s="62" t="e">
        <f>INDEX(#REF!,MATCH($C17,#REF!,0),2)</f>
        <v>#REF!</v>
      </c>
      <c r="P17" s="61">
        <f t="shared" si="0"/>
        <v>2015</v>
      </c>
      <c r="Q17" s="71" t="e">
        <f t="shared" si="1"/>
        <v>#REF!</v>
      </c>
      <c r="R17" s="62" t="s">
        <v>203</v>
      </c>
    </row>
    <row r="18" spans="2:18" x14ac:dyDescent="0.2">
      <c r="B18" s="3">
        <v>2015</v>
      </c>
      <c r="C18" s="3" t="s">
        <v>118</v>
      </c>
      <c r="D18" s="3" t="s">
        <v>221</v>
      </c>
      <c r="E18" s="3">
        <v>542</v>
      </c>
      <c r="F18" s="5" t="e">
        <f>(E18/INDEX(#REF!,MATCH("*"&amp;$C18,#REF!,0),MATCH(TEXT($B18,"0"),#REF!,0)))*100000</f>
        <v>#REF!</v>
      </c>
      <c r="N18" s="78" t="s">
        <v>222</v>
      </c>
      <c r="O18" s="62" t="e">
        <f>INDEX(#REF!,MATCH($C18,#REF!,0),2)</f>
        <v>#REF!</v>
      </c>
      <c r="P18" s="61">
        <f t="shared" si="0"/>
        <v>2015</v>
      </c>
      <c r="Q18" s="71" t="e">
        <f t="shared" si="1"/>
        <v>#REF!</v>
      </c>
      <c r="R18" s="62" t="s">
        <v>203</v>
      </c>
    </row>
    <row r="19" spans="2:18" x14ac:dyDescent="0.2">
      <c r="B19" s="3">
        <v>2015</v>
      </c>
      <c r="C19" s="3" t="s">
        <v>119</v>
      </c>
      <c r="D19" s="3" t="s">
        <v>221</v>
      </c>
      <c r="E19" s="3">
        <v>235</v>
      </c>
      <c r="F19" s="5" t="e">
        <f>(E19/INDEX(#REF!,MATCH("*"&amp;$C19,#REF!,0),MATCH(TEXT($B19,"0"),#REF!,0)))*100000</f>
        <v>#REF!</v>
      </c>
      <c r="N19" s="78" t="s">
        <v>222</v>
      </c>
      <c r="O19" s="62" t="e">
        <f>INDEX(#REF!,MATCH($C19,#REF!,0),2)</f>
        <v>#REF!</v>
      </c>
      <c r="P19" s="61">
        <f t="shared" si="0"/>
        <v>2015</v>
      </c>
      <c r="Q19" s="71" t="e">
        <f t="shared" si="1"/>
        <v>#REF!</v>
      </c>
      <c r="R19" s="62" t="s">
        <v>203</v>
      </c>
    </row>
    <row r="20" spans="2:18" x14ac:dyDescent="0.2">
      <c r="B20" s="3">
        <v>2015</v>
      </c>
      <c r="C20" s="3" t="s">
        <v>120</v>
      </c>
      <c r="D20" s="3" t="s">
        <v>221</v>
      </c>
      <c r="E20" s="3">
        <v>231</v>
      </c>
      <c r="F20" s="5" t="e">
        <f>(E20/INDEX(#REF!,MATCH("*"&amp;$C20,#REF!,0),MATCH(TEXT($B20,"0"),#REF!,0)))*100000</f>
        <v>#REF!</v>
      </c>
      <c r="N20" s="78" t="s">
        <v>222</v>
      </c>
      <c r="O20" s="62" t="e">
        <f>INDEX(#REF!,MATCH($C20,#REF!,0),2)</f>
        <v>#REF!</v>
      </c>
      <c r="P20" s="61">
        <f t="shared" si="0"/>
        <v>2015</v>
      </c>
      <c r="Q20" s="71" t="e">
        <f t="shared" si="1"/>
        <v>#REF!</v>
      </c>
      <c r="R20" s="62" t="s">
        <v>203</v>
      </c>
    </row>
    <row r="21" spans="2:18" x14ac:dyDescent="0.2">
      <c r="B21" s="3">
        <v>2015</v>
      </c>
      <c r="C21" s="3" t="s">
        <v>121</v>
      </c>
      <c r="D21" s="3" t="s">
        <v>221</v>
      </c>
      <c r="E21" s="3">
        <v>149</v>
      </c>
      <c r="F21" s="5" t="e">
        <f>(E21/INDEX(#REF!,MATCH("*"&amp;$C21,#REF!,0),MATCH(TEXT($B21,"0"),#REF!,0)))*100000</f>
        <v>#REF!</v>
      </c>
      <c r="N21" s="78" t="s">
        <v>222</v>
      </c>
      <c r="O21" s="62" t="e">
        <f>INDEX(#REF!,MATCH($C21,#REF!,0),2)</f>
        <v>#REF!</v>
      </c>
      <c r="P21" s="61">
        <f t="shared" si="0"/>
        <v>2015</v>
      </c>
      <c r="Q21" s="71" t="e">
        <f t="shared" si="1"/>
        <v>#REF!</v>
      </c>
      <c r="R21" s="62" t="s">
        <v>203</v>
      </c>
    </row>
    <row r="22" spans="2:18" x14ac:dyDescent="0.2">
      <c r="B22" s="3">
        <v>2015</v>
      </c>
      <c r="C22" s="3" t="s">
        <v>122</v>
      </c>
      <c r="D22" s="3" t="s">
        <v>221</v>
      </c>
      <c r="E22" s="3">
        <v>188</v>
      </c>
      <c r="F22" s="5" t="e">
        <f>(E22/INDEX(#REF!,MATCH("*"&amp;$C22,#REF!,0),MATCH(TEXT($B22,"0"),#REF!,0)))*100000</f>
        <v>#REF!</v>
      </c>
      <c r="N22" s="78" t="s">
        <v>222</v>
      </c>
      <c r="O22" s="62" t="e">
        <f>INDEX(#REF!,MATCH($C22,#REF!,0),2)</f>
        <v>#REF!</v>
      </c>
      <c r="P22" s="61">
        <f t="shared" si="0"/>
        <v>2015</v>
      </c>
      <c r="Q22" s="71" t="e">
        <f t="shared" si="1"/>
        <v>#REF!</v>
      </c>
      <c r="R22" s="62" t="s">
        <v>203</v>
      </c>
    </row>
    <row r="23" spans="2:18" x14ac:dyDescent="0.2">
      <c r="B23" s="3">
        <v>2015</v>
      </c>
      <c r="C23" s="3" t="s">
        <v>123</v>
      </c>
      <c r="D23" s="3" t="s">
        <v>221</v>
      </c>
      <c r="E23" s="3">
        <v>112</v>
      </c>
      <c r="F23" s="5" t="e">
        <f>(E23/INDEX(#REF!,MATCH("*"&amp;$C23,#REF!,0),MATCH(TEXT($B23,"0"),#REF!,0)))*100000</f>
        <v>#REF!</v>
      </c>
      <c r="N23" s="78" t="s">
        <v>222</v>
      </c>
      <c r="O23" s="62" t="e">
        <f>INDEX(#REF!,MATCH($C23,#REF!,0),2)</f>
        <v>#REF!</v>
      </c>
      <c r="P23" s="61">
        <f t="shared" si="0"/>
        <v>2015</v>
      </c>
      <c r="Q23" s="71" t="e">
        <f t="shared" si="1"/>
        <v>#REF!</v>
      </c>
      <c r="R23" s="62" t="s">
        <v>203</v>
      </c>
    </row>
    <row r="24" spans="2:18" x14ac:dyDescent="0.2">
      <c r="B24" s="3">
        <v>2015</v>
      </c>
      <c r="C24" s="3" t="s">
        <v>124</v>
      </c>
      <c r="D24" s="3" t="s">
        <v>221</v>
      </c>
      <c r="E24" s="3">
        <v>5556</v>
      </c>
      <c r="F24" s="5" t="e">
        <f>(E24/INDEX(#REF!,MATCH("*"&amp;$C24,#REF!,0),MATCH(TEXT($B24,"0"),#REF!,0)))*100000</f>
        <v>#REF!</v>
      </c>
      <c r="N24" s="78" t="s">
        <v>222</v>
      </c>
      <c r="O24" s="62" t="e">
        <f>INDEX(#REF!,MATCH($C24,#REF!,0),2)</f>
        <v>#REF!</v>
      </c>
      <c r="P24" s="61">
        <f t="shared" si="0"/>
        <v>2015</v>
      </c>
      <c r="Q24" s="71" t="e">
        <f t="shared" si="1"/>
        <v>#REF!</v>
      </c>
      <c r="R24" s="62" t="s">
        <v>203</v>
      </c>
    </row>
    <row r="25" spans="2:18" x14ac:dyDescent="0.2">
      <c r="B25" s="3">
        <v>2015</v>
      </c>
      <c r="C25" s="3" t="s">
        <v>125</v>
      </c>
      <c r="D25" s="3" t="s">
        <v>221</v>
      </c>
      <c r="E25" s="3">
        <v>1060</v>
      </c>
      <c r="F25" s="5" t="e">
        <f>(E25/INDEX(#REF!,MATCH("*"&amp;$C25,#REF!,0),MATCH(TEXT($B25,"0"),#REF!,0)))*100000</f>
        <v>#REF!</v>
      </c>
      <c r="N25" s="78" t="s">
        <v>222</v>
      </c>
      <c r="O25" s="62" t="e">
        <f>INDEX(#REF!,MATCH($C25,#REF!,0),2)</f>
        <v>#REF!</v>
      </c>
      <c r="P25" s="61">
        <f t="shared" si="0"/>
        <v>2015</v>
      </c>
      <c r="Q25" s="71" t="e">
        <f t="shared" si="1"/>
        <v>#REF!</v>
      </c>
      <c r="R25" s="62" t="s">
        <v>203</v>
      </c>
    </row>
    <row r="26" spans="2:18" x14ac:dyDescent="0.2">
      <c r="B26" s="3">
        <v>2015</v>
      </c>
      <c r="C26" s="3" t="s">
        <v>126</v>
      </c>
      <c r="D26" s="3" t="s">
        <v>221</v>
      </c>
      <c r="E26" s="3">
        <v>1227</v>
      </c>
      <c r="F26" s="5" t="e">
        <f>(E26/INDEX(#REF!,MATCH("*"&amp;$C26,#REF!,0),MATCH(TEXT($B26,"0"),#REF!,0)))*100000</f>
        <v>#REF!</v>
      </c>
      <c r="N26" s="78" t="s">
        <v>222</v>
      </c>
      <c r="O26" s="62" t="e">
        <f>INDEX(#REF!,MATCH($C26,#REF!,0),2)</f>
        <v>#REF!</v>
      </c>
      <c r="P26" s="61">
        <f t="shared" si="0"/>
        <v>2015</v>
      </c>
      <c r="Q26" s="71" t="e">
        <f t="shared" si="1"/>
        <v>#REF!</v>
      </c>
      <c r="R26" s="62" t="s">
        <v>203</v>
      </c>
    </row>
    <row r="27" spans="2:18" x14ac:dyDescent="0.2">
      <c r="B27" s="3">
        <v>2016</v>
      </c>
      <c r="C27" s="3" t="s">
        <v>68</v>
      </c>
      <c r="D27" s="3" t="s">
        <v>221</v>
      </c>
      <c r="E27" s="3">
        <v>112</v>
      </c>
      <c r="F27" s="5" t="e">
        <f>(E27/INDEX(#REF!,MATCH("*"&amp;$C27,#REF!,0),MATCH(TEXT($B27,"0"),#REF!,0)))*100000</f>
        <v>#REF!</v>
      </c>
      <c r="N27" s="78" t="s">
        <v>222</v>
      </c>
      <c r="O27" s="62" t="e">
        <f>INDEX(#REF!,MATCH($C27,#REF!,0),2)</f>
        <v>#REF!</v>
      </c>
      <c r="P27" s="61">
        <f t="shared" si="0"/>
        <v>2016</v>
      </c>
      <c r="Q27" s="71" t="e">
        <f t="shared" si="1"/>
        <v>#REF!</v>
      </c>
      <c r="R27" s="62" t="s">
        <v>203</v>
      </c>
    </row>
    <row r="28" spans="2:18" x14ac:dyDescent="0.2">
      <c r="B28" s="3">
        <v>2016</v>
      </c>
      <c r="C28" s="3" t="s">
        <v>69</v>
      </c>
      <c r="D28" s="3" t="s">
        <v>221</v>
      </c>
      <c r="E28" s="3">
        <v>227</v>
      </c>
      <c r="F28" s="5" t="e">
        <f>(E28/INDEX(#REF!,MATCH("*"&amp;$C28,#REF!,0),MATCH(TEXT($B28,"0"),#REF!,0)))*100000</f>
        <v>#REF!</v>
      </c>
      <c r="N28" s="78" t="s">
        <v>222</v>
      </c>
      <c r="O28" s="62" t="e">
        <f>INDEX(#REF!,MATCH($C28,#REF!,0),2)</f>
        <v>#REF!</v>
      </c>
      <c r="P28" s="61">
        <f t="shared" si="0"/>
        <v>2016</v>
      </c>
      <c r="Q28" s="71" t="e">
        <f t="shared" si="1"/>
        <v>#REF!</v>
      </c>
      <c r="R28" s="62" t="s">
        <v>203</v>
      </c>
    </row>
    <row r="29" spans="2:18" x14ac:dyDescent="0.2">
      <c r="B29" s="3">
        <v>2016</v>
      </c>
      <c r="C29" s="3" t="s">
        <v>70</v>
      </c>
      <c r="D29" s="3" t="s">
        <v>221</v>
      </c>
      <c r="E29" s="3">
        <v>66</v>
      </c>
      <c r="F29" s="5" t="e">
        <f>(E29/INDEX(#REF!,MATCH("*"&amp;$C29,#REF!,0),MATCH(TEXT($B29,"0"),#REF!,0)))*100000</f>
        <v>#REF!</v>
      </c>
      <c r="N29" s="78" t="s">
        <v>222</v>
      </c>
      <c r="O29" s="62" t="e">
        <f>INDEX(#REF!,MATCH($C29,#REF!,0),2)</f>
        <v>#REF!</v>
      </c>
      <c r="P29" s="61">
        <f t="shared" si="0"/>
        <v>2016</v>
      </c>
      <c r="Q29" s="71" t="e">
        <f t="shared" si="1"/>
        <v>#REF!</v>
      </c>
      <c r="R29" s="62" t="s">
        <v>203</v>
      </c>
    </row>
    <row r="30" spans="2:18" x14ac:dyDescent="0.2">
      <c r="B30" s="3">
        <v>2016</v>
      </c>
      <c r="C30" s="3" t="s">
        <v>111</v>
      </c>
      <c r="D30" s="3" t="s">
        <v>221</v>
      </c>
      <c r="E30" s="3">
        <v>202</v>
      </c>
      <c r="F30" s="5" t="e">
        <f>(E30/INDEX(#REF!,MATCH("*"&amp;$C30,#REF!,0),MATCH(TEXT($B30,"0"),#REF!,0)))*100000</f>
        <v>#REF!</v>
      </c>
      <c r="N30" s="78" t="s">
        <v>222</v>
      </c>
      <c r="O30" s="62" t="e">
        <f>INDEX(#REF!,MATCH($C30,#REF!,0),2)</f>
        <v>#REF!</v>
      </c>
      <c r="P30" s="61">
        <f t="shared" si="0"/>
        <v>2016</v>
      </c>
      <c r="Q30" s="71" t="e">
        <f t="shared" si="1"/>
        <v>#REF!</v>
      </c>
      <c r="R30" s="62" t="s">
        <v>203</v>
      </c>
    </row>
    <row r="31" spans="2:18" x14ac:dyDescent="0.2">
      <c r="B31" s="3">
        <v>2016</v>
      </c>
      <c r="C31" s="3" t="s">
        <v>71</v>
      </c>
      <c r="D31" s="3" t="s">
        <v>221</v>
      </c>
      <c r="E31" s="3">
        <v>314</v>
      </c>
      <c r="F31" s="5" t="e">
        <f>(E31/INDEX(#REF!,MATCH("*"&amp;$C31,#REF!,0),MATCH(TEXT($B31,"0"),#REF!,0)))*100000</f>
        <v>#REF!</v>
      </c>
      <c r="N31" s="78" t="s">
        <v>222</v>
      </c>
      <c r="O31" s="62" t="e">
        <f>INDEX(#REF!,MATCH($C31,#REF!,0),2)</f>
        <v>#REF!</v>
      </c>
      <c r="P31" s="61">
        <f t="shared" si="0"/>
        <v>2016</v>
      </c>
      <c r="Q31" s="71" t="e">
        <f t="shared" si="1"/>
        <v>#REF!</v>
      </c>
      <c r="R31" s="62" t="s">
        <v>203</v>
      </c>
    </row>
    <row r="32" spans="2:18" x14ac:dyDescent="0.2">
      <c r="B32" s="3">
        <v>2016</v>
      </c>
      <c r="C32" s="3" t="s">
        <v>112</v>
      </c>
      <c r="D32" s="3" t="s">
        <v>221</v>
      </c>
      <c r="E32" s="3">
        <v>85</v>
      </c>
      <c r="F32" s="5" t="e">
        <f>(E32/INDEX(#REF!,MATCH("*"&amp;$C32,#REF!,0),MATCH(TEXT($B32,"0"),#REF!,0)))*100000</f>
        <v>#REF!</v>
      </c>
      <c r="N32" s="78" t="s">
        <v>222</v>
      </c>
      <c r="O32" s="62" t="e">
        <f>INDEX(#REF!,MATCH($C32,#REF!,0),2)</f>
        <v>#REF!</v>
      </c>
      <c r="P32" s="61">
        <f t="shared" si="0"/>
        <v>2016</v>
      </c>
      <c r="Q32" s="71" t="e">
        <f t="shared" si="1"/>
        <v>#REF!</v>
      </c>
      <c r="R32" s="62" t="s">
        <v>203</v>
      </c>
    </row>
    <row r="33" spans="2:18" x14ac:dyDescent="0.2">
      <c r="B33" s="3">
        <v>2016</v>
      </c>
      <c r="C33" s="3" t="s">
        <v>113</v>
      </c>
      <c r="D33" s="3" t="s">
        <v>221</v>
      </c>
      <c r="E33" s="3">
        <v>229</v>
      </c>
      <c r="F33" s="5" t="e">
        <f>(E33/INDEX(#REF!,MATCH("*"&amp;$C33,#REF!,0),MATCH(TEXT($B33,"0"),#REF!,0)))*100000</f>
        <v>#REF!</v>
      </c>
      <c r="N33" s="78" t="s">
        <v>222</v>
      </c>
      <c r="O33" s="62" t="e">
        <f>INDEX(#REF!,MATCH($C33,#REF!,0),2)</f>
        <v>#REF!</v>
      </c>
      <c r="P33" s="61">
        <f t="shared" si="0"/>
        <v>2016</v>
      </c>
      <c r="Q33" s="71" t="e">
        <f t="shared" si="1"/>
        <v>#REF!</v>
      </c>
      <c r="R33" s="62" t="s">
        <v>203</v>
      </c>
    </row>
    <row r="34" spans="2:18" x14ac:dyDescent="0.2">
      <c r="B34" s="3">
        <v>2016</v>
      </c>
      <c r="C34" s="3" t="s">
        <v>114</v>
      </c>
      <c r="D34" s="3" t="s">
        <v>221</v>
      </c>
      <c r="E34" s="3">
        <v>317</v>
      </c>
      <c r="F34" s="5" t="e">
        <f>(E34/INDEX(#REF!,MATCH("*"&amp;$C34,#REF!,0),MATCH(TEXT($B34,"0"),#REF!,0)))*100000</f>
        <v>#REF!</v>
      </c>
      <c r="N34" s="78" t="s">
        <v>222</v>
      </c>
      <c r="O34" s="62" t="e">
        <f>INDEX(#REF!,MATCH($C34,#REF!,0),2)</f>
        <v>#REF!</v>
      </c>
      <c r="P34" s="61">
        <f t="shared" si="0"/>
        <v>2016</v>
      </c>
      <c r="Q34" s="71" t="e">
        <f t="shared" si="1"/>
        <v>#REF!</v>
      </c>
      <c r="R34" s="62" t="s">
        <v>203</v>
      </c>
    </row>
    <row r="35" spans="2:18" x14ac:dyDescent="0.2">
      <c r="B35" s="3">
        <v>2016</v>
      </c>
      <c r="C35" s="3" t="s">
        <v>115</v>
      </c>
      <c r="D35" s="3" t="s">
        <v>221</v>
      </c>
      <c r="E35" s="3">
        <v>121</v>
      </c>
      <c r="F35" s="5" t="e">
        <f>(E35/INDEX(#REF!,MATCH("*"&amp;$C35,#REF!,0),MATCH(TEXT($B35,"0"),#REF!,0)))*100000</f>
        <v>#REF!</v>
      </c>
      <c r="N35" s="78" t="s">
        <v>222</v>
      </c>
      <c r="O35" s="62" t="e">
        <f>INDEX(#REF!,MATCH($C35,#REF!,0),2)</f>
        <v>#REF!</v>
      </c>
      <c r="P35" s="61">
        <f t="shared" si="0"/>
        <v>2016</v>
      </c>
      <c r="Q35" s="71" t="e">
        <f t="shared" si="1"/>
        <v>#REF!</v>
      </c>
      <c r="R35" s="62" t="s">
        <v>203</v>
      </c>
    </row>
    <row r="36" spans="2:18" x14ac:dyDescent="0.2">
      <c r="B36" s="3">
        <v>2016</v>
      </c>
      <c r="C36" s="3" t="s">
        <v>116</v>
      </c>
      <c r="D36" s="3" t="s">
        <v>221</v>
      </c>
      <c r="E36" s="3">
        <v>665</v>
      </c>
      <c r="F36" s="5" t="e">
        <f>(E36/INDEX(#REF!,MATCH("*"&amp;$C36,#REF!,0),MATCH(TEXT($B36,"0"),#REF!,0)))*100000</f>
        <v>#REF!</v>
      </c>
      <c r="N36" s="78" t="s">
        <v>222</v>
      </c>
      <c r="O36" s="62" t="e">
        <f>INDEX(#REF!,MATCH($C36,#REF!,0),2)</f>
        <v>#REF!</v>
      </c>
      <c r="P36" s="61">
        <f t="shared" si="0"/>
        <v>2016</v>
      </c>
      <c r="Q36" s="71" t="e">
        <f t="shared" si="1"/>
        <v>#REF!</v>
      </c>
      <c r="R36" s="62" t="s">
        <v>203</v>
      </c>
    </row>
    <row r="37" spans="2:18" x14ac:dyDescent="0.2">
      <c r="B37" s="3">
        <v>2016</v>
      </c>
      <c r="C37" s="3" t="s">
        <v>66</v>
      </c>
      <c r="D37" s="3" t="s">
        <v>221</v>
      </c>
      <c r="E37" s="3">
        <v>2070</v>
      </c>
      <c r="F37" s="5" t="e">
        <f>(E37/INDEX(#REF!,MATCH("*"&amp;$C37,#REF!,0),MATCH(TEXT($B37,"0"),#REF!,0)))*100000</f>
        <v>#REF!</v>
      </c>
      <c r="N37" s="78" t="s">
        <v>222</v>
      </c>
      <c r="O37" s="62" t="e">
        <f>INDEX(#REF!,MATCH($C37,#REF!,0),2)</f>
        <v>#REF!</v>
      </c>
      <c r="P37" s="61">
        <f t="shared" si="0"/>
        <v>2016</v>
      </c>
      <c r="Q37" s="71" t="e">
        <f t="shared" si="1"/>
        <v>#REF!</v>
      </c>
      <c r="R37" s="62" t="s">
        <v>203</v>
      </c>
    </row>
    <row r="38" spans="2:18" x14ac:dyDescent="0.2">
      <c r="B38" s="3">
        <v>2016</v>
      </c>
      <c r="C38" s="3" t="s">
        <v>117</v>
      </c>
      <c r="D38" s="3" t="s">
        <v>221</v>
      </c>
      <c r="E38" s="3">
        <v>790</v>
      </c>
      <c r="F38" s="5" t="e">
        <f>(E38/INDEX(#REF!,MATCH("*"&amp;$C38,#REF!,0),MATCH(TEXT($B38,"0"),#REF!,0)))*100000</f>
        <v>#REF!</v>
      </c>
      <c r="N38" s="78" t="s">
        <v>222</v>
      </c>
      <c r="O38" s="62" t="e">
        <f>INDEX(#REF!,MATCH($C38,#REF!,0),2)</f>
        <v>#REF!</v>
      </c>
      <c r="P38" s="61">
        <f t="shared" si="0"/>
        <v>2016</v>
      </c>
      <c r="Q38" s="71" t="e">
        <f t="shared" si="1"/>
        <v>#REF!</v>
      </c>
      <c r="R38" s="62" t="s">
        <v>203</v>
      </c>
    </row>
    <row r="39" spans="2:18" x14ac:dyDescent="0.2">
      <c r="B39" s="3">
        <v>2016</v>
      </c>
      <c r="C39" s="3" t="s">
        <v>118</v>
      </c>
      <c r="D39" s="3" t="s">
        <v>221</v>
      </c>
      <c r="E39" s="3">
        <v>145</v>
      </c>
      <c r="F39" s="5" t="e">
        <f>(E39/INDEX(#REF!,MATCH("*"&amp;$C39,#REF!,0),MATCH(TEXT($B39,"0"),#REF!,0)))*100000</f>
        <v>#REF!</v>
      </c>
      <c r="N39" s="78" t="s">
        <v>222</v>
      </c>
      <c r="O39" s="62" t="e">
        <f>INDEX(#REF!,MATCH($C39,#REF!,0),2)</f>
        <v>#REF!</v>
      </c>
      <c r="P39" s="61">
        <f t="shared" si="0"/>
        <v>2016</v>
      </c>
      <c r="Q39" s="71" t="e">
        <f t="shared" si="1"/>
        <v>#REF!</v>
      </c>
      <c r="R39" s="62" t="s">
        <v>203</v>
      </c>
    </row>
    <row r="40" spans="2:18" x14ac:dyDescent="0.2">
      <c r="B40" s="3">
        <v>2016</v>
      </c>
      <c r="C40" s="3" t="s">
        <v>119</v>
      </c>
      <c r="D40" s="3" t="s">
        <v>221</v>
      </c>
      <c r="E40" s="3">
        <v>130</v>
      </c>
      <c r="F40" s="5" t="e">
        <f>(E40/INDEX(#REF!,MATCH("*"&amp;$C40,#REF!,0),MATCH(TEXT($B40,"0"),#REF!,0)))*100000</f>
        <v>#REF!</v>
      </c>
      <c r="N40" s="78" t="s">
        <v>222</v>
      </c>
      <c r="O40" s="62" t="e">
        <f>INDEX(#REF!,MATCH($C40,#REF!,0),2)</f>
        <v>#REF!</v>
      </c>
      <c r="P40" s="61">
        <f t="shared" si="0"/>
        <v>2016</v>
      </c>
      <c r="Q40" s="71" t="e">
        <f t="shared" si="1"/>
        <v>#REF!</v>
      </c>
      <c r="R40" s="62" t="s">
        <v>203</v>
      </c>
    </row>
    <row r="41" spans="2:18" x14ac:dyDescent="0.2">
      <c r="B41" s="3">
        <v>2016</v>
      </c>
      <c r="C41" s="3" t="s">
        <v>120</v>
      </c>
      <c r="D41" s="3" t="s">
        <v>221</v>
      </c>
      <c r="E41" s="3">
        <v>154</v>
      </c>
      <c r="F41" s="5" t="e">
        <f>(E41/INDEX(#REF!,MATCH("*"&amp;$C41,#REF!,0),MATCH(TEXT($B41,"0"),#REF!,0)))*100000</f>
        <v>#REF!</v>
      </c>
      <c r="N41" s="78" t="s">
        <v>222</v>
      </c>
      <c r="O41" s="62" t="e">
        <f>INDEX(#REF!,MATCH($C41,#REF!,0),2)</f>
        <v>#REF!</v>
      </c>
      <c r="P41" s="61">
        <f t="shared" si="0"/>
        <v>2016</v>
      </c>
      <c r="Q41" s="71" t="e">
        <f t="shared" si="1"/>
        <v>#REF!</v>
      </c>
      <c r="R41" s="62" t="s">
        <v>203</v>
      </c>
    </row>
    <row r="42" spans="2:18" x14ac:dyDescent="0.2">
      <c r="B42" s="3">
        <v>2016</v>
      </c>
      <c r="C42" s="3" t="s">
        <v>121</v>
      </c>
      <c r="D42" s="3" t="s">
        <v>221</v>
      </c>
      <c r="E42" s="3">
        <v>149</v>
      </c>
      <c r="F42" s="5" t="e">
        <f>(E42/INDEX(#REF!,MATCH("*"&amp;$C42,#REF!,0),MATCH(TEXT($B42,"0"),#REF!,0)))*100000</f>
        <v>#REF!</v>
      </c>
      <c r="N42" s="78" t="s">
        <v>222</v>
      </c>
      <c r="O42" s="62" t="e">
        <f>INDEX(#REF!,MATCH($C42,#REF!,0),2)</f>
        <v>#REF!</v>
      </c>
      <c r="P42" s="61">
        <f t="shared" si="0"/>
        <v>2016</v>
      </c>
      <c r="Q42" s="71" t="e">
        <f t="shared" si="1"/>
        <v>#REF!</v>
      </c>
      <c r="R42" s="62" t="s">
        <v>203</v>
      </c>
    </row>
    <row r="43" spans="2:18" x14ac:dyDescent="0.2">
      <c r="B43" s="3">
        <v>2016</v>
      </c>
      <c r="C43" s="3" t="s">
        <v>122</v>
      </c>
      <c r="D43" s="3" t="s">
        <v>221</v>
      </c>
      <c r="E43" s="3">
        <v>254</v>
      </c>
      <c r="F43" s="5" t="e">
        <f>(E43/INDEX(#REF!,MATCH("*"&amp;$C43,#REF!,0),MATCH(TEXT($B43,"0"),#REF!,0)))*100000</f>
        <v>#REF!</v>
      </c>
      <c r="N43" s="78" t="s">
        <v>222</v>
      </c>
      <c r="O43" s="62" t="e">
        <f>INDEX(#REF!,MATCH($C43,#REF!,0),2)</f>
        <v>#REF!</v>
      </c>
      <c r="P43" s="61">
        <f t="shared" si="0"/>
        <v>2016</v>
      </c>
      <c r="Q43" s="71" t="e">
        <f t="shared" si="1"/>
        <v>#REF!</v>
      </c>
      <c r="R43" s="62" t="s">
        <v>203</v>
      </c>
    </row>
    <row r="44" spans="2:18" x14ac:dyDescent="0.2">
      <c r="B44" s="3">
        <v>2016</v>
      </c>
      <c r="C44" s="3" t="s">
        <v>123</v>
      </c>
      <c r="D44" s="3" t="s">
        <v>221</v>
      </c>
      <c r="E44" s="3">
        <v>94</v>
      </c>
      <c r="F44" s="5" t="e">
        <f>(E44/INDEX(#REF!,MATCH("*"&amp;$C44,#REF!,0),MATCH(TEXT($B44,"0"),#REF!,0)))*100000</f>
        <v>#REF!</v>
      </c>
      <c r="N44" s="78" t="s">
        <v>222</v>
      </c>
      <c r="O44" s="62" t="e">
        <f>INDEX(#REF!,MATCH($C44,#REF!,0),2)</f>
        <v>#REF!</v>
      </c>
      <c r="P44" s="61">
        <f t="shared" si="0"/>
        <v>2016</v>
      </c>
      <c r="Q44" s="71" t="e">
        <f t="shared" si="1"/>
        <v>#REF!</v>
      </c>
      <c r="R44" s="62" t="s">
        <v>203</v>
      </c>
    </row>
    <row r="45" spans="2:18" x14ac:dyDescent="0.2">
      <c r="B45" s="3">
        <v>2016</v>
      </c>
      <c r="C45" s="3" t="s">
        <v>124</v>
      </c>
      <c r="D45" s="3" t="s">
        <v>221</v>
      </c>
      <c r="E45" s="3">
        <v>844</v>
      </c>
      <c r="F45" s="5" t="e">
        <f>(E45/INDEX(#REF!,MATCH("*"&amp;$C45,#REF!,0),MATCH(TEXT($B45,"0"),#REF!,0)))*100000</f>
        <v>#REF!</v>
      </c>
      <c r="N45" s="78" t="s">
        <v>222</v>
      </c>
      <c r="O45" s="62" t="e">
        <f>INDEX(#REF!,MATCH($C45,#REF!,0),2)</f>
        <v>#REF!</v>
      </c>
      <c r="P45" s="61">
        <f t="shared" si="0"/>
        <v>2016</v>
      </c>
      <c r="Q45" s="71" t="e">
        <f t="shared" si="1"/>
        <v>#REF!</v>
      </c>
      <c r="R45" s="62" t="s">
        <v>203</v>
      </c>
    </row>
    <row r="46" spans="2:18" x14ac:dyDescent="0.2">
      <c r="B46" s="3">
        <v>2016</v>
      </c>
      <c r="C46" s="3" t="s">
        <v>125</v>
      </c>
      <c r="D46" s="3" t="s">
        <v>221</v>
      </c>
      <c r="E46" s="3">
        <v>201</v>
      </c>
      <c r="F46" s="5" t="e">
        <f>(E46/INDEX(#REF!,MATCH("*"&amp;$C46,#REF!,0),MATCH(TEXT($B46,"0"),#REF!,0)))*100000</f>
        <v>#REF!</v>
      </c>
      <c r="N46" s="78" t="s">
        <v>222</v>
      </c>
      <c r="O46" s="62" t="e">
        <f>INDEX(#REF!,MATCH($C46,#REF!,0),2)</f>
        <v>#REF!</v>
      </c>
      <c r="P46" s="61">
        <f t="shared" si="0"/>
        <v>2016</v>
      </c>
      <c r="Q46" s="71" t="e">
        <f t="shared" si="1"/>
        <v>#REF!</v>
      </c>
      <c r="R46" s="62" t="s">
        <v>203</v>
      </c>
    </row>
    <row r="47" spans="2:18" x14ac:dyDescent="0.2">
      <c r="B47" s="3">
        <v>2016</v>
      </c>
      <c r="C47" s="3" t="s">
        <v>126</v>
      </c>
      <c r="D47" s="3" t="s">
        <v>221</v>
      </c>
      <c r="E47" s="3">
        <v>282</v>
      </c>
      <c r="F47" s="5" t="e">
        <f>(E47/INDEX(#REF!,MATCH("*"&amp;$C47,#REF!,0),MATCH(TEXT($B47,"0"),#REF!,0)))*100000</f>
        <v>#REF!</v>
      </c>
      <c r="N47" s="78" t="s">
        <v>222</v>
      </c>
      <c r="O47" s="62" t="e">
        <f>INDEX(#REF!,MATCH($C47,#REF!,0),2)</f>
        <v>#REF!</v>
      </c>
      <c r="P47" s="61">
        <f t="shared" si="0"/>
        <v>2016</v>
      </c>
      <c r="Q47" s="71" t="e">
        <f t="shared" si="1"/>
        <v>#REF!</v>
      </c>
      <c r="R47" s="62" t="s">
        <v>203</v>
      </c>
    </row>
    <row r="48" spans="2:18" x14ac:dyDescent="0.2">
      <c r="B48" s="3">
        <v>2017</v>
      </c>
      <c r="C48" s="3" t="s">
        <v>68</v>
      </c>
      <c r="D48" s="3" t="s">
        <v>221</v>
      </c>
      <c r="E48" s="3">
        <v>173</v>
      </c>
      <c r="F48" s="5" t="e">
        <f>(E48/INDEX(#REF!,MATCH("*"&amp;$C48,#REF!,0),MATCH(TEXT($B48,"0"),#REF!,0)))*100000</f>
        <v>#REF!</v>
      </c>
      <c r="N48" s="78" t="s">
        <v>222</v>
      </c>
      <c r="O48" s="62" t="e">
        <f>INDEX(#REF!,MATCH($C48,#REF!,0),2)</f>
        <v>#REF!</v>
      </c>
      <c r="P48" s="61">
        <f t="shared" si="0"/>
        <v>2017</v>
      </c>
      <c r="Q48" s="71" t="e">
        <f t="shared" si="1"/>
        <v>#REF!</v>
      </c>
      <c r="R48" s="62" t="s">
        <v>203</v>
      </c>
    </row>
    <row r="49" spans="2:18" x14ac:dyDescent="0.2">
      <c r="B49" s="3">
        <v>2017</v>
      </c>
      <c r="C49" s="3" t="s">
        <v>69</v>
      </c>
      <c r="D49" s="3" t="s">
        <v>221</v>
      </c>
      <c r="E49" s="3">
        <v>230</v>
      </c>
      <c r="F49" s="5" t="e">
        <f>(E49/INDEX(#REF!,MATCH("*"&amp;$C49,#REF!,0),MATCH(TEXT($B49,"0"),#REF!,0)))*100000</f>
        <v>#REF!</v>
      </c>
      <c r="N49" s="78" t="s">
        <v>222</v>
      </c>
      <c r="O49" s="62" t="e">
        <f>INDEX(#REF!,MATCH($C49,#REF!,0),2)</f>
        <v>#REF!</v>
      </c>
      <c r="P49" s="61">
        <f t="shared" si="0"/>
        <v>2017</v>
      </c>
      <c r="Q49" s="71" t="e">
        <f t="shared" si="1"/>
        <v>#REF!</v>
      </c>
      <c r="R49" s="62" t="s">
        <v>203</v>
      </c>
    </row>
    <row r="50" spans="2:18" x14ac:dyDescent="0.2">
      <c r="B50" s="3">
        <v>2017</v>
      </c>
      <c r="C50" s="3" t="s">
        <v>70</v>
      </c>
      <c r="D50" s="3" t="s">
        <v>221</v>
      </c>
      <c r="E50" s="3">
        <v>70</v>
      </c>
      <c r="F50" s="5" t="e">
        <f>(E50/INDEX(#REF!,MATCH("*"&amp;$C50,#REF!,0),MATCH(TEXT($B50,"0"),#REF!,0)))*100000</f>
        <v>#REF!</v>
      </c>
      <c r="N50" s="78" t="s">
        <v>222</v>
      </c>
      <c r="O50" s="62" t="e">
        <f>INDEX(#REF!,MATCH($C50,#REF!,0),2)</f>
        <v>#REF!</v>
      </c>
      <c r="P50" s="61">
        <f t="shared" si="0"/>
        <v>2017</v>
      </c>
      <c r="Q50" s="71" t="e">
        <f t="shared" si="1"/>
        <v>#REF!</v>
      </c>
      <c r="R50" s="62" t="s">
        <v>203</v>
      </c>
    </row>
    <row r="51" spans="2:18" x14ac:dyDescent="0.2">
      <c r="B51" s="3">
        <v>2017</v>
      </c>
      <c r="C51" s="3" t="s">
        <v>111</v>
      </c>
      <c r="D51" s="3" t="s">
        <v>221</v>
      </c>
      <c r="E51" s="3">
        <v>295</v>
      </c>
      <c r="F51" s="5" t="e">
        <f>(E51/INDEX(#REF!,MATCH("*"&amp;$C51,#REF!,0),MATCH(TEXT($B51,"0"),#REF!,0)))*100000</f>
        <v>#REF!</v>
      </c>
      <c r="N51" s="78" t="s">
        <v>222</v>
      </c>
      <c r="O51" s="62" t="e">
        <f>INDEX(#REF!,MATCH($C51,#REF!,0),2)</f>
        <v>#REF!</v>
      </c>
      <c r="P51" s="61">
        <f t="shared" si="0"/>
        <v>2017</v>
      </c>
      <c r="Q51" s="71" t="e">
        <f t="shared" si="1"/>
        <v>#REF!</v>
      </c>
      <c r="R51" s="62" t="s">
        <v>203</v>
      </c>
    </row>
    <row r="52" spans="2:18" x14ac:dyDescent="0.2">
      <c r="B52" s="3">
        <v>2017</v>
      </c>
      <c r="C52" s="3" t="s">
        <v>71</v>
      </c>
      <c r="D52" s="3" t="s">
        <v>221</v>
      </c>
      <c r="E52" s="3">
        <v>450</v>
      </c>
      <c r="F52" s="5" t="e">
        <f>(E52/INDEX(#REF!,MATCH("*"&amp;$C52,#REF!,0),MATCH(TEXT($B52,"0"),#REF!,0)))*100000</f>
        <v>#REF!</v>
      </c>
      <c r="N52" s="78" t="s">
        <v>222</v>
      </c>
      <c r="O52" s="62" t="e">
        <f>INDEX(#REF!,MATCH($C52,#REF!,0),2)</f>
        <v>#REF!</v>
      </c>
      <c r="P52" s="61">
        <f t="shared" si="0"/>
        <v>2017</v>
      </c>
      <c r="Q52" s="71" t="e">
        <f t="shared" si="1"/>
        <v>#REF!</v>
      </c>
      <c r="R52" s="62" t="s">
        <v>203</v>
      </c>
    </row>
    <row r="53" spans="2:18" x14ac:dyDescent="0.2">
      <c r="B53" s="3">
        <v>2017</v>
      </c>
      <c r="C53" s="3" t="s">
        <v>112</v>
      </c>
      <c r="D53" s="3" t="s">
        <v>221</v>
      </c>
      <c r="E53" s="3">
        <v>71</v>
      </c>
      <c r="F53" s="5" t="e">
        <f>(E53/INDEX(#REF!,MATCH("*"&amp;$C53,#REF!,0),MATCH(TEXT($B53,"0"),#REF!,0)))*100000</f>
        <v>#REF!</v>
      </c>
      <c r="N53" s="78" t="s">
        <v>222</v>
      </c>
      <c r="O53" s="62" t="e">
        <f>INDEX(#REF!,MATCH($C53,#REF!,0),2)</f>
        <v>#REF!</v>
      </c>
      <c r="P53" s="61">
        <f t="shared" si="0"/>
        <v>2017</v>
      </c>
      <c r="Q53" s="71" t="e">
        <f t="shared" si="1"/>
        <v>#REF!</v>
      </c>
      <c r="R53" s="62" t="s">
        <v>203</v>
      </c>
    </row>
    <row r="54" spans="2:18" x14ac:dyDescent="0.2">
      <c r="B54" s="3">
        <v>2017</v>
      </c>
      <c r="C54" s="3" t="s">
        <v>113</v>
      </c>
      <c r="D54" s="3" t="s">
        <v>221</v>
      </c>
      <c r="E54" s="3">
        <v>217</v>
      </c>
      <c r="F54" s="5" t="e">
        <f>(E54/INDEX(#REF!,MATCH("*"&amp;$C54,#REF!,0),MATCH(TEXT($B54,"0"),#REF!,0)))*100000</f>
        <v>#REF!</v>
      </c>
      <c r="N54" s="78" t="s">
        <v>222</v>
      </c>
      <c r="O54" s="62" t="e">
        <f>INDEX(#REF!,MATCH($C54,#REF!,0),2)</f>
        <v>#REF!</v>
      </c>
      <c r="P54" s="61">
        <f t="shared" si="0"/>
        <v>2017</v>
      </c>
      <c r="Q54" s="71" t="e">
        <f t="shared" si="1"/>
        <v>#REF!</v>
      </c>
      <c r="R54" s="62" t="s">
        <v>203</v>
      </c>
    </row>
    <row r="55" spans="2:18" x14ac:dyDescent="0.2">
      <c r="B55" s="3">
        <v>2017</v>
      </c>
      <c r="C55" s="3" t="s">
        <v>114</v>
      </c>
      <c r="D55" s="3" t="s">
        <v>221</v>
      </c>
      <c r="E55" s="3">
        <v>399</v>
      </c>
      <c r="F55" s="5" t="e">
        <f>(E55/INDEX(#REF!,MATCH("*"&amp;$C55,#REF!,0),MATCH(TEXT($B55,"0"),#REF!,0)))*100000</f>
        <v>#REF!</v>
      </c>
      <c r="N55" s="78" t="s">
        <v>222</v>
      </c>
      <c r="O55" s="62" t="e">
        <f>INDEX(#REF!,MATCH($C55,#REF!,0),2)</f>
        <v>#REF!</v>
      </c>
      <c r="P55" s="61">
        <f t="shared" si="0"/>
        <v>2017</v>
      </c>
      <c r="Q55" s="71" t="e">
        <f t="shared" si="1"/>
        <v>#REF!</v>
      </c>
      <c r="R55" s="62" t="s">
        <v>203</v>
      </c>
    </row>
    <row r="56" spans="2:18" x14ac:dyDescent="0.2">
      <c r="B56" s="3">
        <v>2017</v>
      </c>
      <c r="C56" s="3" t="s">
        <v>115</v>
      </c>
      <c r="D56" s="3" t="s">
        <v>221</v>
      </c>
      <c r="E56" s="3">
        <v>125</v>
      </c>
      <c r="F56" s="5" t="e">
        <f>(E56/INDEX(#REF!,MATCH("*"&amp;$C56,#REF!,0),MATCH(TEXT($B56,"0"),#REF!,0)))*100000</f>
        <v>#REF!</v>
      </c>
      <c r="N56" s="78" t="s">
        <v>222</v>
      </c>
      <c r="O56" s="62" t="e">
        <f>INDEX(#REF!,MATCH($C56,#REF!,0),2)</f>
        <v>#REF!</v>
      </c>
      <c r="P56" s="61">
        <f t="shared" si="0"/>
        <v>2017</v>
      </c>
      <c r="Q56" s="71" t="e">
        <f t="shared" si="1"/>
        <v>#REF!</v>
      </c>
      <c r="R56" s="62" t="s">
        <v>203</v>
      </c>
    </row>
    <row r="57" spans="2:18" x14ac:dyDescent="0.2">
      <c r="B57" s="3">
        <v>2017</v>
      </c>
      <c r="C57" s="3" t="s">
        <v>116</v>
      </c>
      <c r="D57" s="3" t="s">
        <v>221</v>
      </c>
      <c r="E57" s="3">
        <v>177</v>
      </c>
      <c r="F57" s="5" t="e">
        <f>(E57/INDEX(#REF!,MATCH("*"&amp;$C57,#REF!,0),MATCH(TEXT($B57,"0"),#REF!,0)))*100000</f>
        <v>#REF!</v>
      </c>
      <c r="N57" s="78" t="s">
        <v>222</v>
      </c>
      <c r="O57" s="62" t="e">
        <f>INDEX(#REF!,MATCH($C57,#REF!,0),2)</f>
        <v>#REF!</v>
      </c>
      <c r="P57" s="61">
        <f t="shared" si="0"/>
        <v>2017</v>
      </c>
      <c r="Q57" s="71" t="e">
        <f t="shared" si="1"/>
        <v>#REF!</v>
      </c>
      <c r="R57" s="62" t="s">
        <v>203</v>
      </c>
    </row>
    <row r="58" spans="2:18" x14ac:dyDescent="0.2">
      <c r="B58" s="3">
        <v>2017</v>
      </c>
      <c r="C58" s="3" t="s">
        <v>66</v>
      </c>
      <c r="D58" s="3" t="s">
        <v>221</v>
      </c>
      <c r="E58" s="3">
        <v>1097</v>
      </c>
      <c r="F58" s="5" t="e">
        <f>(E58/INDEX(#REF!,MATCH("*"&amp;$C58,#REF!,0),MATCH(TEXT($B58,"0"),#REF!,0)))*100000</f>
        <v>#REF!</v>
      </c>
      <c r="N58" s="78" t="s">
        <v>222</v>
      </c>
      <c r="O58" s="62" t="e">
        <f>INDEX(#REF!,MATCH($C58,#REF!,0),2)</f>
        <v>#REF!</v>
      </c>
      <c r="P58" s="61">
        <f t="shared" si="0"/>
        <v>2017</v>
      </c>
      <c r="Q58" s="71" t="e">
        <f t="shared" si="1"/>
        <v>#REF!</v>
      </c>
      <c r="R58" s="62" t="s">
        <v>203</v>
      </c>
    </row>
    <row r="59" spans="2:18" x14ac:dyDescent="0.2">
      <c r="B59" s="3">
        <v>2017</v>
      </c>
      <c r="C59" s="3" t="s">
        <v>117</v>
      </c>
      <c r="D59" s="3" t="s">
        <v>221</v>
      </c>
      <c r="E59" s="3">
        <v>961</v>
      </c>
      <c r="F59" s="5" t="e">
        <f>(E59/INDEX(#REF!,MATCH("*"&amp;$C59,#REF!,0),MATCH(TEXT($B59,"0"),#REF!,0)))*100000</f>
        <v>#REF!</v>
      </c>
      <c r="N59" s="78" t="s">
        <v>222</v>
      </c>
      <c r="O59" s="62" t="e">
        <f>INDEX(#REF!,MATCH($C59,#REF!,0),2)</f>
        <v>#REF!</v>
      </c>
      <c r="P59" s="61">
        <f t="shared" si="0"/>
        <v>2017</v>
      </c>
      <c r="Q59" s="71" t="e">
        <f t="shared" si="1"/>
        <v>#REF!</v>
      </c>
      <c r="R59" s="62" t="s">
        <v>203</v>
      </c>
    </row>
    <row r="60" spans="2:18" x14ac:dyDescent="0.2">
      <c r="B60" s="3">
        <v>2017</v>
      </c>
      <c r="C60" s="3" t="s">
        <v>118</v>
      </c>
      <c r="D60" s="3" t="s">
        <v>221</v>
      </c>
      <c r="E60" s="3">
        <v>124</v>
      </c>
      <c r="F60" s="5" t="e">
        <f>(E60/INDEX(#REF!,MATCH("*"&amp;$C60,#REF!,0),MATCH(TEXT($B60,"0"),#REF!,0)))*100000</f>
        <v>#REF!</v>
      </c>
      <c r="N60" s="78" t="s">
        <v>222</v>
      </c>
      <c r="O60" s="62" t="e">
        <f>INDEX(#REF!,MATCH($C60,#REF!,0),2)</f>
        <v>#REF!</v>
      </c>
      <c r="P60" s="61">
        <f t="shared" si="0"/>
        <v>2017</v>
      </c>
      <c r="Q60" s="71" t="e">
        <f t="shared" si="1"/>
        <v>#REF!</v>
      </c>
      <c r="R60" s="62" t="s">
        <v>203</v>
      </c>
    </row>
    <row r="61" spans="2:18" x14ac:dyDescent="0.2">
      <c r="B61" s="3">
        <v>2017</v>
      </c>
      <c r="C61" s="3" t="s">
        <v>119</v>
      </c>
      <c r="D61" s="3" t="s">
        <v>221</v>
      </c>
      <c r="E61" s="3">
        <v>129</v>
      </c>
      <c r="F61" s="5" t="e">
        <f>(E61/INDEX(#REF!,MATCH("*"&amp;$C61,#REF!,0),MATCH(TEXT($B61,"0"),#REF!,0)))*100000</f>
        <v>#REF!</v>
      </c>
      <c r="N61" s="78" t="s">
        <v>222</v>
      </c>
      <c r="O61" s="62" t="e">
        <f>INDEX(#REF!,MATCH($C61,#REF!,0),2)</f>
        <v>#REF!</v>
      </c>
      <c r="P61" s="61">
        <f t="shared" si="0"/>
        <v>2017</v>
      </c>
      <c r="Q61" s="71" t="e">
        <f t="shared" si="1"/>
        <v>#REF!</v>
      </c>
      <c r="R61" s="62" t="s">
        <v>203</v>
      </c>
    </row>
    <row r="62" spans="2:18" x14ac:dyDescent="0.2">
      <c r="B62" s="3">
        <v>2017</v>
      </c>
      <c r="C62" s="3" t="s">
        <v>120</v>
      </c>
      <c r="D62" s="3" t="s">
        <v>221</v>
      </c>
      <c r="E62" s="3">
        <v>182</v>
      </c>
      <c r="F62" s="5" t="e">
        <f>(E62/INDEX(#REF!,MATCH("*"&amp;$C62,#REF!,0),MATCH(TEXT($B62,"0"),#REF!,0)))*100000</f>
        <v>#REF!</v>
      </c>
      <c r="N62" s="78" t="s">
        <v>222</v>
      </c>
      <c r="O62" s="62" t="e">
        <f>INDEX(#REF!,MATCH($C62,#REF!,0),2)</f>
        <v>#REF!</v>
      </c>
      <c r="P62" s="61">
        <f t="shared" si="0"/>
        <v>2017</v>
      </c>
      <c r="Q62" s="71" t="e">
        <f t="shared" si="1"/>
        <v>#REF!</v>
      </c>
      <c r="R62" s="62" t="s">
        <v>203</v>
      </c>
    </row>
    <row r="63" spans="2:18" x14ac:dyDescent="0.2">
      <c r="B63" s="3">
        <v>2017</v>
      </c>
      <c r="C63" s="3" t="s">
        <v>121</v>
      </c>
      <c r="D63" s="3" t="s">
        <v>221</v>
      </c>
      <c r="E63" s="3">
        <v>192</v>
      </c>
      <c r="F63" s="5" t="e">
        <f>(E63/INDEX(#REF!,MATCH("*"&amp;$C63,#REF!,0),MATCH(TEXT($B63,"0"),#REF!,0)))*100000</f>
        <v>#REF!</v>
      </c>
      <c r="N63" s="78" t="s">
        <v>222</v>
      </c>
      <c r="O63" s="62" t="e">
        <f>INDEX(#REF!,MATCH($C63,#REF!,0),2)</f>
        <v>#REF!</v>
      </c>
      <c r="P63" s="61">
        <f t="shared" si="0"/>
        <v>2017</v>
      </c>
      <c r="Q63" s="71" t="e">
        <f t="shared" si="1"/>
        <v>#REF!</v>
      </c>
      <c r="R63" s="62" t="s">
        <v>203</v>
      </c>
    </row>
    <row r="64" spans="2:18" x14ac:dyDescent="0.2">
      <c r="B64" s="3">
        <v>2017</v>
      </c>
      <c r="C64" s="3" t="s">
        <v>122</v>
      </c>
      <c r="D64" s="3" t="s">
        <v>221</v>
      </c>
      <c r="E64" s="3">
        <v>278</v>
      </c>
      <c r="F64" s="5" t="e">
        <f>(E64/INDEX(#REF!,MATCH("*"&amp;$C64,#REF!,0),MATCH(TEXT($B64,"0"),#REF!,0)))*100000</f>
        <v>#REF!</v>
      </c>
      <c r="N64" s="78" t="s">
        <v>222</v>
      </c>
      <c r="O64" s="62" t="e">
        <f>INDEX(#REF!,MATCH($C64,#REF!,0),2)</f>
        <v>#REF!</v>
      </c>
      <c r="P64" s="61">
        <f t="shared" si="0"/>
        <v>2017</v>
      </c>
      <c r="Q64" s="71" t="e">
        <f t="shared" si="1"/>
        <v>#REF!</v>
      </c>
      <c r="R64" s="62" t="s">
        <v>203</v>
      </c>
    </row>
    <row r="65" spans="2:18" x14ac:dyDescent="0.2">
      <c r="B65" s="3">
        <v>2017</v>
      </c>
      <c r="C65" s="3" t="s">
        <v>123</v>
      </c>
      <c r="D65" s="3" t="s">
        <v>221</v>
      </c>
      <c r="E65" s="3">
        <v>77</v>
      </c>
      <c r="F65" s="5" t="e">
        <f>(E65/INDEX(#REF!,MATCH("*"&amp;$C65,#REF!,0),MATCH(TEXT($B65,"0"),#REF!,0)))*100000</f>
        <v>#REF!</v>
      </c>
      <c r="N65" s="78" t="s">
        <v>222</v>
      </c>
      <c r="O65" s="62" t="e">
        <f>INDEX(#REF!,MATCH($C65,#REF!,0),2)</f>
        <v>#REF!</v>
      </c>
      <c r="P65" s="61">
        <f t="shared" si="0"/>
        <v>2017</v>
      </c>
      <c r="Q65" s="71" t="e">
        <f t="shared" si="1"/>
        <v>#REF!</v>
      </c>
      <c r="R65" s="62" t="s">
        <v>203</v>
      </c>
    </row>
    <row r="66" spans="2:18" x14ac:dyDescent="0.2">
      <c r="B66" s="3">
        <v>2017</v>
      </c>
      <c r="C66" s="3" t="s">
        <v>124</v>
      </c>
      <c r="D66" s="3" t="s">
        <v>221</v>
      </c>
      <c r="E66" s="3">
        <v>1401</v>
      </c>
      <c r="F66" s="5" t="e">
        <f>(E66/INDEX(#REF!,MATCH("*"&amp;$C66,#REF!,0),MATCH(TEXT($B66,"0"),#REF!,0)))*100000</f>
        <v>#REF!</v>
      </c>
      <c r="N66" s="78" t="s">
        <v>222</v>
      </c>
      <c r="O66" s="62" t="e">
        <f>INDEX(#REF!,MATCH($C66,#REF!,0),2)</f>
        <v>#REF!</v>
      </c>
      <c r="P66" s="61">
        <f t="shared" si="0"/>
        <v>2017</v>
      </c>
      <c r="Q66" s="71" t="e">
        <f t="shared" si="1"/>
        <v>#REF!</v>
      </c>
      <c r="R66" s="62" t="s">
        <v>203</v>
      </c>
    </row>
    <row r="67" spans="2:18" x14ac:dyDescent="0.2">
      <c r="B67" s="3">
        <v>2017</v>
      </c>
      <c r="C67" s="3" t="s">
        <v>125</v>
      </c>
      <c r="D67" s="3" t="s">
        <v>221</v>
      </c>
      <c r="E67" s="3">
        <v>236</v>
      </c>
      <c r="F67" s="5" t="e">
        <f>(E67/INDEX(#REF!,MATCH("*"&amp;$C67,#REF!,0),MATCH(TEXT($B67,"0"),#REF!,0)))*100000</f>
        <v>#REF!</v>
      </c>
      <c r="N67" s="78" t="s">
        <v>222</v>
      </c>
      <c r="O67" s="62" t="e">
        <f>INDEX(#REF!,MATCH($C67,#REF!,0),2)</f>
        <v>#REF!</v>
      </c>
      <c r="P67" s="61">
        <f t="shared" si="0"/>
        <v>2017</v>
      </c>
      <c r="Q67" s="71" t="e">
        <f t="shared" si="1"/>
        <v>#REF!</v>
      </c>
      <c r="R67" s="62" t="s">
        <v>203</v>
      </c>
    </row>
    <row r="68" spans="2:18" x14ac:dyDescent="0.2">
      <c r="B68" s="3">
        <v>2017</v>
      </c>
      <c r="C68" s="3" t="s">
        <v>126</v>
      </c>
      <c r="D68" s="3" t="s">
        <v>221</v>
      </c>
      <c r="E68" s="3">
        <v>186</v>
      </c>
      <c r="F68" s="5" t="e">
        <f>(E68/INDEX(#REF!,MATCH("*"&amp;$C68,#REF!,0),MATCH(TEXT($B68,"0"),#REF!,0)))*100000</f>
        <v>#REF!</v>
      </c>
      <c r="N68" s="78" t="s">
        <v>222</v>
      </c>
      <c r="O68" s="62" t="e">
        <f>INDEX(#REF!,MATCH($C68,#REF!,0),2)</f>
        <v>#REF!</v>
      </c>
      <c r="P68" s="61">
        <f t="shared" si="0"/>
        <v>2017</v>
      </c>
      <c r="Q68" s="71" t="e">
        <f t="shared" si="1"/>
        <v>#REF!</v>
      </c>
      <c r="R68" s="62" t="s">
        <v>203</v>
      </c>
    </row>
    <row r="69" spans="2:18" x14ac:dyDescent="0.2">
      <c r="B69" s="3">
        <v>2018</v>
      </c>
      <c r="C69" s="3" t="s">
        <v>68</v>
      </c>
      <c r="D69" s="3" t="s">
        <v>221</v>
      </c>
      <c r="E69" s="3">
        <v>129</v>
      </c>
      <c r="F69" s="5" t="e">
        <f>(E69/INDEX(#REF!,MATCH("*"&amp;$C69,#REF!,0),MATCH(TEXT($B69,"0"),#REF!,0)))*100000</f>
        <v>#REF!</v>
      </c>
      <c r="N69" s="78" t="s">
        <v>222</v>
      </c>
      <c r="O69" s="62" t="e">
        <f>INDEX(#REF!,MATCH($C69,#REF!,0),2)</f>
        <v>#REF!</v>
      </c>
      <c r="P69" s="61">
        <f t="shared" ref="P69:P129" si="2">B69</f>
        <v>2018</v>
      </c>
      <c r="Q69" s="71" t="e">
        <f t="shared" ref="Q69:Q129" si="3">F69</f>
        <v>#REF!</v>
      </c>
      <c r="R69" s="62" t="s">
        <v>203</v>
      </c>
    </row>
    <row r="70" spans="2:18" x14ac:dyDescent="0.2">
      <c r="B70" s="3">
        <v>2018</v>
      </c>
      <c r="C70" s="3" t="s">
        <v>69</v>
      </c>
      <c r="D70" s="3" t="s">
        <v>221</v>
      </c>
      <c r="E70" s="3">
        <v>531</v>
      </c>
      <c r="F70" s="5" t="e">
        <f>(E70/INDEX(#REF!,MATCH("*"&amp;$C70,#REF!,0),MATCH(TEXT($B70,"0"),#REF!,0)))*100000</f>
        <v>#REF!</v>
      </c>
      <c r="N70" s="78" t="s">
        <v>222</v>
      </c>
      <c r="O70" s="62" t="e">
        <f>INDEX(#REF!,MATCH($C70,#REF!,0),2)</f>
        <v>#REF!</v>
      </c>
      <c r="P70" s="61">
        <f t="shared" si="2"/>
        <v>2018</v>
      </c>
      <c r="Q70" s="71" t="e">
        <f t="shared" si="3"/>
        <v>#REF!</v>
      </c>
      <c r="R70" s="62" t="s">
        <v>203</v>
      </c>
    </row>
    <row r="71" spans="2:18" x14ac:dyDescent="0.2">
      <c r="B71" s="3">
        <v>2018</v>
      </c>
      <c r="C71" s="3" t="s">
        <v>70</v>
      </c>
      <c r="D71" s="3" t="s">
        <v>221</v>
      </c>
      <c r="E71" s="3">
        <v>83</v>
      </c>
      <c r="F71" s="5" t="e">
        <f>(E71/INDEX(#REF!,MATCH("*"&amp;$C71,#REF!,0),MATCH(TEXT($B71,"0"),#REF!,0)))*100000</f>
        <v>#REF!</v>
      </c>
      <c r="N71" s="78" t="s">
        <v>222</v>
      </c>
      <c r="O71" s="62" t="e">
        <f>INDEX(#REF!,MATCH($C71,#REF!,0),2)</f>
        <v>#REF!</v>
      </c>
      <c r="P71" s="61">
        <f t="shared" si="2"/>
        <v>2018</v>
      </c>
      <c r="Q71" s="71" t="e">
        <f t="shared" si="3"/>
        <v>#REF!</v>
      </c>
      <c r="R71" s="62" t="s">
        <v>203</v>
      </c>
    </row>
    <row r="72" spans="2:18" x14ac:dyDescent="0.2">
      <c r="B72" s="3">
        <v>2018</v>
      </c>
      <c r="C72" s="3" t="s">
        <v>111</v>
      </c>
      <c r="D72" s="3" t="s">
        <v>221</v>
      </c>
      <c r="E72" s="3">
        <v>339</v>
      </c>
      <c r="F72" s="5" t="e">
        <f>(E72/INDEX(#REF!,MATCH("*"&amp;$C72,#REF!,0),MATCH(TEXT($B72,"0"),#REF!,0)))*100000</f>
        <v>#REF!</v>
      </c>
      <c r="N72" s="78" t="s">
        <v>222</v>
      </c>
      <c r="O72" s="62" t="e">
        <f>INDEX(#REF!,MATCH($C72,#REF!,0),2)</f>
        <v>#REF!</v>
      </c>
      <c r="P72" s="61">
        <f t="shared" si="2"/>
        <v>2018</v>
      </c>
      <c r="Q72" s="71" t="e">
        <f t="shared" si="3"/>
        <v>#REF!</v>
      </c>
      <c r="R72" s="62" t="s">
        <v>203</v>
      </c>
    </row>
    <row r="73" spans="2:18" x14ac:dyDescent="0.2">
      <c r="B73" s="3">
        <v>2018</v>
      </c>
      <c r="C73" s="3" t="s">
        <v>71</v>
      </c>
      <c r="D73" s="3" t="s">
        <v>221</v>
      </c>
      <c r="E73" s="3">
        <v>210</v>
      </c>
      <c r="F73" s="5" t="e">
        <f>(E73/INDEX(#REF!,MATCH("*"&amp;$C73,#REF!,0),MATCH(TEXT($B73,"0"),#REF!,0)))*100000</f>
        <v>#REF!</v>
      </c>
      <c r="N73" s="78" t="s">
        <v>222</v>
      </c>
      <c r="O73" s="62" t="e">
        <f>INDEX(#REF!,MATCH($C73,#REF!,0),2)</f>
        <v>#REF!</v>
      </c>
      <c r="P73" s="61">
        <f t="shared" si="2"/>
        <v>2018</v>
      </c>
      <c r="Q73" s="71" t="e">
        <f t="shared" si="3"/>
        <v>#REF!</v>
      </c>
      <c r="R73" s="62" t="s">
        <v>203</v>
      </c>
    </row>
    <row r="74" spans="2:18" x14ac:dyDescent="0.2">
      <c r="B74" s="3">
        <v>2018</v>
      </c>
      <c r="C74" s="3" t="s">
        <v>112</v>
      </c>
      <c r="D74" s="3" t="s">
        <v>221</v>
      </c>
      <c r="E74" s="3">
        <v>186</v>
      </c>
      <c r="F74" s="5" t="e">
        <f>(E74/INDEX(#REF!,MATCH("*"&amp;$C74,#REF!,0),MATCH(TEXT($B74,"0"),#REF!,0)))*100000</f>
        <v>#REF!</v>
      </c>
      <c r="N74" s="78" t="s">
        <v>222</v>
      </c>
      <c r="O74" s="62" t="e">
        <f>INDEX(#REF!,MATCH($C74,#REF!,0),2)</f>
        <v>#REF!</v>
      </c>
      <c r="P74" s="61">
        <f t="shared" si="2"/>
        <v>2018</v>
      </c>
      <c r="Q74" s="71" t="e">
        <f t="shared" si="3"/>
        <v>#REF!</v>
      </c>
      <c r="R74" s="62" t="s">
        <v>203</v>
      </c>
    </row>
    <row r="75" spans="2:18" x14ac:dyDescent="0.2">
      <c r="B75" s="3">
        <v>2018</v>
      </c>
      <c r="C75" s="3" t="s">
        <v>113</v>
      </c>
      <c r="D75" s="3" t="s">
        <v>221</v>
      </c>
      <c r="E75" s="3">
        <v>258</v>
      </c>
      <c r="F75" s="5" t="e">
        <f>(E75/INDEX(#REF!,MATCH("*"&amp;$C75,#REF!,0),MATCH(TEXT($B75,"0"),#REF!,0)))*100000</f>
        <v>#REF!</v>
      </c>
      <c r="N75" s="78" t="s">
        <v>222</v>
      </c>
      <c r="O75" s="62" t="e">
        <f>INDEX(#REF!,MATCH($C75,#REF!,0),2)</f>
        <v>#REF!</v>
      </c>
      <c r="P75" s="61">
        <f t="shared" si="2"/>
        <v>2018</v>
      </c>
      <c r="Q75" s="71" t="e">
        <f t="shared" si="3"/>
        <v>#REF!</v>
      </c>
      <c r="R75" s="62" t="s">
        <v>203</v>
      </c>
    </row>
    <row r="76" spans="2:18" x14ac:dyDescent="0.2">
      <c r="B76" s="3">
        <v>2018</v>
      </c>
      <c r="C76" s="3" t="s">
        <v>114</v>
      </c>
      <c r="D76" s="3" t="s">
        <v>221</v>
      </c>
      <c r="E76" s="3">
        <v>324</v>
      </c>
      <c r="F76" s="5" t="e">
        <f>(E76/INDEX(#REF!,MATCH("*"&amp;$C76,#REF!,0),MATCH(TEXT($B76,"0"),#REF!,0)))*100000</f>
        <v>#REF!</v>
      </c>
      <c r="N76" s="78" t="s">
        <v>222</v>
      </c>
      <c r="O76" s="62" t="e">
        <f>INDEX(#REF!,MATCH($C76,#REF!,0),2)</f>
        <v>#REF!</v>
      </c>
      <c r="P76" s="61">
        <f t="shared" si="2"/>
        <v>2018</v>
      </c>
      <c r="Q76" s="71" t="e">
        <f t="shared" si="3"/>
        <v>#REF!</v>
      </c>
      <c r="R76" s="62" t="s">
        <v>203</v>
      </c>
    </row>
    <row r="77" spans="2:18" x14ac:dyDescent="0.2">
      <c r="B77" s="3">
        <v>2018</v>
      </c>
      <c r="C77" s="3" t="s">
        <v>115</v>
      </c>
      <c r="D77" s="3" t="s">
        <v>221</v>
      </c>
      <c r="E77" s="3">
        <v>249</v>
      </c>
      <c r="F77" s="5" t="e">
        <f>(E77/INDEX(#REF!,MATCH("*"&amp;$C77,#REF!,0),MATCH(TEXT($B77,"0"),#REF!,0)))*100000</f>
        <v>#REF!</v>
      </c>
      <c r="N77" s="78" t="s">
        <v>222</v>
      </c>
      <c r="O77" s="62" t="e">
        <f>INDEX(#REF!,MATCH($C77,#REF!,0),2)</f>
        <v>#REF!</v>
      </c>
      <c r="P77" s="61">
        <f t="shared" si="2"/>
        <v>2018</v>
      </c>
      <c r="Q77" s="71" t="e">
        <f t="shared" si="3"/>
        <v>#REF!</v>
      </c>
      <c r="R77" s="62" t="s">
        <v>203</v>
      </c>
    </row>
    <row r="78" spans="2:18" x14ac:dyDescent="0.2">
      <c r="B78" s="3">
        <v>2018</v>
      </c>
      <c r="C78" s="3" t="s">
        <v>116</v>
      </c>
      <c r="D78" s="3" t="s">
        <v>221</v>
      </c>
      <c r="E78" s="3">
        <v>328</v>
      </c>
      <c r="F78" s="5" t="e">
        <f>(E78/INDEX(#REF!,MATCH("*"&amp;$C78,#REF!,0),MATCH(TEXT($B78,"0"),#REF!,0)))*100000</f>
        <v>#REF!</v>
      </c>
      <c r="N78" s="78" t="s">
        <v>222</v>
      </c>
      <c r="O78" s="62" t="e">
        <f>INDEX(#REF!,MATCH($C78,#REF!,0),2)</f>
        <v>#REF!</v>
      </c>
      <c r="P78" s="61">
        <f t="shared" si="2"/>
        <v>2018</v>
      </c>
      <c r="Q78" s="71" t="e">
        <f t="shared" si="3"/>
        <v>#REF!</v>
      </c>
      <c r="R78" s="62" t="s">
        <v>203</v>
      </c>
    </row>
    <row r="79" spans="2:18" x14ac:dyDescent="0.2">
      <c r="B79" s="3">
        <v>2018</v>
      </c>
      <c r="C79" s="3" t="s">
        <v>66</v>
      </c>
      <c r="D79" s="3" t="s">
        <v>221</v>
      </c>
      <c r="E79" s="3">
        <v>757</v>
      </c>
      <c r="F79" s="5" t="e">
        <f>(E79/INDEX(#REF!,MATCH("*"&amp;$C79,#REF!,0),MATCH(TEXT($B79,"0"),#REF!,0)))*100000</f>
        <v>#REF!</v>
      </c>
      <c r="N79" s="78" t="s">
        <v>222</v>
      </c>
      <c r="O79" s="62" t="e">
        <f>INDEX(#REF!,MATCH($C79,#REF!,0),2)</f>
        <v>#REF!</v>
      </c>
      <c r="P79" s="61">
        <f t="shared" si="2"/>
        <v>2018</v>
      </c>
      <c r="Q79" s="71" t="e">
        <f t="shared" si="3"/>
        <v>#REF!</v>
      </c>
      <c r="R79" s="62" t="s">
        <v>203</v>
      </c>
    </row>
    <row r="80" spans="2:18" x14ac:dyDescent="0.2">
      <c r="B80" s="3">
        <v>2018</v>
      </c>
      <c r="C80" s="3" t="s">
        <v>117</v>
      </c>
      <c r="D80" s="3" t="s">
        <v>221</v>
      </c>
      <c r="E80" s="3">
        <v>934</v>
      </c>
      <c r="F80" s="5" t="e">
        <f>(E80/INDEX(#REF!,MATCH("*"&amp;$C80,#REF!,0),MATCH(TEXT($B80,"0"),#REF!,0)))*100000</f>
        <v>#REF!</v>
      </c>
      <c r="N80" s="78" t="s">
        <v>222</v>
      </c>
      <c r="O80" s="62" t="e">
        <f>INDEX(#REF!,MATCH($C80,#REF!,0),2)</f>
        <v>#REF!</v>
      </c>
      <c r="P80" s="61">
        <f t="shared" si="2"/>
        <v>2018</v>
      </c>
      <c r="Q80" s="71" t="e">
        <f t="shared" si="3"/>
        <v>#REF!</v>
      </c>
      <c r="R80" s="62" t="s">
        <v>203</v>
      </c>
    </row>
    <row r="81" spans="2:18" x14ac:dyDescent="0.2">
      <c r="B81" s="3">
        <v>2018</v>
      </c>
      <c r="C81" s="3" t="s">
        <v>118</v>
      </c>
      <c r="D81" s="3" t="s">
        <v>221</v>
      </c>
      <c r="E81" s="3">
        <v>303</v>
      </c>
      <c r="F81" s="5" t="e">
        <f>(E81/INDEX(#REF!,MATCH("*"&amp;$C81,#REF!,0),MATCH(TEXT($B81,"0"),#REF!,0)))*100000</f>
        <v>#REF!</v>
      </c>
      <c r="N81" s="78" t="s">
        <v>222</v>
      </c>
      <c r="O81" s="62" t="e">
        <f>INDEX(#REF!,MATCH($C81,#REF!,0),2)</f>
        <v>#REF!</v>
      </c>
      <c r="P81" s="61">
        <f t="shared" si="2"/>
        <v>2018</v>
      </c>
      <c r="Q81" s="71" t="e">
        <f t="shared" si="3"/>
        <v>#REF!</v>
      </c>
      <c r="R81" s="62" t="s">
        <v>203</v>
      </c>
    </row>
    <row r="82" spans="2:18" x14ac:dyDescent="0.2">
      <c r="B82" s="3">
        <v>2018</v>
      </c>
      <c r="C82" s="3" t="s">
        <v>119</v>
      </c>
      <c r="D82" s="3" t="s">
        <v>221</v>
      </c>
      <c r="E82" s="3">
        <v>1076</v>
      </c>
      <c r="F82" s="5" t="e">
        <f>(E82/INDEX(#REF!,MATCH("*"&amp;$C82,#REF!,0),MATCH(TEXT($B82,"0"),#REF!,0)))*100000</f>
        <v>#REF!</v>
      </c>
      <c r="N82" s="78" t="s">
        <v>222</v>
      </c>
      <c r="O82" s="62" t="e">
        <f>INDEX(#REF!,MATCH($C82,#REF!,0),2)</f>
        <v>#REF!</v>
      </c>
      <c r="P82" s="61">
        <f t="shared" si="2"/>
        <v>2018</v>
      </c>
      <c r="Q82" s="71" t="e">
        <f t="shared" si="3"/>
        <v>#REF!</v>
      </c>
      <c r="R82" s="62" t="s">
        <v>203</v>
      </c>
    </row>
    <row r="83" spans="2:18" x14ac:dyDescent="0.2">
      <c r="B83" s="3">
        <v>2018</v>
      </c>
      <c r="C83" s="3" t="s">
        <v>120</v>
      </c>
      <c r="D83" s="3" t="s">
        <v>221</v>
      </c>
      <c r="E83" s="3">
        <v>369</v>
      </c>
      <c r="F83" s="5" t="e">
        <f>(E83/INDEX(#REF!,MATCH("*"&amp;$C83,#REF!,0),MATCH(TEXT($B83,"0"),#REF!,0)))*100000</f>
        <v>#REF!</v>
      </c>
      <c r="N83" s="78" t="s">
        <v>222</v>
      </c>
      <c r="O83" s="62" t="e">
        <f>INDEX(#REF!,MATCH($C83,#REF!,0),2)</f>
        <v>#REF!</v>
      </c>
      <c r="P83" s="61">
        <f t="shared" si="2"/>
        <v>2018</v>
      </c>
      <c r="Q83" s="71" t="e">
        <f t="shared" si="3"/>
        <v>#REF!</v>
      </c>
      <c r="R83" s="62" t="s">
        <v>203</v>
      </c>
    </row>
    <row r="84" spans="2:18" x14ac:dyDescent="0.2">
      <c r="B84" s="3">
        <v>2018</v>
      </c>
      <c r="C84" s="3" t="s">
        <v>121</v>
      </c>
      <c r="D84" s="3" t="s">
        <v>221</v>
      </c>
      <c r="E84" s="3">
        <v>262</v>
      </c>
      <c r="F84" s="5" t="e">
        <f>(E84/INDEX(#REF!,MATCH("*"&amp;$C84,#REF!,0),MATCH(TEXT($B84,"0"),#REF!,0)))*100000</f>
        <v>#REF!</v>
      </c>
      <c r="N84" s="78" t="s">
        <v>222</v>
      </c>
      <c r="O84" s="62" t="e">
        <f>INDEX(#REF!,MATCH($C84,#REF!,0),2)</f>
        <v>#REF!</v>
      </c>
      <c r="P84" s="61">
        <f t="shared" si="2"/>
        <v>2018</v>
      </c>
      <c r="Q84" s="71" t="e">
        <f t="shared" si="3"/>
        <v>#REF!</v>
      </c>
      <c r="R84" s="62" t="s">
        <v>203</v>
      </c>
    </row>
    <row r="85" spans="2:18" x14ac:dyDescent="0.2">
      <c r="B85" s="3">
        <v>2018</v>
      </c>
      <c r="C85" s="3" t="s">
        <v>122</v>
      </c>
      <c r="D85" s="3" t="s">
        <v>221</v>
      </c>
      <c r="E85" s="3">
        <v>524</v>
      </c>
      <c r="F85" s="5" t="e">
        <f>(E85/INDEX(#REF!,MATCH("*"&amp;$C85,#REF!,0),MATCH(TEXT($B85,"0"),#REF!,0)))*100000</f>
        <v>#REF!</v>
      </c>
      <c r="N85" s="78" t="s">
        <v>222</v>
      </c>
      <c r="O85" s="62" t="e">
        <f>INDEX(#REF!,MATCH($C85,#REF!,0),2)</f>
        <v>#REF!</v>
      </c>
      <c r="P85" s="61">
        <f t="shared" si="2"/>
        <v>2018</v>
      </c>
      <c r="Q85" s="71" t="e">
        <f t="shared" si="3"/>
        <v>#REF!</v>
      </c>
      <c r="R85" s="62" t="s">
        <v>203</v>
      </c>
    </row>
    <row r="86" spans="2:18" x14ac:dyDescent="0.2">
      <c r="B86" s="3">
        <v>2018</v>
      </c>
      <c r="C86" s="3" t="s">
        <v>123</v>
      </c>
      <c r="D86" s="3" t="s">
        <v>221</v>
      </c>
      <c r="E86" s="3">
        <v>253</v>
      </c>
      <c r="F86" s="5" t="e">
        <f>(E86/INDEX(#REF!,MATCH("*"&amp;$C86,#REF!,0),MATCH(TEXT($B86,"0"),#REF!,0)))*100000</f>
        <v>#REF!</v>
      </c>
      <c r="N86" s="78" t="s">
        <v>222</v>
      </c>
      <c r="O86" s="62" t="e">
        <f>INDEX(#REF!,MATCH($C86,#REF!,0),2)</f>
        <v>#REF!</v>
      </c>
      <c r="P86" s="61">
        <f t="shared" si="2"/>
        <v>2018</v>
      </c>
      <c r="Q86" s="71" t="e">
        <f t="shared" si="3"/>
        <v>#REF!</v>
      </c>
      <c r="R86" s="62" t="s">
        <v>203</v>
      </c>
    </row>
    <row r="87" spans="2:18" x14ac:dyDescent="0.2">
      <c r="B87" s="3">
        <v>2018</v>
      </c>
      <c r="C87" s="3" t="s">
        <v>124</v>
      </c>
      <c r="D87" s="3" t="s">
        <v>221</v>
      </c>
      <c r="E87" s="3">
        <v>1241</v>
      </c>
      <c r="F87" s="5" t="e">
        <f>(E87/INDEX(#REF!,MATCH("*"&amp;$C87,#REF!,0),MATCH(TEXT($B87,"0"),#REF!,0)))*100000</f>
        <v>#REF!</v>
      </c>
      <c r="N87" s="78" t="s">
        <v>222</v>
      </c>
      <c r="O87" s="62" t="e">
        <f>INDEX(#REF!,MATCH($C87,#REF!,0),2)</f>
        <v>#REF!</v>
      </c>
      <c r="P87" s="61">
        <f t="shared" si="2"/>
        <v>2018</v>
      </c>
      <c r="Q87" s="71" t="e">
        <f t="shared" si="3"/>
        <v>#REF!</v>
      </c>
      <c r="R87" s="62" t="s">
        <v>203</v>
      </c>
    </row>
    <row r="88" spans="2:18" x14ac:dyDescent="0.2">
      <c r="B88" s="3">
        <v>2018</v>
      </c>
      <c r="C88" s="3" t="s">
        <v>125</v>
      </c>
      <c r="D88" s="3" t="s">
        <v>221</v>
      </c>
      <c r="E88" s="3">
        <v>371</v>
      </c>
      <c r="F88" s="5" t="e">
        <f>(E88/INDEX(#REF!,MATCH("*"&amp;$C88,#REF!,0),MATCH(TEXT($B88,"0"),#REF!,0)))*100000</f>
        <v>#REF!</v>
      </c>
      <c r="N88" s="78" t="s">
        <v>222</v>
      </c>
      <c r="O88" s="62" t="e">
        <f>INDEX(#REF!,MATCH($C88,#REF!,0),2)</f>
        <v>#REF!</v>
      </c>
      <c r="P88" s="61">
        <f t="shared" si="2"/>
        <v>2018</v>
      </c>
      <c r="Q88" s="71" t="e">
        <f t="shared" si="3"/>
        <v>#REF!</v>
      </c>
      <c r="R88" s="62" t="s">
        <v>203</v>
      </c>
    </row>
    <row r="89" spans="2:18" x14ac:dyDescent="0.2">
      <c r="B89" s="3">
        <v>2018</v>
      </c>
      <c r="C89" s="3" t="s">
        <v>126</v>
      </c>
      <c r="D89" s="3" t="s">
        <v>221</v>
      </c>
      <c r="E89" s="3">
        <v>682</v>
      </c>
      <c r="F89" s="5" t="e">
        <f>(E89/INDEX(#REF!,MATCH("*"&amp;$C89,#REF!,0),MATCH(TEXT($B89,"0"),#REF!,0)))*100000</f>
        <v>#REF!</v>
      </c>
      <c r="N89" s="78" t="s">
        <v>222</v>
      </c>
      <c r="O89" s="62" t="e">
        <f>INDEX(#REF!,MATCH($C89,#REF!,0),2)</f>
        <v>#REF!</v>
      </c>
      <c r="P89" s="61">
        <f t="shared" si="2"/>
        <v>2018</v>
      </c>
      <c r="Q89" s="71" t="e">
        <f t="shared" si="3"/>
        <v>#REF!</v>
      </c>
      <c r="R89" s="62" t="s">
        <v>203</v>
      </c>
    </row>
    <row r="90" spans="2:18" x14ac:dyDescent="0.2">
      <c r="B90" s="3">
        <v>2019</v>
      </c>
      <c r="C90" s="3" t="s">
        <v>68</v>
      </c>
      <c r="D90" s="3" t="s">
        <v>221</v>
      </c>
      <c r="E90" s="3">
        <v>316</v>
      </c>
      <c r="F90" s="5" t="e">
        <f>(E90/INDEX(#REF!,MATCH("*"&amp;$C90,#REF!,0),MATCH(TEXT($B90,"0"),#REF!,0)))*100000</f>
        <v>#REF!</v>
      </c>
      <c r="N90" s="78" t="s">
        <v>222</v>
      </c>
      <c r="O90" s="62" t="e">
        <f>INDEX(#REF!,MATCH($C90,#REF!,0),2)</f>
        <v>#REF!</v>
      </c>
      <c r="P90" s="61">
        <f t="shared" si="2"/>
        <v>2019</v>
      </c>
      <c r="Q90" s="71" t="e">
        <f t="shared" si="3"/>
        <v>#REF!</v>
      </c>
      <c r="R90" s="62" t="s">
        <v>203</v>
      </c>
    </row>
    <row r="91" spans="2:18" x14ac:dyDescent="0.2">
      <c r="B91" s="3">
        <v>2019</v>
      </c>
      <c r="C91" s="3" t="s">
        <v>69</v>
      </c>
      <c r="D91" s="3" t="s">
        <v>221</v>
      </c>
      <c r="E91" s="3">
        <v>464</v>
      </c>
      <c r="F91" s="5" t="e">
        <f>(E91/INDEX(#REF!,MATCH("*"&amp;$C91,#REF!,0),MATCH(TEXT($B91,"0"),#REF!,0)))*100000</f>
        <v>#REF!</v>
      </c>
      <c r="N91" s="78" t="s">
        <v>222</v>
      </c>
      <c r="O91" s="62" t="e">
        <f>INDEX(#REF!,MATCH($C91,#REF!,0),2)</f>
        <v>#REF!</v>
      </c>
      <c r="P91" s="61">
        <f t="shared" si="2"/>
        <v>2019</v>
      </c>
      <c r="Q91" s="71" t="e">
        <f t="shared" si="3"/>
        <v>#REF!</v>
      </c>
      <c r="R91" s="62" t="s">
        <v>203</v>
      </c>
    </row>
    <row r="92" spans="2:18" x14ac:dyDescent="0.2">
      <c r="B92" s="3">
        <v>2019</v>
      </c>
      <c r="C92" s="3" t="s">
        <v>70</v>
      </c>
      <c r="D92" s="3" t="s">
        <v>221</v>
      </c>
      <c r="E92" s="3">
        <v>421</v>
      </c>
      <c r="F92" s="5" t="e">
        <f>(E92/INDEX(#REF!,MATCH("*"&amp;$C92,#REF!,0),MATCH(TEXT($B92,"0"),#REF!,0)))*100000</f>
        <v>#REF!</v>
      </c>
      <c r="N92" s="78" t="s">
        <v>222</v>
      </c>
      <c r="O92" s="62" t="e">
        <f>INDEX(#REF!,MATCH($C92,#REF!,0),2)</f>
        <v>#REF!</v>
      </c>
      <c r="P92" s="61">
        <f t="shared" si="2"/>
        <v>2019</v>
      </c>
      <c r="Q92" s="71" t="e">
        <f t="shared" si="3"/>
        <v>#REF!</v>
      </c>
      <c r="R92" s="62" t="s">
        <v>203</v>
      </c>
    </row>
    <row r="93" spans="2:18" x14ac:dyDescent="0.2">
      <c r="B93" s="3">
        <v>2019</v>
      </c>
      <c r="C93" s="3" t="s">
        <v>111</v>
      </c>
      <c r="D93" s="3" t="s">
        <v>221</v>
      </c>
      <c r="E93" s="3">
        <v>307</v>
      </c>
      <c r="F93" s="5" t="e">
        <f>(E93/INDEX(#REF!,MATCH("*"&amp;$C93,#REF!,0),MATCH(TEXT($B93,"0"),#REF!,0)))*100000</f>
        <v>#REF!</v>
      </c>
      <c r="N93" s="78" t="s">
        <v>222</v>
      </c>
      <c r="O93" s="62" t="e">
        <f>INDEX(#REF!,MATCH($C93,#REF!,0),2)</f>
        <v>#REF!</v>
      </c>
      <c r="P93" s="61">
        <f t="shared" si="2"/>
        <v>2019</v>
      </c>
      <c r="Q93" s="71" t="e">
        <f t="shared" si="3"/>
        <v>#REF!</v>
      </c>
      <c r="R93" s="62" t="s">
        <v>203</v>
      </c>
    </row>
    <row r="94" spans="2:18" x14ac:dyDescent="0.2">
      <c r="B94" s="3">
        <v>2019</v>
      </c>
      <c r="C94" s="3" t="s">
        <v>71</v>
      </c>
      <c r="D94" s="3" t="s">
        <v>221</v>
      </c>
      <c r="E94" s="3">
        <v>539</v>
      </c>
      <c r="F94" s="5" t="e">
        <f>(E94/INDEX(#REF!,MATCH("*"&amp;$C94,#REF!,0),MATCH(TEXT($B94,"0"),#REF!,0)))*100000</f>
        <v>#REF!</v>
      </c>
      <c r="N94" s="78" t="s">
        <v>222</v>
      </c>
      <c r="O94" s="62" t="e">
        <f>INDEX(#REF!,MATCH($C94,#REF!,0),2)</f>
        <v>#REF!</v>
      </c>
      <c r="P94" s="61">
        <f t="shared" si="2"/>
        <v>2019</v>
      </c>
      <c r="Q94" s="71" t="e">
        <f t="shared" si="3"/>
        <v>#REF!</v>
      </c>
      <c r="R94" s="62" t="s">
        <v>203</v>
      </c>
    </row>
    <row r="95" spans="2:18" x14ac:dyDescent="0.2">
      <c r="B95" s="3">
        <v>2019</v>
      </c>
      <c r="C95" s="3" t="s">
        <v>112</v>
      </c>
      <c r="D95" s="3" t="s">
        <v>221</v>
      </c>
      <c r="E95" s="3">
        <v>129</v>
      </c>
      <c r="F95" s="5" t="e">
        <f>(E95/INDEX(#REF!,MATCH("*"&amp;$C95,#REF!,0),MATCH(TEXT($B95,"0"),#REF!,0)))*100000</f>
        <v>#REF!</v>
      </c>
      <c r="N95" s="78" t="s">
        <v>222</v>
      </c>
      <c r="O95" s="62" t="e">
        <f>INDEX(#REF!,MATCH($C95,#REF!,0),2)</f>
        <v>#REF!</v>
      </c>
      <c r="P95" s="61">
        <f t="shared" si="2"/>
        <v>2019</v>
      </c>
      <c r="Q95" s="71" t="e">
        <f t="shared" si="3"/>
        <v>#REF!</v>
      </c>
      <c r="R95" s="62" t="s">
        <v>203</v>
      </c>
    </row>
    <row r="96" spans="2:18" x14ac:dyDescent="0.2">
      <c r="B96" s="3">
        <v>2019</v>
      </c>
      <c r="C96" s="3" t="s">
        <v>113</v>
      </c>
      <c r="D96" s="3" t="s">
        <v>221</v>
      </c>
      <c r="E96" s="3">
        <v>555</v>
      </c>
      <c r="F96" s="5" t="e">
        <f>(E96/INDEX(#REF!,MATCH("*"&amp;$C96,#REF!,0),MATCH(TEXT($B96,"0"),#REF!,0)))*100000</f>
        <v>#REF!</v>
      </c>
      <c r="N96" s="78" t="s">
        <v>222</v>
      </c>
      <c r="O96" s="62" t="e">
        <f>INDEX(#REF!,MATCH($C96,#REF!,0),2)</f>
        <v>#REF!</v>
      </c>
      <c r="P96" s="61">
        <f t="shared" si="2"/>
        <v>2019</v>
      </c>
      <c r="Q96" s="71" t="e">
        <f t="shared" si="3"/>
        <v>#REF!</v>
      </c>
      <c r="R96" s="62" t="s">
        <v>203</v>
      </c>
    </row>
    <row r="97" spans="2:18" x14ac:dyDescent="0.2">
      <c r="B97" s="3">
        <v>2019</v>
      </c>
      <c r="C97" s="3" t="s">
        <v>114</v>
      </c>
      <c r="D97" s="3" t="s">
        <v>221</v>
      </c>
      <c r="E97" s="3">
        <v>380</v>
      </c>
      <c r="F97" s="5" t="e">
        <f>(E97/INDEX(#REF!,MATCH("*"&amp;$C97,#REF!,0),MATCH(TEXT($B97,"0"),#REF!,0)))*100000</f>
        <v>#REF!</v>
      </c>
      <c r="N97" s="78" t="s">
        <v>222</v>
      </c>
      <c r="O97" s="62" t="e">
        <f>INDEX(#REF!,MATCH($C97,#REF!,0),2)</f>
        <v>#REF!</v>
      </c>
      <c r="P97" s="61">
        <f t="shared" si="2"/>
        <v>2019</v>
      </c>
      <c r="Q97" s="71" t="e">
        <f t="shared" si="3"/>
        <v>#REF!</v>
      </c>
      <c r="R97" s="62" t="s">
        <v>203</v>
      </c>
    </row>
    <row r="98" spans="2:18" x14ac:dyDescent="0.2">
      <c r="B98" s="3">
        <v>2019</v>
      </c>
      <c r="C98" s="3" t="s">
        <v>115</v>
      </c>
      <c r="D98" s="3" t="s">
        <v>221</v>
      </c>
      <c r="E98" s="3">
        <v>391</v>
      </c>
      <c r="F98" s="5" t="e">
        <f>(E98/INDEX(#REF!,MATCH("*"&amp;$C98,#REF!,0),MATCH(TEXT($B98,"0"),#REF!,0)))*100000</f>
        <v>#REF!</v>
      </c>
      <c r="N98" s="78" t="s">
        <v>222</v>
      </c>
      <c r="O98" s="62" t="e">
        <f>INDEX(#REF!,MATCH($C98,#REF!,0),2)</f>
        <v>#REF!</v>
      </c>
      <c r="P98" s="61">
        <f t="shared" si="2"/>
        <v>2019</v>
      </c>
      <c r="Q98" s="71" t="e">
        <f t="shared" si="3"/>
        <v>#REF!</v>
      </c>
      <c r="R98" s="62" t="s">
        <v>203</v>
      </c>
    </row>
    <row r="99" spans="2:18" x14ac:dyDescent="0.2">
      <c r="B99" s="3">
        <v>2019</v>
      </c>
      <c r="C99" s="3" t="s">
        <v>116</v>
      </c>
      <c r="D99" s="3" t="s">
        <v>221</v>
      </c>
      <c r="E99" s="3">
        <v>212</v>
      </c>
      <c r="F99" s="5" t="e">
        <f>(E99/INDEX(#REF!,MATCH("*"&amp;$C99,#REF!,0),MATCH(TEXT($B99,"0"),#REF!,0)))*100000</f>
        <v>#REF!</v>
      </c>
      <c r="N99" s="78" t="s">
        <v>222</v>
      </c>
      <c r="O99" s="62" t="e">
        <f>INDEX(#REF!,MATCH($C99,#REF!,0),2)</f>
        <v>#REF!</v>
      </c>
      <c r="P99" s="61">
        <f t="shared" si="2"/>
        <v>2019</v>
      </c>
      <c r="Q99" s="71" t="e">
        <f t="shared" si="3"/>
        <v>#REF!</v>
      </c>
      <c r="R99" s="62" t="s">
        <v>203</v>
      </c>
    </row>
    <row r="100" spans="2:18" x14ac:dyDescent="0.2">
      <c r="B100" s="3">
        <v>2019</v>
      </c>
      <c r="C100" s="3" t="s">
        <v>66</v>
      </c>
      <c r="D100" s="3" t="s">
        <v>221</v>
      </c>
      <c r="E100" s="3">
        <v>1983</v>
      </c>
      <c r="F100" s="5" t="e">
        <f>(E100/INDEX(#REF!,MATCH("*"&amp;$C100,#REF!,0),MATCH(TEXT($B100,"0"),#REF!,0)))*100000</f>
        <v>#REF!</v>
      </c>
      <c r="N100" s="78" t="s">
        <v>222</v>
      </c>
      <c r="O100" s="62" t="e">
        <f>INDEX(#REF!,MATCH($C100,#REF!,0),2)</f>
        <v>#REF!</v>
      </c>
      <c r="P100" s="61">
        <f t="shared" si="2"/>
        <v>2019</v>
      </c>
      <c r="Q100" s="71" t="e">
        <f t="shared" si="3"/>
        <v>#REF!</v>
      </c>
      <c r="R100" s="62" t="s">
        <v>203</v>
      </c>
    </row>
    <row r="101" spans="2:18" x14ac:dyDescent="0.2">
      <c r="B101" s="3">
        <v>2019</v>
      </c>
      <c r="C101" s="3" t="s">
        <v>117</v>
      </c>
      <c r="D101" s="3" t="s">
        <v>221</v>
      </c>
      <c r="E101" s="3">
        <v>7565</v>
      </c>
      <c r="F101" s="5" t="e">
        <f>(E101/INDEX(#REF!,MATCH("*"&amp;$C101,#REF!,0),MATCH(TEXT($B101,"0"),#REF!,0)))*100000</f>
        <v>#REF!</v>
      </c>
      <c r="N101" s="78" t="s">
        <v>222</v>
      </c>
      <c r="O101" s="62" t="e">
        <f>INDEX(#REF!,MATCH($C101,#REF!,0),2)</f>
        <v>#REF!</v>
      </c>
      <c r="P101" s="61">
        <f t="shared" si="2"/>
        <v>2019</v>
      </c>
      <c r="Q101" s="71" t="e">
        <f t="shared" si="3"/>
        <v>#REF!</v>
      </c>
      <c r="R101" s="62" t="s">
        <v>203</v>
      </c>
    </row>
    <row r="102" spans="2:18" x14ac:dyDescent="0.2">
      <c r="B102" s="3">
        <v>2019</v>
      </c>
      <c r="C102" s="3" t="s">
        <v>118</v>
      </c>
      <c r="D102" s="3" t="s">
        <v>221</v>
      </c>
      <c r="E102" s="3">
        <v>252</v>
      </c>
      <c r="F102" s="5" t="e">
        <f>(E102/INDEX(#REF!,MATCH("*"&amp;$C102,#REF!,0),MATCH(TEXT($B102,"0"),#REF!,0)))*100000</f>
        <v>#REF!</v>
      </c>
      <c r="N102" s="78" t="s">
        <v>222</v>
      </c>
      <c r="O102" s="62" t="e">
        <f>INDEX(#REF!,MATCH($C102,#REF!,0),2)</f>
        <v>#REF!</v>
      </c>
      <c r="P102" s="61">
        <f t="shared" si="2"/>
        <v>2019</v>
      </c>
      <c r="Q102" s="71" t="e">
        <f t="shared" si="3"/>
        <v>#REF!</v>
      </c>
      <c r="R102" s="62" t="s">
        <v>203</v>
      </c>
    </row>
    <row r="103" spans="2:18" x14ac:dyDescent="0.2">
      <c r="B103" s="3">
        <v>2019</v>
      </c>
      <c r="C103" s="3" t="s">
        <v>119</v>
      </c>
      <c r="D103" s="3" t="s">
        <v>221</v>
      </c>
      <c r="E103" s="3">
        <v>1031</v>
      </c>
      <c r="F103" s="5" t="e">
        <f>(E103/INDEX(#REF!,MATCH("*"&amp;$C103,#REF!,0),MATCH(TEXT($B103,"0"),#REF!,0)))*100000</f>
        <v>#REF!</v>
      </c>
      <c r="N103" s="78" t="s">
        <v>222</v>
      </c>
      <c r="O103" s="62" t="e">
        <f>INDEX(#REF!,MATCH($C103,#REF!,0),2)</f>
        <v>#REF!</v>
      </c>
      <c r="P103" s="61">
        <f t="shared" si="2"/>
        <v>2019</v>
      </c>
      <c r="Q103" s="71" t="e">
        <f t="shared" si="3"/>
        <v>#REF!</v>
      </c>
      <c r="R103" s="62" t="s">
        <v>203</v>
      </c>
    </row>
    <row r="104" spans="2:18" x14ac:dyDescent="0.2">
      <c r="B104" s="3">
        <v>2019</v>
      </c>
      <c r="C104" s="3" t="s">
        <v>120</v>
      </c>
      <c r="D104" s="3" t="s">
        <v>221</v>
      </c>
      <c r="E104" s="3">
        <v>378</v>
      </c>
      <c r="F104" s="5" t="e">
        <f>(E104/INDEX(#REF!,MATCH("*"&amp;$C104,#REF!,0),MATCH(TEXT($B104,"0"),#REF!,0)))*100000</f>
        <v>#REF!</v>
      </c>
      <c r="N104" s="78" t="s">
        <v>222</v>
      </c>
      <c r="O104" s="62" t="e">
        <f>INDEX(#REF!,MATCH($C104,#REF!,0),2)</f>
        <v>#REF!</v>
      </c>
      <c r="P104" s="61">
        <f t="shared" si="2"/>
        <v>2019</v>
      </c>
      <c r="Q104" s="71" t="e">
        <f t="shared" si="3"/>
        <v>#REF!</v>
      </c>
      <c r="R104" s="62" t="s">
        <v>203</v>
      </c>
    </row>
    <row r="105" spans="2:18" x14ac:dyDescent="0.2">
      <c r="B105" s="3">
        <v>2019</v>
      </c>
      <c r="C105" s="3" t="s">
        <v>121</v>
      </c>
      <c r="D105" s="3" t="s">
        <v>221</v>
      </c>
      <c r="E105" s="3">
        <v>144</v>
      </c>
      <c r="F105" s="5" t="e">
        <f>(E105/INDEX(#REF!,MATCH("*"&amp;$C105,#REF!,0),MATCH(TEXT($B105,"0"),#REF!,0)))*100000</f>
        <v>#REF!</v>
      </c>
      <c r="N105" s="78" t="s">
        <v>222</v>
      </c>
      <c r="O105" s="62" t="e">
        <f>INDEX(#REF!,MATCH($C105,#REF!,0),2)</f>
        <v>#REF!</v>
      </c>
      <c r="P105" s="61">
        <f t="shared" si="2"/>
        <v>2019</v>
      </c>
      <c r="Q105" s="71" t="e">
        <f t="shared" si="3"/>
        <v>#REF!</v>
      </c>
      <c r="R105" s="62" t="s">
        <v>203</v>
      </c>
    </row>
    <row r="106" spans="2:18" x14ac:dyDescent="0.2">
      <c r="B106" s="3">
        <v>2019</v>
      </c>
      <c r="C106" s="3" t="s">
        <v>122</v>
      </c>
      <c r="D106" s="3" t="s">
        <v>221</v>
      </c>
      <c r="E106" s="3">
        <v>192</v>
      </c>
      <c r="F106" s="5" t="e">
        <f>(E106/INDEX(#REF!,MATCH("*"&amp;$C106,#REF!,0),MATCH(TEXT($B106,"0"),#REF!,0)))*100000</f>
        <v>#REF!</v>
      </c>
      <c r="N106" s="78" t="s">
        <v>222</v>
      </c>
      <c r="O106" s="62" t="e">
        <f>INDEX(#REF!,MATCH($C106,#REF!,0),2)</f>
        <v>#REF!</v>
      </c>
      <c r="P106" s="61">
        <f t="shared" si="2"/>
        <v>2019</v>
      </c>
      <c r="Q106" s="71" t="e">
        <f t="shared" si="3"/>
        <v>#REF!</v>
      </c>
      <c r="R106" s="62" t="s">
        <v>203</v>
      </c>
    </row>
    <row r="107" spans="2:18" x14ac:dyDescent="0.2">
      <c r="B107" s="3">
        <v>2019</v>
      </c>
      <c r="C107" s="3" t="s">
        <v>123</v>
      </c>
      <c r="D107" s="3" t="s">
        <v>221</v>
      </c>
      <c r="E107" s="3">
        <v>175</v>
      </c>
      <c r="F107" s="5" t="e">
        <f>(E107/INDEX(#REF!,MATCH("*"&amp;$C107,#REF!,0),MATCH(TEXT($B107,"0"),#REF!,0)))*100000</f>
        <v>#REF!</v>
      </c>
      <c r="N107" s="78" t="s">
        <v>222</v>
      </c>
      <c r="O107" s="62" t="e">
        <f>INDEX(#REF!,MATCH($C107,#REF!,0),2)</f>
        <v>#REF!</v>
      </c>
      <c r="P107" s="61">
        <f t="shared" si="2"/>
        <v>2019</v>
      </c>
      <c r="Q107" s="71" t="e">
        <f t="shared" si="3"/>
        <v>#REF!</v>
      </c>
      <c r="R107" s="62" t="s">
        <v>203</v>
      </c>
    </row>
    <row r="108" spans="2:18" x14ac:dyDescent="0.2">
      <c r="B108" s="3">
        <v>2019</v>
      </c>
      <c r="C108" s="3" t="s">
        <v>124</v>
      </c>
      <c r="D108" s="3" t="s">
        <v>221</v>
      </c>
      <c r="E108" s="3">
        <v>2791</v>
      </c>
      <c r="F108" s="5" t="e">
        <f>(E108/INDEX(#REF!,MATCH("*"&amp;$C108,#REF!,0),MATCH(TEXT($B108,"0"),#REF!,0)))*100000</f>
        <v>#REF!</v>
      </c>
      <c r="N108" s="78" t="s">
        <v>222</v>
      </c>
      <c r="O108" s="62" t="e">
        <f>INDEX(#REF!,MATCH($C108,#REF!,0),2)</f>
        <v>#REF!</v>
      </c>
      <c r="P108" s="61">
        <f t="shared" si="2"/>
        <v>2019</v>
      </c>
      <c r="Q108" s="71" t="e">
        <f t="shared" si="3"/>
        <v>#REF!</v>
      </c>
      <c r="R108" s="62" t="s">
        <v>203</v>
      </c>
    </row>
    <row r="109" spans="2:18" x14ac:dyDescent="0.2">
      <c r="B109" s="3">
        <v>2019</v>
      </c>
      <c r="C109" s="3" t="s">
        <v>125</v>
      </c>
      <c r="D109" s="3" t="s">
        <v>221</v>
      </c>
      <c r="E109" s="3">
        <v>372</v>
      </c>
      <c r="F109" s="5" t="e">
        <f>(E109/INDEX(#REF!,MATCH("*"&amp;$C109,#REF!,0),MATCH(TEXT($B109,"0"),#REF!,0)))*100000</f>
        <v>#REF!</v>
      </c>
      <c r="N109" s="78" t="s">
        <v>222</v>
      </c>
      <c r="O109" s="62" t="e">
        <f>INDEX(#REF!,MATCH($C109,#REF!,0),2)</f>
        <v>#REF!</v>
      </c>
      <c r="P109" s="61">
        <f t="shared" si="2"/>
        <v>2019</v>
      </c>
      <c r="Q109" s="71" t="e">
        <f t="shared" si="3"/>
        <v>#REF!</v>
      </c>
      <c r="R109" s="62" t="s">
        <v>203</v>
      </c>
    </row>
    <row r="110" spans="2:18" x14ac:dyDescent="0.2">
      <c r="B110" s="3">
        <v>2019</v>
      </c>
      <c r="C110" s="3" t="s">
        <v>126</v>
      </c>
      <c r="D110" s="3" t="s">
        <v>221</v>
      </c>
      <c r="E110" s="3">
        <v>549</v>
      </c>
      <c r="F110" s="5" t="e">
        <f>(E110/INDEX(#REF!,MATCH("*"&amp;$C110,#REF!,0),MATCH(TEXT($B110,"0"),#REF!,0)))*100000</f>
        <v>#REF!</v>
      </c>
      <c r="N110" s="78" t="s">
        <v>222</v>
      </c>
      <c r="O110" s="62" t="e">
        <f>INDEX(#REF!,MATCH($C110,#REF!,0),2)</f>
        <v>#REF!</v>
      </c>
      <c r="P110" s="61">
        <f t="shared" si="2"/>
        <v>2019</v>
      </c>
      <c r="Q110" s="71" t="e">
        <f t="shared" si="3"/>
        <v>#REF!</v>
      </c>
      <c r="R110" s="62" t="s">
        <v>203</v>
      </c>
    </row>
    <row r="111" spans="2:18" x14ac:dyDescent="0.2">
      <c r="B111" s="3">
        <v>2020</v>
      </c>
      <c r="C111" s="3" t="s">
        <v>68</v>
      </c>
      <c r="D111" s="3" t="s">
        <v>221</v>
      </c>
      <c r="E111" s="3">
        <v>376</v>
      </c>
      <c r="F111" s="5" t="e">
        <f>(E111/INDEX(#REF!,MATCH("*"&amp;$C111,#REF!,0),MATCH(TEXT($B111,"0"),#REF!,0)))*100000</f>
        <v>#REF!</v>
      </c>
      <c r="N111" s="78" t="s">
        <v>222</v>
      </c>
      <c r="O111" s="62" t="e">
        <f>INDEX(#REF!,MATCH($C111,#REF!,0),2)</f>
        <v>#REF!</v>
      </c>
      <c r="P111" s="61">
        <f t="shared" si="2"/>
        <v>2020</v>
      </c>
      <c r="Q111" s="71" t="e">
        <f t="shared" si="3"/>
        <v>#REF!</v>
      </c>
      <c r="R111" s="62" t="s">
        <v>203</v>
      </c>
    </row>
    <row r="112" spans="2:18" x14ac:dyDescent="0.2">
      <c r="B112" s="3">
        <v>2020</v>
      </c>
      <c r="C112" s="3" t="s">
        <v>69</v>
      </c>
      <c r="D112" s="3" t="s">
        <v>221</v>
      </c>
      <c r="E112" s="3">
        <v>520</v>
      </c>
      <c r="F112" s="5" t="e">
        <f>(E112/INDEX(#REF!,MATCH("*"&amp;$C112,#REF!,0),MATCH(TEXT($B112,"0"),#REF!,0)))*100000</f>
        <v>#REF!</v>
      </c>
      <c r="N112" s="78" t="s">
        <v>222</v>
      </c>
      <c r="O112" s="62" t="e">
        <f>INDEX(#REF!,MATCH($C112,#REF!,0),2)</f>
        <v>#REF!</v>
      </c>
      <c r="P112" s="61">
        <f t="shared" si="2"/>
        <v>2020</v>
      </c>
      <c r="Q112" s="71" t="e">
        <f t="shared" si="3"/>
        <v>#REF!</v>
      </c>
      <c r="R112" s="62" t="s">
        <v>203</v>
      </c>
    </row>
    <row r="113" spans="2:18" x14ac:dyDescent="0.2">
      <c r="B113" s="3">
        <v>2020</v>
      </c>
      <c r="C113" s="3" t="s">
        <v>70</v>
      </c>
      <c r="D113" s="3" t="s">
        <v>221</v>
      </c>
      <c r="E113" s="3">
        <v>130</v>
      </c>
      <c r="F113" s="5" t="e">
        <f>(E113/INDEX(#REF!,MATCH("*"&amp;$C113,#REF!,0),MATCH(TEXT($B113,"0"),#REF!,0)))*100000</f>
        <v>#REF!</v>
      </c>
      <c r="N113" s="78" t="s">
        <v>222</v>
      </c>
      <c r="O113" s="62" t="e">
        <f>INDEX(#REF!,MATCH($C113,#REF!,0),2)</f>
        <v>#REF!</v>
      </c>
      <c r="P113" s="61">
        <f t="shared" si="2"/>
        <v>2020</v>
      </c>
      <c r="Q113" s="71" t="e">
        <f t="shared" si="3"/>
        <v>#REF!</v>
      </c>
      <c r="R113" s="62" t="s">
        <v>203</v>
      </c>
    </row>
    <row r="114" spans="2:18" x14ac:dyDescent="0.2">
      <c r="B114" s="3">
        <v>2020</v>
      </c>
      <c r="C114" s="3" t="s">
        <v>111</v>
      </c>
      <c r="D114" s="3" t="s">
        <v>221</v>
      </c>
      <c r="E114" s="3">
        <v>248</v>
      </c>
      <c r="F114" s="5" t="e">
        <f>(E114/INDEX(#REF!,MATCH("*"&amp;$C114,#REF!,0),MATCH(TEXT($B114,"0"),#REF!,0)))*100000</f>
        <v>#REF!</v>
      </c>
      <c r="N114" s="78" t="s">
        <v>222</v>
      </c>
      <c r="O114" s="62" t="e">
        <f>INDEX(#REF!,MATCH($C114,#REF!,0),2)</f>
        <v>#REF!</v>
      </c>
      <c r="P114" s="61">
        <f t="shared" si="2"/>
        <v>2020</v>
      </c>
      <c r="Q114" s="71" t="e">
        <f t="shared" si="3"/>
        <v>#REF!</v>
      </c>
      <c r="R114" s="62" t="s">
        <v>203</v>
      </c>
    </row>
    <row r="115" spans="2:18" x14ac:dyDescent="0.2">
      <c r="B115" s="3">
        <v>2020</v>
      </c>
      <c r="C115" s="3" t="s">
        <v>71</v>
      </c>
      <c r="D115" s="3" t="s">
        <v>221</v>
      </c>
      <c r="E115" s="3">
        <v>673</v>
      </c>
      <c r="F115" s="5" t="e">
        <f>(E115/INDEX(#REF!,MATCH("*"&amp;$C115,#REF!,0),MATCH(TEXT($B115,"0"),#REF!,0)))*100000</f>
        <v>#REF!</v>
      </c>
      <c r="N115" s="78" t="s">
        <v>222</v>
      </c>
      <c r="O115" s="62" t="e">
        <f>INDEX(#REF!,MATCH($C115,#REF!,0),2)</f>
        <v>#REF!</v>
      </c>
      <c r="P115" s="61">
        <f t="shared" si="2"/>
        <v>2020</v>
      </c>
      <c r="Q115" s="71" t="e">
        <f t="shared" si="3"/>
        <v>#REF!</v>
      </c>
      <c r="R115" s="62" t="s">
        <v>203</v>
      </c>
    </row>
    <row r="116" spans="2:18" x14ac:dyDescent="0.2">
      <c r="B116" s="3">
        <v>2020</v>
      </c>
      <c r="C116" s="3" t="s">
        <v>112</v>
      </c>
      <c r="D116" s="3" t="s">
        <v>221</v>
      </c>
      <c r="E116" s="3">
        <v>140</v>
      </c>
      <c r="F116" s="5" t="e">
        <f>(E116/INDEX(#REF!,MATCH("*"&amp;$C116,#REF!,0),MATCH(TEXT($B116,"0"),#REF!,0)))*100000</f>
        <v>#REF!</v>
      </c>
      <c r="N116" s="78" t="s">
        <v>222</v>
      </c>
      <c r="O116" s="62" t="e">
        <f>INDEX(#REF!,MATCH($C116,#REF!,0),2)</f>
        <v>#REF!</v>
      </c>
      <c r="P116" s="61">
        <f t="shared" si="2"/>
        <v>2020</v>
      </c>
      <c r="Q116" s="71" t="e">
        <f t="shared" si="3"/>
        <v>#REF!</v>
      </c>
      <c r="R116" s="62" t="s">
        <v>203</v>
      </c>
    </row>
    <row r="117" spans="2:18" x14ac:dyDescent="0.2">
      <c r="B117" s="3">
        <v>2020</v>
      </c>
      <c r="C117" s="3" t="s">
        <v>113</v>
      </c>
      <c r="D117" s="3" t="s">
        <v>221</v>
      </c>
      <c r="E117" s="3">
        <v>475</v>
      </c>
      <c r="F117" s="5" t="e">
        <f>(E117/INDEX(#REF!,MATCH("*"&amp;$C117,#REF!,0),MATCH(TEXT($B117,"0"),#REF!,0)))*100000</f>
        <v>#REF!</v>
      </c>
      <c r="N117" s="78" t="s">
        <v>222</v>
      </c>
      <c r="O117" s="62" t="e">
        <f>INDEX(#REF!,MATCH($C117,#REF!,0),2)</f>
        <v>#REF!</v>
      </c>
      <c r="P117" s="61">
        <f t="shared" si="2"/>
        <v>2020</v>
      </c>
      <c r="Q117" s="71" t="e">
        <f t="shared" si="3"/>
        <v>#REF!</v>
      </c>
      <c r="R117" s="62" t="s">
        <v>203</v>
      </c>
    </row>
    <row r="118" spans="2:18" x14ac:dyDescent="0.2">
      <c r="B118" s="3">
        <v>2020</v>
      </c>
      <c r="C118" s="3" t="s">
        <v>114</v>
      </c>
      <c r="D118" s="3" t="s">
        <v>221</v>
      </c>
      <c r="E118" s="3">
        <v>473</v>
      </c>
      <c r="F118" s="5" t="e">
        <f>(E118/INDEX(#REF!,MATCH("*"&amp;$C118,#REF!,0),MATCH(TEXT($B118,"0"),#REF!,0)))*100000</f>
        <v>#REF!</v>
      </c>
      <c r="N118" s="78" t="s">
        <v>222</v>
      </c>
      <c r="O118" s="62" t="e">
        <f>INDEX(#REF!,MATCH($C118,#REF!,0),2)</f>
        <v>#REF!</v>
      </c>
      <c r="P118" s="61">
        <f t="shared" si="2"/>
        <v>2020</v>
      </c>
      <c r="Q118" s="71" t="e">
        <f t="shared" si="3"/>
        <v>#REF!</v>
      </c>
      <c r="R118" s="62" t="s">
        <v>203</v>
      </c>
    </row>
    <row r="119" spans="2:18" x14ac:dyDescent="0.2">
      <c r="B119" s="3">
        <v>2020</v>
      </c>
      <c r="C119" s="3" t="s">
        <v>115</v>
      </c>
      <c r="D119" s="3" t="s">
        <v>221</v>
      </c>
      <c r="E119" s="3">
        <v>670</v>
      </c>
      <c r="F119" s="5" t="e">
        <f>(E119/INDEX(#REF!,MATCH("*"&amp;$C119,#REF!,0),MATCH(TEXT($B119,"0"),#REF!,0)))*100000</f>
        <v>#REF!</v>
      </c>
      <c r="N119" s="78" t="s">
        <v>222</v>
      </c>
      <c r="O119" s="62" t="e">
        <f>INDEX(#REF!,MATCH($C119,#REF!,0),2)</f>
        <v>#REF!</v>
      </c>
      <c r="P119" s="61">
        <f t="shared" si="2"/>
        <v>2020</v>
      </c>
      <c r="Q119" s="71" t="e">
        <f t="shared" si="3"/>
        <v>#REF!</v>
      </c>
      <c r="R119" s="62" t="s">
        <v>203</v>
      </c>
    </row>
    <row r="120" spans="2:18" x14ac:dyDescent="0.2">
      <c r="B120" s="3">
        <v>2020</v>
      </c>
      <c r="C120" s="3" t="s">
        <v>116</v>
      </c>
      <c r="D120" s="3" t="s">
        <v>221</v>
      </c>
      <c r="E120" s="3">
        <v>227</v>
      </c>
      <c r="F120" s="5" t="e">
        <f>(E120/INDEX(#REF!,MATCH("*"&amp;$C120,#REF!,0),MATCH(TEXT($B120,"0"),#REF!,0)))*100000</f>
        <v>#REF!</v>
      </c>
      <c r="N120" s="78" t="s">
        <v>222</v>
      </c>
      <c r="O120" s="62" t="e">
        <f>INDEX(#REF!,MATCH($C120,#REF!,0),2)</f>
        <v>#REF!</v>
      </c>
      <c r="P120" s="61">
        <f t="shared" si="2"/>
        <v>2020</v>
      </c>
      <c r="Q120" s="71" t="e">
        <f t="shared" si="3"/>
        <v>#REF!</v>
      </c>
      <c r="R120" s="62" t="s">
        <v>203</v>
      </c>
    </row>
    <row r="121" spans="2:18" x14ac:dyDescent="0.2">
      <c r="B121" s="3">
        <v>2020</v>
      </c>
      <c r="C121" s="3" t="s">
        <v>66</v>
      </c>
      <c r="D121" s="3" t="s">
        <v>221</v>
      </c>
      <c r="E121" s="3">
        <v>1567</v>
      </c>
      <c r="F121" s="5" t="e">
        <f>(E121/INDEX(#REF!,MATCH("*"&amp;$C121,#REF!,0),MATCH(TEXT($B121,"0"),#REF!,0)))*100000</f>
        <v>#REF!</v>
      </c>
      <c r="N121" s="78" t="s">
        <v>222</v>
      </c>
      <c r="O121" s="62" t="e">
        <f>INDEX(#REF!,MATCH($C121,#REF!,0),2)</f>
        <v>#REF!</v>
      </c>
      <c r="P121" s="61">
        <f t="shared" si="2"/>
        <v>2020</v>
      </c>
      <c r="Q121" s="71" t="e">
        <f t="shared" si="3"/>
        <v>#REF!</v>
      </c>
      <c r="R121" s="62" t="s">
        <v>203</v>
      </c>
    </row>
    <row r="122" spans="2:18" x14ac:dyDescent="0.2">
      <c r="B122" s="3">
        <v>2020</v>
      </c>
      <c r="C122" s="3" t="s">
        <v>117</v>
      </c>
      <c r="D122" s="3" t="s">
        <v>221</v>
      </c>
      <c r="E122" s="3">
        <v>1511</v>
      </c>
      <c r="F122" s="5" t="e">
        <f>(E122/INDEX(#REF!,MATCH("*"&amp;$C122,#REF!,0),MATCH(TEXT($B122,"0"),#REF!,0)))*100000</f>
        <v>#REF!</v>
      </c>
      <c r="N122" s="78" t="s">
        <v>222</v>
      </c>
      <c r="O122" s="62" t="e">
        <f>INDEX(#REF!,MATCH($C122,#REF!,0),2)</f>
        <v>#REF!</v>
      </c>
      <c r="P122" s="61">
        <f t="shared" si="2"/>
        <v>2020</v>
      </c>
      <c r="Q122" s="71" t="e">
        <f t="shared" si="3"/>
        <v>#REF!</v>
      </c>
      <c r="R122" s="62" t="s">
        <v>203</v>
      </c>
    </row>
    <row r="123" spans="2:18" x14ac:dyDescent="0.2">
      <c r="B123" s="3">
        <v>2020</v>
      </c>
      <c r="C123" s="3" t="s">
        <v>118</v>
      </c>
      <c r="D123" s="3" t="s">
        <v>221</v>
      </c>
      <c r="E123" s="3">
        <v>360</v>
      </c>
      <c r="F123" s="5" t="e">
        <f>(E123/INDEX(#REF!,MATCH("*"&amp;$C123,#REF!,0),MATCH(TEXT($B123,"0"),#REF!,0)))*100000</f>
        <v>#REF!</v>
      </c>
      <c r="N123" s="78" t="s">
        <v>222</v>
      </c>
      <c r="O123" s="62" t="e">
        <f>INDEX(#REF!,MATCH($C123,#REF!,0),2)</f>
        <v>#REF!</v>
      </c>
      <c r="P123" s="61">
        <f t="shared" si="2"/>
        <v>2020</v>
      </c>
      <c r="Q123" s="71" t="e">
        <f t="shared" si="3"/>
        <v>#REF!</v>
      </c>
      <c r="R123" s="62" t="s">
        <v>203</v>
      </c>
    </row>
    <row r="124" spans="2:18" x14ac:dyDescent="0.2">
      <c r="B124" s="3">
        <v>2020</v>
      </c>
      <c r="C124" s="3" t="s">
        <v>119</v>
      </c>
      <c r="D124" s="3" t="s">
        <v>221</v>
      </c>
      <c r="E124" s="3">
        <v>250</v>
      </c>
      <c r="F124" s="5" t="e">
        <f>(E124/INDEX(#REF!,MATCH("*"&amp;$C124,#REF!,0),MATCH(TEXT($B124,"0"),#REF!,0)))*100000</f>
        <v>#REF!</v>
      </c>
      <c r="N124" s="78" t="s">
        <v>222</v>
      </c>
      <c r="O124" s="62" t="e">
        <f>INDEX(#REF!,MATCH($C124,#REF!,0),2)</f>
        <v>#REF!</v>
      </c>
      <c r="P124" s="61">
        <f t="shared" si="2"/>
        <v>2020</v>
      </c>
      <c r="Q124" s="71" t="e">
        <f t="shared" si="3"/>
        <v>#REF!</v>
      </c>
      <c r="R124" s="62" t="s">
        <v>203</v>
      </c>
    </row>
    <row r="125" spans="2:18" x14ac:dyDescent="0.2">
      <c r="B125" s="3">
        <v>2020</v>
      </c>
      <c r="C125" s="3" t="s">
        <v>120</v>
      </c>
      <c r="D125" s="3" t="s">
        <v>221</v>
      </c>
      <c r="E125" s="3">
        <v>442</v>
      </c>
      <c r="F125" s="5" t="e">
        <f>(E125/INDEX(#REF!,MATCH("*"&amp;$C125,#REF!,0),MATCH(TEXT($B125,"0"),#REF!,0)))*100000</f>
        <v>#REF!</v>
      </c>
      <c r="N125" s="78" t="s">
        <v>222</v>
      </c>
      <c r="O125" s="62" t="e">
        <f>INDEX(#REF!,MATCH($C125,#REF!,0),2)</f>
        <v>#REF!</v>
      </c>
      <c r="P125" s="61">
        <f t="shared" si="2"/>
        <v>2020</v>
      </c>
      <c r="Q125" s="71" t="e">
        <f t="shared" si="3"/>
        <v>#REF!</v>
      </c>
      <c r="R125" s="62" t="s">
        <v>203</v>
      </c>
    </row>
    <row r="126" spans="2:18" x14ac:dyDescent="0.2">
      <c r="B126" s="3">
        <v>2020</v>
      </c>
      <c r="C126" s="3" t="s">
        <v>121</v>
      </c>
      <c r="D126" s="3" t="s">
        <v>221</v>
      </c>
      <c r="E126" s="3">
        <v>709</v>
      </c>
      <c r="F126" s="5" t="e">
        <f>(E126/INDEX(#REF!,MATCH("*"&amp;$C126,#REF!,0),MATCH(TEXT($B126,"0"),#REF!,0)))*100000</f>
        <v>#REF!</v>
      </c>
      <c r="N126" s="78" t="s">
        <v>222</v>
      </c>
      <c r="O126" s="62" t="e">
        <f>INDEX(#REF!,MATCH($C126,#REF!,0),2)</f>
        <v>#REF!</v>
      </c>
      <c r="P126" s="61">
        <f t="shared" si="2"/>
        <v>2020</v>
      </c>
      <c r="Q126" s="71" t="e">
        <f t="shared" si="3"/>
        <v>#REF!</v>
      </c>
      <c r="R126" s="62" t="s">
        <v>203</v>
      </c>
    </row>
    <row r="127" spans="2:18" x14ac:dyDescent="0.2">
      <c r="B127" s="3">
        <v>2020</v>
      </c>
      <c r="C127" s="3" t="s">
        <v>122</v>
      </c>
      <c r="D127" s="3" t="s">
        <v>221</v>
      </c>
      <c r="E127" s="3">
        <v>292</v>
      </c>
      <c r="F127" s="5" t="e">
        <f>(E127/INDEX(#REF!,MATCH("*"&amp;$C127,#REF!,0),MATCH(TEXT($B127,"0"),#REF!,0)))*100000</f>
        <v>#REF!</v>
      </c>
      <c r="N127" s="78" t="s">
        <v>222</v>
      </c>
      <c r="O127" s="62" t="e">
        <f>INDEX(#REF!,MATCH($C127,#REF!,0),2)</f>
        <v>#REF!</v>
      </c>
      <c r="P127" s="61">
        <f t="shared" si="2"/>
        <v>2020</v>
      </c>
      <c r="Q127" s="71" t="e">
        <f t="shared" si="3"/>
        <v>#REF!</v>
      </c>
      <c r="R127" s="62" t="s">
        <v>203</v>
      </c>
    </row>
    <row r="128" spans="2:18" x14ac:dyDescent="0.2">
      <c r="B128" s="3">
        <v>2020</v>
      </c>
      <c r="C128" s="3" t="s">
        <v>123</v>
      </c>
      <c r="D128" s="3" t="s">
        <v>221</v>
      </c>
      <c r="E128" s="3">
        <v>212</v>
      </c>
      <c r="F128" s="5" t="e">
        <f>(E128/INDEX(#REF!,MATCH("*"&amp;$C128,#REF!,0),MATCH(TEXT($B128,"0"),#REF!,0)))*100000</f>
        <v>#REF!</v>
      </c>
      <c r="N128" s="78" t="s">
        <v>222</v>
      </c>
      <c r="O128" s="62" t="e">
        <f>INDEX(#REF!,MATCH($C128,#REF!,0),2)</f>
        <v>#REF!</v>
      </c>
      <c r="P128" s="61">
        <f t="shared" si="2"/>
        <v>2020</v>
      </c>
      <c r="Q128" s="71" t="e">
        <f t="shared" si="3"/>
        <v>#REF!</v>
      </c>
      <c r="R128" s="62" t="s">
        <v>203</v>
      </c>
    </row>
    <row r="129" spans="2:18" x14ac:dyDescent="0.2">
      <c r="B129" s="3">
        <v>2020</v>
      </c>
      <c r="C129" s="3" t="s">
        <v>124</v>
      </c>
      <c r="D129" s="3" t="s">
        <v>221</v>
      </c>
      <c r="E129" s="3">
        <v>2505</v>
      </c>
      <c r="F129" s="5" t="e">
        <f>(E129/INDEX(#REF!,MATCH("*"&amp;$C129,#REF!,0),MATCH(TEXT($B129,"0"),#REF!,0)))*100000</f>
        <v>#REF!</v>
      </c>
      <c r="N129" s="78" t="s">
        <v>222</v>
      </c>
      <c r="O129" s="62" t="e">
        <f>INDEX(#REF!,MATCH($C129,#REF!,0),2)</f>
        <v>#REF!</v>
      </c>
      <c r="P129" s="61">
        <f t="shared" si="2"/>
        <v>2020</v>
      </c>
      <c r="Q129" s="71" t="e">
        <f t="shared" si="3"/>
        <v>#REF!</v>
      </c>
      <c r="R129" s="62" t="s">
        <v>203</v>
      </c>
    </row>
    <row r="130" spans="2:18" x14ac:dyDescent="0.2">
      <c r="B130" s="3">
        <v>2020</v>
      </c>
      <c r="C130" s="3" t="s">
        <v>125</v>
      </c>
      <c r="D130" s="3" t="s">
        <v>221</v>
      </c>
      <c r="E130" s="3">
        <v>497</v>
      </c>
      <c r="F130" s="5" t="e">
        <f>(E130/INDEX(#REF!,MATCH("*"&amp;$C130,#REF!,0),MATCH(TEXT($B130,"0"),#REF!,0)))*100000</f>
        <v>#REF!</v>
      </c>
      <c r="N130" s="78" t="s">
        <v>222</v>
      </c>
      <c r="O130" s="62" t="e">
        <f>INDEX(#REF!,MATCH($C130,#REF!,0),2)</f>
        <v>#REF!</v>
      </c>
      <c r="P130" s="61">
        <f t="shared" ref="P130:P131" si="4">B130</f>
        <v>2020</v>
      </c>
      <c r="Q130" s="71" t="e">
        <f t="shared" ref="Q130:Q131" si="5">F130</f>
        <v>#REF!</v>
      </c>
      <c r="R130" s="62" t="s">
        <v>203</v>
      </c>
    </row>
    <row r="131" spans="2:18" x14ac:dyDescent="0.2">
      <c r="B131" s="3">
        <v>2020</v>
      </c>
      <c r="C131" s="3" t="s">
        <v>126</v>
      </c>
      <c r="D131" s="3" t="s">
        <v>221</v>
      </c>
      <c r="E131" s="3">
        <v>387</v>
      </c>
      <c r="F131" s="5" t="e">
        <f>(E131/INDEX(#REF!,MATCH("*"&amp;$C131,#REF!,0),MATCH(TEXT($B131,"0"),#REF!,0)))*100000</f>
        <v>#REF!</v>
      </c>
      <c r="N131" s="78" t="s">
        <v>222</v>
      </c>
      <c r="O131" s="62" t="e">
        <f>INDEX(#REF!,MATCH($C131,#REF!,0),2)</f>
        <v>#REF!</v>
      </c>
      <c r="P131" s="61">
        <f t="shared" si="4"/>
        <v>2020</v>
      </c>
      <c r="Q131" s="71" t="e">
        <f t="shared" si="5"/>
        <v>#REF!</v>
      </c>
      <c r="R131" s="62" t="s">
        <v>203</v>
      </c>
    </row>
  </sheetData>
  <hyperlinks>
    <hyperlink ref="C4" r:id="rId1" xr:uid="{F53AC26D-29B7-4B62-A7C4-6B6BEFE1AAC2}"/>
  </hyperlinks>
  <pageMargins left="0.7" right="0.7" top="0.75" bottom="0.75" header="0.3" footer="0.3"/>
  <pageSetup paperSize="9" orientation="portrait" verticalDpi="0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72AA9-294A-4B01-9FBE-6C3A24ED2D62}">
  <sheetPr>
    <tabColor theme="9" tint="0.79998168889431442"/>
  </sheetPr>
  <dimension ref="B1:R236"/>
  <sheetViews>
    <sheetView workbookViewId="0">
      <selection activeCell="E31" sqref="E31"/>
    </sheetView>
  </sheetViews>
  <sheetFormatPr defaultColWidth="9.33203125" defaultRowHeight="11.25" x14ac:dyDescent="0.2"/>
  <cols>
    <col min="1" max="1" width="9.33203125" style="3"/>
    <col min="2" max="2" width="46.33203125" style="3" bestFit="1" customWidth="1"/>
    <col min="3" max="3" width="23.6640625" style="3" bestFit="1" customWidth="1"/>
    <col min="4" max="4" width="7.1640625" style="3" bestFit="1" customWidth="1"/>
    <col min="5" max="5" width="6.6640625" style="5" bestFit="1" customWidth="1"/>
    <col min="6" max="6" width="25.83203125" style="4" bestFit="1" customWidth="1"/>
    <col min="7" max="7" width="12.83203125" style="3" bestFit="1" customWidth="1"/>
    <col min="8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8.33203125" style="18" bestFit="1" customWidth="1"/>
    <col min="15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479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COUNTA(G6:G1048576)</f>
        <v>0</v>
      </c>
      <c r="L3" s="36">
        <f>MAX(P:P)</f>
        <v>2019</v>
      </c>
      <c r="N3" s="13"/>
      <c r="O3" s="13"/>
      <c r="P3" s="13"/>
      <c r="Q3" s="13"/>
      <c r="R3" s="13"/>
    </row>
    <row r="4" spans="2:18" x14ac:dyDescent="0.2">
      <c r="B4" s="75" t="s">
        <v>313</v>
      </c>
      <c r="C4" s="21"/>
      <c r="D4" s="21"/>
      <c r="E4" s="31"/>
      <c r="F4" s="107" t="s">
        <v>314</v>
      </c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312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311</v>
      </c>
      <c r="C6" s="3" t="s">
        <v>136</v>
      </c>
      <c r="D6" s="19">
        <v>2009</v>
      </c>
      <c r="E6" s="5">
        <v>5.6165088399999998</v>
      </c>
      <c r="F6" s="105" t="str" cm="1">
        <f t="array" ref="F6">IFERROR(INDEX($B$5:$E$1048576,MATCH(1,($C6=$C$5:$C$1048576)*($D6-1=$D$5:$D$236),0),MATCH($E$5,$B$5:$E$5,0)),"")</f>
        <v/>
      </c>
      <c r="N6" s="78" t="s">
        <v>230</v>
      </c>
      <c r="O6" s="62" t="e">
        <f>INDEX(#REF!,MATCH($C6,#REF!,0),2)</f>
        <v>#REF!</v>
      </c>
      <c r="P6" s="61">
        <f>D6</f>
        <v>2009</v>
      </c>
      <c r="Q6" s="106" t="str">
        <f>F6</f>
        <v/>
      </c>
      <c r="R6" s="62" t="s">
        <v>203</v>
      </c>
    </row>
    <row r="7" spans="2:18" x14ac:dyDescent="0.2">
      <c r="B7" s="3" t="s">
        <v>311</v>
      </c>
      <c r="C7" s="3" t="s">
        <v>137</v>
      </c>
      <c r="D7" s="19">
        <v>2009</v>
      </c>
      <c r="E7" s="5">
        <v>6.6941841999999996</v>
      </c>
      <c r="F7" s="105" t="str" cm="1">
        <f t="array" ref="F7">IFERROR(INDEX($B$5:$E$1048576,MATCH(1,($C7=$C$5:$C$1048576)*($D7-1=$D$5:$D$236),0),MATCH($E$5,$B$5:$E$5,0)),"")</f>
        <v/>
      </c>
      <c r="N7" s="78" t="s">
        <v>230</v>
      </c>
      <c r="O7" s="62" t="e">
        <f>INDEX(#REF!,MATCH($C7,#REF!,0),2)</f>
        <v>#REF!</v>
      </c>
      <c r="P7" s="61">
        <f t="shared" ref="P7:P70" si="0">D7</f>
        <v>2009</v>
      </c>
      <c r="Q7" s="106" t="str">
        <f t="shared" ref="Q7:Q70" si="1">F7</f>
        <v/>
      </c>
      <c r="R7" s="62" t="s">
        <v>203</v>
      </c>
    </row>
    <row r="8" spans="2:18" x14ac:dyDescent="0.2">
      <c r="B8" s="3" t="s">
        <v>311</v>
      </c>
      <c r="C8" s="3" t="s">
        <v>138</v>
      </c>
      <c r="D8" s="19">
        <v>2009</v>
      </c>
      <c r="E8" s="5">
        <v>34.629961029999997</v>
      </c>
      <c r="F8" s="105" t="str" cm="1">
        <f t="array" ref="F8">IFERROR(INDEX($B$5:$E$1048576,MATCH(1,($C8=$C$5:$C$1048576)*($D8-1=$D$5:$D$236),0),MATCH($E$5,$B$5:$E$5,0)),"")</f>
        <v/>
      </c>
      <c r="N8" s="78" t="s">
        <v>230</v>
      </c>
      <c r="O8" s="62" t="e">
        <f>INDEX(#REF!,MATCH($C8,#REF!,0),2)</f>
        <v>#REF!</v>
      </c>
      <c r="P8" s="61">
        <f t="shared" si="0"/>
        <v>2009</v>
      </c>
      <c r="Q8" s="106" t="str">
        <f t="shared" si="1"/>
        <v/>
      </c>
      <c r="R8" s="62" t="s">
        <v>203</v>
      </c>
    </row>
    <row r="9" spans="2:18" x14ac:dyDescent="0.2">
      <c r="B9" s="80" t="s">
        <v>311</v>
      </c>
      <c r="C9" s="3" t="s">
        <v>139</v>
      </c>
      <c r="D9" s="19">
        <v>2009</v>
      </c>
      <c r="E9" s="5">
        <v>6.2201433599999998</v>
      </c>
      <c r="F9" s="105" t="str" cm="1">
        <f t="array" ref="F9">IFERROR(INDEX($B$5:$E$1048576,MATCH(1,($C9=$C$5:$C$1048576)*($D9-1=$D$5:$D$236),0),MATCH($E$5,$B$5:$E$5,0)),"")</f>
        <v/>
      </c>
      <c r="N9" s="78" t="s">
        <v>230</v>
      </c>
      <c r="O9" s="62" t="e">
        <f>INDEX(#REF!,MATCH($C9,#REF!,0),2)</f>
        <v>#REF!</v>
      </c>
      <c r="P9" s="61">
        <f t="shared" si="0"/>
        <v>2009</v>
      </c>
      <c r="Q9" s="106" t="str">
        <f t="shared" si="1"/>
        <v/>
      </c>
      <c r="R9" s="62" t="s">
        <v>203</v>
      </c>
    </row>
    <row r="10" spans="2:18" x14ac:dyDescent="0.2">
      <c r="B10" s="3" t="s">
        <v>311</v>
      </c>
      <c r="C10" s="3" t="s">
        <v>140</v>
      </c>
      <c r="D10" s="19">
        <v>2009</v>
      </c>
      <c r="E10" s="5">
        <v>6.1381992800000003</v>
      </c>
      <c r="F10" s="105" t="str" cm="1">
        <f t="array" ref="F10">IFERROR(INDEX($B$5:$E$1048576,MATCH(1,($C10=$C$5:$C$1048576)*($D10-1=$D$5:$D$236),0),MATCH($E$5,$B$5:$E$5,0)),"")</f>
        <v/>
      </c>
      <c r="N10" s="78" t="s">
        <v>230</v>
      </c>
      <c r="O10" s="62" t="e">
        <f>INDEX(#REF!,MATCH($C10,#REF!,0),2)</f>
        <v>#REF!</v>
      </c>
      <c r="P10" s="61">
        <f t="shared" si="0"/>
        <v>2009</v>
      </c>
      <c r="Q10" s="106" t="str">
        <f t="shared" si="1"/>
        <v/>
      </c>
      <c r="R10" s="62" t="s">
        <v>203</v>
      </c>
    </row>
    <row r="11" spans="2:18" x14ac:dyDescent="0.2">
      <c r="B11" s="3" t="s">
        <v>311</v>
      </c>
      <c r="C11" s="3" t="s">
        <v>141</v>
      </c>
      <c r="D11" s="19">
        <v>2009</v>
      </c>
      <c r="E11" s="5">
        <v>7.4689648399999999</v>
      </c>
      <c r="F11" s="105" t="str" cm="1">
        <f t="array" ref="F11">IFERROR(INDEX($B$5:$E$1048576,MATCH(1,($C11=$C$5:$C$1048576)*($D11-1=$D$5:$D$236),0),MATCH($E$5,$B$5:$E$5,0)),"")</f>
        <v/>
      </c>
      <c r="N11" s="78" t="s">
        <v>230</v>
      </c>
      <c r="O11" s="62" t="e">
        <f>INDEX(#REF!,MATCH($C11,#REF!,0),2)</f>
        <v>#REF!</v>
      </c>
      <c r="P11" s="61">
        <f t="shared" si="0"/>
        <v>2009</v>
      </c>
      <c r="Q11" s="106" t="str">
        <f t="shared" si="1"/>
        <v/>
      </c>
      <c r="R11" s="62" t="s">
        <v>203</v>
      </c>
    </row>
    <row r="12" spans="2:18" x14ac:dyDescent="0.2">
      <c r="B12" s="3" t="s">
        <v>311</v>
      </c>
      <c r="C12" s="3" t="s">
        <v>142</v>
      </c>
      <c r="D12" s="19">
        <v>2009</v>
      </c>
      <c r="E12" s="5">
        <v>5.4997530100000001</v>
      </c>
      <c r="F12" s="105" t="str" cm="1">
        <f t="array" ref="F12">IFERROR(INDEX($B$5:$E$1048576,MATCH(1,($C12=$C$5:$C$1048576)*($D12-1=$D$5:$D$236),0),MATCH($E$5,$B$5:$E$5,0)),"")</f>
        <v/>
      </c>
      <c r="N12" s="78" t="s">
        <v>230</v>
      </c>
      <c r="O12" s="62" t="e">
        <f>INDEX(#REF!,MATCH($C12,#REF!,0),2)</f>
        <v>#REF!</v>
      </c>
      <c r="P12" s="61">
        <f t="shared" si="0"/>
        <v>2009</v>
      </c>
      <c r="Q12" s="106" t="str">
        <f t="shared" si="1"/>
        <v/>
      </c>
      <c r="R12" s="62" t="s">
        <v>203</v>
      </c>
    </row>
    <row r="13" spans="2:18" x14ac:dyDescent="0.2">
      <c r="B13" s="3" t="s">
        <v>311</v>
      </c>
      <c r="C13" s="3" t="s">
        <v>143</v>
      </c>
      <c r="D13" s="19">
        <v>2009</v>
      </c>
      <c r="E13" s="5">
        <v>7.9802901100000003</v>
      </c>
      <c r="F13" s="105" t="str" cm="1">
        <f t="array" ref="F13">IFERROR(INDEX($B$5:$E$1048576,MATCH(1,($C13=$C$5:$C$1048576)*($D13-1=$D$5:$D$236),0),MATCH($E$5,$B$5:$E$5,0)),"")</f>
        <v/>
      </c>
      <c r="N13" s="78" t="s">
        <v>230</v>
      </c>
      <c r="O13" s="62" t="e">
        <f>INDEX(#REF!,MATCH($C13,#REF!,0),2)</f>
        <v>#REF!</v>
      </c>
      <c r="P13" s="61">
        <f t="shared" si="0"/>
        <v>2009</v>
      </c>
      <c r="Q13" s="106" t="str">
        <f t="shared" si="1"/>
        <v/>
      </c>
      <c r="R13" s="62" t="s">
        <v>203</v>
      </c>
    </row>
    <row r="14" spans="2:18" x14ac:dyDescent="0.2">
      <c r="B14" s="3" t="s">
        <v>311</v>
      </c>
      <c r="C14" s="3" t="s">
        <v>144</v>
      </c>
      <c r="D14" s="19">
        <v>2009</v>
      </c>
      <c r="E14" s="5">
        <v>5.9857284799999997</v>
      </c>
      <c r="F14" s="105" t="str" cm="1">
        <f t="array" ref="F14">IFERROR(INDEX($B$5:$E$1048576,MATCH(1,($C14=$C$5:$C$1048576)*($D14-1=$D$5:$D$236),0),MATCH($E$5,$B$5:$E$5,0)),"")</f>
        <v/>
      </c>
      <c r="N14" s="78" t="s">
        <v>230</v>
      </c>
      <c r="O14" s="62" t="e">
        <f>INDEX(#REF!,MATCH($C14,#REF!,0),2)</f>
        <v>#REF!</v>
      </c>
      <c r="P14" s="61">
        <f t="shared" si="0"/>
        <v>2009</v>
      </c>
      <c r="Q14" s="106" t="str">
        <f t="shared" si="1"/>
        <v/>
      </c>
      <c r="R14" s="62" t="s">
        <v>203</v>
      </c>
    </row>
    <row r="15" spans="2:18" x14ac:dyDescent="0.2">
      <c r="B15" s="3" t="s">
        <v>311</v>
      </c>
      <c r="C15" s="3" t="s">
        <v>145</v>
      </c>
      <c r="D15" s="19">
        <v>2009</v>
      </c>
      <c r="E15" s="5">
        <v>18.732454149999999</v>
      </c>
      <c r="F15" s="105" t="str" cm="1">
        <f t="array" ref="F15">IFERROR(INDEX($B$5:$E$1048576,MATCH(1,($C15=$C$5:$C$1048576)*($D15-1=$D$5:$D$236),0),MATCH($E$5,$B$5:$E$5,0)),"")</f>
        <v/>
      </c>
      <c r="N15" s="78" t="s">
        <v>230</v>
      </c>
      <c r="O15" s="62" t="e">
        <f>INDEX(#REF!,MATCH($C15,#REF!,0),2)</f>
        <v>#REF!</v>
      </c>
      <c r="P15" s="61">
        <f t="shared" si="0"/>
        <v>2009</v>
      </c>
      <c r="Q15" s="106" t="str">
        <f t="shared" si="1"/>
        <v/>
      </c>
      <c r="R15" s="62" t="s">
        <v>203</v>
      </c>
    </row>
    <row r="16" spans="2:18" x14ac:dyDescent="0.2">
      <c r="B16" s="3" t="s">
        <v>311</v>
      </c>
      <c r="C16" s="3" t="s">
        <v>146</v>
      </c>
      <c r="D16" s="19">
        <v>2009</v>
      </c>
      <c r="E16" s="5">
        <v>5.4383548499999996</v>
      </c>
      <c r="F16" s="105" t="str" cm="1">
        <f t="array" ref="F16">IFERROR(INDEX($B$5:$E$1048576,MATCH(1,($C16=$C$5:$C$1048576)*($D16-1=$D$5:$D$236),0),MATCH($E$5,$B$5:$E$5,0)),"")</f>
        <v/>
      </c>
      <c r="N16" s="78" t="s">
        <v>230</v>
      </c>
      <c r="O16" s="62" t="e">
        <f>INDEX(#REF!,MATCH($C16,#REF!,0),2)</f>
        <v>#REF!</v>
      </c>
      <c r="P16" s="61">
        <f t="shared" si="0"/>
        <v>2009</v>
      </c>
      <c r="Q16" s="106" t="str">
        <f t="shared" si="1"/>
        <v/>
      </c>
      <c r="R16" s="62" t="s">
        <v>203</v>
      </c>
    </row>
    <row r="17" spans="2:18" x14ac:dyDescent="0.2">
      <c r="B17" s="3" t="s">
        <v>311</v>
      </c>
      <c r="C17" s="3" t="s">
        <v>147</v>
      </c>
      <c r="D17" s="19">
        <v>2009</v>
      </c>
      <c r="E17" s="5">
        <v>2.9651517300000001</v>
      </c>
      <c r="F17" s="105" t="str" cm="1">
        <f t="array" ref="F17">IFERROR(INDEX($B$5:$E$1048576,MATCH(1,($C17=$C$5:$C$1048576)*($D17-1=$D$5:$D$236),0),MATCH($E$5,$B$5:$E$5,0)),"")</f>
        <v/>
      </c>
      <c r="N17" s="78" t="s">
        <v>230</v>
      </c>
      <c r="O17" s="62" t="e">
        <f>INDEX(#REF!,MATCH($C17,#REF!,0),2)</f>
        <v>#REF!</v>
      </c>
      <c r="P17" s="61">
        <f t="shared" si="0"/>
        <v>2009</v>
      </c>
      <c r="Q17" s="106" t="str">
        <f t="shared" si="1"/>
        <v/>
      </c>
      <c r="R17" s="62" t="s">
        <v>203</v>
      </c>
    </row>
    <row r="18" spans="2:18" x14ac:dyDescent="0.2">
      <c r="B18" s="3" t="s">
        <v>311</v>
      </c>
      <c r="C18" s="3" t="s">
        <v>148</v>
      </c>
      <c r="D18" s="19">
        <v>2009</v>
      </c>
      <c r="E18" s="5">
        <v>8.1256146600000001</v>
      </c>
      <c r="F18" s="105" t="str" cm="1">
        <f t="array" ref="F18">IFERROR(INDEX($B$5:$E$1048576,MATCH(1,($C18=$C$5:$C$1048576)*($D18-1=$D$5:$D$236),0),MATCH($E$5,$B$5:$E$5,0)),"")</f>
        <v/>
      </c>
      <c r="N18" s="78" t="s">
        <v>230</v>
      </c>
      <c r="O18" s="62" t="e">
        <f>INDEX(#REF!,MATCH($C18,#REF!,0),2)</f>
        <v>#REF!</v>
      </c>
      <c r="P18" s="61">
        <f t="shared" si="0"/>
        <v>2009</v>
      </c>
      <c r="Q18" s="106" t="str">
        <f t="shared" si="1"/>
        <v/>
      </c>
      <c r="R18" s="62" t="s">
        <v>203</v>
      </c>
    </row>
    <row r="19" spans="2:18" x14ac:dyDescent="0.2">
      <c r="B19" s="3" t="s">
        <v>311</v>
      </c>
      <c r="C19" s="3" t="s">
        <v>149</v>
      </c>
      <c r="D19" s="19">
        <v>2009</v>
      </c>
      <c r="E19" s="5">
        <v>5.5397591999999998</v>
      </c>
      <c r="F19" s="105" t="str" cm="1">
        <f t="array" ref="F19">IFERROR(INDEX($B$5:$E$1048576,MATCH(1,($C19=$C$5:$C$1048576)*($D19-1=$D$5:$D$236),0),MATCH($E$5,$B$5:$E$5,0)),"")</f>
        <v/>
      </c>
      <c r="N19" s="78" t="s">
        <v>230</v>
      </c>
      <c r="O19" s="62" t="e">
        <f>INDEX(#REF!,MATCH($C19,#REF!,0),2)</f>
        <v>#REF!</v>
      </c>
      <c r="P19" s="61">
        <f t="shared" si="0"/>
        <v>2009</v>
      </c>
      <c r="Q19" s="106" t="str">
        <f t="shared" si="1"/>
        <v/>
      </c>
      <c r="R19" s="62" t="s">
        <v>203</v>
      </c>
    </row>
    <row r="20" spans="2:18" x14ac:dyDescent="0.2">
      <c r="B20" s="3" t="s">
        <v>311</v>
      </c>
      <c r="C20" s="3" t="s">
        <v>150</v>
      </c>
      <c r="D20" s="19">
        <v>2009</v>
      </c>
      <c r="E20" s="5">
        <v>5.5565712899999999</v>
      </c>
      <c r="F20" s="105" t="str" cm="1">
        <f t="array" ref="F20">IFERROR(INDEX($B$5:$E$1048576,MATCH(1,($C20=$C$5:$C$1048576)*($D20-1=$D$5:$D$236),0),MATCH($E$5,$B$5:$E$5,0)),"")</f>
        <v/>
      </c>
      <c r="N20" s="78" t="s">
        <v>230</v>
      </c>
      <c r="O20" s="62" t="e">
        <f>INDEX(#REF!,MATCH($C20,#REF!,0),2)</f>
        <v>#REF!</v>
      </c>
      <c r="P20" s="61">
        <f t="shared" si="0"/>
        <v>2009</v>
      </c>
      <c r="Q20" s="106" t="str">
        <f t="shared" si="1"/>
        <v/>
      </c>
      <c r="R20" s="62" t="s">
        <v>203</v>
      </c>
    </row>
    <row r="21" spans="2:18" x14ac:dyDescent="0.2">
      <c r="B21" s="3" t="s">
        <v>311</v>
      </c>
      <c r="C21" s="3" t="s">
        <v>151</v>
      </c>
      <c r="D21" s="19">
        <v>2009</v>
      </c>
      <c r="E21" s="5">
        <v>6.2000170199999998</v>
      </c>
      <c r="F21" s="105" t="str" cm="1">
        <f t="array" ref="F21">IFERROR(INDEX($B$5:$E$1048576,MATCH(1,($C21=$C$5:$C$1048576)*($D21-1=$D$5:$D$236),0),MATCH($E$5,$B$5:$E$5,0)),"")</f>
        <v/>
      </c>
      <c r="N21" s="78" t="s">
        <v>230</v>
      </c>
      <c r="O21" s="62" t="e">
        <f>INDEX(#REF!,MATCH($C21,#REF!,0),2)</f>
        <v>#REF!</v>
      </c>
      <c r="P21" s="61">
        <f t="shared" si="0"/>
        <v>2009</v>
      </c>
      <c r="Q21" s="106" t="str">
        <f t="shared" si="1"/>
        <v/>
      </c>
      <c r="R21" s="62" t="s">
        <v>203</v>
      </c>
    </row>
    <row r="22" spans="2:18" x14ac:dyDescent="0.2">
      <c r="B22" s="3" t="s">
        <v>311</v>
      </c>
      <c r="C22" s="3" t="s">
        <v>152</v>
      </c>
      <c r="D22" s="19">
        <v>2009</v>
      </c>
      <c r="E22" s="5">
        <v>6.8101274700000003</v>
      </c>
      <c r="F22" s="105" t="str" cm="1">
        <f t="array" ref="F22">IFERROR(INDEX($B$5:$E$1048576,MATCH(1,($C22=$C$5:$C$1048576)*($D22-1=$D$5:$D$236),0),MATCH($E$5,$B$5:$E$5,0)),"")</f>
        <v/>
      </c>
      <c r="N22" s="78" t="s">
        <v>230</v>
      </c>
      <c r="O22" s="62" t="e">
        <f>INDEX(#REF!,MATCH($C22,#REF!,0),2)</f>
        <v>#REF!</v>
      </c>
      <c r="P22" s="61">
        <f t="shared" si="0"/>
        <v>2009</v>
      </c>
      <c r="Q22" s="106" t="str">
        <f t="shared" si="1"/>
        <v/>
      </c>
      <c r="R22" s="62" t="s">
        <v>203</v>
      </c>
    </row>
    <row r="23" spans="2:18" x14ac:dyDescent="0.2">
      <c r="B23" s="3" t="s">
        <v>311</v>
      </c>
      <c r="C23" s="3" t="s">
        <v>153</v>
      </c>
      <c r="D23" s="19">
        <v>2009</v>
      </c>
      <c r="E23" s="5">
        <v>8.6663775600000008</v>
      </c>
      <c r="F23" s="105" t="str" cm="1">
        <f t="array" ref="F23">IFERROR(INDEX($B$5:$E$1048576,MATCH(1,($C23=$C$5:$C$1048576)*($D23-1=$D$5:$D$236),0),MATCH($E$5,$B$5:$E$5,0)),"")</f>
        <v/>
      </c>
      <c r="N23" s="78" t="s">
        <v>230</v>
      </c>
      <c r="O23" s="62" t="e">
        <f>INDEX(#REF!,MATCH($C23,#REF!,0),2)</f>
        <v>#REF!</v>
      </c>
      <c r="P23" s="61">
        <f t="shared" si="0"/>
        <v>2009</v>
      </c>
      <c r="Q23" s="106" t="str">
        <f t="shared" si="1"/>
        <v/>
      </c>
      <c r="R23" s="62" t="s">
        <v>203</v>
      </c>
    </row>
    <row r="24" spans="2:18" x14ac:dyDescent="0.2">
      <c r="B24" s="3" t="s">
        <v>311</v>
      </c>
      <c r="C24" s="3" t="s">
        <v>154</v>
      </c>
      <c r="D24" s="19">
        <v>2009</v>
      </c>
      <c r="E24" s="5">
        <v>5.9398742100000002</v>
      </c>
      <c r="F24" s="105" t="str" cm="1">
        <f t="array" ref="F24">IFERROR(INDEX($B$5:$E$1048576,MATCH(1,($C24=$C$5:$C$1048576)*($D24-1=$D$5:$D$236),0),MATCH($E$5,$B$5:$E$5,0)),"")</f>
        <v/>
      </c>
      <c r="N24" s="78" t="s">
        <v>230</v>
      </c>
      <c r="O24" s="62" t="e">
        <f>INDEX(#REF!,MATCH($C24,#REF!,0),2)</f>
        <v>#REF!</v>
      </c>
      <c r="P24" s="61">
        <f t="shared" si="0"/>
        <v>2009</v>
      </c>
      <c r="Q24" s="106" t="str">
        <f t="shared" si="1"/>
        <v/>
      </c>
      <c r="R24" s="62" t="s">
        <v>203</v>
      </c>
    </row>
    <row r="25" spans="2:18" x14ac:dyDescent="0.2">
      <c r="B25" s="3" t="s">
        <v>311</v>
      </c>
      <c r="C25" s="3" t="s">
        <v>155</v>
      </c>
      <c r="D25" s="19">
        <v>2009</v>
      </c>
      <c r="E25" s="5">
        <v>5.9535454899999998</v>
      </c>
      <c r="F25" s="105" t="str" cm="1">
        <f t="array" ref="F25">IFERROR(INDEX($B$5:$E$1048576,MATCH(1,($C25=$C$5:$C$1048576)*($D25-1=$D$5:$D$236),0),MATCH($E$5,$B$5:$E$5,0)),"")</f>
        <v/>
      </c>
      <c r="N25" s="78" t="s">
        <v>230</v>
      </c>
      <c r="O25" s="62" t="e">
        <f>INDEX(#REF!,MATCH($C25,#REF!,0),2)</f>
        <v>#REF!</v>
      </c>
      <c r="P25" s="61">
        <f t="shared" si="0"/>
        <v>2009</v>
      </c>
      <c r="Q25" s="106" t="str">
        <f t="shared" si="1"/>
        <v/>
      </c>
      <c r="R25" s="62" t="s">
        <v>203</v>
      </c>
    </row>
    <row r="26" spans="2:18" x14ac:dyDescent="0.2">
      <c r="B26" s="3" t="s">
        <v>311</v>
      </c>
      <c r="C26" s="3" t="s">
        <v>156</v>
      </c>
      <c r="D26" s="19">
        <v>2009</v>
      </c>
      <c r="E26" s="5">
        <v>7.0933468800000004</v>
      </c>
      <c r="F26" s="105" t="str" cm="1">
        <f t="array" ref="F26">IFERROR(INDEX($B$5:$E$1048576,MATCH(1,($C26=$C$5:$C$1048576)*($D26-1=$D$5:$D$236),0),MATCH($E$5,$B$5:$E$5,0)),"")</f>
        <v/>
      </c>
      <c r="N26" s="78" t="s">
        <v>230</v>
      </c>
      <c r="O26" s="62" t="e">
        <f>INDEX(#REF!,MATCH($C26,#REF!,0),2)</f>
        <v>#REF!</v>
      </c>
      <c r="P26" s="61">
        <f t="shared" si="0"/>
        <v>2009</v>
      </c>
      <c r="Q26" s="106" t="str">
        <f t="shared" si="1"/>
        <v/>
      </c>
      <c r="R26" s="62" t="s">
        <v>203</v>
      </c>
    </row>
    <row r="27" spans="2:18" x14ac:dyDescent="0.2">
      <c r="B27" s="3" t="s">
        <v>311</v>
      </c>
      <c r="C27" s="3" t="s">
        <v>136</v>
      </c>
      <c r="D27" s="19">
        <v>2010</v>
      </c>
      <c r="E27" s="5">
        <v>5.69503936</v>
      </c>
      <c r="F27" s="105" cm="1">
        <f t="array" ref="F27">(E27/IFERROR(INDEX($B$5:$E$1048576,MATCH(1,($C27=$C$5:$C$1048576)*($D27-1=$D$5:$D$236),0),MATCH($E$5,$B$5:$E$5,0)),""))-1</f>
        <v>1.398208784800925E-2</v>
      </c>
      <c r="G27" s="170"/>
      <c r="N27" s="78" t="s">
        <v>230</v>
      </c>
      <c r="O27" s="62" t="e">
        <f>INDEX(#REF!,MATCH($C27,#REF!,0),2)</f>
        <v>#REF!</v>
      </c>
      <c r="P27" s="61">
        <f t="shared" si="0"/>
        <v>2010</v>
      </c>
      <c r="Q27" s="106">
        <f t="shared" si="1"/>
        <v>1.398208784800925E-2</v>
      </c>
      <c r="R27" s="62" t="s">
        <v>203</v>
      </c>
    </row>
    <row r="28" spans="2:18" x14ac:dyDescent="0.2">
      <c r="B28" s="3" t="s">
        <v>311</v>
      </c>
      <c r="C28" s="3" t="s">
        <v>137</v>
      </c>
      <c r="D28" s="19">
        <v>2010</v>
      </c>
      <c r="E28" s="5">
        <v>7.1600188300000003</v>
      </c>
      <c r="F28" s="105" cm="1">
        <f t="array" ref="F28">(E28/IFERROR(INDEX($B$5:$E$1048576,MATCH(1,($C28=$C$5:$C$1048576)*($D28-1=$D$5:$D$236),0),MATCH($E$5,$B$5:$E$5,0)),""))-1</f>
        <v>6.9587961143943611E-2</v>
      </c>
      <c r="N28" s="78" t="s">
        <v>230</v>
      </c>
      <c r="O28" s="62" t="e">
        <f>INDEX(#REF!,MATCH($C28,#REF!,0),2)</f>
        <v>#REF!</v>
      </c>
      <c r="P28" s="61">
        <f t="shared" si="0"/>
        <v>2010</v>
      </c>
      <c r="Q28" s="106">
        <f t="shared" si="1"/>
        <v>6.9587961143943611E-2</v>
      </c>
      <c r="R28" s="62" t="s">
        <v>203</v>
      </c>
    </row>
    <row r="29" spans="2:18" x14ac:dyDescent="0.2">
      <c r="B29" s="3" t="s">
        <v>311</v>
      </c>
      <c r="C29" s="3" t="s">
        <v>138</v>
      </c>
      <c r="D29" s="19">
        <v>2010</v>
      </c>
      <c r="E29" s="5">
        <v>39.289845569999997</v>
      </c>
      <c r="F29" s="105" cm="1">
        <f t="array" ref="F29">(E29/IFERROR(INDEX($B$5:$E$1048576,MATCH(1,($C29=$C$5:$C$1048576)*($D29-1=$D$5:$D$236),0),MATCH($E$5,$B$5:$E$5,0)),""))-1</f>
        <v>0.13456222304042265</v>
      </c>
      <c r="N29" s="78" t="s">
        <v>230</v>
      </c>
      <c r="O29" s="62" t="e">
        <f>INDEX(#REF!,MATCH($C29,#REF!,0),2)</f>
        <v>#REF!</v>
      </c>
      <c r="P29" s="61">
        <f t="shared" si="0"/>
        <v>2010</v>
      </c>
      <c r="Q29" s="106">
        <f t="shared" si="1"/>
        <v>0.13456222304042265</v>
      </c>
      <c r="R29" s="62" t="s">
        <v>203</v>
      </c>
    </row>
    <row r="30" spans="2:18" x14ac:dyDescent="0.2">
      <c r="B30" s="3" t="s">
        <v>311</v>
      </c>
      <c r="C30" s="3" t="s">
        <v>139</v>
      </c>
      <c r="D30" s="19">
        <v>2010</v>
      </c>
      <c r="E30" s="5">
        <v>6.9977992499999999</v>
      </c>
      <c r="F30" s="105" cm="1">
        <f t="array" ref="F30">(E30/IFERROR(INDEX($B$5:$E$1048576,MATCH(1,($C30=$C$5:$C$1048576)*($D30-1=$D$5:$D$236),0),MATCH($E$5,$B$5:$E$5,0)),""))-1</f>
        <v>0.12502218116078923</v>
      </c>
      <c r="N30" s="78" t="s">
        <v>230</v>
      </c>
      <c r="O30" s="62" t="e">
        <f>INDEX(#REF!,MATCH($C30,#REF!,0),2)</f>
        <v>#REF!</v>
      </c>
      <c r="P30" s="61">
        <f t="shared" si="0"/>
        <v>2010</v>
      </c>
      <c r="Q30" s="106">
        <f t="shared" si="1"/>
        <v>0.12502218116078923</v>
      </c>
      <c r="R30" s="62" t="s">
        <v>203</v>
      </c>
    </row>
    <row r="31" spans="2:18" x14ac:dyDescent="0.2">
      <c r="B31" s="3" t="s">
        <v>311</v>
      </c>
      <c r="C31" s="3" t="s">
        <v>140</v>
      </c>
      <c r="D31" s="19">
        <v>2010</v>
      </c>
      <c r="E31" s="5">
        <v>6.5089159600000004</v>
      </c>
      <c r="F31" s="105" cm="1">
        <f t="array" ref="F31">(E31/IFERROR(INDEX($B$5:$E$1048576,MATCH(1,($C31=$C$5:$C$1048576)*($D31-1=$D$5:$D$236),0),MATCH($E$5,$B$5:$E$5,0)),""))-1</f>
        <v>6.0395021909422253E-2</v>
      </c>
      <c r="N31" s="78" t="s">
        <v>230</v>
      </c>
      <c r="O31" s="62" t="e">
        <f>INDEX(#REF!,MATCH($C31,#REF!,0),2)</f>
        <v>#REF!</v>
      </c>
      <c r="P31" s="61">
        <f t="shared" si="0"/>
        <v>2010</v>
      </c>
      <c r="Q31" s="106">
        <f t="shared" si="1"/>
        <v>6.0395021909422253E-2</v>
      </c>
      <c r="R31" s="62" t="s">
        <v>203</v>
      </c>
    </row>
    <row r="32" spans="2:18" x14ac:dyDescent="0.2">
      <c r="B32" s="3" t="s">
        <v>311</v>
      </c>
      <c r="C32" s="3" t="s">
        <v>141</v>
      </c>
      <c r="D32" s="19">
        <v>2010</v>
      </c>
      <c r="E32" s="5">
        <v>6.2533159400000002</v>
      </c>
      <c r="F32" s="105" cm="1">
        <f t="array" ref="F32">(E32/IFERROR(INDEX($B$5:$E$1048576,MATCH(1,($C32=$C$5:$C$1048576)*($D32-1=$D$5:$D$236),0),MATCH($E$5,$B$5:$E$5,0)),""))-1</f>
        <v>-0.16276002445340199</v>
      </c>
      <c r="N32" s="78" t="s">
        <v>230</v>
      </c>
      <c r="O32" s="62" t="e">
        <f>INDEX(#REF!,MATCH($C32,#REF!,0),2)</f>
        <v>#REF!</v>
      </c>
      <c r="P32" s="61">
        <f t="shared" si="0"/>
        <v>2010</v>
      </c>
      <c r="Q32" s="106">
        <f t="shared" si="1"/>
        <v>-0.16276002445340199</v>
      </c>
      <c r="R32" s="62" t="s">
        <v>203</v>
      </c>
    </row>
    <row r="33" spans="2:18" x14ac:dyDescent="0.2">
      <c r="B33" s="3" t="s">
        <v>311</v>
      </c>
      <c r="C33" s="3" t="s">
        <v>142</v>
      </c>
      <c r="D33" s="19">
        <v>2010</v>
      </c>
      <c r="E33" s="5">
        <v>5.9556166800000003</v>
      </c>
      <c r="F33" s="105" cm="1">
        <f t="array" ref="F33">(E33/IFERROR(INDEX($B$5:$E$1048576,MATCH(1,($C33=$C$5:$C$1048576)*($D33-1=$D$5:$D$236),0),MATCH($E$5,$B$5:$E$5,0)),""))-1</f>
        <v>8.2888025911549201E-2</v>
      </c>
      <c r="N33" s="78" t="s">
        <v>230</v>
      </c>
      <c r="O33" s="62" t="e">
        <f>INDEX(#REF!,MATCH($C33,#REF!,0),2)</f>
        <v>#REF!</v>
      </c>
      <c r="P33" s="61">
        <f t="shared" si="0"/>
        <v>2010</v>
      </c>
      <c r="Q33" s="106">
        <f t="shared" si="1"/>
        <v>8.2888025911549201E-2</v>
      </c>
      <c r="R33" s="62" t="s">
        <v>203</v>
      </c>
    </row>
    <row r="34" spans="2:18" x14ac:dyDescent="0.2">
      <c r="B34" s="3" t="s">
        <v>311</v>
      </c>
      <c r="C34" s="3" t="s">
        <v>143</v>
      </c>
      <c r="D34" s="19">
        <v>2010</v>
      </c>
      <c r="E34" s="5">
        <v>8.4925155100000005</v>
      </c>
      <c r="F34" s="105" cm="1">
        <f t="array" ref="F34">(E34/IFERROR(INDEX($B$5:$E$1048576,MATCH(1,($C34=$C$5:$C$1048576)*($D34-1=$D$5:$D$236),0),MATCH($E$5,$B$5:$E$5,0)),""))-1</f>
        <v>6.4186313146452845E-2</v>
      </c>
      <c r="N34" s="78" t="s">
        <v>230</v>
      </c>
      <c r="O34" s="62" t="e">
        <f>INDEX(#REF!,MATCH($C34,#REF!,0),2)</f>
        <v>#REF!</v>
      </c>
      <c r="P34" s="61">
        <f t="shared" si="0"/>
        <v>2010</v>
      </c>
      <c r="Q34" s="106">
        <f t="shared" si="1"/>
        <v>6.4186313146452845E-2</v>
      </c>
      <c r="R34" s="62" t="s">
        <v>203</v>
      </c>
    </row>
    <row r="35" spans="2:18" x14ac:dyDescent="0.2">
      <c r="B35" s="3" t="s">
        <v>311</v>
      </c>
      <c r="C35" s="3" t="s">
        <v>144</v>
      </c>
      <c r="D35" s="19">
        <v>2010</v>
      </c>
      <c r="E35" s="5">
        <v>6.2526414299999997</v>
      </c>
      <c r="F35" s="105" cm="1">
        <f t="array" ref="F35">(E35/IFERROR(INDEX($B$5:$E$1048576,MATCH(1,($C35=$C$5:$C$1048576)*($D35-1=$D$5:$D$236),0),MATCH($E$5,$B$5:$E$5,0)),""))-1</f>
        <v>4.4591556548518874E-2</v>
      </c>
      <c r="N35" s="78" t="s">
        <v>230</v>
      </c>
      <c r="O35" s="62" t="e">
        <f>INDEX(#REF!,MATCH($C35,#REF!,0),2)</f>
        <v>#REF!</v>
      </c>
      <c r="P35" s="61">
        <f t="shared" si="0"/>
        <v>2010</v>
      </c>
      <c r="Q35" s="106">
        <f t="shared" si="1"/>
        <v>4.4591556548518874E-2</v>
      </c>
      <c r="R35" s="62" t="s">
        <v>203</v>
      </c>
    </row>
    <row r="36" spans="2:18" x14ac:dyDescent="0.2">
      <c r="B36" s="3" t="s">
        <v>311</v>
      </c>
      <c r="C36" s="3" t="s">
        <v>145</v>
      </c>
      <c r="D36" s="19">
        <v>2010</v>
      </c>
      <c r="E36" s="5">
        <v>23.860007769999999</v>
      </c>
      <c r="F36" s="105" cm="1">
        <f t="array" ref="F36">(E36/IFERROR(INDEX($B$5:$E$1048576,MATCH(1,($C36=$C$5:$C$1048576)*($D36-1=$D$5:$D$236),0),MATCH($E$5,$B$5:$E$5,0)),""))-1</f>
        <v>0.27372567304535478</v>
      </c>
      <c r="N36" s="78" t="s">
        <v>230</v>
      </c>
      <c r="O36" s="62" t="e">
        <f>INDEX(#REF!,MATCH($C36,#REF!,0),2)</f>
        <v>#REF!</v>
      </c>
      <c r="P36" s="61">
        <f t="shared" si="0"/>
        <v>2010</v>
      </c>
      <c r="Q36" s="106">
        <f t="shared" si="1"/>
        <v>0.27372567304535478</v>
      </c>
      <c r="R36" s="62" t="s">
        <v>203</v>
      </c>
    </row>
    <row r="37" spans="2:18" x14ac:dyDescent="0.2">
      <c r="B37" s="3" t="s">
        <v>311</v>
      </c>
      <c r="C37" s="3" t="s">
        <v>146</v>
      </c>
      <c r="D37" s="19">
        <v>2010</v>
      </c>
      <c r="E37" s="5">
        <v>6.0172991700000003</v>
      </c>
      <c r="F37" s="105" cm="1">
        <f t="array" ref="F37">(E37/IFERROR(INDEX($B$5:$E$1048576,MATCH(1,($C37=$C$5:$C$1048576)*($D37-1=$D$5:$D$236),0),MATCH($E$5,$B$5:$E$5,0)),""))-1</f>
        <v>0.10645578230335606</v>
      </c>
      <c r="N37" s="78" t="s">
        <v>230</v>
      </c>
      <c r="O37" s="62" t="e">
        <f>INDEX(#REF!,MATCH($C37,#REF!,0),2)</f>
        <v>#REF!</v>
      </c>
      <c r="P37" s="61">
        <f t="shared" si="0"/>
        <v>2010</v>
      </c>
      <c r="Q37" s="106">
        <f t="shared" si="1"/>
        <v>0.10645578230335606</v>
      </c>
      <c r="R37" s="62" t="s">
        <v>203</v>
      </c>
    </row>
    <row r="38" spans="2:18" x14ac:dyDescent="0.2">
      <c r="B38" s="3" t="s">
        <v>311</v>
      </c>
      <c r="C38" s="3" t="s">
        <v>147</v>
      </c>
      <c r="D38" s="19">
        <v>2010</v>
      </c>
      <c r="E38" s="5">
        <v>3.1075535900000002</v>
      </c>
      <c r="F38" s="105" cm="1">
        <f t="array" ref="F38">(E38/IFERROR(INDEX($B$5:$E$1048576,MATCH(1,($C38=$C$5:$C$1048576)*($D38-1=$D$5:$D$236),0),MATCH($E$5,$B$5:$E$5,0)),""))-1</f>
        <v>4.8025151144626355E-2</v>
      </c>
      <c r="N38" s="78" t="s">
        <v>230</v>
      </c>
      <c r="O38" s="62" t="e">
        <f>INDEX(#REF!,MATCH($C38,#REF!,0),2)</f>
        <v>#REF!</v>
      </c>
      <c r="P38" s="61">
        <f t="shared" si="0"/>
        <v>2010</v>
      </c>
      <c r="Q38" s="106">
        <f t="shared" si="1"/>
        <v>4.8025151144626355E-2</v>
      </c>
      <c r="R38" s="62" t="s">
        <v>203</v>
      </c>
    </row>
    <row r="39" spans="2:18" x14ac:dyDescent="0.2">
      <c r="B39" s="3" t="s">
        <v>311</v>
      </c>
      <c r="C39" s="3" t="s">
        <v>148</v>
      </c>
      <c r="D39" s="19">
        <v>2010</v>
      </c>
      <c r="E39" s="5">
        <v>13.225624099999999</v>
      </c>
      <c r="F39" s="105" cm="1">
        <f t="array" ref="F39">(E39/IFERROR(INDEX($B$5:$E$1048576,MATCH(1,($C39=$C$5:$C$1048576)*($D39-1=$D$5:$D$236),0),MATCH($E$5,$B$5:$E$5,0)),""))-1</f>
        <v>0.6276459878297993</v>
      </c>
      <c r="N39" s="78" t="s">
        <v>230</v>
      </c>
      <c r="O39" s="62" t="e">
        <f>INDEX(#REF!,MATCH($C39,#REF!,0),2)</f>
        <v>#REF!</v>
      </c>
      <c r="P39" s="61">
        <f t="shared" si="0"/>
        <v>2010</v>
      </c>
      <c r="Q39" s="106">
        <f t="shared" si="1"/>
        <v>0.6276459878297993</v>
      </c>
      <c r="R39" s="62" t="s">
        <v>203</v>
      </c>
    </row>
    <row r="40" spans="2:18" x14ac:dyDescent="0.2">
      <c r="B40" s="3" t="s">
        <v>311</v>
      </c>
      <c r="C40" s="3" t="s">
        <v>149</v>
      </c>
      <c r="D40" s="19">
        <v>2010</v>
      </c>
      <c r="E40" s="5">
        <v>6.1645009899999996</v>
      </c>
      <c r="F40" s="105" cm="1">
        <f t="array" ref="F40">(E40/IFERROR(INDEX($B$5:$E$1048576,MATCH(1,($C40=$C$5:$C$1048576)*($D40-1=$D$5:$D$236),0),MATCH($E$5,$B$5:$E$5,0)),""))-1</f>
        <v>0.11277417798232103</v>
      </c>
      <c r="N40" s="78" t="s">
        <v>230</v>
      </c>
      <c r="O40" s="62" t="e">
        <f>INDEX(#REF!,MATCH($C40,#REF!,0),2)</f>
        <v>#REF!</v>
      </c>
      <c r="P40" s="61">
        <f t="shared" si="0"/>
        <v>2010</v>
      </c>
      <c r="Q40" s="106">
        <f t="shared" si="1"/>
        <v>0.11277417798232103</v>
      </c>
      <c r="R40" s="62" t="s">
        <v>203</v>
      </c>
    </row>
    <row r="41" spans="2:18" x14ac:dyDescent="0.2">
      <c r="B41" s="3" t="s">
        <v>311</v>
      </c>
      <c r="C41" s="3" t="s">
        <v>150</v>
      </c>
      <c r="D41" s="19">
        <v>2010</v>
      </c>
      <c r="E41" s="5">
        <v>6.0369069599999996</v>
      </c>
      <c r="F41" s="105" cm="1">
        <f t="array" ref="F41">(E41/IFERROR(INDEX($B$5:$E$1048576,MATCH(1,($C41=$C$5:$C$1048576)*($D41-1=$D$5:$D$236),0),MATCH($E$5,$B$5:$E$5,0)),""))-1</f>
        <v>8.6444615740725927E-2</v>
      </c>
      <c r="N41" s="78" t="s">
        <v>230</v>
      </c>
      <c r="O41" s="62" t="e">
        <f>INDEX(#REF!,MATCH($C41,#REF!,0),2)</f>
        <v>#REF!</v>
      </c>
      <c r="P41" s="61">
        <f t="shared" si="0"/>
        <v>2010</v>
      </c>
      <c r="Q41" s="106">
        <f t="shared" si="1"/>
        <v>8.6444615740725927E-2</v>
      </c>
      <c r="R41" s="62" t="s">
        <v>203</v>
      </c>
    </row>
    <row r="42" spans="2:18" x14ac:dyDescent="0.2">
      <c r="B42" s="3" t="s">
        <v>311</v>
      </c>
      <c r="C42" s="3" t="s">
        <v>151</v>
      </c>
      <c r="D42" s="19">
        <v>2010</v>
      </c>
      <c r="E42" s="5">
        <v>6.2131493300000002</v>
      </c>
      <c r="F42" s="105" cm="1">
        <f t="array" ref="F42">(E42/IFERROR(INDEX($B$5:$E$1048576,MATCH(1,($C42=$C$5:$C$1048576)*($D42-1=$D$5:$D$236),0),MATCH($E$5,$B$5:$E$5,0)),""))-1</f>
        <v>2.1181087015791356E-3</v>
      </c>
      <c r="N42" s="78" t="s">
        <v>230</v>
      </c>
      <c r="O42" s="62" t="e">
        <f>INDEX(#REF!,MATCH($C42,#REF!,0),2)</f>
        <v>#REF!</v>
      </c>
      <c r="P42" s="61">
        <f t="shared" si="0"/>
        <v>2010</v>
      </c>
      <c r="Q42" s="106">
        <f t="shared" si="1"/>
        <v>2.1181087015791356E-3</v>
      </c>
      <c r="R42" s="62" t="s">
        <v>203</v>
      </c>
    </row>
    <row r="43" spans="2:18" x14ac:dyDescent="0.2">
      <c r="B43" s="3" t="s">
        <v>311</v>
      </c>
      <c r="C43" s="3" t="s">
        <v>152</v>
      </c>
      <c r="D43" s="19">
        <v>2010</v>
      </c>
      <c r="E43" s="5">
        <v>8.0852110800000005</v>
      </c>
      <c r="F43" s="105" cm="1">
        <f t="array" ref="F43">(E43/IFERROR(INDEX($B$5:$E$1048576,MATCH(1,($C43=$C$5:$C$1048576)*($D43-1=$D$5:$D$236),0),MATCH($E$5,$B$5:$E$5,0)),""))-1</f>
        <v>0.18723344248943996</v>
      </c>
      <c r="N43" s="78" t="s">
        <v>230</v>
      </c>
      <c r="O43" s="62" t="e">
        <f>INDEX(#REF!,MATCH($C43,#REF!,0),2)</f>
        <v>#REF!</v>
      </c>
      <c r="P43" s="61">
        <f t="shared" si="0"/>
        <v>2010</v>
      </c>
      <c r="Q43" s="106">
        <f t="shared" si="1"/>
        <v>0.18723344248943996</v>
      </c>
      <c r="R43" s="62" t="s">
        <v>203</v>
      </c>
    </row>
    <row r="44" spans="2:18" x14ac:dyDescent="0.2">
      <c r="B44" s="3" t="s">
        <v>311</v>
      </c>
      <c r="C44" s="3" t="s">
        <v>153</v>
      </c>
      <c r="D44" s="19">
        <v>2010</v>
      </c>
      <c r="E44" s="5">
        <v>8.7103925499999999</v>
      </c>
      <c r="F44" s="105" cm="1">
        <f t="array" ref="F44">(E44/IFERROR(INDEX($B$5:$E$1048576,MATCH(1,($C44=$C$5:$C$1048576)*($D44-1=$D$5:$D$236),0),MATCH($E$5,$B$5:$E$5,0)),""))-1</f>
        <v>5.0788221139996814E-3</v>
      </c>
      <c r="N44" s="78" t="s">
        <v>230</v>
      </c>
      <c r="O44" s="62" t="e">
        <f>INDEX(#REF!,MATCH($C44,#REF!,0),2)</f>
        <v>#REF!</v>
      </c>
      <c r="P44" s="61">
        <f t="shared" si="0"/>
        <v>2010</v>
      </c>
      <c r="Q44" s="106">
        <f t="shared" si="1"/>
        <v>5.0788221139996814E-3</v>
      </c>
      <c r="R44" s="62" t="s">
        <v>203</v>
      </c>
    </row>
    <row r="45" spans="2:18" x14ac:dyDescent="0.2">
      <c r="B45" s="3" t="s">
        <v>311</v>
      </c>
      <c r="C45" s="3" t="s">
        <v>154</v>
      </c>
      <c r="D45" s="19">
        <v>2010</v>
      </c>
      <c r="E45" s="5">
        <v>6.2839877399999997</v>
      </c>
      <c r="F45" s="105" cm="1">
        <f t="array" ref="F45">(E45/IFERROR(INDEX($B$5:$E$1048576,MATCH(1,($C45=$C$5:$C$1048576)*($D45-1=$D$5:$D$236),0),MATCH($E$5,$B$5:$E$5,0)),""))-1</f>
        <v>5.7932797536464964E-2</v>
      </c>
      <c r="N45" s="78" t="s">
        <v>230</v>
      </c>
      <c r="O45" s="62" t="e">
        <f>INDEX(#REF!,MATCH($C45,#REF!,0),2)</f>
        <v>#REF!</v>
      </c>
      <c r="P45" s="61">
        <f t="shared" si="0"/>
        <v>2010</v>
      </c>
      <c r="Q45" s="106">
        <f t="shared" si="1"/>
        <v>5.7932797536464964E-2</v>
      </c>
      <c r="R45" s="62" t="s">
        <v>203</v>
      </c>
    </row>
    <row r="46" spans="2:18" x14ac:dyDescent="0.2">
      <c r="B46" s="3" t="s">
        <v>311</v>
      </c>
      <c r="C46" s="3" t="s">
        <v>155</v>
      </c>
      <c r="D46" s="19">
        <v>2010</v>
      </c>
      <c r="E46" s="5">
        <v>6.6587143800000002</v>
      </c>
      <c r="F46" s="105" cm="1">
        <f t="array" ref="F46">(E46/IFERROR(INDEX($B$5:$E$1048576,MATCH(1,($C46=$C$5:$C$1048576)*($D46-1=$D$5:$D$236),0),MATCH($E$5,$B$5:$E$5,0)),""))-1</f>
        <v>0.11844520062615671</v>
      </c>
      <c r="N46" s="78" t="s">
        <v>230</v>
      </c>
      <c r="O46" s="62" t="e">
        <f>INDEX(#REF!,MATCH($C46,#REF!,0),2)</f>
        <v>#REF!</v>
      </c>
      <c r="P46" s="61">
        <f t="shared" si="0"/>
        <v>2010</v>
      </c>
      <c r="Q46" s="106">
        <f t="shared" si="1"/>
        <v>0.11844520062615671</v>
      </c>
      <c r="R46" s="62" t="s">
        <v>203</v>
      </c>
    </row>
    <row r="47" spans="2:18" x14ac:dyDescent="0.2">
      <c r="B47" s="3" t="s">
        <v>311</v>
      </c>
      <c r="C47" s="3" t="s">
        <v>156</v>
      </c>
      <c r="D47" s="19">
        <v>2010</v>
      </c>
      <c r="E47" s="5">
        <v>7.6715930200000004</v>
      </c>
      <c r="F47" s="105" cm="1">
        <f t="array" ref="F47">(E47/IFERROR(INDEX($B$5:$E$1048576,MATCH(1,($C47=$C$5:$C$1048576)*($D47-1=$D$5:$D$236),0),MATCH($E$5,$B$5:$E$5,0)),""))-1</f>
        <v>8.151950691011467E-2</v>
      </c>
      <c r="N47" s="78" t="s">
        <v>230</v>
      </c>
      <c r="O47" s="62" t="e">
        <f>INDEX(#REF!,MATCH($C47,#REF!,0),2)</f>
        <v>#REF!</v>
      </c>
      <c r="P47" s="61">
        <f t="shared" si="0"/>
        <v>2010</v>
      </c>
      <c r="Q47" s="106">
        <f t="shared" si="1"/>
        <v>8.151950691011467E-2</v>
      </c>
      <c r="R47" s="62" t="s">
        <v>203</v>
      </c>
    </row>
    <row r="48" spans="2:18" x14ac:dyDescent="0.2">
      <c r="B48" s="3" t="s">
        <v>311</v>
      </c>
      <c r="C48" s="3" t="s">
        <v>136</v>
      </c>
      <c r="D48" s="19">
        <v>2011</v>
      </c>
      <c r="E48" s="5">
        <v>4.7938187900000004</v>
      </c>
      <c r="F48" s="105" cm="1">
        <f t="array" ref="F48">(E48/IFERROR(INDEX($B$5:$E$1048576,MATCH(1,($C48=$C$5:$C$1048576)*($D48-1=$D$5:$D$236),0),MATCH($E$5,$B$5:$E$5,0)),""))-1</f>
        <v>-0.15824659199545899</v>
      </c>
      <c r="N48" s="78" t="s">
        <v>230</v>
      </c>
      <c r="O48" s="62" t="e">
        <f>INDEX(#REF!,MATCH($C48,#REF!,0),2)</f>
        <v>#REF!</v>
      </c>
      <c r="P48" s="61">
        <f t="shared" si="0"/>
        <v>2011</v>
      </c>
      <c r="Q48" s="106">
        <f t="shared" si="1"/>
        <v>-0.15824659199545899</v>
      </c>
      <c r="R48" s="62" t="s">
        <v>203</v>
      </c>
    </row>
    <row r="49" spans="2:18" x14ac:dyDescent="0.2">
      <c r="B49" s="3" t="s">
        <v>311</v>
      </c>
      <c r="C49" s="3" t="s">
        <v>137</v>
      </c>
      <c r="D49" s="19">
        <v>2011</v>
      </c>
      <c r="E49" s="5">
        <v>6.9119518700000002</v>
      </c>
      <c r="F49" s="105" cm="1">
        <f t="array" ref="F49">(E49/IFERROR(INDEX($B$5:$E$1048576,MATCH(1,($C49=$C$5:$C$1048576)*($D49-1=$D$5:$D$236),0),MATCH($E$5,$B$5:$E$5,0)),""))-1</f>
        <v>-3.4646132348230108E-2</v>
      </c>
      <c r="N49" s="78" t="s">
        <v>230</v>
      </c>
      <c r="O49" s="62" t="e">
        <f>INDEX(#REF!,MATCH($C49,#REF!,0),2)</f>
        <v>#REF!</v>
      </c>
      <c r="P49" s="61">
        <f t="shared" si="0"/>
        <v>2011</v>
      </c>
      <c r="Q49" s="106">
        <f t="shared" si="1"/>
        <v>-3.4646132348230108E-2</v>
      </c>
      <c r="R49" s="62" t="s">
        <v>203</v>
      </c>
    </row>
    <row r="50" spans="2:18" x14ac:dyDescent="0.2">
      <c r="B50" s="3" t="s">
        <v>311</v>
      </c>
      <c r="C50" s="3" t="s">
        <v>138</v>
      </c>
      <c r="D50" s="19">
        <v>2011</v>
      </c>
      <c r="E50" s="5">
        <v>40.671431320000003</v>
      </c>
      <c r="F50" s="105" cm="1">
        <f t="array" ref="F50">(E50/IFERROR(INDEX($B$5:$E$1048576,MATCH(1,($C50=$C$5:$C$1048576)*($D50-1=$D$5:$D$236),0),MATCH($E$5,$B$5:$E$5,0)),""))-1</f>
        <v>3.5163939434135205E-2</v>
      </c>
      <c r="G50" s="169"/>
      <c r="N50" s="78" t="s">
        <v>230</v>
      </c>
      <c r="O50" s="62" t="e">
        <f>INDEX(#REF!,MATCH($C50,#REF!,0),2)</f>
        <v>#REF!</v>
      </c>
      <c r="P50" s="61">
        <f t="shared" si="0"/>
        <v>2011</v>
      </c>
      <c r="Q50" s="106">
        <f t="shared" si="1"/>
        <v>3.5163939434135205E-2</v>
      </c>
      <c r="R50" s="62" t="s">
        <v>203</v>
      </c>
    </row>
    <row r="51" spans="2:18" x14ac:dyDescent="0.2">
      <c r="B51" s="3" t="s">
        <v>311</v>
      </c>
      <c r="C51" s="3" t="s">
        <v>139</v>
      </c>
      <c r="D51" s="19">
        <v>2011</v>
      </c>
      <c r="E51" s="5">
        <v>6.3814429700000002</v>
      </c>
      <c r="F51" s="105" cm="1">
        <f t="array" ref="F51">(E51/IFERROR(INDEX($B$5:$E$1048576,MATCH(1,($C51=$C$5:$C$1048576)*($D51-1=$D$5:$D$236),0),MATCH($E$5,$B$5:$E$5,0)),""))-1</f>
        <v>-8.8078588421924175E-2</v>
      </c>
      <c r="N51" s="78" t="s">
        <v>230</v>
      </c>
      <c r="O51" s="62" t="e">
        <f>INDEX(#REF!,MATCH($C51,#REF!,0),2)</f>
        <v>#REF!</v>
      </c>
      <c r="P51" s="61">
        <f t="shared" si="0"/>
        <v>2011</v>
      </c>
      <c r="Q51" s="106">
        <f t="shared" si="1"/>
        <v>-8.8078588421924175E-2</v>
      </c>
      <c r="R51" s="62" t="s">
        <v>203</v>
      </c>
    </row>
    <row r="52" spans="2:18" x14ac:dyDescent="0.2">
      <c r="B52" s="3" t="s">
        <v>311</v>
      </c>
      <c r="C52" s="3" t="s">
        <v>140</v>
      </c>
      <c r="D52" s="19">
        <v>2011</v>
      </c>
      <c r="E52" s="5">
        <v>6.2015239099999997</v>
      </c>
      <c r="F52" s="105" cm="1">
        <f t="array" ref="F52">(E52/IFERROR(INDEX($B$5:$E$1048576,MATCH(1,($C52=$C$5:$C$1048576)*($D52-1=$D$5:$D$236),0),MATCH($E$5,$B$5:$E$5,0)),""))-1</f>
        <v>-4.7226304946791919E-2</v>
      </c>
      <c r="N52" s="78" t="s">
        <v>230</v>
      </c>
      <c r="O52" s="62" t="e">
        <f>INDEX(#REF!,MATCH($C52,#REF!,0),2)</f>
        <v>#REF!</v>
      </c>
      <c r="P52" s="61">
        <f t="shared" si="0"/>
        <v>2011</v>
      </c>
      <c r="Q52" s="106">
        <f t="shared" si="1"/>
        <v>-4.7226304946791919E-2</v>
      </c>
      <c r="R52" s="62" t="s">
        <v>203</v>
      </c>
    </row>
    <row r="53" spans="2:18" x14ac:dyDescent="0.2">
      <c r="B53" s="3" t="s">
        <v>311</v>
      </c>
      <c r="C53" s="3" t="s">
        <v>141</v>
      </c>
      <c r="D53" s="19">
        <v>2011</v>
      </c>
      <c r="E53" s="5">
        <v>5.9601682199999999</v>
      </c>
      <c r="F53" s="105" cm="1">
        <f t="array" ref="F53">(E53/IFERROR(INDEX($B$5:$E$1048576,MATCH(1,($C53=$C$5:$C$1048576)*($D53-1=$D$5:$D$236),0),MATCH($E$5,$B$5:$E$5,0)),""))-1</f>
        <v>-4.6878763653192324E-2</v>
      </c>
      <c r="N53" s="78" t="s">
        <v>230</v>
      </c>
      <c r="O53" s="62" t="e">
        <f>INDEX(#REF!,MATCH($C53,#REF!,0),2)</f>
        <v>#REF!</v>
      </c>
      <c r="P53" s="61">
        <f t="shared" si="0"/>
        <v>2011</v>
      </c>
      <c r="Q53" s="106">
        <f t="shared" si="1"/>
        <v>-4.6878763653192324E-2</v>
      </c>
      <c r="R53" s="62" t="s">
        <v>203</v>
      </c>
    </row>
    <row r="54" spans="2:18" x14ac:dyDescent="0.2">
      <c r="B54" s="3" t="s">
        <v>311</v>
      </c>
      <c r="C54" s="3" t="s">
        <v>142</v>
      </c>
      <c r="D54" s="19">
        <v>2011</v>
      </c>
      <c r="E54" s="5">
        <v>5.6508152000000003</v>
      </c>
      <c r="F54" s="105" cm="1">
        <f t="array" ref="F54">(E54/IFERROR(INDEX($B$5:$E$1048576,MATCH(1,($C54=$C$5:$C$1048576)*($D54-1=$D$5:$D$236),0),MATCH($E$5,$B$5:$E$5,0)),""))-1</f>
        <v>-5.1178827714613795E-2</v>
      </c>
      <c r="N54" s="78" t="s">
        <v>230</v>
      </c>
      <c r="O54" s="62" t="e">
        <f>INDEX(#REF!,MATCH($C54,#REF!,0),2)</f>
        <v>#REF!</v>
      </c>
      <c r="P54" s="61">
        <f t="shared" si="0"/>
        <v>2011</v>
      </c>
      <c r="Q54" s="106">
        <f t="shared" si="1"/>
        <v>-5.1178827714613795E-2</v>
      </c>
      <c r="R54" s="62" t="s">
        <v>203</v>
      </c>
    </row>
    <row r="55" spans="2:18" x14ac:dyDescent="0.2">
      <c r="B55" s="3" t="s">
        <v>311</v>
      </c>
      <c r="C55" s="3" t="s">
        <v>143</v>
      </c>
      <c r="D55" s="19">
        <v>2011</v>
      </c>
      <c r="E55" s="5">
        <v>8.2270982499999992</v>
      </c>
      <c r="F55" s="105" cm="1">
        <f t="array" ref="F55">(E55/IFERROR(INDEX($B$5:$E$1048576,MATCH(1,($C55=$C$5:$C$1048576)*($D55-1=$D$5:$D$236),0),MATCH($E$5,$B$5:$E$5,0)),""))-1</f>
        <v>-3.1253079218692137E-2</v>
      </c>
      <c r="N55" s="78" t="s">
        <v>230</v>
      </c>
      <c r="O55" s="62" t="e">
        <f>INDEX(#REF!,MATCH($C55,#REF!,0),2)</f>
        <v>#REF!</v>
      </c>
      <c r="P55" s="61">
        <f t="shared" si="0"/>
        <v>2011</v>
      </c>
      <c r="Q55" s="106">
        <f t="shared" si="1"/>
        <v>-3.1253079218692137E-2</v>
      </c>
      <c r="R55" s="62" t="s">
        <v>203</v>
      </c>
    </row>
    <row r="56" spans="2:18" x14ac:dyDescent="0.2">
      <c r="B56" s="3" t="s">
        <v>311</v>
      </c>
      <c r="C56" s="3" t="s">
        <v>144</v>
      </c>
      <c r="D56" s="19">
        <v>2011</v>
      </c>
      <c r="E56" s="5">
        <v>5.7878035600000004</v>
      </c>
      <c r="F56" s="105" cm="1">
        <f t="array" ref="F56">(E56/IFERROR(INDEX($B$5:$E$1048576,MATCH(1,($C56=$C$5:$C$1048576)*($D56-1=$D$5:$D$236),0),MATCH($E$5,$B$5:$E$5,0)),""))-1</f>
        <v>-7.434263985932732E-2</v>
      </c>
      <c r="N56" s="78" t="s">
        <v>230</v>
      </c>
      <c r="O56" s="62" t="e">
        <f>INDEX(#REF!,MATCH($C56,#REF!,0),2)</f>
        <v>#REF!</v>
      </c>
      <c r="P56" s="61">
        <f t="shared" si="0"/>
        <v>2011</v>
      </c>
      <c r="Q56" s="106">
        <f t="shared" si="1"/>
        <v>-7.434263985932732E-2</v>
      </c>
      <c r="R56" s="62" t="s">
        <v>203</v>
      </c>
    </row>
    <row r="57" spans="2:18" x14ac:dyDescent="0.2">
      <c r="B57" s="3" t="s">
        <v>311</v>
      </c>
      <c r="C57" s="3" t="s">
        <v>145</v>
      </c>
      <c r="D57" s="19">
        <v>2011</v>
      </c>
      <c r="E57" s="5">
        <v>23.073425669999999</v>
      </c>
      <c r="F57" s="105" cm="1">
        <f t="array" ref="F57">(E57/IFERROR(INDEX($B$5:$E$1048576,MATCH(1,($C57=$C$5:$C$1048576)*($D57-1=$D$5:$D$236),0),MATCH($E$5,$B$5:$E$5,0)),""))-1</f>
        <v>-3.296654835917523E-2</v>
      </c>
      <c r="N57" s="78" t="s">
        <v>230</v>
      </c>
      <c r="O57" s="62" t="e">
        <f>INDEX(#REF!,MATCH($C57,#REF!,0),2)</f>
        <v>#REF!</v>
      </c>
      <c r="P57" s="61">
        <f t="shared" si="0"/>
        <v>2011</v>
      </c>
      <c r="Q57" s="106">
        <f t="shared" si="1"/>
        <v>-3.296654835917523E-2</v>
      </c>
      <c r="R57" s="62" t="s">
        <v>203</v>
      </c>
    </row>
    <row r="58" spans="2:18" x14ac:dyDescent="0.2">
      <c r="B58" s="3" t="s">
        <v>311</v>
      </c>
      <c r="C58" s="3" t="s">
        <v>146</v>
      </c>
      <c r="D58" s="19">
        <v>2011</v>
      </c>
      <c r="E58" s="5">
        <v>5.4418162600000004</v>
      </c>
      <c r="F58" s="105" cm="1">
        <f t="array" ref="F58">(E58/IFERROR(INDEX($B$5:$E$1048576,MATCH(1,($C58=$C$5:$C$1048576)*($D58-1=$D$5:$D$236),0),MATCH($E$5,$B$5:$E$5,0)),""))-1</f>
        <v>-9.5638075113356869E-2</v>
      </c>
      <c r="N58" s="78" t="s">
        <v>230</v>
      </c>
      <c r="O58" s="62" t="e">
        <f>INDEX(#REF!,MATCH($C58,#REF!,0),2)</f>
        <v>#REF!</v>
      </c>
      <c r="P58" s="61">
        <f t="shared" si="0"/>
        <v>2011</v>
      </c>
      <c r="Q58" s="106">
        <f t="shared" si="1"/>
        <v>-9.5638075113356869E-2</v>
      </c>
      <c r="R58" s="62" t="s">
        <v>203</v>
      </c>
    </row>
    <row r="59" spans="2:18" x14ac:dyDescent="0.2">
      <c r="B59" s="3" t="s">
        <v>311</v>
      </c>
      <c r="C59" s="3" t="s">
        <v>147</v>
      </c>
      <c r="D59" s="19">
        <v>2011</v>
      </c>
      <c r="E59" s="5">
        <v>2.7656808499999999</v>
      </c>
      <c r="F59" s="105" cm="1">
        <f t="array" ref="F59">(E59/IFERROR(INDEX($B$5:$E$1048576,MATCH(1,($C59=$C$5:$C$1048576)*($D59-1=$D$5:$D$236),0),MATCH($E$5,$B$5:$E$5,0)),""))-1</f>
        <v>-0.11001346560848857</v>
      </c>
      <c r="N59" s="78" t="s">
        <v>230</v>
      </c>
      <c r="O59" s="62" t="e">
        <f>INDEX(#REF!,MATCH($C59,#REF!,0),2)</f>
        <v>#REF!</v>
      </c>
      <c r="P59" s="61">
        <f t="shared" si="0"/>
        <v>2011</v>
      </c>
      <c r="Q59" s="106">
        <f t="shared" si="1"/>
        <v>-0.11001346560848857</v>
      </c>
      <c r="R59" s="62" t="s">
        <v>203</v>
      </c>
    </row>
    <row r="60" spans="2:18" x14ac:dyDescent="0.2">
      <c r="B60" s="3" t="s">
        <v>311</v>
      </c>
      <c r="C60" s="3" t="s">
        <v>148</v>
      </c>
      <c r="D60" s="19">
        <v>2011</v>
      </c>
      <c r="E60" s="5">
        <v>11.97054878</v>
      </c>
      <c r="F60" s="105" cm="1">
        <f t="array" ref="F60">(E60/IFERROR(INDEX($B$5:$E$1048576,MATCH(1,($C60=$C$5:$C$1048576)*($D60-1=$D$5:$D$236),0),MATCH($E$5,$B$5:$E$5,0)),""))-1</f>
        <v>-9.4897247230850912E-2</v>
      </c>
      <c r="N60" s="78" t="s">
        <v>230</v>
      </c>
      <c r="O60" s="62" t="e">
        <f>INDEX(#REF!,MATCH($C60,#REF!,0),2)</f>
        <v>#REF!</v>
      </c>
      <c r="P60" s="61">
        <f t="shared" si="0"/>
        <v>2011</v>
      </c>
      <c r="Q60" s="106">
        <f t="shared" si="1"/>
        <v>-9.4897247230850912E-2</v>
      </c>
      <c r="R60" s="62" t="s">
        <v>203</v>
      </c>
    </row>
    <row r="61" spans="2:18" x14ac:dyDescent="0.2">
      <c r="B61" s="3" t="s">
        <v>311</v>
      </c>
      <c r="C61" s="3" t="s">
        <v>149</v>
      </c>
      <c r="D61" s="19">
        <v>2011</v>
      </c>
      <c r="E61" s="5">
        <v>5.5386338300000002</v>
      </c>
      <c r="F61" s="105" cm="1">
        <f t="array" ref="F61">(E61/IFERROR(INDEX($B$5:$E$1048576,MATCH(1,($C61=$C$5:$C$1048576)*($D61-1=$D$5:$D$236),0),MATCH($E$5,$B$5:$E$5,0)),""))-1</f>
        <v>-0.10152762746169974</v>
      </c>
      <c r="N61" s="78" t="s">
        <v>230</v>
      </c>
      <c r="O61" s="62" t="e">
        <f>INDEX(#REF!,MATCH($C61,#REF!,0),2)</f>
        <v>#REF!</v>
      </c>
      <c r="P61" s="61">
        <f t="shared" si="0"/>
        <v>2011</v>
      </c>
      <c r="Q61" s="106">
        <f t="shared" si="1"/>
        <v>-0.10152762746169974</v>
      </c>
      <c r="R61" s="62" t="s">
        <v>203</v>
      </c>
    </row>
    <row r="62" spans="2:18" x14ac:dyDescent="0.2">
      <c r="B62" s="3" t="s">
        <v>311</v>
      </c>
      <c r="C62" s="3" t="s">
        <v>150</v>
      </c>
      <c r="D62" s="19">
        <v>2011</v>
      </c>
      <c r="E62" s="5">
        <v>5.5452413700000003</v>
      </c>
      <c r="F62" s="105" cm="1">
        <f t="array" ref="F62">(E62/IFERROR(INDEX($B$5:$E$1048576,MATCH(1,($C62=$C$5:$C$1048576)*($D62-1=$D$5:$D$236),0),MATCH($E$5,$B$5:$E$5,0)),""))-1</f>
        <v>-8.1443294266042354E-2</v>
      </c>
      <c r="N62" s="78" t="s">
        <v>230</v>
      </c>
      <c r="O62" s="62" t="e">
        <f>INDEX(#REF!,MATCH($C62,#REF!,0),2)</f>
        <v>#REF!</v>
      </c>
      <c r="P62" s="61">
        <f t="shared" si="0"/>
        <v>2011</v>
      </c>
      <c r="Q62" s="106">
        <f t="shared" si="1"/>
        <v>-8.1443294266042354E-2</v>
      </c>
      <c r="R62" s="62" t="s">
        <v>203</v>
      </c>
    </row>
    <row r="63" spans="2:18" x14ac:dyDescent="0.2">
      <c r="B63" s="3" t="s">
        <v>311</v>
      </c>
      <c r="C63" s="3" t="s">
        <v>151</v>
      </c>
      <c r="D63" s="19">
        <v>2011</v>
      </c>
      <c r="E63" s="5">
        <v>5.8917931499999998</v>
      </c>
      <c r="F63" s="105" cm="1">
        <f t="array" ref="F63">(E63/IFERROR(INDEX($B$5:$E$1048576,MATCH(1,($C63=$C$5:$C$1048576)*($D63-1=$D$5:$D$236),0),MATCH($E$5,$B$5:$E$5,0)),""))-1</f>
        <v>-5.17219469437733E-2</v>
      </c>
      <c r="N63" s="78" t="s">
        <v>230</v>
      </c>
      <c r="O63" s="62" t="e">
        <f>INDEX(#REF!,MATCH($C63,#REF!,0),2)</f>
        <v>#REF!</v>
      </c>
      <c r="P63" s="61">
        <f t="shared" si="0"/>
        <v>2011</v>
      </c>
      <c r="Q63" s="106">
        <f t="shared" si="1"/>
        <v>-5.17219469437733E-2</v>
      </c>
      <c r="R63" s="62" t="s">
        <v>203</v>
      </c>
    </row>
    <row r="64" spans="2:18" x14ac:dyDescent="0.2">
      <c r="B64" s="3" t="s">
        <v>311</v>
      </c>
      <c r="C64" s="3" t="s">
        <v>152</v>
      </c>
      <c r="D64" s="19">
        <v>2011</v>
      </c>
      <c r="E64" s="5">
        <v>7.7309151299999996</v>
      </c>
      <c r="F64" s="105" cm="1">
        <f t="array" ref="F64">(E64/IFERROR(INDEX($B$5:$E$1048576,MATCH(1,($C64=$C$5:$C$1048576)*($D64-1=$D$5:$D$236),0),MATCH($E$5,$B$5:$E$5,0)),""))-1</f>
        <v>-4.3820247423893011E-2</v>
      </c>
      <c r="N64" s="78" t="s">
        <v>230</v>
      </c>
      <c r="O64" s="62" t="e">
        <f>INDEX(#REF!,MATCH($C64,#REF!,0),2)</f>
        <v>#REF!</v>
      </c>
      <c r="P64" s="61">
        <f t="shared" si="0"/>
        <v>2011</v>
      </c>
      <c r="Q64" s="106">
        <f t="shared" si="1"/>
        <v>-4.3820247423893011E-2</v>
      </c>
      <c r="R64" s="62" t="s">
        <v>203</v>
      </c>
    </row>
    <row r="65" spans="2:18" x14ac:dyDescent="0.2">
      <c r="B65" s="3" t="s">
        <v>311</v>
      </c>
      <c r="C65" s="3" t="s">
        <v>153</v>
      </c>
      <c r="D65" s="19">
        <v>2011</v>
      </c>
      <c r="E65" s="5">
        <v>7.1464327699999997</v>
      </c>
      <c r="F65" s="105" cm="1">
        <f t="array" ref="F65">(E65/IFERROR(INDEX($B$5:$E$1048576,MATCH(1,($C65=$C$5:$C$1048576)*($D65-1=$D$5:$D$236),0),MATCH($E$5,$B$5:$E$5,0)),""))-1</f>
        <v>-0.17955101001733842</v>
      </c>
      <c r="N65" s="78" t="s">
        <v>230</v>
      </c>
      <c r="O65" s="62" t="e">
        <f>INDEX(#REF!,MATCH($C65,#REF!,0),2)</f>
        <v>#REF!</v>
      </c>
      <c r="P65" s="61">
        <f t="shared" si="0"/>
        <v>2011</v>
      </c>
      <c r="Q65" s="106">
        <f t="shared" si="1"/>
        <v>-0.17955101001733842</v>
      </c>
      <c r="R65" s="62" t="s">
        <v>203</v>
      </c>
    </row>
    <row r="66" spans="2:18" x14ac:dyDescent="0.2">
      <c r="B66" s="3" t="s">
        <v>311</v>
      </c>
      <c r="C66" s="3" t="s">
        <v>154</v>
      </c>
      <c r="D66" s="19">
        <v>2011</v>
      </c>
      <c r="E66" s="5">
        <v>5.7564712399999998</v>
      </c>
      <c r="F66" s="105" cm="1">
        <f t="array" ref="F66">(E66/IFERROR(INDEX($B$5:$E$1048576,MATCH(1,($C66=$C$5:$C$1048576)*($D66-1=$D$5:$D$236),0),MATCH($E$5,$B$5:$E$5,0)),""))-1</f>
        <v>-8.3946137679765775E-2</v>
      </c>
      <c r="N66" s="78" t="s">
        <v>230</v>
      </c>
      <c r="O66" s="62" t="e">
        <f>INDEX(#REF!,MATCH($C66,#REF!,0),2)</f>
        <v>#REF!</v>
      </c>
      <c r="P66" s="61">
        <f t="shared" si="0"/>
        <v>2011</v>
      </c>
      <c r="Q66" s="106">
        <f t="shared" si="1"/>
        <v>-8.3946137679765775E-2</v>
      </c>
      <c r="R66" s="62" t="s">
        <v>203</v>
      </c>
    </row>
    <row r="67" spans="2:18" x14ac:dyDescent="0.2">
      <c r="B67" s="3" t="s">
        <v>311</v>
      </c>
      <c r="C67" s="3" t="s">
        <v>155</v>
      </c>
      <c r="D67" s="19">
        <v>2011</v>
      </c>
      <c r="E67" s="5">
        <v>6.1512930900000002</v>
      </c>
      <c r="F67" s="105" cm="1">
        <f t="array" ref="F67">(E67/IFERROR(INDEX($B$5:$E$1048576,MATCH(1,($C67=$C$5:$C$1048576)*($D67-1=$D$5:$D$236),0),MATCH($E$5,$B$5:$E$5,0)),""))-1</f>
        <v>-7.6204093018928942E-2</v>
      </c>
      <c r="N67" s="78" t="s">
        <v>230</v>
      </c>
      <c r="O67" s="62" t="e">
        <f>INDEX(#REF!,MATCH($C67,#REF!,0),2)</f>
        <v>#REF!</v>
      </c>
      <c r="P67" s="61">
        <f t="shared" si="0"/>
        <v>2011</v>
      </c>
      <c r="Q67" s="106">
        <f t="shared" si="1"/>
        <v>-7.6204093018928942E-2</v>
      </c>
      <c r="R67" s="62" t="s">
        <v>203</v>
      </c>
    </row>
    <row r="68" spans="2:18" x14ac:dyDescent="0.2">
      <c r="B68" s="3" t="s">
        <v>311</v>
      </c>
      <c r="C68" s="3" t="s">
        <v>156</v>
      </c>
      <c r="D68" s="19">
        <v>2011</v>
      </c>
      <c r="E68" s="5">
        <v>7.1894174800000004</v>
      </c>
      <c r="F68" s="105" cm="1">
        <f t="array" ref="F68">(E68/IFERROR(INDEX($B$5:$E$1048576,MATCH(1,($C68=$C$5:$C$1048576)*($D68-1=$D$5:$D$236),0),MATCH($E$5,$B$5:$E$5,0)),""))-1</f>
        <v>-6.2852075017921116E-2</v>
      </c>
      <c r="N68" s="78" t="s">
        <v>230</v>
      </c>
      <c r="O68" s="62" t="e">
        <f>INDEX(#REF!,MATCH($C68,#REF!,0),2)</f>
        <v>#REF!</v>
      </c>
      <c r="P68" s="61">
        <f t="shared" si="0"/>
        <v>2011</v>
      </c>
      <c r="Q68" s="106">
        <f t="shared" si="1"/>
        <v>-6.2852075017921116E-2</v>
      </c>
      <c r="R68" s="62" t="s">
        <v>203</v>
      </c>
    </row>
    <row r="69" spans="2:18" x14ac:dyDescent="0.2">
      <c r="B69" s="3" t="s">
        <v>311</v>
      </c>
      <c r="C69" s="3" t="s">
        <v>136</v>
      </c>
      <c r="D69" s="19">
        <v>2012</v>
      </c>
      <c r="E69" s="5">
        <v>4.5727031499999997</v>
      </c>
      <c r="F69" s="105" cm="1">
        <f t="array" ref="F69">(E69/IFERROR(INDEX($B$5:$E$1048576,MATCH(1,($C69=$C$5:$C$1048576)*($D69-1=$D$5:$D$236),0),MATCH($E$5,$B$5:$E$5,0)),""))-1</f>
        <v>-4.612515609919432E-2</v>
      </c>
      <c r="N69" s="78" t="s">
        <v>230</v>
      </c>
      <c r="O69" s="62" t="e">
        <f>INDEX(#REF!,MATCH($C69,#REF!,0),2)</f>
        <v>#REF!</v>
      </c>
      <c r="P69" s="61">
        <f t="shared" si="0"/>
        <v>2012</v>
      </c>
      <c r="Q69" s="106">
        <f t="shared" si="1"/>
        <v>-4.612515609919432E-2</v>
      </c>
      <c r="R69" s="62" t="s">
        <v>203</v>
      </c>
    </row>
    <row r="70" spans="2:18" x14ac:dyDescent="0.2">
      <c r="B70" s="3" t="s">
        <v>311</v>
      </c>
      <c r="C70" s="3" t="s">
        <v>137</v>
      </c>
      <c r="D70" s="19">
        <v>2012</v>
      </c>
      <c r="E70" s="5">
        <v>6.4846413700000003</v>
      </c>
      <c r="F70" s="105" cm="1">
        <f t="array" ref="F70">(E70/IFERROR(INDEX($B$5:$E$1048576,MATCH(1,($C70=$C$5:$C$1048576)*($D70-1=$D$5:$D$236),0),MATCH($E$5,$B$5:$E$5,0)),""))-1</f>
        <v>-6.1821972727365004E-2</v>
      </c>
      <c r="N70" s="78" t="s">
        <v>230</v>
      </c>
      <c r="O70" s="62" t="e">
        <f>INDEX(#REF!,MATCH($C70,#REF!,0),2)</f>
        <v>#REF!</v>
      </c>
      <c r="P70" s="61">
        <f t="shared" si="0"/>
        <v>2012</v>
      </c>
      <c r="Q70" s="106">
        <f t="shared" si="1"/>
        <v>-6.1821972727365004E-2</v>
      </c>
      <c r="R70" s="62" t="s">
        <v>203</v>
      </c>
    </row>
    <row r="71" spans="2:18" x14ac:dyDescent="0.2">
      <c r="B71" s="3" t="s">
        <v>311</v>
      </c>
      <c r="C71" s="3" t="s">
        <v>138</v>
      </c>
      <c r="D71" s="19">
        <v>2012</v>
      </c>
      <c r="E71" s="5">
        <v>42.399308079999997</v>
      </c>
      <c r="F71" s="105" cm="1">
        <f t="array" ref="F71">(E71/IFERROR(INDEX($B$5:$E$1048576,MATCH(1,($C71=$C$5:$C$1048576)*($D71-1=$D$5:$D$236),0),MATCH($E$5,$B$5:$E$5,0)),""))-1</f>
        <v>4.248379523221546E-2</v>
      </c>
      <c r="N71" s="78" t="s">
        <v>230</v>
      </c>
      <c r="O71" s="62" t="e">
        <f>INDEX(#REF!,MATCH($C71,#REF!,0),2)</f>
        <v>#REF!</v>
      </c>
      <c r="P71" s="61">
        <f t="shared" ref="P71:P134" si="2">D71</f>
        <v>2012</v>
      </c>
      <c r="Q71" s="106">
        <f t="shared" ref="Q71:Q134" si="3">F71</f>
        <v>4.248379523221546E-2</v>
      </c>
      <c r="R71" s="62" t="s">
        <v>203</v>
      </c>
    </row>
    <row r="72" spans="2:18" x14ac:dyDescent="0.2">
      <c r="B72" s="3" t="s">
        <v>311</v>
      </c>
      <c r="C72" s="3" t="s">
        <v>139</v>
      </c>
      <c r="D72" s="19">
        <v>2012</v>
      </c>
      <c r="E72" s="5">
        <v>6.0658275799999997</v>
      </c>
      <c r="F72" s="105" cm="1">
        <f t="array" ref="F72">(E72/IFERROR(INDEX($B$5:$E$1048576,MATCH(1,($C72=$C$5:$C$1048576)*($D72-1=$D$5:$D$236),0),MATCH($E$5,$B$5:$E$5,0)),""))-1</f>
        <v>-4.9458310837180552E-2</v>
      </c>
      <c r="N72" s="78" t="s">
        <v>230</v>
      </c>
      <c r="O72" s="62" t="e">
        <f>INDEX(#REF!,MATCH($C72,#REF!,0),2)</f>
        <v>#REF!</v>
      </c>
      <c r="P72" s="61">
        <f t="shared" si="2"/>
        <v>2012</v>
      </c>
      <c r="Q72" s="106">
        <f t="shared" si="3"/>
        <v>-4.9458310837180552E-2</v>
      </c>
      <c r="R72" s="62" t="s">
        <v>203</v>
      </c>
    </row>
    <row r="73" spans="2:18" x14ac:dyDescent="0.2">
      <c r="B73" s="3" t="s">
        <v>311</v>
      </c>
      <c r="C73" s="3" t="s">
        <v>140</v>
      </c>
      <c r="D73" s="19">
        <v>2012</v>
      </c>
      <c r="E73" s="5">
        <v>5.7522313499999997</v>
      </c>
      <c r="F73" s="105" cm="1">
        <f t="array" ref="F73">(E73/IFERROR(INDEX($B$5:$E$1048576,MATCH(1,($C73=$C$5:$C$1048576)*($D73-1=$D$5:$D$236),0),MATCH($E$5,$B$5:$E$5,0)),""))-1</f>
        <v>-7.2448734620778055E-2</v>
      </c>
      <c r="N73" s="78" t="s">
        <v>230</v>
      </c>
      <c r="O73" s="62" t="e">
        <f>INDEX(#REF!,MATCH($C73,#REF!,0),2)</f>
        <v>#REF!</v>
      </c>
      <c r="P73" s="61">
        <f t="shared" si="2"/>
        <v>2012</v>
      </c>
      <c r="Q73" s="106">
        <f t="shared" si="3"/>
        <v>-7.2448734620778055E-2</v>
      </c>
      <c r="R73" s="62" t="s">
        <v>203</v>
      </c>
    </row>
    <row r="74" spans="2:18" x14ac:dyDescent="0.2">
      <c r="B74" s="3" t="s">
        <v>311</v>
      </c>
      <c r="C74" s="3" t="s">
        <v>141</v>
      </c>
      <c r="D74" s="19">
        <v>2012</v>
      </c>
      <c r="E74" s="5">
        <v>5.9972319000000001</v>
      </c>
      <c r="F74" s="105" cm="1">
        <f t="array" ref="F74">(E74/IFERROR(INDEX($B$5:$E$1048576,MATCH(1,($C74=$C$5:$C$1048576)*($D74-1=$D$5:$D$236),0),MATCH($E$5,$B$5:$E$5,0)),""))-1</f>
        <v>6.218562737143607E-3</v>
      </c>
      <c r="N74" s="78" t="s">
        <v>230</v>
      </c>
      <c r="O74" s="62" t="e">
        <f>INDEX(#REF!,MATCH($C74,#REF!,0),2)</f>
        <v>#REF!</v>
      </c>
      <c r="P74" s="61">
        <f t="shared" si="2"/>
        <v>2012</v>
      </c>
      <c r="Q74" s="106">
        <f t="shared" si="3"/>
        <v>6.218562737143607E-3</v>
      </c>
      <c r="R74" s="62" t="s">
        <v>203</v>
      </c>
    </row>
    <row r="75" spans="2:18" x14ac:dyDescent="0.2">
      <c r="B75" s="3" t="s">
        <v>311</v>
      </c>
      <c r="C75" s="3" t="s">
        <v>142</v>
      </c>
      <c r="D75" s="19">
        <v>2012</v>
      </c>
      <c r="E75" s="5">
        <v>5.3699059599999996</v>
      </c>
      <c r="F75" s="105" cm="1">
        <f t="array" ref="F75">(E75/IFERROR(INDEX($B$5:$E$1048576,MATCH(1,($C75=$C$5:$C$1048576)*($D75-1=$D$5:$D$236),0),MATCH($E$5,$B$5:$E$5,0)),""))-1</f>
        <v>-4.9711277056096348E-2</v>
      </c>
      <c r="N75" s="78" t="s">
        <v>230</v>
      </c>
      <c r="O75" s="62" t="e">
        <f>INDEX(#REF!,MATCH($C75,#REF!,0),2)</f>
        <v>#REF!</v>
      </c>
      <c r="P75" s="61">
        <f t="shared" si="2"/>
        <v>2012</v>
      </c>
      <c r="Q75" s="106">
        <f t="shared" si="3"/>
        <v>-4.9711277056096348E-2</v>
      </c>
      <c r="R75" s="62" t="s">
        <v>203</v>
      </c>
    </row>
    <row r="76" spans="2:18" x14ac:dyDescent="0.2">
      <c r="B76" s="3" t="s">
        <v>311</v>
      </c>
      <c r="C76" s="3" t="s">
        <v>143</v>
      </c>
      <c r="D76" s="19">
        <v>2012</v>
      </c>
      <c r="E76" s="5">
        <v>7.9218306900000002</v>
      </c>
      <c r="F76" s="105" cm="1">
        <f t="array" ref="F76">(E76/IFERROR(INDEX($B$5:$E$1048576,MATCH(1,($C76=$C$5:$C$1048576)*($D76-1=$D$5:$D$236),0),MATCH($E$5,$B$5:$E$5,0)),""))-1</f>
        <v>-3.7105131204674624E-2</v>
      </c>
      <c r="N76" s="78" t="s">
        <v>230</v>
      </c>
      <c r="O76" s="62" t="e">
        <f>INDEX(#REF!,MATCH($C76,#REF!,0),2)</f>
        <v>#REF!</v>
      </c>
      <c r="P76" s="61">
        <f t="shared" si="2"/>
        <v>2012</v>
      </c>
      <c r="Q76" s="106">
        <f t="shared" si="3"/>
        <v>-3.7105131204674624E-2</v>
      </c>
      <c r="R76" s="62" t="s">
        <v>203</v>
      </c>
    </row>
    <row r="77" spans="2:18" x14ac:dyDescent="0.2">
      <c r="B77" s="3" t="s">
        <v>311</v>
      </c>
      <c r="C77" s="3" t="s">
        <v>144</v>
      </c>
      <c r="D77" s="19">
        <v>2012</v>
      </c>
      <c r="E77" s="5">
        <v>5.5390012500000001</v>
      </c>
      <c r="F77" s="105" cm="1">
        <f t="array" ref="F77">(E77/IFERROR(INDEX($B$5:$E$1048576,MATCH(1,($C77=$C$5:$C$1048576)*($D77-1=$D$5:$D$236),0),MATCH($E$5,$B$5:$E$5,0)),""))-1</f>
        <v>-4.2987345271960131E-2</v>
      </c>
      <c r="N77" s="78" t="s">
        <v>230</v>
      </c>
      <c r="O77" s="62" t="e">
        <f>INDEX(#REF!,MATCH($C77,#REF!,0),2)</f>
        <v>#REF!</v>
      </c>
      <c r="P77" s="61">
        <f t="shared" si="2"/>
        <v>2012</v>
      </c>
      <c r="Q77" s="106">
        <f t="shared" si="3"/>
        <v>-4.2987345271960131E-2</v>
      </c>
      <c r="R77" s="62" t="s">
        <v>203</v>
      </c>
    </row>
    <row r="78" spans="2:18" x14ac:dyDescent="0.2">
      <c r="B78" s="3" t="s">
        <v>311</v>
      </c>
      <c r="C78" s="3" t="s">
        <v>145</v>
      </c>
      <c r="D78" s="19">
        <v>2012</v>
      </c>
      <c r="E78" s="5">
        <v>21.74053533</v>
      </c>
      <c r="F78" s="105" cm="1">
        <f t="array" ref="F78">(E78/IFERROR(INDEX($B$5:$E$1048576,MATCH(1,($C78=$C$5:$C$1048576)*($D78-1=$D$5:$D$236),0),MATCH($E$5,$B$5:$E$5,0)),""))-1</f>
        <v>-5.7767336288213955E-2</v>
      </c>
      <c r="N78" s="78" t="s">
        <v>230</v>
      </c>
      <c r="O78" s="62" t="e">
        <f>INDEX(#REF!,MATCH($C78,#REF!,0),2)</f>
        <v>#REF!</v>
      </c>
      <c r="P78" s="61">
        <f t="shared" si="2"/>
        <v>2012</v>
      </c>
      <c r="Q78" s="106">
        <f t="shared" si="3"/>
        <v>-5.7767336288213955E-2</v>
      </c>
      <c r="R78" s="62" t="s">
        <v>203</v>
      </c>
    </row>
    <row r="79" spans="2:18" x14ac:dyDescent="0.2">
      <c r="B79" s="3" t="s">
        <v>311</v>
      </c>
      <c r="C79" s="3" t="s">
        <v>146</v>
      </c>
      <c r="D79" s="19">
        <v>2012</v>
      </c>
      <c r="E79" s="5">
        <v>5.0139657099999999</v>
      </c>
      <c r="F79" s="105" cm="1">
        <f t="array" ref="F79">(E79/IFERROR(INDEX($B$5:$E$1048576,MATCH(1,($C79=$C$5:$C$1048576)*($D79-1=$D$5:$D$236),0),MATCH($E$5,$B$5:$E$5,0)),""))-1</f>
        <v>-7.8622748280736787E-2</v>
      </c>
      <c r="N79" s="78" t="s">
        <v>230</v>
      </c>
      <c r="O79" s="62" t="e">
        <f>INDEX(#REF!,MATCH($C79,#REF!,0),2)</f>
        <v>#REF!</v>
      </c>
      <c r="P79" s="61">
        <f t="shared" si="2"/>
        <v>2012</v>
      </c>
      <c r="Q79" s="106">
        <f t="shared" si="3"/>
        <v>-7.8622748280736787E-2</v>
      </c>
      <c r="R79" s="62" t="s">
        <v>203</v>
      </c>
    </row>
    <row r="80" spans="2:18" x14ac:dyDescent="0.2">
      <c r="B80" s="3" t="s">
        <v>311</v>
      </c>
      <c r="C80" s="3" t="s">
        <v>147</v>
      </c>
      <c r="D80" s="19">
        <v>2012</v>
      </c>
      <c r="E80" s="5">
        <v>2.5756942500000002</v>
      </c>
      <c r="F80" s="105" cm="1">
        <f t="array" ref="F80">(E80/IFERROR(INDEX($B$5:$E$1048576,MATCH(1,($C80=$C$5:$C$1048576)*($D80-1=$D$5:$D$236),0),MATCH($E$5,$B$5:$E$5,0)),""))-1</f>
        <v>-6.8694332536597513E-2</v>
      </c>
      <c r="N80" s="78" t="s">
        <v>230</v>
      </c>
      <c r="O80" s="62" t="e">
        <f>INDEX(#REF!,MATCH($C80,#REF!,0),2)</f>
        <v>#REF!</v>
      </c>
      <c r="P80" s="61">
        <f t="shared" si="2"/>
        <v>2012</v>
      </c>
      <c r="Q80" s="106">
        <f t="shared" si="3"/>
        <v>-6.8694332536597513E-2</v>
      </c>
      <c r="R80" s="62" t="s">
        <v>203</v>
      </c>
    </row>
    <row r="81" spans="2:18" x14ac:dyDescent="0.2">
      <c r="B81" s="3" t="s">
        <v>311</v>
      </c>
      <c r="C81" s="3" t="s">
        <v>148</v>
      </c>
      <c r="D81" s="19">
        <v>2012</v>
      </c>
      <c r="E81" s="5">
        <v>10.36403256</v>
      </c>
      <c r="F81" s="105" cm="1">
        <f t="array" ref="F81">(E81/IFERROR(INDEX($B$5:$E$1048576,MATCH(1,($C81=$C$5:$C$1048576)*($D81-1=$D$5:$D$236),0),MATCH($E$5,$B$5:$E$5,0)),""))-1</f>
        <v>-0.13420572853636537</v>
      </c>
      <c r="N81" s="78" t="s">
        <v>230</v>
      </c>
      <c r="O81" s="62" t="e">
        <f>INDEX(#REF!,MATCH($C81,#REF!,0),2)</f>
        <v>#REF!</v>
      </c>
      <c r="P81" s="61">
        <f t="shared" si="2"/>
        <v>2012</v>
      </c>
      <c r="Q81" s="106">
        <f t="shared" si="3"/>
        <v>-0.13420572853636537</v>
      </c>
      <c r="R81" s="62" t="s">
        <v>203</v>
      </c>
    </row>
    <row r="82" spans="2:18" x14ac:dyDescent="0.2">
      <c r="B82" s="3" t="s">
        <v>311</v>
      </c>
      <c r="C82" s="3" t="s">
        <v>149</v>
      </c>
      <c r="D82" s="19">
        <v>2012</v>
      </c>
      <c r="E82" s="5">
        <v>5.1068463900000003</v>
      </c>
      <c r="F82" s="105" cm="1">
        <f t="array" ref="F82">(E82/IFERROR(INDEX($B$5:$E$1048576,MATCH(1,($C82=$C$5:$C$1048576)*($D82-1=$D$5:$D$236),0),MATCH($E$5,$B$5:$E$5,0)),""))-1</f>
        <v>-7.7959195941284976E-2</v>
      </c>
      <c r="N82" s="78" t="s">
        <v>230</v>
      </c>
      <c r="O82" s="62" t="e">
        <f>INDEX(#REF!,MATCH($C82,#REF!,0),2)</f>
        <v>#REF!</v>
      </c>
      <c r="P82" s="61">
        <f t="shared" si="2"/>
        <v>2012</v>
      </c>
      <c r="Q82" s="106">
        <f t="shared" si="3"/>
        <v>-7.7959195941284976E-2</v>
      </c>
      <c r="R82" s="62" t="s">
        <v>203</v>
      </c>
    </row>
    <row r="83" spans="2:18" x14ac:dyDescent="0.2">
      <c r="B83" s="3" t="s">
        <v>311</v>
      </c>
      <c r="C83" s="3" t="s">
        <v>150</v>
      </c>
      <c r="D83" s="19">
        <v>2012</v>
      </c>
      <c r="E83" s="5">
        <v>5.2769449799999997</v>
      </c>
      <c r="F83" s="105" cm="1">
        <f t="array" ref="F83">(E83/IFERROR(INDEX($B$5:$E$1048576,MATCH(1,($C83=$C$5:$C$1048576)*($D83-1=$D$5:$D$236),0),MATCH($E$5,$B$5:$E$5,0)),""))-1</f>
        <v>-4.8383176150184504E-2</v>
      </c>
      <c r="N83" s="78" t="s">
        <v>230</v>
      </c>
      <c r="O83" s="62" t="e">
        <f>INDEX(#REF!,MATCH($C83,#REF!,0),2)</f>
        <v>#REF!</v>
      </c>
      <c r="P83" s="61">
        <f t="shared" si="2"/>
        <v>2012</v>
      </c>
      <c r="Q83" s="106">
        <f t="shared" si="3"/>
        <v>-4.8383176150184504E-2</v>
      </c>
      <c r="R83" s="62" t="s">
        <v>203</v>
      </c>
    </row>
    <row r="84" spans="2:18" x14ac:dyDescent="0.2">
      <c r="B84" s="3" t="s">
        <v>311</v>
      </c>
      <c r="C84" s="3" t="s">
        <v>151</v>
      </c>
      <c r="D84" s="19">
        <v>2012</v>
      </c>
      <c r="E84" s="5">
        <v>5.9965077200000003</v>
      </c>
      <c r="F84" s="105" cm="1">
        <f t="array" ref="F84">(E84/IFERROR(INDEX($B$5:$E$1048576,MATCH(1,($C84=$C$5:$C$1048576)*($D84-1=$D$5:$D$236),0),MATCH($E$5,$B$5:$E$5,0)),""))-1</f>
        <v>1.7772954232108562E-2</v>
      </c>
      <c r="N84" s="78" t="s">
        <v>230</v>
      </c>
      <c r="O84" s="62" t="e">
        <f>INDEX(#REF!,MATCH($C84,#REF!,0),2)</f>
        <v>#REF!</v>
      </c>
      <c r="P84" s="61">
        <f t="shared" si="2"/>
        <v>2012</v>
      </c>
      <c r="Q84" s="106">
        <f t="shared" si="3"/>
        <v>1.7772954232108562E-2</v>
      </c>
      <c r="R84" s="62" t="s">
        <v>203</v>
      </c>
    </row>
    <row r="85" spans="2:18" x14ac:dyDescent="0.2">
      <c r="B85" s="3" t="s">
        <v>311</v>
      </c>
      <c r="C85" s="3" t="s">
        <v>152</v>
      </c>
      <c r="D85" s="19">
        <v>2012</v>
      </c>
      <c r="E85" s="5">
        <v>7.00053839</v>
      </c>
      <c r="F85" s="105" cm="1">
        <f t="array" ref="F85">(E85/IFERROR(INDEX($B$5:$E$1048576,MATCH(1,($C85=$C$5:$C$1048576)*($D85-1=$D$5:$D$236),0),MATCH($E$5,$B$5:$E$5,0)),""))-1</f>
        <v>-9.4474810254449149E-2</v>
      </c>
      <c r="N85" s="78" t="s">
        <v>230</v>
      </c>
      <c r="O85" s="62" t="e">
        <f>INDEX(#REF!,MATCH($C85,#REF!,0),2)</f>
        <v>#REF!</v>
      </c>
      <c r="P85" s="61">
        <f t="shared" si="2"/>
        <v>2012</v>
      </c>
      <c r="Q85" s="106">
        <f t="shared" si="3"/>
        <v>-9.4474810254449149E-2</v>
      </c>
      <c r="R85" s="62" t="s">
        <v>203</v>
      </c>
    </row>
    <row r="86" spans="2:18" x14ac:dyDescent="0.2">
      <c r="B86" s="3" t="s">
        <v>311</v>
      </c>
      <c r="C86" s="3" t="s">
        <v>153</v>
      </c>
      <c r="D86" s="19">
        <v>2012</v>
      </c>
      <c r="E86" s="5">
        <v>6.8393784999999996</v>
      </c>
      <c r="F86" s="105" cm="1">
        <f t="array" ref="F86">(E86/IFERROR(INDEX($B$5:$E$1048576,MATCH(1,($C86=$C$5:$C$1048576)*($D86-1=$D$5:$D$236),0),MATCH($E$5,$B$5:$E$5,0)),""))-1</f>
        <v>-4.2966089499782756E-2</v>
      </c>
      <c r="N86" s="78" t="s">
        <v>230</v>
      </c>
      <c r="O86" s="62" t="e">
        <f>INDEX(#REF!,MATCH($C86,#REF!,0),2)</f>
        <v>#REF!</v>
      </c>
      <c r="P86" s="61">
        <f t="shared" si="2"/>
        <v>2012</v>
      </c>
      <c r="Q86" s="106">
        <f t="shared" si="3"/>
        <v>-4.2966089499782756E-2</v>
      </c>
      <c r="R86" s="62" t="s">
        <v>203</v>
      </c>
    </row>
    <row r="87" spans="2:18" x14ac:dyDescent="0.2">
      <c r="B87" s="3" t="s">
        <v>311</v>
      </c>
      <c r="C87" s="3" t="s">
        <v>154</v>
      </c>
      <c r="D87" s="19">
        <v>2012</v>
      </c>
      <c r="E87" s="5">
        <v>5.5627121199999996</v>
      </c>
      <c r="F87" s="105" cm="1">
        <f t="array" ref="F87">(E87/IFERROR(INDEX($B$5:$E$1048576,MATCH(1,($C87=$C$5:$C$1048576)*($D87-1=$D$5:$D$236),0),MATCH($E$5,$B$5:$E$5,0)),""))-1</f>
        <v>-3.3659356908382621E-2</v>
      </c>
      <c r="N87" s="78" t="s">
        <v>230</v>
      </c>
      <c r="O87" s="62" t="e">
        <f>INDEX(#REF!,MATCH($C87,#REF!,0),2)</f>
        <v>#REF!</v>
      </c>
      <c r="P87" s="61">
        <f t="shared" si="2"/>
        <v>2012</v>
      </c>
      <c r="Q87" s="106">
        <f t="shared" si="3"/>
        <v>-3.3659356908382621E-2</v>
      </c>
      <c r="R87" s="62" t="s">
        <v>203</v>
      </c>
    </row>
    <row r="88" spans="2:18" x14ac:dyDescent="0.2">
      <c r="B88" s="3" t="s">
        <v>311</v>
      </c>
      <c r="C88" s="3" t="s">
        <v>155</v>
      </c>
      <c r="D88" s="19">
        <v>2012</v>
      </c>
      <c r="E88" s="5">
        <v>5.9418545600000003</v>
      </c>
      <c r="F88" s="105" cm="1">
        <f t="array" ref="F88">(E88/IFERROR(INDEX($B$5:$E$1048576,MATCH(1,($C88=$C$5:$C$1048576)*($D88-1=$D$5:$D$236),0),MATCH($E$5,$B$5:$E$5,0)),""))-1</f>
        <v>-3.4047886669630323E-2</v>
      </c>
      <c r="N88" s="78" t="s">
        <v>230</v>
      </c>
      <c r="O88" s="62" t="e">
        <f>INDEX(#REF!,MATCH($C88,#REF!,0),2)</f>
        <v>#REF!</v>
      </c>
      <c r="P88" s="61">
        <f t="shared" si="2"/>
        <v>2012</v>
      </c>
      <c r="Q88" s="106">
        <f t="shared" si="3"/>
        <v>-3.4047886669630323E-2</v>
      </c>
      <c r="R88" s="62" t="s">
        <v>203</v>
      </c>
    </row>
    <row r="89" spans="2:18" x14ac:dyDescent="0.2">
      <c r="B89" s="3" t="s">
        <v>311</v>
      </c>
      <c r="C89" s="3" t="s">
        <v>156</v>
      </c>
      <c r="D89" s="19">
        <v>2012</v>
      </c>
      <c r="E89" s="5">
        <v>6.9503731599999998</v>
      </c>
      <c r="F89" s="105" cm="1">
        <f t="array" ref="F89">(E89/IFERROR(INDEX($B$5:$E$1048576,MATCH(1,($C89=$C$5:$C$1048576)*($D89-1=$D$5:$D$236),0),MATCH($E$5,$B$5:$E$5,0)),""))-1</f>
        <v>-3.3249469886119432E-2</v>
      </c>
      <c r="N89" s="78" t="s">
        <v>230</v>
      </c>
      <c r="O89" s="62" t="e">
        <f>INDEX(#REF!,MATCH($C89,#REF!,0),2)</f>
        <v>#REF!</v>
      </c>
      <c r="P89" s="61">
        <f t="shared" si="2"/>
        <v>2012</v>
      </c>
      <c r="Q89" s="106">
        <f t="shared" si="3"/>
        <v>-3.3249469886119432E-2</v>
      </c>
      <c r="R89" s="62" t="s">
        <v>203</v>
      </c>
    </row>
    <row r="90" spans="2:18" x14ac:dyDescent="0.2">
      <c r="B90" s="3" t="s">
        <v>311</v>
      </c>
      <c r="C90" s="3" t="s">
        <v>136</v>
      </c>
      <c r="D90" s="19">
        <v>2013</v>
      </c>
      <c r="E90" s="5">
        <v>4.2646729700000003</v>
      </c>
      <c r="F90" s="105" cm="1">
        <f t="array" ref="F90">(E90/IFERROR(INDEX($B$5:$E$1048576,MATCH(1,($C90=$C$5:$C$1048576)*($D90-1=$D$5:$D$236),0),MATCH($E$5,$B$5:$E$5,0)),""))-1</f>
        <v>-6.7362820173445859E-2</v>
      </c>
      <c r="N90" s="78" t="s">
        <v>230</v>
      </c>
      <c r="O90" s="62" t="e">
        <f>INDEX(#REF!,MATCH($C90,#REF!,0),2)</f>
        <v>#REF!</v>
      </c>
      <c r="P90" s="61">
        <f t="shared" si="2"/>
        <v>2013</v>
      </c>
      <c r="Q90" s="106">
        <f t="shared" si="3"/>
        <v>-6.7362820173445859E-2</v>
      </c>
      <c r="R90" s="62" t="s">
        <v>203</v>
      </c>
    </row>
    <row r="91" spans="2:18" x14ac:dyDescent="0.2">
      <c r="B91" s="3" t="s">
        <v>311</v>
      </c>
      <c r="C91" s="3" t="s">
        <v>137</v>
      </c>
      <c r="D91" s="19">
        <v>2013</v>
      </c>
      <c r="E91" s="5">
        <v>6.4139398600000002</v>
      </c>
      <c r="F91" s="105" cm="1">
        <f t="array" ref="F91">(E91/IFERROR(INDEX($B$5:$E$1048576,MATCH(1,($C91=$C$5:$C$1048576)*($D91-1=$D$5:$D$236),0),MATCH($E$5,$B$5:$E$5,0)),""))-1</f>
        <v>-1.0902917519400201E-2</v>
      </c>
      <c r="N91" s="78" t="s">
        <v>230</v>
      </c>
      <c r="O91" s="62" t="e">
        <f>INDEX(#REF!,MATCH($C91,#REF!,0),2)</f>
        <v>#REF!</v>
      </c>
      <c r="P91" s="61">
        <f t="shared" si="2"/>
        <v>2013</v>
      </c>
      <c r="Q91" s="106">
        <f t="shared" si="3"/>
        <v>-1.0902917519400201E-2</v>
      </c>
      <c r="R91" s="62" t="s">
        <v>203</v>
      </c>
    </row>
    <row r="92" spans="2:18" x14ac:dyDescent="0.2">
      <c r="B92" s="3" t="s">
        <v>311</v>
      </c>
      <c r="C92" s="3" t="s">
        <v>138</v>
      </c>
      <c r="D92" s="19">
        <v>2013</v>
      </c>
      <c r="E92" s="5">
        <v>40.106077550000002</v>
      </c>
      <c r="F92" s="105" cm="1">
        <f t="array" ref="F92">(E92/IFERROR(INDEX($B$5:$E$1048576,MATCH(1,($C92=$C$5:$C$1048576)*($D92-1=$D$5:$D$236),0),MATCH($E$5,$B$5:$E$5,0)),""))-1</f>
        <v>-5.408650833813311E-2</v>
      </c>
      <c r="N92" s="78" t="s">
        <v>230</v>
      </c>
      <c r="O92" s="62" t="e">
        <f>INDEX(#REF!,MATCH($C92,#REF!,0),2)</f>
        <v>#REF!</v>
      </c>
      <c r="P92" s="61">
        <f t="shared" si="2"/>
        <v>2013</v>
      </c>
      <c r="Q92" s="106">
        <f t="shared" si="3"/>
        <v>-5.408650833813311E-2</v>
      </c>
      <c r="R92" s="62" t="s">
        <v>203</v>
      </c>
    </row>
    <row r="93" spans="2:18" x14ac:dyDescent="0.2">
      <c r="B93" s="3" t="s">
        <v>311</v>
      </c>
      <c r="C93" s="3" t="s">
        <v>139</v>
      </c>
      <c r="D93" s="19">
        <v>2013</v>
      </c>
      <c r="E93" s="5">
        <v>5.6572995199999996</v>
      </c>
      <c r="F93" s="105" cm="1">
        <f t="array" ref="F93">(E93/IFERROR(INDEX($B$5:$E$1048576,MATCH(1,($C93=$C$5:$C$1048576)*($D93-1=$D$5:$D$236),0),MATCH($E$5,$B$5:$E$5,0)),""))-1</f>
        <v>-6.7349105231243711E-2</v>
      </c>
      <c r="N93" s="78" t="s">
        <v>230</v>
      </c>
      <c r="O93" s="62" t="e">
        <f>INDEX(#REF!,MATCH($C93,#REF!,0),2)</f>
        <v>#REF!</v>
      </c>
      <c r="P93" s="61">
        <f t="shared" si="2"/>
        <v>2013</v>
      </c>
      <c r="Q93" s="106">
        <f t="shared" si="3"/>
        <v>-6.7349105231243711E-2</v>
      </c>
      <c r="R93" s="62" t="s">
        <v>203</v>
      </c>
    </row>
    <row r="94" spans="2:18" x14ac:dyDescent="0.2">
      <c r="B94" s="3" t="s">
        <v>311</v>
      </c>
      <c r="C94" s="3" t="s">
        <v>140</v>
      </c>
      <c r="D94" s="19">
        <v>2013</v>
      </c>
      <c r="E94" s="5">
        <v>5.1695714199999996</v>
      </c>
      <c r="F94" s="105" cm="1">
        <f t="array" ref="F94">(E94/IFERROR(INDEX($B$5:$E$1048576,MATCH(1,($C94=$C$5:$C$1048576)*($D94-1=$D$5:$D$236),0),MATCH($E$5,$B$5:$E$5,0)),""))-1</f>
        <v>-0.1012928539461474</v>
      </c>
      <c r="N94" s="78" t="s">
        <v>230</v>
      </c>
      <c r="O94" s="62" t="e">
        <f>INDEX(#REF!,MATCH($C94,#REF!,0),2)</f>
        <v>#REF!</v>
      </c>
      <c r="P94" s="61">
        <f t="shared" si="2"/>
        <v>2013</v>
      </c>
      <c r="Q94" s="106">
        <f t="shared" si="3"/>
        <v>-0.1012928539461474</v>
      </c>
      <c r="R94" s="62" t="s">
        <v>203</v>
      </c>
    </row>
    <row r="95" spans="2:18" x14ac:dyDescent="0.2">
      <c r="B95" s="3" t="s">
        <v>311</v>
      </c>
      <c r="C95" s="3" t="s">
        <v>141</v>
      </c>
      <c r="D95" s="19">
        <v>2013</v>
      </c>
      <c r="E95" s="5">
        <v>5.6506125899999997</v>
      </c>
      <c r="F95" s="105" cm="1">
        <f t="array" ref="F95">(E95/IFERROR(INDEX($B$5:$E$1048576,MATCH(1,($C95=$C$5:$C$1048576)*($D95-1=$D$5:$D$236),0),MATCH($E$5,$B$5:$E$5,0)),""))-1</f>
        <v>-5.7796549438083322E-2</v>
      </c>
      <c r="N95" s="78" t="s">
        <v>230</v>
      </c>
      <c r="O95" s="62" t="e">
        <f>INDEX(#REF!,MATCH($C95,#REF!,0),2)</f>
        <v>#REF!</v>
      </c>
      <c r="P95" s="61">
        <f t="shared" si="2"/>
        <v>2013</v>
      </c>
      <c r="Q95" s="106">
        <f t="shared" si="3"/>
        <v>-5.7796549438083322E-2</v>
      </c>
      <c r="R95" s="62" t="s">
        <v>203</v>
      </c>
    </row>
    <row r="96" spans="2:18" x14ac:dyDescent="0.2">
      <c r="B96" s="3" t="s">
        <v>311</v>
      </c>
      <c r="C96" s="3" t="s">
        <v>142</v>
      </c>
      <c r="D96" s="19">
        <v>2013</v>
      </c>
      <c r="E96" s="5">
        <v>5.2732654500000002</v>
      </c>
      <c r="F96" s="105" cm="1">
        <f t="array" ref="F96">(E96/IFERROR(INDEX($B$5:$E$1048576,MATCH(1,($C96=$C$5:$C$1048576)*($D96-1=$D$5:$D$236),0),MATCH($E$5,$B$5:$E$5,0)),""))-1</f>
        <v>-1.7996685737118434E-2</v>
      </c>
      <c r="N96" s="78" t="s">
        <v>230</v>
      </c>
      <c r="O96" s="62" t="e">
        <f>INDEX(#REF!,MATCH($C96,#REF!,0),2)</f>
        <v>#REF!</v>
      </c>
      <c r="P96" s="61">
        <f t="shared" si="2"/>
        <v>2013</v>
      </c>
      <c r="Q96" s="106">
        <f t="shared" si="3"/>
        <v>-1.7996685737118434E-2</v>
      </c>
      <c r="R96" s="62" t="s">
        <v>203</v>
      </c>
    </row>
    <row r="97" spans="2:18" x14ac:dyDescent="0.2">
      <c r="B97" s="3" t="s">
        <v>311</v>
      </c>
      <c r="C97" s="3" t="s">
        <v>143</v>
      </c>
      <c r="D97" s="19">
        <v>2013</v>
      </c>
      <c r="E97" s="5">
        <v>7.5344715000000004</v>
      </c>
      <c r="F97" s="105" cm="1">
        <f t="array" ref="F97">(E97/IFERROR(INDEX($B$5:$E$1048576,MATCH(1,($C97=$C$5:$C$1048576)*($D97-1=$D$5:$D$236),0),MATCH($E$5,$B$5:$E$5,0)),""))-1</f>
        <v>-4.8897686047364886E-2</v>
      </c>
      <c r="N97" s="78" t="s">
        <v>230</v>
      </c>
      <c r="O97" s="62" t="e">
        <f>INDEX(#REF!,MATCH($C97,#REF!,0),2)</f>
        <v>#REF!</v>
      </c>
      <c r="P97" s="61">
        <f t="shared" si="2"/>
        <v>2013</v>
      </c>
      <c r="Q97" s="106">
        <f t="shared" si="3"/>
        <v>-4.8897686047364886E-2</v>
      </c>
      <c r="R97" s="62" t="s">
        <v>203</v>
      </c>
    </row>
    <row r="98" spans="2:18" x14ac:dyDescent="0.2">
      <c r="B98" s="3" t="s">
        <v>311</v>
      </c>
      <c r="C98" s="3" t="s">
        <v>144</v>
      </c>
      <c r="D98" s="19">
        <v>2013</v>
      </c>
      <c r="E98" s="5">
        <v>5.2978184600000002</v>
      </c>
      <c r="F98" s="105" cm="1">
        <f t="array" ref="F98">(E98/IFERROR(INDEX($B$5:$E$1048576,MATCH(1,($C98=$C$5:$C$1048576)*($D98-1=$D$5:$D$236),0),MATCH($E$5,$B$5:$E$5,0)),""))-1</f>
        <v>-4.3542649498409136E-2</v>
      </c>
      <c r="N98" s="78" t="s">
        <v>230</v>
      </c>
      <c r="O98" s="62" t="e">
        <f>INDEX(#REF!,MATCH($C98,#REF!,0),2)</f>
        <v>#REF!</v>
      </c>
      <c r="P98" s="61">
        <f t="shared" si="2"/>
        <v>2013</v>
      </c>
      <c r="Q98" s="106">
        <f t="shared" si="3"/>
        <v>-4.3542649498409136E-2</v>
      </c>
      <c r="R98" s="62" t="s">
        <v>203</v>
      </c>
    </row>
    <row r="99" spans="2:18" x14ac:dyDescent="0.2">
      <c r="B99" s="3" t="s">
        <v>311</v>
      </c>
      <c r="C99" s="3" t="s">
        <v>145</v>
      </c>
      <c r="D99" s="19">
        <v>2013</v>
      </c>
      <c r="E99" s="5">
        <v>21.906018750000001</v>
      </c>
      <c r="F99" s="105" cm="1">
        <f t="array" ref="F99">(E99/IFERROR(INDEX($B$5:$E$1048576,MATCH(1,($C99=$C$5:$C$1048576)*($D99-1=$D$5:$D$236),0),MATCH($E$5,$B$5:$E$5,0)),""))-1</f>
        <v>7.6117454095827597E-3</v>
      </c>
      <c r="N99" s="78" t="s">
        <v>230</v>
      </c>
      <c r="O99" s="62" t="e">
        <f>INDEX(#REF!,MATCH($C99,#REF!,0),2)</f>
        <v>#REF!</v>
      </c>
      <c r="P99" s="61">
        <f t="shared" si="2"/>
        <v>2013</v>
      </c>
      <c r="Q99" s="106">
        <f t="shared" si="3"/>
        <v>7.6117454095827597E-3</v>
      </c>
      <c r="R99" s="62" t="s">
        <v>203</v>
      </c>
    </row>
    <row r="100" spans="2:18" x14ac:dyDescent="0.2">
      <c r="B100" s="3" t="s">
        <v>311</v>
      </c>
      <c r="C100" s="3" t="s">
        <v>146</v>
      </c>
      <c r="D100" s="19">
        <v>2013</v>
      </c>
      <c r="E100" s="5">
        <v>4.9539035</v>
      </c>
      <c r="F100" s="105" cm="1">
        <f t="array" ref="F100">(E100/IFERROR(INDEX($B$5:$E$1048576,MATCH(1,($C100=$C$5:$C$1048576)*($D100-1=$D$5:$D$236),0),MATCH($E$5,$B$5:$E$5,0)),""))-1</f>
        <v>-1.197898299946687E-2</v>
      </c>
      <c r="N100" s="78" t="s">
        <v>230</v>
      </c>
      <c r="O100" s="62" t="e">
        <f>INDEX(#REF!,MATCH($C100,#REF!,0),2)</f>
        <v>#REF!</v>
      </c>
      <c r="P100" s="61">
        <f t="shared" si="2"/>
        <v>2013</v>
      </c>
      <c r="Q100" s="106">
        <f t="shared" si="3"/>
        <v>-1.197898299946687E-2</v>
      </c>
      <c r="R100" s="62" t="s">
        <v>203</v>
      </c>
    </row>
    <row r="101" spans="2:18" x14ac:dyDescent="0.2">
      <c r="B101" s="3" t="s">
        <v>311</v>
      </c>
      <c r="C101" s="3" t="s">
        <v>147</v>
      </c>
      <c r="D101" s="19">
        <v>2013</v>
      </c>
      <c r="E101" s="5">
        <v>2.5485449899999999</v>
      </c>
      <c r="F101" s="105" cm="1">
        <f t="array" ref="F101">(E101/IFERROR(INDEX($B$5:$E$1048576,MATCH(1,($C101=$C$5:$C$1048576)*($D101-1=$D$5:$D$236),0),MATCH($E$5,$B$5:$E$5,0)),""))-1</f>
        <v>-1.0540560083946438E-2</v>
      </c>
      <c r="N101" s="78" t="s">
        <v>230</v>
      </c>
      <c r="O101" s="62" t="e">
        <f>INDEX(#REF!,MATCH($C101,#REF!,0),2)</f>
        <v>#REF!</v>
      </c>
      <c r="P101" s="61">
        <f t="shared" si="2"/>
        <v>2013</v>
      </c>
      <c r="Q101" s="106">
        <f t="shared" si="3"/>
        <v>-1.0540560083946438E-2</v>
      </c>
      <c r="R101" s="62" t="s">
        <v>203</v>
      </c>
    </row>
    <row r="102" spans="2:18" x14ac:dyDescent="0.2">
      <c r="B102" s="3" t="s">
        <v>311</v>
      </c>
      <c r="C102" s="3" t="s">
        <v>148</v>
      </c>
      <c r="D102" s="19">
        <v>2013</v>
      </c>
      <c r="E102" s="5">
        <v>9.8669355299999992</v>
      </c>
      <c r="F102" s="105" cm="1">
        <f t="array" ref="F102">(E102/IFERROR(INDEX($B$5:$E$1048576,MATCH(1,($C102=$C$5:$C$1048576)*($D102-1=$D$5:$D$236),0),MATCH($E$5,$B$5:$E$5,0)),""))-1</f>
        <v>-4.7963669268904829E-2</v>
      </c>
      <c r="N102" s="78" t="s">
        <v>230</v>
      </c>
      <c r="O102" s="62" t="e">
        <f>INDEX(#REF!,MATCH($C102,#REF!,0),2)</f>
        <v>#REF!</v>
      </c>
      <c r="P102" s="61">
        <f t="shared" si="2"/>
        <v>2013</v>
      </c>
      <c r="Q102" s="106">
        <f t="shared" si="3"/>
        <v>-4.7963669268904829E-2</v>
      </c>
      <c r="R102" s="62" t="s">
        <v>203</v>
      </c>
    </row>
    <row r="103" spans="2:18" x14ac:dyDescent="0.2">
      <c r="B103" s="3" t="s">
        <v>311</v>
      </c>
      <c r="C103" s="3" t="s">
        <v>149</v>
      </c>
      <c r="D103" s="19">
        <v>2013</v>
      </c>
      <c r="E103" s="5">
        <v>5.0714665600000002</v>
      </c>
      <c r="F103" s="105" cm="1">
        <f t="array" ref="F103">(E103/IFERROR(INDEX($B$5:$E$1048576,MATCH(1,($C103=$C$5:$C$1048576)*($D103-1=$D$5:$D$236),0),MATCH($E$5,$B$5:$E$5,0)),""))-1</f>
        <v>-6.9279213232806836E-3</v>
      </c>
      <c r="N103" s="78" t="s">
        <v>230</v>
      </c>
      <c r="O103" s="62" t="e">
        <f>INDEX(#REF!,MATCH($C103,#REF!,0),2)</f>
        <v>#REF!</v>
      </c>
      <c r="P103" s="61">
        <f t="shared" si="2"/>
        <v>2013</v>
      </c>
      <c r="Q103" s="106">
        <f t="shared" si="3"/>
        <v>-6.9279213232806836E-3</v>
      </c>
      <c r="R103" s="62" t="s">
        <v>203</v>
      </c>
    </row>
    <row r="104" spans="2:18" x14ac:dyDescent="0.2">
      <c r="B104" s="3" t="s">
        <v>311</v>
      </c>
      <c r="C104" s="3" t="s">
        <v>150</v>
      </c>
      <c r="D104" s="19">
        <v>2013</v>
      </c>
      <c r="E104" s="5">
        <v>5.0018360399999997</v>
      </c>
      <c r="F104" s="105" cm="1">
        <f t="array" ref="F104">(E104/IFERROR(INDEX($B$5:$E$1048576,MATCH(1,($C104=$C$5:$C$1048576)*($D104-1=$D$5:$D$236),0),MATCH($E$5,$B$5:$E$5,0)),""))-1</f>
        <v>-5.2134130835679082E-2</v>
      </c>
      <c r="N104" s="78" t="s">
        <v>230</v>
      </c>
      <c r="O104" s="62" t="e">
        <f>INDEX(#REF!,MATCH($C104,#REF!,0),2)</f>
        <v>#REF!</v>
      </c>
      <c r="P104" s="61">
        <f t="shared" si="2"/>
        <v>2013</v>
      </c>
      <c r="Q104" s="106">
        <f t="shared" si="3"/>
        <v>-5.2134130835679082E-2</v>
      </c>
      <c r="R104" s="62" t="s">
        <v>203</v>
      </c>
    </row>
    <row r="105" spans="2:18" x14ac:dyDescent="0.2">
      <c r="B105" s="3" t="s">
        <v>311</v>
      </c>
      <c r="C105" s="3" t="s">
        <v>151</v>
      </c>
      <c r="D105" s="19">
        <v>2013</v>
      </c>
      <c r="E105" s="5">
        <v>5.8603823100000003</v>
      </c>
      <c r="F105" s="105" cm="1">
        <f t="array" ref="F105">(E105/IFERROR(INDEX($B$5:$E$1048576,MATCH(1,($C105=$C$5:$C$1048576)*($D105-1=$D$5:$D$236),0),MATCH($E$5,$B$5:$E$5,0)),""))-1</f>
        <v>-2.2700781247389057E-2</v>
      </c>
      <c r="N105" s="78" t="s">
        <v>230</v>
      </c>
      <c r="O105" s="62" t="e">
        <f>INDEX(#REF!,MATCH($C105,#REF!,0),2)</f>
        <v>#REF!</v>
      </c>
      <c r="P105" s="61">
        <f t="shared" si="2"/>
        <v>2013</v>
      </c>
      <c r="Q105" s="106">
        <f t="shared" si="3"/>
        <v>-2.2700781247389057E-2</v>
      </c>
      <c r="R105" s="62" t="s">
        <v>203</v>
      </c>
    </row>
    <row r="106" spans="2:18" x14ac:dyDescent="0.2">
      <c r="B106" s="3" t="s">
        <v>311</v>
      </c>
      <c r="C106" s="3" t="s">
        <v>152</v>
      </c>
      <c r="D106" s="19">
        <v>2013</v>
      </c>
      <c r="E106" s="5">
        <v>6.6397672099999996</v>
      </c>
      <c r="F106" s="105" cm="1">
        <f t="array" ref="F106">(E106/IFERROR(INDEX($B$5:$E$1048576,MATCH(1,($C106=$C$5:$C$1048576)*($D106-1=$D$5:$D$236),0),MATCH($E$5,$B$5:$E$5,0)),""))-1</f>
        <v>-5.1534776313111652E-2</v>
      </c>
      <c r="N106" s="78" t="s">
        <v>230</v>
      </c>
      <c r="O106" s="62" t="e">
        <f>INDEX(#REF!,MATCH($C106,#REF!,0),2)</f>
        <v>#REF!</v>
      </c>
      <c r="P106" s="61">
        <f t="shared" si="2"/>
        <v>2013</v>
      </c>
      <c r="Q106" s="106">
        <f t="shared" si="3"/>
        <v>-5.1534776313111652E-2</v>
      </c>
      <c r="R106" s="62" t="s">
        <v>203</v>
      </c>
    </row>
    <row r="107" spans="2:18" x14ac:dyDescent="0.2">
      <c r="B107" s="3" t="s">
        <v>311</v>
      </c>
      <c r="C107" s="3" t="s">
        <v>153</v>
      </c>
      <c r="D107" s="19">
        <v>2013</v>
      </c>
      <c r="E107" s="5">
        <v>6.5226603299999999</v>
      </c>
      <c r="F107" s="105" cm="1">
        <f t="array" ref="F107">(E107/IFERROR(INDEX($B$5:$E$1048576,MATCH(1,($C107=$C$5:$C$1048576)*($D107-1=$D$5:$D$236),0),MATCH($E$5,$B$5:$E$5,0)),""))-1</f>
        <v>-4.6308033690488082E-2</v>
      </c>
      <c r="N107" s="78" t="s">
        <v>230</v>
      </c>
      <c r="O107" s="62" t="e">
        <f>INDEX(#REF!,MATCH($C107,#REF!,0),2)</f>
        <v>#REF!</v>
      </c>
      <c r="P107" s="61">
        <f t="shared" si="2"/>
        <v>2013</v>
      </c>
      <c r="Q107" s="106">
        <f t="shared" si="3"/>
        <v>-4.6308033690488082E-2</v>
      </c>
      <c r="R107" s="62" t="s">
        <v>203</v>
      </c>
    </row>
    <row r="108" spans="2:18" x14ac:dyDescent="0.2">
      <c r="B108" s="3" t="s">
        <v>311</v>
      </c>
      <c r="C108" s="3" t="s">
        <v>154</v>
      </c>
      <c r="D108" s="19">
        <v>2013</v>
      </c>
      <c r="E108" s="5">
        <v>5.1999248299999996</v>
      </c>
      <c r="F108" s="105" cm="1">
        <f t="array" ref="F108">(E108/IFERROR(INDEX($B$5:$E$1048576,MATCH(1,($C108=$C$5:$C$1048576)*($D108-1=$D$5:$D$236),0),MATCH($E$5,$B$5:$E$5,0)),""))-1</f>
        <v>-6.5217699958918574E-2</v>
      </c>
      <c r="N108" s="78" t="s">
        <v>230</v>
      </c>
      <c r="O108" s="62" t="e">
        <f>INDEX(#REF!,MATCH($C108,#REF!,0),2)</f>
        <v>#REF!</v>
      </c>
      <c r="P108" s="61">
        <f t="shared" si="2"/>
        <v>2013</v>
      </c>
      <c r="Q108" s="106">
        <f t="shared" si="3"/>
        <v>-6.5217699958918574E-2</v>
      </c>
      <c r="R108" s="62" t="s">
        <v>203</v>
      </c>
    </row>
    <row r="109" spans="2:18" x14ac:dyDescent="0.2">
      <c r="B109" s="3" t="s">
        <v>311</v>
      </c>
      <c r="C109" s="3" t="s">
        <v>155</v>
      </c>
      <c r="D109" s="19">
        <v>2013</v>
      </c>
      <c r="E109" s="5">
        <v>5.7242540100000001</v>
      </c>
      <c r="F109" s="105" cm="1">
        <f t="array" ref="F109">(E109/IFERROR(INDEX($B$5:$E$1048576,MATCH(1,($C109=$C$5:$C$1048576)*($D109-1=$D$5:$D$236),0),MATCH($E$5,$B$5:$E$5,0)),""))-1</f>
        <v>-3.6621655377576334E-2</v>
      </c>
      <c r="N109" s="78" t="s">
        <v>230</v>
      </c>
      <c r="O109" s="62" t="e">
        <f>INDEX(#REF!,MATCH($C109,#REF!,0),2)</f>
        <v>#REF!</v>
      </c>
      <c r="P109" s="61">
        <f t="shared" si="2"/>
        <v>2013</v>
      </c>
      <c r="Q109" s="106">
        <f t="shared" si="3"/>
        <v>-3.6621655377576334E-2</v>
      </c>
      <c r="R109" s="62" t="s">
        <v>203</v>
      </c>
    </row>
    <row r="110" spans="2:18" x14ac:dyDescent="0.2">
      <c r="B110" s="3" t="s">
        <v>311</v>
      </c>
      <c r="C110" s="3" t="s">
        <v>156</v>
      </c>
      <c r="D110" s="19">
        <v>2013</v>
      </c>
      <c r="E110" s="5">
        <v>6.5343949700000001</v>
      </c>
      <c r="F110" s="105" cm="1">
        <f t="array" ref="F110">(E110/IFERROR(INDEX($B$5:$E$1048576,MATCH(1,($C110=$C$5:$C$1048576)*($D110-1=$D$5:$D$236),0),MATCH($E$5,$B$5:$E$5,0)),""))-1</f>
        <v>-5.9849763519747468E-2</v>
      </c>
      <c r="N110" s="78" t="s">
        <v>230</v>
      </c>
      <c r="O110" s="62" t="e">
        <f>INDEX(#REF!,MATCH($C110,#REF!,0),2)</f>
        <v>#REF!</v>
      </c>
      <c r="P110" s="61">
        <f t="shared" si="2"/>
        <v>2013</v>
      </c>
      <c r="Q110" s="106">
        <f t="shared" si="3"/>
        <v>-5.9849763519747468E-2</v>
      </c>
      <c r="R110" s="62" t="s">
        <v>203</v>
      </c>
    </row>
    <row r="111" spans="2:18" x14ac:dyDescent="0.2">
      <c r="B111" s="3" t="s">
        <v>311</v>
      </c>
      <c r="C111" s="3" t="s">
        <v>136</v>
      </c>
      <c r="D111" s="19">
        <v>2014</v>
      </c>
      <c r="E111" s="5">
        <v>3.93768575</v>
      </c>
      <c r="F111" s="105" cm="1">
        <f t="array" ref="F111">(E111/IFERROR(INDEX($B$5:$E$1048576,MATCH(1,($C111=$C$5:$C$1048576)*($D111-1=$D$5:$D$236),0),MATCH($E$5,$B$5:$E$5,0)),""))-1</f>
        <v>-7.6673457097461872E-2</v>
      </c>
      <c r="N111" s="78" t="s">
        <v>230</v>
      </c>
      <c r="O111" s="62" t="e">
        <f>INDEX(#REF!,MATCH($C111,#REF!,0),2)</f>
        <v>#REF!</v>
      </c>
      <c r="P111" s="61">
        <f t="shared" si="2"/>
        <v>2014</v>
      </c>
      <c r="Q111" s="106">
        <f t="shared" si="3"/>
        <v>-7.6673457097461872E-2</v>
      </c>
      <c r="R111" s="62" t="s">
        <v>203</v>
      </c>
    </row>
    <row r="112" spans="2:18" x14ac:dyDescent="0.2">
      <c r="B112" s="3" t="s">
        <v>311</v>
      </c>
      <c r="C112" s="3" t="s">
        <v>137</v>
      </c>
      <c r="D112" s="19">
        <v>2014</v>
      </c>
      <c r="E112" s="5">
        <v>6.23293534</v>
      </c>
      <c r="F112" s="105" cm="1">
        <f t="array" ref="F112">(E112/IFERROR(INDEX($B$5:$E$1048576,MATCH(1,($C112=$C$5:$C$1048576)*($D112-1=$D$5:$D$236),0),MATCH($E$5,$B$5:$E$5,0)),""))-1</f>
        <v>-2.8220489114470726E-2</v>
      </c>
      <c r="N112" s="78" t="s">
        <v>230</v>
      </c>
      <c r="O112" s="62" t="e">
        <f>INDEX(#REF!,MATCH($C112,#REF!,0),2)</f>
        <v>#REF!</v>
      </c>
      <c r="P112" s="61">
        <f t="shared" si="2"/>
        <v>2014</v>
      </c>
      <c r="Q112" s="106">
        <f t="shared" si="3"/>
        <v>-2.8220489114470726E-2</v>
      </c>
      <c r="R112" s="62" t="s">
        <v>203</v>
      </c>
    </row>
    <row r="113" spans="2:18" x14ac:dyDescent="0.2">
      <c r="B113" s="3" t="s">
        <v>311</v>
      </c>
      <c r="C113" s="3" t="s">
        <v>138</v>
      </c>
      <c r="D113" s="19">
        <v>2014</v>
      </c>
      <c r="E113" s="5">
        <v>39.47526878</v>
      </c>
      <c r="F113" s="105" cm="1">
        <f t="array" ref="F113">(E113/IFERROR(INDEX($B$5:$E$1048576,MATCH(1,($C113=$C$5:$C$1048576)*($D113-1=$D$5:$D$236),0),MATCH($E$5,$B$5:$E$5,0)),""))-1</f>
        <v>-1.5728508209599257E-2</v>
      </c>
      <c r="N113" s="78" t="s">
        <v>230</v>
      </c>
      <c r="O113" s="62" t="e">
        <f>INDEX(#REF!,MATCH($C113,#REF!,0),2)</f>
        <v>#REF!</v>
      </c>
      <c r="P113" s="61">
        <f t="shared" si="2"/>
        <v>2014</v>
      </c>
      <c r="Q113" s="106">
        <f t="shared" si="3"/>
        <v>-1.5728508209599257E-2</v>
      </c>
      <c r="R113" s="62" t="s">
        <v>203</v>
      </c>
    </row>
    <row r="114" spans="2:18" x14ac:dyDescent="0.2">
      <c r="B114" s="3" t="s">
        <v>311</v>
      </c>
      <c r="C114" s="3" t="s">
        <v>139</v>
      </c>
      <c r="D114" s="19">
        <v>2014</v>
      </c>
      <c r="E114" s="5">
        <v>5.3086572500000004</v>
      </c>
      <c r="F114" s="105" cm="1">
        <f t="array" ref="F114">(E114/IFERROR(INDEX($B$5:$E$1048576,MATCH(1,($C114=$C$5:$C$1048576)*($D114-1=$D$5:$D$236),0),MATCH($E$5,$B$5:$E$5,0)),""))-1</f>
        <v>-6.1626977459379617E-2</v>
      </c>
      <c r="N114" s="78" t="s">
        <v>230</v>
      </c>
      <c r="O114" s="62" t="e">
        <f>INDEX(#REF!,MATCH($C114,#REF!,0),2)</f>
        <v>#REF!</v>
      </c>
      <c r="P114" s="61">
        <f t="shared" si="2"/>
        <v>2014</v>
      </c>
      <c r="Q114" s="106">
        <f t="shared" si="3"/>
        <v>-6.1626977459379617E-2</v>
      </c>
      <c r="R114" s="62" t="s">
        <v>203</v>
      </c>
    </row>
    <row r="115" spans="2:18" x14ac:dyDescent="0.2">
      <c r="B115" s="3" t="s">
        <v>311</v>
      </c>
      <c r="C115" s="3" t="s">
        <v>140</v>
      </c>
      <c r="D115" s="19">
        <v>2014</v>
      </c>
      <c r="E115" s="5">
        <v>5.0645772899999999</v>
      </c>
      <c r="F115" s="105" cm="1">
        <f t="array" ref="F115">(E115/IFERROR(INDEX($B$5:$E$1048576,MATCH(1,($C115=$C$5:$C$1048576)*($D115-1=$D$5:$D$236),0),MATCH($E$5,$B$5:$E$5,0)),""))-1</f>
        <v>-2.0310026009854321E-2</v>
      </c>
      <c r="N115" s="78" t="s">
        <v>230</v>
      </c>
      <c r="O115" s="62" t="e">
        <f>INDEX(#REF!,MATCH($C115,#REF!,0),2)</f>
        <v>#REF!</v>
      </c>
      <c r="P115" s="61">
        <f t="shared" si="2"/>
        <v>2014</v>
      </c>
      <c r="Q115" s="106">
        <f t="shared" si="3"/>
        <v>-2.0310026009854321E-2</v>
      </c>
      <c r="R115" s="62" t="s">
        <v>203</v>
      </c>
    </row>
    <row r="116" spans="2:18" x14ac:dyDescent="0.2">
      <c r="B116" s="3" t="s">
        <v>311</v>
      </c>
      <c r="C116" s="3" t="s">
        <v>141</v>
      </c>
      <c r="D116" s="19">
        <v>2014</v>
      </c>
      <c r="E116" s="5">
        <v>5.3009997200000001</v>
      </c>
      <c r="F116" s="105" cm="1">
        <f t="array" ref="F116">(E116/IFERROR(INDEX($B$5:$E$1048576,MATCH(1,($C116=$C$5:$C$1048576)*($D116-1=$D$5:$D$236),0),MATCH($E$5,$B$5:$E$5,0)),""))-1</f>
        <v>-6.187167575754815E-2</v>
      </c>
      <c r="N116" s="78" t="s">
        <v>230</v>
      </c>
      <c r="O116" s="62" t="e">
        <f>INDEX(#REF!,MATCH($C116,#REF!,0),2)</f>
        <v>#REF!</v>
      </c>
      <c r="P116" s="61">
        <f t="shared" si="2"/>
        <v>2014</v>
      </c>
      <c r="Q116" s="106">
        <f t="shared" si="3"/>
        <v>-6.187167575754815E-2</v>
      </c>
      <c r="R116" s="62" t="s">
        <v>203</v>
      </c>
    </row>
    <row r="117" spans="2:18" x14ac:dyDescent="0.2">
      <c r="B117" s="3" t="s">
        <v>311</v>
      </c>
      <c r="C117" s="3" t="s">
        <v>142</v>
      </c>
      <c r="D117" s="19">
        <v>2014</v>
      </c>
      <c r="E117" s="5">
        <v>5.1362317500000003</v>
      </c>
      <c r="F117" s="105" cm="1">
        <f t="array" ref="F117">(E117/IFERROR(INDEX($B$5:$E$1048576,MATCH(1,($C117=$C$5:$C$1048576)*($D117-1=$D$5:$D$236),0),MATCH($E$5,$B$5:$E$5,0)),""))-1</f>
        <v>-2.5986497607473957E-2</v>
      </c>
      <c r="N117" s="78" t="s">
        <v>230</v>
      </c>
      <c r="O117" s="62" t="e">
        <f>INDEX(#REF!,MATCH($C117,#REF!,0),2)</f>
        <v>#REF!</v>
      </c>
      <c r="P117" s="61">
        <f t="shared" si="2"/>
        <v>2014</v>
      </c>
      <c r="Q117" s="106">
        <f t="shared" si="3"/>
        <v>-2.5986497607473957E-2</v>
      </c>
      <c r="R117" s="62" t="s">
        <v>203</v>
      </c>
    </row>
    <row r="118" spans="2:18" x14ac:dyDescent="0.2">
      <c r="B118" s="3" t="s">
        <v>311</v>
      </c>
      <c r="C118" s="3" t="s">
        <v>143</v>
      </c>
      <c r="D118" s="19">
        <v>2014</v>
      </c>
      <c r="E118" s="5">
        <v>7.4905663799999997</v>
      </c>
      <c r="F118" s="105" cm="1">
        <f t="array" ref="F118">(E118/IFERROR(INDEX($B$5:$E$1048576,MATCH(1,($C118=$C$5:$C$1048576)*($D118-1=$D$5:$D$236),0),MATCH($E$5,$B$5:$E$5,0)),""))-1</f>
        <v>-5.827232872272603E-3</v>
      </c>
      <c r="N118" s="78" t="s">
        <v>230</v>
      </c>
      <c r="O118" s="62" t="e">
        <f>INDEX(#REF!,MATCH($C118,#REF!,0),2)</f>
        <v>#REF!</v>
      </c>
      <c r="P118" s="61">
        <f t="shared" si="2"/>
        <v>2014</v>
      </c>
      <c r="Q118" s="106">
        <f t="shared" si="3"/>
        <v>-5.827232872272603E-3</v>
      </c>
      <c r="R118" s="62" t="s">
        <v>203</v>
      </c>
    </row>
    <row r="119" spans="2:18" x14ac:dyDescent="0.2">
      <c r="B119" s="3" t="s">
        <v>311</v>
      </c>
      <c r="C119" s="3" t="s">
        <v>144</v>
      </c>
      <c r="D119" s="19">
        <v>2014</v>
      </c>
      <c r="E119" s="5">
        <v>5.1339355800000002</v>
      </c>
      <c r="F119" s="105" cm="1">
        <f t="array" ref="F119">(E119/IFERROR(INDEX($B$5:$E$1048576,MATCH(1,($C119=$C$5:$C$1048576)*($D119-1=$D$5:$D$236),0),MATCH($E$5,$B$5:$E$5,0)),""))-1</f>
        <v>-3.0934030910526933E-2</v>
      </c>
      <c r="N119" s="78" t="s">
        <v>230</v>
      </c>
      <c r="O119" s="62" t="e">
        <f>INDEX(#REF!,MATCH($C119,#REF!,0),2)</f>
        <v>#REF!</v>
      </c>
      <c r="P119" s="61">
        <f t="shared" si="2"/>
        <v>2014</v>
      </c>
      <c r="Q119" s="106">
        <f t="shared" si="3"/>
        <v>-3.0934030910526933E-2</v>
      </c>
      <c r="R119" s="62" t="s">
        <v>203</v>
      </c>
    </row>
    <row r="120" spans="2:18" x14ac:dyDescent="0.2">
      <c r="B120" s="3" t="s">
        <v>311</v>
      </c>
      <c r="C120" s="3" t="s">
        <v>145</v>
      </c>
      <c r="D120" s="19">
        <v>2014</v>
      </c>
      <c r="E120" s="5">
        <v>21.419279750000001</v>
      </c>
      <c r="F120" s="105" cm="1">
        <f t="array" ref="F120">(E120/IFERROR(INDEX($B$5:$E$1048576,MATCH(1,($C120=$C$5:$C$1048576)*($D120-1=$D$5:$D$236),0),MATCH($E$5,$B$5:$E$5,0)),""))-1</f>
        <v>-2.2219418578741101E-2</v>
      </c>
      <c r="N120" s="78" t="s">
        <v>230</v>
      </c>
      <c r="O120" s="62" t="e">
        <f>INDEX(#REF!,MATCH($C120,#REF!,0),2)</f>
        <v>#REF!</v>
      </c>
      <c r="P120" s="61">
        <f t="shared" si="2"/>
        <v>2014</v>
      </c>
      <c r="Q120" s="106">
        <f t="shared" si="3"/>
        <v>-2.2219418578741101E-2</v>
      </c>
      <c r="R120" s="62" t="s">
        <v>203</v>
      </c>
    </row>
    <row r="121" spans="2:18" x14ac:dyDescent="0.2">
      <c r="B121" s="3" t="s">
        <v>311</v>
      </c>
      <c r="C121" s="3" t="s">
        <v>146</v>
      </c>
      <c r="D121" s="19">
        <v>2014</v>
      </c>
      <c r="E121" s="5">
        <v>4.6170412299999999</v>
      </c>
      <c r="F121" s="105" cm="1">
        <f t="array" ref="F121">(E121/IFERROR(INDEX($B$5:$E$1048576,MATCH(1,($C121=$C$5:$C$1048576)*($D121-1=$D$5:$D$236),0),MATCH($E$5,$B$5:$E$5,0)),""))-1</f>
        <v>-6.7999360504297335E-2</v>
      </c>
      <c r="N121" s="78" t="s">
        <v>230</v>
      </c>
      <c r="O121" s="62" t="e">
        <f>INDEX(#REF!,MATCH($C121,#REF!,0),2)</f>
        <v>#REF!</v>
      </c>
      <c r="P121" s="61">
        <f t="shared" si="2"/>
        <v>2014</v>
      </c>
      <c r="Q121" s="106">
        <f t="shared" si="3"/>
        <v>-6.7999360504297335E-2</v>
      </c>
      <c r="R121" s="62" t="s">
        <v>203</v>
      </c>
    </row>
    <row r="122" spans="2:18" x14ac:dyDescent="0.2">
      <c r="B122" s="3" t="s">
        <v>311</v>
      </c>
      <c r="C122" s="3" t="s">
        <v>147</v>
      </c>
      <c r="D122" s="19">
        <v>2014</v>
      </c>
      <c r="E122" s="5">
        <v>2.3954561000000001</v>
      </c>
      <c r="F122" s="105" cm="1">
        <f t="array" ref="F122">(E122/IFERROR(INDEX($B$5:$E$1048576,MATCH(1,($C122=$C$5:$C$1048576)*($D122-1=$D$5:$D$236),0),MATCH($E$5,$B$5:$E$5,0)),""))-1</f>
        <v>-6.0069133800145225E-2</v>
      </c>
      <c r="N122" s="78" t="s">
        <v>230</v>
      </c>
      <c r="O122" s="62" t="e">
        <f>INDEX(#REF!,MATCH($C122,#REF!,0),2)</f>
        <v>#REF!</v>
      </c>
      <c r="P122" s="61">
        <f t="shared" si="2"/>
        <v>2014</v>
      </c>
      <c r="Q122" s="106">
        <f t="shared" si="3"/>
        <v>-6.0069133800145225E-2</v>
      </c>
      <c r="R122" s="62" t="s">
        <v>203</v>
      </c>
    </row>
    <row r="123" spans="2:18" x14ac:dyDescent="0.2">
      <c r="B123" s="3" t="s">
        <v>311</v>
      </c>
      <c r="C123" s="3" t="s">
        <v>148</v>
      </c>
      <c r="D123" s="19">
        <v>2014</v>
      </c>
      <c r="E123" s="5">
        <v>9.8893289099999997</v>
      </c>
      <c r="F123" s="105" cm="1">
        <f t="array" ref="F123">(E123/IFERROR(INDEX($B$5:$E$1048576,MATCH(1,($C123=$C$5:$C$1048576)*($D123-1=$D$5:$D$236),0),MATCH($E$5,$B$5:$E$5,0)),""))-1</f>
        <v>2.269537480194872E-3</v>
      </c>
      <c r="N123" s="78" t="s">
        <v>230</v>
      </c>
      <c r="O123" s="62" t="e">
        <f>INDEX(#REF!,MATCH($C123,#REF!,0),2)</f>
        <v>#REF!</v>
      </c>
      <c r="P123" s="61">
        <f t="shared" si="2"/>
        <v>2014</v>
      </c>
      <c r="Q123" s="106">
        <f t="shared" si="3"/>
        <v>2.269537480194872E-3</v>
      </c>
      <c r="R123" s="62" t="s">
        <v>203</v>
      </c>
    </row>
    <row r="124" spans="2:18" x14ac:dyDescent="0.2">
      <c r="B124" s="3" t="s">
        <v>311</v>
      </c>
      <c r="C124" s="3" t="s">
        <v>149</v>
      </c>
      <c r="D124" s="19">
        <v>2014</v>
      </c>
      <c r="E124" s="5">
        <v>4.6956519400000003</v>
      </c>
      <c r="F124" s="105" cm="1">
        <f t="array" ref="F124">(E124/IFERROR(INDEX($B$5:$E$1048576,MATCH(1,($C124=$C$5:$C$1048576)*($D124-1=$D$5:$D$236),0),MATCH($E$5,$B$5:$E$5,0)),""))-1</f>
        <v>-7.4103736178435908E-2</v>
      </c>
      <c r="N124" s="78" t="s">
        <v>230</v>
      </c>
      <c r="O124" s="62" t="e">
        <f>INDEX(#REF!,MATCH($C124,#REF!,0),2)</f>
        <v>#REF!</v>
      </c>
      <c r="P124" s="61">
        <f t="shared" si="2"/>
        <v>2014</v>
      </c>
      <c r="Q124" s="106">
        <f t="shared" si="3"/>
        <v>-7.4103736178435908E-2</v>
      </c>
      <c r="R124" s="62" t="s">
        <v>203</v>
      </c>
    </row>
    <row r="125" spans="2:18" x14ac:dyDescent="0.2">
      <c r="B125" s="3" t="s">
        <v>311</v>
      </c>
      <c r="C125" s="3" t="s">
        <v>150</v>
      </c>
      <c r="D125" s="19">
        <v>2014</v>
      </c>
      <c r="E125" s="5">
        <v>4.7578571099999998</v>
      </c>
      <c r="F125" s="105" cm="1">
        <f t="array" ref="F125">(E125/IFERROR(INDEX($B$5:$E$1048576,MATCH(1,($C125=$C$5:$C$1048576)*($D125-1=$D$5:$D$236),0),MATCH($E$5,$B$5:$E$5,0)),""))-1</f>
        <v>-4.8777874374306696E-2</v>
      </c>
      <c r="N125" s="78" t="s">
        <v>230</v>
      </c>
      <c r="O125" s="62" t="e">
        <f>INDEX(#REF!,MATCH($C125,#REF!,0),2)</f>
        <v>#REF!</v>
      </c>
      <c r="P125" s="61">
        <f t="shared" si="2"/>
        <v>2014</v>
      </c>
      <c r="Q125" s="106">
        <f t="shared" si="3"/>
        <v>-4.8777874374306696E-2</v>
      </c>
      <c r="R125" s="62" t="s">
        <v>203</v>
      </c>
    </row>
    <row r="126" spans="2:18" x14ac:dyDescent="0.2">
      <c r="B126" s="3" t="s">
        <v>311</v>
      </c>
      <c r="C126" s="3" t="s">
        <v>151</v>
      </c>
      <c r="D126" s="19">
        <v>2014</v>
      </c>
      <c r="E126" s="5">
        <v>5.7275013699999997</v>
      </c>
      <c r="F126" s="105" cm="1">
        <f t="array" ref="F126">(E126/IFERROR(INDEX($B$5:$E$1048576,MATCH(1,($C126=$C$5:$C$1048576)*($D126-1=$D$5:$D$236),0),MATCH($E$5,$B$5:$E$5,0)),""))-1</f>
        <v>-2.2674449032660582E-2</v>
      </c>
      <c r="N126" s="78" t="s">
        <v>230</v>
      </c>
      <c r="O126" s="62" t="e">
        <f>INDEX(#REF!,MATCH($C126,#REF!,0),2)</f>
        <v>#REF!</v>
      </c>
      <c r="P126" s="61">
        <f t="shared" si="2"/>
        <v>2014</v>
      </c>
      <c r="Q126" s="106">
        <f t="shared" si="3"/>
        <v>-2.2674449032660582E-2</v>
      </c>
      <c r="R126" s="62" t="s">
        <v>203</v>
      </c>
    </row>
    <row r="127" spans="2:18" x14ac:dyDescent="0.2">
      <c r="B127" s="3" t="s">
        <v>311</v>
      </c>
      <c r="C127" s="3" t="s">
        <v>152</v>
      </c>
      <c r="D127" s="19">
        <v>2014</v>
      </c>
      <c r="E127" s="5">
        <v>6.3802424599999998</v>
      </c>
      <c r="F127" s="105" cm="1">
        <f t="array" ref="F127">(E127/IFERROR(INDEX($B$5:$E$1048576,MATCH(1,($C127=$C$5:$C$1048576)*($D127-1=$D$5:$D$236),0),MATCH($E$5,$B$5:$E$5,0)),""))-1</f>
        <v>-3.9086423031388096E-2</v>
      </c>
      <c r="N127" s="78" t="s">
        <v>230</v>
      </c>
      <c r="O127" s="62" t="e">
        <f>INDEX(#REF!,MATCH($C127,#REF!,0),2)</f>
        <v>#REF!</v>
      </c>
      <c r="P127" s="61">
        <f t="shared" si="2"/>
        <v>2014</v>
      </c>
      <c r="Q127" s="106">
        <f t="shared" si="3"/>
        <v>-3.9086423031388096E-2</v>
      </c>
      <c r="R127" s="62" t="s">
        <v>203</v>
      </c>
    </row>
    <row r="128" spans="2:18" x14ac:dyDescent="0.2">
      <c r="B128" s="3" t="s">
        <v>311</v>
      </c>
      <c r="C128" s="3" t="s">
        <v>153</v>
      </c>
      <c r="D128" s="19">
        <v>2014</v>
      </c>
      <c r="E128" s="5">
        <v>5.5228803600000003</v>
      </c>
      <c r="F128" s="105" cm="1">
        <f t="array" ref="F128">(E128/IFERROR(INDEX($B$5:$E$1048576,MATCH(1,($C128=$C$5:$C$1048576)*($D128-1=$D$5:$D$236),0),MATCH($E$5,$B$5:$E$5,0)),""))-1</f>
        <v>-0.15327794479833046</v>
      </c>
      <c r="N128" s="78" t="s">
        <v>230</v>
      </c>
      <c r="O128" s="62" t="e">
        <f>INDEX(#REF!,MATCH($C128,#REF!,0),2)</f>
        <v>#REF!</v>
      </c>
      <c r="P128" s="61">
        <f t="shared" si="2"/>
        <v>2014</v>
      </c>
      <c r="Q128" s="106">
        <f t="shared" si="3"/>
        <v>-0.15327794479833046</v>
      </c>
      <c r="R128" s="62" t="s">
        <v>203</v>
      </c>
    </row>
    <row r="129" spans="2:18" x14ac:dyDescent="0.2">
      <c r="B129" s="3" t="s">
        <v>311</v>
      </c>
      <c r="C129" s="3" t="s">
        <v>154</v>
      </c>
      <c r="D129" s="19">
        <v>2014</v>
      </c>
      <c r="E129" s="5">
        <v>5.0137958200000003</v>
      </c>
      <c r="F129" s="105" cm="1">
        <f t="array" ref="F129">(E129/IFERROR(INDEX($B$5:$E$1048576,MATCH(1,($C129=$C$5:$C$1048576)*($D129-1=$D$5:$D$236),0),MATCH($E$5,$B$5:$E$5,0)),""))-1</f>
        <v>-3.5794557822482864E-2</v>
      </c>
      <c r="N129" s="78" t="s">
        <v>230</v>
      </c>
      <c r="O129" s="62" t="e">
        <f>INDEX(#REF!,MATCH($C129,#REF!,0),2)</f>
        <v>#REF!</v>
      </c>
      <c r="P129" s="61">
        <f t="shared" si="2"/>
        <v>2014</v>
      </c>
      <c r="Q129" s="106">
        <f t="shared" si="3"/>
        <v>-3.5794557822482864E-2</v>
      </c>
      <c r="R129" s="62" t="s">
        <v>203</v>
      </c>
    </row>
    <row r="130" spans="2:18" x14ac:dyDescent="0.2">
      <c r="B130" s="3" t="s">
        <v>311</v>
      </c>
      <c r="C130" s="3" t="s">
        <v>155</v>
      </c>
      <c r="D130" s="19">
        <v>2014</v>
      </c>
      <c r="E130" s="5">
        <v>5.27348091</v>
      </c>
      <c r="F130" s="105" cm="1">
        <f t="array" ref="F130">(E130/IFERROR(INDEX($B$5:$E$1048576,MATCH(1,($C130=$C$5:$C$1048576)*($D130-1=$D$5:$D$236),0),MATCH($E$5,$B$5:$E$5,0)),""))-1</f>
        <v>-7.8747920552183936E-2</v>
      </c>
      <c r="N130" s="78" t="s">
        <v>230</v>
      </c>
      <c r="O130" s="62" t="e">
        <f>INDEX(#REF!,MATCH($C130,#REF!,0),2)</f>
        <v>#REF!</v>
      </c>
      <c r="P130" s="61">
        <f t="shared" si="2"/>
        <v>2014</v>
      </c>
      <c r="Q130" s="106">
        <f t="shared" si="3"/>
        <v>-7.8747920552183936E-2</v>
      </c>
      <c r="R130" s="62" t="s">
        <v>203</v>
      </c>
    </row>
    <row r="131" spans="2:18" x14ac:dyDescent="0.2">
      <c r="B131" s="3" t="s">
        <v>311</v>
      </c>
      <c r="C131" s="3" t="s">
        <v>156</v>
      </c>
      <c r="D131" s="19">
        <v>2014</v>
      </c>
      <c r="E131" s="5">
        <v>6.3726803500000004</v>
      </c>
      <c r="F131" s="105" cm="1">
        <f t="array" ref="F131">(E131/IFERROR(INDEX($B$5:$E$1048576,MATCH(1,($C131=$C$5:$C$1048576)*($D131-1=$D$5:$D$236),0),MATCH($E$5,$B$5:$E$5,0)),""))-1</f>
        <v>-2.4748216283595692E-2</v>
      </c>
      <c r="N131" s="78" t="s">
        <v>230</v>
      </c>
      <c r="O131" s="62" t="e">
        <f>INDEX(#REF!,MATCH($C131,#REF!,0),2)</f>
        <v>#REF!</v>
      </c>
      <c r="P131" s="61">
        <f t="shared" si="2"/>
        <v>2014</v>
      </c>
      <c r="Q131" s="106">
        <f t="shared" si="3"/>
        <v>-2.4748216283595692E-2</v>
      </c>
      <c r="R131" s="62" t="s">
        <v>203</v>
      </c>
    </row>
    <row r="132" spans="2:18" x14ac:dyDescent="0.2">
      <c r="B132" s="3" t="s">
        <v>311</v>
      </c>
      <c r="C132" s="3" t="s">
        <v>136</v>
      </c>
      <c r="D132" s="19">
        <v>2015</v>
      </c>
      <c r="E132" s="5">
        <v>3.9377513</v>
      </c>
      <c r="F132" s="105" cm="1">
        <f t="array" ref="F132">(E132/IFERROR(INDEX($B$5:$E$1048576,MATCH(1,($C132=$C$5:$C$1048576)*($D132-1=$D$5:$D$236),0),MATCH($E$5,$B$5:$E$5,0)),""))-1</f>
        <v>1.6646833739919487E-5</v>
      </c>
      <c r="N132" s="78" t="s">
        <v>230</v>
      </c>
      <c r="O132" s="62" t="e">
        <f>INDEX(#REF!,MATCH($C132,#REF!,0),2)</f>
        <v>#REF!</v>
      </c>
      <c r="P132" s="61">
        <f t="shared" si="2"/>
        <v>2015</v>
      </c>
      <c r="Q132" s="106">
        <f t="shared" si="3"/>
        <v>1.6646833739919487E-5</v>
      </c>
      <c r="R132" s="62" t="s">
        <v>203</v>
      </c>
    </row>
    <row r="133" spans="2:18" x14ac:dyDescent="0.2">
      <c r="B133" s="3" t="s">
        <v>311</v>
      </c>
      <c r="C133" s="3" t="s">
        <v>137</v>
      </c>
      <c r="D133" s="19">
        <v>2015</v>
      </c>
      <c r="E133" s="5">
        <v>6.2245498599999998</v>
      </c>
      <c r="F133" s="105" cm="1">
        <f t="array" ref="F133">(E133/IFERROR(INDEX($B$5:$E$1048576,MATCH(1,($C133=$C$5:$C$1048576)*($D133-1=$D$5:$D$236),0),MATCH($E$5,$B$5:$E$5,0)),""))-1</f>
        <v>-1.3453500706458454E-3</v>
      </c>
      <c r="N133" s="78" t="s">
        <v>230</v>
      </c>
      <c r="O133" s="62" t="e">
        <f>INDEX(#REF!,MATCH($C133,#REF!,0),2)</f>
        <v>#REF!</v>
      </c>
      <c r="P133" s="61">
        <f t="shared" si="2"/>
        <v>2015</v>
      </c>
      <c r="Q133" s="106">
        <f t="shared" si="3"/>
        <v>-1.3453500706458454E-3</v>
      </c>
      <c r="R133" s="62" t="s">
        <v>203</v>
      </c>
    </row>
    <row r="134" spans="2:18" x14ac:dyDescent="0.2">
      <c r="B134" s="3" t="s">
        <v>311</v>
      </c>
      <c r="C134" s="3" t="s">
        <v>138</v>
      </c>
      <c r="D134" s="19">
        <v>2015</v>
      </c>
      <c r="E134" s="5">
        <v>42.864917269999999</v>
      </c>
      <c r="F134" s="105" cm="1">
        <f t="array" ref="F134">(E134/IFERROR(INDEX($B$5:$E$1048576,MATCH(1,($C134=$C$5:$C$1048576)*($D134-1=$D$5:$D$236),0),MATCH($E$5,$B$5:$E$5,0)),""))-1</f>
        <v>8.5867648144231312E-2</v>
      </c>
      <c r="N134" s="78" t="s">
        <v>230</v>
      </c>
      <c r="O134" s="62" t="e">
        <f>INDEX(#REF!,MATCH($C134,#REF!,0),2)</f>
        <v>#REF!</v>
      </c>
      <c r="P134" s="61">
        <f t="shared" si="2"/>
        <v>2015</v>
      </c>
      <c r="Q134" s="106">
        <f t="shared" si="3"/>
        <v>8.5867648144231312E-2</v>
      </c>
      <c r="R134" s="62" t="s">
        <v>203</v>
      </c>
    </row>
    <row r="135" spans="2:18" x14ac:dyDescent="0.2">
      <c r="B135" s="3" t="s">
        <v>311</v>
      </c>
      <c r="C135" s="3" t="s">
        <v>139</v>
      </c>
      <c r="D135" s="19">
        <v>2015</v>
      </c>
      <c r="E135" s="5">
        <v>5.2287434299999997</v>
      </c>
      <c r="F135" s="105" cm="1">
        <f t="array" ref="F135">(E135/IFERROR(INDEX($B$5:$E$1048576,MATCH(1,($C135=$C$5:$C$1048576)*($D135-1=$D$5:$D$236),0),MATCH($E$5,$B$5:$E$5,0)),""))-1</f>
        <v>-1.505349022109137E-2</v>
      </c>
      <c r="N135" s="78" t="s">
        <v>230</v>
      </c>
      <c r="O135" s="62" t="e">
        <f>INDEX(#REF!,MATCH($C135,#REF!,0),2)</f>
        <v>#REF!</v>
      </c>
      <c r="P135" s="61">
        <f t="shared" ref="P135:P198" si="4">D135</f>
        <v>2015</v>
      </c>
      <c r="Q135" s="106">
        <f t="shared" ref="Q135:Q198" si="5">F135</f>
        <v>-1.505349022109137E-2</v>
      </c>
      <c r="R135" s="62" t="s">
        <v>203</v>
      </c>
    </row>
    <row r="136" spans="2:18" x14ac:dyDescent="0.2">
      <c r="B136" s="3" t="s">
        <v>311</v>
      </c>
      <c r="C136" s="3" t="s">
        <v>140</v>
      </c>
      <c r="D136" s="19">
        <v>2015</v>
      </c>
      <c r="E136" s="5">
        <v>4.9709982799999999</v>
      </c>
      <c r="F136" s="105" cm="1">
        <f t="array" ref="F136">(E136/IFERROR(INDEX($B$5:$E$1048576,MATCH(1,($C136=$C$5:$C$1048576)*($D136-1=$D$5:$D$236),0),MATCH($E$5,$B$5:$E$5,0)),""))-1</f>
        <v>-1.8477161003105147E-2</v>
      </c>
      <c r="N136" s="78" t="s">
        <v>230</v>
      </c>
      <c r="O136" s="62" t="e">
        <f>INDEX(#REF!,MATCH($C136,#REF!,0),2)</f>
        <v>#REF!</v>
      </c>
      <c r="P136" s="61">
        <f t="shared" si="4"/>
        <v>2015</v>
      </c>
      <c r="Q136" s="106">
        <f t="shared" si="5"/>
        <v>-1.8477161003105147E-2</v>
      </c>
      <c r="R136" s="62" t="s">
        <v>203</v>
      </c>
    </row>
    <row r="137" spans="2:18" x14ac:dyDescent="0.2">
      <c r="B137" s="3" t="s">
        <v>311</v>
      </c>
      <c r="C137" s="3" t="s">
        <v>141</v>
      </c>
      <c r="D137" s="19">
        <v>2015</v>
      </c>
      <c r="E137" s="5">
        <v>5.4409881200000001</v>
      </c>
      <c r="F137" s="105" cm="1">
        <f t="array" ref="F137">(E137/IFERROR(INDEX($B$5:$E$1048576,MATCH(1,($C137=$C$5:$C$1048576)*($D137-1=$D$5:$D$236),0),MATCH($E$5,$B$5:$E$5,0)),""))-1</f>
        <v>2.6407924428262453E-2</v>
      </c>
      <c r="N137" s="78" t="s">
        <v>230</v>
      </c>
      <c r="O137" s="62" t="e">
        <f>INDEX(#REF!,MATCH($C137,#REF!,0),2)</f>
        <v>#REF!</v>
      </c>
      <c r="P137" s="61">
        <f t="shared" si="4"/>
        <v>2015</v>
      </c>
      <c r="Q137" s="106">
        <f t="shared" si="5"/>
        <v>2.6407924428262453E-2</v>
      </c>
      <c r="R137" s="62" t="s">
        <v>203</v>
      </c>
    </row>
    <row r="138" spans="2:18" x14ac:dyDescent="0.2">
      <c r="B138" s="3" t="s">
        <v>311</v>
      </c>
      <c r="C138" s="3" t="s">
        <v>142</v>
      </c>
      <c r="D138" s="19">
        <v>2015</v>
      </c>
      <c r="E138" s="5">
        <v>5.0324571300000001</v>
      </c>
      <c r="F138" s="105" cm="1">
        <f t="array" ref="F138">(E138/IFERROR(INDEX($B$5:$E$1048576,MATCH(1,($C138=$C$5:$C$1048576)*($D138-1=$D$5:$D$236),0),MATCH($E$5,$B$5:$E$5,0)),""))-1</f>
        <v>-2.0204427107480161E-2</v>
      </c>
      <c r="N138" s="78" t="s">
        <v>230</v>
      </c>
      <c r="O138" s="62" t="e">
        <f>INDEX(#REF!,MATCH($C138,#REF!,0),2)</f>
        <v>#REF!</v>
      </c>
      <c r="P138" s="61">
        <f t="shared" si="4"/>
        <v>2015</v>
      </c>
      <c r="Q138" s="106">
        <f t="shared" si="5"/>
        <v>-2.0204427107480161E-2</v>
      </c>
      <c r="R138" s="62" t="s">
        <v>203</v>
      </c>
    </row>
    <row r="139" spans="2:18" x14ac:dyDescent="0.2">
      <c r="B139" s="3" t="s">
        <v>311</v>
      </c>
      <c r="C139" s="3" t="s">
        <v>143</v>
      </c>
      <c r="D139" s="19">
        <v>2015</v>
      </c>
      <c r="E139" s="5">
        <v>7.2119107800000002</v>
      </c>
      <c r="F139" s="105" cm="1">
        <f t="array" ref="F139">(E139/IFERROR(INDEX($B$5:$E$1048576,MATCH(1,($C139=$C$5:$C$1048576)*($D139-1=$D$5:$D$236),0),MATCH($E$5,$B$5:$E$5,0)),""))-1</f>
        <v>-3.7200871851829076E-2</v>
      </c>
      <c r="N139" s="78" t="s">
        <v>230</v>
      </c>
      <c r="O139" s="62" t="e">
        <f>INDEX(#REF!,MATCH($C139,#REF!,0),2)</f>
        <v>#REF!</v>
      </c>
      <c r="P139" s="61">
        <f t="shared" si="4"/>
        <v>2015</v>
      </c>
      <c r="Q139" s="106">
        <f t="shared" si="5"/>
        <v>-3.7200871851829076E-2</v>
      </c>
      <c r="R139" s="62" t="s">
        <v>203</v>
      </c>
    </row>
    <row r="140" spans="2:18" x14ac:dyDescent="0.2">
      <c r="B140" s="3" t="s">
        <v>311</v>
      </c>
      <c r="C140" s="3" t="s">
        <v>144</v>
      </c>
      <c r="D140" s="19">
        <v>2015</v>
      </c>
      <c r="E140" s="5">
        <v>4.9719717799999996</v>
      </c>
      <c r="F140" s="105" cm="1">
        <f t="array" ref="F140">(E140/IFERROR(INDEX($B$5:$E$1048576,MATCH(1,($C140=$C$5:$C$1048576)*($D140-1=$D$5:$D$236),0),MATCH($E$5,$B$5:$E$5,0)),""))-1</f>
        <v>-3.154768841100275E-2</v>
      </c>
      <c r="N140" s="78" t="s">
        <v>230</v>
      </c>
      <c r="O140" s="62" t="e">
        <f>INDEX(#REF!,MATCH($C140,#REF!,0),2)</f>
        <v>#REF!</v>
      </c>
      <c r="P140" s="61">
        <f t="shared" si="4"/>
        <v>2015</v>
      </c>
      <c r="Q140" s="106">
        <f t="shared" si="5"/>
        <v>-3.154768841100275E-2</v>
      </c>
      <c r="R140" s="62" t="s">
        <v>203</v>
      </c>
    </row>
    <row r="141" spans="2:18" x14ac:dyDescent="0.2">
      <c r="B141" s="3" t="s">
        <v>311</v>
      </c>
      <c r="C141" s="3" t="s">
        <v>145</v>
      </c>
      <c r="D141" s="19">
        <v>2015</v>
      </c>
      <c r="E141" s="5">
        <v>18.930714259999998</v>
      </c>
      <c r="F141" s="105" cm="1">
        <f t="array" ref="F141">(E141/IFERROR(INDEX($B$5:$E$1048576,MATCH(1,($C141=$C$5:$C$1048576)*($D141-1=$D$5:$D$236),0),MATCH($E$5,$B$5:$E$5,0)),""))-1</f>
        <v>-0.11618343469275627</v>
      </c>
      <c r="N141" s="78" t="s">
        <v>230</v>
      </c>
      <c r="O141" s="62" t="e">
        <f>INDEX(#REF!,MATCH($C141,#REF!,0),2)</f>
        <v>#REF!</v>
      </c>
      <c r="P141" s="61">
        <f t="shared" si="4"/>
        <v>2015</v>
      </c>
      <c r="Q141" s="106">
        <f t="shared" si="5"/>
        <v>-0.11618343469275627</v>
      </c>
      <c r="R141" s="62" t="s">
        <v>203</v>
      </c>
    </row>
    <row r="142" spans="2:18" x14ac:dyDescent="0.2">
      <c r="B142" s="3" t="s">
        <v>311</v>
      </c>
      <c r="C142" s="3" t="s">
        <v>146</v>
      </c>
      <c r="D142" s="19">
        <v>2015</v>
      </c>
      <c r="E142" s="5">
        <v>4.5776647199999996</v>
      </c>
      <c r="F142" s="105" cm="1">
        <f t="array" ref="F142">(E142/IFERROR(INDEX($B$5:$E$1048576,MATCH(1,($C142=$C$5:$C$1048576)*($D142-1=$D$5:$D$236),0),MATCH($E$5,$B$5:$E$5,0)),""))-1</f>
        <v>-8.5285159994120674E-3</v>
      </c>
      <c r="N142" s="78" t="s">
        <v>230</v>
      </c>
      <c r="O142" s="62" t="e">
        <f>INDEX(#REF!,MATCH($C142,#REF!,0),2)</f>
        <v>#REF!</v>
      </c>
      <c r="P142" s="61">
        <f t="shared" si="4"/>
        <v>2015</v>
      </c>
      <c r="Q142" s="106">
        <f t="shared" si="5"/>
        <v>-8.5285159994120674E-3</v>
      </c>
      <c r="R142" s="62" t="s">
        <v>203</v>
      </c>
    </row>
    <row r="143" spans="2:18" x14ac:dyDescent="0.2">
      <c r="B143" s="3" t="s">
        <v>311</v>
      </c>
      <c r="C143" s="3" t="s">
        <v>147</v>
      </c>
      <c r="D143" s="19">
        <v>2015</v>
      </c>
      <c r="E143" s="5">
        <v>2.39291024</v>
      </c>
      <c r="F143" s="105" cm="1">
        <f t="array" ref="F143">(E143/IFERROR(INDEX($B$5:$E$1048576,MATCH(1,($C143=$C$5:$C$1048576)*($D143-1=$D$5:$D$236),0),MATCH($E$5,$B$5:$E$5,0)),""))-1</f>
        <v>-1.0627871660849886E-3</v>
      </c>
      <c r="N143" s="78" t="s">
        <v>230</v>
      </c>
      <c r="O143" s="62" t="e">
        <f>INDEX(#REF!,MATCH($C143,#REF!,0),2)</f>
        <v>#REF!</v>
      </c>
      <c r="P143" s="61">
        <f t="shared" si="4"/>
        <v>2015</v>
      </c>
      <c r="Q143" s="106">
        <f t="shared" si="5"/>
        <v>-1.0627871660849886E-3</v>
      </c>
      <c r="R143" s="62" t="s">
        <v>203</v>
      </c>
    </row>
    <row r="144" spans="2:18" x14ac:dyDescent="0.2">
      <c r="B144" s="3" t="s">
        <v>311</v>
      </c>
      <c r="C144" s="3" t="s">
        <v>148</v>
      </c>
      <c r="D144" s="19">
        <v>2015</v>
      </c>
      <c r="E144" s="5">
        <v>12.022685109999999</v>
      </c>
      <c r="F144" s="105" cm="1">
        <f t="array" ref="F144">(E144/IFERROR(INDEX($B$5:$E$1048576,MATCH(1,($C144=$C$5:$C$1048576)*($D144-1=$D$5:$D$236),0),MATCH($E$5,$B$5:$E$5,0)),""))-1</f>
        <v>0.21572305051384921</v>
      </c>
      <c r="N144" s="78" t="s">
        <v>230</v>
      </c>
      <c r="O144" s="62" t="e">
        <f>INDEX(#REF!,MATCH($C144,#REF!,0),2)</f>
        <v>#REF!</v>
      </c>
      <c r="P144" s="61">
        <f t="shared" si="4"/>
        <v>2015</v>
      </c>
      <c r="Q144" s="106">
        <f t="shared" si="5"/>
        <v>0.21572305051384921</v>
      </c>
      <c r="R144" s="62" t="s">
        <v>203</v>
      </c>
    </row>
    <row r="145" spans="2:18" x14ac:dyDescent="0.2">
      <c r="B145" s="3" t="s">
        <v>311</v>
      </c>
      <c r="C145" s="3" t="s">
        <v>149</v>
      </c>
      <c r="D145" s="19">
        <v>2015</v>
      </c>
      <c r="E145" s="5">
        <v>4.6550907199999996</v>
      </c>
      <c r="F145" s="105" cm="1">
        <f t="array" ref="F145">(E145/IFERROR(INDEX($B$5:$E$1048576,MATCH(1,($C145=$C$5:$C$1048576)*($D145-1=$D$5:$D$236),0),MATCH($E$5,$B$5:$E$5,0)),""))-1</f>
        <v>-8.6380380228949782E-3</v>
      </c>
      <c r="N145" s="78" t="s">
        <v>230</v>
      </c>
      <c r="O145" s="62" t="e">
        <f>INDEX(#REF!,MATCH($C145,#REF!,0),2)</f>
        <v>#REF!</v>
      </c>
      <c r="P145" s="61">
        <f t="shared" si="4"/>
        <v>2015</v>
      </c>
      <c r="Q145" s="106">
        <f t="shared" si="5"/>
        <v>-8.6380380228949782E-3</v>
      </c>
      <c r="R145" s="62" t="s">
        <v>203</v>
      </c>
    </row>
    <row r="146" spans="2:18" x14ac:dyDescent="0.2">
      <c r="B146" s="3" t="s">
        <v>311</v>
      </c>
      <c r="C146" s="3" t="s">
        <v>150</v>
      </c>
      <c r="D146" s="19">
        <v>2015</v>
      </c>
      <c r="E146" s="5">
        <v>4.7510976999999999</v>
      </c>
      <c r="F146" s="105" cm="1">
        <f t="array" ref="F146">(E146/IFERROR(INDEX($B$5:$E$1048576,MATCH(1,($C146=$C$5:$C$1048576)*($D146-1=$D$5:$D$236),0),MATCH($E$5,$B$5:$E$5,0)),""))-1</f>
        <v>-1.4206836909399501E-3</v>
      </c>
      <c r="N146" s="78" t="s">
        <v>230</v>
      </c>
      <c r="O146" s="62" t="e">
        <f>INDEX(#REF!,MATCH($C146,#REF!,0),2)</f>
        <v>#REF!</v>
      </c>
      <c r="P146" s="61">
        <f t="shared" si="4"/>
        <v>2015</v>
      </c>
      <c r="Q146" s="106">
        <f t="shared" si="5"/>
        <v>-1.4206836909399501E-3</v>
      </c>
      <c r="R146" s="62" t="s">
        <v>203</v>
      </c>
    </row>
    <row r="147" spans="2:18" x14ac:dyDescent="0.2">
      <c r="B147" s="3" t="s">
        <v>311</v>
      </c>
      <c r="C147" s="3" t="s">
        <v>151</v>
      </c>
      <c r="D147" s="19">
        <v>2015</v>
      </c>
      <c r="E147" s="5">
        <v>5.6435813499999998</v>
      </c>
      <c r="F147" s="105" cm="1">
        <f t="array" ref="F147">(E147/IFERROR(INDEX($B$5:$E$1048576,MATCH(1,($C147=$C$5:$C$1048576)*($D147-1=$D$5:$D$236),0),MATCH($E$5,$B$5:$E$5,0)),""))-1</f>
        <v>-1.465211696666946E-2</v>
      </c>
      <c r="N147" s="78" t="s">
        <v>230</v>
      </c>
      <c r="O147" s="62" t="e">
        <f>INDEX(#REF!,MATCH($C147,#REF!,0),2)</f>
        <v>#REF!</v>
      </c>
      <c r="P147" s="61">
        <f t="shared" si="4"/>
        <v>2015</v>
      </c>
      <c r="Q147" s="106">
        <f t="shared" si="5"/>
        <v>-1.465211696666946E-2</v>
      </c>
      <c r="R147" s="62" t="s">
        <v>203</v>
      </c>
    </row>
    <row r="148" spans="2:18" x14ac:dyDescent="0.2">
      <c r="B148" s="3" t="s">
        <v>311</v>
      </c>
      <c r="C148" s="3" t="s">
        <v>152</v>
      </c>
      <c r="D148" s="19">
        <v>2015</v>
      </c>
      <c r="E148" s="5">
        <v>6.0329638699999997</v>
      </c>
      <c r="F148" s="105" cm="1">
        <f t="array" ref="F148">(E148/IFERROR(INDEX($B$5:$E$1048576,MATCH(1,($C148=$C$5:$C$1048576)*($D148-1=$D$5:$D$236),0),MATCH($E$5,$B$5:$E$5,0)),""))-1</f>
        <v>-5.4430312355245536E-2</v>
      </c>
      <c r="N148" s="78" t="s">
        <v>230</v>
      </c>
      <c r="O148" s="62" t="e">
        <f>INDEX(#REF!,MATCH($C148,#REF!,0),2)</f>
        <v>#REF!</v>
      </c>
      <c r="P148" s="61">
        <f t="shared" si="4"/>
        <v>2015</v>
      </c>
      <c r="Q148" s="106">
        <f t="shared" si="5"/>
        <v>-5.4430312355245536E-2</v>
      </c>
      <c r="R148" s="62" t="s">
        <v>203</v>
      </c>
    </row>
    <row r="149" spans="2:18" x14ac:dyDescent="0.2">
      <c r="B149" s="3" t="s">
        <v>311</v>
      </c>
      <c r="C149" s="3" t="s">
        <v>153</v>
      </c>
      <c r="D149" s="19">
        <v>2015</v>
      </c>
      <c r="E149" s="5">
        <v>5.2863061399999998</v>
      </c>
      <c r="F149" s="105" cm="1">
        <f t="array" ref="F149">(E149/IFERROR(INDEX($B$5:$E$1048576,MATCH(1,($C149=$C$5:$C$1048576)*($D149-1=$D$5:$D$236),0),MATCH($E$5,$B$5:$E$5,0)),""))-1</f>
        <v>-4.2835296906558518E-2</v>
      </c>
      <c r="N149" s="78" t="s">
        <v>230</v>
      </c>
      <c r="O149" s="62" t="e">
        <f>INDEX(#REF!,MATCH($C149,#REF!,0),2)</f>
        <v>#REF!</v>
      </c>
      <c r="P149" s="61">
        <f t="shared" si="4"/>
        <v>2015</v>
      </c>
      <c r="Q149" s="106">
        <f t="shared" si="5"/>
        <v>-4.2835296906558518E-2</v>
      </c>
      <c r="R149" s="62" t="s">
        <v>203</v>
      </c>
    </row>
    <row r="150" spans="2:18" x14ac:dyDescent="0.2">
      <c r="B150" s="3" t="s">
        <v>311</v>
      </c>
      <c r="C150" s="3" t="s">
        <v>154</v>
      </c>
      <c r="D150" s="19">
        <v>2015</v>
      </c>
      <c r="E150" s="5">
        <v>4.8913318700000001</v>
      </c>
      <c r="F150" s="105" cm="1">
        <f t="array" ref="F150">(E150/IFERROR(INDEX($B$5:$E$1048576,MATCH(1,($C150=$C$5:$C$1048576)*($D150-1=$D$5:$D$236),0),MATCH($E$5,$B$5:$E$5,0)),""))-1</f>
        <v>-2.4425396325772231E-2</v>
      </c>
      <c r="N150" s="78" t="s">
        <v>230</v>
      </c>
      <c r="O150" s="62" t="e">
        <f>INDEX(#REF!,MATCH($C150,#REF!,0),2)</f>
        <v>#REF!</v>
      </c>
      <c r="P150" s="61">
        <f t="shared" si="4"/>
        <v>2015</v>
      </c>
      <c r="Q150" s="106">
        <f t="shared" si="5"/>
        <v>-2.4425396325772231E-2</v>
      </c>
      <c r="R150" s="62" t="s">
        <v>203</v>
      </c>
    </row>
    <row r="151" spans="2:18" x14ac:dyDescent="0.2">
      <c r="B151" s="3" t="s">
        <v>311</v>
      </c>
      <c r="C151" s="3" t="s">
        <v>155</v>
      </c>
      <c r="D151" s="19">
        <v>2015</v>
      </c>
      <c r="E151" s="5">
        <v>5.4034094000000001</v>
      </c>
      <c r="F151" s="105" cm="1">
        <f t="array" ref="F151">(E151/IFERROR(INDEX($B$5:$E$1048576,MATCH(1,($C151=$C$5:$C$1048576)*($D151-1=$D$5:$D$236),0),MATCH($E$5,$B$5:$E$5,0)),""))-1</f>
        <v>2.4638088620671628E-2</v>
      </c>
      <c r="N151" s="78" t="s">
        <v>230</v>
      </c>
      <c r="O151" s="62" t="e">
        <f>INDEX(#REF!,MATCH($C151,#REF!,0),2)</f>
        <v>#REF!</v>
      </c>
      <c r="P151" s="61">
        <f t="shared" si="4"/>
        <v>2015</v>
      </c>
      <c r="Q151" s="106">
        <f t="shared" si="5"/>
        <v>2.4638088620671628E-2</v>
      </c>
      <c r="R151" s="62" t="s">
        <v>203</v>
      </c>
    </row>
    <row r="152" spans="2:18" x14ac:dyDescent="0.2">
      <c r="B152" s="3" t="s">
        <v>311</v>
      </c>
      <c r="C152" s="3" t="s">
        <v>156</v>
      </c>
      <c r="D152" s="19">
        <v>2015</v>
      </c>
      <c r="E152" s="5">
        <v>6.3291286800000002</v>
      </c>
      <c r="F152" s="105" cm="1">
        <f t="array" ref="F152">(E152/IFERROR(INDEX($B$5:$E$1048576,MATCH(1,($C152=$C$5:$C$1048576)*($D152-1=$D$5:$D$236),0),MATCH($E$5,$B$5:$E$5,0)),""))-1</f>
        <v>-6.8341212187114087E-3</v>
      </c>
      <c r="N152" s="78" t="s">
        <v>230</v>
      </c>
      <c r="O152" s="62" t="e">
        <f>INDEX(#REF!,MATCH($C152,#REF!,0),2)</f>
        <v>#REF!</v>
      </c>
      <c r="P152" s="61">
        <f t="shared" si="4"/>
        <v>2015</v>
      </c>
      <c r="Q152" s="106">
        <f t="shared" si="5"/>
        <v>-6.8341212187114087E-3</v>
      </c>
      <c r="R152" s="62" t="s">
        <v>203</v>
      </c>
    </row>
    <row r="153" spans="2:18" x14ac:dyDescent="0.2">
      <c r="B153" s="3" t="s">
        <v>311</v>
      </c>
      <c r="C153" s="3" t="s">
        <v>136</v>
      </c>
      <c r="D153" s="19">
        <v>2016</v>
      </c>
      <c r="E153" s="5">
        <v>3.7471807199999998</v>
      </c>
      <c r="F153" s="105" cm="1">
        <f t="array" ref="F153">(E153/IFERROR(INDEX($B$5:$E$1048576,MATCH(1,($C153=$C$5:$C$1048576)*($D153-1=$D$5:$D$236),0),MATCH($E$5,$B$5:$E$5,0)),""))-1</f>
        <v>-4.839578873353434E-2</v>
      </c>
      <c r="N153" s="78" t="s">
        <v>230</v>
      </c>
      <c r="O153" s="62" t="e">
        <f>INDEX(#REF!,MATCH($C153,#REF!,0),2)</f>
        <v>#REF!</v>
      </c>
      <c r="P153" s="61">
        <f t="shared" si="4"/>
        <v>2016</v>
      </c>
      <c r="Q153" s="106">
        <f t="shared" si="5"/>
        <v>-4.839578873353434E-2</v>
      </c>
      <c r="R153" s="62" t="s">
        <v>203</v>
      </c>
    </row>
    <row r="154" spans="2:18" x14ac:dyDescent="0.2">
      <c r="B154" s="3" t="s">
        <v>311</v>
      </c>
      <c r="C154" s="3" t="s">
        <v>137</v>
      </c>
      <c r="D154" s="19">
        <v>2016</v>
      </c>
      <c r="E154" s="5">
        <v>6.1225913700000003</v>
      </c>
      <c r="F154" s="105" cm="1">
        <f t="array" ref="F154">(E154/IFERROR(INDEX($B$5:$E$1048576,MATCH(1,($C154=$C$5:$C$1048576)*($D154-1=$D$5:$D$236),0),MATCH($E$5,$B$5:$E$5,0)),""))-1</f>
        <v>-1.6380058364573791E-2</v>
      </c>
      <c r="N154" s="78" t="s">
        <v>230</v>
      </c>
      <c r="O154" s="62" t="e">
        <f>INDEX(#REF!,MATCH($C154,#REF!,0),2)</f>
        <v>#REF!</v>
      </c>
      <c r="P154" s="61">
        <f t="shared" si="4"/>
        <v>2016</v>
      </c>
      <c r="Q154" s="106">
        <f t="shared" si="5"/>
        <v>-1.6380058364573791E-2</v>
      </c>
      <c r="R154" s="62" t="s">
        <v>203</v>
      </c>
    </row>
    <row r="155" spans="2:18" x14ac:dyDescent="0.2">
      <c r="B155" s="3" t="s">
        <v>311</v>
      </c>
      <c r="C155" s="3" t="s">
        <v>138</v>
      </c>
      <c r="D155" s="19">
        <v>2016</v>
      </c>
      <c r="E155" s="5">
        <v>41.162491099999997</v>
      </c>
      <c r="F155" s="105" cm="1">
        <f t="array" ref="F155">(E155/IFERROR(INDEX($B$5:$E$1048576,MATCH(1,($C155=$C$5:$C$1048576)*($D155-1=$D$5:$D$236),0),MATCH($E$5,$B$5:$E$5,0)),""))-1</f>
        <v>-3.9716072686590387E-2</v>
      </c>
      <c r="N155" s="78" t="s">
        <v>230</v>
      </c>
      <c r="O155" s="62" t="e">
        <f>INDEX(#REF!,MATCH($C155,#REF!,0),2)</f>
        <v>#REF!</v>
      </c>
      <c r="P155" s="61">
        <f t="shared" si="4"/>
        <v>2016</v>
      </c>
      <c r="Q155" s="106">
        <f t="shared" si="5"/>
        <v>-3.9716072686590387E-2</v>
      </c>
      <c r="R155" s="62" t="s">
        <v>203</v>
      </c>
    </row>
    <row r="156" spans="2:18" x14ac:dyDescent="0.2">
      <c r="B156" s="3" t="s">
        <v>311</v>
      </c>
      <c r="C156" s="3" t="s">
        <v>139</v>
      </c>
      <c r="D156" s="19">
        <v>2016</v>
      </c>
      <c r="E156" s="5">
        <v>5.1316036</v>
      </c>
      <c r="F156" s="105" cm="1">
        <f t="array" ref="F156">(E156/IFERROR(INDEX($B$5:$E$1048576,MATCH(1,($C156=$C$5:$C$1048576)*($D156-1=$D$5:$D$236),0),MATCH($E$5,$B$5:$E$5,0)),""))-1</f>
        <v>-1.8578044859240639E-2</v>
      </c>
      <c r="N156" s="78" t="s">
        <v>230</v>
      </c>
      <c r="O156" s="62" t="e">
        <f>INDEX(#REF!,MATCH($C156,#REF!,0),2)</f>
        <v>#REF!</v>
      </c>
      <c r="P156" s="61">
        <f t="shared" si="4"/>
        <v>2016</v>
      </c>
      <c r="Q156" s="106">
        <f t="shared" si="5"/>
        <v>-1.8578044859240639E-2</v>
      </c>
      <c r="R156" s="62" t="s">
        <v>203</v>
      </c>
    </row>
    <row r="157" spans="2:18" x14ac:dyDescent="0.2">
      <c r="B157" s="3" t="s">
        <v>311</v>
      </c>
      <c r="C157" s="3" t="s">
        <v>140</v>
      </c>
      <c r="D157" s="19">
        <v>2016</v>
      </c>
      <c r="E157" s="5">
        <v>4.7992255100000003</v>
      </c>
      <c r="F157" s="105" cm="1">
        <f t="array" ref="F157">(E157/IFERROR(INDEX($B$5:$E$1048576,MATCH(1,($C157=$C$5:$C$1048576)*($D157-1=$D$5:$D$236),0),MATCH($E$5,$B$5:$E$5,0)),""))-1</f>
        <v>-3.4554984798747412E-2</v>
      </c>
      <c r="N157" s="78" t="s">
        <v>230</v>
      </c>
      <c r="O157" s="62" t="e">
        <f>INDEX(#REF!,MATCH($C157,#REF!,0),2)</f>
        <v>#REF!</v>
      </c>
      <c r="P157" s="61">
        <f t="shared" si="4"/>
        <v>2016</v>
      </c>
      <c r="Q157" s="106">
        <f t="shared" si="5"/>
        <v>-3.4554984798747412E-2</v>
      </c>
      <c r="R157" s="62" t="s">
        <v>203</v>
      </c>
    </row>
    <row r="158" spans="2:18" x14ac:dyDescent="0.2">
      <c r="B158" s="3" t="s">
        <v>311</v>
      </c>
      <c r="C158" s="3" t="s">
        <v>141</v>
      </c>
      <c r="D158" s="19">
        <v>2016</v>
      </c>
      <c r="E158" s="5">
        <v>5.2489239100000002</v>
      </c>
      <c r="F158" s="105" cm="1">
        <f t="array" ref="F158">(E158/IFERROR(INDEX($B$5:$E$1048576,MATCH(1,($C158=$C$5:$C$1048576)*($D158-1=$D$5:$D$236),0),MATCH($E$5,$B$5:$E$5,0)),""))-1</f>
        <v>-3.5299509163420062E-2</v>
      </c>
      <c r="N158" s="78" t="s">
        <v>230</v>
      </c>
      <c r="O158" s="62" t="e">
        <f>INDEX(#REF!,MATCH($C158,#REF!,0),2)</f>
        <v>#REF!</v>
      </c>
      <c r="P158" s="61">
        <f t="shared" si="4"/>
        <v>2016</v>
      </c>
      <c r="Q158" s="106">
        <f t="shared" si="5"/>
        <v>-3.5299509163420062E-2</v>
      </c>
      <c r="R158" s="62" t="s">
        <v>203</v>
      </c>
    </row>
    <row r="159" spans="2:18" x14ac:dyDescent="0.2">
      <c r="B159" s="3" t="s">
        <v>311</v>
      </c>
      <c r="C159" s="3" t="s">
        <v>142</v>
      </c>
      <c r="D159" s="19">
        <v>2016</v>
      </c>
      <c r="E159" s="5">
        <v>4.7978072999999997</v>
      </c>
      <c r="F159" s="105" cm="1">
        <f t="array" ref="F159">(E159/IFERROR(INDEX($B$5:$E$1048576,MATCH(1,($C159=$C$5:$C$1048576)*($D159-1=$D$5:$D$236),0),MATCH($E$5,$B$5:$E$5,0)),""))-1</f>
        <v>-4.662728840772068E-2</v>
      </c>
      <c r="N159" s="78" t="s">
        <v>230</v>
      </c>
      <c r="O159" s="62" t="e">
        <f>INDEX(#REF!,MATCH($C159,#REF!,0),2)</f>
        <v>#REF!</v>
      </c>
      <c r="P159" s="61">
        <f t="shared" si="4"/>
        <v>2016</v>
      </c>
      <c r="Q159" s="106">
        <f t="shared" si="5"/>
        <v>-4.662728840772068E-2</v>
      </c>
      <c r="R159" s="62" t="s">
        <v>203</v>
      </c>
    </row>
    <row r="160" spans="2:18" x14ac:dyDescent="0.2">
      <c r="B160" s="3" t="s">
        <v>311</v>
      </c>
      <c r="C160" s="3" t="s">
        <v>143</v>
      </c>
      <c r="D160" s="19">
        <v>2016</v>
      </c>
      <c r="E160" s="5">
        <v>7.0422279000000003</v>
      </c>
      <c r="F160" s="105" cm="1">
        <f t="array" ref="F160">(E160/IFERROR(INDEX($B$5:$E$1048576,MATCH(1,($C160=$C$5:$C$1048576)*($D160-1=$D$5:$D$236),0),MATCH($E$5,$B$5:$E$5,0)),""))-1</f>
        <v>-2.3528144645183713E-2</v>
      </c>
      <c r="N160" s="78" t="s">
        <v>230</v>
      </c>
      <c r="O160" s="62" t="e">
        <f>INDEX(#REF!,MATCH($C160,#REF!,0),2)</f>
        <v>#REF!</v>
      </c>
      <c r="P160" s="61">
        <f t="shared" si="4"/>
        <v>2016</v>
      </c>
      <c r="Q160" s="106">
        <f t="shared" si="5"/>
        <v>-2.3528144645183713E-2</v>
      </c>
      <c r="R160" s="62" t="s">
        <v>203</v>
      </c>
    </row>
    <row r="161" spans="2:18" x14ac:dyDescent="0.2">
      <c r="B161" s="3" t="s">
        <v>311</v>
      </c>
      <c r="C161" s="3" t="s">
        <v>144</v>
      </c>
      <c r="D161" s="19">
        <v>2016</v>
      </c>
      <c r="E161" s="5">
        <v>4.8080973699999996</v>
      </c>
      <c r="F161" s="105" cm="1">
        <f t="array" ref="F161">(E161/IFERROR(INDEX($B$5:$E$1048576,MATCH(1,($C161=$C$5:$C$1048576)*($D161-1=$D$5:$D$236),0),MATCH($E$5,$B$5:$E$5,0)),""))-1</f>
        <v>-3.2959642019528945E-2</v>
      </c>
      <c r="N161" s="78" t="s">
        <v>230</v>
      </c>
      <c r="O161" s="62" t="e">
        <f>INDEX(#REF!,MATCH($C161,#REF!,0),2)</f>
        <v>#REF!</v>
      </c>
      <c r="P161" s="61">
        <f t="shared" si="4"/>
        <v>2016</v>
      </c>
      <c r="Q161" s="106">
        <f t="shared" si="5"/>
        <v>-3.2959642019528945E-2</v>
      </c>
      <c r="R161" s="62" t="s">
        <v>203</v>
      </c>
    </row>
    <row r="162" spans="2:18" x14ac:dyDescent="0.2">
      <c r="B162" s="3" t="s">
        <v>311</v>
      </c>
      <c r="C162" s="3" t="s">
        <v>145</v>
      </c>
      <c r="D162" s="19">
        <v>2016</v>
      </c>
      <c r="E162" s="5">
        <v>22.033223230000001</v>
      </c>
      <c r="F162" s="105" cm="1">
        <f t="array" ref="F162">(E162/IFERROR(INDEX($B$5:$E$1048576,MATCH(1,($C162=$C$5:$C$1048576)*($D162-1=$D$5:$D$236),0),MATCH($E$5,$B$5:$E$5,0)),""))-1</f>
        <v>0.16388758117571434</v>
      </c>
      <c r="N162" s="78" t="s">
        <v>230</v>
      </c>
      <c r="O162" s="62" t="e">
        <f>INDEX(#REF!,MATCH($C162,#REF!,0),2)</f>
        <v>#REF!</v>
      </c>
      <c r="P162" s="61">
        <f t="shared" si="4"/>
        <v>2016</v>
      </c>
      <c r="Q162" s="106">
        <f t="shared" si="5"/>
        <v>0.16388758117571434</v>
      </c>
      <c r="R162" s="62" t="s">
        <v>203</v>
      </c>
    </row>
    <row r="163" spans="2:18" x14ac:dyDescent="0.2">
      <c r="B163" s="3" t="s">
        <v>311</v>
      </c>
      <c r="C163" s="3" t="s">
        <v>146</v>
      </c>
      <c r="D163" s="19">
        <v>2016</v>
      </c>
      <c r="E163" s="5">
        <v>4.3900825899999996</v>
      </c>
      <c r="F163" s="105" cm="1">
        <f t="array" ref="F163">(E163/IFERROR(INDEX($B$5:$E$1048576,MATCH(1,($C163=$C$5:$C$1048576)*($D163-1=$D$5:$D$236),0),MATCH($E$5,$B$5:$E$5,0)),""))-1</f>
        <v>-4.0977690913108211E-2</v>
      </c>
      <c r="N163" s="78" t="s">
        <v>230</v>
      </c>
      <c r="O163" s="62" t="e">
        <f>INDEX(#REF!,MATCH($C163,#REF!,0),2)</f>
        <v>#REF!</v>
      </c>
      <c r="P163" s="61">
        <f t="shared" si="4"/>
        <v>2016</v>
      </c>
      <c r="Q163" s="106">
        <f t="shared" si="5"/>
        <v>-4.0977690913108211E-2</v>
      </c>
      <c r="R163" s="62" t="s">
        <v>203</v>
      </c>
    </row>
    <row r="164" spans="2:18" x14ac:dyDescent="0.2">
      <c r="B164" s="3" t="s">
        <v>311</v>
      </c>
      <c r="C164" s="3" t="s">
        <v>147</v>
      </c>
      <c r="D164" s="19">
        <v>2016</v>
      </c>
      <c r="E164" s="5">
        <v>2.2555588000000002</v>
      </c>
      <c r="F164" s="105" cm="1">
        <f t="array" ref="F164">(E164/IFERROR(INDEX($B$5:$E$1048576,MATCH(1,($C164=$C$5:$C$1048576)*($D164-1=$D$5:$D$236),0),MATCH($E$5,$B$5:$E$5,0)),""))-1</f>
        <v>-5.7399328108520997E-2</v>
      </c>
      <c r="N164" s="78" t="s">
        <v>230</v>
      </c>
      <c r="O164" s="62" t="e">
        <f>INDEX(#REF!,MATCH($C164,#REF!,0),2)</f>
        <v>#REF!</v>
      </c>
      <c r="P164" s="61">
        <f t="shared" si="4"/>
        <v>2016</v>
      </c>
      <c r="Q164" s="106">
        <f t="shared" si="5"/>
        <v>-5.7399328108520997E-2</v>
      </c>
      <c r="R164" s="62" t="s">
        <v>203</v>
      </c>
    </row>
    <row r="165" spans="2:18" x14ac:dyDescent="0.2">
      <c r="B165" s="3" t="s">
        <v>311</v>
      </c>
      <c r="C165" s="3" t="s">
        <v>148</v>
      </c>
      <c r="D165" s="19">
        <v>2016</v>
      </c>
      <c r="E165" s="5">
        <v>9.4076211700000005</v>
      </c>
      <c r="F165" s="105" cm="1">
        <f t="array" ref="F165">(E165/IFERROR(INDEX($B$5:$E$1048576,MATCH(1,($C165=$C$5:$C$1048576)*($D165-1=$D$5:$D$236),0),MATCH($E$5,$B$5:$E$5,0)),""))-1</f>
        <v>-0.21751080695150959</v>
      </c>
      <c r="N165" s="78" t="s">
        <v>230</v>
      </c>
      <c r="O165" s="62" t="e">
        <f>INDEX(#REF!,MATCH($C165,#REF!,0),2)</f>
        <v>#REF!</v>
      </c>
      <c r="P165" s="61">
        <f t="shared" si="4"/>
        <v>2016</v>
      </c>
      <c r="Q165" s="106">
        <f t="shared" si="5"/>
        <v>-0.21751080695150959</v>
      </c>
      <c r="R165" s="62" t="s">
        <v>203</v>
      </c>
    </row>
    <row r="166" spans="2:18" x14ac:dyDescent="0.2">
      <c r="B166" s="3" t="s">
        <v>311</v>
      </c>
      <c r="C166" s="3" t="s">
        <v>149</v>
      </c>
      <c r="D166" s="19">
        <v>2016</v>
      </c>
      <c r="E166" s="5">
        <v>4.5692377799999999</v>
      </c>
      <c r="F166" s="105" cm="1">
        <f t="array" ref="F166">(E166/IFERROR(INDEX($B$5:$E$1048576,MATCH(1,($C166=$C$5:$C$1048576)*($D166-1=$D$5:$D$236),0),MATCH($E$5,$B$5:$E$5,0)),""))-1</f>
        <v>-1.8442807060911504E-2</v>
      </c>
      <c r="N166" s="78" t="s">
        <v>230</v>
      </c>
      <c r="O166" s="62" t="e">
        <f>INDEX(#REF!,MATCH($C166,#REF!,0),2)</f>
        <v>#REF!</v>
      </c>
      <c r="P166" s="61">
        <f t="shared" si="4"/>
        <v>2016</v>
      </c>
      <c r="Q166" s="106">
        <f t="shared" si="5"/>
        <v>-1.8442807060911504E-2</v>
      </c>
      <c r="R166" s="62" t="s">
        <v>203</v>
      </c>
    </row>
    <row r="167" spans="2:18" x14ac:dyDescent="0.2">
      <c r="B167" s="3" t="s">
        <v>311</v>
      </c>
      <c r="C167" s="3" t="s">
        <v>150</v>
      </c>
      <c r="D167" s="19">
        <v>2016</v>
      </c>
      <c r="E167" s="5">
        <v>4.5827735399999998</v>
      </c>
      <c r="F167" s="105" cm="1">
        <f t="array" ref="F167">(E167/IFERROR(INDEX($B$5:$E$1048576,MATCH(1,($C167=$C$5:$C$1048576)*($D167-1=$D$5:$D$236),0),MATCH($E$5,$B$5:$E$5,0)),""))-1</f>
        <v>-3.5428477928374336E-2</v>
      </c>
      <c r="N167" s="78" t="s">
        <v>230</v>
      </c>
      <c r="O167" s="62" t="e">
        <f>INDEX(#REF!,MATCH($C167,#REF!,0),2)</f>
        <v>#REF!</v>
      </c>
      <c r="P167" s="61">
        <f t="shared" si="4"/>
        <v>2016</v>
      </c>
      <c r="Q167" s="106">
        <f t="shared" si="5"/>
        <v>-3.5428477928374336E-2</v>
      </c>
      <c r="R167" s="62" t="s">
        <v>203</v>
      </c>
    </row>
    <row r="168" spans="2:18" x14ac:dyDescent="0.2">
      <c r="B168" s="3" t="s">
        <v>311</v>
      </c>
      <c r="C168" s="3" t="s">
        <v>151</v>
      </c>
      <c r="D168" s="19">
        <v>2016</v>
      </c>
      <c r="E168" s="5">
        <v>5.4917993200000002</v>
      </c>
      <c r="F168" s="105" cm="1">
        <f t="array" ref="F168">(E168/IFERROR(INDEX($B$5:$E$1048576,MATCH(1,($C168=$C$5:$C$1048576)*($D168-1=$D$5:$D$236),0),MATCH($E$5,$B$5:$E$5,0)),""))-1</f>
        <v>-2.6894629595442865E-2</v>
      </c>
      <c r="N168" s="78" t="s">
        <v>230</v>
      </c>
      <c r="O168" s="62" t="e">
        <f>INDEX(#REF!,MATCH($C168,#REF!,0),2)</f>
        <v>#REF!</v>
      </c>
      <c r="P168" s="61">
        <f t="shared" si="4"/>
        <v>2016</v>
      </c>
      <c r="Q168" s="106">
        <f t="shared" si="5"/>
        <v>-2.6894629595442865E-2</v>
      </c>
      <c r="R168" s="62" t="s">
        <v>203</v>
      </c>
    </row>
    <row r="169" spans="2:18" x14ac:dyDescent="0.2">
      <c r="B169" s="3" t="s">
        <v>311</v>
      </c>
      <c r="C169" s="3" t="s">
        <v>152</v>
      </c>
      <c r="D169" s="19">
        <v>2016</v>
      </c>
      <c r="E169" s="5">
        <v>6.0975060299999999</v>
      </c>
      <c r="F169" s="105" cm="1">
        <f t="array" ref="F169">(E169/IFERROR(INDEX($B$5:$E$1048576,MATCH(1,($C169=$C$5:$C$1048576)*($D169-1=$D$5:$D$236),0),MATCH($E$5,$B$5:$E$5,0)),""))-1</f>
        <v>1.0698250709066492E-2</v>
      </c>
      <c r="N169" s="78" t="s">
        <v>230</v>
      </c>
      <c r="O169" s="62" t="e">
        <f>INDEX(#REF!,MATCH($C169,#REF!,0),2)</f>
        <v>#REF!</v>
      </c>
      <c r="P169" s="61">
        <f t="shared" si="4"/>
        <v>2016</v>
      </c>
      <c r="Q169" s="106">
        <f t="shared" si="5"/>
        <v>1.0698250709066492E-2</v>
      </c>
      <c r="R169" s="62" t="s">
        <v>203</v>
      </c>
    </row>
    <row r="170" spans="2:18" x14ac:dyDescent="0.2">
      <c r="B170" s="3" t="s">
        <v>311</v>
      </c>
      <c r="C170" s="3" t="s">
        <v>153</v>
      </c>
      <c r="D170" s="19">
        <v>2016</v>
      </c>
      <c r="E170" s="5">
        <v>5.2560746500000004</v>
      </c>
      <c r="F170" s="105" cm="1">
        <f t="array" ref="F170">(E170/IFERROR(INDEX($B$5:$E$1048576,MATCH(1,($C170=$C$5:$C$1048576)*($D170-1=$D$5:$D$236),0),MATCH($E$5,$B$5:$E$5,0)),""))-1</f>
        <v>-5.7188307296934804E-3</v>
      </c>
      <c r="N170" s="78" t="s">
        <v>230</v>
      </c>
      <c r="O170" s="62" t="e">
        <f>INDEX(#REF!,MATCH($C170,#REF!,0),2)</f>
        <v>#REF!</v>
      </c>
      <c r="P170" s="61">
        <f t="shared" si="4"/>
        <v>2016</v>
      </c>
      <c r="Q170" s="106">
        <f t="shared" si="5"/>
        <v>-5.7188307296934804E-3</v>
      </c>
      <c r="R170" s="62" t="s">
        <v>203</v>
      </c>
    </row>
    <row r="171" spans="2:18" x14ac:dyDescent="0.2">
      <c r="B171" s="3" t="s">
        <v>311</v>
      </c>
      <c r="C171" s="3" t="s">
        <v>154</v>
      </c>
      <c r="D171" s="19">
        <v>2016</v>
      </c>
      <c r="E171" s="5">
        <v>4.9618966000000002</v>
      </c>
      <c r="F171" s="105" cm="1">
        <f t="array" ref="F171">(E171/IFERROR(INDEX($B$5:$E$1048576,MATCH(1,($C171=$C$5:$C$1048576)*($D171-1=$D$5:$D$236),0),MATCH($E$5,$B$5:$E$5,0)),""))-1</f>
        <v>1.442648584791284E-2</v>
      </c>
      <c r="N171" s="78" t="s">
        <v>230</v>
      </c>
      <c r="O171" s="62" t="e">
        <f>INDEX(#REF!,MATCH($C171,#REF!,0),2)</f>
        <v>#REF!</v>
      </c>
      <c r="P171" s="61">
        <f t="shared" si="4"/>
        <v>2016</v>
      </c>
      <c r="Q171" s="106">
        <f t="shared" si="5"/>
        <v>1.442648584791284E-2</v>
      </c>
      <c r="R171" s="62" t="s">
        <v>203</v>
      </c>
    </row>
    <row r="172" spans="2:18" x14ac:dyDescent="0.2">
      <c r="B172" s="3" t="s">
        <v>311</v>
      </c>
      <c r="C172" s="3" t="s">
        <v>155</v>
      </c>
      <c r="D172" s="19">
        <v>2016</v>
      </c>
      <c r="E172" s="5">
        <v>5.3596856900000001</v>
      </c>
      <c r="F172" s="105" cm="1">
        <f t="array" ref="F172">(E172/IFERROR(INDEX($B$5:$E$1048576,MATCH(1,($C172=$C$5:$C$1048576)*($D172-1=$D$5:$D$236),0),MATCH($E$5,$B$5:$E$5,0)),""))-1</f>
        <v>-8.0918743636193557E-3</v>
      </c>
      <c r="N172" s="78" t="s">
        <v>230</v>
      </c>
      <c r="O172" s="62" t="e">
        <f>INDEX(#REF!,MATCH($C172,#REF!,0),2)</f>
        <v>#REF!</v>
      </c>
      <c r="P172" s="61">
        <f t="shared" si="4"/>
        <v>2016</v>
      </c>
      <c r="Q172" s="106">
        <f t="shared" si="5"/>
        <v>-8.0918743636193557E-3</v>
      </c>
      <c r="R172" s="62" t="s">
        <v>203</v>
      </c>
    </row>
    <row r="173" spans="2:18" x14ac:dyDescent="0.2">
      <c r="B173" s="3" t="s">
        <v>311</v>
      </c>
      <c r="C173" s="3" t="s">
        <v>156</v>
      </c>
      <c r="D173" s="19">
        <v>2016</v>
      </c>
      <c r="E173" s="5">
        <v>6.2535542800000004</v>
      </c>
      <c r="F173" s="105" cm="1">
        <f t="array" ref="F173">(E173/IFERROR(INDEX($B$5:$E$1048576,MATCH(1,($C173=$C$5:$C$1048576)*($D173-1=$D$5:$D$236),0),MATCH($E$5,$B$5:$E$5,0)),""))-1</f>
        <v>-1.1940727360910564E-2</v>
      </c>
      <c r="N173" s="78" t="s">
        <v>230</v>
      </c>
      <c r="O173" s="62" t="e">
        <f>INDEX(#REF!,MATCH($C173,#REF!,0),2)</f>
        <v>#REF!</v>
      </c>
      <c r="P173" s="61">
        <f t="shared" si="4"/>
        <v>2016</v>
      </c>
      <c r="Q173" s="106">
        <f t="shared" si="5"/>
        <v>-1.1940727360910564E-2</v>
      </c>
      <c r="R173" s="62" t="s">
        <v>203</v>
      </c>
    </row>
    <row r="174" spans="2:18" x14ac:dyDescent="0.2">
      <c r="B174" s="3" t="s">
        <v>311</v>
      </c>
      <c r="C174" s="3" t="s">
        <v>136</v>
      </c>
      <c r="D174" s="19">
        <v>2017</v>
      </c>
      <c r="E174" s="5">
        <v>3.6849466299999998</v>
      </c>
      <c r="F174" s="105" cm="1">
        <f t="array" ref="F174">(E174/IFERROR(INDEX($B$5:$E$1048576,MATCH(1,($C174=$C$5:$C$1048576)*($D174-1=$D$5:$D$236),0),MATCH($E$5,$B$5:$E$5,0)),""))-1</f>
        <v>-1.6608243543695389E-2</v>
      </c>
      <c r="N174" s="78" t="s">
        <v>230</v>
      </c>
      <c r="O174" s="62" t="e">
        <f>INDEX(#REF!,MATCH($C174,#REF!,0),2)</f>
        <v>#REF!</v>
      </c>
      <c r="P174" s="61">
        <f t="shared" si="4"/>
        <v>2017</v>
      </c>
      <c r="Q174" s="106">
        <f t="shared" si="5"/>
        <v>-1.6608243543695389E-2</v>
      </c>
      <c r="R174" s="62" t="s">
        <v>203</v>
      </c>
    </row>
    <row r="175" spans="2:18" x14ac:dyDescent="0.2">
      <c r="B175" s="3" t="s">
        <v>311</v>
      </c>
      <c r="C175" s="3" t="s">
        <v>137</v>
      </c>
      <c r="D175" s="19">
        <v>2017</v>
      </c>
      <c r="E175" s="5">
        <v>5.9301172299999996</v>
      </c>
      <c r="F175" s="105" cm="1">
        <f t="array" ref="F175">(E175/IFERROR(INDEX($B$5:$E$1048576,MATCH(1,($C175=$C$5:$C$1048576)*($D175-1=$D$5:$D$236),0),MATCH($E$5,$B$5:$E$5,0)),""))-1</f>
        <v>-3.1436711739918133E-2</v>
      </c>
      <c r="N175" s="78" t="s">
        <v>230</v>
      </c>
      <c r="O175" s="62" t="e">
        <f>INDEX(#REF!,MATCH($C175,#REF!,0),2)</f>
        <v>#REF!</v>
      </c>
      <c r="P175" s="61">
        <f t="shared" si="4"/>
        <v>2017</v>
      </c>
      <c r="Q175" s="106">
        <f t="shared" si="5"/>
        <v>-3.1436711739918133E-2</v>
      </c>
      <c r="R175" s="62" t="s">
        <v>203</v>
      </c>
    </row>
    <row r="176" spans="2:18" x14ac:dyDescent="0.2">
      <c r="B176" s="3" t="s">
        <v>311</v>
      </c>
      <c r="C176" s="3" t="s">
        <v>138</v>
      </c>
      <c r="D176" s="19">
        <v>2017</v>
      </c>
      <c r="E176" s="5">
        <v>38.930323360000003</v>
      </c>
      <c r="F176" s="105" cm="1">
        <f t="array" ref="F176">(E176/IFERROR(INDEX($B$5:$E$1048576,MATCH(1,($C176=$C$5:$C$1048576)*($D176-1=$D$5:$D$236),0),MATCH($E$5,$B$5:$E$5,0)),""))-1</f>
        <v>-5.4228198545544171E-2</v>
      </c>
      <c r="N176" s="78" t="s">
        <v>230</v>
      </c>
      <c r="O176" s="62" t="e">
        <f>INDEX(#REF!,MATCH($C176,#REF!,0),2)</f>
        <v>#REF!</v>
      </c>
      <c r="P176" s="61">
        <f t="shared" si="4"/>
        <v>2017</v>
      </c>
      <c r="Q176" s="106">
        <f t="shared" si="5"/>
        <v>-5.4228198545544171E-2</v>
      </c>
      <c r="R176" s="62" t="s">
        <v>203</v>
      </c>
    </row>
    <row r="177" spans="2:18" x14ac:dyDescent="0.2">
      <c r="B177" s="3" t="s">
        <v>311</v>
      </c>
      <c r="C177" s="3" t="s">
        <v>139</v>
      </c>
      <c r="D177" s="19">
        <v>2017</v>
      </c>
      <c r="E177" s="5">
        <v>4.86467268</v>
      </c>
      <c r="F177" s="105" cm="1">
        <f t="array" ref="F177">(E177/IFERROR(INDEX($B$5:$E$1048576,MATCH(1,($C177=$C$5:$C$1048576)*($D177-1=$D$5:$D$236),0),MATCH($E$5,$B$5:$E$5,0)),""))-1</f>
        <v>-5.2017057591899785E-2</v>
      </c>
      <c r="N177" s="78" t="s">
        <v>230</v>
      </c>
      <c r="O177" s="62" t="e">
        <f>INDEX(#REF!,MATCH($C177,#REF!,0),2)</f>
        <v>#REF!</v>
      </c>
      <c r="P177" s="61">
        <f t="shared" si="4"/>
        <v>2017</v>
      </c>
      <c r="Q177" s="106">
        <f t="shared" si="5"/>
        <v>-5.2017057591899785E-2</v>
      </c>
      <c r="R177" s="62" t="s">
        <v>203</v>
      </c>
    </row>
    <row r="178" spans="2:18" x14ac:dyDescent="0.2">
      <c r="B178" s="3" t="s">
        <v>311</v>
      </c>
      <c r="C178" s="3" t="s">
        <v>140</v>
      </c>
      <c r="D178" s="19">
        <v>2017</v>
      </c>
      <c r="E178" s="5">
        <v>4.7370562600000001</v>
      </c>
      <c r="F178" s="105" cm="1">
        <f t="array" ref="F178">(E178/IFERROR(INDEX($B$5:$E$1048576,MATCH(1,($C178=$C$5:$C$1048576)*($D178-1=$D$5:$D$236),0),MATCH($E$5,$B$5:$E$5,0)),""))-1</f>
        <v>-1.2954017241002758E-2</v>
      </c>
      <c r="N178" s="78" t="s">
        <v>230</v>
      </c>
      <c r="O178" s="62" t="e">
        <f>INDEX(#REF!,MATCH($C178,#REF!,0),2)</f>
        <v>#REF!</v>
      </c>
      <c r="P178" s="61">
        <f t="shared" si="4"/>
        <v>2017</v>
      </c>
      <c r="Q178" s="106">
        <f t="shared" si="5"/>
        <v>-1.2954017241002758E-2</v>
      </c>
      <c r="R178" s="62" t="s">
        <v>203</v>
      </c>
    </row>
    <row r="179" spans="2:18" x14ac:dyDescent="0.2">
      <c r="B179" s="3" t="s">
        <v>311</v>
      </c>
      <c r="C179" s="3" t="s">
        <v>141</v>
      </c>
      <c r="D179" s="19">
        <v>2017</v>
      </c>
      <c r="E179" s="5">
        <v>4.8181391099999997</v>
      </c>
      <c r="F179" s="105" cm="1">
        <f t="array" ref="F179">(E179/IFERROR(INDEX($B$5:$E$1048576,MATCH(1,($C179=$C$5:$C$1048576)*($D179-1=$D$5:$D$236),0),MATCH($E$5,$B$5:$E$5,0)),""))-1</f>
        <v>-8.2071069687119969E-2</v>
      </c>
      <c r="N179" s="78" t="s">
        <v>230</v>
      </c>
      <c r="O179" s="62" t="e">
        <f>INDEX(#REF!,MATCH($C179,#REF!,0),2)</f>
        <v>#REF!</v>
      </c>
      <c r="P179" s="61">
        <f t="shared" si="4"/>
        <v>2017</v>
      </c>
      <c r="Q179" s="106">
        <f t="shared" si="5"/>
        <v>-8.2071069687119969E-2</v>
      </c>
      <c r="R179" s="62" t="s">
        <v>203</v>
      </c>
    </row>
    <row r="180" spans="2:18" x14ac:dyDescent="0.2">
      <c r="B180" s="3" t="s">
        <v>311</v>
      </c>
      <c r="C180" s="3" t="s">
        <v>142</v>
      </c>
      <c r="D180" s="19">
        <v>2017</v>
      </c>
      <c r="E180" s="5">
        <v>4.7286163200000004</v>
      </c>
      <c r="F180" s="105" cm="1">
        <f t="array" ref="F180">(E180/IFERROR(INDEX($B$5:$E$1048576,MATCH(1,($C180=$C$5:$C$1048576)*($D180-1=$D$5:$D$236),0),MATCH($E$5,$B$5:$E$5,0)),""))-1</f>
        <v>-1.4421375364533584E-2</v>
      </c>
      <c r="N180" s="78" t="s">
        <v>230</v>
      </c>
      <c r="O180" s="62" t="e">
        <f>INDEX(#REF!,MATCH($C180,#REF!,0),2)</f>
        <v>#REF!</v>
      </c>
      <c r="P180" s="61">
        <f t="shared" si="4"/>
        <v>2017</v>
      </c>
      <c r="Q180" s="106">
        <f t="shared" si="5"/>
        <v>-1.4421375364533584E-2</v>
      </c>
      <c r="R180" s="62" t="s">
        <v>203</v>
      </c>
    </row>
    <row r="181" spans="2:18" x14ac:dyDescent="0.2">
      <c r="B181" s="3" t="s">
        <v>311</v>
      </c>
      <c r="C181" s="3" t="s">
        <v>143</v>
      </c>
      <c r="D181" s="19">
        <v>2017</v>
      </c>
      <c r="E181" s="5">
        <v>6.9566846499999997</v>
      </c>
      <c r="F181" s="105" cm="1">
        <f t="array" ref="F181">(E181/IFERROR(INDEX($B$5:$E$1048576,MATCH(1,($C181=$C$5:$C$1048576)*($D181-1=$D$5:$D$236),0),MATCH($E$5,$B$5:$E$5,0)),""))-1</f>
        <v>-1.2147185693891061E-2</v>
      </c>
      <c r="N181" s="78" t="s">
        <v>230</v>
      </c>
      <c r="O181" s="62" t="e">
        <f>INDEX(#REF!,MATCH($C181,#REF!,0),2)</f>
        <v>#REF!</v>
      </c>
      <c r="P181" s="61">
        <f t="shared" si="4"/>
        <v>2017</v>
      </c>
      <c r="Q181" s="106">
        <f t="shared" si="5"/>
        <v>-1.2147185693891061E-2</v>
      </c>
      <c r="R181" s="62" t="s">
        <v>203</v>
      </c>
    </row>
    <row r="182" spans="2:18" x14ac:dyDescent="0.2">
      <c r="B182" s="3" t="s">
        <v>311</v>
      </c>
      <c r="C182" s="3" t="s">
        <v>144</v>
      </c>
      <c r="D182" s="19">
        <v>2017</v>
      </c>
      <c r="E182" s="5">
        <v>4.6426973299999998</v>
      </c>
      <c r="F182" s="105" cm="1">
        <f t="array" ref="F182">(E182/IFERROR(INDEX($B$5:$E$1048576,MATCH(1,($C182=$C$5:$C$1048576)*($D182-1=$D$5:$D$236),0),MATCH($E$5,$B$5:$E$5,0)),""))-1</f>
        <v>-3.4400309992058231E-2</v>
      </c>
      <c r="N182" s="78" t="s">
        <v>230</v>
      </c>
      <c r="O182" s="62" t="e">
        <f>INDEX(#REF!,MATCH($C182,#REF!,0),2)</f>
        <v>#REF!</v>
      </c>
      <c r="P182" s="61">
        <f t="shared" si="4"/>
        <v>2017</v>
      </c>
      <c r="Q182" s="106">
        <f t="shared" si="5"/>
        <v>-3.4400309992058231E-2</v>
      </c>
      <c r="R182" s="62" t="s">
        <v>203</v>
      </c>
    </row>
    <row r="183" spans="2:18" x14ac:dyDescent="0.2">
      <c r="B183" s="3" t="s">
        <v>311</v>
      </c>
      <c r="C183" s="3" t="s">
        <v>145</v>
      </c>
      <c r="D183" s="19">
        <v>2017</v>
      </c>
      <c r="E183" s="5">
        <v>23.428251679999999</v>
      </c>
      <c r="F183" s="105" cm="1">
        <f t="array" ref="F183">(E183/IFERROR(INDEX($B$5:$E$1048576,MATCH(1,($C183=$C$5:$C$1048576)*($D183-1=$D$5:$D$236),0),MATCH($E$5,$B$5:$E$5,0)),""))-1</f>
        <v>6.3314769493215017E-2</v>
      </c>
      <c r="N183" s="78" t="s">
        <v>230</v>
      </c>
      <c r="O183" s="62" t="e">
        <f>INDEX(#REF!,MATCH($C183,#REF!,0),2)</f>
        <v>#REF!</v>
      </c>
      <c r="P183" s="61">
        <f t="shared" si="4"/>
        <v>2017</v>
      </c>
      <c r="Q183" s="106">
        <f t="shared" si="5"/>
        <v>6.3314769493215017E-2</v>
      </c>
      <c r="R183" s="62" t="s">
        <v>203</v>
      </c>
    </row>
    <row r="184" spans="2:18" x14ac:dyDescent="0.2">
      <c r="B184" s="3" t="s">
        <v>311</v>
      </c>
      <c r="C184" s="3" t="s">
        <v>146</v>
      </c>
      <c r="D184" s="19">
        <v>2017</v>
      </c>
      <c r="E184" s="5">
        <v>4.1704714100000002</v>
      </c>
      <c r="F184" s="105" cm="1">
        <f t="array" ref="F184">(E184/IFERROR(INDEX($B$5:$E$1048576,MATCH(1,($C184=$C$5:$C$1048576)*($D184-1=$D$5:$D$236),0),MATCH($E$5,$B$5:$E$5,0)),""))-1</f>
        <v>-5.0024384620973472E-2</v>
      </c>
      <c r="N184" s="78" t="s">
        <v>230</v>
      </c>
      <c r="O184" s="62" t="e">
        <f>INDEX(#REF!,MATCH($C184,#REF!,0),2)</f>
        <v>#REF!</v>
      </c>
      <c r="P184" s="61">
        <f t="shared" si="4"/>
        <v>2017</v>
      </c>
      <c r="Q184" s="106">
        <f t="shared" si="5"/>
        <v>-5.0024384620973472E-2</v>
      </c>
      <c r="R184" s="62" t="s">
        <v>203</v>
      </c>
    </row>
    <row r="185" spans="2:18" x14ac:dyDescent="0.2">
      <c r="B185" s="3" t="s">
        <v>311</v>
      </c>
      <c r="C185" s="3" t="s">
        <v>147</v>
      </c>
      <c r="D185" s="19">
        <v>2017</v>
      </c>
      <c r="E185" s="5">
        <v>2.1269374499999998</v>
      </c>
      <c r="F185" s="105" cm="1">
        <f t="array" ref="F185">(E185/IFERROR(INDEX($B$5:$E$1048576,MATCH(1,($C185=$C$5:$C$1048576)*($D185-1=$D$5:$D$236),0),MATCH($E$5,$B$5:$E$5,0)),""))-1</f>
        <v>-5.7024161817461949E-2</v>
      </c>
      <c r="N185" s="78" t="s">
        <v>230</v>
      </c>
      <c r="O185" s="62" t="e">
        <f>INDEX(#REF!,MATCH($C185,#REF!,0),2)</f>
        <v>#REF!</v>
      </c>
      <c r="P185" s="61">
        <f t="shared" si="4"/>
        <v>2017</v>
      </c>
      <c r="Q185" s="106">
        <f t="shared" si="5"/>
        <v>-5.7024161817461949E-2</v>
      </c>
      <c r="R185" s="62" t="s">
        <v>203</v>
      </c>
    </row>
    <row r="186" spans="2:18" x14ac:dyDescent="0.2">
      <c r="B186" s="3" t="s">
        <v>311</v>
      </c>
      <c r="C186" s="3" t="s">
        <v>148</v>
      </c>
      <c r="D186" s="19">
        <v>2017</v>
      </c>
      <c r="E186" s="5">
        <v>9.41232486</v>
      </c>
      <c r="F186" s="105" cm="1">
        <f t="array" ref="F186">(E186/IFERROR(INDEX($B$5:$E$1048576,MATCH(1,($C186=$C$5:$C$1048576)*($D186-1=$D$5:$D$236),0),MATCH($E$5,$B$5:$E$5,0)),""))-1</f>
        <v>4.999871822006785E-4</v>
      </c>
      <c r="N186" s="78" t="s">
        <v>230</v>
      </c>
      <c r="O186" s="62" t="e">
        <f>INDEX(#REF!,MATCH($C186,#REF!,0),2)</f>
        <v>#REF!</v>
      </c>
      <c r="P186" s="61">
        <f t="shared" si="4"/>
        <v>2017</v>
      </c>
      <c r="Q186" s="106">
        <f t="shared" si="5"/>
        <v>4.999871822006785E-4</v>
      </c>
      <c r="R186" s="62" t="s">
        <v>203</v>
      </c>
    </row>
    <row r="187" spans="2:18" x14ac:dyDescent="0.2">
      <c r="B187" s="3" t="s">
        <v>311</v>
      </c>
      <c r="C187" s="3" t="s">
        <v>149</v>
      </c>
      <c r="D187" s="19">
        <v>2017</v>
      </c>
      <c r="E187" s="5">
        <v>4.3207399500000001</v>
      </c>
      <c r="F187" s="105" cm="1">
        <f t="array" ref="F187">(E187/IFERROR(INDEX($B$5:$E$1048576,MATCH(1,($C187=$C$5:$C$1048576)*($D187-1=$D$5:$D$236),0),MATCH($E$5,$B$5:$E$5,0)),""))-1</f>
        <v>-5.4384963524485186E-2</v>
      </c>
      <c r="N187" s="78" t="s">
        <v>230</v>
      </c>
      <c r="O187" s="62" t="e">
        <f>INDEX(#REF!,MATCH($C187,#REF!,0),2)</f>
        <v>#REF!</v>
      </c>
      <c r="P187" s="61">
        <f t="shared" si="4"/>
        <v>2017</v>
      </c>
      <c r="Q187" s="106">
        <f t="shared" si="5"/>
        <v>-5.4384963524485186E-2</v>
      </c>
      <c r="R187" s="62" t="s">
        <v>203</v>
      </c>
    </row>
    <row r="188" spans="2:18" x14ac:dyDescent="0.2">
      <c r="B188" s="3" t="s">
        <v>311</v>
      </c>
      <c r="C188" s="3" t="s">
        <v>150</v>
      </c>
      <c r="D188" s="19">
        <v>2017</v>
      </c>
      <c r="E188" s="5">
        <v>4.5582837500000002</v>
      </c>
      <c r="F188" s="105" cm="1">
        <f t="array" ref="F188">(E188/IFERROR(INDEX($B$5:$E$1048576,MATCH(1,($C188=$C$5:$C$1048576)*($D188-1=$D$5:$D$236),0),MATCH($E$5,$B$5:$E$5,0)),""))-1</f>
        <v>-5.3438795930552674E-3</v>
      </c>
      <c r="N188" s="78" t="s">
        <v>230</v>
      </c>
      <c r="O188" s="62" t="e">
        <f>INDEX(#REF!,MATCH($C188,#REF!,0),2)</f>
        <v>#REF!</v>
      </c>
      <c r="P188" s="61">
        <f t="shared" si="4"/>
        <v>2017</v>
      </c>
      <c r="Q188" s="106">
        <f t="shared" si="5"/>
        <v>-5.3438795930552674E-3</v>
      </c>
      <c r="R188" s="62" t="s">
        <v>203</v>
      </c>
    </row>
    <row r="189" spans="2:18" x14ac:dyDescent="0.2">
      <c r="B189" s="3" t="s">
        <v>311</v>
      </c>
      <c r="C189" s="3" t="s">
        <v>151</v>
      </c>
      <c r="D189" s="19">
        <v>2017</v>
      </c>
      <c r="E189" s="5">
        <v>5.47836794</v>
      </c>
      <c r="F189" s="105" cm="1">
        <f t="array" ref="F189">(E189/IFERROR(INDEX($B$5:$E$1048576,MATCH(1,($C189=$C$5:$C$1048576)*($D189-1=$D$5:$D$236),0),MATCH($E$5,$B$5:$E$5,0)),""))-1</f>
        <v>-2.4457157331088109E-3</v>
      </c>
      <c r="N189" s="78" t="s">
        <v>230</v>
      </c>
      <c r="O189" s="62" t="e">
        <f>INDEX(#REF!,MATCH($C189,#REF!,0),2)</f>
        <v>#REF!</v>
      </c>
      <c r="P189" s="61">
        <f t="shared" si="4"/>
        <v>2017</v>
      </c>
      <c r="Q189" s="106">
        <f t="shared" si="5"/>
        <v>-2.4457157331088109E-3</v>
      </c>
      <c r="R189" s="62" t="s">
        <v>203</v>
      </c>
    </row>
    <row r="190" spans="2:18" x14ac:dyDescent="0.2">
      <c r="B190" s="3" t="s">
        <v>311</v>
      </c>
      <c r="C190" s="3" t="s">
        <v>152</v>
      </c>
      <c r="D190" s="19">
        <v>2017</v>
      </c>
      <c r="E190" s="5">
        <v>6.1155317499999997</v>
      </c>
      <c r="F190" s="105" cm="1">
        <f t="array" ref="F190">(E190/IFERROR(INDEX($B$5:$E$1048576,MATCH(1,($C190=$C$5:$C$1048576)*($D190-1=$D$5:$D$236),0),MATCH($E$5,$B$5:$E$5,0)),""))-1</f>
        <v>2.9562447189577234E-3</v>
      </c>
      <c r="N190" s="78" t="s">
        <v>230</v>
      </c>
      <c r="O190" s="62" t="e">
        <f>INDEX(#REF!,MATCH($C190,#REF!,0),2)</f>
        <v>#REF!</v>
      </c>
      <c r="P190" s="61">
        <f t="shared" si="4"/>
        <v>2017</v>
      </c>
      <c r="Q190" s="106">
        <f t="shared" si="5"/>
        <v>2.9562447189577234E-3</v>
      </c>
      <c r="R190" s="62" t="s">
        <v>203</v>
      </c>
    </row>
    <row r="191" spans="2:18" x14ac:dyDescent="0.2">
      <c r="B191" s="3" t="s">
        <v>311</v>
      </c>
      <c r="C191" s="3" t="s">
        <v>153</v>
      </c>
      <c r="D191" s="19">
        <v>2017</v>
      </c>
      <c r="E191" s="5">
        <v>5.1028538899999996</v>
      </c>
      <c r="F191" s="105" cm="1">
        <f t="array" ref="F191">(E191/IFERROR(INDEX($B$5:$E$1048576,MATCH(1,($C191=$C$5:$C$1048576)*($D191-1=$D$5:$D$236),0),MATCH($E$5,$B$5:$E$5,0)),""))-1</f>
        <v>-2.915117653437449E-2</v>
      </c>
      <c r="N191" s="78" t="s">
        <v>230</v>
      </c>
      <c r="O191" s="62" t="e">
        <f>INDEX(#REF!,MATCH($C191,#REF!,0),2)</f>
        <v>#REF!</v>
      </c>
      <c r="P191" s="61">
        <f t="shared" si="4"/>
        <v>2017</v>
      </c>
      <c r="Q191" s="106">
        <f t="shared" si="5"/>
        <v>-2.915117653437449E-2</v>
      </c>
      <c r="R191" s="62" t="s">
        <v>203</v>
      </c>
    </row>
    <row r="192" spans="2:18" x14ac:dyDescent="0.2">
      <c r="B192" s="3" t="s">
        <v>311</v>
      </c>
      <c r="C192" s="3" t="s">
        <v>154</v>
      </c>
      <c r="D192" s="19">
        <v>2017</v>
      </c>
      <c r="E192" s="5">
        <v>4.6792052200000001</v>
      </c>
      <c r="F192" s="105" cm="1">
        <f t="array" ref="F192">(E192/IFERROR(INDEX($B$5:$E$1048576,MATCH(1,($C192=$C$5:$C$1048576)*($D192-1=$D$5:$D$236),0),MATCH($E$5,$B$5:$E$5,0)),""))-1</f>
        <v>-5.6972444770412967E-2</v>
      </c>
      <c r="N192" s="78" t="s">
        <v>230</v>
      </c>
      <c r="O192" s="62" t="e">
        <f>INDEX(#REF!,MATCH($C192,#REF!,0),2)</f>
        <v>#REF!</v>
      </c>
      <c r="P192" s="61">
        <f t="shared" si="4"/>
        <v>2017</v>
      </c>
      <c r="Q192" s="106">
        <f t="shared" si="5"/>
        <v>-5.6972444770412967E-2</v>
      </c>
      <c r="R192" s="62" t="s">
        <v>203</v>
      </c>
    </row>
    <row r="193" spans="2:18" x14ac:dyDescent="0.2">
      <c r="B193" s="3" t="s">
        <v>311</v>
      </c>
      <c r="C193" s="3" t="s">
        <v>155</v>
      </c>
      <c r="D193" s="19">
        <v>2017</v>
      </c>
      <c r="E193" s="5">
        <v>5.14892634</v>
      </c>
      <c r="F193" s="105" cm="1">
        <f t="array" ref="F193">(E193/IFERROR(INDEX($B$5:$E$1048576,MATCH(1,($C193=$C$5:$C$1048576)*($D193-1=$D$5:$D$236),0),MATCH($E$5,$B$5:$E$5,0)),""))-1</f>
        <v>-3.9323080156217105E-2</v>
      </c>
      <c r="N193" s="78" t="s">
        <v>230</v>
      </c>
      <c r="O193" s="62" t="e">
        <f>INDEX(#REF!,MATCH($C193,#REF!,0),2)</f>
        <v>#REF!</v>
      </c>
      <c r="P193" s="61">
        <f t="shared" si="4"/>
        <v>2017</v>
      </c>
      <c r="Q193" s="106">
        <f t="shared" si="5"/>
        <v>-3.9323080156217105E-2</v>
      </c>
      <c r="R193" s="62" t="s">
        <v>203</v>
      </c>
    </row>
    <row r="194" spans="2:18" x14ac:dyDescent="0.2">
      <c r="B194" s="3" t="s">
        <v>311</v>
      </c>
      <c r="C194" s="3" t="s">
        <v>156</v>
      </c>
      <c r="D194" s="19">
        <v>2017</v>
      </c>
      <c r="E194" s="5">
        <v>6.1104272000000002</v>
      </c>
      <c r="F194" s="105" cm="1">
        <f t="array" ref="F194">(E194/IFERROR(INDEX($B$5:$E$1048576,MATCH(1,($C194=$C$5:$C$1048576)*($D194-1=$D$5:$D$236),0),MATCH($E$5,$B$5:$E$5,0)),""))-1</f>
        <v>-2.2887317130635076E-2</v>
      </c>
      <c r="N194" s="78" t="s">
        <v>230</v>
      </c>
      <c r="O194" s="62" t="e">
        <f>INDEX(#REF!,MATCH($C194,#REF!,0),2)</f>
        <v>#REF!</v>
      </c>
      <c r="P194" s="61">
        <f t="shared" si="4"/>
        <v>2017</v>
      </c>
      <c r="Q194" s="106">
        <f t="shared" si="5"/>
        <v>-2.2887317130635076E-2</v>
      </c>
      <c r="R194" s="62" t="s">
        <v>203</v>
      </c>
    </row>
    <row r="195" spans="2:18" x14ac:dyDescent="0.2">
      <c r="B195" s="3" t="s">
        <v>311</v>
      </c>
      <c r="C195" s="3" t="s">
        <v>136</v>
      </c>
      <c r="D195" s="19">
        <v>2018</v>
      </c>
      <c r="E195" s="5">
        <v>3.7391497299999998</v>
      </c>
      <c r="F195" s="105" cm="1">
        <f t="array" ref="F195">(E195/IFERROR(INDEX($B$5:$E$1048576,MATCH(1,($C195=$C$5:$C$1048576)*($D195-1=$D$5:$D$236),0),MATCH($E$5,$B$5:$E$5,0)),""))-1</f>
        <v>1.4709331081953936E-2</v>
      </c>
      <c r="N195" s="78" t="s">
        <v>230</v>
      </c>
      <c r="O195" s="62" t="e">
        <f>INDEX(#REF!,MATCH($C195,#REF!,0),2)</f>
        <v>#REF!</v>
      </c>
      <c r="P195" s="61">
        <f t="shared" si="4"/>
        <v>2018</v>
      </c>
      <c r="Q195" s="106">
        <f t="shared" si="5"/>
        <v>1.4709331081953936E-2</v>
      </c>
      <c r="R195" s="62" t="s">
        <v>203</v>
      </c>
    </row>
    <row r="196" spans="2:18" x14ac:dyDescent="0.2">
      <c r="B196" s="3" t="s">
        <v>311</v>
      </c>
      <c r="C196" s="3" t="s">
        <v>137</v>
      </c>
      <c r="D196" s="19">
        <v>2018</v>
      </c>
      <c r="E196" s="5">
        <v>5.6606471899999997</v>
      </c>
      <c r="F196" s="105" cm="1">
        <f t="array" ref="F196">(E196/IFERROR(INDEX($B$5:$E$1048576,MATCH(1,($C196=$C$5:$C$1048576)*($D196-1=$D$5:$D$236),0),MATCH($E$5,$B$5:$E$5,0)),""))-1</f>
        <v>-4.5440929672818653E-2</v>
      </c>
      <c r="N196" s="78" t="s">
        <v>230</v>
      </c>
      <c r="O196" s="62" t="e">
        <f>INDEX(#REF!,MATCH($C196,#REF!,0),2)</f>
        <v>#REF!</v>
      </c>
      <c r="P196" s="61">
        <f t="shared" si="4"/>
        <v>2018</v>
      </c>
      <c r="Q196" s="106">
        <f t="shared" si="5"/>
        <v>-4.5440929672818653E-2</v>
      </c>
      <c r="R196" s="62" t="s">
        <v>203</v>
      </c>
    </row>
    <row r="197" spans="2:18" x14ac:dyDescent="0.2">
      <c r="B197" s="3" t="s">
        <v>311</v>
      </c>
      <c r="C197" s="3" t="s">
        <v>138</v>
      </c>
      <c r="D197" s="19">
        <v>2018</v>
      </c>
      <c r="E197" s="5">
        <v>40.156303530000002</v>
      </c>
      <c r="F197" s="105" cm="1">
        <f t="array" ref="F197">(E197/IFERROR(INDEX($B$5:$E$1048576,MATCH(1,($C197=$C$5:$C$1048576)*($D197-1=$D$5:$D$236),0),MATCH($E$5,$B$5:$E$5,0)),""))-1</f>
        <v>3.1491651344968341E-2</v>
      </c>
      <c r="N197" s="78" t="s">
        <v>230</v>
      </c>
      <c r="O197" s="62" t="e">
        <f>INDEX(#REF!,MATCH($C197,#REF!,0),2)</f>
        <v>#REF!</v>
      </c>
      <c r="P197" s="61">
        <f t="shared" si="4"/>
        <v>2018</v>
      </c>
      <c r="Q197" s="106">
        <f t="shared" si="5"/>
        <v>3.1491651344968341E-2</v>
      </c>
      <c r="R197" s="62" t="s">
        <v>203</v>
      </c>
    </row>
    <row r="198" spans="2:18" x14ac:dyDescent="0.2">
      <c r="B198" s="3" t="s">
        <v>311</v>
      </c>
      <c r="C198" s="3" t="s">
        <v>139</v>
      </c>
      <c r="D198" s="19">
        <v>2018</v>
      </c>
      <c r="E198" s="5">
        <v>4.6998573300000004</v>
      </c>
      <c r="F198" s="105" cm="1">
        <f t="array" ref="F198">(E198/IFERROR(INDEX($B$5:$E$1048576,MATCH(1,($C198=$C$5:$C$1048576)*($D198-1=$D$5:$D$236),0),MATCH($E$5,$B$5:$E$5,0)),""))-1</f>
        <v>-3.3880049253385613E-2</v>
      </c>
      <c r="N198" s="78" t="s">
        <v>230</v>
      </c>
      <c r="O198" s="62" t="e">
        <f>INDEX(#REF!,MATCH($C198,#REF!,0),2)</f>
        <v>#REF!</v>
      </c>
      <c r="P198" s="61">
        <f t="shared" si="4"/>
        <v>2018</v>
      </c>
      <c r="Q198" s="106">
        <f t="shared" si="5"/>
        <v>-3.3880049253385613E-2</v>
      </c>
      <c r="R198" s="62" t="s">
        <v>203</v>
      </c>
    </row>
    <row r="199" spans="2:18" x14ac:dyDescent="0.2">
      <c r="B199" s="3" t="s">
        <v>311</v>
      </c>
      <c r="C199" s="3" t="s">
        <v>140</v>
      </c>
      <c r="D199" s="19">
        <v>2018</v>
      </c>
      <c r="E199" s="5">
        <v>4.5117753399999998</v>
      </c>
      <c r="F199" s="105" cm="1">
        <f t="array" ref="F199">(E199/IFERROR(INDEX($B$5:$E$1048576,MATCH(1,($C199=$C$5:$C$1048576)*($D199-1=$D$5:$D$236),0),MATCH($E$5,$B$5:$E$5,0)),""))-1</f>
        <v>-4.7557155253207917E-2</v>
      </c>
      <c r="N199" s="78" t="s">
        <v>230</v>
      </c>
      <c r="O199" s="62" t="e">
        <f>INDEX(#REF!,MATCH($C199,#REF!,0),2)</f>
        <v>#REF!</v>
      </c>
      <c r="P199" s="61">
        <f t="shared" ref="P199:P236" si="6">D199</f>
        <v>2018</v>
      </c>
      <c r="Q199" s="106">
        <f t="shared" ref="Q199:Q236" si="7">F199</f>
        <v>-4.7557155253207917E-2</v>
      </c>
      <c r="R199" s="62" t="s">
        <v>203</v>
      </c>
    </row>
    <row r="200" spans="2:18" x14ac:dyDescent="0.2">
      <c r="B200" s="3" t="s">
        <v>311</v>
      </c>
      <c r="C200" s="3" t="s">
        <v>141</v>
      </c>
      <c r="D200" s="19">
        <v>2018</v>
      </c>
      <c r="E200" s="5">
        <v>4.7105508599999997</v>
      </c>
      <c r="F200" s="105" cm="1">
        <f t="array" ref="F200">(E200/IFERROR(INDEX($B$5:$E$1048576,MATCH(1,($C200=$C$5:$C$1048576)*($D200-1=$D$5:$D$236),0),MATCH($E$5,$B$5:$E$5,0)),""))-1</f>
        <v>-2.2329834723265218E-2</v>
      </c>
      <c r="N200" s="78" t="s">
        <v>230</v>
      </c>
      <c r="O200" s="62" t="e">
        <f>INDEX(#REF!,MATCH($C200,#REF!,0),2)</f>
        <v>#REF!</v>
      </c>
      <c r="P200" s="61">
        <f t="shared" si="6"/>
        <v>2018</v>
      </c>
      <c r="Q200" s="106">
        <f t="shared" si="7"/>
        <v>-2.2329834723265218E-2</v>
      </c>
      <c r="R200" s="62" t="s">
        <v>203</v>
      </c>
    </row>
    <row r="201" spans="2:18" x14ac:dyDescent="0.2">
      <c r="B201" s="3" t="s">
        <v>311</v>
      </c>
      <c r="C201" s="3" t="s">
        <v>142</v>
      </c>
      <c r="D201" s="19">
        <v>2018</v>
      </c>
      <c r="E201" s="5">
        <v>4.5296932600000002</v>
      </c>
      <c r="F201" s="105" cm="1">
        <f t="array" ref="F201">(E201/IFERROR(INDEX($B$5:$E$1048576,MATCH(1,($C201=$C$5:$C$1048576)*($D201-1=$D$5:$D$236),0),MATCH($E$5,$B$5:$E$5,0)),""))-1</f>
        <v>-4.2067921467563774E-2</v>
      </c>
      <c r="N201" s="78" t="s">
        <v>230</v>
      </c>
      <c r="O201" s="62" t="e">
        <f>INDEX(#REF!,MATCH($C201,#REF!,0),2)</f>
        <v>#REF!</v>
      </c>
      <c r="P201" s="61">
        <f t="shared" si="6"/>
        <v>2018</v>
      </c>
      <c r="Q201" s="106">
        <f t="shared" si="7"/>
        <v>-4.2067921467563774E-2</v>
      </c>
      <c r="R201" s="62" t="s">
        <v>203</v>
      </c>
    </row>
    <row r="202" spans="2:18" x14ac:dyDescent="0.2">
      <c r="B202" s="3" t="s">
        <v>311</v>
      </c>
      <c r="C202" s="3" t="s">
        <v>143</v>
      </c>
      <c r="D202" s="19">
        <v>2018</v>
      </c>
      <c r="E202" s="5">
        <v>6.6467665</v>
      </c>
      <c r="F202" s="105" cm="1">
        <f t="array" ref="F202">(E202/IFERROR(INDEX($B$5:$E$1048576,MATCH(1,($C202=$C$5:$C$1048576)*($D202-1=$D$5:$D$236),0),MATCH($E$5,$B$5:$E$5,0)),""))-1</f>
        <v>-4.4549690778350803E-2</v>
      </c>
      <c r="N202" s="78" t="s">
        <v>230</v>
      </c>
      <c r="O202" s="62" t="e">
        <f>INDEX(#REF!,MATCH($C202,#REF!,0),2)</f>
        <v>#REF!</v>
      </c>
      <c r="P202" s="61">
        <f t="shared" si="6"/>
        <v>2018</v>
      </c>
      <c r="Q202" s="106">
        <f t="shared" si="7"/>
        <v>-4.4549690778350803E-2</v>
      </c>
      <c r="R202" s="62" t="s">
        <v>203</v>
      </c>
    </row>
    <row r="203" spans="2:18" x14ac:dyDescent="0.2">
      <c r="B203" s="3" t="s">
        <v>311</v>
      </c>
      <c r="C203" s="3" t="s">
        <v>144</v>
      </c>
      <c r="D203" s="19">
        <v>2018</v>
      </c>
      <c r="E203" s="5">
        <v>4.4883154200000002</v>
      </c>
      <c r="F203" s="105" cm="1">
        <f t="array" ref="F203">(E203/IFERROR(INDEX($B$5:$E$1048576,MATCH(1,($C203=$C$5:$C$1048576)*($D203-1=$D$5:$D$236),0),MATCH($E$5,$B$5:$E$5,0)),""))-1</f>
        <v>-3.3252632904243073E-2</v>
      </c>
      <c r="N203" s="78" t="s">
        <v>230</v>
      </c>
      <c r="O203" s="62" t="e">
        <f>INDEX(#REF!,MATCH($C203,#REF!,0),2)</f>
        <v>#REF!</v>
      </c>
      <c r="P203" s="61">
        <f t="shared" si="6"/>
        <v>2018</v>
      </c>
      <c r="Q203" s="106">
        <f t="shared" si="7"/>
        <v>-3.3252632904243073E-2</v>
      </c>
      <c r="R203" s="62" t="s">
        <v>203</v>
      </c>
    </row>
    <row r="204" spans="2:18" x14ac:dyDescent="0.2">
      <c r="B204" s="3" t="s">
        <v>311</v>
      </c>
      <c r="C204" s="3" t="s">
        <v>145</v>
      </c>
      <c r="D204" s="19">
        <v>2018</v>
      </c>
      <c r="E204" s="5">
        <v>21.37352898</v>
      </c>
      <c r="F204" s="105" cm="1">
        <f t="array" ref="F204">(E204/IFERROR(INDEX($B$5:$E$1048576,MATCH(1,($C204=$C$5:$C$1048576)*($D204-1=$D$5:$D$236),0),MATCH($E$5,$B$5:$E$5,0)),""))-1</f>
        <v>-8.7702775608905381E-2</v>
      </c>
      <c r="N204" s="78" t="s">
        <v>230</v>
      </c>
      <c r="O204" s="62" t="e">
        <f>INDEX(#REF!,MATCH($C204,#REF!,0),2)</f>
        <v>#REF!</v>
      </c>
      <c r="P204" s="61">
        <f t="shared" si="6"/>
        <v>2018</v>
      </c>
      <c r="Q204" s="106">
        <f t="shared" si="7"/>
        <v>-8.7702775608905381E-2</v>
      </c>
      <c r="R204" s="62" t="s">
        <v>203</v>
      </c>
    </row>
    <row r="205" spans="2:18" x14ac:dyDescent="0.2">
      <c r="B205" s="3" t="s">
        <v>311</v>
      </c>
      <c r="C205" s="3" t="s">
        <v>146</v>
      </c>
      <c r="D205" s="19">
        <v>2018</v>
      </c>
      <c r="E205" s="5">
        <v>4.0114619100000004</v>
      </c>
      <c r="F205" s="105" cm="1">
        <f t="array" ref="F205">(E205/IFERROR(INDEX($B$5:$E$1048576,MATCH(1,($C205=$C$5:$C$1048576)*($D205-1=$D$5:$D$236),0),MATCH($E$5,$B$5:$E$5,0)),""))-1</f>
        <v>-3.8127464348209017E-2</v>
      </c>
      <c r="N205" s="78" t="s">
        <v>230</v>
      </c>
      <c r="O205" s="62" t="e">
        <f>INDEX(#REF!,MATCH($C205,#REF!,0),2)</f>
        <v>#REF!</v>
      </c>
      <c r="P205" s="61">
        <f t="shared" si="6"/>
        <v>2018</v>
      </c>
      <c r="Q205" s="106">
        <f t="shared" si="7"/>
        <v>-3.8127464348209017E-2</v>
      </c>
      <c r="R205" s="62" t="s">
        <v>203</v>
      </c>
    </row>
    <row r="206" spans="2:18" x14ac:dyDescent="0.2">
      <c r="B206" s="3" t="s">
        <v>311</v>
      </c>
      <c r="C206" s="3" t="s">
        <v>147</v>
      </c>
      <c r="D206" s="19">
        <v>2018</v>
      </c>
      <c r="E206" s="5">
        <v>2.0953569500000002</v>
      </c>
      <c r="F206" s="105" cm="1">
        <f t="array" ref="F206">(E206/IFERROR(INDEX($B$5:$E$1048576,MATCH(1,($C206=$C$5:$C$1048576)*($D206-1=$D$5:$D$236),0),MATCH($E$5,$B$5:$E$5,0)),""))-1</f>
        <v>-1.4847874346281098E-2</v>
      </c>
      <c r="N206" s="78" t="s">
        <v>230</v>
      </c>
      <c r="O206" s="62" t="e">
        <f>INDEX(#REF!,MATCH($C206,#REF!,0),2)</f>
        <v>#REF!</v>
      </c>
      <c r="P206" s="61">
        <f t="shared" si="6"/>
        <v>2018</v>
      </c>
      <c r="Q206" s="106">
        <f t="shared" si="7"/>
        <v>-1.4847874346281098E-2</v>
      </c>
      <c r="R206" s="62" t="s">
        <v>203</v>
      </c>
    </row>
    <row r="207" spans="2:18" x14ac:dyDescent="0.2">
      <c r="B207" s="3" t="s">
        <v>311</v>
      </c>
      <c r="C207" s="3" t="s">
        <v>148</v>
      </c>
      <c r="D207" s="19">
        <v>2018</v>
      </c>
      <c r="E207" s="5">
        <v>8.9020772600000004</v>
      </c>
      <c r="F207" s="105" cm="1">
        <f t="array" ref="F207">(E207/IFERROR(INDEX($B$5:$E$1048576,MATCH(1,($C207=$C$5:$C$1048576)*($D207-1=$D$5:$D$236),0),MATCH($E$5,$B$5:$E$5,0)),""))-1</f>
        <v>-5.4210581082727249E-2</v>
      </c>
      <c r="N207" s="78" t="s">
        <v>230</v>
      </c>
      <c r="O207" s="62" t="e">
        <f>INDEX(#REF!,MATCH($C207,#REF!,0),2)</f>
        <v>#REF!</v>
      </c>
      <c r="P207" s="61">
        <f t="shared" si="6"/>
        <v>2018</v>
      </c>
      <c r="Q207" s="106">
        <f t="shared" si="7"/>
        <v>-5.4210581082727249E-2</v>
      </c>
      <c r="R207" s="62" t="s">
        <v>203</v>
      </c>
    </row>
    <row r="208" spans="2:18" x14ac:dyDescent="0.2">
      <c r="B208" s="3" t="s">
        <v>311</v>
      </c>
      <c r="C208" s="3" t="s">
        <v>149</v>
      </c>
      <c r="D208" s="19">
        <v>2018</v>
      </c>
      <c r="E208" s="5">
        <v>4.4052568499999998</v>
      </c>
      <c r="F208" s="105" cm="1">
        <f t="array" ref="F208">(E208/IFERROR(INDEX($B$5:$E$1048576,MATCH(1,($C208=$C$5:$C$1048576)*($D208-1=$D$5:$D$236),0),MATCH($E$5,$B$5:$E$5,0)),""))-1</f>
        <v>1.9560746765145964E-2</v>
      </c>
      <c r="N208" s="78" t="s">
        <v>230</v>
      </c>
      <c r="O208" s="62" t="e">
        <f>INDEX(#REF!,MATCH($C208,#REF!,0),2)</f>
        <v>#REF!</v>
      </c>
      <c r="P208" s="61">
        <f t="shared" si="6"/>
        <v>2018</v>
      </c>
      <c r="Q208" s="106">
        <f t="shared" si="7"/>
        <v>1.9560746765145964E-2</v>
      </c>
      <c r="R208" s="62" t="s">
        <v>203</v>
      </c>
    </row>
    <row r="209" spans="2:18" x14ac:dyDescent="0.2">
      <c r="B209" s="3" t="s">
        <v>311</v>
      </c>
      <c r="C209" s="3" t="s">
        <v>150</v>
      </c>
      <c r="D209" s="19">
        <v>2018</v>
      </c>
      <c r="E209" s="5">
        <v>4.7453722200000001</v>
      </c>
      <c r="F209" s="105" cm="1">
        <f t="array" ref="F209">(E209/IFERROR(INDEX($B$5:$E$1048576,MATCH(1,($C209=$C$5:$C$1048576)*($D209-1=$D$5:$D$236),0),MATCH($E$5,$B$5:$E$5,0)),""))-1</f>
        <v>4.1043620858398633E-2</v>
      </c>
      <c r="N209" s="78" t="s">
        <v>230</v>
      </c>
      <c r="O209" s="62" t="e">
        <f>INDEX(#REF!,MATCH($C209,#REF!,0),2)</f>
        <v>#REF!</v>
      </c>
      <c r="P209" s="61">
        <f t="shared" si="6"/>
        <v>2018</v>
      </c>
      <c r="Q209" s="106">
        <f t="shared" si="7"/>
        <v>4.1043620858398633E-2</v>
      </c>
      <c r="R209" s="62" t="s">
        <v>203</v>
      </c>
    </row>
    <row r="210" spans="2:18" x14ac:dyDescent="0.2">
      <c r="B210" s="3" t="s">
        <v>311</v>
      </c>
      <c r="C210" s="3" t="s">
        <v>151</v>
      </c>
      <c r="D210" s="19">
        <v>2018</v>
      </c>
      <c r="E210" s="5">
        <v>5.4232061900000001</v>
      </c>
      <c r="F210" s="105" cm="1">
        <f t="array" ref="F210">(E210/IFERROR(INDEX($B$5:$E$1048576,MATCH(1,($C210=$C$5:$C$1048576)*($D210-1=$D$5:$D$236),0),MATCH($E$5,$B$5:$E$5,0)),""))-1</f>
        <v>-1.0069011538498485E-2</v>
      </c>
      <c r="N210" s="78" t="s">
        <v>230</v>
      </c>
      <c r="O210" s="62" t="e">
        <f>INDEX(#REF!,MATCH($C210,#REF!,0),2)</f>
        <v>#REF!</v>
      </c>
      <c r="P210" s="61">
        <f t="shared" si="6"/>
        <v>2018</v>
      </c>
      <c r="Q210" s="106">
        <f t="shared" si="7"/>
        <v>-1.0069011538498485E-2</v>
      </c>
      <c r="R210" s="62" t="s">
        <v>203</v>
      </c>
    </row>
    <row r="211" spans="2:18" x14ac:dyDescent="0.2">
      <c r="B211" s="3" t="s">
        <v>311</v>
      </c>
      <c r="C211" s="3" t="s">
        <v>152</v>
      </c>
      <c r="D211" s="19">
        <v>2018</v>
      </c>
      <c r="E211" s="5">
        <v>6.1935498400000002</v>
      </c>
      <c r="F211" s="105" cm="1">
        <f t="array" ref="F211">(E211/IFERROR(INDEX($B$5:$E$1048576,MATCH(1,($C211=$C$5:$C$1048576)*($D211-1=$D$5:$D$236),0),MATCH($E$5,$B$5:$E$5,0)),""))-1</f>
        <v>1.2757368155271287E-2</v>
      </c>
      <c r="N211" s="78" t="s">
        <v>230</v>
      </c>
      <c r="O211" s="62" t="e">
        <f>INDEX(#REF!,MATCH($C211,#REF!,0),2)</f>
        <v>#REF!</v>
      </c>
      <c r="P211" s="61">
        <f t="shared" si="6"/>
        <v>2018</v>
      </c>
      <c r="Q211" s="106">
        <f t="shared" si="7"/>
        <v>1.2757368155271287E-2</v>
      </c>
      <c r="R211" s="62" t="s">
        <v>203</v>
      </c>
    </row>
    <row r="212" spans="2:18" x14ac:dyDescent="0.2">
      <c r="B212" s="3" t="s">
        <v>311</v>
      </c>
      <c r="C212" s="3" t="s">
        <v>153</v>
      </c>
      <c r="D212" s="19">
        <v>2018</v>
      </c>
      <c r="E212" s="5">
        <v>4.8516056599999997</v>
      </c>
      <c r="F212" s="105" cm="1">
        <f t="array" ref="F212">(E212/IFERROR(INDEX($B$5:$E$1048576,MATCH(1,($C212=$C$5:$C$1048576)*($D212-1=$D$5:$D$236),0),MATCH($E$5,$B$5:$E$5,0)),""))-1</f>
        <v>-4.9236806582365178E-2</v>
      </c>
      <c r="N212" s="78" t="s">
        <v>230</v>
      </c>
      <c r="O212" s="62" t="e">
        <f>INDEX(#REF!,MATCH($C212,#REF!,0),2)</f>
        <v>#REF!</v>
      </c>
      <c r="P212" s="61">
        <f t="shared" si="6"/>
        <v>2018</v>
      </c>
      <c r="Q212" s="106">
        <f t="shared" si="7"/>
        <v>-4.9236806582365178E-2</v>
      </c>
      <c r="R212" s="62" t="s">
        <v>203</v>
      </c>
    </row>
    <row r="213" spans="2:18" x14ac:dyDescent="0.2">
      <c r="B213" s="3" t="s">
        <v>311</v>
      </c>
      <c r="C213" s="3" t="s">
        <v>154</v>
      </c>
      <c r="D213" s="19">
        <v>2018</v>
      </c>
      <c r="E213" s="5">
        <v>4.5082029500000003</v>
      </c>
      <c r="F213" s="105" cm="1">
        <f t="array" ref="F213">(E213/IFERROR(INDEX($B$5:$E$1048576,MATCH(1,($C213=$C$5:$C$1048576)*($D213-1=$D$5:$D$236),0),MATCH($E$5,$B$5:$E$5,0)),""))-1</f>
        <v>-3.6545152853971197E-2</v>
      </c>
      <c r="N213" s="78" t="s">
        <v>230</v>
      </c>
      <c r="O213" s="62" t="e">
        <f>INDEX(#REF!,MATCH($C213,#REF!,0),2)</f>
        <v>#REF!</v>
      </c>
      <c r="P213" s="61">
        <f t="shared" si="6"/>
        <v>2018</v>
      </c>
      <c r="Q213" s="106">
        <f t="shared" si="7"/>
        <v>-3.6545152853971197E-2</v>
      </c>
      <c r="R213" s="62" t="s">
        <v>203</v>
      </c>
    </row>
    <row r="214" spans="2:18" x14ac:dyDescent="0.2">
      <c r="B214" s="3" t="s">
        <v>311</v>
      </c>
      <c r="C214" s="3" t="s">
        <v>155</v>
      </c>
      <c r="D214" s="19">
        <v>2018</v>
      </c>
      <c r="E214" s="5">
        <v>5.0059263300000003</v>
      </c>
      <c r="F214" s="105" cm="1">
        <f t="array" ref="F214">(E214/IFERROR(INDEX($B$5:$E$1048576,MATCH(1,($C214=$C$5:$C$1048576)*($D214-1=$D$5:$D$236),0),MATCH($E$5,$B$5:$E$5,0)),""))-1</f>
        <v>-2.7772782237937332E-2</v>
      </c>
      <c r="N214" s="78" t="s">
        <v>230</v>
      </c>
      <c r="O214" s="62" t="e">
        <f>INDEX(#REF!,MATCH($C214,#REF!,0),2)</f>
        <v>#REF!</v>
      </c>
      <c r="P214" s="61">
        <f t="shared" si="6"/>
        <v>2018</v>
      </c>
      <c r="Q214" s="106">
        <f t="shared" si="7"/>
        <v>-2.7772782237937332E-2</v>
      </c>
      <c r="R214" s="62" t="s">
        <v>203</v>
      </c>
    </row>
    <row r="215" spans="2:18" x14ac:dyDescent="0.2">
      <c r="B215" s="3" t="s">
        <v>311</v>
      </c>
      <c r="C215" s="3" t="s">
        <v>156</v>
      </c>
      <c r="D215" s="19">
        <v>2018</v>
      </c>
      <c r="E215" s="5">
        <v>6.1148116300000002</v>
      </c>
      <c r="F215" s="105" cm="1">
        <f t="array" ref="F215">(E215/IFERROR(INDEX($B$5:$E$1048576,MATCH(1,($C215=$C$5:$C$1048576)*($D215-1=$D$5:$D$236),0),MATCH($E$5,$B$5:$E$5,0)),""))-1</f>
        <v>7.1753248283523696E-4</v>
      </c>
      <c r="N215" s="78" t="s">
        <v>230</v>
      </c>
      <c r="O215" s="62" t="e">
        <f>INDEX(#REF!,MATCH($C215,#REF!,0),2)</f>
        <v>#REF!</v>
      </c>
      <c r="P215" s="61">
        <f t="shared" si="6"/>
        <v>2018</v>
      </c>
      <c r="Q215" s="106">
        <f t="shared" si="7"/>
        <v>7.1753248283523696E-4</v>
      </c>
      <c r="R215" s="62" t="s">
        <v>203</v>
      </c>
    </row>
    <row r="216" spans="2:18" x14ac:dyDescent="0.2">
      <c r="B216" s="3" t="s">
        <v>311</v>
      </c>
      <c r="C216" s="3" t="s">
        <v>136</v>
      </c>
      <c r="D216" s="19">
        <v>2019</v>
      </c>
      <c r="E216" s="5">
        <v>3.4697545500000002</v>
      </c>
      <c r="F216" s="105" cm="1">
        <f t="array" ref="F216">(E216/IFERROR(INDEX($B$5:$E$1048576,MATCH(1,($C216=$C$5:$C$1048576)*($D216-1=$D$5:$D$236),0),MATCH($E$5,$B$5:$E$5,0)),""))-1</f>
        <v>-7.2047176350972131E-2</v>
      </c>
      <c r="N216" s="78" t="s">
        <v>230</v>
      </c>
      <c r="O216" s="62" t="e">
        <f>INDEX(#REF!,MATCH($C216,#REF!,0),2)</f>
        <v>#REF!</v>
      </c>
      <c r="P216" s="61">
        <f t="shared" si="6"/>
        <v>2019</v>
      </c>
      <c r="Q216" s="106">
        <f t="shared" si="7"/>
        <v>-7.2047176350972131E-2</v>
      </c>
      <c r="R216" s="62" t="s">
        <v>203</v>
      </c>
    </row>
    <row r="217" spans="2:18" x14ac:dyDescent="0.2">
      <c r="B217" s="3" t="s">
        <v>311</v>
      </c>
      <c r="C217" s="3" t="s">
        <v>137</v>
      </c>
      <c r="D217" s="19">
        <v>2019</v>
      </c>
      <c r="E217" s="5">
        <v>5.5632018099999998</v>
      </c>
      <c r="F217" s="105" cm="1">
        <f t="array" ref="F217">(E217/IFERROR(INDEX($B$5:$E$1048576,MATCH(1,($C217=$C$5:$C$1048576)*($D217-1=$D$5:$D$236),0),MATCH($E$5,$B$5:$E$5,0)),""))-1</f>
        <v>-1.7214529846012128E-2</v>
      </c>
      <c r="N217" s="78" t="s">
        <v>230</v>
      </c>
      <c r="O217" s="62" t="e">
        <f>INDEX(#REF!,MATCH($C217,#REF!,0),2)</f>
        <v>#REF!</v>
      </c>
      <c r="P217" s="61">
        <f t="shared" si="6"/>
        <v>2019</v>
      </c>
      <c r="Q217" s="106">
        <f t="shared" si="7"/>
        <v>-1.7214529846012128E-2</v>
      </c>
      <c r="R217" s="62" t="s">
        <v>203</v>
      </c>
    </row>
    <row r="218" spans="2:18" x14ac:dyDescent="0.2">
      <c r="B218" s="3" t="s">
        <v>311</v>
      </c>
      <c r="C218" s="3" t="s">
        <v>138</v>
      </c>
      <c r="D218" s="19">
        <v>2019</v>
      </c>
      <c r="E218" s="5">
        <v>36.67938882</v>
      </c>
      <c r="F218" s="105" cm="1">
        <f t="array" ref="F218">(E218/IFERROR(INDEX($B$5:$E$1048576,MATCH(1,($C218=$C$5:$C$1048576)*($D218-1=$D$5:$D$236),0),MATCH($E$5,$B$5:$E$5,0)),""))-1</f>
        <v>-8.6584531053822356E-2</v>
      </c>
      <c r="N218" s="78" t="s">
        <v>230</v>
      </c>
      <c r="O218" s="62" t="e">
        <f>INDEX(#REF!,MATCH($C218,#REF!,0),2)</f>
        <v>#REF!</v>
      </c>
      <c r="P218" s="61">
        <f t="shared" si="6"/>
        <v>2019</v>
      </c>
      <c r="Q218" s="106">
        <f t="shared" si="7"/>
        <v>-8.6584531053822356E-2</v>
      </c>
      <c r="R218" s="62" t="s">
        <v>203</v>
      </c>
    </row>
    <row r="219" spans="2:18" x14ac:dyDescent="0.2">
      <c r="B219" s="3" t="s">
        <v>311</v>
      </c>
      <c r="C219" s="3" t="s">
        <v>139</v>
      </c>
      <c r="D219" s="19">
        <v>2019</v>
      </c>
      <c r="E219" s="5">
        <v>4.5780468299999999</v>
      </c>
      <c r="F219" s="105" cm="1">
        <f t="array" ref="F219">(E219/IFERROR(INDEX($B$5:$E$1048576,MATCH(1,($C219=$C$5:$C$1048576)*($D219-1=$D$5:$D$236),0),MATCH($E$5,$B$5:$E$5,0)),""))-1</f>
        <v>-2.5917914406137998E-2</v>
      </c>
      <c r="N219" s="78" t="s">
        <v>230</v>
      </c>
      <c r="O219" s="62" t="e">
        <f>INDEX(#REF!,MATCH($C219,#REF!,0),2)</f>
        <v>#REF!</v>
      </c>
      <c r="P219" s="61">
        <f t="shared" si="6"/>
        <v>2019</v>
      </c>
      <c r="Q219" s="106">
        <f t="shared" si="7"/>
        <v>-2.5917914406137998E-2</v>
      </c>
      <c r="R219" s="62" t="s">
        <v>203</v>
      </c>
    </row>
    <row r="220" spans="2:18" x14ac:dyDescent="0.2">
      <c r="B220" s="3" t="s">
        <v>311</v>
      </c>
      <c r="C220" s="3" t="s">
        <v>140</v>
      </c>
      <c r="D220" s="19">
        <v>2019</v>
      </c>
      <c r="E220" s="5">
        <v>4.4211926100000003</v>
      </c>
      <c r="F220" s="105" cm="1">
        <f t="array" ref="F220">(E220/IFERROR(INDEX($B$5:$E$1048576,MATCH(1,($C220=$C$5:$C$1048576)*($D220-1=$D$5:$D$236),0),MATCH($E$5,$B$5:$E$5,0)),""))-1</f>
        <v>-2.0076959328387045E-2</v>
      </c>
      <c r="N220" s="78" t="s">
        <v>230</v>
      </c>
      <c r="O220" s="62" t="e">
        <f>INDEX(#REF!,MATCH($C220,#REF!,0),2)</f>
        <v>#REF!</v>
      </c>
      <c r="P220" s="61">
        <f t="shared" si="6"/>
        <v>2019</v>
      </c>
      <c r="Q220" s="106">
        <f t="shared" si="7"/>
        <v>-2.0076959328387045E-2</v>
      </c>
      <c r="R220" s="62" t="s">
        <v>203</v>
      </c>
    </row>
    <row r="221" spans="2:18" x14ac:dyDescent="0.2">
      <c r="B221" s="3" t="s">
        <v>311</v>
      </c>
      <c r="C221" s="3" t="s">
        <v>141</v>
      </c>
      <c r="D221" s="19">
        <v>2019</v>
      </c>
      <c r="E221" s="5">
        <v>4.5923824099999999</v>
      </c>
      <c r="F221" s="105" cm="1">
        <f t="array" ref="F221">(E221/IFERROR(INDEX($B$5:$E$1048576,MATCH(1,($C221=$C$5:$C$1048576)*($D221-1=$D$5:$D$236),0),MATCH($E$5,$B$5:$E$5,0)),""))-1</f>
        <v>-2.5085908954605718E-2</v>
      </c>
      <c r="N221" s="78" t="s">
        <v>230</v>
      </c>
      <c r="O221" s="62" t="e">
        <f>INDEX(#REF!,MATCH($C221,#REF!,0),2)</f>
        <v>#REF!</v>
      </c>
      <c r="P221" s="61">
        <f t="shared" si="6"/>
        <v>2019</v>
      </c>
      <c r="Q221" s="106">
        <f t="shared" si="7"/>
        <v>-2.5085908954605718E-2</v>
      </c>
      <c r="R221" s="62" t="s">
        <v>203</v>
      </c>
    </row>
    <row r="222" spans="2:18" x14ac:dyDescent="0.2">
      <c r="B222" s="3" t="s">
        <v>311</v>
      </c>
      <c r="C222" s="3" t="s">
        <v>142</v>
      </c>
      <c r="D222" s="19">
        <v>2019</v>
      </c>
      <c r="E222" s="5">
        <v>4.4217412300000003</v>
      </c>
      <c r="F222" s="105" cm="1">
        <f t="array" ref="F222">(E222/IFERROR(INDEX($B$5:$E$1048576,MATCH(1,($C222=$C$5:$C$1048576)*($D222-1=$D$5:$D$236),0),MATCH($E$5,$B$5:$E$5,0)),""))-1</f>
        <v>-2.3832083941154103E-2</v>
      </c>
      <c r="N222" s="78" t="s">
        <v>230</v>
      </c>
      <c r="O222" s="62" t="e">
        <f>INDEX(#REF!,MATCH($C222,#REF!,0),2)</f>
        <v>#REF!</v>
      </c>
      <c r="P222" s="61">
        <f t="shared" si="6"/>
        <v>2019</v>
      </c>
      <c r="Q222" s="106">
        <f t="shared" si="7"/>
        <v>-2.3832083941154103E-2</v>
      </c>
      <c r="R222" s="62" t="s">
        <v>203</v>
      </c>
    </row>
    <row r="223" spans="2:18" x14ac:dyDescent="0.2">
      <c r="B223" s="3" t="s">
        <v>311</v>
      </c>
      <c r="C223" s="3" t="s">
        <v>143</v>
      </c>
      <c r="D223" s="19">
        <v>2019</v>
      </c>
      <c r="E223" s="5">
        <v>5.84856394</v>
      </c>
      <c r="F223" s="105" cm="1">
        <f t="array" ref="F223">(E223/IFERROR(INDEX($B$5:$E$1048576,MATCH(1,($C223=$C$5:$C$1048576)*($D223-1=$D$5:$D$236),0),MATCH($E$5,$B$5:$E$5,0)),""))-1</f>
        <v>-0.12008885222611632</v>
      </c>
      <c r="N223" s="78" t="s">
        <v>230</v>
      </c>
      <c r="O223" s="62" t="e">
        <f>INDEX(#REF!,MATCH($C223,#REF!,0),2)</f>
        <v>#REF!</v>
      </c>
      <c r="P223" s="61">
        <f t="shared" si="6"/>
        <v>2019</v>
      </c>
      <c r="Q223" s="106">
        <f t="shared" si="7"/>
        <v>-0.12008885222611632</v>
      </c>
      <c r="R223" s="62" t="s">
        <v>203</v>
      </c>
    </row>
    <row r="224" spans="2:18" x14ac:dyDescent="0.2">
      <c r="B224" s="3" t="s">
        <v>311</v>
      </c>
      <c r="C224" s="3" t="s">
        <v>144</v>
      </c>
      <c r="D224" s="19">
        <v>2019</v>
      </c>
      <c r="E224" s="5">
        <v>4.3732445799999997</v>
      </c>
      <c r="F224" s="105" cm="1">
        <f t="array" ref="F224">(E224/IFERROR(INDEX($B$5:$E$1048576,MATCH(1,($C224=$C$5:$C$1048576)*($D224-1=$D$5:$D$236),0),MATCH($E$5,$B$5:$E$5,0)),""))-1</f>
        <v>-2.5637868383145079E-2</v>
      </c>
      <c r="N224" s="78" t="s">
        <v>230</v>
      </c>
      <c r="O224" s="62" t="e">
        <f>INDEX(#REF!,MATCH($C224,#REF!,0),2)</f>
        <v>#REF!</v>
      </c>
      <c r="P224" s="61">
        <f t="shared" si="6"/>
        <v>2019</v>
      </c>
      <c r="Q224" s="106">
        <f t="shared" si="7"/>
        <v>-2.5637868383145079E-2</v>
      </c>
      <c r="R224" s="62" t="s">
        <v>203</v>
      </c>
    </row>
    <row r="225" spans="2:18" x14ac:dyDescent="0.2">
      <c r="B225" s="3" t="s">
        <v>311</v>
      </c>
      <c r="C225" s="3" t="s">
        <v>145</v>
      </c>
      <c r="D225" s="19">
        <v>2019</v>
      </c>
      <c r="E225" s="5">
        <v>21.712002120000001</v>
      </c>
      <c r="F225" s="105" cm="1">
        <f t="array" ref="F225">(E225/IFERROR(INDEX($B$5:$E$1048576,MATCH(1,($C225=$C$5:$C$1048576)*($D225-1=$D$5:$D$236),0),MATCH($E$5,$B$5:$E$5,0)),""))-1</f>
        <v>1.5836090535948699E-2</v>
      </c>
      <c r="N225" s="78" t="s">
        <v>230</v>
      </c>
      <c r="O225" s="62" t="e">
        <f>INDEX(#REF!,MATCH($C225,#REF!,0),2)</f>
        <v>#REF!</v>
      </c>
      <c r="P225" s="61">
        <f t="shared" si="6"/>
        <v>2019</v>
      </c>
      <c r="Q225" s="106">
        <f t="shared" si="7"/>
        <v>1.5836090535948699E-2</v>
      </c>
      <c r="R225" s="62" t="s">
        <v>203</v>
      </c>
    </row>
    <row r="226" spans="2:18" x14ac:dyDescent="0.2">
      <c r="B226" s="3" t="s">
        <v>311</v>
      </c>
      <c r="C226" s="3" t="s">
        <v>146</v>
      </c>
      <c r="D226" s="19">
        <v>2019</v>
      </c>
      <c r="E226" s="5">
        <v>3.89786652</v>
      </c>
      <c r="F226" s="105" cm="1">
        <f t="array" ref="F226">(E226/IFERROR(INDEX($B$5:$E$1048576,MATCH(1,($C226=$C$5:$C$1048576)*($D226-1=$D$5:$D$236),0),MATCH($E$5,$B$5:$E$5,0)),""))-1</f>
        <v>-2.8317703757032686E-2</v>
      </c>
      <c r="N226" s="78" t="s">
        <v>230</v>
      </c>
      <c r="O226" s="62" t="e">
        <f>INDEX(#REF!,MATCH($C226,#REF!,0),2)</f>
        <v>#REF!</v>
      </c>
      <c r="P226" s="61">
        <f t="shared" si="6"/>
        <v>2019</v>
      </c>
      <c r="Q226" s="106">
        <f t="shared" si="7"/>
        <v>-2.8317703757032686E-2</v>
      </c>
      <c r="R226" s="62" t="s">
        <v>203</v>
      </c>
    </row>
    <row r="227" spans="2:18" x14ac:dyDescent="0.2">
      <c r="B227" s="3" t="s">
        <v>311</v>
      </c>
      <c r="C227" s="3" t="s">
        <v>147</v>
      </c>
      <c r="D227" s="19">
        <v>2019</v>
      </c>
      <c r="E227" s="5">
        <v>1.9518531400000001</v>
      </c>
      <c r="F227" s="105" cm="1">
        <f t="array" ref="F227">(E227/IFERROR(INDEX($B$5:$E$1048576,MATCH(1,($C227=$C$5:$C$1048576)*($D227-1=$D$5:$D$236),0),MATCH($E$5,$B$5:$E$5,0)),""))-1</f>
        <v>-6.8486569794230068E-2</v>
      </c>
      <c r="N227" s="78" t="s">
        <v>230</v>
      </c>
      <c r="O227" s="62" t="e">
        <f>INDEX(#REF!,MATCH($C227,#REF!,0),2)</f>
        <v>#REF!</v>
      </c>
      <c r="P227" s="61">
        <f t="shared" si="6"/>
        <v>2019</v>
      </c>
      <c r="Q227" s="106">
        <f t="shared" si="7"/>
        <v>-6.8486569794230068E-2</v>
      </c>
      <c r="R227" s="62" t="s">
        <v>203</v>
      </c>
    </row>
    <row r="228" spans="2:18" x14ac:dyDescent="0.2">
      <c r="B228" s="3" t="s">
        <v>311</v>
      </c>
      <c r="C228" s="3" t="s">
        <v>148</v>
      </c>
      <c r="D228" s="19">
        <v>2019</v>
      </c>
      <c r="E228" s="5">
        <v>10.82512322</v>
      </c>
      <c r="F228" s="105" cm="1">
        <f t="array" ref="F228">(E228/IFERROR(INDEX($B$5:$E$1048576,MATCH(1,($C228=$C$5:$C$1048576)*($D228-1=$D$5:$D$236),0),MATCH($E$5,$B$5:$E$5,0)),""))-1</f>
        <v>0.2160221602030894</v>
      </c>
      <c r="N228" s="78" t="s">
        <v>230</v>
      </c>
      <c r="O228" s="62" t="e">
        <f>INDEX(#REF!,MATCH($C228,#REF!,0),2)</f>
        <v>#REF!</v>
      </c>
      <c r="P228" s="61">
        <f t="shared" si="6"/>
        <v>2019</v>
      </c>
      <c r="Q228" s="106">
        <f t="shared" si="7"/>
        <v>0.2160221602030894</v>
      </c>
      <c r="R228" s="62" t="s">
        <v>203</v>
      </c>
    </row>
    <row r="229" spans="2:18" x14ac:dyDescent="0.2">
      <c r="B229" s="3" t="s">
        <v>311</v>
      </c>
      <c r="C229" s="3" t="s">
        <v>149</v>
      </c>
      <c r="D229" s="19">
        <v>2019</v>
      </c>
      <c r="E229" s="5">
        <v>4.0166999399999996</v>
      </c>
      <c r="F229" s="105" cm="1">
        <f t="array" ref="F229">(E229/IFERROR(INDEX($B$5:$E$1048576,MATCH(1,($C229=$C$5:$C$1048576)*($D229-1=$D$5:$D$236),0),MATCH($E$5,$B$5:$E$5,0)),""))-1</f>
        <v>-8.8203009093556051E-2</v>
      </c>
      <c r="N229" s="78" t="s">
        <v>230</v>
      </c>
      <c r="O229" s="62" t="e">
        <f>INDEX(#REF!,MATCH($C229,#REF!,0),2)</f>
        <v>#REF!</v>
      </c>
      <c r="P229" s="61">
        <f t="shared" si="6"/>
        <v>2019</v>
      </c>
      <c r="Q229" s="106">
        <f t="shared" si="7"/>
        <v>-8.8203009093556051E-2</v>
      </c>
      <c r="R229" s="62" t="s">
        <v>203</v>
      </c>
    </row>
    <row r="230" spans="2:18" x14ac:dyDescent="0.2">
      <c r="B230" s="3" t="s">
        <v>311</v>
      </c>
      <c r="C230" s="3" t="s">
        <v>150</v>
      </c>
      <c r="D230" s="19">
        <v>2019</v>
      </c>
      <c r="E230" s="5">
        <v>4.6560629000000002</v>
      </c>
      <c r="F230" s="105" cm="1">
        <f t="array" ref="F230">(E230/IFERROR(INDEX($B$5:$E$1048576,MATCH(1,($C230=$C$5:$C$1048576)*($D230-1=$D$5:$D$236),0),MATCH($E$5,$B$5:$E$5,0)),""))-1</f>
        <v>-1.8820298147233627E-2</v>
      </c>
      <c r="N230" s="78" t="s">
        <v>230</v>
      </c>
      <c r="O230" s="62" t="e">
        <f>INDEX(#REF!,MATCH($C230,#REF!,0),2)</f>
        <v>#REF!</v>
      </c>
      <c r="P230" s="61">
        <f t="shared" si="6"/>
        <v>2019</v>
      </c>
      <c r="Q230" s="106">
        <f t="shared" si="7"/>
        <v>-1.8820298147233627E-2</v>
      </c>
      <c r="R230" s="62" t="s">
        <v>203</v>
      </c>
    </row>
    <row r="231" spans="2:18" x14ac:dyDescent="0.2">
      <c r="B231" s="3" t="s">
        <v>311</v>
      </c>
      <c r="C231" s="3" t="s">
        <v>151</v>
      </c>
      <c r="D231" s="19">
        <v>2019</v>
      </c>
      <c r="E231" s="5">
        <v>5.2052386500000001</v>
      </c>
      <c r="F231" s="105" cm="1">
        <f t="array" ref="F231">(E231/IFERROR(INDEX($B$5:$E$1048576,MATCH(1,($C231=$C$5:$C$1048576)*($D231-1=$D$5:$D$236),0),MATCH($E$5,$B$5:$E$5,0)),""))-1</f>
        <v>-4.0191638002242347E-2</v>
      </c>
      <c r="N231" s="78" t="s">
        <v>230</v>
      </c>
      <c r="O231" s="62" t="e">
        <f>INDEX(#REF!,MATCH($C231,#REF!,0),2)</f>
        <v>#REF!</v>
      </c>
      <c r="P231" s="61">
        <f t="shared" si="6"/>
        <v>2019</v>
      </c>
      <c r="Q231" s="106">
        <f t="shared" si="7"/>
        <v>-4.0191638002242347E-2</v>
      </c>
      <c r="R231" s="62" t="s">
        <v>203</v>
      </c>
    </row>
    <row r="232" spans="2:18" x14ac:dyDescent="0.2">
      <c r="B232" s="3" t="s">
        <v>311</v>
      </c>
      <c r="C232" s="3" t="s">
        <v>152</v>
      </c>
      <c r="D232" s="19">
        <v>2019</v>
      </c>
      <c r="E232" s="5">
        <v>6.0278250699999996</v>
      </c>
      <c r="F232" s="105" cm="1">
        <f t="array" ref="F232">(E232/IFERROR(INDEX($B$5:$E$1048576,MATCH(1,($C232=$C$5:$C$1048576)*($D232-1=$D$5:$D$236),0),MATCH($E$5,$B$5:$E$5,0)),""))-1</f>
        <v>-2.6757638879354007E-2</v>
      </c>
      <c r="N232" s="78" t="s">
        <v>230</v>
      </c>
      <c r="O232" s="62" t="e">
        <f>INDEX(#REF!,MATCH($C232,#REF!,0),2)</f>
        <v>#REF!</v>
      </c>
      <c r="P232" s="61">
        <f t="shared" si="6"/>
        <v>2019</v>
      </c>
      <c r="Q232" s="106">
        <f t="shared" si="7"/>
        <v>-2.6757638879354007E-2</v>
      </c>
      <c r="R232" s="62" t="s">
        <v>203</v>
      </c>
    </row>
    <row r="233" spans="2:18" x14ac:dyDescent="0.2">
      <c r="B233" s="3" t="s">
        <v>311</v>
      </c>
      <c r="C233" s="3" t="s">
        <v>153</v>
      </c>
      <c r="D233" s="19">
        <v>2019</v>
      </c>
      <c r="E233" s="5">
        <v>4.6725828600000003</v>
      </c>
      <c r="F233" s="105" cm="1">
        <f t="array" ref="F233">(E233/IFERROR(INDEX($B$5:$E$1048576,MATCH(1,($C233=$C$5:$C$1048576)*($D233-1=$D$5:$D$236),0),MATCH($E$5,$B$5:$E$5,0)),""))-1</f>
        <v>-3.6899701366083337E-2</v>
      </c>
      <c r="N233" s="78" t="s">
        <v>230</v>
      </c>
      <c r="O233" s="62" t="e">
        <f>INDEX(#REF!,MATCH($C233,#REF!,0),2)</f>
        <v>#REF!</v>
      </c>
      <c r="P233" s="61">
        <f t="shared" si="6"/>
        <v>2019</v>
      </c>
      <c r="Q233" s="106">
        <f t="shared" si="7"/>
        <v>-3.6899701366083337E-2</v>
      </c>
      <c r="R233" s="62" t="s">
        <v>203</v>
      </c>
    </row>
    <row r="234" spans="2:18" x14ac:dyDescent="0.2">
      <c r="B234" s="3" t="s">
        <v>311</v>
      </c>
      <c r="C234" s="3" t="s">
        <v>154</v>
      </c>
      <c r="D234" s="19">
        <v>2019</v>
      </c>
      <c r="E234" s="5">
        <v>4.3768406200000003</v>
      </c>
      <c r="F234" s="105" cm="1">
        <f t="array" ref="F234">(E234/IFERROR(INDEX($B$5:$E$1048576,MATCH(1,($C234=$C$5:$C$1048576)*($D234-1=$D$5:$D$236),0),MATCH($E$5,$B$5:$E$5,0)),""))-1</f>
        <v>-2.913851294117098E-2</v>
      </c>
      <c r="N234" s="78" t="s">
        <v>230</v>
      </c>
      <c r="O234" s="62" t="e">
        <f>INDEX(#REF!,MATCH($C234,#REF!,0),2)</f>
        <v>#REF!</v>
      </c>
      <c r="P234" s="61">
        <f t="shared" si="6"/>
        <v>2019</v>
      </c>
      <c r="Q234" s="106">
        <f t="shared" si="7"/>
        <v>-2.913851294117098E-2</v>
      </c>
      <c r="R234" s="62" t="s">
        <v>203</v>
      </c>
    </row>
    <row r="235" spans="2:18" x14ac:dyDescent="0.2">
      <c r="B235" s="3" t="s">
        <v>311</v>
      </c>
      <c r="C235" s="3" t="s">
        <v>155</v>
      </c>
      <c r="D235" s="19">
        <v>2019</v>
      </c>
      <c r="E235" s="5">
        <v>4.8173052299999997</v>
      </c>
      <c r="F235" s="105" cm="1">
        <f t="array" ref="F235">(E235/IFERROR(INDEX($B$5:$E$1048576,MATCH(1,($C235=$C$5:$C$1048576)*($D235-1=$D$5:$D$236),0),MATCH($E$5,$B$5:$E$5,0)),""))-1</f>
        <v>-3.7679559698993947E-2</v>
      </c>
      <c r="N235" s="78" t="s">
        <v>230</v>
      </c>
      <c r="O235" s="62" t="e">
        <f>INDEX(#REF!,MATCH($C235,#REF!,0),2)</f>
        <v>#REF!</v>
      </c>
      <c r="P235" s="61">
        <f t="shared" si="6"/>
        <v>2019</v>
      </c>
      <c r="Q235" s="106">
        <f t="shared" si="7"/>
        <v>-3.7679559698993947E-2</v>
      </c>
      <c r="R235" s="62" t="s">
        <v>203</v>
      </c>
    </row>
    <row r="236" spans="2:18" x14ac:dyDescent="0.2">
      <c r="B236" s="3" t="s">
        <v>311</v>
      </c>
      <c r="C236" s="3" t="s">
        <v>156</v>
      </c>
      <c r="D236" s="19">
        <v>2019</v>
      </c>
      <c r="E236" s="5">
        <v>5.6916024700000003</v>
      </c>
      <c r="F236" s="105" cm="1">
        <f t="array" ref="F236">(E236/IFERROR(INDEX($B$5:$E$1048576,MATCH(1,($C236=$C$5:$C$1048576)*($D236-1=$D$5:$D$236),0),MATCH($E$5,$B$5:$E$5,0)),""))-1</f>
        <v>-6.9210498312602953E-2</v>
      </c>
      <c r="N236" s="78" t="s">
        <v>230</v>
      </c>
      <c r="O236" s="62" t="e">
        <f>INDEX(#REF!,MATCH($C236,#REF!,0),2)</f>
        <v>#REF!</v>
      </c>
      <c r="P236" s="61">
        <f t="shared" si="6"/>
        <v>2019</v>
      </c>
      <c r="Q236" s="106">
        <f t="shared" si="7"/>
        <v>-6.9210498312602953E-2</v>
      </c>
      <c r="R236" s="62" t="s">
        <v>203</v>
      </c>
    </row>
  </sheetData>
  <phoneticPr fontId="16" type="noConversion"/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087A-5FAD-4C3A-80A9-5982848D1384}">
  <sheetPr>
    <tabColor theme="9" tint="0.79998168889431442"/>
  </sheetPr>
  <dimension ref="B1:R215"/>
  <sheetViews>
    <sheetView workbookViewId="0">
      <selection activeCell="J13" sqref="J13"/>
    </sheetView>
  </sheetViews>
  <sheetFormatPr defaultColWidth="9.33203125" defaultRowHeight="11.25" x14ac:dyDescent="0.2"/>
  <cols>
    <col min="1" max="1" width="9.33203125" style="3"/>
    <col min="2" max="2" width="23.1640625" style="3" bestFit="1" customWidth="1"/>
    <col min="3" max="3" width="23.6640625" style="3" bestFit="1" customWidth="1"/>
    <col min="4" max="4" width="7.1640625" style="3" bestFit="1" customWidth="1"/>
    <col min="5" max="5" width="12.1640625" style="3" bestFit="1" customWidth="1"/>
    <col min="6" max="6" width="26.6640625" style="3" bestFit="1" customWidth="1"/>
    <col min="7" max="7" width="12.83203125" style="3" bestFit="1" customWidth="1"/>
    <col min="8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3.1640625" style="18" bestFit="1" customWidth="1"/>
    <col min="15" max="15" width="14.5" style="18" bestFit="1" customWidth="1"/>
    <col min="16" max="16" width="5.1640625" style="18" bestFit="1" customWidth="1"/>
    <col min="17" max="17" width="6.6640625" style="18" bestFit="1" customWidth="1"/>
    <col min="18" max="18" width="11.332031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480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315</v>
      </c>
      <c r="C3" s="21"/>
      <c r="D3" s="21"/>
      <c r="E3" s="76" t="s">
        <v>216</v>
      </c>
      <c r="F3" s="77" t="s">
        <v>317</v>
      </c>
      <c r="G3" s="21"/>
      <c r="K3" s="36">
        <f>COUNTA(G6:G1048576)</f>
        <v>0</v>
      </c>
      <c r="L3" s="36">
        <f>MAX(P:P)</f>
        <v>2019</v>
      </c>
      <c r="N3" s="13"/>
      <c r="O3" s="13"/>
      <c r="P3" s="13"/>
      <c r="Q3" s="13"/>
      <c r="R3" s="13"/>
    </row>
    <row r="4" spans="2:18" x14ac:dyDescent="0.2">
      <c r="B4" s="110" t="s">
        <v>512</v>
      </c>
      <c r="C4" s="74" t="s">
        <v>316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312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109" t="s">
        <v>231</v>
      </c>
      <c r="C6" s="109" t="s">
        <v>136</v>
      </c>
      <c r="D6" s="109">
        <v>2010</v>
      </c>
      <c r="E6" s="5" t="e" cm="1">
        <f t="array" ref="E6">INDEX(#REF!,MATCH(1,(C6=#REF!)*(D6=#REF!),0),MATCH($E$5,#REF!,0))</f>
        <v>#REF!</v>
      </c>
      <c r="F6" s="105" t="str" cm="1">
        <f t="array" ref="F6">IFERROR(INDEX($B$5:$E$1048576,MATCH(1,($C6=$C$5:$C$1048576)*($D6-1=$D$5:$D$236),0),MATCH($E$5,$B$5:$E$5,0)),"")</f>
        <v/>
      </c>
      <c r="N6" s="18" t="s">
        <v>231</v>
      </c>
      <c r="O6" s="62" t="e">
        <f>INDEX(#REF!,MATCH($C6,#REF!,0),2)</f>
        <v>#REF!</v>
      </c>
      <c r="P6" s="61">
        <f>D6</f>
        <v>2010</v>
      </c>
      <c r="Q6" s="106" t="str">
        <f>F6</f>
        <v/>
      </c>
      <c r="R6" s="62" t="s">
        <v>203</v>
      </c>
    </row>
    <row r="7" spans="2:18" x14ac:dyDescent="0.2">
      <c r="B7" s="109" t="s">
        <v>231</v>
      </c>
      <c r="C7" s="109" t="s">
        <v>137</v>
      </c>
      <c r="D7" s="109">
        <v>2010</v>
      </c>
      <c r="E7" s="5" t="e" cm="1">
        <f t="array" ref="E7">INDEX(#REF!,MATCH(1,(C7=#REF!)*(D7=#REF!),0),MATCH($E$5,#REF!,0))</f>
        <v>#REF!</v>
      </c>
      <c r="F7" s="105" t="str" cm="1">
        <f t="array" ref="F7">IFERROR(INDEX($B$5:$E$1048576,MATCH(1,($C7=$C$5:$C$1048576)*($D7-1=$D$5:$D$236),0),MATCH($E$5,$B$5:$E$5,0)),"")</f>
        <v/>
      </c>
      <c r="N7" s="18" t="s">
        <v>231</v>
      </c>
      <c r="O7" s="62" t="e">
        <f>INDEX(#REF!,MATCH($C7,#REF!,0),2)</f>
        <v>#REF!</v>
      </c>
      <c r="P7" s="61">
        <f t="shared" ref="P7:P70" si="0">D7</f>
        <v>2010</v>
      </c>
      <c r="Q7" s="106" t="str">
        <f t="shared" ref="Q7:Q70" si="1">F7</f>
        <v/>
      </c>
      <c r="R7" s="62" t="s">
        <v>203</v>
      </c>
    </row>
    <row r="8" spans="2:18" x14ac:dyDescent="0.2">
      <c r="B8" s="109" t="s">
        <v>231</v>
      </c>
      <c r="C8" s="109" t="s">
        <v>138</v>
      </c>
      <c r="D8" s="109">
        <v>2010</v>
      </c>
      <c r="E8" s="5" t="e" cm="1">
        <f t="array" ref="E8">INDEX(#REF!,MATCH(1,(C8=#REF!)*(D8=#REF!),0),MATCH($E$5,#REF!,0))</f>
        <v>#REF!</v>
      </c>
      <c r="F8" s="105" t="str" cm="1">
        <f t="array" ref="F8">IFERROR(INDEX($B$5:$E$1048576,MATCH(1,($C8=$C$5:$C$1048576)*($D8-1=$D$5:$D$236),0),MATCH($E$5,$B$5:$E$5,0)),"")</f>
        <v/>
      </c>
      <c r="N8" s="18" t="s">
        <v>231</v>
      </c>
      <c r="O8" s="62" t="e">
        <f>INDEX(#REF!,MATCH($C8,#REF!,0),2)</f>
        <v>#REF!</v>
      </c>
      <c r="P8" s="61">
        <f t="shared" si="0"/>
        <v>2010</v>
      </c>
      <c r="Q8" s="106" t="str">
        <f t="shared" si="1"/>
        <v/>
      </c>
      <c r="R8" s="62" t="s">
        <v>203</v>
      </c>
    </row>
    <row r="9" spans="2:18" x14ac:dyDescent="0.2">
      <c r="B9" s="109" t="s">
        <v>231</v>
      </c>
      <c r="C9" s="109" t="s">
        <v>139</v>
      </c>
      <c r="D9" s="109">
        <v>2010</v>
      </c>
      <c r="E9" s="5" t="e" cm="1">
        <f t="array" ref="E9">INDEX(#REF!,MATCH(1,(C9=#REF!)*(D9=#REF!),0),MATCH($E$5,#REF!,0))</f>
        <v>#REF!</v>
      </c>
      <c r="F9" s="105" t="str" cm="1">
        <f t="array" ref="F9">IFERROR(INDEX($B$5:$E$1048576,MATCH(1,($C9=$C$5:$C$1048576)*($D9-1=$D$5:$D$236),0),MATCH($E$5,$B$5:$E$5,0)),"")</f>
        <v/>
      </c>
      <c r="N9" s="18" t="s">
        <v>231</v>
      </c>
      <c r="O9" s="62" t="e">
        <f>INDEX(#REF!,MATCH($C9,#REF!,0),2)</f>
        <v>#REF!</v>
      </c>
      <c r="P9" s="61">
        <f t="shared" si="0"/>
        <v>2010</v>
      </c>
      <c r="Q9" s="106" t="str">
        <f t="shared" si="1"/>
        <v/>
      </c>
      <c r="R9" s="62" t="s">
        <v>203</v>
      </c>
    </row>
    <row r="10" spans="2:18" x14ac:dyDescent="0.2">
      <c r="B10" s="109" t="s">
        <v>231</v>
      </c>
      <c r="C10" s="109" t="s">
        <v>140</v>
      </c>
      <c r="D10" s="109">
        <v>2010</v>
      </c>
      <c r="E10" s="5" t="e" cm="1">
        <f t="array" ref="E10">INDEX(#REF!,MATCH(1,(C10=#REF!)*(D10=#REF!),0),MATCH($E$5,#REF!,0))</f>
        <v>#REF!</v>
      </c>
      <c r="F10" s="105" t="str" cm="1">
        <f t="array" ref="F10">IFERROR(INDEX($B$5:$E$1048576,MATCH(1,($C10=$C$5:$C$1048576)*($D10-1=$D$5:$D$236),0),MATCH($E$5,$B$5:$E$5,0)),"")</f>
        <v/>
      </c>
      <c r="N10" s="18" t="s">
        <v>231</v>
      </c>
      <c r="O10" s="62" t="e">
        <f>INDEX(#REF!,MATCH($C10,#REF!,0),2)</f>
        <v>#REF!</v>
      </c>
      <c r="P10" s="61">
        <f t="shared" si="0"/>
        <v>2010</v>
      </c>
      <c r="Q10" s="106" t="str">
        <f t="shared" si="1"/>
        <v/>
      </c>
      <c r="R10" s="62" t="s">
        <v>203</v>
      </c>
    </row>
    <row r="11" spans="2:18" x14ac:dyDescent="0.2">
      <c r="B11" s="109" t="s">
        <v>231</v>
      </c>
      <c r="C11" s="109" t="s">
        <v>141</v>
      </c>
      <c r="D11" s="109">
        <v>2010</v>
      </c>
      <c r="E11" s="5" t="e" cm="1">
        <f t="array" ref="E11">INDEX(#REF!,MATCH(1,(C11=#REF!)*(D11=#REF!),0),MATCH($E$5,#REF!,0))</f>
        <v>#REF!</v>
      </c>
      <c r="F11" s="105" t="str" cm="1">
        <f t="array" ref="F11">IFERROR(INDEX($B$5:$E$1048576,MATCH(1,($C11=$C$5:$C$1048576)*($D11-1=$D$5:$D$236),0),MATCH($E$5,$B$5:$E$5,0)),"")</f>
        <v/>
      </c>
      <c r="N11" s="18" t="s">
        <v>231</v>
      </c>
      <c r="O11" s="62" t="e">
        <f>INDEX(#REF!,MATCH($C11,#REF!,0),2)</f>
        <v>#REF!</v>
      </c>
      <c r="P11" s="61">
        <f t="shared" si="0"/>
        <v>2010</v>
      </c>
      <c r="Q11" s="106" t="str">
        <f t="shared" si="1"/>
        <v/>
      </c>
      <c r="R11" s="62" t="s">
        <v>203</v>
      </c>
    </row>
    <row r="12" spans="2:18" x14ac:dyDescent="0.2">
      <c r="B12" s="109" t="s">
        <v>231</v>
      </c>
      <c r="C12" s="109" t="s">
        <v>142</v>
      </c>
      <c r="D12" s="109">
        <v>2010</v>
      </c>
      <c r="E12" s="5" t="e" cm="1">
        <f t="array" ref="E12">INDEX(#REF!,MATCH(1,(C12=#REF!)*(D12=#REF!),0),MATCH($E$5,#REF!,0))</f>
        <v>#REF!</v>
      </c>
      <c r="F12" s="105" t="str" cm="1">
        <f t="array" ref="F12">IFERROR(INDEX($B$5:$E$1048576,MATCH(1,($C12=$C$5:$C$1048576)*($D12-1=$D$5:$D$236),0),MATCH($E$5,$B$5:$E$5,0)),"")</f>
        <v/>
      </c>
      <c r="N12" s="18" t="s">
        <v>231</v>
      </c>
      <c r="O12" s="62" t="e">
        <f>INDEX(#REF!,MATCH($C12,#REF!,0),2)</f>
        <v>#REF!</v>
      </c>
      <c r="P12" s="61">
        <f t="shared" si="0"/>
        <v>2010</v>
      </c>
      <c r="Q12" s="106" t="str">
        <f t="shared" si="1"/>
        <v/>
      </c>
      <c r="R12" s="62" t="s">
        <v>203</v>
      </c>
    </row>
    <row r="13" spans="2:18" x14ac:dyDescent="0.2">
      <c r="B13" s="109" t="s">
        <v>231</v>
      </c>
      <c r="C13" s="109" t="s">
        <v>143</v>
      </c>
      <c r="D13" s="109">
        <v>2010</v>
      </c>
      <c r="E13" s="5" t="e" cm="1">
        <f t="array" ref="E13">INDEX(#REF!,MATCH(1,(C13=#REF!)*(D13=#REF!),0),MATCH($E$5,#REF!,0))</f>
        <v>#REF!</v>
      </c>
      <c r="F13" s="105" t="str" cm="1">
        <f t="array" ref="F13">IFERROR(INDEX($B$5:$E$1048576,MATCH(1,($C13=$C$5:$C$1048576)*($D13-1=$D$5:$D$236),0),MATCH($E$5,$B$5:$E$5,0)),"")</f>
        <v/>
      </c>
      <c r="N13" s="18" t="s">
        <v>231</v>
      </c>
      <c r="O13" s="62" t="e">
        <f>INDEX(#REF!,MATCH($C13,#REF!,0),2)</f>
        <v>#REF!</v>
      </c>
      <c r="P13" s="61">
        <f t="shared" si="0"/>
        <v>2010</v>
      </c>
      <c r="Q13" s="106" t="str">
        <f t="shared" si="1"/>
        <v/>
      </c>
      <c r="R13" s="62" t="s">
        <v>203</v>
      </c>
    </row>
    <row r="14" spans="2:18" x14ac:dyDescent="0.2">
      <c r="B14" s="109" t="s">
        <v>231</v>
      </c>
      <c r="C14" s="109" t="s">
        <v>144</v>
      </c>
      <c r="D14" s="109">
        <v>2010</v>
      </c>
      <c r="E14" s="5" t="e" cm="1">
        <f t="array" ref="E14">INDEX(#REF!,MATCH(1,(C14=#REF!)*(D14=#REF!),0),MATCH($E$5,#REF!,0))</f>
        <v>#REF!</v>
      </c>
      <c r="F14" s="105" t="str" cm="1">
        <f t="array" ref="F14">IFERROR(INDEX($B$5:$E$1048576,MATCH(1,($C14=$C$5:$C$1048576)*($D14-1=$D$5:$D$236),0),MATCH($E$5,$B$5:$E$5,0)),"")</f>
        <v/>
      </c>
      <c r="N14" s="18" t="s">
        <v>231</v>
      </c>
      <c r="O14" s="62" t="e">
        <f>INDEX(#REF!,MATCH($C14,#REF!,0),2)</f>
        <v>#REF!</v>
      </c>
      <c r="P14" s="61">
        <f t="shared" si="0"/>
        <v>2010</v>
      </c>
      <c r="Q14" s="106" t="str">
        <f t="shared" si="1"/>
        <v/>
      </c>
      <c r="R14" s="62" t="s">
        <v>203</v>
      </c>
    </row>
    <row r="15" spans="2:18" x14ac:dyDescent="0.2">
      <c r="B15" s="109" t="s">
        <v>231</v>
      </c>
      <c r="C15" s="109" t="s">
        <v>145</v>
      </c>
      <c r="D15" s="109">
        <v>2010</v>
      </c>
      <c r="E15" s="5" t="e" cm="1">
        <f t="array" ref="E15">INDEX(#REF!,MATCH(1,(C15=#REF!)*(D15=#REF!),0),MATCH($E$5,#REF!,0))</f>
        <v>#REF!</v>
      </c>
      <c r="F15" s="105" t="str" cm="1">
        <f t="array" ref="F15">IFERROR(INDEX($B$5:$E$1048576,MATCH(1,($C15=$C$5:$C$1048576)*($D15-1=$D$5:$D$236),0),MATCH($E$5,$B$5:$E$5,0)),"")</f>
        <v/>
      </c>
      <c r="N15" s="18" t="s">
        <v>231</v>
      </c>
      <c r="O15" s="62" t="e">
        <f>INDEX(#REF!,MATCH($C15,#REF!,0),2)</f>
        <v>#REF!</v>
      </c>
      <c r="P15" s="61">
        <f t="shared" si="0"/>
        <v>2010</v>
      </c>
      <c r="Q15" s="106" t="str">
        <f t="shared" si="1"/>
        <v/>
      </c>
      <c r="R15" s="62" t="s">
        <v>203</v>
      </c>
    </row>
    <row r="16" spans="2:18" x14ac:dyDescent="0.2">
      <c r="B16" s="109" t="s">
        <v>231</v>
      </c>
      <c r="C16" s="109" t="s">
        <v>146</v>
      </c>
      <c r="D16" s="109">
        <v>2010</v>
      </c>
      <c r="E16" s="5" t="e" cm="1">
        <f t="array" ref="E16">INDEX(#REF!,MATCH(1,(C16=#REF!)*(D16=#REF!),0),MATCH($E$5,#REF!,0))</f>
        <v>#REF!</v>
      </c>
      <c r="F16" s="105" t="str" cm="1">
        <f t="array" ref="F16">IFERROR(INDEX($B$5:$E$1048576,MATCH(1,($C16=$C$5:$C$1048576)*($D16-1=$D$5:$D$236),0),MATCH($E$5,$B$5:$E$5,0)),"")</f>
        <v/>
      </c>
      <c r="N16" s="18" t="s">
        <v>231</v>
      </c>
      <c r="O16" s="62" t="e">
        <f>INDEX(#REF!,MATCH($C16,#REF!,0),2)</f>
        <v>#REF!</v>
      </c>
      <c r="P16" s="61">
        <f t="shared" si="0"/>
        <v>2010</v>
      </c>
      <c r="Q16" s="106" t="str">
        <f t="shared" si="1"/>
        <v/>
      </c>
      <c r="R16" s="62" t="s">
        <v>203</v>
      </c>
    </row>
    <row r="17" spans="2:18" x14ac:dyDescent="0.2">
      <c r="B17" s="109" t="s">
        <v>231</v>
      </c>
      <c r="C17" s="109" t="s">
        <v>147</v>
      </c>
      <c r="D17" s="109">
        <v>2010</v>
      </c>
      <c r="E17" s="5" t="e" cm="1">
        <f t="array" ref="E17">INDEX(#REF!,MATCH(1,(C17=#REF!)*(D17=#REF!),0),MATCH($E$5,#REF!,0))</f>
        <v>#REF!</v>
      </c>
      <c r="F17" s="105" t="str" cm="1">
        <f t="array" ref="F17">IFERROR(INDEX($B$5:$E$1048576,MATCH(1,($C17=$C$5:$C$1048576)*($D17-1=$D$5:$D$236),0),MATCH($E$5,$B$5:$E$5,0)),"")</f>
        <v/>
      </c>
      <c r="N17" s="18" t="s">
        <v>231</v>
      </c>
      <c r="O17" s="62" t="e">
        <f>INDEX(#REF!,MATCH($C17,#REF!,0),2)</f>
        <v>#REF!</v>
      </c>
      <c r="P17" s="61">
        <f t="shared" si="0"/>
        <v>2010</v>
      </c>
      <c r="Q17" s="106" t="str">
        <f t="shared" si="1"/>
        <v/>
      </c>
      <c r="R17" s="62" t="s">
        <v>203</v>
      </c>
    </row>
    <row r="18" spans="2:18" x14ac:dyDescent="0.2">
      <c r="B18" s="109" t="s">
        <v>231</v>
      </c>
      <c r="C18" s="109" t="s">
        <v>148</v>
      </c>
      <c r="D18" s="109">
        <v>2010</v>
      </c>
      <c r="E18" s="5" t="e" cm="1">
        <f t="array" ref="E18">INDEX(#REF!,MATCH(1,(C18=#REF!)*(D18=#REF!),0),MATCH($E$5,#REF!,0))</f>
        <v>#REF!</v>
      </c>
      <c r="F18" s="105" t="str" cm="1">
        <f t="array" ref="F18">IFERROR(INDEX($B$5:$E$1048576,MATCH(1,($C18=$C$5:$C$1048576)*($D18-1=$D$5:$D$236),0),MATCH($E$5,$B$5:$E$5,0)),"")</f>
        <v/>
      </c>
      <c r="N18" s="18" t="s">
        <v>231</v>
      </c>
      <c r="O18" s="62" t="e">
        <f>INDEX(#REF!,MATCH($C18,#REF!,0),2)</f>
        <v>#REF!</v>
      </c>
      <c r="P18" s="61">
        <f t="shared" si="0"/>
        <v>2010</v>
      </c>
      <c r="Q18" s="106" t="str">
        <f t="shared" si="1"/>
        <v/>
      </c>
      <c r="R18" s="62" t="s">
        <v>203</v>
      </c>
    </row>
    <row r="19" spans="2:18" x14ac:dyDescent="0.2">
      <c r="B19" s="109" t="s">
        <v>231</v>
      </c>
      <c r="C19" s="109" t="s">
        <v>149</v>
      </c>
      <c r="D19" s="109">
        <v>2010</v>
      </c>
      <c r="E19" s="5" t="e" cm="1">
        <f t="array" ref="E19">INDEX(#REF!,MATCH(1,(C19=#REF!)*(D19=#REF!),0),MATCH($E$5,#REF!,0))</f>
        <v>#REF!</v>
      </c>
      <c r="F19" s="105" t="str" cm="1">
        <f t="array" ref="F19">IFERROR(INDEX($B$5:$E$1048576,MATCH(1,($C19=$C$5:$C$1048576)*($D19-1=$D$5:$D$236),0),MATCH($E$5,$B$5:$E$5,0)),"")</f>
        <v/>
      </c>
      <c r="N19" s="18" t="s">
        <v>231</v>
      </c>
      <c r="O19" s="62" t="e">
        <f>INDEX(#REF!,MATCH($C19,#REF!,0),2)</f>
        <v>#REF!</v>
      </c>
      <c r="P19" s="61">
        <f t="shared" si="0"/>
        <v>2010</v>
      </c>
      <c r="Q19" s="106" t="str">
        <f t="shared" si="1"/>
        <v/>
      </c>
      <c r="R19" s="62" t="s">
        <v>203</v>
      </c>
    </row>
    <row r="20" spans="2:18" x14ac:dyDescent="0.2">
      <c r="B20" s="109" t="s">
        <v>231</v>
      </c>
      <c r="C20" s="109" t="s">
        <v>150</v>
      </c>
      <c r="D20" s="109">
        <v>2010</v>
      </c>
      <c r="E20" s="5" t="e" cm="1">
        <f t="array" ref="E20">INDEX(#REF!,MATCH(1,(C20=#REF!)*(D20=#REF!),0),MATCH($E$5,#REF!,0))</f>
        <v>#REF!</v>
      </c>
      <c r="F20" s="105" t="str" cm="1">
        <f t="array" ref="F20">IFERROR(INDEX($B$5:$E$1048576,MATCH(1,($C20=$C$5:$C$1048576)*($D20-1=$D$5:$D$236),0),MATCH($E$5,$B$5:$E$5,0)),"")</f>
        <v/>
      </c>
      <c r="N20" s="18" t="s">
        <v>231</v>
      </c>
      <c r="O20" s="62" t="e">
        <f>INDEX(#REF!,MATCH($C20,#REF!,0),2)</f>
        <v>#REF!</v>
      </c>
      <c r="P20" s="61">
        <f t="shared" si="0"/>
        <v>2010</v>
      </c>
      <c r="Q20" s="106" t="str">
        <f t="shared" si="1"/>
        <v/>
      </c>
      <c r="R20" s="62" t="s">
        <v>203</v>
      </c>
    </row>
    <row r="21" spans="2:18" x14ac:dyDescent="0.2">
      <c r="B21" s="109" t="s">
        <v>231</v>
      </c>
      <c r="C21" s="109" t="s">
        <v>151</v>
      </c>
      <c r="D21" s="109">
        <v>2010</v>
      </c>
      <c r="E21" s="5" t="e" cm="1">
        <f t="array" ref="E21">INDEX(#REF!,MATCH(1,(C21=#REF!)*(D21=#REF!),0),MATCH($E$5,#REF!,0))</f>
        <v>#REF!</v>
      </c>
      <c r="F21" s="105" t="str" cm="1">
        <f t="array" ref="F21">IFERROR(INDEX($B$5:$E$1048576,MATCH(1,($C21=$C$5:$C$1048576)*($D21-1=$D$5:$D$236),0),MATCH($E$5,$B$5:$E$5,0)),"")</f>
        <v/>
      </c>
      <c r="N21" s="18" t="s">
        <v>231</v>
      </c>
      <c r="O21" s="62" t="e">
        <f>INDEX(#REF!,MATCH($C21,#REF!,0),2)</f>
        <v>#REF!</v>
      </c>
      <c r="P21" s="61">
        <f t="shared" si="0"/>
        <v>2010</v>
      </c>
      <c r="Q21" s="106" t="str">
        <f t="shared" si="1"/>
        <v/>
      </c>
      <c r="R21" s="62" t="s">
        <v>203</v>
      </c>
    </row>
    <row r="22" spans="2:18" x14ac:dyDescent="0.2">
      <c r="B22" s="109" t="s">
        <v>231</v>
      </c>
      <c r="C22" s="109" t="s">
        <v>152</v>
      </c>
      <c r="D22" s="109">
        <v>2010</v>
      </c>
      <c r="E22" s="5" t="e" cm="1">
        <f t="array" ref="E22">INDEX(#REF!,MATCH(1,(C22=#REF!)*(D22=#REF!),0),MATCH($E$5,#REF!,0))</f>
        <v>#REF!</v>
      </c>
      <c r="F22" s="105" t="str" cm="1">
        <f t="array" ref="F22">IFERROR(INDEX($B$5:$E$1048576,MATCH(1,($C22=$C$5:$C$1048576)*($D22-1=$D$5:$D$236),0),MATCH($E$5,$B$5:$E$5,0)),"")</f>
        <v/>
      </c>
      <c r="N22" s="18" t="s">
        <v>231</v>
      </c>
      <c r="O22" s="62" t="e">
        <f>INDEX(#REF!,MATCH($C22,#REF!,0),2)</f>
        <v>#REF!</v>
      </c>
      <c r="P22" s="61">
        <f t="shared" si="0"/>
        <v>2010</v>
      </c>
      <c r="Q22" s="106" t="str">
        <f t="shared" si="1"/>
        <v/>
      </c>
      <c r="R22" s="62" t="s">
        <v>203</v>
      </c>
    </row>
    <row r="23" spans="2:18" x14ac:dyDescent="0.2">
      <c r="B23" s="109" t="s">
        <v>231</v>
      </c>
      <c r="C23" s="109" t="s">
        <v>153</v>
      </c>
      <c r="D23" s="109">
        <v>2010</v>
      </c>
      <c r="E23" s="5" t="e" cm="1">
        <f t="array" ref="E23">INDEX(#REF!,MATCH(1,(C23=#REF!)*(D23=#REF!),0),MATCH($E$5,#REF!,0))</f>
        <v>#REF!</v>
      </c>
      <c r="F23" s="105" t="str" cm="1">
        <f t="array" ref="F23">IFERROR(INDEX($B$5:$E$1048576,MATCH(1,($C23=$C$5:$C$1048576)*($D23-1=$D$5:$D$236),0),MATCH($E$5,$B$5:$E$5,0)),"")</f>
        <v/>
      </c>
      <c r="N23" s="18" t="s">
        <v>231</v>
      </c>
      <c r="O23" s="62" t="e">
        <f>INDEX(#REF!,MATCH($C23,#REF!,0),2)</f>
        <v>#REF!</v>
      </c>
      <c r="P23" s="61">
        <f t="shared" si="0"/>
        <v>2010</v>
      </c>
      <c r="Q23" s="106" t="str">
        <f t="shared" si="1"/>
        <v/>
      </c>
      <c r="R23" s="62" t="s">
        <v>203</v>
      </c>
    </row>
    <row r="24" spans="2:18" x14ac:dyDescent="0.2">
      <c r="B24" s="109" t="s">
        <v>231</v>
      </c>
      <c r="C24" s="109" t="s">
        <v>154</v>
      </c>
      <c r="D24" s="109">
        <v>2010</v>
      </c>
      <c r="E24" s="5" t="e" cm="1">
        <f t="array" ref="E24">INDEX(#REF!,MATCH(1,(C24=#REF!)*(D24=#REF!),0),MATCH($E$5,#REF!,0))</f>
        <v>#REF!</v>
      </c>
      <c r="F24" s="105" t="str" cm="1">
        <f t="array" ref="F24">IFERROR(INDEX($B$5:$E$1048576,MATCH(1,($C24=$C$5:$C$1048576)*($D24-1=$D$5:$D$236),0),MATCH($E$5,$B$5:$E$5,0)),"")</f>
        <v/>
      </c>
      <c r="N24" s="18" t="s">
        <v>231</v>
      </c>
      <c r="O24" s="62" t="e">
        <f>INDEX(#REF!,MATCH($C24,#REF!,0),2)</f>
        <v>#REF!</v>
      </c>
      <c r="P24" s="61">
        <f t="shared" si="0"/>
        <v>2010</v>
      </c>
      <c r="Q24" s="106" t="str">
        <f t="shared" si="1"/>
        <v/>
      </c>
      <c r="R24" s="62" t="s">
        <v>203</v>
      </c>
    </row>
    <row r="25" spans="2:18" x14ac:dyDescent="0.2">
      <c r="B25" s="109" t="s">
        <v>231</v>
      </c>
      <c r="C25" s="109" t="s">
        <v>155</v>
      </c>
      <c r="D25" s="109">
        <v>2010</v>
      </c>
      <c r="E25" s="5" t="e" cm="1">
        <f t="array" ref="E25">INDEX(#REF!,MATCH(1,(C25=#REF!)*(D25=#REF!),0),MATCH($E$5,#REF!,0))</f>
        <v>#REF!</v>
      </c>
      <c r="F25" s="105" t="str" cm="1">
        <f t="array" ref="F25">IFERROR(INDEX($B$5:$E$1048576,MATCH(1,($C25=$C$5:$C$1048576)*($D25-1=$D$5:$D$236),0),MATCH($E$5,$B$5:$E$5,0)),"")</f>
        <v/>
      </c>
      <c r="N25" s="18" t="s">
        <v>231</v>
      </c>
      <c r="O25" s="62" t="e">
        <f>INDEX(#REF!,MATCH($C25,#REF!,0),2)</f>
        <v>#REF!</v>
      </c>
      <c r="P25" s="61">
        <f t="shared" si="0"/>
        <v>2010</v>
      </c>
      <c r="Q25" s="106" t="str">
        <f t="shared" si="1"/>
        <v/>
      </c>
      <c r="R25" s="62" t="s">
        <v>203</v>
      </c>
    </row>
    <row r="26" spans="2:18" x14ac:dyDescent="0.2">
      <c r="B26" s="109" t="s">
        <v>231</v>
      </c>
      <c r="C26" s="109" t="s">
        <v>156</v>
      </c>
      <c r="D26" s="109">
        <v>2010</v>
      </c>
      <c r="E26" s="5" t="e" cm="1">
        <f t="array" ref="E26">INDEX(#REF!,MATCH(1,(C26=#REF!)*(D26=#REF!),0),MATCH($E$5,#REF!,0))</f>
        <v>#REF!</v>
      </c>
      <c r="F26" s="105" t="str" cm="1">
        <f t="array" ref="F26">IFERROR(INDEX($B$5:$E$1048576,MATCH(1,($C26=$C$5:$C$1048576)*($D26-1=$D$5:$D$236),0),MATCH($E$5,$B$5:$E$5,0)),"")</f>
        <v/>
      </c>
      <c r="N26" s="18" t="s">
        <v>231</v>
      </c>
      <c r="O26" s="62" t="e">
        <f>INDEX(#REF!,MATCH($C26,#REF!,0),2)</f>
        <v>#REF!</v>
      </c>
      <c r="P26" s="61">
        <f t="shared" si="0"/>
        <v>2010</v>
      </c>
      <c r="Q26" s="106" t="str">
        <f t="shared" si="1"/>
        <v/>
      </c>
      <c r="R26" s="62" t="s">
        <v>203</v>
      </c>
    </row>
    <row r="27" spans="2:18" x14ac:dyDescent="0.2">
      <c r="B27" s="109" t="s">
        <v>231</v>
      </c>
      <c r="C27" s="109" t="s">
        <v>136</v>
      </c>
      <c r="D27" s="109">
        <v>2011</v>
      </c>
      <c r="E27" s="5" t="e" cm="1">
        <f t="array" ref="E27">INDEX(#REF!,MATCH(1,(C27=#REF!)*(D27=#REF!),0),MATCH($E$5,#REF!,0))</f>
        <v>#REF!</v>
      </c>
      <c r="F27" s="105" t="e" cm="1">
        <f t="array" ref="F27">(E27/IFERROR(INDEX($B$5:$E$1048576,MATCH(1,($C27=$C$5:$C$1048576)*($D27-1=$D$5:$D$236),0),MATCH($E$5,$B$5:$E$5,0)),""))-1</f>
        <v>#REF!</v>
      </c>
      <c r="N27" s="18" t="s">
        <v>231</v>
      </c>
      <c r="O27" s="62" t="e">
        <f>INDEX(#REF!,MATCH($C27,#REF!,0),2)</f>
        <v>#REF!</v>
      </c>
      <c r="P27" s="61">
        <f t="shared" si="0"/>
        <v>2011</v>
      </c>
      <c r="Q27" s="106" t="e">
        <f t="shared" si="1"/>
        <v>#REF!</v>
      </c>
      <c r="R27" s="62" t="s">
        <v>203</v>
      </c>
    </row>
    <row r="28" spans="2:18" x14ac:dyDescent="0.2">
      <c r="B28" s="109" t="s">
        <v>231</v>
      </c>
      <c r="C28" s="109" t="s">
        <v>137</v>
      </c>
      <c r="D28" s="109">
        <v>2011</v>
      </c>
      <c r="E28" s="5" t="e" cm="1">
        <f t="array" ref="E28">INDEX(#REF!,MATCH(1,(C28=#REF!)*(D28=#REF!),0),MATCH($E$5,#REF!,0))</f>
        <v>#REF!</v>
      </c>
      <c r="F28" s="105" t="e" cm="1">
        <f t="array" ref="F28">(E28/IFERROR(INDEX($B$5:$E$1048576,MATCH(1,($C28=$C$5:$C$1048576)*($D28-1=$D$5:$D$236),0),MATCH($E$5,$B$5:$E$5,0)),""))-1</f>
        <v>#REF!</v>
      </c>
      <c r="N28" s="18" t="s">
        <v>231</v>
      </c>
      <c r="O28" s="62" t="e">
        <f>INDEX(#REF!,MATCH($C28,#REF!,0),2)</f>
        <v>#REF!</v>
      </c>
      <c r="P28" s="61">
        <f t="shared" si="0"/>
        <v>2011</v>
      </c>
      <c r="Q28" s="106" t="e">
        <f t="shared" si="1"/>
        <v>#REF!</v>
      </c>
      <c r="R28" s="62" t="s">
        <v>203</v>
      </c>
    </row>
    <row r="29" spans="2:18" x14ac:dyDescent="0.2">
      <c r="B29" s="109" t="s">
        <v>231</v>
      </c>
      <c r="C29" s="109" t="s">
        <v>138</v>
      </c>
      <c r="D29" s="109">
        <v>2011</v>
      </c>
      <c r="E29" s="5" t="e" cm="1">
        <f t="array" ref="E29">INDEX(#REF!,MATCH(1,(C29=#REF!)*(D29=#REF!),0),MATCH($E$5,#REF!,0))</f>
        <v>#REF!</v>
      </c>
      <c r="F29" s="105" t="e" cm="1">
        <f t="array" ref="F29">(E29/IFERROR(INDEX($B$5:$E$1048576,MATCH(1,($C29=$C$5:$C$1048576)*($D29-1=$D$5:$D$236),0),MATCH($E$5,$B$5:$E$5,0)),""))-1</f>
        <v>#REF!</v>
      </c>
      <c r="N29" s="18" t="s">
        <v>231</v>
      </c>
      <c r="O29" s="62" t="e">
        <f>INDEX(#REF!,MATCH($C29,#REF!,0),2)</f>
        <v>#REF!</v>
      </c>
      <c r="P29" s="61">
        <f t="shared" si="0"/>
        <v>2011</v>
      </c>
      <c r="Q29" s="106" t="e">
        <f t="shared" si="1"/>
        <v>#REF!</v>
      </c>
      <c r="R29" s="62" t="s">
        <v>203</v>
      </c>
    </row>
    <row r="30" spans="2:18" x14ac:dyDescent="0.2">
      <c r="B30" s="109" t="s">
        <v>231</v>
      </c>
      <c r="C30" s="109" t="s">
        <v>139</v>
      </c>
      <c r="D30" s="109">
        <v>2011</v>
      </c>
      <c r="E30" s="5" t="e" cm="1">
        <f t="array" ref="E30">INDEX(#REF!,MATCH(1,(C30=#REF!)*(D30=#REF!),0),MATCH($E$5,#REF!,0))</f>
        <v>#REF!</v>
      </c>
      <c r="F30" s="105" t="e" cm="1">
        <f t="array" ref="F30">(E30/IFERROR(INDEX($B$5:$E$1048576,MATCH(1,($C30=$C$5:$C$1048576)*($D30-1=$D$5:$D$236),0),MATCH($E$5,$B$5:$E$5,0)),""))-1</f>
        <v>#REF!</v>
      </c>
      <c r="N30" s="18" t="s">
        <v>231</v>
      </c>
      <c r="O30" s="62" t="e">
        <f>INDEX(#REF!,MATCH($C30,#REF!,0),2)</f>
        <v>#REF!</v>
      </c>
      <c r="P30" s="61">
        <f t="shared" si="0"/>
        <v>2011</v>
      </c>
      <c r="Q30" s="106" t="e">
        <f t="shared" si="1"/>
        <v>#REF!</v>
      </c>
      <c r="R30" s="62" t="s">
        <v>203</v>
      </c>
    </row>
    <row r="31" spans="2:18" x14ac:dyDescent="0.2">
      <c r="B31" s="109" t="s">
        <v>231</v>
      </c>
      <c r="C31" s="109" t="s">
        <v>140</v>
      </c>
      <c r="D31" s="109">
        <v>2011</v>
      </c>
      <c r="E31" s="5" t="e" cm="1">
        <f t="array" ref="E31">INDEX(#REF!,MATCH(1,(C31=#REF!)*(D31=#REF!),0),MATCH($E$5,#REF!,0))</f>
        <v>#REF!</v>
      </c>
      <c r="F31" s="105" t="e" cm="1">
        <f t="array" ref="F31">(E31/IFERROR(INDEX($B$5:$E$1048576,MATCH(1,($C31=$C$5:$C$1048576)*($D31-1=$D$5:$D$236),0),MATCH($E$5,$B$5:$E$5,0)),""))-1</f>
        <v>#REF!</v>
      </c>
      <c r="N31" s="18" t="s">
        <v>231</v>
      </c>
      <c r="O31" s="62" t="e">
        <f>INDEX(#REF!,MATCH($C31,#REF!,0),2)</f>
        <v>#REF!</v>
      </c>
      <c r="P31" s="61">
        <f t="shared" si="0"/>
        <v>2011</v>
      </c>
      <c r="Q31" s="106" t="e">
        <f t="shared" si="1"/>
        <v>#REF!</v>
      </c>
      <c r="R31" s="62" t="s">
        <v>203</v>
      </c>
    </row>
    <row r="32" spans="2:18" x14ac:dyDescent="0.2">
      <c r="B32" s="109" t="s">
        <v>231</v>
      </c>
      <c r="C32" s="109" t="s">
        <v>141</v>
      </c>
      <c r="D32" s="109">
        <v>2011</v>
      </c>
      <c r="E32" s="5" t="e" cm="1">
        <f t="array" ref="E32">INDEX(#REF!,MATCH(1,(C32=#REF!)*(D32=#REF!),0),MATCH($E$5,#REF!,0))</f>
        <v>#REF!</v>
      </c>
      <c r="F32" s="105" t="e" cm="1">
        <f t="array" ref="F32">(E32/IFERROR(INDEX($B$5:$E$1048576,MATCH(1,($C32=$C$5:$C$1048576)*($D32-1=$D$5:$D$236),0),MATCH($E$5,$B$5:$E$5,0)),""))-1</f>
        <v>#REF!</v>
      </c>
      <c r="N32" s="18" t="s">
        <v>231</v>
      </c>
      <c r="O32" s="62" t="e">
        <f>INDEX(#REF!,MATCH($C32,#REF!,0),2)</f>
        <v>#REF!</v>
      </c>
      <c r="P32" s="61">
        <f t="shared" si="0"/>
        <v>2011</v>
      </c>
      <c r="Q32" s="106" t="e">
        <f t="shared" si="1"/>
        <v>#REF!</v>
      </c>
      <c r="R32" s="62" t="s">
        <v>203</v>
      </c>
    </row>
    <row r="33" spans="2:18" x14ac:dyDescent="0.2">
      <c r="B33" s="109" t="s">
        <v>231</v>
      </c>
      <c r="C33" s="109" t="s">
        <v>142</v>
      </c>
      <c r="D33" s="109">
        <v>2011</v>
      </c>
      <c r="E33" s="5" t="e" cm="1">
        <f t="array" ref="E33">INDEX(#REF!,MATCH(1,(C33=#REF!)*(D33=#REF!),0),MATCH($E$5,#REF!,0))</f>
        <v>#REF!</v>
      </c>
      <c r="F33" s="105" t="e" cm="1">
        <f t="array" ref="F33">(E33/IFERROR(INDEX($B$5:$E$1048576,MATCH(1,($C33=$C$5:$C$1048576)*($D33-1=$D$5:$D$236),0),MATCH($E$5,$B$5:$E$5,0)),""))-1</f>
        <v>#REF!</v>
      </c>
      <c r="N33" s="18" t="s">
        <v>231</v>
      </c>
      <c r="O33" s="62" t="e">
        <f>INDEX(#REF!,MATCH($C33,#REF!,0),2)</f>
        <v>#REF!</v>
      </c>
      <c r="P33" s="61">
        <f t="shared" si="0"/>
        <v>2011</v>
      </c>
      <c r="Q33" s="106" t="e">
        <f t="shared" si="1"/>
        <v>#REF!</v>
      </c>
      <c r="R33" s="62" t="s">
        <v>203</v>
      </c>
    </row>
    <row r="34" spans="2:18" x14ac:dyDescent="0.2">
      <c r="B34" s="109" t="s">
        <v>231</v>
      </c>
      <c r="C34" s="109" t="s">
        <v>143</v>
      </c>
      <c r="D34" s="109">
        <v>2011</v>
      </c>
      <c r="E34" s="5" t="e" cm="1">
        <f t="array" ref="E34">INDEX(#REF!,MATCH(1,(C34=#REF!)*(D34=#REF!),0),MATCH($E$5,#REF!,0))</f>
        <v>#REF!</v>
      </c>
      <c r="F34" s="105" t="e" cm="1">
        <f t="array" ref="F34">(E34/IFERROR(INDEX($B$5:$E$1048576,MATCH(1,($C34=$C$5:$C$1048576)*($D34-1=$D$5:$D$236),0),MATCH($E$5,$B$5:$E$5,0)),""))-1</f>
        <v>#REF!</v>
      </c>
      <c r="N34" s="18" t="s">
        <v>231</v>
      </c>
      <c r="O34" s="62" t="e">
        <f>INDEX(#REF!,MATCH($C34,#REF!,0),2)</f>
        <v>#REF!</v>
      </c>
      <c r="P34" s="61">
        <f t="shared" si="0"/>
        <v>2011</v>
      </c>
      <c r="Q34" s="106" t="e">
        <f t="shared" si="1"/>
        <v>#REF!</v>
      </c>
      <c r="R34" s="62" t="s">
        <v>203</v>
      </c>
    </row>
    <row r="35" spans="2:18" x14ac:dyDescent="0.2">
      <c r="B35" s="109" t="s">
        <v>231</v>
      </c>
      <c r="C35" s="109" t="s">
        <v>144</v>
      </c>
      <c r="D35" s="109">
        <v>2011</v>
      </c>
      <c r="E35" s="5" t="e" cm="1">
        <f t="array" ref="E35">INDEX(#REF!,MATCH(1,(C35=#REF!)*(D35=#REF!),0),MATCH($E$5,#REF!,0))</f>
        <v>#REF!</v>
      </c>
      <c r="F35" s="105" t="e" cm="1">
        <f t="array" ref="F35">(E35/IFERROR(INDEX($B$5:$E$1048576,MATCH(1,($C35=$C$5:$C$1048576)*($D35-1=$D$5:$D$236),0),MATCH($E$5,$B$5:$E$5,0)),""))-1</f>
        <v>#REF!</v>
      </c>
      <c r="N35" s="18" t="s">
        <v>231</v>
      </c>
      <c r="O35" s="62" t="e">
        <f>INDEX(#REF!,MATCH($C35,#REF!,0),2)</f>
        <v>#REF!</v>
      </c>
      <c r="P35" s="61">
        <f t="shared" si="0"/>
        <v>2011</v>
      </c>
      <c r="Q35" s="106" t="e">
        <f t="shared" si="1"/>
        <v>#REF!</v>
      </c>
      <c r="R35" s="62" t="s">
        <v>203</v>
      </c>
    </row>
    <row r="36" spans="2:18" x14ac:dyDescent="0.2">
      <c r="B36" s="109" t="s">
        <v>231</v>
      </c>
      <c r="C36" s="109" t="s">
        <v>145</v>
      </c>
      <c r="D36" s="109">
        <v>2011</v>
      </c>
      <c r="E36" s="5" t="e" cm="1">
        <f t="array" ref="E36">INDEX(#REF!,MATCH(1,(C36=#REF!)*(D36=#REF!),0),MATCH($E$5,#REF!,0))</f>
        <v>#REF!</v>
      </c>
      <c r="F36" s="105" t="e" cm="1">
        <f t="array" ref="F36">(E36/IFERROR(INDEX($B$5:$E$1048576,MATCH(1,($C36=$C$5:$C$1048576)*($D36-1=$D$5:$D$236),0),MATCH($E$5,$B$5:$E$5,0)),""))-1</f>
        <v>#REF!</v>
      </c>
      <c r="N36" s="18" t="s">
        <v>231</v>
      </c>
      <c r="O36" s="62" t="e">
        <f>INDEX(#REF!,MATCH($C36,#REF!,0),2)</f>
        <v>#REF!</v>
      </c>
      <c r="P36" s="61">
        <f t="shared" si="0"/>
        <v>2011</v>
      </c>
      <c r="Q36" s="106" t="e">
        <f t="shared" si="1"/>
        <v>#REF!</v>
      </c>
      <c r="R36" s="62" t="s">
        <v>203</v>
      </c>
    </row>
    <row r="37" spans="2:18" x14ac:dyDescent="0.2">
      <c r="B37" s="109" t="s">
        <v>231</v>
      </c>
      <c r="C37" s="109" t="s">
        <v>146</v>
      </c>
      <c r="D37" s="109">
        <v>2011</v>
      </c>
      <c r="E37" s="5" t="e" cm="1">
        <f t="array" ref="E37">INDEX(#REF!,MATCH(1,(C37=#REF!)*(D37=#REF!),0),MATCH($E$5,#REF!,0))</f>
        <v>#REF!</v>
      </c>
      <c r="F37" s="105" t="e" cm="1">
        <f t="array" ref="F37">(E37/IFERROR(INDEX($B$5:$E$1048576,MATCH(1,($C37=$C$5:$C$1048576)*($D37-1=$D$5:$D$236),0),MATCH($E$5,$B$5:$E$5,0)),""))-1</f>
        <v>#REF!</v>
      </c>
      <c r="N37" s="18" t="s">
        <v>231</v>
      </c>
      <c r="O37" s="62" t="e">
        <f>INDEX(#REF!,MATCH($C37,#REF!,0),2)</f>
        <v>#REF!</v>
      </c>
      <c r="P37" s="61">
        <f t="shared" si="0"/>
        <v>2011</v>
      </c>
      <c r="Q37" s="106" t="e">
        <f t="shared" si="1"/>
        <v>#REF!</v>
      </c>
      <c r="R37" s="62" t="s">
        <v>203</v>
      </c>
    </row>
    <row r="38" spans="2:18" x14ac:dyDescent="0.2">
      <c r="B38" s="109" t="s">
        <v>231</v>
      </c>
      <c r="C38" s="109" t="s">
        <v>147</v>
      </c>
      <c r="D38" s="109">
        <v>2011</v>
      </c>
      <c r="E38" s="5" t="e" cm="1">
        <f t="array" ref="E38">INDEX(#REF!,MATCH(1,(C38=#REF!)*(D38=#REF!),0),MATCH($E$5,#REF!,0))</f>
        <v>#REF!</v>
      </c>
      <c r="F38" s="105" t="e" cm="1">
        <f t="array" ref="F38">(E38/IFERROR(INDEX($B$5:$E$1048576,MATCH(1,($C38=$C$5:$C$1048576)*($D38-1=$D$5:$D$236),0),MATCH($E$5,$B$5:$E$5,0)),""))-1</f>
        <v>#REF!</v>
      </c>
      <c r="N38" s="18" t="s">
        <v>231</v>
      </c>
      <c r="O38" s="62" t="e">
        <f>INDEX(#REF!,MATCH($C38,#REF!,0),2)</f>
        <v>#REF!</v>
      </c>
      <c r="P38" s="61">
        <f t="shared" si="0"/>
        <v>2011</v>
      </c>
      <c r="Q38" s="106" t="e">
        <f t="shared" si="1"/>
        <v>#REF!</v>
      </c>
      <c r="R38" s="62" t="s">
        <v>203</v>
      </c>
    </row>
    <row r="39" spans="2:18" x14ac:dyDescent="0.2">
      <c r="B39" s="109" t="s">
        <v>231</v>
      </c>
      <c r="C39" s="109" t="s">
        <v>148</v>
      </c>
      <c r="D39" s="109">
        <v>2011</v>
      </c>
      <c r="E39" s="5" t="e" cm="1">
        <f t="array" ref="E39">INDEX(#REF!,MATCH(1,(C39=#REF!)*(D39=#REF!),0),MATCH($E$5,#REF!,0))</f>
        <v>#REF!</v>
      </c>
      <c r="F39" s="105" t="e" cm="1">
        <f t="array" ref="F39">(E39/IFERROR(INDEX($B$5:$E$1048576,MATCH(1,($C39=$C$5:$C$1048576)*($D39-1=$D$5:$D$236),0),MATCH($E$5,$B$5:$E$5,0)),""))-1</f>
        <v>#REF!</v>
      </c>
      <c r="N39" s="18" t="s">
        <v>231</v>
      </c>
      <c r="O39" s="62" t="e">
        <f>INDEX(#REF!,MATCH($C39,#REF!,0),2)</f>
        <v>#REF!</v>
      </c>
      <c r="P39" s="61">
        <f t="shared" si="0"/>
        <v>2011</v>
      </c>
      <c r="Q39" s="106" t="e">
        <f t="shared" si="1"/>
        <v>#REF!</v>
      </c>
      <c r="R39" s="62" t="s">
        <v>203</v>
      </c>
    </row>
    <row r="40" spans="2:18" x14ac:dyDescent="0.2">
      <c r="B40" s="109" t="s">
        <v>231</v>
      </c>
      <c r="C40" s="109" t="s">
        <v>149</v>
      </c>
      <c r="D40" s="109">
        <v>2011</v>
      </c>
      <c r="E40" s="5" t="e" cm="1">
        <f t="array" ref="E40">INDEX(#REF!,MATCH(1,(C40=#REF!)*(D40=#REF!),0),MATCH($E$5,#REF!,0))</f>
        <v>#REF!</v>
      </c>
      <c r="F40" s="105" t="e" cm="1">
        <f t="array" ref="F40">(E40/IFERROR(INDEX($B$5:$E$1048576,MATCH(1,($C40=$C$5:$C$1048576)*($D40-1=$D$5:$D$236),0),MATCH($E$5,$B$5:$E$5,0)),""))-1</f>
        <v>#REF!</v>
      </c>
      <c r="N40" s="18" t="s">
        <v>231</v>
      </c>
      <c r="O40" s="62" t="e">
        <f>INDEX(#REF!,MATCH($C40,#REF!,0),2)</f>
        <v>#REF!</v>
      </c>
      <c r="P40" s="61">
        <f t="shared" si="0"/>
        <v>2011</v>
      </c>
      <c r="Q40" s="106" t="e">
        <f t="shared" si="1"/>
        <v>#REF!</v>
      </c>
      <c r="R40" s="62" t="s">
        <v>203</v>
      </c>
    </row>
    <row r="41" spans="2:18" x14ac:dyDescent="0.2">
      <c r="B41" s="109" t="s">
        <v>231</v>
      </c>
      <c r="C41" s="109" t="s">
        <v>150</v>
      </c>
      <c r="D41" s="109">
        <v>2011</v>
      </c>
      <c r="E41" s="5" t="e" cm="1">
        <f t="array" ref="E41">INDEX(#REF!,MATCH(1,(C41=#REF!)*(D41=#REF!),0),MATCH($E$5,#REF!,0))</f>
        <v>#REF!</v>
      </c>
      <c r="F41" s="105" t="e" cm="1">
        <f t="array" ref="F41">(E41/IFERROR(INDEX($B$5:$E$1048576,MATCH(1,($C41=$C$5:$C$1048576)*($D41-1=$D$5:$D$236),0),MATCH($E$5,$B$5:$E$5,0)),""))-1</f>
        <v>#REF!</v>
      </c>
      <c r="N41" s="18" t="s">
        <v>231</v>
      </c>
      <c r="O41" s="62" t="e">
        <f>INDEX(#REF!,MATCH($C41,#REF!,0),2)</f>
        <v>#REF!</v>
      </c>
      <c r="P41" s="61">
        <f t="shared" si="0"/>
        <v>2011</v>
      </c>
      <c r="Q41" s="106" t="e">
        <f t="shared" si="1"/>
        <v>#REF!</v>
      </c>
      <c r="R41" s="62" t="s">
        <v>203</v>
      </c>
    </row>
    <row r="42" spans="2:18" x14ac:dyDescent="0.2">
      <c r="B42" s="109" t="s">
        <v>231</v>
      </c>
      <c r="C42" s="109" t="s">
        <v>151</v>
      </c>
      <c r="D42" s="109">
        <v>2011</v>
      </c>
      <c r="E42" s="5" t="e" cm="1">
        <f t="array" ref="E42">INDEX(#REF!,MATCH(1,(C42=#REF!)*(D42=#REF!),0),MATCH($E$5,#REF!,0))</f>
        <v>#REF!</v>
      </c>
      <c r="F42" s="105" t="e" cm="1">
        <f t="array" ref="F42">(E42/IFERROR(INDEX($B$5:$E$1048576,MATCH(1,($C42=$C$5:$C$1048576)*($D42-1=$D$5:$D$236),0),MATCH($E$5,$B$5:$E$5,0)),""))-1</f>
        <v>#REF!</v>
      </c>
      <c r="N42" s="18" t="s">
        <v>231</v>
      </c>
      <c r="O42" s="62" t="e">
        <f>INDEX(#REF!,MATCH($C42,#REF!,0),2)</f>
        <v>#REF!</v>
      </c>
      <c r="P42" s="61">
        <f t="shared" si="0"/>
        <v>2011</v>
      </c>
      <c r="Q42" s="106" t="e">
        <f t="shared" si="1"/>
        <v>#REF!</v>
      </c>
      <c r="R42" s="62" t="s">
        <v>203</v>
      </c>
    </row>
    <row r="43" spans="2:18" x14ac:dyDescent="0.2">
      <c r="B43" s="109" t="s">
        <v>231</v>
      </c>
      <c r="C43" s="109" t="s">
        <v>152</v>
      </c>
      <c r="D43" s="109">
        <v>2011</v>
      </c>
      <c r="E43" s="5" t="e" cm="1">
        <f t="array" ref="E43">INDEX(#REF!,MATCH(1,(C43=#REF!)*(D43=#REF!),0),MATCH($E$5,#REF!,0))</f>
        <v>#REF!</v>
      </c>
      <c r="F43" s="105" t="e" cm="1">
        <f t="array" ref="F43">(E43/IFERROR(INDEX($B$5:$E$1048576,MATCH(1,($C43=$C$5:$C$1048576)*($D43-1=$D$5:$D$236),0),MATCH($E$5,$B$5:$E$5,0)),""))-1</f>
        <v>#REF!</v>
      </c>
      <c r="N43" s="18" t="s">
        <v>231</v>
      </c>
      <c r="O43" s="62" t="e">
        <f>INDEX(#REF!,MATCH($C43,#REF!,0),2)</f>
        <v>#REF!</v>
      </c>
      <c r="P43" s="61">
        <f t="shared" si="0"/>
        <v>2011</v>
      </c>
      <c r="Q43" s="106" t="e">
        <f t="shared" si="1"/>
        <v>#REF!</v>
      </c>
      <c r="R43" s="62" t="s">
        <v>203</v>
      </c>
    </row>
    <row r="44" spans="2:18" x14ac:dyDescent="0.2">
      <c r="B44" s="109" t="s">
        <v>231</v>
      </c>
      <c r="C44" s="109" t="s">
        <v>153</v>
      </c>
      <c r="D44" s="109">
        <v>2011</v>
      </c>
      <c r="E44" s="5" t="e" cm="1">
        <f t="array" ref="E44">INDEX(#REF!,MATCH(1,(C44=#REF!)*(D44=#REF!),0),MATCH($E$5,#REF!,0))</f>
        <v>#REF!</v>
      </c>
      <c r="F44" s="105" t="e" cm="1">
        <f t="array" ref="F44">(E44/IFERROR(INDEX($B$5:$E$1048576,MATCH(1,($C44=$C$5:$C$1048576)*($D44-1=$D$5:$D$236),0),MATCH($E$5,$B$5:$E$5,0)),""))-1</f>
        <v>#REF!</v>
      </c>
      <c r="N44" s="18" t="s">
        <v>231</v>
      </c>
      <c r="O44" s="62" t="e">
        <f>INDEX(#REF!,MATCH($C44,#REF!,0),2)</f>
        <v>#REF!</v>
      </c>
      <c r="P44" s="61">
        <f t="shared" si="0"/>
        <v>2011</v>
      </c>
      <c r="Q44" s="106" t="e">
        <f t="shared" si="1"/>
        <v>#REF!</v>
      </c>
      <c r="R44" s="62" t="s">
        <v>203</v>
      </c>
    </row>
    <row r="45" spans="2:18" x14ac:dyDescent="0.2">
      <c r="B45" s="109" t="s">
        <v>231</v>
      </c>
      <c r="C45" s="109" t="s">
        <v>154</v>
      </c>
      <c r="D45" s="109">
        <v>2011</v>
      </c>
      <c r="E45" s="5" t="e" cm="1">
        <f t="array" ref="E45">INDEX(#REF!,MATCH(1,(C45=#REF!)*(D45=#REF!),0),MATCH($E$5,#REF!,0))</f>
        <v>#REF!</v>
      </c>
      <c r="F45" s="105" t="e" cm="1">
        <f t="array" ref="F45">(E45/IFERROR(INDEX($B$5:$E$1048576,MATCH(1,($C45=$C$5:$C$1048576)*($D45-1=$D$5:$D$236),0),MATCH($E$5,$B$5:$E$5,0)),""))-1</f>
        <v>#REF!</v>
      </c>
      <c r="N45" s="18" t="s">
        <v>231</v>
      </c>
      <c r="O45" s="62" t="e">
        <f>INDEX(#REF!,MATCH($C45,#REF!,0),2)</f>
        <v>#REF!</v>
      </c>
      <c r="P45" s="61">
        <f t="shared" si="0"/>
        <v>2011</v>
      </c>
      <c r="Q45" s="106" t="e">
        <f t="shared" si="1"/>
        <v>#REF!</v>
      </c>
      <c r="R45" s="62" t="s">
        <v>203</v>
      </c>
    </row>
    <row r="46" spans="2:18" x14ac:dyDescent="0.2">
      <c r="B46" s="109" t="s">
        <v>231</v>
      </c>
      <c r="C46" s="109" t="s">
        <v>155</v>
      </c>
      <c r="D46" s="109">
        <v>2011</v>
      </c>
      <c r="E46" s="5" t="e" cm="1">
        <f t="array" ref="E46">INDEX(#REF!,MATCH(1,(C46=#REF!)*(D46=#REF!),0),MATCH($E$5,#REF!,0))</f>
        <v>#REF!</v>
      </c>
      <c r="F46" s="105" t="e" cm="1">
        <f t="array" ref="F46">(E46/IFERROR(INDEX($B$5:$E$1048576,MATCH(1,($C46=$C$5:$C$1048576)*($D46-1=$D$5:$D$236),0),MATCH($E$5,$B$5:$E$5,0)),""))-1</f>
        <v>#REF!</v>
      </c>
      <c r="N46" s="18" t="s">
        <v>231</v>
      </c>
      <c r="O46" s="62" t="e">
        <f>INDEX(#REF!,MATCH($C46,#REF!,0),2)</f>
        <v>#REF!</v>
      </c>
      <c r="P46" s="61">
        <f t="shared" si="0"/>
        <v>2011</v>
      </c>
      <c r="Q46" s="106" t="e">
        <f t="shared" si="1"/>
        <v>#REF!</v>
      </c>
      <c r="R46" s="62" t="s">
        <v>203</v>
      </c>
    </row>
    <row r="47" spans="2:18" x14ac:dyDescent="0.2">
      <c r="B47" s="109" t="s">
        <v>231</v>
      </c>
      <c r="C47" s="109" t="s">
        <v>156</v>
      </c>
      <c r="D47" s="109">
        <v>2011</v>
      </c>
      <c r="E47" s="5" t="e" cm="1">
        <f t="array" ref="E47">INDEX(#REF!,MATCH(1,(C47=#REF!)*(D47=#REF!),0),MATCH($E$5,#REF!,0))</f>
        <v>#REF!</v>
      </c>
      <c r="F47" s="105" t="e" cm="1">
        <f t="array" ref="F47">(E47/IFERROR(INDEX($B$5:$E$1048576,MATCH(1,($C47=$C$5:$C$1048576)*($D47-1=$D$5:$D$236),0),MATCH($E$5,$B$5:$E$5,0)),""))-1</f>
        <v>#REF!</v>
      </c>
      <c r="N47" s="18" t="s">
        <v>231</v>
      </c>
      <c r="O47" s="62" t="e">
        <f>INDEX(#REF!,MATCH($C47,#REF!,0),2)</f>
        <v>#REF!</v>
      </c>
      <c r="P47" s="61">
        <f t="shared" si="0"/>
        <v>2011</v>
      </c>
      <c r="Q47" s="106" t="e">
        <f t="shared" si="1"/>
        <v>#REF!</v>
      </c>
      <c r="R47" s="62" t="s">
        <v>203</v>
      </c>
    </row>
    <row r="48" spans="2:18" x14ac:dyDescent="0.2">
      <c r="B48" s="109" t="s">
        <v>231</v>
      </c>
      <c r="C48" s="109" t="s">
        <v>136</v>
      </c>
      <c r="D48" s="109">
        <v>2012</v>
      </c>
      <c r="E48" s="5" t="e" cm="1">
        <f t="array" ref="E48">INDEX(#REF!,MATCH(1,(C48=#REF!)*(D48=#REF!),0),MATCH($E$5,#REF!,0))</f>
        <v>#REF!</v>
      </c>
      <c r="F48" s="105" t="e" cm="1">
        <f t="array" ref="F48">(E48/IFERROR(INDEX($B$5:$E$1048576,MATCH(1,($C48=$C$5:$C$1048576)*($D48-1=$D$5:$D$236),0),MATCH($E$5,$B$5:$E$5,0)),""))-1</f>
        <v>#REF!</v>
      </c>
      <c r="N48" s="18" t="s">
        <v>231</v>
      </c>
      <c r="O48" s="62" t="e">
        <f>INDEX(#REF!,MATCH($C48,#REF!,0),2)</f>
        <v>#REF!</v>
      </c>
      <c r="P48" s="61">
        <f t="shared" si="0"/>
        <v>2012</v>
      </c>
      <c r="Q48" s="106" t="e">
        <f t="shared" si="1"/>
        <v>#REF!</v>
      </c>
      <c r="R48" s="62" t="s">
        <v>203</v>
      </c>
    </row>
    <row r="49" spans="2:18" x14ac:dyDescent="0.2">
      <c r="B49" s="109" t="s">
        <v>231</v>
      </c>
      <c r="C49" s="109" t="s">
        <v>137</v>
      </c>
      <c r="D49" s="109">
        <v>2012</v>
      </c>
      <c r="E49" s="5" t="e" cm="1">
        <f t="array" ref="E49">INDEX(#REF!,MATCH(1,(C49=#REF!)*(D49=#REF!),0),MATCH($E$5,#REF!,0))</f>
        <v>#REF!</v>
      </c>
      <c r="F49" s="105" t="e" cm="1">
        <f t="array" ref="F49">(E49/IFERROR(INDEX($B$5:$E$1048576,MATCH(1,($C49=$C$5:$C$1048576)*($D49-1=$D$5:$D$236),0),MATCH($E$5,$B$5:$E$5,0)),""))-1</f>
        <v>#REF!</v>
      </c>
      <c r="N49" s="18" t="s">
        <v>231</v>
      </c>
      <c r="O49" s="62" t="e">
        <f>INDEX(#REF!,MATCH($C49,#REF!,0),2)</f>
        <v>#REF!</v>
      </c>
      <c r="P49" s="61">
        <f t="shared" si="0"/>
        <v>2012</v>
      </c>
      <c r="Q49" s="106" t="e">
        <f t="shared" si="1"/>
        <v>#REF!</v>
      </c>
      <c r="R49" s="62" t="s">
        <v>203</v>
      </c>
    </row>
    <row r="50" spans="2:18" x14ac:dyDescent="0.2">
      <c r="B50" s="109" t="s">
        <v>231</v>
      </c>
      <c r="C50" s="109" t="s">
        <v>138</v>
      </c>
      <c r="D50" s="109">
        <v>2012</v>
      </c>
      <c r="E50" s="5" t="e" cm="1">
        <f t="array" ref="E50">INDEX(#REF!,MATCH(1,(C50=#REF!)*(D50=#REF!),0),MATCH($E$5,#REF!,0))</f>
        <v>#REF!</v>
      </c>
      <c r="F50" s="105" t="e" cm="1">
        <f t="array" ref="F50">(E50/IFERROR(INDEX($B$5:$E$1048576,MATCH(1,($C50=$C$5:$C$1048576)*($D50-1=$D$5:$D$236),0),MATCH($E$5,$B$5:$E$5,0)),""))-1</f>
        <v>#REF!</v>
      </c>
      <c r="N50" s="18" t="s">
        <v>231</v>
      </c>
      <c r="O50" s="62" t="e">
        <f>INDEX(#REF!,MATCH($C50,#REF!,0),2)</f>
        <v>#REF!</v>
      </c>
      <c r="P50" s="61">
        <f t="shared" si="0"/>
        <v>2012</v>
      </c>
      <c r="Q50" s="106" t="e">
        <f t="shared" si="1"/>
        <v>#REF!</v>
      </c>
      <c r="R50" s="62" t="s">
        <v>203</v>
      </c>
    </row>
    <row r="51" spans="2:18" x14ac:dyDescent="0.2">
      <c r="B51" s="109" t="s">
        <v>231</v>
      </c>
      <c r="C51" s="109" t="s">
        <v>139</v>
      </c>
      <c r="D51" s="109">
        <v>2012</v>
      </c>
      <c r="E51" s="5" t="e" cm="1">
        <f t="array" ref="E51">INDEX(#REF!,MATCH(1,(C51=#REF!)*(D51=#REF!),0),MATCH($E$5,#REF!,0))</f>
        <v>#REF!</v>
      </c>
      <c r="F51" s="105" t="e" cm="1">
        <f t="array" ref="F51">(E51/IFERROR(INDEX($B$5:$E$1048576,MATCH(1,($C51=$C$5:$C$1048576)*($D51-1=$D$5:$D$236),0),MATCH($E$5,$B$5:$E$5,0)),""))-1</f>
        <v>#REF!</v>
      </c>
      <c r="N51" s="18" t="s">
        <v>231</v>
      </c>
      <c r="O51" s="62" t="e">
        <f>INDEX(#REF!,MATCH($C51,#REF!,0),2)</f>
        <v>#REF!</v>
      </c>
      <c r="P51" s="61">
        <f t="shared" si="0"/>
        <v>2012</v>
      </c>
      <c r="Q51" s="106" t="e">
        <f t="shared" si="1"/>
        <v>#REF!</v>
      </c>
      <c r="R51" s="62" t="s">
        <v>203</v>
      </c>
    </row>
    <row r="52" spans="2:18" x14ac:dyDescent="0.2">
      <c r="B52" s="109" t="s">
        <v>231</v>
      </c>
      <c r="C52" s="109" t="s">
        <v>140</v>
      </c>
      <c r="D52" s="109">
        <v>2012</v>
      </c>
      <c r="E52" s="5" t="e" cm="1">
        <f t="array" ref="E52">INDEX(#REF!,MATCH(1,(C52=#REF!)*(D52=#REF!),0),MATCH($E$5,#REF!,0))</f>
        <v>#REF!</v>
      </c>
      <c r="F52" s="105" t="e" cm="1">
        <f t="array" ref="F52">(E52/IFERROR(INDEX($B$5:$E$1048576,MATCH(1,($C52=$C$5:$C$1048576)*($D52-1=$D$5:$D$236),0),MATCH($E$5,$B$5:$E$5,0)),""))-1</f>
        <v>#REF!</v>
      </c>
      <c r="N52" s="18" t="s">
        <v>231</v>
      </c>
      <c r="O52" s="62" t="e">
        <f>INDEX(#REF!,MATCH($C52,#REF!,0),2)</f>
        <v>#REF!</v>
      </c>
      <c r="P52" s="61">
        <f t="shared" si="0"/>
        <v>2012</v>
      </c>
      <c r="Q52" s="106" t="e">
        <f t="shared" si="1"/>
        <v>#REF!</v>
      </c>
      <c r="R52" s="62" t="s">
        <v>203</v>
      </c>
    </row>
    <row r="53" spans="2:18" x14ac:dyDescent="0.2">
      <c r="B53" s="109" t="s">
        <v>231</v>
      </c>
      <c r="C53" s="109" t="s">
        <v>141</v>
      </c>
      <c r="D53" s="109">
        <v>2012</v>
      </c>
      <c r="E53" s="5" t="e" cm="1">
        <f t="array" ref="E53">INDEX(#REF!,MATCH(1,(C53=#REF!)*(D53=#REF!),0),MATCH($E$5,#REF!,0))</f>
        <v>#REF!</v>
      </c>
      <c r="F53" s="105" t="e" cm="1">
        <f t="array" ref="F53">(E53/IFERROR(INDEX($B$5:$E$1048576,MATCH(1,($C53=$C$5:$C$1048576)*($D53-1=$D$5:$D$236),0),MATCH($E$5,$B$5:$E$5,0)),""))-1</f>
        <v>#REF!</v>
      </c>
      <c r="N53" s="18" t="s">
        <v>231</v>
      </c>
      <c r="O53" s="62" t="e">
        <f>INDEX(#REF!,MATCH($C53,#REF!,0),2)</f>
        <v>#REF!</v>
      </c>
      <c r="P53" s="61">
        <f t="shared" si="0"/>
        <v>2012</v>
      </c>
      <c r="Q53" s="106" t="e">
        <f t="shared" si="1"/>
        <v>#REF!</v>
      </c>
      <c r="R53" s="62" t="s">
        <v>203</v>
      </c>
    </row>
    <row r="54" spans="2:18" x14ac:dyDescent="0.2">
      <c r="B54" s="109" t="s">
        <v>231</v>
      </c>
      <c r="C54" s="109" t="s">
        <v>142</v>
      </c>
      <c r="D54" s="109">
        <v>2012</v>
      </c>
      <c r="E54" s="5" t="e" cm="1">
        <f t="array" ref="E54">INDEX(#REF!,MATCH(1,(C54=#REF!)*(D54=#REF!),0),MATCH($E$5,#REF!,0))</f>
        <v>#REF!</v>
      </c>
      <c r="F54" s="105" t="e" cm="1">
        <f t="array" ref="F54">(E54/IFERROR(INDEX($B$5:$E$1048576,MATCH(1,($C54=$C$5:$C$1048576)*($D54-1=$D$5:$D$236),0),MATCH($E$5,$B$5:$E$5,0)),""))-1</f>
        <v>#REF!</v>
      </c>
      <c r="N54" s="18" t="s">
        <v>231</v>
      </c>
      <c r="O54" s="62" t="e">
        <f>INDEX(#REF!,MATCH($C54,#REF!,0),2)</f>
        <v>#REF!</v>
      </c>
      <c r="P54" s="61">
        <f t="shared" si="0"/>
        <v>2012</v>
      </c>
      <c r="Q54" s="106" t="e">
        <f t="shared" si="1"/>
        <v>#REF!</v>
      </c>
      <c r="R54" s="62" t="s">
        <v>203</v>
      </c>
    </row>
    <row r="55" spans="2:18" x14ac:dyDescent="0.2">
      <c r="B55" s="109" t="s">
        <v>231</v>
      </c>
      <c r="C55" s="109" t="s">
        <v>143</v>
      </c>
      <c r="D55" s="109">
        <v>2012</v>
      </c>
      <c r="E55" s="5" t="e" cm="1">
        <f t="array" ref="E55">INDEX(#REF!,MATCH(1,(C55=#REF!)*(D55=#REF!),0),MATCH($E$5,#REF!,0))</f>
        <v>#REF!</v>
      </c>
      <c r="F55" s="105" t="e" cm="1">
        <f t="array" ref="F55">(E55/IFERROR(INDEX($B$5:$E$1048576,MATCH(1,($C55=$C$5:$C$1048576)*($D55-1=$D$5:$D$236),0),MATCH($E$5,$B$5:$E$5,0)),""))-1</f>
        <v>#REF!</v>
      </c>
      <c r="N55" s="18" t="s">
        <v>231</v>
      </c>
      <c r="O55" s="62" t="e">
        <f>INDEX(#REF!,MATCH($C55,#REF!,0),2)</f>
        <v>#REF!</v>
      </c>
      <c r="P55" s="61">
        <f t="shared" si="0"/>
        <v>2012</v>
      </c>
      <c r="Q55" s="106" t="e">
        <f t="shared" si="1"/>
        <v>#REF!</v>
      </c>
      <c r="R55" s="62" t="s">
        <v>203</v>
      </c>
    </row>
    <row r="56" spans="2:18" x14ac:dyDescent="0.2">
      <c r="B56" s="109" t="s">
        <v>231</v>
      </c>
      <c r="C56" s="109" t="s">
        <v>144</v>
      </c>
      <c r="D56" s="109">
        <v>2012</v>
      </c>
      <c r="E56" s="5" t="e" cm="1">
        <f t="array" ref="E56">INDEX(#REF!,MATCH(1,(C56=#REF!)*(D56=#REF!),0),MATCH($E$5,#REF!,0))</f>
        <v>#REF!</v>
      </c>
      <c r="F56" s="105" t="e" cm="1">
        <f t="array" ref="F56">(E56/IFERROR(INDEX($B$5:$E$1048576,MATCH(1,($C56=$C$5:$C$1048576)*($D56-1=$D$5:$D$236),0),MATCH($E$5,$B$5:$E$5,0)),""))-1</f>
        <v>#REF!</v>
      </c>
      <c r="N56" s="18" t="s">
        <v>231</v>
      </c>
      <c r="O56" s="62" t="e">
        <f>INDEX(#REF!,MATCH($C56,#REF!,0),2)</f>
        <v>#REF!</v>
      </c>
      <c r="P56" s="61">
        <f t="shared" si="0"/>
        <v>2012</v>
      </c>
      <c r="Q56" s="106" t="e">
        <f t="shared" si="1"/>
        <v>#REF!</v>
      </c>
      <c r="R56" s="62" t="s">
        <v>203</v>
      </c>
    </row>
    <row r="57" spans="2:18" x14ac:dyDescent="0.2">
      <c r="B57" s="109" t="s">
        <v>231</v>
      </c>
      <c r="C57" s="109" t="s">
        <v>145</v>
      </c>
      <c r="D57" s="109">
        <v>2012</v>
      </c>
      <c r="E57" s="5" t="e" cm="1">
        <f t="array" ref="E57">INDEX(#REF!,MATCH(1,(C57=#REF!)*(D57=#REF!),0),MATCH($E$5,#REF!,0))</f>
        <v>#REF!</v>
      </c>
      <c r="F57" s="105" t="e" cm="1">
        <f t="array" ref="F57">(E57/IFERROR(INDEX($B$5:$E$1048576,MATCH(1,($C57=$C$5:$C$1048576)*($D57-1=$D$5:$D$236),0),MATCH($E$5,$B$5:$E$5,0)),""))-1</f>
        <v>#REF!</v>
      </c>
      <c r="N57" s="18" t="s">
        <v>231</v>
      </c>
      <c r="O57" s="62" t="e">
        <f>INDEX(#REF!,MATCH($C57,#REF!,0),2)</f>
        <v>#REF!</v>
      </c>
      <c r="P57" s="61">
        <f t="shared" si="0"/>
        <v>2012</v>
      </c>
      <c r="Q57" s="106" t="e">
        <f t="shared" si="1"/>
        <v>#REF!</v>
      </c>
      <c r="R57" s="62" t="s">
        <v>203</v>
      </c>
    </row>
    <row r="58" spans="2:18" x14ac:dyDescent="0.2">
      <c r="B58" s="109" t="s">
        <v>231</v>
      </c>
      <c r="C58" s="109" t="s">
        <v>146</v>
      </c>
      <c r="D58" s="109">
        <v>2012</v>
      </c>
      <c r="E58" s="5" t="e" cm="1">
        <f t="array" ref="E58">INDEX(#REF!,MATCH(1,(C58=#REF!)*(D58=#REF!),0),MATCH($E$5,#REF!,0))</f>
        <v>#REF!</v>
      </c>
      <c r="F58" s="105" t="e" cm="1">
        <f t="array" ref="F58">(E58/IFERROR(INDEX($B$5:$E$1048576,MATCH(1,($C58=$C$5:$C$1048576)*($D58-1=$D$5:$D$236),0),MATCH($E$5,$B$5:$E$5,0)),""))-1</f>
        <v>#REF!</v>
      </c>
      <c r="N58" s="18" t="s">
        <v>231</v>
      </c>
      <c r="O58" s="62" t="e">
        <f>INDEX(#REF!,MATCH($C58,#REF!,0),2)</f>
        <v>#REF!</v>
      </c>
      <c r="P58" s="61">
        <f t="shared" si="0"/>
        <v>2012</v>
      </c>
      <c r="Q58" s="106" t="e">
        <f t="shared" si="1"/>
        <v>#REF!</v>
      </c>
      <c r="R58" s="62" t="s">
        <v>203</v>
      </c>
    </row>
    <row r="59" spans="2:18" x14ac:dyDescent="0.2">
      <c r="B59" s="109" t="s">
        <v>231</v>
      </c>
      <c r="C59" s="109" t="s">
        <v>147</v>
      </c>
      <c r="D59" s="109">
        <v>2012</v>
      </c>
      <c r="E59" s="5" t="e" cm="1">
        <f t="array" ref="E59">INDEX(#REF!,MATCH(1,(C59=#REF!)*(D59=#REF!),0),MATCH($E$5,#REF!,0))</f>
        <v>#REF!</v>
      </c>
      <c r="F59" s="105" t="e" cm="1">
        <f t="array" ref="F59">(E59/IFERROR(INDEX($B$5:$E$1048576,MATCH(1,($C59=$C$5:$C$1048576)*($D59-1=$D$5:$D$236),0),MATCH($E$5,$B$5:$E$5,0)),""))-1</f>
        <v>#REF!</v>
      </c>
      <c r="N59" s="18" t="s">
        <v>231</v>
      </c>
      <c r="O59" s="62" t="e">
        <f>INDEX(#REF!,MATCH($C59,#REF!,0),2)</f>
        <v>#REF!</v>
      </c>
      <c r="P59" s="61">
        <f t="shared" si="0"/>
        <v>2012</v>
      </c>
      <c r="Q59" s="106" t="e">
        <f t="shared" si="1"/>
        <v>#REF!</v>
      </c>
      <c r="R59" s="62" t="s">
        <v>203</v>
      </c>
    </row>
    <row r="60" spans="2:18" x14ac:dyDescent="0.2">
      <c r="B60" s="109" t="s">
        <v>231</v>
      </c>
      <c r="C60" s="109" t="s">
        <v>148</v>
      </c>
      <c r="D60" s="109">
        <v>2012</v>
      </c>
      <c r="E60" s="5" t="e" cm="1">
        <f t="array" ref="E60">INDEX(#REF!,MATCH(1,(C60=#REF!)*(D60=#REF!),0),MATCH($E$5,#REF!,0))</f>
        <v>#REF!</v>
      </c>
      <c r="F60" s="105" t="e" cm="1">
        <f t="array" ref="F60">(E60/IFERROR(INDEX($B$5:$E$1048576,MATCH(1,($C60=$C$5:$C$1048576)*($D60-1=$D$5:$D$236),0),MATCH($E$5,$B$5:$E$5,0)),""))-1</f>
        <v>#REF!</v>
      </c>
      <c r="N60" s="18" t="s">
        <v>231</v>
      </c>
      <c r="O60" s="62" t="e">
        <f>INDEX(#REF!,MATCH($C60,#REF!,0),2)</f>
        <v>#REF!</v>
      </c>
      <c r="P60" s="61">
        <f t="shared" si="0"/>
        <v>2012</v>
      </c>
      <c r="Q60" s="106" t="e">
        <f t="shared" si="1"/>
        <v>#REF!</v>
      </c>
      <c r="R60" s="62" t="s">
        <v>203</v>
      </c>
    </row>
    <row r="61" spans="2:18" x14ac:dyDescent="0.2">
      <c r="B61" s="109" t="s">
        <v>231</v>
      </c>
      <c r="C61" s="109" t="s">
        <v>149</v>
      </c>
      <c r="D61" s="109">
        <v>2012</v>
      </c>
      <c r="E61" s="5" t="e" cm="1">
        <f t="array" ref="E61">INDEX(#REF!,MATCH(1,(C61=#REF!)*(D61=#REF!),0),MATCH($E$5,#REF!,0))</f>
        <v>#REF!</v>
      </c>
      <c r="F61" s="105" t="e" cm="1">
        <f t="array" ref="F61">(E61/IFERROR(INDEX($B$5:$E$1048576,MATCH(1,($C61=$C$5:$C$1048576)*($D61-1=$D$5:$D$236),0),MATCH($E$5,$B$5:$E$5,0)),""))-1</f>
        <v>#REF!</v>
      </c>
      <c r="N61" s="18" t="s">
        <v>231</v>
      </c>
      <c r="O61" s="62" t="e">
        <f>INDEX(#REF!,MATCH($C61,#REF!,0),2)</f>
        <v>#REF!</v>
      </c>
      <c r="P61" s="61">
        <f t="shared" si="0"/>
        <v>2012</v>
      </c>
      <c r="Q61" s="106" t="e">
        <f t="shared" si="1"/>
        <v>#REF!</v>
      </c>
      <c r="R61" s="62" t="s">
        <v>203</v>
      </c>
    </row>
    <row r="62" spans="2:18" x14ac:dyDescent="0.2">
      <c r="B62" s="109" t="s">
        <v>231</v>
      </c>
      <c r="C62" s="109" t="s">
        <v>150</v>
      </c>
      <c r="D62" s="109">
        <v>2012</v>
      </c>
      <c r="E62" s="5" t="e" cm="1">
        <f t="array" ref="E62">INDEX(#REF!,MATCH(1,(C62=#REF!)*(D62=#REF!),0),MATCH($E$5,#REF!,0))</f>
        <v>#REF!</v>
      </c>
      <c r="F62" s="105" t="e" cm="1">
        <f t="array" ref="F62">(E62/IFERROR(INDEX($B$5:$E$1048576,MATCH(1,($C62=$C$5:$C$1048576)*($D62-1=$D$5:$D$236),0),MATCH($E$5,$B$5:$E$5,0)),""))-1</f>
        <v>#REF!</v>
      </c>
      <c r="N62" s="18" t="s">
        <v>231</v>
      </c>
      <c r="O62" s="62" t="e">
        <f>INDEX(#REF!,MATCH($C62,#REF!,0),2)</f>
        <v>#REF!</v>
      </c>
      <c r="P62" s="61">
        <f t="shared" si="0"/>
        <v>2012</v>
      </c>
      <c r="Q62" s="106" t="e">
        <f t="shared" si="1"/>
        <v>#REF!</v>
      </c>
      <c r="R62" s="62" t="s">
        <v>203</v>
      </c>
    </row>
    <row r="63" spans="2:18" x14ac:dyDescent="0.2">
      <c r="B63" s="109" t="s">
        <v>231</v>
      </c>
      <c r="C63" s="109" t="s">
        <v>151</v>
      </c>
      <c r="D63" s="109">
        <v>2012</v>
      </c>
      <c r="E63" s="5" t="e" cm="1">
        <f t="array" ref="E63">INDEX(#REF!,MATCH(1,(C63=#REF!)*(D63=#REF!),0),MATCH($E$5,#REF!,0))</f>
        <v>#REF!</v>
      </c>
      <c r="F63" s="105" t="e" cm="1">
        <f t="array" ref="F63">(E63/IFERROR(INDEX($B$5:$E$1048576,MATCH(1,($C63=$C$5:$C$1048576)*($D63-1=$D$5:$D$236),0),MATCH($E$5,$B$5:$E$5,0)),""))-1</f>
        <v>#REF!</v>
      </c>
      <c r="N63" s="18" t="s">
        <v>231</v>
      </c>
      <c r="O63" s="62" t="e">
        <f>INDEX(#REF!,MATCH($C63,#REF!,0),2)</f>
        <v>#REF!</v>
      </c>
      <c r="P63" s="61">
        <f t="shared" si="0"/>
        <v>2012</v>
      </c>
      <c r="Q63" s="106" t="e">
        <f t="shared" si="1"/>
        <v>#REF!</v>
      </c>
      <c r="R63" s="62" t="s">
        <v>203</v>
      </c>
    </row>
    <row r="64" spans="2:18" x14ac:dyDescent="0.2">
      <c r="B64" s="109" t="s">
        <v>231</v>
      </c>
      <c r="C64" s="109" t="s">
        <v>152</v>
      </c>
      <c r="D64" s="109">
        <v>2012</v>
      </c>
      <c r="E64" s="5" t="e" cm="1">
        <f t="array" ref="E64">INDEX(#REF!,MATCH(1,(C64=#REF!)*(D64=#REF!),0),MATCH($E$5,#REF!,0))</f>
        <v>#REF!</v>
      </c>
      <c r="F64" s="105" t="e" cm="1">
        <f t="array" ref="F64">(E64/IFERROR(INDEX($B$5:$E$1048576,MATCH(1,($C64=$C$5:$C$1048576)*($D64-1=$D$5:$D$236),0),MATCH($E$5,$B$5:$E$5,0)),""))-1</f>
        <v>#REF!</v>
      </c>
      <c r="N64" s="18" t="s">
        <v>231</v>
      </c>
      <c r="O64" s="62" t="e">
        <f>INDEX(#REF!,MATCH($C64,#REF!,0),2)</f>
        <v>#REF!</v>
      </c>
      <c r="P64" s="61">
        <f t="shared" si="0"/>
        <v>2012</v>
      </c>
      <c r="Q64" s="106" t="e">
        <f t="shared" si="1"/>
        <v>#REF!</v>
      </c>
      <c r="R64" s="62" t="s">
        <v>203</v>
      </c>
    </row>
    <row r="65" spans="2:18" x14ac:dyDescent="0.2">
      <c r="B65" s="109" t="s">
        <v>231</v>
      </c>
      <c r="C65" s="109" t="s">
        <v>153</v>
      </c>
      <c r="D65" s="109">
        <v>2012</v>
      </c>
      <c r="E65" s="5" t="e" cm="1">
        <f t="array" ref="E65">INDEX(#REF!,MATCH(1,(C65=#REF!)*(D65=#REF!),0),MATCH($E$5,#REF!,0))</f>
        <v>#REF!</v>
      </c>
      <c r="F65" s="105" t="e" cm="1">
        <f t="array" ref="F65">(E65/IFERROR(INDEX($B$5:$E$1048576,MATCH(1,($C65=$C$5:$C$1048576)*($D65-1=$D$5:$D$236),0),MATCH($E$5,$B$5:$E$5,0)),""))-1</f>
        <v>#REF!</v>
      </c>
      <c r="N65" s="18" t="s">
        <v>231</v>
      </c>
      <c r="O65" s="62" t="e">
        <f>INDEX(#REF!,MATCH($C65,#REF!,0),2)</f>
        <v>#REF!</v>
      </c>
      <c r="P65" s="61">
        <f t="shared" si="0"/>
        <v>2012</v>
      </c>
      <c r="Q65" s="106" t="e">
        <f t="shared" si="1"/>
        <v>#REF!</v>
      </c>
      <c r="R65" s="62" t="s">
        <v>203</v>
      </c>
    </row>
    <row r="66" spans="2:18" x14ac:dyDescent="0.2">
      <c r="B66" s="109" t="s">
        <v>231</v>
      </c>
      <c r="C66" s="109" t="s">
        <v>154</v>
      </c>
      <c r="D66" s="109">
        <v>2012</v>
      </c>
      <c r="E66" s="5" t="e" cm="1">
        <f t="array" ref="E66">INDEX(#REF!,MATCH(1,(C66=#REF!)*(D66=#REF!),0),MATCH($E$5,#REF!,0))</f>
        <v>#REF!</v>
      </c>
      <c r="F66" s="105" t="e" cm="1">
        <f t="array" ref="F66">(E66/IFERROR(INDEX($B$5:$E$1048576,MATCH(1,($C66=$C$5:$C$1048576)*($D66-1=$D$5:$D$236),0),MATCH($E$5,$B$5:$E$5,0)),""))-1</f>
        <v>#REF!</v>
      </c>
      <c r="N66" s="18" t="s">
        <v>231</v>
      </c>
      <c r="O66" s="62" t="e">
        <f>INDEX(#REF!,MATCH($C66,#REF!,0),2)</f>
        <v>#REF!</v>
      </c>
      <c r="P66" s="61">
        <f t="shared" si="0"/>
        <v>2012</v>
      </c>
      <c r="Q66" s="106" t="e">
        <f t="shared" si="1"/>
        <v>#REF!</v>
      </c>
      <c r="R66" s="62" t="s">
        <v>203</v>
      </c>
    </row>
    <row r="67" spans="2:18" x14ac:dyDescent="0.2">
      <c r="B67" s="109" t="s">
        <v>231</v>
      </c>
      <c r="C67" s="109" t="s">
        <v>155</v>
      </c>
      <c r="D67" s="109">
        <v>2012</v>
      </c>
      <c r="E67" s="5" t="e" cm="1">
        <f t="array" ref="E67">INDEX(#REF!,MATCH(1,(C67=#REF!)*(D67=#REF!),0),MATCH($E$5,#REF!,0))</f>
        <v>#REF!</v>
      </c>
      <c r="F67" s="105" t="e" cm="1">
        <f t="array" ref="F67">(E67/IFERROR(INDEX($B$5:$E$1048576,MATCH(1,($C67=$C$5:$C$1048576)*($D67-1=$D$5:$D$236),0),MATCH($E$5,$B$5:$E$5,0)),""))-1</f>
        <v>#REF!</v>
      </c>
      <c r="N67" s="18" t="s">
        <v>231</v>
      </c>
      <c r="O67" s="62" t="e">
        <f>INDEX(#REF!,MATCH($C67,#REF!,0),2)</f>
        <v>#REF!</v>
      </c>
      <c r="P67" s="61">
        <f t="shared" si="0"/>
        <v>2012</v>
      </c>
      <c r="Q67" s="106" t="e">
        <f t="shared" si="1"/>
        <v>#REF!</v>
      </c>
      <c r="R67" s="62" t="s">
        <v>203</v>
      </c>
    </row>
    <row r="68" spans="2:18" x14ac:dyDescent="0.2">
      <c r="B68" s="109" t="s">
        <v>231</v>
      </c>
      <c r="C68" s="109" t="s">
        <v>156</v>
      </c>
      <c r="D68" s="109">
        <v>2012</v>
      </c>
      <c r="E68" s="5" t="e" cm="1">
        <f t="array" ref="E68">INDEX(#REF!,MATCH(1,(C68=#REF!)*(D68=#REF!),0),MATCH($E$5,#REF!,0))</f>
        <v>#REF!</v>
      </c>
      <c r="F68" s="105" t="e" cm="1">
        <f t="array" ref="F68">(E68/IFERROR(INDEX($B$5:$E$1048576,MATCH(1,($C68=$C$5:$C$1048576)*($D68-1=$D$5:$D$236),0),MATCH($E$5,$B$5:$E$5,0)),""))-1</f>
        <v>#REF!</v>
      </c>
      <c r="N68" s="18" t="s">
        <v>231</v>
      </c>
      <c r="O68" s="62" t="e">
        <f>INDEX(#REF!,MATCH($C68,#REF!,0),2)</f>
        <v>#REF!</v>
      </c>
      <c r="P68" s="61">
        <f t="shared" si="0"/>
        <v>2012</v>
      </c>
      <c r="Q68" s="106" t="e">
        <f t="shared" si="1"/>
        <v>#REF!</v>
      </c>
      <c r="R68" s="62" t="s">
        <v>203</v>
      </c>
    </row>
    <row r="69" spans="2:18" x14ac:dyDescent="0.2">
      <c r="B69" s="109" t="s">
        <v>231</v>
      </c>
      <c r="C69" s="109" t="s">
        <v>136</v>
      </c>
      <c r="D69" s="109">
        <v>2013</v>
      </c>
      <c r="E69" s="5" t="e" cm="1">
        <f t="array" ref="E69">INDEX(#REF!,MATCH(1,(C69=#REF!)*(D69=#REF!),0),MATCH($E$5,#REF!,0))</f>
        <v>#REF!</v>
      </c>
      <c r="F69" s="105" t="e" cm="1">
        <f t="array" ref="F69">(E69/IFERROR(INDEX($B$5:$E$1048576,MATCH(1,($C69=$C$5:$C$1048576)*($D69-1=$D$5:$D$236),0),MATCH($E$5,$B$5:$E$5,0)),""))-1</f>
        <v>#REF!</v>
      </c>
      <c r="N69" s="18" t="s">
        <v>231</v>
      </c>
      <c r="O69" s="62" t="e">
        <f>INDEX(#REF!,MATCH($C69,#REF!,0),2)</f>
        <v>#REF!</v>
      </c>
      <c r="P69" s="61">
        <f t="shared" si="0"/>
        <v>2013</v>
      </c>
      <c r="Q69" s="106" t="e">
        <f t="shared" si="1"/>
        <v>#REF!</v>
      </c>
      <c r="R69" s="62" t="s">
        <v>203</v>
      </c>
    </row>
    <row r="70" spans="2:18" x14ac:dyDescent="0.2">
      <c r="B70" s="109" t="s">
        <v>231</v>
      </c>
      <c r="C70" s="109" t="s">
        <v>137</v>
      </c>
      <c r="D70" s="109">
        <v>2013</v>
      </c>
      <c r="E70" s="5" t="e" cm="1">
        <f t="array" ref="E70">INDEX(#REF!,MATCH(1,(C70=#REF!)*(D70=#REF!),0),MATCH($E$5,#REF!,0))</f>
        <v>#REF!</v>
      </c>
      <c r="F70" s="105" t="e" cm="1">
        <f t="array" ref="F70">(E70/IFERROR(INDEX($B$5:$E$1048576,MATCH(1,($C70=$C$5:$C$1048576)*($D70-1=$D$5:$D$236),0),MATCH($E$5,$B$5:$E$5,0)),""))-1</f>
        <v>#REF!</v>
      </c>
      <c r="N70" s="18" t="s">
        <v>231</v>
      </c>
      <c r="O70" s="62" t="e">
        <f>INDEX(#REF!,MATCH($C70,#REF!,0),2)</f>
        <v>#REF!</v>
      </c>
      <c r="P70" s="61">
        <f t="shared" si="0"/>
        <v>2013</v>
      </c>
      <c r="Q70" s="106" t="e">
        <f t="shared" si="1"/>
        <v>#REF!</v>
      </c>
      <c r="R70" s="62" t="s">
        <v>203</v>
      </c>
    </row>
    <row r="71" spans="2:18" x14ac:dyDescent="0.2">
      <c r="B71" s="109" t="s">
        <v>231</v>
      </c>
      <c r="C71" s="109" t="s">
        <v>138</v>
      </c>
      <c r="D71" s="109">
        <v>2013</v>
      </c>
      <c r="E71" s="5" t="e" cm="1">
        <f t="array" ref="E71">INDEX(#REF!,MATCH(1,(C71=#REF!)*(D71=#REF!),0),MATCH($E$5,#REF!,0))</f>
        <v>#REF!</v>
      </c>
      <c r="F71" s="105" t="e" cm="1">
        <f t="array" ref="F71">(E71/IFERROR(INDEX($B$5:$E$1048576,MATCH(1,($C71=$C$5:$C$1048576)*($D71-1=$D$5:$D$236),0),MATCH($E$5,$B$5:$E$5,0)),""))-1</f>
        <v>#REF!</v>
      </c>
      <c r="N71" s="18" t="s">
        <v>231</v>
      </c>
      <c r="O71" s="62" t="e">
        <f>INDEX(#REF!,MATCH($C71,#REF!,0),2)</f>
        <v>#REF!</v>
      </c>
      <c r="P71" s="61">
        <f t="shared" ref="P71:P134" si="2">D71</f>
        <v>2013</v>
      </c>
      <c r="Q71" s="106" t="e">
        <f t="shared" ref="Q71:Q134" si="3">F71</f>
        <v>#REF!</v>
      </c>
      <c r="R71" s="62" t="s">
        <v>203</v>
      </c>
    </row>
    <row r="72" spans="2:18" x14ac:dyDescent="0.2">
      <c r="B72" s="109" t="s">
        <v>231</v>
      </c>
      <c r="C72" s="109" t="s">
        <v>139</v>
      </c>
      <c r="D72" s="109">
        <v>2013</v>
      </c>
      <c r="E72" s="5" t="e" cm="1">
        <f t="array" ref="E72">INDEX(#REF!,MATCH(1,(C72=#REF!)*(D72=#REF!),0),MATCH($E$5,#REF!,0))</f>
        <v>#REF!</v>
      </c>
      <c r="F72" s="105" t="e" cm="1">
        <f t="array" ref="F72">(E72/IFERROR(INDEX($B$5:$E$1048576,MATCH(1,($C72=$C$5:$C$1048576)*($D72-1=$D$5:$D$236),0),MATCH($E$5,$B$5:$E$5,0)),""))-1</f>
        <v>#REF!</v>
      </c>
      <c r="N72" s="18" t="s">
        <v>231</v>
      </c>
      <c r="O72" s="62" t="e">
        <f>INDEX(#REF!,MATCH($C72,#REF!,0),2)</f>
        <v>#REF!</v>
      </c>
      <c r="P72" s="61">
        <f t="shared" si="2"/>
        <v>2013</v>
      </c>
      <c r="Q72" s="106" t="e">
        <f t="shared" si="3"/>
        <v>#REF!</v>
      </c>
      <c r="R72" s="62" t="s">
        <v>203</v>
      </c>
    </row>
    <row r="73" spans="2:18" x14ac:dyDescent="0.2">
      <c r="B73" s="109" t="s">
        <v>231</v>
      </c>
      <c r="C73" s="109" t="s">
        <v>140</v>
      </c>
      <c r="D73" s="109">
        <v>2013</v>
      </c>
      <c r="E73" s="5" t="e" cm="1">
        <f t="array" ref="E73">INDEX(#REF!,MATCH(1,(C73=#REF!)*(D73=#REF!),0),MATCH($E$5,#REF!,0))</f>
        <v>#REF!</v>
      </c>
      <c r="F73" s="105" t="e" cm="1">
        <f t="array" ref="F73">(E73/IFERROR(INDEX($B$5:$E$1048576,MATCH(1,($C73=$C$5:$C$1048576)*($D73-1=$D$5:$D$236),0),MATCH($E$5,$B$5:$E$5,0)),""))-1</f>
        <v>#REF!</v>
      </c>
      <c r="N73" s="18" t="s">
        <v>231</v>
      </c>
      <c r="O73" s="62" t="e">
        <f>INDEX(#REF!,MATCH($C73,#REF!,0),2)</f>
        <v>#REF!</v>
      </c>
      <c r="P73" s="61">
        <f t="shared" si="2"/>
        <v>2013</v>
      </c>
      <c r="Q73" s="106" t="e">
        <f t="shared" si="3"/>
        <v>#REF!</v>
      </c>
      <c r="R73" s="62" t="s">
        <v>203</v>
      </c>
    </row>
    <row r="74" spans="2:18" x14ac:dyDescent="0.2">
      <c r="B74" s="109" t="s">
        <v>231</v>
      </c>
      <c r="C74" s="109" t="s">
        <v>141</v>
      </c>
      <c r="D74" s="109">
        <v>2013</v>
      </c>
      <c r="E74" s="5" t="e" cm="1">
        <f t="array" ref="E74">INDEX(#REF!,MATCH(1,(C74=#REF!)*(D74=#REF!),0),MATCH($E$5,#REF!,0))</f>
        <v>#REF!</v>
      </c>
      <c r="F74" s="105" t="e" cm="1">
        <f t="array" ref="F74">(E74/IFERROR(INDEX($B$5:$E$1048576,MATCH(1,($C74=$C$5:$C$1048576)*($D74-1=$D$5:$D$236),0),MATCH($E$5,$B$5:$E$5,0)),""))-1</f>
        <v>#REF!</v>
      </c>
      <c r="N74" s="18" t="s">
        <v>231</v>
      </c>
      <c r="O74" s="62" t="e">
        <f>INDEX(#REF!,MATCH($C74,#REF!,0),2)</f>
        <v>#REF!</v>
      </c>
      <c r="P74" s="61">
        <f t="shared" si="2"/>
        <v>2013</v>
      </c>
      <c r="Q74" s="106" t="e">
        <f t="shared" si="3"/>
        <v>#REF!</v>
      </c>
      <c r="R74" s="62" t="s">
        <v>203</v>
      </c>
    </row>
    <row r="75" spans="2:18" x14ac:dyDescent="0.2">
      <c r="B75" s="109" t="s">
        <v>231</v>
      </c>
      <c r="C75" s="109" t="s">
        <v>142</v>
      </c>
      <c r="D75" s="109">
        <v>2013</v>
      </c>
      <c r="E75" s="5" t="e" cm="1">
        <f t="array" ref="E75">INDEX(#REF!,MATCH(1,(C75=#REF!)*(D75=#REF!),0),MATCH($E$5,#REF!,0))</f>
        <v>#REF!</v>
      </c>
      <c r="F75" s="105" t="e" cm="1">
        <f t="array" ref="F75">(E75/IFERROR(INDEX($B$5:$E$1048576,MATCH(1,($C75=$C$5:$C$1048576)*($D75-1=$D$5:$D$236),0),MATCH($E$5,$B$5:$E$5,0)),""))-1</f>
        <v>#REF!</v>
      </c>
      <c r="N75" s="18" t="s">
        <v>231</v>
      </c>
      <c r="O75" s="62" t="e">
        <f>INDEX(#REF!,MATCH($C75,#REF!,0),2)</f>
        <v>#REF!</v>
      </c>
      <c r="P75" s="61">
        <f t="shared" si="2"/>
        <v>2013</v>
      </c>
      <c r="Q75" s="106" t="e">
        <f t="shared" si="3"/>
        <v>#REF!</v>
      </c>
      <c r="R75" s="62" t="s">
        <v>203</v>
      </c>
    </row>
    <row r="76" spans="2:18" x14ac:dyDescent="0.2">
      <c r="B76" s="109" t="s">
        <v>231</v>
      </c>
      <c r="C76" s="109" t="s">
        <v>143</v>
      </c>
      <c r="D76" s="109">
        <v>2013</v>
      </c>
      <c r="E76" s="5" t="e" cm="1">
        <f t="array" ref="E76">INDEX(#REF!,MATCH(1,(C76=#REF!)*(D76=#REF!),0),MATCH($E$5,#REF!,0))</f>
        <v>#REF!</v>
      </c>
      <c r="F76" s="105" t="e" cm="1">
        <f t="array" ref="F76">(E76/IFERROR(INDEX($B$5:$E$1048576,MATCH(1,($C76=$C$5:$C$1048576)*($D76-1=$D$5:$D$236),0),MATCH($E$5,$B$5:$E$5,0)),""))-1</f>
        <v>#REF!</v>
      </c>
      <c r="N76" s="18" t="s">
        <v>231</v>
      </c>
      <c r="O76" s="62" t="e">
        <f>INDEX(#REF!,MATCH($C76,#REF!,0),2)</f>
        <v>#REF!</v>
      </c>
      <c r="P76" s="61">
        <f t="shared" si="2"/>
        <v>2013</v>
      </c>
      <c r="Q76" s="106" t="e">
        <f t="shared" si="3"/>
        <v>#REF!</v>
      </c>
      <c r="R76" s="62" t="s">
        <v>203</v>
      </c>
    </row>
    <row r="77" spans="2:18" x14ac:dyDescent="0.2">
      <c r="B77" s="109" t="s">
        <v>231</v>
      </c>
      <c r="C77" s="109" t="s">
        <v>144</v>
      </c>
      <c r="D77" s="109">
        <v>2013</v>
      </c>
      <c r="E77" s="5" t="e" cm="1">
        <f t="array" ref="E77">INDEX(#REF!,MATCH(1,(C77=#REF!)*(D77=#REF!),0),MATCH($E$5,#REF!,0))</f>
        <v>#REF!</v>
      </c>
      <c r="F77" s="105" t="e" cm="1">
        <f t="array" ref="F77">(E77/IFERROR(INDEX($B$5:$E$1048576,MATCH(1,($C77=$C$5:$C$1048576)*($D77-1=$D$5:$D$236),0),MATCH($E$5,$B$5:$E$5,0)),""))-1</f>
        <v>#REF!</v>
      </c>
      <c r="N77" s="18" t="s">
        <v>231</v>
      </c>
      <c r="O77" s="62" t="e">
        <f>INDEX(#REF!,MATCH($C77,#REF!,0),2)</f>
        <v>#REF!</v>
      </c>
      <c r="P77" s="61">
        <f t="shared" si="2"/>
        <v>2013</v>
      </c>
      <c r="Q77" s="106" t="e">
        <f t="shared" si="3"/>
        <v>#REF!</v>
      </c>
      <c r="R77" s="62" t="s">
        <v>203</v>
      </c>
    </row>
    <row r="78" spans="2:18" x14ac:dyDescent="0.2">
      <c r="B78" s="109" t="s">
        <v>231</v>
      </c>
      <c r="C78" s="109" t="s">
        <v>145</v>
      </c>
      <c r="D78" s="109">
        <v>2013</v>
      </c>
      <c r="E78" s="5" t="e" cm="1">
        <f t="array" ref="E78">INDEX(#REF!,MATCH(1,(C78=#REF!)*(D78=#REF!),0),MATCH($E$5,#REF!,0))</f>
        <v>#REF!</v>
      </c>
      <c r="F78" s="105" t="e" cm="1">
        <f t="array" ref="F78">(E78/IFERROR(INDEX($B$5:$E$1048576,MATCH(1,($C78=$C$5:$C$1048576)*($D78-1=$D$5:$D$236),0),MATCH($E$5,$B$5:$E$5,0)),""))-1</f>
        <v>#REF!</v>
      </c>
      <c r="N78" s="18" t="s">
        <v>231</v>
      </c>
      <c r="O78" s="62" t="e">
        <f>INDEX(#REF!,MATCH($C78,#REF!,0),2)</f>
        <v>#REF!</v>
      </c>
      <c r="P78" s="61">
        <f t="shared" si="2"/>
        <v>2013</v>
      </c>
      <c r="Q78" s="106" t="e">
        <f t="shared" si="3"/>
        <v>#REF!</v>
      </c>
      <c r="R78" s="62" t="s">
        <v>203</v>
      </c>
    </row>
    <row r="79" spans="2:18" x14ac:dyDescent="0.2">
      <c r="B79" s="109" t="s">
        <v>231</v>
      </c>
      <c r="C79" s="109" t="s">
        <v>146</v>
      </c>
      <c r="D79" s="109">
        <v>2013</v>
      </c>
      <c r="E79" s="5" t="e" cm="1">
        <f t="array" ref="E79">INDEX(#REF!,MATCH(1,(C79=#REF!)*(D79=#REF!),0),MATCH($E$5,#REF!,0))</f>
        <v>#REF!</v>
      </c>
      <c r="F79" s="105" t="e" cm="1">
        <f t="array" ref="F79">(E79/IFERROR(INDEX($B$5:$E$1048576,MATCH(1,($C79=$C$5:$C$1048576)*($D79-1=$D$5:$D$236),0),MATCH($E$5,$B$5:$E$5,0)),""))-1</f>
        <v>#REF!</v>
      </c>
      <c r="N79" s="18" t="s">
        <v>231</v>
      </c>
      <c r="O79" s="62" t="e">
        <f>INDEX(#REF!,MATCH($C79,#REF!,0),2)</f>
        <v>#REF!</v>
      </c>
      <c r="P79" s="61">
        <f t="shared" si="2"/>
        <v>2013</v>
      </c>
      <c r="Q79" s="106" t="e">
        <f t="shared" si="3"/>
        <v>#REF!</v>
      </c>
      <c r="R79" s="62" t="s">
        <v>203</v>
      </c>
    </row>
    <row r="80" spans="2:18" x14ac:dyDescent="0.2">
      <c r="B80" s="109" t="s">
        <v>231</v>
      </c>
      <c r="C80" s="109" t="s">
        <v>147</v>
      </c>
      <c r="D80" s="109">
        <v>2013</v>
      </c>
      <c r="E80" s="5" t="e" cm="1">
        <f t="array" ref="E80">INDEX(#REF!,MATCH(1,(C80=#REF!)*(D80=#REF!),0),MATCH($E$5,#REF!,0))</f>
        <v>#REF!</v>
      </c>
      <c r="F80" s="105" t="e" cm="1">
        <f t="array" ref="F80">(E80/IFERROR(INDEX($B$5:$E$1048576,MATCH(1,($C80=$C$5:$C$1048576)*($D80-1=$D$5:$D$236),0),MATCH($E$5,$B$5:$E$5,0)),""))-1</f>
        <v>#REF!</v>
      </c>
      <c r="N80" s="18" t="s">
        <v>231</v>
      </c>
      <c r="O80" s="62" t="e">
        <f>INDEX(#REF!,MATCH($C80,#REF!,0),2)</f>
        <v>#REF!</v>
      </c>
      <c r="P80" s="61">
        <f t="shared" si="2"/>
        <v>2013</v>
      </c>
      <c r="Q80" s="106" t="e">
        <f t="shared" si="3"/>
        <v>#REF!</v>
      </c>
      <c r="R80" s="62" t="s">
        <v>203</v>
      </c>
    </row>
    <row r="81" spans="2:18" x14ac:dyDescent="0.2">
      <c r="B81" s="109" t="s">
        <v>231</v>
      </c>
      <c r="C81" s="109" t="s">
        <v>148</v>
      </c>
      <c r="D81" s="109">
        <v>2013</v>
      </c>
      <c r="E81" s="5" t="e" cm="1">
        <f t="array" ref="E81">INDEX(#REF!,MATCH(1,(C81=#REF!)*(D81=#REF!),0),MATCH($E$5,#REF!,0))</f>
        <v>#REF!</v>
      </c>
      <c r="F81" s="105" t="e" cm="1">
        <f t="array" ref="F81">(E81/IFERROR(INDEX($B$5:$E$1048576,MATCH(1,($C81=$C$5:$C$1048576)*($D81-1=$D$5:$D$236),0),MATCH($E$5,$B$5:$E$5,0)),""))-1</f>
        <v>#REF!</v>
      </c>
      <c r="N81" s="18" t="s">
        <v>231</v>
      </c>
      <c r="O81" s="62" t="e">
        <f>INDEX(#REF!,MATCH($C81,#REF!,0),2)</f>
        <v>#REF!</v>
      </c>
      <c r="P81" s="61">
        <f t="shared" si="2"/>
        <v>2013</v>
      </c>
      <c r="Q81" s="106" t="e">
        <f t="shared" si="3"/>
        <v>#REF!</v>
      </c>
      <c r="R81" s="62" t="s">
        <v>203</v>
      </c>
    </row>
    <row r="82" spans="2:18" x14ac:dyDescent="0.2">
      <c r="B82" s="109" t="s">
        <v>231</v>
      </c>
      <c r="C82" s="109" t="s">
        <v>149</v>
      </c>
      <c r="D82" s="109">
        <v>2013</v>
      </c>
      <c r="E82" s="5" t="e" cm="1">
        <f t="array" ref="E82">INDEX(#REF!,MATCH(1,(C82=#REF!)*(D82=#REF!),0),MATCH($E$5,#REF!,0))</f>
        <v>#REF!</v>
      </c>
      <c r="F82" s="105" t="e" cm="1">
        <f t="array" ref="F82">(E82/IFERROR(INDEX($B$5:$E$1048576,MATCH(1,($C82=$C$5:$C$1048576)*($D82-1=$D$5:$D$236),0),MATCH($E$5,$B$5:$E$5,0)),""))-1</f>
        <v>#REF!</v>
      </c>
      <c r="N82" s="18" t="s">
        <v>231</v>
      </c>
      <c r="O82" s="62" t="e">
        <f>INDEX(#REF!,MATCH($C82,#REF!,0),2)</f>
        <v>#REF!</v>
      </c>
      <c r="P82" s="61">
        <f t="shared" si="2"/>
        <v>2013</v>
      </c>
      <c r="Q82" s="106" t="e">
        <f t="shared" si="3"/>
        <v>#REF!</v>
      </c>
      <c r="R82" s="62" t="s">
        <v>203</v>
      </c>
    </row>
    <row r="83" spans="2:18" x14ac:dyDescent="0.2">
      <c r="B83" s="109" t="s">
        <v>231</v>
      </c>
      <c r="C83" s="109" t="s">
        <v>150</v>
      </c>
      <c r="D83" s="109">
        <v>2013</v>
      </c>
      <c r="E83" s="5" t="e" cm="1">
        <f t="array" ref="E83">INDEX(#REF!,MATCH(1,(C83=#REF!)*(D83=#REF!),0),MATCH($E$5,#REF!,0))</f>
        <v>#REF!</v>
      </c>
      <c r="F83" s="105" t="e" cm="1">
        <f t="array" ref="F83">(E83/IFERROR(INDEX($B$5:$E$1048576,MATCH(1,($C83=$C$5:$C$1048576)*($D83-1=$D$5:$D$236),0),MATCH($E$5,$B$5:$E$5,0)),""))-1</f>
        <v>#REF!</v>
      </c>
      <c r="N83" s="18" t="s">
        <v>231</v>
      </c>
      <c r="O83" s="62" t="e">
        <f>INDEX(#REF!,MATCH($C83,#REF!,0),2)</f>
        <v>#REF!</v>
      </c>
      <c r="P83" s="61">
        <f t="shared" si="2"/>
        <v>2013</v>
      </c>
      <c r="Q83" s="106" t="e">
        <f t="shared" si="3"/>
        <v>#REF!</v>
      </c>
      <c r="R83" s="62" t="s">
        <v>203</v>
      </c>
    </row>
    <row r="84" spans="2:18" x14ac:dyDescent="0.2">
      <c r="B84" s="109" t="s">
        <v>231</v>
      </c>
      <c r="C84" s="109" t="s">
        <v>151</v>
      </c>
      <c r="D84" s="109">
        <v>2013</v>
      </c>
      <c r="E84" s="5" t="e" cm="1">
        <f t="array" ref="E84">INDEX(#REF!,MATCH(1,(C84=#REF!)*(D84=#REF!),0),MATCH($E$5,#REF!,0))</f>
        <v>#REF!</v>
      </c>
      <c r="F84" s="105" t="e" cm="1">
        <f t="array" ref="F84">(E84/IFERROR(INDEX($B$5:$E$1048576,MATCH(1,($C84=$C$5:$C$1048576)*($D84-1=$D$5:$D$236),0),MATCH($E$5,$B$5:$E$5,0)),""))-1</f>
        <v>#REF!</v>
      </c>
      <c r="N84" s="18" t="s">
        <v>231</v>
      </c>
      <c r="O84" s="62" t="e">
        <f>INDEX(#REF!,MATCH($C84,#REF!,0),2)</f>
        <v>#REF!</v>
      </c>
      <c r="P84" s="61">
        <f t="shared" si="2"/>
        <v>2013</v>
      </c>
      <c r="Q84" s="106" t="e">
        <f t="shared" si="3"/>
        <v>#REF!</v>
      </c>
      <c r="R84" s="62" t="s">
        <v>203</v>
      </c>
    </row>
    <row r="85" spans="2:18" x14ac:dyDescent="0.2">
      <c r="B85" s="109" t="s">
        <v>231</v>
      </c>
      <c r="C85" s="109" t="s">
        <v>152</v>
      </c>
      <c r="D85" s="109">
        <v>2013</v>
      </c>
      <c r="E85" s="5" t="e" cm="1">
        <f t="array" ref="E85">INDEX(#REF!,MATCH(1,(C85=#REF!)*(D85=#REF!),0),MATCH($E$5,#REF!,0))</f>
        <v>#REF!</v>
      </c>
      <c r="F85" s="105" t="e" cm="1">
        <f t="array" ref="F85">(E85/IFERROR(INDEX($B$5:$E$1048576,MATCH(1,($C85=$C$5:$C$1048576)*($D85-1=$D$5:$D$236),0),MATCH($E$5,$B$5:$E$5,0)),""))-1</f>
        <v>#REF!</v>
      </c>
      <c r="N85" s="18" t="s">
        <v>231</v>
      </c>
      <c r="O85" s="62" t="e">
        <f>INDEX(#REF!,MATCH($C85,#REF!,0),2)</f>
        <v>#REF!</v>
      </c>
      <c r="P85" s="61">
        <f t="shared" si="2"/>
        <v>2013</v>
      </c>
      <c r="Q85" s="106" t="e">
        <f t="shared" si="3"/>
        <v>#REF!</v>
      </c>
      <c r="R85" s="62" t="s">
        <v>203</v>
      </c>
    </row>
    <row r="86" spans="2:18" x14ac:dyDescent="0.2">
      <c r="B86" s="109" t="s">
        <v>231</v>
      </c>
      <c r="C86" s="109" t="s">
        <v>153</v>
      </c>
      <c r="D86" s="109">
        <v>2013</v>
      </c>
      <c r="E86" s="5" t="e" cm="1">
        <f t="array" ref="E86">INDEX(#REF!,MATCH(1,(C86=#REF!)*(D86=#REF!),0),MATCH($E$5,#REF!,0))</f>
        <v>#REF!</v>
      </c>
      <c r="F86" s="105" t="e" cm="1">
        <f t="array" ref="F86">(E86/IFERROR(INDEX($B$5:$E$1048576,MATCH(1,($C86=$C$5:$C$1048576)*($D86-1=$D$5:$D$236),0),MATCH($E$5,$B$5:$E$5,0)),""))-1</f>
        <v>#REF!</v>
      </c>
      <c r="N86" s="18" t="s">
        <v>231</v>
      </c>
      <c r="O86" s="62" t="e">
        <f>INDEX(#REF!,MATCH($C86,#REF!,0),2)</f>
        <v>#REF!</v>
      </c>
      <c r="P86" s="61">
        <f t="shared" si="2"/>
        <v>2013</v>
      </c>
      <c r="Q86" s="106" t="e">
        <f t="shared" si="3"/>
        <v>#REF!</v>
      </c>
      <c r="R86" s="62" t="s">
        <v>203</v>
      </c>
    </row>
    <row r="87" spans="2:18" x14ac:dyDescent="0.2">
      <c r="B87" s="109" t="s">
        <v>231</v>
      </c>
      <c r="C87" s="109" t="s">
        <v>154</v>
      </c>
      <c r="D87" s="109">
        <v>2013</v>
      </c>
      <c r="E87" s="5" t="e" cm="1">
        <f t="array" ref="E87">INDEX(#REF!,MATCH(1,(C87=#REF!)*(D87=#REF!),0),MATCH($E$5,#REF!,0))</f>
        <v>#REF!</v>
      </c>
      <c r="F87" s="105" t="e" cm="1">
        <f t="array" ref="F87">(E87/IFERROR(INDEX($B$5:$E$1048576,MATCH(1,($C87=$C$5:$C$1048576)*($D87-1=$D$5:$D$236),0),MATCH($E$5,$B$5:$E$5,0)),""))-1</f>
        <v>#REF!</v>
      </c>
      <c r="N87" s="18" t="s">
        <v>231</v>
      </c>
      <c r="O87" s="62" t="e">
        <f>INDEX(#REF!,MATCH($C87,#REF!,0),2)</f>
        <v>#REF!</v>
      </c>
      <c r="P87" s="61">
        <f t="shared" si="2"/>
        <v>2013</v>
      </c>
      <c r="Q87" s="106" t="e">
        <f t="shared" si="3"/>
        <v>#REF!</v>
      </c>
      <c r="R87" s="62" t="s">
        <v>203</v>
      </c>
    </row>
    <row r="88" spans="2:18" x14ac:dyDescent="0.2">
      <c r="B88" s="109" t="s">
        <v>231</v>
      </c>
      <c r="C88" s="109" t="s">
        <v>155</v>
      </c>
      <c r="D88" s="109">
        <v>2013</v>
      </c>
      <c r="E88" s="5" t="e" cm="1">
        <f t="array" ref="E88">INDEX(#REF!,MATCH(1,(C88=#REF!)*(D88=#REF!),0),MATCH($E$5,#REF!,0))</f>
        <v>#REF!</v>
      </c>
      <c r="F88" s="105" t="e" cm="1">
        <f t="array" ref="F88">(E88/IFERROR(INDEX($B$5:$E$1048576,MATCH(1,($C88=$C$5:$C$1048576)*($D88-1=$D$5:$D$236),0),MATCH($E$5,$B$5:$E$5,0)),""))-1</f>
        <v>#REF!</v>
      </c>
      <c r="N88" s="18" t="s">
        <v>231</v>
      </c>
      <c r="O88" s="62" t="e">
        <f>INDEX(#REF!,MATCH($C88,#REF!,0),2)</f>
        <v>#REF!</v>
      </c>
      <c r="P88" s="61">
        <f t="shared" si="2"/>
        <v>2013</v>
      </c>
      <c r="Q88" s="106" t="e">
        <f t="shared" si="3"/>
        <v>#REF!</v>
      </c>
      <c r="R88" s="62" t="s">
        <v>203</v>
      </c>
    </row>
    <row r="89" spans="2:18" x14ac:dyDescent="0.2">
      <c r="B89" s="109" t="s">
        <v>231</v>
      </c>
      <c r="C89" s="109" t="s">
        <v>156</v>
      </c>
      <c r="D89" s="109">
        <v>2013</v>
      </c>
      <c r="E89" s="5" t="e" cm="1">
        <f t="array" ref="E89">INDEX(#REF!,MATCH(1,(C89=#REF!)*(D89=#REF!),0),MATCH($E$5,#REF!,0))</f>
        <v>#REF!</v>
      </c>
      <c r="F89" s="105" t="e" cm="1">
        <f t="array" ref="F89">(E89/IFERROR(INDEX($B$5:$E$1048576,MATCH(1,($C89=$C$5:$C$1048576)*($D89-1=$D$5:$D$236),0),MATCH($E$5,$B$5:$E$5,0)),""))-1</f>
        <v>#REF!</v>
      </c>
      <c r="N89" s="18" t="s">
        <v>231</v>
      </c>
      <c r="O89" s="62" t="e">
        <f>INDEX(#REF!,MATCH($C89,#REF!,0),2)</f>
        <v>#REF!</v>
      </c>
      <c r="P89" s="61">
        <f t="shared" si="2"/>
        <v>2013</v>
      </c>
      <c r="Q89" s="106" t="e">
        <f t="shared" si="3"/>
        <v>#REF!</v>
      </c>
      <c r="R89" s="62" t="s">
        <v>203</v>
      </c>
    </row>
    <row r="90" spans="2:18" x14ac:dyDescent="0.2">
      <c r="B90" s="109" t="s">
        <v>231</v>
      </c>
      <c r="C90" s="109" t="s">
        <v>136</v>
      </c>
      <c r="D90" s="109">
        <v>2014</v>
      </c>
      <c r="E90" s="5" t="e" cm="1">
        <f t="array" ref="E90">INDEX(#REF!,MATCH(1,(C90=#REF!)*(D90=#REF!),0),MATCH($E$5,#REF!,0))</f>
        <v>#REF!</v>
      </c>
      <c r="F90" s="105" t="e" cm="1">
        <f t="array" ref="F90">(E90/IFERROR(INDEX($B$5:$E$1048576,MATCH(1,($C90=$C$5:$C$1048576)*($D90-1=$D$5:$D$236),0),MATCH($E$5,$B$5:$E$5,0)),""))-1</f>
        <v>#REF!</v>
      </c>
      <c r="N90" s="18" t="s">
        <v>231</v>
      </c>
      <c r="O90" s="62" t="e">
        <f>INDEX(#REF!,MATCH($C90,#REF!,0),2)</f>
        <v>#REF!</v>
      </c>
      <c r="P90" s="61">
        <f t="shared" si="2"/>
        <v>2014</v>
      </c>
      <c r="Q90" s="106" t="e">
        <f t="shared" si="3"/>
        <v>#REF!</v>
      </c>
      <c r="R90" s="62" t="s">
        <v>203</v>
      </c>
    </row>
    <row r="91" spans="2:18" x14ac:dyDescent="0.2">
      <c r="B91" s="109" t="s">
        <v>231</v>
      </c>
      <c r="C91" s="109" t="s">
        <v>137</v>
      </c>
      <c r="D91" s="109">
        <v>2014</v>
      </c>
      <c r="E91" s="5" t="e" cm="1">
        <f t="array" ref="E91">INDEX(#REF!,MATCH(1,(C91=#REF!)*(D91=#REF!),0),MATCH($E$5,#REF!,0))</f>
        <v>#REF!</v>
      </c>
      <c r="F91" s="105" t="e" cm="1">
        <f t="array" ref="F91">(E91/IFERROR(INDEX($B$5:$E$1048576,MATCH(1,($C91=$C$5:$C$1048576)*($D91-1=$D$5:$D$236),0),MATCH($E$5,$B$5:$E$5,0)),""))-1</f>
        <v>#REF!</v>
      </c>
      <c r="N91" s="18" t="s">
        <v>231</v>
      </c>
      <c r="O91" s="62" t="e">
        <f>INDEX(#REF!,MATCH($C91,#REF!,0),2)</f>
        <v>#REF!</v>
      </c>
      <c r="P91" s="61">
        <f t="shared" si="2"/>
        <v>2014</v>
      </c>
      <c r="Q91" s="106" t="e">
        <f t="shared" si="3"/>
        <v>#REF!</v>
      </c>
      <c r="R91" s="62" t="s">
        <v>203</v>
      </c>
    </row>
    <row r="92" spans="2:18" x14ac:dyDescent="0.2">
      <c r="B92" s="109" t="s">
        <v>231</v>
      </c>
      <c r="C92" s="109" t="s">
        <v>138</v>
      </c>
      <c r="D92" s="109">
        <v>2014</v>
      </c>
      <c r="E92" s="5" t="e" cm="1">
        <f t="array" ref="E92">INDEX(#REF!,MATCH(1,(C92=#REF!)*(D92=#REF!),0),MATCH($E$5,#REF!,0))</f>
        <v>#REF!</v>
      </c>
      <c r="F92" s="105" t="e" cm="1">
        <f t="array" ref="F92">(E92/IFERROR(INDEX($B$5:$E$1048576,MATCH(1,($C92=$C$5:$C$1048576)*($D92-1=$D$5:$D$236),0),MATCH($E$5,$B$5:$E$5,0)),""))-1</f>
        <v>#REF!</v>
      </c>
      <c r="N92" s="18" t="s">
        <v>231</v>
      </c>
      <c r="O92" s="62" t="e">
        <f>INDEX(#REF!,MATCH($C92,#REF!,0),2)</f>
        <v>#REF!</v>
      </c>
      <c r="P92" s="61">
        <f t="shared" si="2"/>
        <v>2014</v>
      </c>
      <c r="Q92" s="106" t="e">
        <f t="shared" si="3"/>
        <v>#REF!</v>
      </c>
      <c r="R92" s="62" t="s">
        <v>203</v>
      </c>
    </row>
    <row r="93" spans="2:18" x14ac:dyDescent="0.2">
      <c r="B93" s="109" t="s">
        <v>231</v>
      </c>
      <c r="C93" s="109" t="s">
        <v>139</v>
      </c>
      <c r="D93" s="109">
        <v>2014</v>
      </c>
      <c r="E93" s="5" t="e" cm="1">
        <f t="array" ref="E93">INDEX(#REF!,MATCH(1,(C93=#REF!)*(D93=#REF!),0),MATCH($E$5,#REF!,0))</f>
        <v>#REF!</v>
      </c>
      <c r="F93" s="105" t="e" cm="1">
        <f t="array" ref="F93">(E93/IFERROR(INDEX($B$5:$E$1048576,MATCH(1,($C93=$C$5:$C$1048576)*($D93-1=$D$5:$D$236),0),MATCH($E$5,$B$5:$E$5,0)),""))-1</f>
        <v>#REF!</v>
      </c>
      <c r="N93" s="18" t="s">
        <v>231</v>
      </c>
      <c r="O93" s="62" t="e">
        <f>INDEX(#REF!,MATCH($C93,#REF!,0),2)</f>
        <v>#REF!</v>
      </c>
      <c r="P93" s="61">
        <f t="shared" si="2"/>
        <v>2014</v>
      </c>
      <c r="Q93" s="106" t="e">
        <f t="shared" si="3"/>
        <v>#REF!</v>
      </c>
      <c r="R93" s="62" t="s">
        <v>203</v>
      </c>
    </row>
    <row r="94" spans="2:18" x14ac:dyDescent="0.2">
      <c r="B94" s="109" t="s">
        <v>231</v>
      </c>
      <c r="C94" s="109" t="s">
        <v>140</v>
      </c>
      <c r="D94" s="109">
        <v>2014</v>
      </c>
      <c r="E94" s="5" t="e" cm="1">
        <f t="array" ref="E94">INDEX(#REF!,MATCH(1,(C94=#REF!)*(D94=#REF!),0),MATCH($E$5,#REF!,0))</f>
        <v>#REF!</v>
      </c>
      <c r="F94" s="105" t="e" cm="1">
        <f t="array" ref="F94">(E94/IFERROR(INDEX($B$5:$E$1048576,MATCH(1,($C94=$C$5:$C$1048576)*($D94-1=$D$5:$D$236),0),MATCH($E$5,$B$5:$E$5,0)),""))-1</f>
        <v>#REF!</v>
      </c>
      <c r="N94" s="18" t="s">
        <v>231</v>
      </c>
      <c r="O94" s="62" t="e">
        <f>INDEX(#REF!,MATCH($C94,#REF!,0),2)</f>
        <v>#REF!</v>
      </c>
      <c r="P94" s="61">
        <f t="shared" si="2"/>
        <v>2014</v>
      </c>
      <c r="Q94" s="106" t="e">
        <f t="shared" si="3"/>
        <v>#REF!</v>
      </c>
      <c r="R94" s="62" t="s">
        <v>203</v>
      </c>
    </row>
    <row r="95" spans="2:18" x14ac:dyDescent="0.2">
      <c r="B95" s="109" t="s">
        <v>231</v>
      </c>
      <c r="C95" s="109" t="s">
        <v>141</v>
      </c>
      <c r="D95" s="109">
        <v>2014</v>
      </c>
      <c r="E95" s="5" t="e" cm="1">
        <f t="array" ref="E95">INDEX(#REF!,MATCH(1,(C95=#REF!)*(D95=#REF!),0),MATCH($E$5,#REF!,0))</f>
        <v>#REF!</v>
      </c>
      <c r="F95" s="105" t="e" cm="1">
        <f t="array" ref="F95">(E95/IFERROR(INDEX($B$5:$E$1048576,MATCH(1,($C95=$C$5:$C$1048576)*($D95-1=$D$5:$D$236),0),MATCH($E$5,$B$5:$E$5,0)),""))-1</f>
        <v>#REF!</v>
      </c>
      <c r="N95" s="18" t="s">
        <v>231</v>
      </c>
      <c r="O95" s="62" t="e">
        <f>INDEX(#REF!,MATCH($C95,#REF!,0),2)</f>
        <v>#REF!</v>
      </c>
      <c r="P95" s="61">
        <f t="shared" si="2"/>
        <v>2014</v>
      </c>
      <c r="Q95" s="106" t="e">
        <f t="shared" si="3"/>
        <v>#REF!</v>
      </c>
      <c r="R95" s="62" t="s">
        <v>203</v>
      </c>
    </row>
    <row r="96" spans="2:18" x14ac:dyDescent="0.2">
      <c r="B96" s="109" t="s">
        <v>231</v>
      </c>
      <c r="C96" s="109" t="s">
        <v>142</v>
      </c>
      <c r="D96" s="109">
        <v>2014</v>
      </c>
      <c r="E96" s="5" t="e" cm="1">
        <f t="array" ref="E96">INDEX(#REF!,MATCH(1,(C96=#REF!)*(D96=#REF!),0),MATCH($E$5,#REF!,0))</f>
        <v>#REF!</v>
      </c>
      <c r="F96" s="105" t="e" cm="1">
        <f t="array" ref="F96">(E96/IFERROR(INDEX($B$5:$E$1048576,MATCH(1,($C96=$C$5:$C$1048576)*($D96-1=$D$5:$D$236),0),MATCH($E$5,$B$5:$E$5,0)),""))-1</f>
        <v>#REF!</v>
      </c>
      <c r="N96" s="18" t="s">
        <v>231</v>
      </c>
      <c r="O96" s="62" t="e">
        <f>INDEX(#REF!,MATCH($C96,#REF!,0),2)</f>
        <v>#REF!</v>
      </c>
      <c r="P96" s="61">
        <f t="shared" si="2"/>
        <v>2014</v>
      </c>
      <c r="Q96" s="106" t="e">
        <f t="shared" si="3"/>
        <v>#REF!</v>
      </c>
      <c r="R96" s="62" t="s">
        <v>203</v>
      </c>
    </row>
    <row r="97" spans="2:18" x14ac:dyDescent="0.2">
      <c r="B97" s="109" t="s">
        <v>231</v>
      </c>
      <c r="C97" s="109" t="s">
        <v>143</v>
      </c>
      <c r="D97" s="109">
        <v>2014</v>
      </c>
      <c r="E97" s="5" t="e" cm="1">
        <f t="array" ref="E97">INDEX(#REF!,MATCH(1,(C97=#REF!)*(D97=#REF!),0),MATCH($E$5,#REF!,0))</f>
        <v>#REF!</v>
      </c>
      <c r="F97" s="105" t="e" cm="1">
        <f t="array" ref="F97">(E97/IFERROR(INDEX($B$5:$E$1048576,MATCH(1,($C97=$C$5:$C$1048576)*($D97-1=$D$5:$D$236),0),MATCH($E$5,$B$5:$E$5,0)),""))-1</f>
        <v>#REF!</v>
      </c>
      <c r="N97" s="18" t="s">
        <v>231</v>
      </c>
      <c r="O97" s="62" t="e">
        <f>INDEX(#REF!,MATCH($C97,#REF!,0),2)</f>
        <v>#REF!</v>
      </c>
      <c r="P97" s="61">
        <f t="shared" si="2"/>
        <v>2014</v>
      </c>
      <c r="Q97" s="106" t="e">
        <f t="shared" si="3"/>
        <v>#REF!</v>
      </c>
      <c r="R97" s="62" t="s">
        <v>203</v>
      </c>
    </row>
    <row r="98" spans="2:18" x14ac:dyDescent="0.2">
      <c r="B98" s="109" t="s">
        <v>231</v>
      </c>
      <c r="C98" s="109" t="s">
        <v>144</v>
      </c>
      <c r="D98" s="109">
        <v>2014</v>
      </c>
      <c r="E98" s="5" t="e" cm="1">
        <f t="array" ref="E98">INDEX(#REF!,MATCH(1,(C98=#REF!)*(D98=#REF!),0),MATCH($E$5,#REF!,0))</f>
        <v>#REF!</v>
      </c>
      <c r="F98" s="105" t="e" cm="1">
        <f t="array" ref="F98">(E98/IFERROR(INDEX($B$5:$E$1048576,MATCH(1,($C98=$C$5:$C$1048576)*($D98-1=$D$5:$D$236),0),MATCH($E$5,$B$5:$E$5,0)),""))-1</f>
        <v>#REF!</v>
      </c>
      <c r="N98" s="18" t="s">
        <v>231</v>
      </c>
      <c r="O98" s="62" t="e">
        <f>INDEX(#REF!,MATCH($C98,#REF!,0),2)</f>
        <v>#REF!</v>
      </c>
      <c r="P98" s="61">
        <f t="shared" si="2"/>
        <v>2014</v>
      </c>
      <c r="Q98" s="106" t="e">
        <f t="shared" si="3"/>
        <v>#REF!</v>
      </c>
      <c r="R98" s="62" t="s">
        <v>203</v>
      </c>
    </row>
    <row r="99" spans="2:18" x14ac:dyDescent="0.2">
      <c r="B99" s="109" t="s">
        <v>231</v>
      </c>
      <c r="C99" s="109" t="s">
        <v>145</v>
      </c>
      <c r="D99" s="109">
        <v>2014</v>
      </c>
      <c r="E99" s="5" t="e" cm="1">
        <f t="array" ref="E99">INDEX(#REF!,MATCH(1,(C99=#REF!)*(D99=#REF!),0),MATCH($E$5,#REF!,0))</f>
        <v>#REF!</v>
      </c>
      <c r="F99" s="105" t="e" cm="1">
        <f t="array" ref="F99">(E99/IFERROR(INDEX($B$5:$E$1048576,MATCH(1,($C99=$C$5:$C$1048576)*($D99-1=$D$5:$D$236),0),MATCH($E$5,$B$5:$E$5,0)),""))-1</f>
        <v>#REF!</v>
      </c>
      <c r="N99" s="18" t="s">
        <v>231</v>
      </c>
      <c r="O99" s="62" t="e">
        <f>INDEX(#REF!,MATCH($C99,#REF!,0),2)</f>
        <v>#REF!</v>
      </c>
      <c r="P99" s="61">
        <f t="shared" si="2"/>
        <v>2014</v>
      </c>
      <c r="Q99" s="106" t="e">
        <f t="shared" si="3"/>
        <v>#REF!</v>
      </c>
      <c r="R99" s="62" t="s">
        <v>203</v>
      </c>
    </row>
    <row r="100" spans="2:18" x14ac:dyDescent="0.2">
      <c r="B100" s="109" t="s">
        <v>231</v>
      </c>
      <c r="C100" s="109" t="s">
        <v>146</v>
      </c>
      <c r="D100" s="109">
        <v>2014</v>
      </c>
      <c r="E100" s="5" t="e" cm="1">
        <f t="array" ref="E100">INDEX(#REF!,MATCH(1,(C100=#REF!)*(D100=#REF!),0),MATCH($E$5,#REF!,0))</f>
        <v>#REF!</v>
      </c>
      <c r="F100" s="105" t="e" cm="1">
        <f t="array" ref="F100">(E100/IFERROR(INDEX($B$5:$E$1048576,MATCH(1,($C100=$C$5:$C$1048576)*($D100-1=$D$5:$D$236),0),MATCH($E$5,$B$5:$E$5,0)),""))-1</f>
        <v>#REF!</v>
      </c>
      <c r="N100" s="18" t="s">
        <v>231</v>
      </c>
      <c r="O100" s="62" t="e">
        <f>INDEX(#REF!,MATCH($C100,#REF!,0),2)</f>
        <v>#REF!</v>
      </c>
      <c r="P100" s="61">
        <f t="shared" si="2"/>
        <v>2014</v>
      </c>
      <c r="Q100" s="106" t="e">
        <f t="shared" si="3"/>
        <v>#REF!</v>
      </c>
      <c r="R100" s="62" t="s">
        <v>203</v>
      </c>
    </row>
    <row r="101" spans="2:18" x14ac:dyDescent="0.2">
      <c r="B101" s="109" t="s">
        <v>231</v>
      </c>
      <c r="C101" s="109" t="s">
        <v>147</v>
      </c>
      <c r="D101" s="109">
        <v>2014</v>
      </c>
      <c r="E101" s="5" t="e" cm="1">
        <f t="array" ref="E101">INDEX(#REF!,MATCH(1,(C101=#REF!)*(D101=#REF!),0),MATCH($E$5,#REF!,0))</f>
        <v>#REF!</v>
      </c>
      <c r="F101" s="105" t="e" cm="1">
        <f t="array" ref="F101">(E101/IFERROR(INDEX($B$5:$E$1048576,MATCH(1,($C101=$C$5:$C$1048576)*($D101-1=$D$5:$D$236),0),MATCH($E$5,$B$5:$E$5,0)),""))-1</f>
        <v>#REF!</v>
      </c>
      <c r="N101" s="18" t="s">
        <v>231</v>
      </c>
      <c r="O101" s="62" t="e">
        <f>INDEX(#REF!,MATCH($C101,#REF!,0),2)</f>
        <v>#REF!</v>
      </c>
      <c r="P101" s="61">
        <f t="shared" si="2"/>
        <v>2014</v>
      </c>
      <c r="Q101" s="106" t="e">
        <f t="shared" si="3"/>
        <v>#REF!</v>
      </c>
      <c r="R101" s="62" t="s">
        <v>203</v>
      </c>
    </row>
    <row r="102" spans="2:18" x14ac:dyDescent="0.2">
      <c r="B102" s="109" t="s">
        <v>231</v>
      </c>
      <c r="C102" s="109" t="s">
        <v>148</v>
      </c>
      <c r="D102" s="109">
        <v>2014</v>
      </c>
      <c r="E102" s="5" t="e" cm="1">
        <f t="array" ref="E102">INDEX(#REF!,MATCH(1,(C102=#REF!)*(D102=#REF!),0),MATCH($E$5,#REF!,0))</f>
        <v>#REF!</v>
      </c>
      <c r="F102" s="105" t="e" cm="1">
        <f t="array" ref="F102">(E102/IFERROR(INDEX($B$5:$E$1048576,MATCH(1,($C102=$C$5:$C$1048576)*($D102-1=$D$5:$D$236),0),MATCH($E$5,$B$5:$E$5,0)),""))-1</f>
        <v>#REF!</v>
      </c>
      <c r="N102" s="18" t="s">
        <v>231</v>
      </c>
      <c r="O102" s="62" t="e">
        <f>INDEX(#REF!,MATCH($C102,#REF!,0),2)</f>
        <v>#REF!</v>
      </c>
      <c r="P102" s="61">
        <f t="shared" si="2"/>
        <v>2014</v>
      </c>
      <c r="Q102" s="106" t="e">
        <f t="shared" si="3"/>
        <v>#REF!</v>
      </c>
      <c r="R102" s="62" t="s">
        <v>203</v>
      </c>
    </row>
    <row r="103" spans="2:18" x14ac:dyDescent="0.2">
      <c r="B103" s="109" t="s">
        <v>231</v>
      </c>
      <c r="C103" s="109" t="s">
        <v>149</v>
      </c>
      <c r="D103" s="109">
        <v>2014</v>
      </c>
      <c r="E103" s="5" t="e" cm="1">
        <f t="array" ref="E103">INDEX(#REF!,MATCH(1,(C103=#REF!)*(D103=#REF!),0),MATCH($E$5,#REF!,0))</f>
        <v>#REF!</v>
      </c>
      <c r="F103" s="105" t="e" cm="1">
        <f t="array" ref="F103">(E103/IFERROR(INDEX($B$5:$E$1048576,MATCH(1,($C103=$C$5:$C$1048576)*($D103-1=$D$5:$D$236),0),MATCH($E$5,$B$5:$E$5,0)),""))-1</f>
        <v>#REF!</v>
      </c>
      <c r="N103" s="18" t="s">
        <v>231</v>
      </c>
      <c r="O103" s="62" t="e">
        <f>INDEX(#REF!,MATCH($C103,#REF!,0),2)</f>
        <v>#REF!</v>
      </c>
      <c r="P103" s="61">
        <f t="shared" si="2"/>
        <v>2014</v>
      </c>
      <c r="Q103" s="106" t="e">
        <f t="shared" si="3"/>
        <v>#REF!</v>
      </c>
      <c r="R103" s="62" t="s">
        <v>203</v>
      </c>
    </row>
    <row r="104" spans="2:18" x14ac:dyDescent="0.2">
      <c r="B104" s="109" t="s">
        <v>231</v>
      </c>
      <c r="C104" s="109" t="s">
        <v>150</v>
      </c>
      <c r="D104" s="109">
        <v>2014</v>
      </c>
      <c r="E104" s="5" t="e" cm="1">
        <f t="array" ref="E104">INDEX(#REF!,MATCH(1,(C104=#REF!)*(D104=#REF!),0),MATCH($E$5,#REF!,0))</f>
        <v>#REF!</v>
      </c>
      <c r="F104" s="105" t="e" cm="1">
        <f t="array" ref="F104">(E104/IFERROR(INDEX($B$5:$E$1048576,MATCH(1,($C104=$C$5:$C$1048576)*($D104-1=$D$5:$D$236),0),MATCH($E$5,$B$5:$E$5,0)),""))-1</f>
        <v>#REF!</v>
      </c>
      <c r="N104" s="18" t="s">
        <v>231</v>
      </c>
      <c r="O104" s="62" t="e">
        <f>INDEX(#REF!,MATCH($C104,#REF!,0),2)</f>
        <v>#REF!</v>
      </c>
      <c r="P104" s="61">
        <f t="shared" si="2"/>
        <v>2014</v>
      </c>
      <c r="Q104" s="106" t="e">
        <f t="shared" si="3"/>
        <v>#REF!</v>
      </c>
      <c r="R104" s="62" t="s">
        <v>203</v>
      </c>
    </row>
    <row r="105" spans="2:18" x14ac:dyDescent="0.2">
      <c r="B105" s="109" t="s">
        <v>231</v>
      </c>
      <c r="C105" s="109" t="s">
        <v>151</v>
      </c>
      <c r="D105" s="109">
        <v>2014</v>
      </c>
      <c r="E105" s="5" t="e" cm="1">
        <f t="array" ref="E105">INDEX(#REF!,MATCH(1,(C105=#REF!)*(D105=#REF!),0),MATCH($E$5,#REF!,0))</f>
        <v>#REF!</v>
      </c>
      <c r="F105" s="105" t="e" cm="1">
        <f t="array" ref="F105">(E105/IFERROR(INDEX($B$5:$E$1048576,MATCH(1,($C105=$C$5:$C$1048576)*($D105-1=$D$5:$D$236),0),MATCH($E$5,$B$5:$E$5,0)),""))-1</f>
        <v>#REF!</v>
      </c>
      <c r="N105" s="18" t="s">
        <v>231</v>
      </c>
      <c r="O105" s="62" t="e">
        <f>INDEX(#REF!,MATCH($C105,#REF!,0),2)</f>
        <v>#REF!</v>
      </c>
      <c r="P105" s="61">
        <f t="shared" si="2"/>
        <v>2014</v>
      </c>
      <c r="Q105" s="106" t="e">
        <f t="shared" si="3"/>
        <v>#REF!</v>
      </c>
      <c r="R105" s="62" t="s">
        <v>203</v>
      </c>
    </row>
    <row r="106" spans="2:18" x14ac:dyDescent="0.2">
      <c r="B106" s="109" t="s">
        <v>231</v>
      </c>
      <c r="C106" s="109" t="s">
        <v>152</v>
      </c>
      <c r="D106" s="109">
        <v>2014</v>
      </c>
      <c r="E106" s="5" t="e" cm="1">
        <f t="array" ref="E106">INDEX(#REF!,MATCH(1,(C106=#REF!)*(D106=#REF!),0),MATCH($E$5,#REF!,0))</f>
        <v>#REF!</v>
      </c>
      <c r="F106" s="105" t="e" cm="1">
        <f t="array" ref="F106">(E106/IFERROR(INDEX($B$5:$E$1048576,MATCH(1,($C106=$C$5:$C$1048576)*($D106-1=$D$5:$D$236),0),MATCH($E$5,$B$5:$E$5,0)),""))-1</f>
        <v>#REF!</v>
      </c>
      <c r="N106" s="18" t="s">
        <v>231</v>
      </c>
      <c r="O106" s="62" t="e">
        <f>INDEX(#REF!,MATCH($C106,#REF!,0),2)</f>
        <v>#REF!</v>
      </c>
      <c r="P106" s="61">
        <f t="shared" si="2"/>
        <v>2014</v>
      </c>
      <c r="Q106" s="106" t="e">
        <f t="shared" si="3"/>
        <v>#REF!</v>
      </c>
      <c r="R106" s="62" t="s">
        <v>203</v>
      </c>
    </row>
    <row r="107" spans="2:18" x14ac:dyDescent="0.2">
      <c r="B107" s="109" t="s">
        <v>231</v>
      </c>
      <c r="C107" s="109" t="s">
        <v>153</v>
      </c>
      <c r="D107" s="109">
        <v>2014</v>
      </c>
      <c r="E107" s="5" t="e" cm="1">
        <f t="array" ref="E107">INDEX(#REF!,MATCH(1,(C107=#REF!)*(D107=#REF!),0),MATCH($E$5,#REF!,0))</f>
        <v>#REF!</v>
      </c>
      <c r="F107" s="105" t="e" cm="1">
        <f t="array" ref="F107">(E107/IFERROR(INDEX($B$5:$E$1048576,MATCH(1,($C107=$C$5:$C$1048576)*($D107-1=$D$5:$D$236),0),MATCH($E$5,$B$5:$E$5,0)),""))-1</f>
        <v>#REF!</v>
      </c>
      <c r="N107" s="18" t="s">
        <v>231</v>
      </c>
      <c r="O107" s="62" t="e">
        <f>INDEX(#REF!,MATCH($C107,#REF!,0),2)</f>
        <v>#REF!</v>
      </c>
      <c r="P107" s="61">
        <f t="shared" si="2"/>
        <v>2014</v>
      </c>
      <c r="Q107" s="106" t="e">
        <f t="shared" si="3"/>
        <v>#REF!</v>
      </c>
      <c r="R107" s="62" t="s">
        <v>203</v>
      </c>
    </row>
    <row r="108" spans="2:18" x14ac:dyDescent="0.2">
      <c r="B108" s="109" t="s">
        <v>231</v>
      </c>
      <c r="C108" s="109" t="s">
        <v>154</v>
      </c>
      <c r="D108" s="109">
        <v>2014</v>
      </c>
      <c r="E108" s="5" t="e" cm="1">
        <f t="array" ref="E108">INDEX(#REF!,MATCH(1,(C108=#REF!)*(D108=#REF!),0),MATCH($E$5,#REF!,0))</f>
        <v>#REF!</v>
      </c>
      <c r="F108" s="105" t="e" cm="1">
        <f t="array" ref="F108">(E108/IFERROR(INDEX($B$5:$E$1048576,MATCH(1,($C108=$C$5:$C$1048576)*($D108-1=$D$5:$D$236),0),MATCH($E$5,$B$5:$E$5,0)),""))-1</f>
        <v>#REF!</v>
      </c>
      <c r="N108" s="18" t="s">
        <v>231</v>
      </c>
      <c r="O108" s="62" t="e">
        <f>INDEX(#REF!,MATCH($C108,#REF!,0),2)</f>
        <v>#REF!</v>
      </c>
      <c r="P108" s="61">
        <f t="shared" si="2"/>
        <v>2014</v>
      </c>
      <c r="Q108" s="106" t="e">
        <f t="shared" si="3"/>
        <v>#REF!</v>
      </c>
      <c r="R108" s="62" t="s">
        <v>203</v>
      </c>
    </row>
    <row r="109" spans="2:18" x14ac:dyDescent="0.2">
      <c r="B109" s="109" t="s">
        <v>231</v>
      </c>
      <c r="C109" s="109" t="s">
        <v>155</v>
      </c>
      <c r="D109" s="109">
        <v>2014</v>
      </c>
      <c r="E109" s="5" t="e" cm="1">
        <f t="array" ref="E109">INDEX(#REF!,MATCH(1,(C109=#REF!)*(D109=#REF!),0),MATCH($E$5,#REF!,0))</f>
        <v>#REF!</v>
      </c>
      <c r="F109" s="105" t="e" cm="1">
        <f t="array" ref="F109">(E109/IFERROR(INDEX($B$5:$E$1048576,MATCH(1,($C109=$C$5:$C$1048576)*($D109-1=$D$5:$D$236),0),MATCH($E$5,$B$5:$E$5,0)),""))-1</f>
        <v>#REF!</v>
      </c>
      <c r="N109" s="18" t="s">
        <v>231</v>
      </c>
      <c r="O109" s="62" t="e">
        <f>INDEX(#REF!,MATCH($C109,#REF!,0),2)</f>
        <v>#REF!</v>
      </c>
      <c r="P109" s="61">
        <f t="shared" si="2"/>
        <v>2014</v>
      </c>
      <c r="Q109" s="106" t="e">
        <f t="shared" si="3"/>
        <v>#REF!</v>
      </c>
      <c r="R109" s="62" t="s">
        <v>203</v>
      </c>
    </row>
    <row r="110" spans="2:18" x14ac:dyDescent="0.2">
      <c r="B110" s="109" t="s">
        <v>231</v>
      </c>
      <c r="C110" s="109" t="s">
        <v>156</v>
      </c>
      <c r="D110" s="109">
        <v>2014</v>
      </c>
      <c r="E110" s="5" t="e" cm="1">
        <f t="array" ref="E110">INDEX(#REF!,MATCH(1,(C110=#REF!)*(D110=#REF!),0),MATCH($E$5,#REF!,0))</f>
        <v>#REF!</v>
      </c>
      <c r="F110" s="105" t="e" cm="1">
        <f t="array" ref="F110">(E110/IFERROR(INDEX($B$5:$E$1048576,MATCH(1,($C110=$C$5:$C$1048576)*($D110-1=$D$5:$D$236),0),MATCH($E$5,$B$5:$E$5,0)),""))-1</f>
        <v>#REF!</v>
      </c>
      <c r="N110" s="18" t="s">
        <v>231</v>
      </c>
      <c r="O110" s="62" t="e">
        <f>INDEX(#REF!,MATCH($C110,#REF!,0),2)</f>
        <v>#REF!</v>
      </c>
      <c r="P110" s="61">
        <f t="shared" si="2"/>
        <v>2014</v>
      </c>
      <c r="Q110" s="106" t="e">
        <f t="shared" si="3"/>
        <v>#REF!</v>
      </c>
      <c r="R110" s="62" t="s">
        <v>203</v>
      </c>
    </row>
    <row r="111" spans="2:18" x14ac:dyDescent="0.2">
      <c r="B111" s="109" t="s">
        <v>231</v>
      </c>
      <c r="C111" s="109" t="s">
        <v>136</v>
      </c>
      <c r="D111" s="109">
        <v>2015</v>
      </c>
      <c r="E111" s="5" t="e" cm="1">
        <f t="array" ref="E111">INDEX(#REF!,MATCH(1,(C111=#REF!)*(D111=#REF!),0),MATCH($E$5,#REF!,0))</f>
        <v>#REF!</v>
      </c>
      <c r="F111" s="105" t="e" cm="1">
        <f t="array" ref="F111">(E111/IFERROR(INDEX($B$5:$E$1048576,MATCH(1,($C111=$C$5:$C$1048576)*($D111-1=$D$5:$D$236),0),MATCH($E$5,$B$5:$E$5,0)),""))-1</f>
        <v>#REF!</v>
      </c>
      <c r="N111" s="18" t="s">
        <v>231</v>
      </c>
      <c r="O111" s="62" t="e">
        <f>INDEX(#REF!,MATCH($C111,#REF!,0),2)</f>
        <v>#REF!</v>
      </c>
      <c r="P111" s="61">
        <f t="shared" si="2"/>
        <v>2015</v>
      </c>
      <c r="Q111" s="106" t="e">
        <f t="shared" si="3"/>
        <v>#REF!</v>
      </c>
      <c r="R111" s="62" t="s">
        <v>203</v>
      </c>
    </row>
    <row r="112" spans="2:18" x14ac:dyDescent="0.2">
      <c r="B112" s="109" t="s">
        <v>231</v>
      </c>
      <c r="C112" s="109" t="s">
        <v>137</v>
      </c>
      <c r="D112" s="109">
        <v>2015</v>
      </c>
      <c r="E112" s="5" t="e" cm="1">
        <f t="array" ref="E112">INDEX(#REF!,MATCH(1,(C112=#REF!)*(D112=#REF!),0),MATCH($E$5,#REF!,0))</f>
        <v>#REF!</v>
      </c>
      <c r="F112" s="105" t="e" cm="1">
        <f t="array" ref="F112">(E112/IFERROR(INDEX($B$5:$E$1048576,MATCH(1,($C112=$C$5:$C$1048576)*($D112-1=$D$5:$D$236),0),MATCH($E$5,$B$5:$E$5,0)),""))-1</f>
        <v>#REF!</v>
      </c>
      <c r="N112" s="18" t="s">
        <v>231</v>
      </c>
      <c r="O112" s="62" t="e">
        <f>INDEX(#REF!,MATCH($C112,#REF!,0),2)</f>
        <v>#REF!</v>
      </c>
      <c r="P112" s="61">
        <f t="shared" si="2"/>
        <v>2015</v>
      </c>
      <c r="Q112" s="106" t="e">
        <f t="shared" si="3"/>
        <v>#REF!</v>
      </c>
      <c r="R112" s="62" t="s">
        <v>203</v>
      </c>
    </row>
    <row r="113" spans="2:18" x14ac:dyDescent="0.2">
      <c r="B113" s="109" t="s">
        <v>231</v>
      </c>
      <c r="C113" s="109" t="s">
        <v>138</v>
      </c>
      <c r="D113" s="109">
        <v>2015</v>
      </c>
      <c r="E113" s="5" t="e" cm="1">
        <f t="array" ref="E113">INDEX(#REF!,MATCH(1,(C113=#REF!)*(D113=#REF!),0),MATCH($E$5,#REF!,0))</f>
        <v>#REF!</v>
      </c>
      <c r="F113" s="105" t="e" cm="1">
        <f t="array" ref="F113">(E113/IFERROR(INDEX($B$5:$E$1048576,MATCH(1,($C113=$C$5:$C$1048576)*($D113-1=$D$5:$D$236),0),MATCH($E$5,$B$5:$E$5,0)),""))-1</f>
        <v>#REF!</v>
      </c>
      <c r="N113" s="18" t="s">
        <v>231</v>
      </c>
      <c r="O113" s="62" t="e">
        <f>INDEX(#REF!,MATCH($C113,#REF!,0),2)</f>
        <v>#REF!</v>
      </c>
      <c r="P113" s="61">
        <f t="shared" si="2"/>
        <v>2015</v>
      </c>
      <c r="Q113" s="106" t="e">
        <f t="shared" si="3"/>
        <v>#REF!</v>
      </c>
      <c r="R113" s="62" t="s">
        <v>203</v>
      </c>
    </row>
    <row r="114" spans="2:18" x14ac:dyDescent="0.2">
      <c r="B114" s="109" t="s">
        <v>231</v>
      </c>
      <c r="C114" s="109" t="s">
        <v>139</v>
      </c>
      <c r="D114" s="109">
        <v>2015</v>
      </c>
      <c r="E114" s="5" t="e" cm="1">
        <f t="array" ref="E114">INDEX(#REF!,MATCH(1,(C114=#REF!)*(D114=#REF!),0),MATCH($E$5,#REF!,0))</f>
        <v>#REF!</v>
      </c>
      <c r="F114" s="105" t="e" cm="1">
        <f t="array" ref="F114">(E114/IFERROR(INDEX($B$5:$E$1048576,MATCH(1,($C114=$C$5:$C$1048576)*($D114-1=$D$5:$D$236),0),MATCH($E$5,$B$5:$E$5,0)),""))-1</f>
        <v>#REF!</v>
      </c>
      <c r="N114" s="18" t="s">
        <v>231</v>
      </c>
      <c r="O114" s="62" t="e">
        <f>INDEX(#REF!,MATCH($C114,#REF!,0),2)</f>
        <v>#REF!</v>
      </c>
      <c r="P114" s="61">
        <f t="shared" si="2"/>
        <v>2015</v>
      </c>
      <c r="Q114" s="106" t="e">
        <f t="shared" si="3"/>
        <v>#REF!</v>
      </c>
      <c r="R114" s="62" t="s">
        <v>203</v>
      </c>
    </row>
    <row r="115" spans="2:18" x14ac:dyDescent="0.2">
      <c r="B115" s="109" t="s">
        <v>231</v>
      </c>
      <c r="C115" s="109" t="s">
        <v>140</v>
      </c>
      <c r="D115" s="109">
        <v>2015</v>
      </c>
      <c r="E115" s="5" t="e" cm="1">
        <f t="array" ref="E115">INDEX(#REF!,MATCH(1,(C115=#REF!)*(D115=#REF!),0),MATCH($E$5,#REF!,0))</f>
        <v>#REF!</v>
      </c>
      <c r="F115" s="105" t="e" cm="1">
        <f t="array" ref="F115">(E115/IFERROR(INDEX($B$5:$E$1048576,MATCH(1,($C115=$C$5:$C$1048576)*($D115-1=$D$5:$D$236),0),MATCH($E$5,$B$5:$E$5,0)),""))-1</f>
        <v>#REF!</v>
      </c>
      <c r="N115" s="18" t="s">
        <v>231</v>
      </c>
      <c r="O115" s="62" t="e">
        <f>INDEX(#REF!,MATCH($C115,#REF!,0),2)</f>
        <v>#REF!</v>
      </c>
      <c r="P115" s="61">
        <f t="shared" si="2"/>
        <v>2015</v>
      </c>
      <c r="Q115" s="106" t="e">
        <f t="shared" si="3"/>
        <v>#REF!</v>
      </c>
      <c r="R115" s="62" t="s">
        <v>203</v>
      </c>
    </row>
    <row r="116" spans="2:18" x14ac:dyDescent="0.2">
      <c r="B116" s="109" t="s">
        <v>231</v>
      </c>
      <c r="C116" s="109" t="s">
        <v>141</v>
      </c>
      <c r="D116" s="109">
        <v>2015</v>
      </c>
      <c r="E116" s="5" t="e" cm="1">
        <f t="array" ref="E116">INDEX(#REF!,MATCH(1,(C116=#REF!)*(D116=#REF!),0),MATCH($E$5,#REF!,0))</f>
        <v>#REF!</v>
      </c>
      <c r="F116" s="105" t="e" cm="1">
        <f t="array" ref="F116">(E116/IFERROR(INDEX($B$5:$E$1048576,MATCH(1,($C116=$C$5:$C$1048576)*($D116-1=$D$5:$D$236),0),MATCH($E$5,$B$5:$E$5,0)),""))-1</f>
        <v>#REF!</v>
      </c>
      <c r="N116" s="18" t="s">
        <v>231</v>
      </c>
      <c r="O116" s="62" t="e">
        <f>INDEX(#REF!,MATCH($C116,#REF!,0),2)</f>
        <v>#REF!</v>
      </c>
      <c r="P116" s="61">
        <f t="shared" si="2"/>
        <v>2015</v>
      </c>
      <c r="Q116" s="106" t="e">
        <f t="shared" si="3"/>
        <v>#REF!</v>
      </c>
      <c r="R116" s="62" t="s">
        <v>203</v>
      </c>
    </row>
    <row r="117" spans="2:18" x14ac:dyDescent="0.2">
      <c r="B117" s="109" t="s">
        <v>231</v>
      </c>
      <c r="C117" s="109" t="s">
        <v>142</v>
      </c>
      <c r="D117" s="109">
        <v>2015</v>
      </c>
      <c r="E117" s="5" t="e" cm="1">
        <f t="array" ref="E117">INDEX(#REF!,MATCH(1,(C117=#REF!)*(D117=#REF!),0),MATCH($E$5,#REF!,0))</f>
        <v>#REF!</v>
      </c>
      <c r="F117" s="105" t="e" cm="1">
        <f t="array" ref="F117">(E117/IFERROR(INDEX($B$5:$E$1048576,MATCH(1,($C117=$C$5:$C$1048576)*($D117-1=$D$5:$D$236),0),MATCH($E$5,$B$5:$E$5,0)),""))-1</f>
        <v>#REF!</v>
      </c>
      <c r="N117" s="18" t="s">
        <v>231</v>
      </c>
      <c r="O117" s="62" t="e">
        <f>INDEX(#REF!,MATCH($C117,#REF!,0),2)</f>
        <v>#REF!</v>
      </c>
      <c r="P117" s="61">
        <f t="shared" si="2"/>
        <v>2015</v>
      </c>
      <c r="Q117" s="106" t="e">
        <f t="shared" si="3"/>
        <v>#REF!</v>
      </c>
      <c r="R117" s="62" t="s">
        <v>203</v>
      </c>
    </row>
    <row r="118" spans="2:18" x14ac:dyDescent="0.2">
      <c r="B118" s="109" t="s">
        <v>231</v>
      </c>
      <c r="C118" s="109" t="s">
        <v>143</v>
      </c>
      <c r="D118" s="109">
        <v>2015</v>
      </c>
      <c r="E118" s="5" t="e" cm="1">
        <f t="array" ref="E118">INDEX(#REF!,MATCH(1,(C118=#REF!)*(D118=#REF!),0),MATCH($E$5,#REF!,0))</f>
        <v>#REF!</v>
      </c>
      <c r="F118" s="105" t="e" cm="1">
        <f t="array" ref="F118">(E118/IFERROR(INDEX($B$5:$E$1048576,MATCH(1,($C118=$C$5:$C$1048576)*($D118-1=$D$5:$D$236),0),MATCH($E$5,$B$5:$E$5,0)),""))-1</f>
        <v>#REF!</v>
      </c>
      <c r="N118" s="18" t="s">
        <v>231</v>
      </c>
      <c r="O118" s="62" t="e">
        <f>INDEX(#REF!,MATCH($C118,#REF!,0),2)</f>
        <v>#REF!</v>
      </c>
      <c r="P118" s="61">
        <f t="shared" si="2"/>
        <v>2015</v>
      </c>
      <c r="Q118" s="106" t="e">
        <f t="shared" si="3"/>
        <v>#REF!</v>
      </c>
      <c r="R118" s="62" t="s">
        <v>203</v>
      </c>
    </row>
    <row r="119" spans="2:18" x14ac:dyDescent="0.2">
      <c r="B119" s="109" t="s">
        <v>231</v>
      </c>
      <c r="C119" s="109" t="s">
        <v>144</v>
      </c>
      <c r="D119" s="109">
        <v>2015</v>
      </c>
      <c r="E119" s="5" t="e" cm="1">
        <f t="array" ref="E119">INDEX(#REF!,MATCH(1,(C119=#REF!)*(D119=#REF!),0),MATCH($E$5,#REF!,0))</f>
        <v>#REF!</v>
      </c>
      <c r="F119" s="105" t="e" cm="1">
        <f t="array" ref="F119">(E119/IFERROR(INDEX($B$5:$E$1048576,MATCH(1,($C119=$C$5:$C$1048576)*($D119-1=$D$5:$D$236),0),MATCH($E$5,$B$5:$E$5,0)),""))-1</f>
        <v>#REF!</v>
      </c>
      <c r="N119" s="18" t="s">
        <v>231</v>
      </c>
      <c r="O119" s="62" t="e">
        <f>INDEX(#REF!,MATCH($C119,#REF!,0),2)</f>
        <v>#REF!</v>
      </c>
      <c r="P119" s="61">
        <f t="shared" si="2"/>
        <v>2015</v>
      </c>
      <c r="Q119" s="106" t="e">
        <f t="shared" si="3"/>
        <v>#REF!</v>
      </c>
      <c r="R119" s="62" t="s">
        <v>203</v>
      </c>
    </row>
    <row r="120" spans="2:18" x14ac:dyDescent="0.2">
      <c r="B120" s="109" t="s">
        <v>231</v>
      </c>
      <c r="C120" s="109" t="s">
        <v>145</v>
      </c>
      <c r="D120" s="109">
        <v>2015</v>
      </c>
      <c r="E120" s="5" t="e" cm="1">
        <f t="array" ref="E120">INDEX(#REF!,MATCH(1,(C120=#REF!)*(D120=#REF!),0),MATCH($E$5,#REF!,0))</f>
        <v>#REF!</v>
      </c>
      <c r="F120" s="105" t="e" cm="1">
        <f t="array" ref="F120">(E120/IFERROR(INDEX($B$5:$E$1048576,MATCH(1,($C120=$C$5:$C$1048576)*($D120-1=$D$5:$D$236),0),MATCH($E$5,$B$5:$E$5,0)),""))-1</f>
        <v>#REF!</v>
      </c>
      <c r="N120" s="18" t="s">
        <v>231</v>
      </c>
      <c r="O120" s="62" t="e">
        <f>INDEX(#REF!,MATCH($C120,#REF!,0),2)</f>
        <v>#REF!</v>
      </c>
      <c r="P120" s="61">
        <f t="shared" si="2"/>
        <v>2015</v>
      </c>
      <c r="Q120" s="106" t="e">
        <f t="shared" si="3"/>
        <v>#REF!</v>
      </c>
      <c r="R120" s="62" t="s">
        <v>203</v>
      </c>
    </row>
    <row r="121" spans="2:18" x14ac:dyDescent="0.2">
      <c r="B121" s="109" t="s">
        <v>231</v>
      </c>
      <c r="C121" s="109" t="s">
        <v>146</v>
      </c>
      <c r="D121" s="109">
        <v>2015</v>
      </c>
      <c r="E121" s="5" t="e" cm="1">
        <f t="array" ref="E121">INDEX(#REF!,MATCH(1,(C121=#REF!)*(D121=#REF!),0),MATCH($E$5,#REF!,0))</f>
        <v>#REF!</v>
      </c>
      <c r="F121" s="105" t="e" cm="1">
        <f t="array" ref="F121">(E121/IFERROR(INDEX($B$5:$E$1048576,MATCH(1,($C121=$C$5:$C$1048576)*($D121-1=$D$5:$D$236),0),MATCH($E$5,$B$5:$E$5,0)),""))-1</f>
        <v>#REF!</v>
      </c>
      <c r="N121" s="18" t="s">
        <v>231</v>
      </c>
      <c r="O121" s="62" t="e">
        <f>INDEX(#REF!,MATCH($C121,#REF!,0),2)</f>
        <v>#REF!</v>
      </c>
      <c r="P121" s="61">
        <f t="shared" si="2"/>
        <v>2015</v>
      </c>
      <c r="Q121" s="106" t="e">
        <f t="shared" si="3"/>
        <v>#REF!</v>
      </c>
      <c r="R121" s="62" t="s">
        <v>203</v>
      </c>
    </row>
    <row r="122" spans="2:18" x14ac:dyDescent="0.2">
      <c r="B122" s="109" t="s">
        <v>231</v>
      </c>
      <c r="C122" s="109" t="s">
        <v>147</v>
      </c>
      <c r="D122" s="109">
        <v>2015</v>
      </c>
      <c r="E122" s="5" t="e" cm="1">
        <f t="array" ref="E122">INDEX(#REF!,MATCH(1,(C122=#REF!)*(D122=#REF!),0),MATCH($E$5,#REF!,0))</f>
        <v>#REF!</v>
      </c>
      <c r="F122" s="105" t="e" cm="1">
        <f t="array" ref="F122">(E122/IFERROR(INDEX($B$5:$E$1048576,MATCH(1,($C122=$C$5:$C$1048576)*($D122-1=$D$5:$D$236),0),MATCH($E$5,$B$5:$E$5,0)),""))-1</f>
        <v>#REF!</v>
      </c>
      <c r="N122" s="18" t="s">
        <v>231</v>
      </c>
      <c r="O122" s="62" t="e">
        <f>INDEX(#REF!,MATCH($C122,#REF!,0),2)</f>
        <v>#REF!</v>
      </c>
      <c r="P122" s="61">
        <f t="shared" si="2"/>
        <v>2015</v>
      </c>
      <c r="Q122" s="106" t="e">
        <f t="shared" si="3"/>
        <v>#REF!</v>
      </c>
      <c r="R122" s="62" t="s">
        <v>203</v>
      </c>
    </row>
    <row r="123" spans="2:18" x14ac:dyDescent="0.2">
      <c r="B123" s="109" t="s">
        <v>231</v>
      </c>
      <c r="C123" s="109" t="s">
        <v>148</v>
      </c>
      <c r="D123" s="109">
        <v>2015</v>
      </c>
      <c r="E123" s="5" t="e" cm="1">
        <f t="array" ref="E123">INDEX(#REF!,MATCH(1,(C123=#REF!)*(D123=#REF!),0),MATCH($E$5,#REF!,0))</f>
        <v>#REF!</v>
      </c>
      <c r="F123" s="105" t="e" cm="1">
        <f t="array" ref="F123">(E123/IFERROR(INDEX($B$5:$E$1048576,MATCH(1,($C123=$C$5:$C$1048576)*($D123-1=$D$5:$D$236),0),MATCH($E$5,$B$5:$E$5,0)),""))-1</f>
        <v>#REF!</v>
      </c>
      <c r="N123" s="18" t="s">
        <v>231</v>
      </c>
      <c r="O123" s="62" t="e">
        <f>INDEX(#REF!,MATCH($C123,#REF!,0),2)</f>
        <v>#REF!</v>
      </c>
      <c r="P123" s="61">
        <f t="shared" si="2"/>
        <v>2015</v>
      </c>
      <c r="Q123" s="106" t="e">
        <f t="shared" si="3"/>
        <v>#REF!</v>
      </c>
      <c r="R123" s="62" t="s">
        <v>203</v>
      </c>
    </row>
    <row r="124" spans="2:18" x14ac:dyDescent="0.2">
      <c r="B124" s="109" t="s">
        <v>231</v>
      </c>
      <c r="C124" s="109" t="s">
        <v>149</v>
      </c>
      <c r="D124" s="109">
        <v>2015</v>
      </c>
      <c r="E124" s="5" t="e" cm="1">
        <f t="array" ref="E124">INDEX(#REF!,MATCH(1,(C124=#REF!)*(D124=#REF!),0),MATCH($E$5,#REF!,0))</f>
        <v>#REF!</v>
      </c>
      <c r="F124" s="105" t="e" cm="1">
        <f t="array" ref="F124">(E124/IFERROR(INDEX($B$5:$E$1048576,MATCH(1,($C124=$C$5:$C$1048576)*($D124-1=$D$5:$D$236),0),MATCH($E$5,$B$5:$E$5,0)),""))-1</f>
        <v>#REF!</v>
      </c>
      <c r="N124" s="18" t="s">
        <v>231</v>
      </c>
      <c r="O124" s="62" t="e">
        <f>INDEX(#REF!,MATCH($C124,#REF!,0),2)</f>
        <v>#REF!</v>
      </c>
      <c r="P124" s="61">
        <f t="shared" si="2"/>
        <v>2015</v>
      </c>
      <c r="Q124" s="106" t="e">
        <f t="shared" si="3"/>
        <v>#REF!</v>
      </c>
      <c r="R124" s="62" t="s">
        <v>203</v>
      </c>
    </row>
    <row r="125" spans="2:18" x14ac:dyDescent="0.2">
      <c r="B125" s="109" t="s">
        <v>231</v>
      </c>
      <c r="C125" s="109" t="s">
        <v>150</v>
      </c>
      <c r="D125" s="109">
        <v>2015</v>
      </c>
      <c r="E125" s="5" t="e" cm="1">
        <f t="array" ref="E125">INDEX(#REF!,MATCH(1,(C125=#REF!)*(D125=#REF!),0),MATCH($E$5,#REF!,0))</f>
        <v>#REF!</v>
      </c>
      <c r="F125" s="105" t="e" cm="1">
        <f t="array" ref="F125">(E125/IFERROR(INDEX($B$5:$E$1048576,MATCH(1,($C125=$C$5:$C$1048576)*($D125-1=$D$5:$D$236),0),MATCH($E$5,$B$5:$E$5,0)),""))-1</f>
        <v>#REF!</v>
      </c>
      <c r="N125" s="18" t="s">
        <v>231</v>
      </c>
      <c r="O125" s="62" t="e">
        <f>INDEX(#REF!,MATCH($C125,#REF!,0),2)</f>
        <v>#REF!</v>
      </c>
      <c r="P125" s="61">
        <f t="shared" si="2"/>
        <v>2015</v>
      </c>
      <c r="Q125" s="106" t="e">
        <f t="shared" si="3"/>
        <v>#REF!</v>
      </c>
      <c r="R125" s="62" t="s">
        <v>203</v>
      </c>
    </row>
    <row r="126" spans="2:18" x14ac:dyDescent="0.2">
      <c r="B126" s="109" t="s">
        <v>231</v>
      </c>
      <c r="C126" s="109" t="s">
        <v>151</v>
      </c>
      <c r="D126" s="109">
        <v>2015</v>
      </c>
      <c r="E126" s="5" t="e" cm="1">
        <f t="array" ref="E126">INDEX(#REF!,MATCH(1,(C126=#REF!)*(D126=#REF!),0),MATCH($E$5,#REF!,0))</f>
        <v>#REF!</v>
      </c>
      <c r="F126" s="105" t="e" cm="1">
        <f t="array" ref="F126">(E126/IFERROR(INDEX($B$5:$E$1048576,MATCH(1,($C126=$C$5:$C$1048576)*($D126-1=$D$5:$D$236),0),MATCH($E$5,$B$5:$E$5,0)),""))-1</f>
        <v>#REF!</v>
      </c>
      <c r="N126" s="18" t="s">
        <v>231</v>
      </c>
      <c r="O126" s="62" t="e">
        <f>INDEX(#REF!,MATCH($C126,#REF!,0),2)</f>
        <v>#REF!</v>
      </c>
      <c r="P126" s="61">
        <f t="shared" si="2"/>
        <v>2015</v>
      </c>
      <c r="Q126" s="106" t="e">
        <f t="shared" si="3"/>
        <v>#REF!</v>
      </c>
      <c r="R126" s="62" t="s">
        <v>203</v>
      </c>
    </row>
    <row r="127" spans="2:18" x14ac:dyDescent="0.2">
      <c r="B127" s="109" t="s">
        <v>231</v>
      </c>
      <c r="C127" s="109" t="s">
        <v>152</v>
      </c>
      <c r="D127" s="109">
        <v>2015</v>
      </c>
      <c r="E127" s="5" t="e" cm="1">
        <f t="array" ref="E127">INDEX(#REF!,MATCH(1,(C127=#REF!)*(D127=#REF!),0),MATCH($E$5,#REF!,0))</f>
        <v>#REF!</v>
      </c>
      <c r="F127" s="105" t="e" cm="1">
        <f t="array" ref="F127">(E127/IFERROR(INDEX($B$5:$E$1048576,MATCH(1,($C127=$C$5:$C$1048576)*($D127-1=$D$5:$D$236),0),MATCH($E$5,$B$5:$E$5,0)),""))-1</f>
        <v>#REF!</v>
      </c>
      <c r="N127" s="18" t="s">
        <v>231</v>
      </c>
      <c r="O127" s="62" t="e">
        <f>INDEX(#REF!,MATCH($C127,#REF!,0),2)</f>
        <v>#REF!</v>
      </c>
      <c r="P127" s="61">
        <f t="shared" si="2"/>
        <v>2015</v>
      </c>
      <c r="Q127" s="106" t="e">
        <f t="shared" si="3"/>
        <v>#REF!</v>
      </c>
      <c r="R127" s="62" t="s">
        <v>203</v>
      </c>
    </row>
    <row r="128" spans="2:18" x14ac:dyDescent="0.2">
      <c r="B128" s="109" t="s">
        <v>231</v>
      </c>
      <c r="C128" s="109" t="s">
        <v>153</v>
      </c>
      <c r="D128" s="109">
        <v>2015</v>
      </c>
      <c r="E128" s="5" t="e" cm="1">
        <f t="array" ref="E128">INDEX(#REF!,MATCH(1,(C128=#REF!)*(D128=#REF!),0),MATCH($E$5,#REF!,0))</f>
        <v>#REF!</v>
      </c>
      <c r="F128" s="105" t="e" cm="1">
        <f t="array" ref="F128">(E128/IFERROR(INDEX($B$5:$E$1048576,MATCH(1,($C128=$C$5:$C$1048576)*($D128-1=$D$5:$D$236),0),MATCH($E$5,$B$5:$E$5,0)),""))-1</f>
        <v>#REF!</v>
      </c>
      <c r="N128" s="18" t="s">
        <v>231</v>
      </c>
      <c r="O128" s="62" t="e">
        <f>INDEX(#REF!,MATCH($C128,#REF!,0),2)</f>
        <v>#REF!</v>
      </c>
      <c r="P128" s="61">
        <f t="shared" si="2"/>
        <v>2015</v>
      </c>
      <c r="Q128" s="106" t="e">
        <f t="shared" si="3"/>
        <v>#REF!</v>
      </c>
      <c r="R128" s="62" t="s">
        <v>203</v>
      </c>
    </row>
    <row r="129" spans="2:18" x14ac:dyDescent="0.2">
      <c r="B129" s="109" t="s">
        <v>231</v>
      </c>
      <c r="C129" s="109" t="s">
        <v>154</v>
      </c>
      <c r="D129" s="109">
        <v>2015</v>
      </c>
      <c r="E129" s="5" t="e" cm="1">
        <f t="array" ref="E129">INDEX(#REF!,MATCH(1,(C129=#REF!)*(D129=#REF!),0),MATCH($E$5,#REF!,0))</f>
        <v>#REF!</v>
      </c>
      <c r="F129" s="105" t="e" cm="1">
        <f t="array" ref="F129">(E129/IFERROR(INDEX($B$5:$E$1048576,MATCH(1,($C129=$C$5:$C$1048576)*($D129-1=$D$5:$D$236),0),MATCH($E$5,$B$5:$E$5,0)),""))-1</f>
        <v>#REF!</v>
      </c>
      <c r="N129" s="18" t="s">
        <v>231</v>
      </c>
      <c r="O129" s="62" t="e">
        <f>INDEX(#REF!,MATCH($C129,#REF!,0),2)</f>
        <v>#REF!</v>
      </c>
      <c r="P129" s="61">
        <f t="shared" si="2"/>
        <v>2015</v>
      </c>
      <c r="Q129" s="106" t="e">
        <f t="shared" si="3"/>
        <v>#REF!</v>
      </c>
      <c r="R129" s="62" t="s">
        <v>203</v>
      </c>
    </row>
    <row r="130" spans="2:18" x14ac:dyDescent="0.2">
      <c r="B130" s="109" t="s">
        <v>231</v>
      </c>
      <c r="C130" s="109" t="s">
        <v>155</v>
      </c>
      <c r="D130" s="109">
        <v>2015</v>
      </c>
      <c r="E130" s="5" t="e" cm="1">
        <f t="array" ref="E130">INDEX(#REF!,MATCH(1,(C130=#REF!)*(D130=#REF!),0),MATCH($E$5,#REF!,0))</f>
        <v>#REF!</v>
      </c>
      <c r="F130" s="105" t="e" cm="1">
        <f t="array" ref="F130">(E130/IFERROR(INDEX($B$5:$E$1048576,MATCH(1,($C130=$C$5:$C$1048576)*($D130-1=$D$5:$D$236),0),MATCH($E$5,$B$5:$E$5,0)),""))-1</f>
        <v>#REF!</v>
      </c>
      <c r="N130" s="18" t="s">
        <v>231</v>
      </c>
      <c r="O130" s="62" t="e">
        <f>INDEX(#REF!,MATCH($C130,#REF!,0),2)</f>
        <v>#REF!</v>
      </c>
      <c r="P130" s="61">
        <f t="shared" si="2"/>
        <v>2015</v>
      </c>
      <c r="Q130" s="106" t="e">
        <f t="shared" si="3"/>
        <v>#REF!</v>
      </c>
      <c r="R130" s="62" t="s">
        <v>203</v>
      </c>
    </row>
    <row r="131" spans="2:18" x14ac:dyDescent="0.2">
      <c r="B131" s="109" t="s">
        <v>231</v>
      </c>
      <c r="C131" s="109" t="s">
        <v>156</v>
      </c>
      <c r="D131" s="109">
        <v>2015</v>
      </c>
      <c r="E131" s="5" t="e" cm="1">
        <f t="array" ref="E131">INDEX(#REF!,MATCH(1,(C131=#REF!)*(D131=#REF!),0),MATCH($E$5,#REF!,0))</f>
        <v>#REF!</v>
      </c>
      <c r="F131" s="105" t="e" cm="1">
        <f t="array" ref="F131">(E131/IFERROR(INDEX($B$5:$E$1048576,MATCH(1,($C131=$C$5:$C$1048576)*($D131-1=$D$5:$D$236),0),MATCH($E$5,$B$5:$E$5,0)),""))-1</f>
        <v>#REF!</v>
      </c>
      <c r="N131" s="18" t="s">
        <v>231</v>
      </c>
      <c r="O131" s="62" t="e">
        <f>INDEX(#REF!,MATCH($C131,#REF!,0),2)</f>
        <v>#REF!</v>
      </c>
      <c r="P131" s="61">
        <f t="shared" si="2"/>
        <v>2015</v>
      </c>
      <c r="Q131" s="106" t="e">
        <f t="shared" si="3"/>
        <v>#REF!</v>
      </c>
      <c r="R131" s="62" t="s">
        <v>203</v>
      </c>
    </row>
    <row r="132" spans="2:18" x14ac:dyDescent="0.2">
      <c r="B132" s="109" t="s">
        <v>231</v>
      </c>
      <c r="C132" s="109" t="s">
        <v>136</v>
      </c>
      <c r="D132" s="109">
        <v>2016</v>
      </c>
      <c r="E132" s="5" t="e" cm="1">
        <f t="array" ref="E132">INDEX(#REF!,MATCH(1,(C132=#REF!)*(D132=#REF!),0),MATCH($E$5,#REF!,0))</f>
        <v>#REF!</v>
      </c>
      <c r="F132" s="105" t="e" cm="1">
        <f t="array" ref="F132">(E132/IFERROR(INDEX($B$5:$E$1048576,MATCH(1,($C132=$C$5:$C$1048576)*($D132-1=$D$5:$D$236),0),MATCH($E$5,$B$5:$E$5,0)),""))-1</f>
        <v>#REF!</v>
      </c>
      <c r="N132" s="18" t="s">
        <v>231</v>
      </c>
      <c r="O132" s="62" t="e">
        <f>INDEX(#REF!,MATCH($C132,#REF!,0),2)</f>
        <v>#REF!</v>
      </c>
      <c r="P132" s="61">
        <f t="shared" si="2"/>
        <v>2016</v>
      </c>
      <c r="Q132" s="106" t="e">
        <f t="shared" si="3"/>
        <v>#REF!</v>
      </c>
      <c r="R132" s="62" t="s">
        <v>203</v>
      </c>
    </row>
    <row r="133" spans="2:18" x14ac:dyDescent="0.2">
      <c r="B133" s="109" t="s">
        <v>231</v>
      </c>
      <c r="C133" s="109" t="s">
        <v>137</v>
      </c>
      <c r="D133" s="109">
        <v>2016</v>
      </c>
      <c r="E133" s="5" t="e" cm="1">
        <f t="array" ref="E133">INDEX(#REF!,MATCH(1,(C133=#REF!)*(D133=#REF!),0),MATCH($E$5,#REF!,0))</f>
        <v>#REF!</v>
      </c>
      <c r="F133" s="105" t="e" cm="1">
        <f t="array" ref="F133">(E133/IFERROR(INDEX($B$5:$E$1048576,MATCH(1,($C133=$C$5:$C$1048576)*($D133-1=$D$5:$D$236),0),MATCH($E$5,$B$5:$E$5,0)),""))-1</f>
        <v>#REF!</v>
      </c>
      <c r="N133" s="18" t="s">
        <v>231</v>
      </c>
      <c r="O133" s="62" t="e">
        <f>INDEX(#REF!,MATCH($C133,#REF!,0),2)</f>
        <v>#REF!</v>
      </c>
      <c r="P133" s="61">
        <f t="shared" si="2"/>
        <v>2016</v>
      </c>
      <c r="Q133" s="106" t="e">
        <f t="shared" si="3"/>
        <v>#REF!</v>
      </c>
      <c r="R133" s="62" t="s">
        <v>203</v>
      </c>
    </row>
    <row r="134" spans="2:18" x14ac:dyDescent="0.2">
      <c r="B134" s="109" t="s">
        <v>231</v>
      </c>
      <c r="C134" s="109" t="s">
        <v>138</v>
      </c>
      <c r="D134" s="109">
        <v>2016</v>
      </c>
      <c r="E134" s="5" t="e" cm="1">
        <f t="array" ref="E134">INDEX(#REF!,MATCH(1,(C134=#REF!)*(D134=#REF!),0),MATCH($E$5,#REF!,0))</f>
        <v>#REF!</v>
      </c>
      <c r="F134" s="105" t="e" cm="1">
        <f t="array" ref="F134">(E134/IFERROR(INDEX($B$5:$E$1048576,MATCH(1,($C134=$C$5:$C$1048576)*($D134-1=$D$5:$D$236),0),MATCH($E$5,$B$5:$E$5,0)),""))-1</f>
        <v>#REF!</v>
      </c>
      <c r="N134" s="18" t="s">
        <v>231</v>
      </c>
      <c r="O134" s="62" t="e">
        <f>INDEX(#REF!,MATCH($C134,#REF!,0),2)</f>
        <v>#REF!</v>
      </c>
      <c r="P134" s="61">
        <f t="shared" si="2"/>
        <v>2016</v>
      </c>
      <c r="Q134" s="106" t="e">
        <f t="shared" si="3"/>
        <v>#REF!</v>
      </c>
      <c r="R134" s="62" t="s">
        <v>203</v>
      </c>
    </row>
    <row r="135" spans="2:18" x14ac:dyDescent="0.2">
      <c r="B135" s="109" t="s">
        <v>231</v>
      </c>
      <c r="C135" s="109" t="s">
        <v>139</v>
      </c>
      <c r="D135" s="109">
        <v>2016</v>
      </c>
      <c r="E135" s="5" t="e" cm="1">
        <f t="array" ref="E135">INDEX(#REF!,MATCH(1,(C135=#REF!)*(D135=#REF!),0),MATCH($E$5,#REF!,0))</f>
        <v>#REF!</v>
      </c>
      <c r="F135" s="105" t="e" cm="1">
        <f t="array" ref="F135">(E135/IFERROR(INDEX($B$5:$E$1048576,MATCH(1,($C135=$C$5:$C$1048576)*($D135-1=$D$5:$D$236),0),MATCH($E$5,$B$5:$E$5,0)),""))-1</f>
        <v>#REF!</v>
      </c>
      <c r="N135" s="18" t="s">
        <v>231</v>
      </c>
      <c r="O135" s="62" t="e">
        <f>INDEX(#REF!,MATCH($C135,#REF!,0),2)</f>
        <v>#REF!</v>
      </c>
      <c r="P135" s="61">
        <f t="shared" ref="P135:P198" si="4">D135</f>
        <v>2016</v>
      </c>
      <c r="Q135" s="106" t="e">
        <f t="shared" ref="Q135:Q198" si="5">F135</f>
        <v>#REF!</v>
      </c>
      <c r="R135" s="62" t="s">
        <v>203</v>
      </c>
    </row>
    <row r="136" spans="2:18" x14ac:dyDescent="0.2">
      <c r="B136" s="109" t="s">
        <v>231</v>
      </c>
      <c r="C136" s="109" t="s">
        <v>140</v>
      </c>
      <c r="D136" s="109">
        <v>2016</v>
      </c>
      <c r="E136" s="5" t="e" cm="1">
        <f t="array" ref="E136">INDEX(#REF!,MATCH(1,(C136=#REF!)*(D136=#REF!),0),MATCH($E$5,#REF!,0))</f>
        <v>#REF!</v>
      </c>
      <c r="F136" s="105" t="e" cm="1">
        <f t="array" ref="F136">(E136/IFERROR(INDEX($B$5:$E$1048576,MATCH(1,($C136=$C$5:$C$1048576)*($D136-1=$D$5:$D$236),0),MATCH($E$5,$B$5:$E$5,0)),""))-1</f>
        <v>#REF!</v>
      </c>
      <c r="N136" s="18" t="s">
        <v>231</v>
      </c>
      <c r="O136" s="62" t="e">
        <f>INDEX(#REF!,MATCH($C136,#REF!,0),2)</f>
        <v>#REF!</v>
      </c>
      <c r="P136" s="61">
        <f t="shared" si="4"/>
        <v>2016</v>
      </c>
      <c r="Q136" s="106" t="e">
        <f t="shared" si="5"/>
        <v>#REF!</v>
      </c>
      <c r="R136" s="62" t="s">
        <v>203</v>
      </c>
    </row>
    <row r="137" spans="2:18" x14ac:dyDescent="0.2">
      <c r="B137" s="109" t="s">
        <v>231</v>
      </c>
      <c r="C137" s="109" t="s">
        <v>141</v>
      </c>
      <c r="D137" s="109">
        <v>2016</v>
      </c>
      <c r="E137" s="5" t="e" cm="1">
        <f t="array" ref="E137">INDEX(#REF!,MATCH(1,(C137=#REF!)*(D137=#REF!),0),MATCH($E$5,#REF!,0))</f>
        <v>#REF!</v>
      </c>
      <c r="F137" s="105" t="e" cm="1">
        <f t="array" ref="F137">(E137/IFERROR(INDEX($B$5:$E$1048576,MATCH(1,($C137=$C$5:$C$1048576)*($D137-1=$D$5:$D$236),0),MATCH($E$5,$B$5:$E$5,0)),""))-1</f>
        <v>#REF!</v>
      </c>
      <c r="N137" s="18" t="s">
        <v>231</v>
      </c>
      <c r="O137" s="62" t="e">
        <f>INDEX(#REF!,MATCH($C137,#REF!,0),2)</f>
        <v>#REF!</v>
      </c>
      <c r="P137" s="61">
        <f t="shared" si="4"/>
        <v>2016</v>
      </c>
      <c r="Q137" s="106" t="e">
        <f t="shared" si="5"/>
        <v>#REF!</v>
      </c>
      <c r="R137" s="62" t="s">
        <v>203</v>
      </c>
    </row>
    <row r="138" spans="2:18" x14ac:dyDescent="0.2">
      <c r="B138" s="109" t="s">
        <v>231</v>
      </c>
      <c r="C138" s="109" t="s">
        <v>142</v>
      </c>
      <c r="D138" s="109">
        <v>2016</v>
      </c>
      <c r="E138" s="5" t="e" cm="1">
        <f t="array" ref="E138">INDEX(#REF!,MATCH(1,(C138=#REF!)*(D138=#REF!),0),MATCH($E$5,#REF!,0))</f>
        <v>#REF!</v>
      </c>
      <c r="F138" s="105" t="e" cm="1">
        <f t="array" ref="F138">(E138/IFERROR(INDEX($B$5:$E$1048576,MATCH(1,($C138=$C$5:$C$1048576)*($D138-1=$D$5:$D$236),0),MATCH($E$5,$B$5:$E$5,0)),""))-1</f>
        <v>#REF!</v>
      </c>
      <c r="N138" s="18" t="s">
        <v>231</v>
      </c>
      <c r="O138" s="62" t="e">
        <f>INDEX(#REF!,MATCH($C138,#REF!,0),2)</f>
        <v>#REF!</v>
      </c>
      <c r="P138" s="61">
        <f t="shared" si="4"/>
        <v>2016</v>
      </c>
      <c r="Q138" s="106" t="e">
        <f t="shared" si="5"/>
        <v>#REF!</v>
      </c>
      <c r="R138" s="62" t="s">
        <v>203</v>
      </c>
    </row>
    <row r="139" spans="2:18" x14ac:dyDescent="0.2">
      <c r="B139" s="109" t="s">
        <v>231</v>
      </c>
      <c r="C139" s="109" t="s">
        <v>143</v>
      </c>
      <c r="D139" s="109">
        <v>2016</v>
      </c>
      <c r="E139" s="5" t="e" cm="1">
        <f t="array" ref="E139">INDEX(#REF!,MATCH(1,(C139=#REF!)*(D139=#REF!),0),MATCH($E$5,#REF!,0))</f>
        <v>#REF!</v>
      </c>
      <c r="F139" s="105" t="e" cm="1">
        <f t="array" ref="F139">(E139/IFERROR(INDEX($B$5:$E$1048576,MATCH(1,($C139=$C$5:$C$1048576)*($D139-1=$D$5:$D$236),0),MATCH($E$5,$B$5:$E$5,0)),""))-1</f>
        <v>#REF!</v>
      </c>
      <c r="N139" s="18" t="s">
        <v>231</v>
      </c>
      <c r="O139" s="62" t="e">
        <f>INDEX(#REF!,MATCH($C139,#REF!,0),2)</f>
        <v>#REF!</v>
      </c>
      <c r="P139" s="61">
        <f t="shared" si="4"/>
        <v>2016</v>
      </c>
      <c r="Q139" s="106" t="e">
        <f t="shared" si="5"/>
        <v>#REF!</v>
      </c>
      <c r="R139" s="62" t="s">
        <v>203</v>
      </c>
    </row>
    <row r="140" spans="2:18" x14ac:dyDescent="0.2">
      <c r="B140" s="109" t="s">
        <v>231</v>
      </c>
      <c r="C140" s="109" t="s">
        <v>144</v>
      </c>
      <c r="D140" s="109">
        <v>2016</v>
      </c>
      <c r="E140" s="5" t="e" cm="1">
        <f t="array" ref="E140">INDEX(#REF!,MATCH(1,(C140=#REF!)*(D140=#REF!),0),MATCH($E$5,#REF!,0))</f>
        <v>#REF!</v>
      </c>
      <c r="F140" s="105" t="e" cm="1">
        <f t="array" ref="F140">(E140/IFERROR(INDEX($B$5:$E$1048576,MATCH(1,($C140=$C$5:$C$1048576)*($D140-1=$D$5:$D$236),0),MATCH($E$5,$B$5:$E$5,0)),""))-1</f>
        <v>#REF!</v>
      </c>
      <c r="N140" s="18" t="s">
        <v>231</v>
      </c>
      <c r="O140" s="62" t="e">
        <f>INDEX(#REF!,MATCH($C140,#REF!,0),2)</f>
        <v>#REF!</v>
      </c>
      <c r="P140" s="61">
        <f t="shared" si="4"/>
        <v>2016</v>
      </c>
      <c r="Q140" s="106" t="e">
        <f t="shared" si="5"/>
        <v>#REF!</v>
      </c>
      <c r="R140" s="62" t="s">
        <v>203</v>
      </c>
    </row>
    <row r="141" spans="2:18" x14ac:dyDescent="0.2">
      <c r="B141" s="109" t="s">
        <v>231</v>
      </c>
      <c r="C141" s="109" t="s">
        <v>145</v>
      </c>
      <c r="D141" s="109">
        <v>2016</v>
      </c>
      <c r="E141" s="5" t="e" cm="1">
        <f t="array" ref="E141">INDEX(#REF!,MATCH(1,(C141=#REF!)*(D141=#REF!),0),MATCH($E$5,#REF!,0))</f>
        <v>#REF!</v>
      </c>
      <c r="F141" s="105" t="e" cm="1">
        <f t="array" ref="F141">(E141/IFERROR(INDEX($B$5:$E$1048576,MATCH(1,($C141=$C$5:$C$1048576)*($D141-1=$D$5:$D$236),0),MATCH($E$5,$B$5:$E$5,0)),""))-1</f>
        <v>#REF!</v>
      </c>
      <c r="N141" s="18" t="s">
        <v>231</v>
      </c>
      <c r="O141" s="62" t="e">
        <f>INDEX(#REF!,MATCH($C141,#REF!,0),2)</f>
        <v>#REF!</v>
      </c>
      <c r="P141" s="61">
        <f t="shared" si="4"/>
        <v>2016</v>
      </c>
      <c r="Q141" s="106" t="e">
        <f t="shared" si="5"/>
        <v>#REF!</v>
      </c>
      <c r="R141" s="62" t="s">
        <v>203</v>
      </c>
    </row>
    <row r="142" spans="2:18" x14ac:dyDescent="0.2">
      <c r="B142" s="109" t="s">
        <v>231</v>
      </c>
      <c r="C142" s="109" t="s">
        <v>146</v>
      </c>
      <c r="D142" s="109">
        <v>2016</v>
      </c>
      <c r="E142" s="5" t="e" cm="1">
        <f t="array" ref="E142">INDEX(#REF!,MATCH(1,(C142=#REF!)*(D142=#REF!),0),MATCH($E$5,#REF!,0))</f>
        <v>#REF!</v>
      </c>
      <c r="F142" s="105" t="e" cm="1">
        <f t="array" ref="F142">(E142/IFERROR(INDEX($B$5:$E$1048576,MATCH(1,($C142=$C$5:$C$1048576)*($D142-1=$D$5:$D$236),0),MATCH($E$5,$B$5:$E$5,0)),""))-1</f>
        <v>#REF!</v>
      </c>
      <c r="N142" s="18" t="s">
        <v>231</v>
      </c>
      <c r="O142" s="62" t="e">
        <f>INDEX(#REF!,MATCH($C142,#REF!,0),2)</f>
        <v>#REF!</v>
      </c>
      <c r="P142" s="61">
        <f t="shared" si="4"/>
        <v>2016</v>
      </c>
      <c r="Q142" s="106" t="e">
        <f t="shared" si="5"/>
        <v>#REF!</v>
      </c>
      <c r="R142" s="62" t="s">
        <v>203</v>
      </c>
    </row>
    <row r="143" spans="2:18" x14ac:dyDescent="0.2">
      <c r="B143" s="109" t="s">
        <v>231</v>
      </c>
      <c r="C143" s="109" t="s">
        <v>147</v>
      </c>
      <c r="D143" s="109">
        <v>2016</v>
      </c>
      <c r="E143" s="5" t="e" cm="1">
        <f t="array" ref="E143">INDEX(#REF!,MATCH(1,(C143=#REF!)*(D143=#REF!),0),MATCH($E$5,#REF!,0))</f>
        <v>#REF!</v>
      </c>
      <c r="F143" s="105" t="e" cm="1">
        <f t="array" ref="F143">(E143/IFERROR(INDEX($B$5:$E$1048576,MATCH(1,($C143=$C$5:$C$1048576)*($D143-1=$D$5:$D$236),0),MATCH($E$5,$B$5:$E$5,0)),""))-1</f>
        <v>#REF!</v>
      </c>
      <c r="N143" s="18" t="s">
        <v>231</v>
      </c>
      <c r="O143" s="62" t="e">
        <f>INDEX(#REF!,MATCH($C143,#REF!,0),2)</f>
        <v>#REF!</v>
      </c>
      <c r="P143" s="61">
        <f t="shared" si="4"/>
        <v>2016</v>
      </c>
      <c r="Q143" s="106" t="e">
        <f t="shared" si="5"/>
        <v>#REF!</v>
      </c>
      <c r="R143" s="62" t="s">
        <v>203</v>
      </c>
    </row>
    <row r="144" spans="2:18" x14ac:dyDescent="0.2">
      <c r="B144" s="109" t="s">
        <v>231</v>
      </c>
      <c r="C144" s="109" t="s">
        <v>148</v>
      </c>
      <c r="D144" s="109">
        <v>2016</v>
      </c>
      <c r="E144" s="5" t="e" cm="1">
        <f t="array" ref="E144">INDEX(#REF!,MATCH(1,(C144=#REF!)*(D144=#REF!),0),MATCH($E$5,#REF!,0))</f>
        <v>#REF!</v>
      </c>
      <c r="F144" s="105" t="e" cm="1">
        <f t="array" ref="F144">(E144/IFERROR(INDEX($B$5:$E$1048576,MATCH(1,($C144=$C$5:$C$1048576)*($D144-1=$D$5:$D$236),0),MATCH($E$5,$B$5:$E$5,0)),""))-1</f>
        <v>#REF!</v>
      </c>
      <c r="N144" s="18" t="s">
        <v>231</v>
      </c>
      <c r="O144" s="62" t="e">
        <f>INDEX(#REF!,MATCH($C144,#REF!,0),2)</f>
        <v>#REF!</v>
      </c>
      <c r="P144" s="61">
        <f t="shared" si="4"/>
        <v>2016</v>
      </c>
      <c r="Q144" s="106" t="e">
        <f t="shared" si="5"/>
        <v>#REF!</v>
      </c>
      <c r="R144" s="62" t="s">
        <v>203</v>
      </c>
    </row>
    <row r="145" spans="2:18" x14ac:dyDescent="0.2">
      <c r="B145" s="109" t="s">
        <v>231</v>
      </c>
      <c r="C145" s="109" t="s">
        <v>149</v>
      </c>
      <c r="D145" s="109">
        <v>2016</v>
      </c>
      <c r="E145" s="5" t="e" cm="1">
        <f t="array" ref="E145">INDEX(#REF!,MATCH(1,(C145=#REF!)*(D145=#REF!),0),MATCH($E$5,#REF!,0))</f>
        <v>#REF!</v>
      </c>
      <c r="F145" s="105" t="e" cm="1">
        <f t="array" ref="F145">(E145/IFERROR(INDEX($B$5:$E$1048576,MATCH(1,($C145=$C$5:$C$1048576)*($D145-1=$D$5:$D$236),0),MATCH($E$5,$B$5:$E$5,0)),""))-1</f>
        <v>#REF!</v>
      </c>
      <c r="N145" s="18" t="s">
        <v>231</v>
      </c>
      <c r="O145" s="62" t="e">
        <f>INDEX(#REF!,MATCH($C145,#REF!,0),2)</f>
        <v>#REF!</v>
      </c>
      <c r="P145" s="61">
        <f t="shared" si="4"/>
        <v>2016</v>
      </c>
      <c r="Q145" s="106" t="e">
        <f t="shared" si="5"/>
        <v>#REF!</v>
      </c>
      <c r="R145" s="62" t="s">
        <v>203</v>
      </c>
    </row>
    <row r="146" spans="2:18" x14ac:dyDescent="0.2">
      <c r="B146" s="109" t="s">
        <v>231</v>
      </c>
      <c r="C146" s="109" t="s">
        <v>150</v>
      </c>
      <c r="D146" s="109">
        <v>2016</v>
      </c>
      <c r="E146" s="5" t="e" cm="1">
        <f t="array" ref="E146">INDEX(#REF!,MATCH(1,(C146=#REF!)*(D146=#REF!),0),MATCH($E$5,#REF!,0))</f>
        <v>#REF!</v>
      </c>
      <c r="F146" s="105" t="e" cm="1">
        <f t="array" ref="F146">(E146/IFERROR(INDEX($B$5:$E$1048576,MATCH(1,($C146=$C$5:$C$1048576)*($D146-1=$D$5:$D$236),0),MATCH($E$5,$B$5:$E$5,0)),""))-1</f>
        <v>#REF!</v>
      </c>
      <c r="N146" s="18" t="s">
        <v>231</v>
      </c>
      <c r="O146" s="62" t="e">
        <f>INDEX(#REF!,MATCH($C146,#REF!,0),2)</f>
        <v>#REF!</v>
      </c>
      <c r="P146" s="61">
        <f t="shared" si="4"/>
        <v>2016</v>
      </c>
      <c r="Q146" s="106" t="e">
        <f t="shared" si="5"/>
        <v>#REF!</v>
      </c>
      <c r="R146" s="62" t="s">
        <v>203</v>
      </c>
    </row>
    <row r="147" spans="2:18" x14ac:dyDescent="0.2">
      <c r="B147" s="109" t="s">
        <v>231</v>
      </c>
      <c r="C147" s="109" t="s">
        <v>151</v>
      </c>
      <c r="D147" s="109">
        <v>2016</v>
      </c>
      <c r="E147" s="5" t="e" cm="1">
        <f t="array" ref="E147">INDEX(#REF!,MATCH(1,(C147=#REF!)*(D147=#REF!),0),MATCH($E$5,#REF!,0))</f>
        <v>#REF!</v>
      </c>
      <c r="F147" s="105" t="e" cm="1">
        <f t="array" ref="F147">(E147/IFERROR(INDEX($B$5:$E$1048576,MATCH(1,($C147=$C$5:$C$1048576)*($D147-1=$D$5:$D$236),0),MATCH($E$5,$B$5:$E$5,0)),""))-1</f>
        <v>#REF!</v>
      </c>
      <c r="N147" s="18" t="s">
        <v>231</v>
      </c>
      <c r="O147" s="62" t="e">
        <f>INDEX(#REF!,MATCH($C147,#REF!,0),2)</f>
        <v>#REF!</v>
      </c>
      <c r="P147" s="61">
        <f t="shared" si="4"/>
        <v>2016</v>
      </c>
      <c r="Q147" s="106" t="e">
        <f t="shared" si="5"/>
        <v>#REF!</v>
      </c>
      <c r="R147" s="62" t="s">
        <v>203</v>
      </c>
    </row>
    <row r="148" spans="2:18" x14ac:dyDescent="0.2">
      <c r="B148" s="109" t="s">
        <v>231</v>
      </c>
      <c r="C148" s="109" t="s">
        <v>152</v>
      </c>
      <c r="D148" s="109">
        <v>2016</v>
      </c>
      <c r="E148" s="5" t="e" cm="1">
        <f t="array" ref="E148">INDEX(#REF!,MATCH(1,(C148=#REF!)*(D148=#REF!),0),MATCH($E$5,#REF!,0))</f>
        <v>#REF!</v>
      </c>
      <c r="F148" s="105" t="e" cm="1">
        <f t="array" ref="F148">(E148/IFERROR(INDEX($B$5:$E$1048576,MATCH(1,($C148=$C$5:$C$1048576)*($D148-1=$D$5:$D$236),0),MATCH($E$5,$B$5:$E$5,0)),""))-1</f>
        <v>#REF!</v>
      </c>
      <c r="N148" s="18" t="s">
        <v>231</v>
      </c>
      <c r="O148" s="62" t="e">
        <f>INDEX(#REF!,MATCH($C148,#REF!,0),2)</f>
        <v>#REF!</v>
      </c>
      <c r="P148" s="61">
        <f t="shared" si="4"/>
        <v>2016</v>
      </c>
      <c r="Q148" s="106" t="e">
        <f t="shared" si="5"/>
        <v>#REF!</v>
      </c>
      <c r="R148" s="62" t="s">
        <v>203</v>
      </c>
    </row>
    <row r="149" spans="2:18" x14ac:dyDescent="0.2">
      <c r="B149" s="109" t="s">
        <v>231</v>
      </c>
      <c r="C149" s="109" t="s">
        <v>153</v>
      </c>
      <c r="D149" s="109">
        <v>2016</v>
      </c>
      <c r="E149" s="5" t="e" cm="1">
        <f t="array" ref="E149">INDEX(#REF!,MATCH(1,(C149=#REF!)*(D149=#REF!),0),MATCH($E$5,#REF!,0))</f>
        <v>#REF!</v>
      </c>
      <c r="F149" s="105" t="e" cm="1">
        <f t="array" ref="F149">(E149/IFERROR(INDEX($B$5:$E$1048576,MATCH(1,($C149=$C$5:$C$1048576)*($D149-1=$D$5:$D$236),0),MATCH($E$5,$B$5:$E$5,0)),""))-1</f>
        <v>#REF!</v>
      </c>
      <c r="N149" s="18" t="s">
        <v>231</v>
      </c>
      <c r="O149" s="62" t="e">
        <f>INDEX(#REF!,MATCH($C149,#REF!,0),2)</f>
        <v>#REF!</v>
      </c>
      <c r="P149" s="61">
        <f t="shared" si="4"/>
        <v>2016</v>
      </c>
      <c r="Q149" s="106" t="e">
        <f t="shared" si="5"/>
        <v>#REF!</v>
      </c>
      <c r="R149" s="62" t="s">
        <v>203</v>
      </c>
    </row>
    <row r="150" spans="2:18" x14ac:dyDescent="0.2">
      <c r="B150" s="109" t="s">
        <v>231</v>
      </c>
      <c r="C150" s="109" t="s">
        <v>154</v>
      </c>
      <c r="D150" s="109">
        <v>2016</v>
      </c>
      <c r="E150" s="5" t="e" cm="1">
        <f t="array" ref="E150">INDEX(#REF!,MATCH(1,(C150=#REF!)*(D150=#REF!),0),MATCH($E$5,#REF!,0))</f>
        <v>#REF!</v>
      </c>
      <c r="F150" s="105" t="e" cm="1">
        <f t="array" ref="F150">(E150/IFERROR(INDEX($B$5:$E$1048576,MATCH(1,($C150=$C$5:$C$1048576)*($D150-1=$D$5:$D$236),0),MATCH($E$5,$B$5:$E$5,0)),""))-1</f>
        <v>#REF!</v>
      </c>
      <c r="N150" s="18" t="s">
        <v>231</v>
      </c>
      <c r="O150" s="62" t="e">
        <f>INDEX(#REF!,MATCH($C150,#REF!,0),2)</f>
        <v>#REF!</v>
      </c>
      <c r="P150" s="61">
        <f t="shared" si="4"/>
        <v>2016</v>
      </c>
      <c r="Q150" s="106" t="e">
        <f t="shared" si="5"/>
        <v>#REF!</v>
      </c>
      <c r="R150" s="62" t="s">
        <v>203</v>
      </c>
    </row>
    <row r="151" spans="2:18" x14ac:dyDescent="0.2">
      <c r="B151" s="109" t="s">
        <v>231</v>
      </c>
      <c r="C151" s="109" t="s">
        <v>155</v>
      </c>
      <c r="D151" s="109">
        <v>2016</v>
      </c>
      <c r="E151" s="5" t="e" cm="1">
        <f t="array" ref="E151">INDEX(#REF!,MATCH(1,(C151=#REF!)*(D151=#REF!),0),MATCH($E$5,#REF!,0))</f>
        <v>#REF!</v>
      </c>
      <c r="F151" s="105" t="e" cm="1">
        <f t="array" ref="F151">(E151/IFERROR(INDEX($B$5:$E$1048576,MATCH(1,($C151=$C$5:$C$1048576)*($D151-1=$D$5:$D$236),0),MATCH($E$5,$B$5:$E$5,0)),""))-1</f>
        <v>#REF!</v>
      </c>
      <c r="N151" s="18" t="s">
        <v>231</v>
      </c>
      <c r="O151" s="62" t="e">
        <f>INDEX(#REF!,MATCH($C151,#REF!,0),2)</f>
        <v>#REF!</v>
      </c>
      <c r="P151" s="61">
        <f t="shared" si="4"/>
        <v>2016</v>
      </c>
      <c r="Q151" s="106" t="e">
        <f t="shared" si="5"/>
        <v>#REF!</v>
      </c>
      <c r="R151" s="62" t="s">
        <v>203</v>
      </c>
    </row>
    <row r="152" spans="2:18" x14ac:dyDescent="0.2">
      <c r="B152" s="109" t="s">
        <v>231</v>
      </c>
      <c r="C152" s="109" t="s">
        <v>156</v>
      </c>
      <c r="D152" s="109">
        <v>2016</v>
      </c>
      <c r="E152" s="5" t="e" cm="1">
        <f t="array" ref="E152">INDEX(#REF!,MATCH(1,(C152=#REF!)*(D152=#REF!),0),MATCH($E$5,#REF!,0))</f>
        <v>#REF!</v>
      </c>
      <c r="F152" s="105" t="e" cm="1">
        <f t="array" ref="F152">(E152/IFERROR(INDEX($B$5:$E$1048576,MATCH(1,($C152=$C$5:$C$1048576)*($D152-1=$D$5:$D$236),0),MATCH($E$5,$B$5:$E$5,0)),""))-1</f>
        <v>#REF!</v>
      </c>
      <c r="N152" s="18" t="s">
        <v>231</v>
      </c>
      <c r="O152" s="62" t="e">
        <f>INDEX(#REF!,MATCH($C152,#REF!,0),2)</f>
        <v>#REF!</v>
      </c>
      <c r="P152" s="61">
        <f t="shared" si="4"/>
        <v>2016</v>
      </c>
      <c r="Q152" s="106" t="e">
        <f t="shared" si="5"/>
        <v>#REF!</v>
      </c>
      <c r="R152" s="62" t="s">
        <v>203</v>
      </c>
    </row>
    <row r="153" spans="2:18" x14ac:dyDescent="0.2">
      <c r="B153" s="109" t="s">
        <v>231</v>
      </c>
      <c r="C153" s="109" t="s">
        <v>136</v>
      </c>
      <c r="D153" s="109">
        <v>2017</v>
      </c>
      <c r="E153" s="5" t="e" cm="1">
        <f t="array" ref="E153">INDEX(#REF!,MATCH(1,(C153=#REF!)*(D153=#REF!),0),MATCH($E$5,#REF!,0))</f>
        <v>#REF!</v>
      </c>
      <c r="F153" s="105" t="e" cm="1">
        <f t="array" ref="F153">(E153/IFERROR(INDEX($B$5:$E$1048576,MATCH(1,($C153=$C$5:$C$1048576)*($D153-1=$D$5:$D$236),0),MATCH($E$5,$B$5:$E$5,0)),""))-1</f>
        <v>#REF!</v>
      </c>
      <c r="N153" s="18" t="s">
        <v>231</v>
      </c>
      <c r="O153" s="62" t="e">
        <f>INDEX(#REF!,MATCH($C153,#REF!,0),2)</f>
        <v>#REF!</v>
      </c>
      <c r="P153" s="61">
        <f t="shared" si="4"/>
        <v>2017</v>
      </c>
      <c r="Q153" s="106" t="e">
        <f t="shared" si="5"/>
        <v>#REF!</v>
      </c>
      <c r="R153" s="62" t="s">
        <v>203</v>
      </c>
    </row>
    <row r="154" spans="2:18" x14ac:dyDescent="0.2">
      <c r="B154" s="109" t="s">
        <v>231</v>
      </c>
      <c r="C154" s="109" t="s">
        <v>137</v>
      </c>
      <c r="D154" s="109">
        <v>2017</v>
      </c>
      <c r="E154" s="5" t="e" cm="1">
        <f t="array" ref="E154">INDEX(#REF!,MATCH(1,(C154=#REF!)*(D154=#REF!),0),MATCH($E$5,#REF!,0))</f>
        <v>#REF!</v>
      </c>
      <c r="F154" s="105" t="e" cm="1">
        <f t="array" ref="F154">(E154/IFERROR(INDEX($B$5:$E$1048576,MATCH(1,($C154=$C$5:$C$1048576)*($D154-1=$D$5:$D$236),0),MATCH($E$5,$B$5:$E$5,0)),""))-1</f>
        <v>#REF!</v>
      </c>
      <c r="N154" s="18" t="s">
        <v>231</v>
      </c>
      <c r="O154" s="62" t="e">
        <f>INDEX(#REF!,MATCH($C154,#REF!,0),2)</f>
        <v>#REF!</v>
      </c>
      <c r="P154" s="61">
        <f t="shared" si="4"/>
        <v>2017</v>
      </c>
      <c r="Q154" s="106" t="e">
        <f t="shared" si="5"/>
        <v>#REF!</v>
      </c>
      <c r="R154" s="62" t="s">
        <v>203</v>
      </c>
    </row>
    <row r="155" spans="2:18" x14ac:dyDescent="0.2">
      <c r="B155" s="109" t="s">
        <v>231</v>
      </c>
      <c r="C155" s="109" t="s">
        <v>138</v>
      </c>
      <c r="D155" s="109">
        <v>2017</v>
      </c>
      <c r="E155" s="5" t="e" cm="1">
        <f t="array" ref="E155">INDEX(#REF!,MATCH(1,(C155=#REF!)*(D155=#REF!),0),MATCH($E$5,#REF!,0))</f>
        <v>#REF!</v>
      </c>
      <c r="F155" s="105" t="e" cm="1">
        <f t="array" ref="F155">(E155/IFERROR(INDEX($B$5:$E$1048576,MATCH(1,($C155=$C$5:$C$1048576)*($D155-1=$D$5:$D$236),0),MATCH($E$5,$B$5:$E$5,0)),""))-1</f>
        <v>#REF!</v>
      </c>
      <c r="N155" s="18" t="s">
        <v>231</v>
      </c>
      <c r="O155" s="62" t="e">
        <f>INDEX(#REF!,MATCH($C155,#REF!,0),2)</f>
        <v>#REF!</v>
      </c>
      <c r="P155" s="61">
        <f t="shared" si="4"/>
        <v>2017</v>
      </c>
      <c r="Q155" s="106" t="e">
        <f t="shared" si="5"/>
        <v>#REF!</v>
      </c>
      <c r="R155" s="62" t="s">
        <v>203</v>
      </c>
    </row>
    <row r="156" spans="2:18" x14ac:dyDescent="0.2">
      <c r="B156" s="109" t="s">
        <v>231</v>
      </c>
      <c r="C156" s="109" t="s">
        <v>139</v>
      </c>
      <c r="D156" s="109">
        <v>2017</v>
      </c>
      <c r="E156" s="5" t="e" cm="1">
        <f t="array" ref="E156">INDEX(#REF!,MATCH(1,(C156=#REF!)*(D156=#REF!),0),MATCH($E$5,#REF!,0))</f>
        <v>#REF!</v>
      </c>
      <c r="F156" s="105" t="e" cm="1">
        <f t="array" ref="F156">(E156/IFERROR(INDEX($B$5:$E$1048576,MATCH(1,($C156=$C$5:$C$1048576)*($D156-1=$D$5:$D$236),0),MATCH($E$5,$B$5:$E$5,0)),""))-1</f>
        <v>#REF!</v>
      </c>
      <c r="N156" s="18" t="s">
        <v>231</v>
      </c>
      <c r="O156" s="62" t="e">
        <f>INDEX(#REF!,MATCH($C156,#REF!,0),2)</f>
        <v>#REF!</v>
      </c>
      <c r="P156" s="61">
        <f t="shared" si="4"/>
        <v>2017</v>
      </c>
      <c r="Q156" s="106" t="e">
        <f t="shared" si="5"/>
        <v>#REF!</v>
      </c>
      <c r="R156" s="62" t="s">
        <v>203</v>
      </c>
    </row>
    <row r="157" spans="2:18" x14ac:dyDescent="0.2">
      <c r="B157" s="109" t="s">
        <v>231</v>
      </c>
      <c r="C157" s="109" t="s">
        <v>140</v>
      </c>
      <c r="D157" s="109">
        <v>2017</v>
      </c>
      <c r="E157" s="5" t="e" cm="1">
        <f t="array" ref="E157">INDEX(#REF!,MATCH(1,(C157=#REF!)*(D157=#REF!),0),MATCH($E$5,#REF!,0))</f>
        <v>#REF!</v>
      </c>
      <c r="F157" s="105" t="e" cm="1">
        <f t="array" ref="F157">(E157/IFERROR(INDEX($B$5:$E$1048576,MATCH(1,($C157=$C$5:$C$1048576)*($D157-1=$D$5:$D$236),0),MATCH($E$5,$B$5:$E$5,0)),""))-1</f>
        <v>#REF!</v>
      </c>
      <c r="N157" s="18" t="s">
        <v>231</v>
      </c>
      <c r="O157" s="62" t="e">
        <f>INDEX(#REF!,MATCH($C157,#REF!,0),2)</f>
        <v>#REF!</v>
      </c>
      <c r="P157" s="61">
        <f t="shared" si="4"/>
        <v>2017</v>
      </c>
      <c r="Q157" s="106" t="e">
        <f t="shared" si="5"/>
        <v>#REF!</v>
      </c>
      <c r="R157" s="62" t="s">
        <v>203</v>
      </c>
    </row>
    <row r="158" spans="2:18" x14ac:dyDescent="0.2">
      <c r="B158" s="109" t="s">
        <v>231</v>
      </c>
      <c r="C158" s="109" t="s">
        <v>141</v>
      </c>
      <c r="D158" s="109">
        <v>2017</v>
      </c>
      <c r="E158" s="5" t="e" cm="1">
        <f t="array" ref="E158">INDEX(#REF!,MATCH(1,(C158=#REF!)*(D158=#REF!),0),MATCH($E$5,#REF!,0))</f>
        <v>#REF!</v>
      </c>
      <c r="F158" s="105" t="e" cm="1">
        <f t="array" ref="F158">(E158/IFERROR(INDEX($B$5:$E$1048576,MATCH(1,($C158=$C$5:$C$1048576)*($D158-1=$D$5:$D$236),0),MATCH($E$5,$B$5:$E$5,0)),""))-1</f>
        <v>#REF!</v>
      </c>
      <c r="N158" s="18" t="s">
        <v>231</v>
      </c>
      <c r="O158" s="62" t="e">
        <f>INDEX(#REF!,MATCH($C158,#REF!,0),2)</f>
        <v>#REF!</v>
      </c>
      <c r="P158" s="61">
        <f t="shared" si="4"/>
        <v>2017</v>
      </c>
      <c r="Q158" s="106" t="e">
        <f t="shared" si="5"/>
        <v>#REF!</v>
      </c>
      <c r="R158" s="62" t="s">
        <v>203</v>
      </c>
    </row>
    <row r="159" spans="2:18" x14ac:dyDescent="0.2">
      <c r="B159" s="109" t="s">
        <v>231</v>
      </c>
      <c r="C159" s="109" t="s">
        <v>142</v>
      </c>
      <c r="D159" s="109">
        <v>2017</v>
      </c>
      <c r="E159" s="5" t="e" cm="1">
        <f t="array" ref="E159">INDEX(#REF!,MATCH(1,(C159=#REF!)*(D159=#REF!),0),MATCH($E$5,#REF!,0))</f>
        <v>#REF!</v>
      </c>
      <c r="F159" s="105" t="e" cm="1">
        <f t="array" ref="F159">(E159/IFERROR(INDEX($B$5:$E$1048576,MATCH(1,($C159=$C$5:$C$1048576)*($D159-1=$D$5:$D$236),0),MATCH($E$5,$B$5:$E$5,0)),""))-1</f>
        <v>#REF!</v>
      </c>
      <c r="N159" s="18" t="s">
        <v>231</v>
      </c>
      <c r="O159" s="62" t="e">
        <f>INDEX(#REF!,MATCH($C159,#REF!,0),2)</f>
        <v>#REF!</v>
      </c>
      <c r="P159" s="61">
        <f t="shared" si="4"/>
        <v>2017</v>
      </c>
      <c r="Q159" s="106" t="e">
        <f t="shared" si="5"/>
        <v>#REF!</v>
      </c>
      <c r="R159" s="62" t="s">
        <v>203</v>
      </c>
    </row>
    <row r="160" spans="2:18" x14ac:dyDescent="0.2">
      <c r="B160" s="109" t="s">
        <v>231</v>
      </c>
      <c r="C160" s="109" t="s">
        <v>143</v>
      </c>
      <c r="D160" s="109">
        <v>2017</v>
      </c>
      <c r="E160" s="5" t="e" cm="1">
        <f t="array" ref="E160">INDEX(#REF!,MATCH(1,(C160=#REF!)*(D160=#REF!),0),MATCH($E$5,#REF!,0))</f>
        <v>#REF!</v>
      </c>
      <c r="F160" s="105" t="e" cm="1">
        <f t="array" ref="F160">(E160/IFERROR(INDEX($B$5:$E$1048576,MATCH(1,($C160=$C$5:$C$1048576)*($D160-1=$D$5:$D$236),0),MATCH($E$5,$B$5:$E$5,0)),""))-1</f>
        <v>#REF!</v>
      </c>
      <c r="N160" s="18" t="s">
        <v>231</v>
      </c>
      <c r="O160" s="62" t="e">
        <f>INDEX(#REF!,MATCH($C160,#REF!,0),2)</f>
        <v>#REF!</v>
      </c>
      <c r="P160" s="61">
        <f t="shared" si="4"/>
        <v>2017</v>
      </c>
      <c r="Q160" s="106" t="e">
        <f t="shared" si="5"/>
        <v>#REF!</v>
      </c>
      <c r="R160" s="62" t="s">
        <v>203</v>
      </c>
    </row>
    <row r="161" spans="2:18" x14ac:dyDescent="0.2">
      <c r="B161" s="109" t="s">
        <v>231</v>
      </c>
      <c r="C161" s="109" t="s">
        <v>144</v>
      </c>
      <c r="D161" s="109">
        <v>2017</v>
      </c>
      <c r="E161" s="5" t="e" cm="1">
        <f t="array" ref="E161">INDEX(#REF!,MATCH(1,(C161=#REF!)*(D161=#REF!),0),MATCH($E$5,#REF!,0))</f>
        <v>#REF!</v>
      </c>
      <c r="F161" s="105" t="e" cm="1">
        <f t="array" ref="F161">(E161/IFERROR(INDEX($B$5:$E$1048576,MATCH(1,($C161=$C$5:$C$1048576)*($D161-1=$D$5:$D$236),0),MATCH($E$5,$B$5:$E$5,0)),""))-1</f>
        <v>#REF!</v>
      </c>
      <c r="N161" s="18" t="s">
        <v>231</v>
      </c>
      <c r="O161" s="62" t="e">
        <f>INDEX(#REF!,MATCH($C161,#REF!,0),2)</f>
        <v>#REF!</v>
      </c>
      <c r="P161" s="61">
        <f t="shared" si="4"/>
        <v>2017</v>
      </c>
      <c r="Q161" s="106" t="e">
        <f t="shared" si="5"/>
        <v>#REF!</v>
      </c>
      <c r="R161" s="62" t="s">
        <v>203</v>
      </c>
    </row>
    <row r="162" spans="2:18" x14ac:dyDescent="0.2">
      <c r="B162" s="109" t="s">
        <v>231</v>
      </c>
      <c r="C162" s="109" t="s">
        <v>145</v>
      </c>
      <c r="D162" s="109">
        <v>2017</v>
      </c>
      <c r="E162" s="5" t="e" cm="1">
        <f t="array" ref="E162">INDEX(#REF!,MATCH(1,(C162=#REF!)*(D162=#REF!),0),MATCH($E$5,#REF!,0))</f>
        <v>#REF!</v>
      </c>
      <c r="F162" s="105" t="e" cm="1">
        <f t="array" ref="F162">(E162/IFERROR(INDEX($B$5:$E$1048576,MATCH(1,($C162=$C$5:$C$1048576)*($D162-1=$D$5:$D$236),0),MATCH($E$5,$B$5:$E$5,0)),""))-1</f>
        <v>#REF!</v>
      </c>
      <c r="N162" s="18" t="s">
        <v>231</v>
      </c>
      <c r="O162" s="62" t="e">
        <f>INDEX(#REF!,MATCH($C162,#REF!,0),2)</f>
        <v>#REF!</v>
      </c>
      <c r="P162" s="61">
        <f t="shared" si="4"/>
        <v>2017</v>
      </c>
      <c r="Q162" s="106" t="e">
        <f t="shared" si="5"/>
        <v>#REF!</v>
      </c>
      <c r="R162" s="62" t="s">
        <v>203</v>
      </c>
    </row>
    <row r="163" spans="2:18" x14ac:dyDescent="0.2">
      <c r="B163" s="109" t="s">
        <v>231</v>
      </c>
      <c r="C163" s="109" t="s">
        <v>146</v>
      </c>
      <c r="D163" s="109">
        <v>2017</v>
      </c>
      <c r="E163" s="5" t="e" cm="1">
        <f t="array" ref="E163">INDEX(#REF!,MATCH(1,(C163=#REF!)*(D163=#REF!),0),MATCH($E$5,#REF!,0))</f>
        <v>#REF!</v>
      </c>
      <c r="F163" s="105" t="e" cm="1">
        <f t="array" ref="F163">(E163/IFERROR(INDEX($B$5:$E$1048576,MATCH(1,($C163=$C$5:$C$1048576)*($D163-1=$D$5:$D$236),0),MATCH($E$5,$B$5:$E$5,0)),""))-1</f>
        <v>#REF!</v>
      </c>
      <c r="N163" s="18" t="s">
        <v>231</v>
      </c>
      <c r="O163" s="62" t="e">
        <f>INDEX(#REF!,MATCH($C163,#REF!,0),2)</f>
        <v>#REF!</v>
      </c>
      <c r="P163" s="61">
        <f t="shared" si="4"/>
        <v>2017</v>
      </c>
      <c r="Q163" s="106" t="e">
        <f t="shared" si="5"/>
        <v>#REF!</v>
      </c>
      <c r="R163" s="62" t="s">
        <v>203</v>
      </c>
    </row>
    <row r="164" spans="2:18" x14ac:dyDescent="0.2">
      <c r="B164" s="109" t="s">
        <v>231</v>
      </c>
      <c r="C164" s="109" t="s">
        <v>147</v>
      </c>
      <c r="D164" s="109">
        <v>2017</v>
      </c>
      <c r="E164" s="5" t="e" cm="1">
        <f t="array" ref="E164">INDEX(#REF!,MATCH(1,(C164=#REF!)*(D164=#REF!),0),MATCH($E$5,#REF!,0))</f>
        <v>#REF!</v>
      </c>
      <c r="F164" s="105" t="e" cm="1">
        <f t="array" ref="F164">(E164/IFERROR(INDEX($B$5:$E$1048576,MATCH(1,($C164=$C$5:$C$1048576)*($D164-1=$D$5:$D$236),0),MATCH($E$5,$B$5:$E$5,0)),""))-1</f>
        <v>#REF!</v>
      </c>
      <c r="N164" s="18" t="s">
        <v>231</v>
      </c>
      <c r="O164" s="62" t="e">
        <f>INDEX(#REF!,MATCH($C164,#REF!,0),2)</f>
        <v>#REF!</v>
      </c>
      <c r="P164" s="61">
        <f t="shared" si="4"/>
        <v>2017</v>
      </c>
      <c r="Q164" s="106" t="e">
        <f t="shared" si="5"/>
        <v>#REF!</v>
      </c>
      <c r="R164" s="62" t="s">
        <v>203</v>
      </c>
    </row>
    <row r="165" spans="2:18" x14ac:dyDescent="0.2">
      <c r="B165" s="109" t="s">
        <v>231</v>
      </c>
      <c r="C165" s="109" t="s">
        <v>148</v>
      </c>
      <c r="D165" s="109">
        <v>2017</v>
      </c>
      <c r="E165" s="5" t="e" cm="1">
        <f t="array" ref="E165">INDEX(#REF!,MATCH(1,(C165=#REF!)*(D165=#REF!),0),MATCH($E$5,#REF!,0))</f>
        <v>#REF!</v>
      </c>
      <c r="F165" s="105" t="e" cm="1">
        <f t="array" ref="F165">(E165/IFERROR(INDEX($B$5:$E$1048576,MATCH(1,($C165=$C$5:$C$1048576)*($D165-1=$D$5:$D$236),0),MATCH($E$5,$B$5:$E$5,0)),""))-1</f>
        <v>#REF!</v>
      </c>
      <c r="N165" s="18" t="s">
        <v>231</v>
      </c>
      <c r="O165" s="62" t="e">
        <f>INDEX(#REF!,MATCH($C165,#REF!,0),2)</f>
        <v>#REF!</v>
      </c>
      <c r="P165" s="61">
        <f t="shared" si="4"/>
        <v>2017</v>
      </c>
      <c r="Q165" s="106" t="e">
        <f t="shared" si="5"/>
        <v>#REF!</v>
      </c>
      <c r="R165" s="62" t="s">
        <v>203</v>
      </c>
    </row>
    <row r="166" spans="2:18" x14ac:dyDescent="0.2">
      <c r="B166" s="109" t="s">
        <v>231</v>
      </c>
      <c r="C166" s="109" t="s">
        <v>149</v>
      </c>
      <c r="D166" s="109">
        <v>2017</v>
      </c>
      <c r="E166" s="5" t="e" cm="1">
        <f t="array" ref="E166">INDEX(#REF!,MATCH(1,(C166=#REF!)*(D166=#REF!),0),MATCH($E$5,#REF!,0))</f>
        <v>#REF!</v>
      </c>
      <c r="F166" s="105" t="e" cm="1">
        <f t="array" ref="F166">(E166/IFERROR(INDEX($B$5:$E$1048576,MATCH(1,($C166=$C$5:$C$1048576)*($D166-1=$D$5:$D$236),0),MATCH($E$5,$B$5:$E$5,0)),""))-1</f>
        <v>#REF!</v>
      </c>
      <c r="N166" s="18" t="s">
        <v>231</v>
      </c>
      <c r="O166" s="62" t="e">
        <f>INDEX(#REF!,MATCH($C166,#REF!,0),2)</f>
        <v>#REF!</v>
      </c>
      <c r="P166" s="61">
        <f t="shared" si="4"/>
        <v>2017</v>
      </c>
      <c r="Q166" s="106" t="e">
        <f t="shared" si="5"/>
        <v>#REF!</v>
      </c>
      <c r="R166" s="62" t="s">
        <v>203</v>
      </c>
    </row>
    <row r="167" spans="2:18" x14ac:dyDescent="0.2">
      <c r="B167" s="109" t="s">
        <v>231</v>
      </c>
      <c r="C167" s="109" t="s">
        <v>150</v>
      </c>
      <c r="D167" s="109">
        <v>2017</v>
      </c>
      <c r="E167" s="5" t="e" cm="1">
        <f t="array" ref="E167">INDEX(#REF!,MATCH(1,(C167=#REF!)*(D167=#REF!),0),MATCH($E$5,#REF!,0))</f>
        <v>#REF!</v>
      </c>
      <c r="F167" s="105" t="e" cm="1">
        <f t="array" ref="F167">(E167/IFERROR(INDEX($B$5:$E$1048576,MATCH(1,($C167=$C$5:$C$1048576)*($D167-1=$D$5:$D$236),0),MATCH($E$5,$B$5:$E$5,0)),""))-1</f>
        <v>#REF!</v>
      </c>
      <c r="N167" s="18" t="s">
        <v>231</v>
      </c>
      <c r="O167" s="62" t="e">
        <f>INDEX(#REF!,MATCH($C167,#REF!,0),2)</f>
        <v>#REF!</v>
      </c>
      <c r="P167" s="61">
        <f t="shared" si="4"/>
        <v>2017</v>
      </c>
      <c r="Q167" s="106" t="e">
        <f t="shared" si="5"/>
        <v>#REF!</v>
      </c>
      <c r="R167" s="62" t="s">
        <v>203</v>
      </c>
    </row>
    <row r="168" spans="2:18" x14ac:dyDescent="0.2">
      <c r="B168" s="109" t="s">
        <v>231</v>
      </c>
      <c r="C168" s="109" t="s">
        <v>151</v>
      </c>
      <c r="D168" s="109">
        <v>2017</v>
      </c>
      <c r="E168" s="5" t="e" cm="1">
        <f t="array" ref="E168">INDEX(#REF!,MATCH(1,(C168=#REF!)*(D168=#REF!),0),MATCH($E$5,#REF!,0))</f>
        <v>#REF!</v>
      </c>
      <c r="F168" s="105" t="e" cm="1">
        <f t="array" ref="F168">(E168/IFERROR(INDEX($B$5:$E$1048576,MATCH(1,($C168=$C$5:$C$1048576)*($D168-1=$D$5:$D$236),0),MATCH($E$5,$B$5:$E$5,0)),""))-1</f>
        <v>#REF!</v>
      </c>
      <c r="N168" s="18" t="s">
        <v>231</v>
      </c>
      <c r="O168" s="62" t="e">
        <f>INDEX(#REF!,MATCH($C168,#REF!,0),2)</f>
        <v>#REF!</v>
      </c>
      <c r="P168" s="61">
        <f t="shared" si="4"/>
        <v>2017</v>
      </c>
      <c r="Q168" s="106" t="e">
        <f t="shared" si="5"/>
        <v>#REF!</v>
      </c>
      <c r="R168" s="62" t="s">
        <v>203</v>
      </c>
    </row>
    <row r="169" spans="2:18" x14ac:dyDescent="0.2">
      <c r="B169" s="109" t="s">
        <v>231</v>
      </c>
      <c r="C169" s="109" t="s">
        <v>152</v>
      </c>
      <c r="D169" s="109">
        <v>2017</v>
      </c>
      <c r="E169" s="5" t="e" cm="1">
        <f t="array" ref="E169">INDEX(#REF!,MATCH(1,(C169=#REF!)*(D169=#REF!),0),MATCH($E$5,#REF!,0))</f>
        <v>#REF!</v>
      </c>
      <c r="F169" s="105" t="e" cm="1">
        <f t="array" ref="F169">(E169/IFERROR(INDEX($B$5:$E$1048576,MATCH(1,($C169=$C$5:$C$1048576)*($D169-1=$D$5:$D$236),0),MATCH($E$5,$B$5:$E$5,0)),""))-1</f>
        <v>#REF!</v>
      </c>
      <c r="N169" s="18" t="s">
        <v>231</v>
      </c>
      <c r="O169" s="62" t="e">
        <f>INDEX(#REF!,MATCH($C169,#REF!,0),2)</f>
        <v>#REF!</v>
      </c>
      <c r="P169" s="61">
        <f t="shared" si="4"/>
        <v>2017</v>
      </c>
      <c r="Q169" s="106" t="e">
        <f t="shared" si="5"/>
        <v>#REF!</v>
      </c>
      <c r="R169" s="62" t="s">
        <v>203</v>
      </c>
    </row>
    <row r="170" spans="2:18" x14ac:dyDescent="0.2">
      <c r="B170" s="109" t="s">
        <v>231</v>
      </c>
      <c r="C170" s="109" t="s">
        <v>153</v>
      </c>
      <c r="D170" s="109">
        <v>2017</v>
      </c>
      <c r="E170" s="5" t="e" cm="1">
        <f t="array" ref="E170">INDEX(#REF!,MATCH(1,(C170=#REF!)*(D170=#REF!),0),MATCH($E$5,#REF!,0))</f>
        <v>#REF!</v>
      </c>
      <c r="F170" s="105" t="e" cm="1">
        <f t="array" ref="F170">(E170/IFERROR(INDEX($B$5:$E$1048576,MATCH(1,($C170=$C$5:$C$1048576)*($D170-1=$D$5:$D$236),0),MATCH($E$5,$B$5:$E$5,0)),""))-1</f>
        <v>#REF!</v>
      </c>
      <c r="N170" s="18" t="s">
        <v>231</v>
      </c>
      <c r="O170" s="62" t="e">
        <f>INDEX(#REF!,MATCH($C170,#REF!,0),2)</f>
        <v>#REF!</v>
      </c>
      <c r="P170" s="61">
        <f t="shared" si="4"/>
        <v>2017</v>
      </c>
      <c r="Q170" s="106" t="e">
        <f t="shared" si="5"/>
        <v>#REF!</v>
      </c>
      <c r="R170" s="62" t="s">
        <v>203</v>
      </c>
    </row>
    <row r="171" spans="2:18" x14ac:dyDescent="0.2">
      <c r="B171" s="109" t="s">
        <v>231</v>
      </c>
      <c r="C171" s="109" t="s">
        <v>154</v>
      </c>
      <c r="D171" s="109">
        <v>2017</v>
      </c>
      <c r="E171" s="5" t="e" cm="1">
        <f t="array" ref="E171">INDEX(#REF!,MATCH(1,(C171=#REF!)*(D171=#REF!),0),MATCH($E$5,#REF!,0))</f>
        <v>#REF!</v>
      </c>
      <c r="F171" s="105" t="e" cm="1">
        <f t="array" ref="F171">(E171/IFERROR(INDEX($B$5:$E$1048576,MATCH(1,($C171=$C$5:$C$1048576)*($D171-1=$D$5:$D$236),0),MATCH($E$5,$B$5:$E$5,0)),""))-1</f>
        <v>#REF!</v>
      </c>
      <c r="N171" s="18" t="s">
        <v>231</v>
      </c>
      <c r="O171" s="62" t="e">
        <f>INDEX(#REF!,MATCH($C171,#REF!,0),2)</f>
        <v>#REF!</v>
      </c>
      <c r="P171" s="61">
        <f t="shared" si="4"/>
        <v>2017</v>
      </c>
      <c r="Q171" s="106" t="e">
        <f t="shared" si="5"/>
        <v>#REF!</v>
      </c>
      <c r="R171" s="62" t="s">
        <v>203</v>
      </c>
    </row>
    <row r="172" spans="2:18" x14ac:dyDescent="0.2">
      <c r="B172" s="109" t="s">
        <v>231</v>
      </c>
      <c r="C172" s="109" t="s">
        <v>155</v>
      </c>
      <c r="D172" s="109">
        <v>2017</v>
      </c>
      <c r="E172" s="5" t="e" cm="1">
        <f t="array" ref="E172">INDEX(#REF!,MATCH(1,(C172=#REF!)*(D172=#REF!),0),MATCH($E$5,#REF!,0))</f>
        <v>#REF!</v>
      </c>
      <c r="F172" s="105" t="e" cm="1">
        <f t="array" ref="F172">(E172/IFERROR(INDEX($B$5:$E$1048576,MATCH(1,($C172=$C$5:$C$1048576)*($D172-1=$D$5:$D$236),0),MATCH($E$5,$B$5:$E$5,0)),""))-1</f>
        <v>#REF!</v>
      </c>
      <c r="N172" s="18" t="s">
        <v>231</v>
      </c>
      <c r="O172" s="62" t="e">
        <f>INDEX(#REF!,MATCH($C172,#REF!,0),2)</f>
        <v>#REF!</v>
      </c>
      <c r="P172" s="61">
        <f t="shared" si="4"/>
        <v>2017</v>
      </c>
      <c r="Q172" s="106" t="e">
        <f t="shared" si="5"/>
        <v>#REF!</v>
      </c>
      <c r="R172" s="62" t="s">
        <v>203</v>
      </c>
    </row>
    <row r="173" spans="2:18" x14ac:dyDescent="0.2">
      <c r="B173" s="109" t="s">
        <v>231</v>
      </c>
      <c r="C173" s="109" t="s">
        <v>156</v>
      </c>
      <c r="D173" s="109">
        <v>2017</v>
      </c>
      <c r="E173" s="5" t="e" cm="1">
        <f t="array" ref="E173">INDEX(#REF!,MATCH(1,(C173=#REF!)*(D173=#REF!),0),MATCH($E$5,#REF!,0))</f>
        <v>#REF!</v>
      </c>
      <c r="F173" s="105" t="e" cm="1">
        <f t="array" ref="F173">(E173/IFERROR(INDEX($B$5:$E$1048576,MATCH(1,($C173=$C$5:$C$1048576)*($D173-1=$D$5:$D$236),0),MATCH($E$5,$B$5:$E$5,0)),""))-1</f>
        <v>#REF!</v>
      </c>
      <c r="N173" s="18" t="s">
        <v>231</v>
      </c>
      <c r="O173" s="62" t="e">
        <f>INDEX(#REF!,MATCH($C173,#REF!,0),2)</f>
        <v>#REF!</v>
      </c>
      <c r="P173" s="61">
        <f t="shared" si="4"/>
        <v>2017</v>
      </c>
      <c r="Q173" s="106" t="e">
        <f t="shared" si="5"/>
        <v>#REF!</v>
      </c>
      <c r="R173" s="62" t="s">
        <v>203</v>
      </c>
    </row>
    <row r="174" spans="2:18" x14ac:dyDescent="0.2">
      <c r="B174" s="109" t="s">
        <v>231</v>
      </c>
      <c r="C174" s="109" t="s">
        <v>136</v>
      </c>
      <c r="D174" s="109">
        <v>2018</v>
      </c>
      <c r="E174" s="5" t="e" cm="1">
        <f t="array" ref="E174">INDEX(#REF!,MATCH(1,(C174=#REF!)*(D174=#REF!),0),MATCH($E$5,#REF!,0))</f>
        <v>#REF!</v>
      </c>
      <c r="F174" s="105" t="e" cm="1">
        <f t="array" ref="F174">(E174/IFERROR(INDEX($B$5:$E$1048576,MATCH(1,($C174=$C$5:$C$1048576)*($D174-1=$D$5:$D$236),0),MATCH($E$5,$B$5:$E$5,0)),""))-1</f>
        <v>#REF!</v>
      </c>
      <c r="N174" s="18" t="s">
        <v>231</v>
      </c>
      <c r="O174" s="62" t="e">
        <f>INDEX(#REF!,MATCH($C174,#REF!,0),2)</f>
        <v>#REF!</v>
      </c>
      <c r="P174" s="61">
        <f t="shared" si="4"/>
        <v>2018</v>
      </c>
      <c r="Q174" s="106" t="e">
        <f t="shared" si="5"/>
        <v>#REF!</v>
      </c>
      <c r="R174" s="62" t="s">
        <v>203</v>
      </c>
    </row>
    <row r="175" spans="2:18" x14ac:dyDescent="0.2">
      <c r="B175" s="109" t="s">
        <v>231</v>
      </c>
      <c r="C175" s="109" t="s">
        <v>137</v>
      </c>
      <c r="D175" s="109">
        <v>2018</v>
      </c>
      <c r="E175" s="5" t="e" cm="1">
        <f t="array" ref="E175">INDEX(#REF!,MATCH(1,(C175=#REF!)*(D175=#REF!),0),MATCH($E$5,#REF!,0))</f>
        <v>#REF!</v>
      </c>
      <c r="F175" s="105" t="e" cm="1">
        <f t="array" ref="F175">(E175/IFERROR(INDEX($B$5:$E$1048576,MATCH(1,($C175=$C$5:$C$1048576)*($D175-1=$D$5:$D$236),0),MATCH($E$5,$B$5:$E$5,0)),""))-1</f>
        <v>#REF!</v>
      </c>
      <c r="N175" s="18" t="s">
        <v>231</v>
      </c>
      <c r="O175" s="62" t="e">
        <f>INDEX(#REF!,MATCH($C175,#REF!,0),2)</f>
        <v>#REF!</v>
      </c>
      <c r="P175" s="61">
        <f t="shared" si="4"/>
        <v>2018</v>
      </c>
      <c r="Q175" s="106" t="e">
        <f t="shared" si="5"/>
        <v>#REF!</v>
      </c>
      <c r="R175" s="62" t="s">
        <v>203</v>
      </c>
    </row>
    <row r="176" spans="2:18" x14ac:dyDescent="0.2">
      <c r="B176" s="109" t="s">
        <v>231</v>
      </c>
      <c r="C176" s="109" t="s">
        <v>138</v>
      </c>
      <c r="D176" s="109">
        <v>2018</v>
      </c>
      <c r="E176" s="5" t="e" cm="1">
        <f t="array" ref="E176">INDEX(#REF!,MATCH(1,(C176=#REF!)*(D176=#REF!),0),MATCH($E$5,#REF!,0))</f>
        <v>#REF!</v>
      </c>
      <c r="F176" s="105" t="e" cm="1">
        <f t="array" ref="F176">(E176/IFERROR(INDEX($B$5:$E$1048576,MATCH(1,($C176=$C$5:$C$1048576)*($D176-1=$D$5:$D$236),0),MATCH($E$5,$B$5:$E$5,0)),""))-1</f>
        <v>#REF!</v>
      </c>
      <c r="N176" s="18" t="s">
        <v>231</v>
      </c>
      <c r="O176" s="62" t="e">
        <f>INDEX(#REF!,MATCH($C176,#REF!,0),2)</f>
        <v>#REF!</v>
      </c>
      <c r="P176" s="61">
        <f t="shared" si="4"/>
        <v>2018</v>
      </c>
      <c r="Q176" s="106" t="e">
        <f t="shared" si="5"/>
        <v>#REF!</v>
      </c>
      <c r="R176" s="62" t="s">
        <v>203</v>
      </c>
    </row>
    <row r="177" spans="2:18" x14ac:dyDescent="0.2">
      <c r="B177" s="109" t="s">
        <v>231</v>
      </c>
      <c r="C177" s="109" t="s">
        <v>139</v>
      </c>
      <c r="D177" s="109">
        <v>2018</v>
      </c>
      <c r="E177" s="5" t="e" cm="1">
        <f t="array" ref="E177">INDEX(#REF!,MATCH(1,(C177=#REF!)*(D177=#REF!),0),MATCH($E$5,#REF!,0))</f>
        <v>#REF!</v>
      </c>
      <c r="F177" s="105" t="e" cm="1">
        <f t="array" ref="F177">(E177/IFERROR(INDEX($B$5:$E$1048576,MATCH(1,($C177=$C$5:$C$1048576)*($D177-1=$D$5:$D$236),0),MATCH($E$5,$B$5:$E$5,0)),""))-1</f>
        <v>#REF!</v>
      </c>
      <c r="N177" s="18" t="s">
        <v>231</v>
      </c>
      <c r="O177" s="62" t="e">
        <f>INDEX(#REF!,MATCH($C177,#REF!,0),2)</f>
        <v>#REF!</v>
      </c>
      <c r="P177" s="61">
        <f t="shared" si="4"/>
        <v>2018</v>
      </c>
      <c r="Q177" s="106" t="e">
        <f t="shared" si="5"/>
        <v>#REF!</v>
      </c>
      <c r="R177" s="62" t="s">
        <v>203</v>
      </c>
    </row>
    <row r="178" spans="2:18" x14ac:dyDescent="0.2">
      <c r="B178" s="109" t="s">
        <v>231</v>
      </c>
      <c r="C178" s="109" t="s">
        <v>140</v>
      </c>
      <c r="D178" s="109">
        <v>2018</v>
      </c>
      <c r="E178" s="5" t="e" cm="1">
        <f t="array" ref="E178">INDEX(#REF!,MATCH(1,(C178=#REF!)*(D178=#REF!),0),MATCH($E$5,#REF!,0))</f>
        <v>#REF!</v>
      </c>
      <c r="F178" s="105" t="e" cm="1">
        <f t="array" ref="F178">(E178/IFERROR(INDEX($B$5:$E$1048576,MATCH(1,($C178=$C$5:$C$1048576)*($D178-1=$D$5:$D$236),0),MATCH($E$5,$B$5:$E$5,0)),""))-1</f>
        <v>#REF!</v>
      </c>
      <c r="N178" s="18" t="s">
        <v>231</v>
      </c>
      <c r="O178" s="62" t="e">
        <f>INDEX(#REF!,MATCH($C178,#REF!,0),2)</f>
        <v>#REF!</v>
      </c>
      <c r="P178" s="61">
        <f t="shared" si="4"/>
        <v>2018</v>
      </c>
      <c r="Q178" s="106" t="e">
        <f t="shared" si="5"/>
        <v>#REF!</v>
      </c>
      <c r="R178" s="62" t="s">
        <v>203</v>
      </c>
    </row>
    <row r="179" spans="2:18" x14ac:dyDescent="0.2">
      <c r="B179" s="109" t="s">
        <v>231</v>
      </c>
      <c r="C179" s="109" t="s">
        <v>141</v>
      </c>
      <c r="D179" s="109">
        <v>2018</v>
      </c>
      <c r="E179" s="5" t="e" cm="1">
        <f t="array" ref="E179">INDEX(#REF!,MATCH(1,(C179=#REF!)*(D179=#REF!),0),MATCH($E$5,#REF!,0))</f>
        <v>#REF!</v>
      </c>
      <c r="F179" s="105" t="e" cm="1">
        <f t="array" ref="F179">(E179/IFERROR(INDEX($B$5:$E$1048576,MATCH(1,($C179=$C$5:$C$1048576)*($D179-1=$D$5:$D$236),0),MATCH($E$5,$B$5:$E$5,0)),""))-1</f>
        <v>#REF!</v>
      </c>
      <c r="N179" s="18" t="s">
        <v>231</v>
      </c>
      <c r="O179" s="62" t="e">
        <f>INDEX(#REF!,MATCH($C179,#REF!,0),2)</f>
        <v>#REF!</v>
      </c>
      <c r="P179" s="61">
        <f t="shared" si="4"/>
        <v>2018</v>
      </c>
      <c r="Q179" s="106" t="e">
        <f t="shared" si="5"/>
        <v>#REF!</v>
      </c>
      <c r="R179" s="62" t="s">
        <v>203</v>
      </c>
    </row>
    <row r="180" spans="2:18" x14ac:dyDescent="0.2">
      <c r="B180" s="109" t="s">
        <v>231</v>
      </c>
      <c r="C180" s="109" t="s">
        <v>142</v>
      </c>
      <c r="D180" s="109">
        <v>2018</v>
      </c>
      <c r="E180" s="5" t="e" cm="1">
        <f t="array" ref="E180">INDEX(#REF!,MATCH(1,(C180=#REF!)*(D180=#REF!),0),MATCH($E$5,#REF!,0))</f>
        <v>#REF!</v>
      </c>
      <c r="F180" s="105" t="e" cm="1">
        <f t="array" ref="F180">(E180/IFERROR(INDEX($B$5:$E$1048576,MATCH(1,($C180=$C$5:$C$1048576)*($D180-1=$D$5:$D$236),0),MATCH($E$5,$B$5:$E$5,0)),""))-1</f>
        <v>#REF!</v>
      </c>
      <c r="N180" s="18" t="s">
        <v>231</v>
      </c>
      <c r="O180" s="62" t="e">
        <f>INDEX(#REF!,MATCH($C180,#REF!,0),2)</f>
        <v>#REF!</v>
      </c>
      <c r="P180" s="61">
        <f t="shared" si="4"/>
        <v>2018</v>
      </c>
      <c r="Q180" s="106" t="e">
        <f t="shared" si="5"/>
        <v>#REF!</v>
      </c>
      <c r="R180" s="62" t="s">
        <v>203</v>
      </c>
    </row>
    <row r="181" spans="2:18" x14ac:dyDescent="0.2">
      <c r="B181" s="109" t="s">
        <v>231</v>
      </c>
      <c r="C181" s="109" t="s">
        <v>143</v>
      </c>
      <c r="D181" s="109">
        <v>2018</v>
      </c>
      <c r="E181" s="5" t="e" cm="1">
        <f t="array" ref="E181">INDEX(#REF!,MATCH(1,(C181=#REF!)*(D181=#REF!),0),MATCH($E$5,#REF!,0))</f>
        <v>#REF!</v>
      </c>
      <c r="F181" s="105" t="e" cm="1">
        <f t="array" ref="F181">(E181/IFERROR(INDEX($B$5:$E$1048576,MATCH(1,($C181=$C$5:$C$1048576)*($D181-1=$D$5:$D$236),0),MATCH($E$5,$B$5:$E$5,0)),""))-1</f>
        <v>#REF!</v>
      </c>
      <c r="N181" s="18" t="s">
        <v>231</v>
      </c>
      <c r="O181" s="62" t="e">
        <f>INDEX(#REF!,MATCH($C181,#REF!,0),2)</f>
        <v>#REF!</v>
      </c>
      <c r="P181" s="61">
        <f t="shared" si="4"/>
        <v>2018</v>
      </c>
      <c r="Q181" s="106" t="e">
        <f t="shared" si="5"/>
        <v>#REF!</v>
      </c>
      <c r="R181" s="62" t="s">
        <v>203</v>
      </c>
    </row>
    <row r="182" spans="2:18" x14ac:dyDescent="0.2">
      <c r="B182" s="109" t="s">
        <v>231</v>
      </c>
      <c r="C182" s="109" t="s">
        <v>144</v>
      </c>
      <c r="D182" s="109">
        <v>2018</v>
      </c>
      <c r="E182" s="5" t="e" cm="1">
        <f t="array" ref="E182">INDEX(#REF!,MATCH(1,(C182=#REF!)*(D182=#REF!),0),MATCH($E$5,#REF!,0))</f>
        <v>#REF!</v>
      </c>
      <c r="F182" s="105" t="e" cm="1">
        <f t="array" ref="F182">(E182/IFERROR(INDEX($B$5:$E$1048576,MATCH(1,($C182=$C$5:$C$1048576)*($D182-1=$D$5:$D$236),0),MATCH($E$5,$B$5:$E$5,0)),""))-1</f>
        <v>#REF!</v>
      </c>
      <c r="N182" s="18" t="s">
        <v>231</v>
      </c>
      <c r="O182" s="62" t="e">
        <f>INDEX(#REF!,MATCH($C182,#REF!,0),2)</f>
        <v>#REF!</v>
      </c>
      <c r="P182" s="61">
        <f t="shared" si="4"/>
        <v>2018</v>
      </c>
      <c r="Q182" s="106" t="e">
        <f t="shared" si="5"/>
        <v>#REF!</v>
      </c>
      <c r="R182" s="62" t="s">
        <v>203</v>
      </c>
    </row>
    <row r="183" spans="2:18" x14ac:dyDescent="0.2">
      <c r="B183" s="109" t="s">
        <v>231</v>
      </c>
      <c r="C183" s="109" t="s">
        <v>145</v>
      </c>
      <c r="D183" s="109">
        <v>2018</v>
      </c>
      <c r="E183" s="5" t="e" cm="1">
        <f t="array" ref="E183">INDEX(#REF!,MATCH(1,(C183=#REF!)*(D183=#REF!),0),MATCH($E$5,#REF!,0))</f>
        <v>#REF!</v>
      </c>
      <c r="F183" s="105" t="e" cm="1">
        <f t="array" ref="F183">(E183/IFERROR(INDEX($B$5:$E$1048576,MATCH(1,($C183=$C$5:$C$1048576)*($D183-1=$D$5:$D$236),0),MATCH($E$5,$B$5:$E$5,0)),""))-1</f>
        <v>#REF!</v>
      </c>
      <c r="N183" s="18" t="s">
        <v>231</v>
      </c>
      <c r="O183" s="62" t="e">
        <f>INDEX(#REF!,MATCH($C183,#REF!,0),2)</f>
        <v>#REF!</v>
      </c>
      <c r="P183" s="61">
        <f t="shared" si="4"/>
        <v>2018</v>
      </c>
      <c r="Q183" s="106" t="e">
        <f t="shared" si="5"/>
        <v>#REF!</v>
      </c>
      <c r="R183" s="62" t="s">
        <v>203</v>
      </c>
    </row>
    <row r="184" spans="2:18" x14ac:dyDescent="0.2">
      <c r="B184" s="109" t="s">
        <v>231</v>
      </c>
      <c r="C184" s="109" t="s">
        <v>146</v>
      </c>
      <c r="D184" s="109">
        <v>2018</v>
      </c>
      <c r="E184" s="5" t="e" cm="1">
        <f t="array" ref="E184">INDEX(#REF!,MATCH(1,(C184=#REF!)*(D184=#REF!),0),MATCH($E$5,#REF!,0))</f>
        <v>#REF!</v>
      </c>
      <c r="F184" s="105" t="e" cm="1">
        <f t="array" ref="F184">(E184/IFERROR(INDEX($B$5:$E$1048576,MATCH(1,($C184=$C$5:$C$1048576)*($D184-1=$D$5:$D$236),0),MATCH($E$5,$B$5:$E$5,0)),""))-1</f>
        <v>#REF!</v>
      </c>
      <c r="N184" s="18" t="s">
        <v>231</v>
      </c>
      <c r="O184" s="62" t="e">
        <f>INDEX(#REF!,MATCH($C184,#REF!,0),2)</f>
        <v>#REF!</v>
      </c>
      <c r="P184" s="61">
        <f t="shared" si="4"/>
        <v>2018</v>
      </c>
      <c r="Q184" s="106" t="e">
        <f t="shared" si="5"/>
        <v>#REF!</v>
      </c>
      <c r="R184" s="62" t="s">
        <v>203</v>
      </c>
    </row>
    <row r="185" spans="2:18" x14ac:dyDescent="0.2">
      <c r="B185" s="109" t="s">
        <v>231</v>
      </c>
      <c r="C185" s="109" t="s">
        <v>147</v>
      </c>
      <c r="D185" s="109">
        <v>2018</v>
      </c>
      <c r="E185" s="5" t="e" cm="1">
        <f t="array" ref="E185">INDEX(#REF!,MATCH(1,(C185=#REF!)*(D185=#REF!),0),MATCH($E$5,#REF!,0))</f>
        <v>#REF!</v>
      </c>
      <c r="F185" s="105" t="e" cm="1">
        <f t="array" ref="F185">(E185/IFERROR(INDEX($B$5:$E$1048576,MATCH(1,($C185=$C$5:$C$1048576)*($D185-1=$D$5:$D$236),0),MATCH($E$5,$B$5:$E$5,0)),""))-1</f>
        <v>#REF!</v>
      </c>
      <c r="N185" s="18" t="s">
        <v>231</v>
      </c>
      <c r="O185" s="62" t="e">
        <f>INDEX(#REF!,MATCH($C185,#REF!,0),2)</f>
        <v>#REF!</v>
      </c>
      <c r="P185" s="61">
        <f t="shared" si="4"/>
        <v>2018</v>
      </c>
      <c r="Q185" s="106" t="e">
        <f t="shared" si="5"/>
        <v>#REF!</v>
      </c>
      <c r="R185" s="62" t="s">
        <v>203</v>
      </c>
    </row>
    <row r="186" spans="2:18" x14ac:dyDescent="0.2">
      <c r="B186" s="109" t="s">
        <v>231</v>
      </c>
      <c r="C186" s="109" t="s">
        <v>148</v>
      </c>
      <c r="D186" s="109">
        <v>2018</v>
      </c>
      <c r="E186" s="5" t="e" cm="1">
        <f t="array" ref="E186">INDEX(#REF!,MATCH(1,(C186=#REF!)*(D186=#REF!),0),MATCH($E$5,#REF!,0))</f>
        <v>#REF!</v>
      </c>
      <c r="F186" s="105" t="e" cm="1">
        <f t="array" ref="F186">(E186/IFERROR(INDEX($B$5:$E$1048576,MATCH(1,($C186=$C$5:$C$1048576)*($D186-1=$D$5:$D$236),0),MATCH($E$5,$B$5:$E$5,0)),""))-1</f>
        <v>#REF!</v>
      </c>
      <c r="N186" s="18" t="s">
        <v>231</v>
      </c>
      <c r="O186" s="62" t="e">
        <f>INDEX(#REF!,MATCH($C186,#REF!,0),2)</f>
        <v>#REF!</v>
      </c>
      <c r="P186" s="61">
        <f t="shared" si="4"/>
        <v>2018</v>
      </c>
      <c r="Q186" s="106" t="e">
        <f t="shared" si="5"/>
        <v>#REF!</v>
      </c>
      <c r="R186" s="62" t="s">
        <v>203</v>
      </c>
    </row>
    <row r="187" spans="2:18" x14ac:dyDescent="0.2">
      <c r="B187" s="109" t="s">
        <v>231</v>
      </c>
      <c r="C187" s="109" t="s">
        <v>149</v>
      </c>
      <c r="D187" s="109">
        <v>2018</v>
      </c>
      <c r="E187" s="5" t="e" cm="1">
        <f t="array" ref="E187">INDEX(#REF!,MATCH(1,(C187=#REF!)*(D187=#REF!),0),MATCH($E$5,#REF!,0))</f>
        <v>#REF!</v>
      </c>
      <c r="F187" s="105" t="e" cm="1">
        <f t="array" ref="F187">(E187/IFERROR(INDEX($B$5:$E$1048576,MATCH(1,($C187=$C$5:$C$1048576)*($D187-1=$D$5:$D$236),0),MATCH($E$5,$B$5:$E$5,0)),""))-1</f>
        <v>#REF!</v>
      </c>
      <c r="N187" s="18" t="s">
        <v>231</v>
      </c>
      <c r="O187" s="62" t="e">
        <f>INDEX(#REF!,MATCH($C187,#REF!,0),2)</f>
        <v>#REF!</v>
      </c>
      <c r="P187" s="61">
        <f t="shared" si="4"/>
        <v>2018</v>
      </c>
      <c r="Q187" s="106" t="e">
        <f t="shared" si="5"/>
        <v>#REF!</v>
      </c>
      <c r="R187" s="62" t="s">
        <v>203</v>
      </c>
    </row>
    <row r="188" spans="2:18" x14ac:dyDescent="0.2">
      <c r="B188" s="109" t="s">
        <v>231</v>
      </c>
      <c r="C188" s="109" t="s">
        <v>150</v>
      </c>
      <c r="D188" s="109">
        <v>2018</v>
      </c>
      <c r="E188" s="5" t="e" cm="1">
        <f t="array" ref="E188">INDEX(#REF!,MATCH(1,(C188=#REF!)*(D188=#REF!),0),MATCH($E$5,#REF!,0))</f>
        <v>#REF!</v>
      </c>
      <c r="F188" s="105" t="e" cm="1">
        <f t="array" ref="F188">(E188/IFERROR(INDEX($B$5:$E$1048576,MATCH(1,($C188=$C$5:$C$1048576)*($D188-1=$D$5:$D$236),0),MATCH($E$5,$B$5:$E$5,0)),""))-1</f>
        <v>#REF!</v>
      </c>
      <c r="N188" s="18" t="s">
        <v>231</v>
      </c>
      <c r="O188" s="62" t="e">
        <f>INDEX(#REF!,MATCH($C188,#REF!,0),2)</f>
        <v>#REF!</v>
      </c>
      <c r="P188" s="61">
        <f t="shared" si="4"/>
        <v>2018</v>
      </c>
      <c r="Q188" s="106" t="e">
        <f t="shared" si="5"/>
        <v>#REF!</v>
      </c>
      <c r="R188" s="62" t="s">
        <v>203</v>
      </c>
    </row>
    <row r="189" spans="2:18" x14ac:dyDescent="0.2">
      <c r="B189" s="109" t="s">
        <v>231</v>
      </c>
      <c r="C189" s="109" t="s">
        <v>151</v>
      </c>
      <c r="D189" s="109">
        <v>2018</v>
      </c>
      <c r="E189" s="5" t="e" cm="1">
        <f t="array" ref="E189">INDEX(#REF!,MATCH(1,(C189=#REF!)*(D189=#REF!),0),MATCH($E$5,#REF!,0))</f>
        <v>#REF!</v>
      </c>
      <c r="F189" s="105" t="e" cm="1">
        <f t="array" ref="F189">(E189/IFERROR(INDEX($B$5:$E$1048576,MATCH(1,($C189=$C$5:$C$1048576)*($D189-1=$D$5:$D$236),0),MATCH($E$5,$B$5:$E$5,0)),""))-1</f>
        <v>#REF!</v>
      </c>
      <c r="N189" s="18" t="s">
        <v>231</v>
      </c>
      <c r="O189" s="62" t="e">
        <f>INDEX(#REF!,MATCH($C189,#REF!,0),2)</f>
        <v>#REF!</v>
      </c>
      <c r="P189" s="61">
        <f t="shared" si="4"/>
        <v>2018</v>
      </c>
      <c r="Q189" s="106" t="e">
        <f t="shared" si="5"/>
        <v>#REF!</v>
      </c>
      <c r="R189" s="62" t="s">
        <v>203</v>
      </c>
    </row>
    <row r="190" spans="2:18" x14ac:dyDescent="0.2">
      <c r="B190" s="109" t="s">
        <v>231</v>
      </c>
      <c r="C190" s="109" t="s">
        <v>152</v>
      </c>
      <c r="D190" s="109">
        <v>2018</v>
      </c>
      <c r="E190" s="5" t="e" cm="1">
        <f t="array" ref="E190">INDEX(#REF!,MATCH(1,(C190=#REF!)*(D190=#REF!),0),MATCH($E$5,#REF!,0))</f>
        <v>#REF!</v>
      </c>
      <c r="F190" s="105" t="e" cm="1">
        <f t="array" ref="F190">(E190/IFERROR(INDEX($B$5:$E$1048576,MATCH(1,($C190=$C$5:$C$1048576)*($D190-1=$D$5:$D$236),0),MATCH($E$5,$B$5:$E$5,0)),""))-1</f>
        <v>#REF!</v>
      </c>
      <c r="N190" s="18" t="s">
        <v>231</v>
      </c>
      <c r="O190" s="62" t="e">
        <f>INDEX(#REF!,MATCH($C190,#REF!,0),2)</f>
        <v>#REF!</v>
      </c>
      <c r="P190" s="61">
        <f t="shared" si="4"/>
        <v>2018</v>
      </c>
      <c r="Q190" s="106" t="e">
        <f t="shared" si="5"/>
        <v>#REF!</v>
      </c>
      <c r="R190" s="62" t="s">
        <v>203</v>
      </c>
    </row>
    <row r="191" spans="2:18" x14ac:dyDescent="0.2">
      <c r="B191" s="109" t="s">
        <v>231</v>
      </c>
      <c r="C191" s="109" t="s">
        <v>153</v>
      </c>
      <c r="D191" s="109">
        <v>2018</v>
      </c>
      <c r="E191" s="5" t="e" cm="1">
        <f t="array" ref="E191">INDEX(#REF!,MATCH(1,(C191=#REF!)*(D191=#REF!),0),MATCH($E$5,#REF!,0))</f>
        <v>#REF!</v>
      </c>
      <c r="F191" s="105" t="e" cm="1">
        <f t="array" ref="F191">(E191/IFERROR(INDEX($B$5:$E$1048576,MATCH(1,($C191=$C$5:$C$1048576)*($D191-1=$D$5:$D$236),0),MATCH($E$5,$B$5:$E$5,0)),""))-1</f>
        <v>#REF!</v>
      </c>
      <c r="N191" s="18" t="s">
        <v>231</v>
      </c>
      <c r="O191" s="62" t="e">
        <f>INDEX(#REF!,MATCH($C191,#REF!,0),2)</f>
        <v>#REF!</v>
      </c>
      <c r="P191" s="61">
        <f t="shared" si="4"/>
        <v>2018</v>
      </c>
      <c r="Q191" s="106" t="e">
        <f t="shared" si="5"/>
        <v>#REF!</v>
      </c>
      <c r="R191" s="62" t="s">
        <v>203</v>
      </c>
    </row>
    <row r="192" spans="2:18" x14ac:dyDescent="0.2">
      <c r="B192" s="109" t="s">
        <v>231</v>
      </c>
      <c r="C192" s="109" t="s">
        <v>154</v>
      </c>
      <c r="D192" s="109">
        <v>2018</v>
      </c>
      <c r="E192" s="5" t="e" cm="1">
        <f t="array" ref="E192">INDEX(#REF!,MATCH(1,(C192=#REF!)*(D192=#REF!),0),MATCH($E$5,#REF!,0))</f>
        <v>#REF!</v>
      </c>
      <c r="F192" s="105" t="e" cm="1">
        <f t="array" ref="F192">(E192/IFERROR(INDEX($B$5:$E$1048576,MATCH(1,($C192=$C$5:$C$1048576)*($D192-1=$D$5:$D$236),0),MATCH($E$5,$B$5:$E$5,0)),""))-1</f>
        <v>#REF!</v>
      </c>
      <c r="N192" s="18" t="s">
        <v>231</v>
      </c>
      <c r="O192" s="62" t="e">
        <f>INDEX(#REF!,MATCH($C192,#REF!,0),2)</f>
        <v>#REF!</v>
      </c>
      <c r="P192" s="61">
        <f t="shared" si="4"/>
        <v>2018</v>
      </c>
      <c r="Q192" s="106" t="e">
        <f t="shared" si="5"/>
        <v>#REF!</v>
      </c>
      <c r="R192" s="62" t="s">
        <v>203</v>
      </c>
    </row>
    <row r="193" spans="2:18" x14ac:dyDescent="0.2">
      <c r="B193" s="109" t="s">
        <v>231</v>
      </c>
      <c r="C193" s="109" t="s">
        <v>155</v>
      </c>
      <c r="D193" s="109">
        <v>2018</v>
      </c>
      <c r="E193" s="5" t="e" cm="1">
        <f t="array" ref="E193">INDEX(#REF!,MATCH(1,(C193=#REF!)*(D193=#REF!),0),MATCH($E$5,#REF!,0))</f>
        <v>#REF!</v>
      </c>
      <c r="F193" s="105" t="e" cm="1">
        <f t="array" ref="F193">(E193/IFERROR(INDEX($B$5:$E$1048576,MATCH(1,($C193=$C$5:$C$1048576)*($D193-1=$D$5:$D$236),0),MATCH($E$5,$B$5:$E$5,0)),""))-1</f>
        <v>#REF!</v>
      </c>
      <c r="N193" s="18" t="s">
        <v>231</v>
      </c>
      <c r="O193" s="62" t="e">
        <f>INDEX(#REF!,MATCH($C193,#REF!,0),2)</f>
        <v>#REF!</v>
      </c>
      <c r="P193" s="61">
        <f t="shared" si="4"/>
        <v>2018</v>
      </c>
      <c r="Q193" s="106" t="e">
        <f t="shared" si="5"/>
        <v>#REF!</v>
      </c>
      <c r="R193" s="62" t="s">
        <v>203</v>
      </c>
    </row>
    <row r="194" spans="2:18" x14ac:dyDescent="0.2">
      <c r="B194" s="109" t="s">
        <v>231</v>
      </c>
      <c r="C194" s="109" t="s">
        <v>156</v>
      </c>
      <c r="D194" s="109">
        <v>2018</v>
      </c>
      <c r="E194" s="5" t="e" cm="1">
        <f t="array" ref="E194">INDEX(#REF!,MATCH(1,(C194=#REF!)*(D194=#REF!),0),MATCH($E$5,#REF!,0))</f>
        <v>#REF!</v>
      </c>
      <c r="F194" s="105" t="e" cm="1">
        <f t="array" ref="F194">(E194/IFERROR(INDEX($B$5:$E$1048576,MATCH(1,($C194=$C$5:$C$1048576)*($D194-1=$D$5:$D$236),0),MATCH($E$5,$B$5:$E$5,0)),""))-1</f>
        <v>#REF!</v>
      </c>
      <c r="N194" s="18" t="s">
        <v>231</v>
      </c>
      <c r="O194" s="62" t="e">
        <f>INDEX(#REF!,MATCH($C194,#REF!,0),2)</f>
        <v>#REF!</v>
      </c>
      <c r="P194" s="61">
        <f t="shared" si="4"/>
        <v>2018</v>
      </c>
      <c r="Q194" s="106" t="e">
        <f t="shared" si="5"/>
        <v>#REF!</v>
      </c>
      <c r="R194" s="62" t="s">
        <v>203</v>
      </c>
    </row>
    <row r="195" spans="2:18" x14ac:dyDescent="0.2">
      <c r="B195" s="109" t="s">
        <v>231</v>
      </c>
      <c r="C195" s="109" t="s">
        <v>136</v>
      </c>
      <c r="D195" s="109">
        <v>2019</v>
      </c>
      <c r="E195" s="5" t="e" cm="1">
        <f t="array" ref="E195">INDEX(#REF!,MATCH(1,(C195=#REF!)*(D195=#REF!),0),MATCH($E$5,#REF!,0))</f>
        <v>#REF!</v>
      </c>
      <c r="F195" s="105" t="e" cm="1">
        <f t="array" ref="F195">(E195/IFERROR(INDEX($B$5:$E$1048576,MATCH(1,($C195=$C$5:$C$1048576)*($D195-1=$D$5:$D$236),0),MATCH($E$5,$B$5:$E$5,0)),""))-1</f>
        <v>#REF!</v>
      </c>
      <c r="N195" s="18" t="s">
        <v>231</v>
      </c>
      <c r="O195" s="62" t="e">
        <f>INDEX(#REF!,MATCH($C195,#REF!,0),2)</f>
        <v>#REF!</v>
      </c>
      <c r="P195" s="61">
        <f t="shared" si="4"/>
        <v>2019</v>
      </c>
      <c r="Q195" s="106" t="e">
        <f t="shared" si="5"/>
        <v>#REF!</v>
      </c>
      <c r="R195" s="62" t="s">
        <v>203</v>
      </c>
    </row>
    <row r="196" spans="2:18" x14ac:dyDescent="0.2">
      <c r="B196" s="109" t="s">
        <v>231</v>
      </c>
      <c r="C196" s="109" t="s">
        <v>137</v>
      </c>
      <c r="D196" s="109">
        <v>2019</v>
      </c>
      <c r="E196" s="5" t="e" cm="1">
        <f t="array" ref="E196">INDEX(#REF!,MATCH(1,(C196=#REF!)*(D196=#REF!),0),MATCH($E$5,#REF!,0))</f>
        <v>#REF!</v>
      </c>
      <c r="F196" s="105" t="e" cm="1">
        <f t="array" ref="F196">(E196/IFERROR(INDEX($B$5:$E$1048576,MATCH(1,($C196=$C$5:$C$1048576)*($D196-1=$D$5:$D$236),0),MATCH($E$5,$B$5:$E$5,0)),""))-1</f>
        <v>#REF!</v>
      </c>
      <c r="N196" s="18" t="s">
        <v>231</v>
      </c>
      <c r="O196" s="62" t="e">
        <f>INDEX(#REF!,MATCH($C196,#REF!,0),2)</f>
        <v>#REF!</v>
      </c>
      <c r="P196" s="61">
        <f t="shared" si="4"/>
        <v>2019</v>
      </c>
      <c r="Q196" s="106" t="e">
        <f t="shared" si="5"/>
        <v>#REF!</v>
      </c>
      <c r="R196" s="62" t="s">
        <v>203</v>
      </c>
    </row>
    <row r="197" spans="2:18" x14ac:dyDescent="0.2">
      <c r="B197" s="109" t="s">
        <v>231</v>
      </c>
      <c r="C197" s="109" t="s">
        <v>138</v>
      </c>
      <c r="D197" s="109">
        <v>2019</v>
      </c>
      <c r="E197" s="5" t="e" cm="1">
        <f t="array" ref="E197">INDEX(#REF!,MATCH(1,(C197=#REF!)*(D197=#REF!),0),MATCH($E$5,#REF!,0))</f>
        <v>#REF!</v>
      </c>
      <c r="F197" s="105" t="e" cm="1">
        <f t="array" ref="F197">(E197/IFERROR(INDEX($B$5:$E$1048576,MATCH(1,($C197=$C$5:$C$1048576)*($D197-1=$D$5:$D$236),0),MATCH($E$5,$B$5:$E$5,0)),""))-1</f>
        <v>#REF!</v>
      </c>
      <c r="N197" s="18" t="s">
        <v>231</v>
      </c>
      <c r="O197" s="62" t="e">
        <f>INDEX(#REF!,MATCH($C197,#REF!,0),2)</f>
        <v>#REF!</v>
      </c>
      <c r="P197" s="61">
        <f t="shared" si="4"/>
        <v>2019</v>
      </c>
      <c r="Q197" s="106" t="e">
        <f t="shared" si="5"/>
        <v>#REF!</v>
      </c>
      <c r="R197" s="62" t="s">
        <v>203</v>
      </c>
    </row>
    <row r="198" spans="2:18" x14ac:dyDescent="0.2">
      <c r="B198" s="109" t="s">
        <v>231</v>
      </c>
      <c r="C198" s="109" t="s">
        <v>139</v>
      </c>
      <c r="D198" s="109">
        <v>2019</v>
      </c>
      <c r="E198" s="5" t="e" cm="1">
        <f t="array" ref="E198">INDEX(#REF!,MATCH(1,(C198=#REF!)*(D198=#REF!),0),MATCH($E$5,#REF!,0))</f>
        <v>#REF!</v>
      </c>
      <c r="F198" s="105" t="e" cm="1">
        <f t="array" ref="F198">(E198/IFERROR(INDEX($B$5:$E$1048576,MATCH(1,($C198=$C$5:$C$1048576)*($D198-1=$D$5:$D$236),0),MATCH($E$5,$B$5:$E$5,0)),""))-1</f>
        <v>#REF!</v>
      </c>
      <c r="N198" s="18" t="s">
        <v>231</v>
      </c>
      <c r="O198" s="62" t="e">
        <f>INDEX(#REF!,MATCH($C198,#REF!,0),2)</f>
        <v>#REF!</v>
      </c>
      <c r="P198" s="61">
        <f t="shared" si="4"/>
        <v>2019</v>
      </c>
      <c r="Q198" s="106" t="e">
        <f t="shared" si="5"/>
        <v>#REF!</v>
      </c>
      <c r="R198" s="62" t="s">
        <v>203</v>
      </c>
    </row>
    <row r="199" spans="2:18" x14ac:dyDescent="0.2">
      <c r="B199" s="109" t="s">
        <v>231</v>
      </c>
      <c r="C199" s="109" t="s">
        <v>140</v>
      </c>
      <c r="D199" s="109">
        <v>2019</v>
      </c>
      <c r="E199" s="5" t="e" cm="1">
        <f t="array" ref="E199">INDEX(#REF!,MATCH(1,(C199=#REF!)*(D199=#REF!),0),MATCH($E$5,#REF!,0))</f>
        <v>#REF!</v>
      </c>
      <c r="F199" s="105" t="e" cm="1">
        <f t="array" ref="F199">(E199/IFERROR(INDEX($B$5:$E$1048576,MATCH(1,($C199=$C$5:$C$1048576)*($D199-1=$D$5:$D$236),0),MATCH($E$5,$B$5:$E$5,0)),""))-1</f>
        <v>#REF!</v>
      </c>
      <c r="N199" s="18" t="s">
        <v>231</v>
      </c>
      <c r="O199" s="62" t="e">
        <f>INDEX(#REF!,MATCH($C199,#REF!,0),2)</f>
        <v>#REF!</v>
      </c>
      <c r="P199" s="61">
        <f t="shared" ref="P199:P215" si="6">D199</f>
        <v>2019</v>
      </c>
      <c r="Q199" s="106" t="e">
        <f t="shared" ref="Q199:Q215" si="7">F199</f>
        <v>#REF!</v>
      </c>
      <c r="R199" s="62" t="s">
        <v>203</v>
      </c>
    </row>
    <row r="200" spans="2:18" x14ac:dyDescent="0.2">
      <c r="B200" s="109" t="s">
        <v>231</v>
      </c>
      <c r="C200" s="109" t="s">
        <v>141</v>
      </c>
      <c r="D200" s="109">
        <v>2019</v>
      </c>
      <c r="E200" s="5" t="e" cm="1">
        <f t="array" ref="E200">INDEX(#REF!,MATCH(1,(C200=#REF!)*(D200=#REF!),0),MATCH($E$5,#REF!,0))</f>
        <v>#REF!</v>
      </c>
      <c r="F200" s="105" t="e" cm="1">
        <f t="array" ref="F200">(E200/IFERROR(INDEX($B$5:$E$1048576,MATCH(1,($C200=$C$5:$C$1048576)*($D200-1=$D$5:$D$236),0),MATCH($E$5,$B$5:$E$5,0)),""))-1</f>
        <v>#REF!</v>
      </c>
      <c r="N200" s="18" t="s">
        <v>231</v>
      </c>
      <c r="O200" s="62" t="e">
        <f>INDEX(#REF!,MATCH($C200,#REF!,0),2)</f>
        <v>#REF!</v>
      </c>
      <c r="P200" s="61">
        <f t="shared" si="6"/>
        <v>2019</v>
      </c>
      <c r="Q200" s="106" t="e">
        <f t="shared" si="7"/>
        <v>#REF!</v>
      </c>
      <c r="R200" s="62" t="s">
        <v>203</v>
      </c>
    </row>
    <row r="201" spans="2:18" x14ac:dyDescent="0.2">
      <c r="B201" s="109" t="s">
        <v>231</v>
      </c>
      <c r="C201" s="109" t="s">
        <v>142</v>
      </c>
      <c r="D201" s="109">
        <v>2019</v>
      </c>
      <c r="E201" s="5" t="e" cm="1">
        <f t="array" ref="E201">INDEX(#REF!,MATCH(1,(C201=#REF!)*(D201=#REF!),0),MATCH($E$5,#REF!,0))</f>
        <v>#REF!</v>
      </c>
      <c r="F201" s="105" t="e" cm="1">
        <f t="array" ref="F201">(E201/IFERROR(INDEX($B$5:$E$1048576,MATCH(1,($C201=$C$5:$C$1048576)*($D201-1=$D$5:$D$236),0),MATCH($E$5,$B$5:$E$5,0)),""))-1</f>
        <v>#REF!</v>
      </c>
      <c r="N201" s="18" t="s">
        <v>231</v>
      </c>
      <c r="O201" s="62" t="e">
        <f>INDEX(#REF!,MATCH($C201,#REF!,0),2)</f>
        <v>#REF!</v>
      </c>
      <c r="P201" s="61">
        <f t="shared" si="6"/>
        <v>2019</v>
      </c>
      <c r="Q201" s="106" t="e">
        <f t="shared" si="7"/>
        <v>#REF!</v>
      </c>
      <c r="R201" s="62" t="s">
        <v>203</v>
      </c>
    </row>
    <row r="202" spans="2:18" x14ac:dyDescent="0.2">
      <c r="B202" s="109" t="s">
        <v>231</v>
      </c>
      <c r="C202" s="109" t="s">
        <v>143</v>
      </c>
      <c r="D202" s="109">
        <v>2019</v>
      </c>
      <c r="E202" s="5" t="e" cm="1">
        <f t="array" ref="E202">INDEX(#REF!,MATCH(1,(C202=#REF!)*(D202=#REF!),0),MATCH($E$5,#REF!,0))</f>
        <v>#REF!</v>
      </c>
      <c r="F202" s="105" t="e" cm="1">
        <f t="array" ref="F202">(E202/IFERROR(INDEX($B$5:$E$1048576,MATCH(1,($C202=$C$5:$C$1048576)*($D202-1=$D$5:$D$236),0),MATCH($E$5,$B$5:$E$5,0)),""))-1</f>
        <v>#REF!</v>
      </c>
      <c r="N202" s="18" t="s">
        <v>231</v>
      </c>
      <c r="O202" s="62" t="e">
        <f>INDEX(#REF!,MATCH($C202,#REF!,0),2)</f>
        <v>#REF!</v>
      </c>
      <c r="P202" s="61">
        <f t="shared" si="6"/>
        <v>2019</v>
      </c>
      <c r="Q202" s="106" t="e">
        <f t="shared" si="7"/>
        <v>#REF!</v>
      </c>
      <c r="R202" s="62" t="s">
        <v>203</v>
      </c>
    </row>
    <row r="203" spans="2:18" x14ac:dyDescent="0.2">
      <c r="B203" s="109" t="s">
        <v>231</v>
      </c>
      <c r="C203" s="109" t="s">
        <v>144</v>
      </c>
      <c r="D203" s="109">
        <v>2019</v>
      </c>
      <c r="E203" s="5" t="e" cm="1">
        <f t="array" ref="E203">INDEX(#REF!,MATCH(1,(C203=#REF!)*(D203=#REF!),0),MATCH($E$5,#REF!,0))</f>
        <v>#REF!</v>
      </c>
      <c r="F203" s="105" t="e" cm="1">
        <f t="array" ref="F203">(E203/IFERROR(INDEX($B$5:$E$1048576,MATCH(1,($C203=$C$5:$C$1048576)*($D203-1=$D$5:$D$236),0),MATCH($E$5,$B$5:$E$5,0)),""))-1</f>
        <v>#REF!</v>
      </c>
      <c r="N203" s="18" t="s">
        <v>231</v>
      </c>
      <c r="O203" s="62" t="e">
        <f>INDEX(#REF!,MATCH($C203,#REF!,0),2)</f>
        <v>#REF!</v>
      </c>
      <c r="P203" s="61">
        <f t="shared" si="6"/>
        <v>2019</v>
      </c>
      <c r="Q203" s="106" t="e">
        <f t="shared" si="7"/>
        <v>#REF!</v>
      </c>
      <c r="R203" s="62" t="s">
        <v>203</v>
      </c>
    </row>
    <row r="204" spans="2:18" x14ac:dyDescent="0.2">
      <c r="B204" s="109" t="s">
        <v>231</v>
      </c>
      <c r="C204" s="109" t="s">
        <v>145</v>
      </c>
      <c r="D204" s="109">
        <v>2019</v>
      </c>
      <c r="E204" s="5" t="e" cm="1">
        <f t="array" ref="E204">INDEX(#REF!,MATCH(1,(C204=#REF!)*(D204=#REF!),0),MATCH($E$5,#REF!,0))</f>
        <v>#REF!</v>
      </c>
      <c r="F204" s="105" t="e" cm="1">
        <f t="array" ref="F204">(E204/IFERROR(INDEX($B$5:$E$1048576,MATCH(1,($C204=$C$5:$C$1048576)*($D204-1=$D$5:$D$236),0),MATCH($E$5,$B$5:$E$5,0)),""))-1</f>
        <v>#REF!</v>
      </c>
      <c r="N204" s="18" t="s">
        <v>231</v>
      </c>
      <c r="O204" s="62" t="e">
        <f>INDEX(#REF!,MATCH($C204,#REF!,0),2)</f>
        <v>#REF!</v>
      </c>
      <c r="P204" s="61">
        <f t="shared" si="6"/>
        <v>2019</v>
      </c>
      <c r="Q204" s="106" t="e">
        <f t="shared" si="7"/>
        <v>#REF!</v>
      </c>
      <c r="R204" s="62" t="s">
        <v>203</v>
      </c>
    </row>
    <row r="205" spans="2:18" x14ac:dyDescent="0.2">
      <c r="B205" s="109" t="s">
        <v>231</v>
      </c>
      <c r="C205" s="109" t="s">
        <v>146</v>
      </c>
      <c r="D205" s="109">
        <v>2019</v>
      </c>
      <c r="E205" s="5" t="e" cm="1">
        <f t="array" ref="E205">INDEX(#REF!,MATCH(1,(C205=#REF!)*(D205=#REF!),0),MATCH($E$5,#REF!,0))</f>
        <v>#REF!</v>
      </c>
      <c r="F205" s="105" t="e" cm="1">
        <f t="array" ref="F205">(E205/IFERROR(INDEX($B$5:$E$1048576,MATCH(1,($C205=$C$5:$C$1048576)*($D205-1=$D$5:$D$236),0),MATCH($E$5,$B$5:$E$5,0)),""))-1</f>
        <v>#REF!</v>
      </c>
      <c r="N205" s="18" t="s">
        <v>231</v>
      </c>
      <c r="O205" s="62" t="e">
        <f>INDEX(#REF!,MATCH($C205,#REF!,0),2)</f>
        <v>#REF!</v>
      </c>
      <c r="P205" s="61">
        <f t="shared" si="6"/>
        <v>2019</v>
      </c>
      <c r="Q205" s="106" t="e">
        <f t="shared" si="7"/>
        <v>#REF!</v>
      </c>
      <c r="R205" s="62" t="s">
        <v>203</v>
      </c>
    </row>
    <row r="206" spans="2:18" x14ac:dyDescent="0.2">
      <c r="B206" s="109" t="s">
        <v>231</v>
      </c>
      <c r="C206" s="109" t="s">
        <v>147</v>
      </c>
      <c r="D206" s="109">
        <v>2019</v>
      </c>
      <c r="E206" s="5" t="e" cm="1">
        <f t="array" ref="E206">INDEX(#REF!,MATCH(1,(C206=#REF!)*(D206=#REF!),0),MATCH($E$5,#REF!,0))</f>
        <v>#REF!</v>
      </c>
      <c r="F206" s="105" t="e" cm="1">
        <f t="array" ref="F206">(E206/IFERROR(INDEX($B$5:$E$1048576,MATCH(1,($C206=$C$5:$C$1048576)*($D206-1=$D$5:$D$236),0),MATCH($E$5,$B$5:$E$5,0)),""))-1</f>
        <v>#REF!</v>
      </c>
      <c r="N206" s="18" t="s">
        <v>231</v>
      </c>
      <c r="O206" s="62" t="e">
        <f>INDEX(#REF!,MATCH($C206,#REF!,0),2)</f>
        <v>#REF!</v>
      </c>
      <c r="P206" s="61">
        <f t="shared" si="6"/>
        <v>2019</v>
      </c>
      <c r="Q206" s="106" t="e">
        <f t="shared" si="7"/>
        <v>#REF!</v>
      </c>
      <c r="R206" s="62" t="s">
        <v>203</v>
      </c>
    </row>
    <row r="207" spans="2:18" x14ac:dyDescent="0.2">
      <c r="B207" s="109" t="s">
        <v>231</v>
      </c>
      <c r="C207" s="109" t="s">
        <v>148</v>
      </c>
      <c r="D207" s="109">
        <v>2019</v>
      </c>
      <c r="E207" s="5" t="e" cm="1">
        <f t="array" ref="E207">INDEX(#REF!,MATCH(1,(C207=#REF!)*(D207=#REF!),0),MATCH($E$5,#REF!,0))</f>
        <v>#REF!</v>
      </c>
      <c r="F207" s="105" t="e" cm="1">
        <f t="array" ref="F207">(E207/IFERROR(INDEX($B$5:$E$1048576,MATCH(1,($C207=$C$5:$C$1048576)*($D207-1=$D$5:$D$236),0),MATCH($E$5,$B$5:$E$5,0)),""))-1</f>
        <v>#REF!</v>
      </c>
      <c r="N207" s="18" t="s">
        <v>231</v>
      </c>
      <c r="O207" s="62" t="e">
        <f>INDEX(#REF!,MATCH($C207,#REF!,0),2)</f>
        <v>#REF!</v>
      </c>
      <c r="P207" s="61">
        <f t="shared" si="6"/>
        <v>2019</v>
      </c>
      <c r="Q207" s="106" t="e">
        <f t="shared" si="7"/>
        <v>#REF!</v>
      </c>
      <c r="R207" s="62" t="s">
        <v>203</v>
      </c>
    </row>
    <row r="208" spans="2:18" x14ac:dyDescent="0.2">
      <c r="B208" s="109" t="s">
        <v>231</v>
      </c>
      <c r="C208" s="109" t="s">
        <v>149</v>
      </c>
      <c r="D208" s="109">
        <v>2019</v>
      </c>
      <c r="E208" s="5" t="e" cm="1">
        <f t="array" ref="E208">INDEX(#REF!,MATCH(1,(C208=#REF!)*(D208=#REF!),0),MATCH($E$5,#REF!,0))</f>
        <v>#REF!</v>
      </c>
      <c r="F208" s="105" t="e" cm="1">
        <f t="array" ref="F208">(E208/IFERROR(INDEX($B$5:$E$1048576,MATCH(1,($C208=$C$5:$C$1048576)*($D208-1=$D$5:$D$236),0),MATCH($E$5,$B$5:$E$5,0)),""))-1</f>
        <v>#REF!</v>
      </c>
      <c r="N208" s="18" t="s">
        <v>231</v>
      </c>
      <c r="O208" s="62" t="e">
        <f>INDEX(#REF!,MATCH($C208,#REF!,0),2)</f>
        <v>#REF!</v>
      </c>
      <c r="P208" s="61">
        <f t="shared" si="6"/>
        <v>2019</v>
      </c>
      <c r="Q208" s="106" t="e">
        <f t="shared" si="7"/>
        <v>#REF!</v>
      </c>
      <c r="R208" s="62" t="s">
        <v>203</v>
      </c>
    </row>
    <row r="209" spans="2:18" x14ac:dyDescent="0.2">
      <c r="B209" s="109" t="s">
        <v>231</v>
      </c>
      <c r="C209" s="109" t="s">
        <v>150</v>
      </c>
      <c r="D209" s="109">
        <v>2019</v>
      </c>
      <c r="E209" s="5" t="e" cm="1">
        <f t="array" ref="E209">INDEX(#REF!,MATCH(1,(C209=#REF!)*(D209=#REF!),0),MATCH($E$5,#REF!,0))</f>
        <v>#REF!</v>
      </c>
      <c r="F209" s="105" t="e" cm="1">
        <f t="array" ref="F209">(E209/IFERROR(INDEX($B$5:$E$1048576,MATCH(1,($C209=$C$5:$C$1048576)*($D209-1=$D$5:$D$236),0),MATCH($E$5,$B$5:$E$5,0)),""))-1</f>
        <v>#REF!</v>
      </c>
      <c r="N209" s="18" t="s">
        <v>231</v>
      </c>
      <c r="O209" s="62" t="e">
        <f>INDEX(#REF!,MATCH($C209,#REF!,0),2)</f>
        <v>#REF!</v>
      </c>
      <c r="P209" s="61">
        <f t="shared" si="6"/>
        <v>2019</v>
      </c>
      <c r="Q209" s="106" t="e">
        <f t="shared" si="7"/>
        <v>#REF!</v>
      </c>
      <c r="R209" s="62" t="s">
        <v>203</v>
      </c>
    </row>
    <row r="210" spans="2:18" x14ac:dyDescent="0.2">
      <c r="B210" s="109" t="s">
        <v>231</v>
      </c>
      <c r="C210" s="109" t="s">
        <v>151</v>
      </c>
      <c r="D210" s="109">
        <v>2019</v>
      </c>
      <c r="E210" s="5" t="e" cm="1">
        <f t="array" ref="E210">INDEX(#REF!,MATCH(1,(C210=#REF!)*(D210=#REF!),0),MATCH($E$5,#REF!,0))</f>
        <v>#REF!</v>
      </c>
      <c r="F210" s="105" t="e" cm="1">
        <f t="array" ref="F210">(E210/IFERROR(INDEX($B$5:$E$1048576,MATCH(1,($C210=$C$5:$C$1048576)*($D210-1=$D$5:$D$236),0),MATCH($E$5,$B$5:$E$5,0)),""))-1</f>
        <v>#REF!</v>
      </c>
      <c r="N210" s="18" t="s">
        <v>231</v>
      </c>
      <c r="O210" s="62" t="e">
        <f>INDEX(#REF!,MATCH($C210,#REF!,0),2)</f>
        <v>#REF!</v>
      </c>
      <c r="P210" s="61">
        <f t="shared" si="6"/>
        <v>2019</v>
      </c>
      <c r="Q210" s="106" t="e">
        <f t="shared" si="7"/>
        <v>#REF!</v>
      </c>
      <c r="R210" s="62" t="s">
        <v>203</v>
      </c>
    </row>
    <row r="211" spans="2:18" x14ac:dyDescent="0.2">
      <c r="B211" s="109" t="s">
        <v>231</v>
      </c>
      <c r="C211" s="109" t="s">
        <v>152</v>
      </c>
      <c r="D211" s="109">
        <v>2019</v>
      </c>
      <c r="E211" s="5" t="e" cm="1">
        <f t="array" ref="E211">INDEX(#REF!,MATCH(1,(C211=#REF!)*(D211=#REF!),0),MATCH($E$5,#REF!,0))</f>
        <v>#REF!</v>
      </c>
      <c r="F211" s="105" t="e" cm="1">
        <f t="array" ref="F211">(E211/IFERROR(INDEX($B$5:$E$1048576,MATCH(1,($C211=$C$5:$C$1048576)*($D211-1=$D$5:$D$236),0),MATCH($E$5,$B$5:$E$5,0)),""))-1</f>
        <v>#REF!</v>
      </c>
      <c r="N211" s="18" t="s">
        <v>231</v>
      </c>
      <c r="O211" s="62" t="e">
        <f>INDEX(#REF!,MATCH($C211,#REF!,0),2)</f>
        <v>#REF!</v>
      </c>
      <c r="P211" s="61">
        <f t="shared" si="6"/>
        <v>2019</v>
      </c>
      <c r="Q211" s="106" t="e">
        <f t="shared" si="7"/>
        <v>#REF!</v>
      </c>
      <c r="R211" s="62" t="s">
        <v>203</v>
      </c>
    </row>
    <row r="212" spans="2:18" x14ac:dyDescent="0.2">
      <c r="B212" s="109" t="s">
        <v>231</v>
      </c>
      <c r="C212" s="109" t="s">
        <v>153</v>
      </c>
      <c r="D212" s="109">
        <v>2019</v>
      </c>
      <c r="E212" s="5" t="e" cm="1">
        <f t="array" ref="E212">INDEX(#REF!,MATCH(1,(C212=#REF!)*(D212=#REF!),0),MATCH($E$5,#REF!,0))</f>
        <v>#REF!</v>
      </c>
      <c r="F212" s="105" t="e" cm="1">
        <f t="array" ref="F212">(E212/IFERROR(INDEX($B$5:$E$1048576,MATCH(1,($C212=$C$5:$C$1048576)*($D212-1=$D$5:$D$236),0),MATCH($E$5,$B$5:$E$5,0)),""))-1</f>
        <v>#REF!</v>
      </c>
      <c r="N212" s="18" t="s">
        <v>231</v>
      </c>
      <c r="O212" s="62" t="e">
        <f>INDEX(#REF!,MATCH($C212,#REF!,0),2)</f>
        <v>#REF!</v>
      </c>
      <c r="P212" s="61">
        <f t="shared" si="6"/>
        <v>2019</v>
      </c>
      <c r="Q212" s="106" t="e">
        <f t="shared" si="7"/>
        <v>#REF!</v>
      </c>
      <c r="R212" s="62" t="s">
        <v>203</v>
      </c>
    </row>
    <row r="213" spans="2:18" x14ac:dyDescent="0.2">
      <c r="B213" s="109" t="s">
        <v>231</v>
      </c>
      <c r="C213" s="109" t="s">
        <v>154</v>
      </c>
      <c r="D213" s="109">
        <v>2019</v>
      </c>
      <c r="E213" s="5" t="e" cm="1">
        <f t="array" ref="E213">INDEX(#REF!,MATCH(1,(C213=#REF!)*(D213=#REF!),0),MATCH($E$5,#REF!,0))</f>
        <v>#REF!</v>
      </c>
      <c r="F213" s="105" t="e" cm="1">
        <f t="array" ref="F213">(E213/IFERROR(INDEX($B$5:$E$1048576,MATCH(1,($C213=$C$5:$C$1048576)*($D213-1=$D$5:$D$236),0),MATCH($E$5,$B$5:$E$5,0)),""))-1</f>
        <v>#REF!</v>
      </c>
      <c r="N213" s="18" t="s">
        <v>231</v>
      </c>
      <c r="O213" s="62" t="e">
        <f>INDEX(#REF!,MATCH($C213,#REF!,0),2)</f>
        <v>#REF!</v>
      </c>
      <c r="P213" s="61">
        <f t="shared" si="6"/>
        <v>2019</v>
      </c>
      <c r="Q213" s="106" t="e">
        <f t="shared" si="7"/>
        <v>#REF!</v>
      </c>
      <c r="R213" s="62" t="s">
        <v>203</v>
      </c>
    </row>
    <row r="214" spans="2:18" x14ac:dyDescent="0.2">
      <c r="B214" s="109" t="s">
        <v>231</v>
      </c>
      <c r="C214" s="109" t="s">
        <v>155</v>
      </c>
      <c r="D214" s="109">
        <v>2019</v>
      </c>
      <c r="E214" s="5" t="e" cm="1">
        <f t="array" ref="E214">INDEX(#REF!,MATCH(1,(C214=#REF!)*(D214=#REF!),0),MATCH($E$5,#REF!,0))</f>
        <v>#REF!</v>
      </c>
      <c r="F214" s="105" t="e" cm="1">
        <f t="array" ref="F214">(E214/IFERROR(INDEX($B$5:$E$1048576,MATCH(1,($C214=$C$5:$C$1048576)*($D214-1=$D$5:$D$236),0),MATCH($E$5,$B$5:$E$5,0)),""))-1</f>
        <v>#REF!</v>
      </c>
      <c r="N214" s="18" t="s">
        <v>231</v>
      </c>
      <c r="O214" s="62" t="e">
        <f>INDEX(#REF!,MATCH($C214,#REF!,0),2)</f>
        <v>#REF!</v>
      </c>
      <c r="P214" s="61">
        <f t="shared" si="6"/>
        <v>2019</v>
      </c>
      <c r="Q214" s="106" t="e">
        <f t="shared" si="7"/>
        <v>#REF!</v>
      </c>
      <c r="R214" s="62" t="s">
        <v>203</v>
      </c>
    </row>
    <row r="215" spans="2:18" x14ac:dyDescent="0.2">
      <c r="B215" s="109" t="s">
        <v>231</v>
      </c>
      <c r="C215" s="109" t="s">
        <v>156</v>
      </c>
      <c r="D215" s="109">
        <v>2019</v>
      </c>
      <c r="E215" s="5" t="e" cm="1">
        <f t="array" ref="E215">INDEX(#REF!,MATCH(1,(C215=#REF!)*(D215=#REF!),0),MATCH($E$5,#REF!,0))</f>
        <v>#REF!</v>
      </c>
      <c r="F215" s="105" t="e" cm="1">
        <f t="array" ref="F215">(E215/IFERROR(INDEX($B$5:$E$1048576,MATCH(1,($C215=$C$5:$C$1048576)*($D215-1=$D$5:$D$236),0),MATCH($E$5,$B$5:$E$5,0)),""))-1</f>
        <v>#REF!</v>
      </c>
      <c r="N215" s="18" t="s">
        <v>231</v>
      </c>
      <c r="O215" s="62" t="e">
        <f>INDEX(#REF!,MATCH($C215,#REF!,0),2)</f>
        <v>#REF!</v>
      </c>
      <c r="P215" s="61">
        <f t="shared" si="6"/>
        <v>2019</v>
      </c>
      <c r="Q215" s="106" t="e">
        <f t="shared" si="7"/>
        <v>#REF!</v>
      </c>
      <c r="R215" s="62" t="s">
        <v>203</v>
      </c>
    </row>
  </sheetData>
  <hyperlinks>
    <hyperlink ref="C4" r:id="rId1" xr:uid="{47F355CD-5E74-4E15-A5BC-9100F708C7BC}"/>
    <hyperlink ref="F3" location="'RD_Utsläpp av luftföroreningar'!A1" display="RD_Utsläpp av luftföroreningar" xr:uid="{BAE83ED0-256A-4F6D-98FE-775BF3627D3A}"/>
  </hyperlinks>
  <pageMargins left="0.7" right="0.7" top="0.75" bottom="0.75" header="0.3" footer="0.3"/>
  <pageSetup paperSize="9" orientation="portrait" verticalDpi="0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54D65-3FAD-46EE-B3FE-D4B25F9D38B2}">
  <sheetPr>
    <tabColor theme="9" tint="0.79998168889431442"/>
  </sheetPr>
  <dimension ref="B1:R257"/>
  <sheetViews>
    <sheetView workbookViewId="0">
      <selection activeCell="U25" sqref="U25"/>
    </sheetView>
  </sheetViews>
  <sheetFormatPr defaultColWidth="9.33203125" defaultRowHeight="11.25" x14ac:dyDescent="0.2"/>
  <cols>
    <col min="1" max="2" width="9.33203125" style="3"/>
    <col min="3" max="3" width="22.33203125" style="3" bestFit="1" customWidth="1"/>
    <col min="4" max="4" width="13.83203125" style="5" bestFit="1" customWidth="1"/>
    <col min="5" max="5" width="5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5.6640625" style="18" customWidth="1"/>
    <col min="15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417</v>
      </c>
      <c r="C2" s="20"/>
      <c r="D2" s="3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335</v>
      </c>
      <c r="C3" s="21"/>
      <c r="D3" s="3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21"/>
      <c r="C4" s="21"/>
      <c r="D4" s="3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91</v>
      </c>
      <c r="C5" s="22" t="s">
        <v>179</v>
      </c>
      <c r="D5" s="32" t="s">
        <v>180</v>
      </c>
      <c r="E5" s="22" t="s">
        <v>30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181</v>
      </c>
      <c r="D6" s="5">
        <v>0.5</v>
      </c>
      <c r="E6" s="3">
        <v>2010</v>
      </c>
      <c r="N6" s="18" t="s">
        <v>202</v>
      </c>
      <c r="O6" s="17" t="e">
        <f>INDEX(#REF!,MATCH($B6,#REF!,0),2)</f>
        <v>#REF!</v>
      </c>
      <c r="P6" s="18">
        <f>E6</f>
        <v>2010</v>
      </c>
      <c r="Q6" s="28">
        <f>D6</f>
        <v>0.5</v>
      </c>
      <c r="R6" s="18" t="s">
        <v>203</v>
      </c>
    </row>
    <row r="7" spans="2:18" x14ac:dyDescent="0.2">
      <c r="B7" s="3" t="s">
        <v>182</v>
      </c>
      <c r="D7" s="5">
        <v>0.73</v>
      </c>
      <c r="E7" s="3">
        <v>2010</v>
      </c>
      <c r="N7" s="18" t="s">
        <v>202</v>
      </c>
      <c r="O7" s="17" t="e">
        <f>INDEX(#REF!,MATCH($B7,#REF!,0),2)</f>
        <v>#REF!</v>
      </c>
      <c r="P7" s="18">
        <f t="shared" ref="P7:P70" si="0">E7</f>
        <v>2010</v>
      </c>
      <c r="Q7" s="28">
        <f t="shared" ref="Q7:Q70" si="1">D7</f>
        <v>0.73</v>
      </c>
      <c r="R7" s="18" t="s">
        <v>203</v>
      </c>
    </row>
    <row r="8" spans="2:18" x14ac:dyDescent="0.2">
      <c r="B8" s="3" t="s">
        <v>183</v>
      </c>
      <c r="D8" s="5">
        <v>0.63</v>
      </c>
      <c r="E8" s="3">
        <v>2010</v>
      </c>
      <c r="N8" s="18" t="s">
        <v>202</v>
      </c>
      <c r="O8" s="17" t="e">
        <f>INDEX(#REF!,MATCH($B8,#REF!,0),2)</f>
        <v>#REF!</v>
      </c>
      <c r="P8" s="18">
        <f t="shared" si="0"/>
        <v>2010</v>
      </c>
      <c r="Q8" s="28">
        <f t="shared" si="1"/>
        <v>0.63</v>
      </c>
      <c r="R8" s="18" t="s">
        <v>203</v>
      </c>
    </row>
    <row r="9" spans="2:18" x14ac:dyDescent="0.2">
      <c r="B9" s="3" t="s">
        <v>184</v>
      </c>
      <c r="D9" s="5">
        <v>0.64</v>
      </c>
      <c r="E9" s="3">
        <v>2010</v>
      </c>
      <c r="N9" s="18" t="s">
        <v>202</v>
      </c>
      <c r="O9" s="17" t="e">
        <f>INDEX(#REF!,MATCH($B9,#REF!,0),2)</f>
        <v>#REF!</v>
      </c>
      <c r="P9" s="18">
        <f t="shared" si="0"/>
        <v>2010</v>
      </c>
      <c r="Q9" s="28">
        <f t="shared" si="1"/>
        <v>0.64</v>
      </c>
      <c r="R9" s="18" t="s">
        <v>203</v>
      </c>
    </row>
    <row r="10" spans="2:18" x14ac:dyDescent="0.2">
      <c r="B10" s="3" t="s">
        <v>185</v>
      </c>
      <c r="D10" s="5">
        <v>0.84</v>
      </c>
      <c r="E10" s="3">
        <v>2010</v>
      </c>
      <c r="N10" s="18" t="s">
        <v>202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0.84</v>
      </c>
      <c r="R10" s="18" t="s">
        <v>203</v>
      </c>
    </row>
    <row r="11" spans="2:18" x14ac:dyDescent="0.2">
      <c r="B11" s="3" t="s">
        <v>186</v>
      </c>
      <c r="D11" s="5">
        <v>0.8</v>
      </c>
      <c r="E11" s="3">
        <v>2010</v>
      </c>
      <c r="N11" s="18" t="s">
        <v>202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0.8</v>
      </c>
      <c r="R11" s="18" t="s">
        <v>203</v>
      </c>
    </row>
    <row r="12" spans="2:18" x14ac:dyDescent="0.2">
      <c r="B12" s="3" t="s">
        <v>187</v>
      </c>
      <c r="D12" s="5">
        <v>0.84</v>
      </c>
      <c r="E12" s="3">
        <v>2010</v>
      </c>
      <c r="N12" s="18" t="s">
        <v>202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0.84</v>
      </c>
      <c r="R12" s="18" t="s">
        <v>203</v>
      </c>
    </row>
    <row r="13" spans="2:18" x14ac:dyDescent="0.2">
      <c r="B13" s="3" t="s">
        <v>188</v>
      </c>
      <c r="D13" s="5">
        <v>1.17</v>
      </c>
      <c r="E13" s="3">
        <v>2010</v>
      </c>
      <c r="N13" s="18" t="s">
        <v>202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1.17</v>
      </c>
      <c r="R13" s="18" t="s">
        <v>203</v>
      </c>
    </row>
    <row r="14" spans="2:18" x14ac:dyDescent="0.2">
      <c r="B14" s="3" t="s">
        <v>189</v>
      </c>
      <c r="D14" s="5">
        <v>0.83</v>
      </c>
      <c r="E14" s="3">
        <v>2010</v>
      </c>
      <c r="N14" s="18" t="s">
        <v>202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0.83</v>
      </c>
      <c r="R14" s="18" t="s">
        <v>203</v>
      </c>
    </row>
    <row r="15" spans="2:18" x14ac:dyDescent="0.2">
      <c r="B15" s="3" t="s">
        <v>190</v>
      </c>
      <c r="D15" s="5">
        <v>0.71</v>
      </c>
      <c r="E15" s="3">
        <v>2010</v>
      </c>
      <c r="N15" s="18" t="s">
        <v>202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0.71</v>
      </c>
      <c r="R15" s="18" t="s">
        <v>203</v>
      </c>
    </row>
    <row r="16" spans="2:18" x14ac:dyDescent="0.2">
      <c r="B16" s="3" t="s">
        <v>191</v>
      </c>
      <c r="D16" s="5">
        <v>0.67</v>
      </c>
      <c r="E16" s="3">
        <v>2010</v>
      </c>
      <c r="N16" s="18" t="s">
        <v>202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0.67</v>
      </c>
      <c r="R16" s="18" t="s">
        <v>203</v>
      </c>
    </row>
    <row r="17" spans="2:18" x14ac:dyDescent="0.2">
      <c r="B17" s="3" t="s">
        <v>192</v>
      </c>
      <c r="D17" s="5">
        <v>0.65</v>
      </c>
      <c r="E17" s="3">
        <v>2010</v>
      </c>
      <c r="N17" s="18" t="s">
        <v>202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0.65</v>
      </c>
      <c r="R17" s="18" t="s">
        <v>203</v>
      </c>
    </row>
    <row r="18" spans="2:18" x14ac:dyDescent="0.2">
      <c r="B18" s="3" t="s">
        <v>193</v>
      </c>
      <c r="D18" s="5">
        <v>1.02</v>
      </c>
      <c r="E18" s="3">
        <v>2010</v>
      </c>
      <c r="N18" s="18" t="s">
        <v>202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1.02</v>
      </c>
      <c r="R18" s="18" t="s">
        <v>203</v>
      </c>
    </row>
    <row r="19" spans="2:18" x14ac:dyDescent="0.2">
      <c r="B19" s="3" t="s">
        <v>194</v>
      </c>
      <c r="D19" s="5">
        <v>1.02</v>
      </c>
      <c r="E19" s="3">
        <v>2010</v>
      </c>
      <c r="N19" s="18" t="s">
        <v>202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1.02</v>
      </c>
      <c r="R19" s="18" t="s">
        <v>203</v>
      </c>
    </row>
    <row r="20" spans="2:18" x14ac:dyDescent="0.2">
      <c r="B20" s="3" t="s">
        <v>195</v>
      </c>
      <c r="D20" s="5">
        <v>0.56999999999999995</v>
      </c>
      <c r="E20" s="3">
        <v>2010</v>
      </c>
      <c r="N20" s="18" t="s">
        <v>202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0.56999999999999995</v>
      </c>
      <c r="R20" s="18" t="s">
        <v>203</v>
      </c>
    </row>
    <row r="21" spans="2:18" x14ac:dyDescent="0.2">
      <c r="B21" s="3" t="s">
        <v>196</v>
      </c>
      <c r="D21" s="5">
        <v>1.19</v>
      </c>
      <c r="E21" s="3">
        <v>2010</v>
      </c>
      <c r="N21" s="18" t="s">
        <v>202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1.19</v>
      </c>
      <c r="R21" s="18" t="s">
        <v>203</v>
      </c>
    </row>
    <row r="22" spans="2:18" x14ac:dyDescent="0.2">
      <c r="B22" s="3" t="s">
        <v>197</v>
      </c>
      <c r="D22" s="5">
        <v>0.83</v>
      </c>
      <c r="E22" s="3">
        <v>2010</v>
      </c>
      <c r="N22" s="18" t="s">
        <v>202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0.83</v>
      </c>
      <c r="R22" s="18" t="s">
        <v>203</v>
      </c>
    </row>
    <row r="23" spans="2:18" x14ac:dyDescent="0.2">
      <c r="B23" s="3" t="s">
        <v>198</v>
      </c>
      <c r="D23" s="5">
        <v>1.01</v>
      </c>
      <c r="E23" s="3">
        <v>2010</v>
      </c>
      <c r="N23" s="18" t="s">
        <v>202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1.01</v>
      </c>
      <c r="R23" s="18" t="s">
        <v>203</v>
      </c>
    </row>
    <row r="24" spans="2:18" x14ac:dyDescent="0.2">
      <c r="B24" s="3" t="s">
        <v>199</v>
      </c>
      <c r="D24" s="5">
        <v>1.1399999999999999</v>
      </c>
      <c r="E24" s="3">
        <v>2010</v>
      </c>
      <c r="N24" s="18" t="s">
        <v>202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1.1399999999999999</v>
      </c>
      <c r="R24" s="18" t="s">
        <v>203</v>
      </c>
    </row>
    <row r="25" spans="2:18" x14ac:dyDescent="0.2">
      <c r="B25" s="3" t="s">
        <v>200</v>
      </c>
      <c r="D25" s="5">
        <v>0.75</v>
      </c>
      <c r="E25" s="3">
        <v>2010</v>
      </c>
      <c r="N25" s="18" t="s">
        <v>202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0.75</v>
      </c>
      <c r="R25" s="18" t="s">
        <v>203</v>
      </c>
    </row>
    <row r="26" spans="2:18" x14ac:dyDescent="0.2">
      <c r="B26" s="3" t="s">
        <v>201</v>
      </c>
      <c r="D26" s="5">
        <v>0.78</v>
      </c>
      <c r="E26" s="3">
        <v>2010</v>
      </c>
      <c r="N26" s="18" t="s">
        <v>202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0.78</v>
      </c>
      <c r="R26" s="18" t="s">
        <v>203</v>
      </c>
    </row>
    <row r="27" spans="2:18" x14ac:dyDescent="0.2">
      <c r="B27" s="3" t="s">
        <v>181</v>
      </c>
      <c r="D27" s="5">
        <v>0.47</v>
      </c>
      <c r="E27" s="3">
        <v>2011</v>
      </c>
      <c r="N27" s="18" t="s">
        <v>202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0.47</v>
      </c>
      <c r="R27" s="18" t="s">
        <v>203</v>
      </c>
    </row>
    <row r="28" spans="2:18" x14ac:dyDescent="0.2">
      <c r="B28" s="3" t="s">
        <v>182</v>
      </c>
      <c r="D28" s="5">
        <v>0.59</v>
      </c>
      <c r="E28" s="3">
        <v>2011</v>
      </c>
      <c r="N28" s="18" t="s">
        <v>202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0.59</v>
      </c>
      <c r="R28" s="18" t="s">
        <v>203</v>
      </c>
    </row>
    <row r="29" spans="2:18" x14ac:dyDescent="0.2">
      <c r="B29" s="3" t="s">
        <v>183</v>
      </c>
      <c r="D29" s="5">
        <v>0.64</v>
      </c>
      <c r="E29" s="3">
        <v>2011</v>
      </c>
      <c r="N29" s="18" t="s">
        <v>202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0.64</v>
      </c>
      <c r="R29" s="18" t="s">
        <v>203</v>
      </c>
    </row>
    <row r="30" spans="2:18" x14ac:dyDescent="0.2">
      <c r="B30" s="3" t="s">
        <v>184</v>
      </c>
      <c r="D30" s="5">
        <v>0.64</v>
      </c>
      <c r="E30" s="3">
        <v>2011</v>
      </c>
      <c r="N30" s="18" t="s">
        <v>202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0.64</v>
      </c>
      <c r="R30" s="18" t="s">
        <v>203</v>
      </c>
    </row>
    <row r="31" spans="2:18" x14ac:dyDescent="0.2">
      <c r="B31" s="3" t="s">
        <v>185</v>
      </c>
      <c r="D31" s="5">
        <v>0.7</v>
      </c>
      <c r="E31" s="3">
        <v>2011</v>
      </c>
      <c r="N31" s="18" t="s">
        <v>202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0.7</v>
      </c>
      <c r="R31" s="18" t="s">
        <v>203</v>
      </c>
    </row>
    <row r="32" spans="2:18" x14ac:dyDescent="0.2">
      <c r="B32" s="3" t="s">
        <v>186</v>
      </c>
      <c r="D32" s="5">
        <v>0.77</v>
      </c>
      <c r="E32" s="3">
        <v>2011</v>
      </c>
      <c r="N32" s="18" t="s">
        <v>202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0.77</v>
      </c>
      <c r="R32" s="18" t="s">
        <v>203</v>
      </c>
    </row>
    <row r="33" spans="2:18" x14ac:dyDescent="0.2">
      <c r="B33" s="3" t="s">
        <v>187</v>
      </c>
      <c r="D33" s="5">
        <v>0.82</v>
      </c>
      <c r="E33" s="3">
        <v>2011</v>
      </c>
      <c r="N33" s="18" t="s">
        <v>202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0.82</v>
      </c>
      <c r="R33" s="18" t="s">
        <v>203</v>
      </c>
    </row>
    <row r="34" spans="2:18" x14ac:dyDescent="0.2">
      <c r="B34" s="3" t="s">
        <v>188</v>
      </c>
      <c r="D34" s="5">
        <v>1.1000000000000001</v>
      </c>
      <c r="E34" s="3">
        <v>2011</v>
      </c>
      <c r="N34" s="18" t="s">
        <v>202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1.1000000000000001</v>
      </c>
      <c r="R34" s="18" t="s">
        <v>203</v>
      </c>
    </row>
    <row r="35" spans="2:18" x14ac:dyDescent="0.2">
      <c r="B35" s="3" t="s">
        <v>189</v>
      </c>
      <c r="D35" s="5">
        <v>0.65</v>
      </c>
      <c r="E35" s="3">
        <v>2011</v>
      </c>
      <c r="N35" s="18" t="s">
        <v>202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0.65</v>
      </c>
      <c r="R35" s="18" t="s">
        <v>203</v>
      </c>
    </row>
    <row r="36" spans="2:18" x14ac:dyDescent="0.2">
      <c r="B36" s="3" t="s">
        <v>190</v>
      </c>
      <c r="D36" s="5">
        <v>0.65</v>
      </c>
      <c r="E36" s="3">
        <v>2011</v>
      </c>
      <c r="N36" s="18" t="s">
        <v>202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0.65</v>
      </c>
      <c r="R36" s="18" t="s">
        <v>203</v>
      </c>
    </row>
    <row r="37" spans="2:18" x14ac:dyDescent="0.2">
      <c r="B37" s="3" t="s">
        <v>191</v>
      </c>
      <c r="D37" s="5">
        <v>0.64</v>
      </c>
      <c r="E37" s="3">
        <v>2011</v>
      </c>
      <c r="N37" s="18" t="s">
        <v>202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0.64</v>
      </c>
      <c r="R37" s="18" t="s">
        <v>203</v>
      </c>
    </row>
    <row r="38" spans="2:18" x14ac:dyDescent="0.2">
      <c r="B38" s="3" t="s">
        <v>192</v>
      </c>
      <c r="D38" s="5">
        <v>0.53</v>
      </c>
      <c r="E38" s="3">
        <v>2011</v>
      </c>
      <c r="N38" s="18" t="s">
        <v>202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0.53</v>
      </c>
      <c r="R38" s="18" t="s">
        <v>203</v>
      </c>
    </row>
    <row r="39" spans="2:18" x14ac:dyDescent="0.2">
      <c r="B39" s="3" t="s">
        <v>193</v>
      </c>
      <c r="D39" s="5">
        <v>0.83</v>
      </c>
      <c r="E39" s="3">
        <v>2011</v>
      </c>
      <c r="N39" s="18" t="s">
        <v>202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0.83</v>
      </c>
      <c r="R39" s="18" t="s">
        <v>203</v>
      </c>
    </row>
    <row r="40" spans="2:18" x14ac:dyDescent="0.2">
      <c r="B40" s="3" t="s">
        <v>194</v>
      </c>
      <c r="D40" s="5">
        <v>0.76</v>
      </c>
      <c r="E40" s="3">
        <v>2011</v>
      </c>
      <c r="N40" s="18" t="s">
        <v>202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0.76</v>
      </c>
      <c r="R40" s="18" t="s">
        <v>203</v>
      </c>
    </row>
    <row r="41" spans="2:18" x14ac:dyDescent="0.2">
      <c r="B41" s="3" t="s">
        <v>195</v>
      </c>
      <c r="D41" s="5">
        <v>0.56999999999999995</v>
      </c>
      <c r="E41" s="3">
        <v>2011</v>
      </c>
      <c r="N41" s="18" t="s">
        <v>202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0.56999999999999995</v>
      </c>
      <c r="R41" s="18" t="s">
        <v>203</v>
      </c>
    </row>
    <row r="42" spans="2:18" x14ac:dyDescent="0.2">
      <c r="B42" s="3" t="s">
        <v>196</v>
      </c>
      <c r="D42" s="5">
        <v>0.93</v>
      </c>
      <c r="E42" s="3">
        <v>2011</v>
      </c>
      <c r="N42" s="18" t="s">
        <v>202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0.93</v>
      </c>
      <c r="R42" s="18" t="s">
        <v>203</v>
      </c>
    </row>
    <row r="43" spans="2:18" x14ac:dyDescent="0.2">
      <c r="B43" s="3" t="s">
        <v>197</v>
      </c>
      <c r="D43" s="5">
        <v>0.72</v>
      </c>
      <c r="E43" s="3">
        <v>2011</v>
      </c>
      <c r="N43" s="18" t="s">
        <v>202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0.72</v>
      </c>
      <c r="R43" s="18" t="s">
        <v>203</v>
      </c>
    </row>
    <row r="44" spans="2:18" x14ac:dyDescent="0.2">
      <c r="B44" s="3" t="s">
        <v>198</v>
      </c>
      <c r="D44" s="5">
        <v>0.78</v>
      </c>
      <c r="E44" s="3">
        <v>2011</v>
      </c>
      <c r="N44" s="18" t="s">
        <v>202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0.78</v>
      </c>
      <c r="R44" s="18" t="s">
        <v>203</v>
      </c>
    </row>
    <row r="45" spans="2:18" x14ac:dyDescent="0.2">
      <c r="B45" s="3" t="s">
        <v>199</v>
      </c>
      <c r="D45" s="5">
        <v>0.92</v>
      </c>
      <c r="E45" s="3">
        <v>2011</v>
      </c>
      <c r="N45" s="18" t="s">
        <v>202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0.92</v>
      </c>
      <c r="R45" s="18" t="s">
        <v>203</v>
      </c>
    </row>
    <row r="46" spans="2:18" x14ac:dyDescent="0.2">
      <c r="B46" s="3" t="s">
        <v>200</v>
      </c>
      <c r="D46" s="5">
        <v>0.64</v>
      </c>
      <c r="E46" s="3">
        <v>2011</v>
      </c>
      <c r="N46" s="18" t="s">
        <v>202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0.64</v>
      </c>
      <c r="R46" s="18" t="s">
        <v>203</v>
      </c>
    </row>
    <row r="47" spans="2:18" x14ac:dyDescent="0.2">
      <c r="B47" s="3" t="s">
        <v>201</v>
      </c>
      <c r="D47" s="5">
        <v>0.68</v>
      </c>
      <c r="E47" s="3">
        <v>2011</v>
      </c>
      <c r="N47" s="18" t="s">
        <v>202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0.68</v>
      </c>
      <c r="R47" s="18" t="s">
        <v>203</v>
      </c>
    </row>
    <row r="48" spans="2:18" x14ac:dyDescent="0.2">
      <c r="B48" s="3" t="s">
        <v>181</v>
      </c>
      <c r="D48" s="5">
        <v>0.47</v>
      </c>
      <c r="E48" s="3">
        <v>2012</v>
      </c>
      <c r="N48" s="18" t="s">
        <v>202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0.47</v>
      </c>
      <c r="R48" s="18" t="s">
        <v>203</v>
      </c>
    </row>
    <row r="49" spans="2:18" x14ac:dyDescent="0.2">
      <c r="B49" s="3" t="s">
        <v>182</v>
      </c>
      <c r="D49" s="5">
        <v>0.63</v>
      </c>
      <c r="E49" s="3">
        <v>2012</v>
      </c>
      <c r="N49" s="18" t="s">
        <v>202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0.63</v>
      </c>
      <c r="R49" s="18" t="s">
        <v>203</v>
      </c>
    </row>
    <row r="50" spans="2:18" x14ac:dyDescent="0.2">
      <c r="B50" s="3" t="s">
        <v>183</v>
      </c>
      <c r="D50" s="5">
        <v>0.69</v>
      </c>
      <c r="E50" s="3">
        <v>2012</v>
      </c>
      <c r="N50" s="18" t="s">
        <v>202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0.69</v>
      </c>
      <c r="R50" s="18" t="s">
        <v>203</v>
      </c>
    </row>
    <row r="51" spans="2:18" x14ac:dyDescent="0.2">
      <c r="B51" s="3" t="s">
        <v>184</v>
      </c>
      <c r="D51" s="5">
        <v>0.64</v>
      </c>
      <c r="E51" s="3">
        <v>2012</v>
      </c>
      <c r="N51" s="18" t="s">
        <v>202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0.64</v>
      </c>
      <c r="R51" s="18" t="s">
        <v>203</v>
      </c>
    </row>
    <row r="52" spans="2:18" x14ac:dyDescent="0.2">
      <c r="B52" s="3" t="s">
        <v>185</v>
      </c>
      <c r="D52" s="5">
        <v>0.73</v>
      </c>
      <c r="E52" s="3">
        <v>2012</v>
      </c>
      <c r="N52" s="18" t="s">
        <v>202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0.73</v>
      </c>
      <c r="R52" s="18" t="s">
        <v>203</v>
      </c>
    </row>
    <row r="53" spans="2:18" x14ac:dyDescent="0.2">
      <c r="B53" s="3" t="s">
        <v>186</v>
      </c>
      <c r="D53" s="5">
        <v>0.86</v>
      </c>
      <c r="E53" s="3">
        <v>2012</v>
      </c>
      <c r="N53" s="18" t="s">
        <v>202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0.86</v>
      </c>
      <c r="R53" s="18" t="s">
        <v>203</v>
      </c>
    </row>
    <row r="54" spans="2:18" x14ac:dyDescent="0.2">
      <c r="B54" s="3" t="s">
        <v>187</v>
      </c>
      <c r="D54" s="5">
        <v>0.9</v>
      </c>
      <c r="E54" s="3">
        <v>2012</v>
      </c>
      <c r="N54" s="18" t="s">
        <v>202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0.9</v>
      </c>
      <c r="R54" s="18" t="s">
        <v>203</v>
      </c>
    </row>
    <row r="55" spans="2:18" x14ac:dyDescent="0.2">
      <c r="B55" s="3" t="s">
        <v>188</v>
      </c>
      <c r="D55" s="5">
        <v>1.1399999999999999</v>
      </c>
      <c r="E55" s="3">
        <v>2012</v>
      </c>
      <c r="N55" s="18" t="s">
        <v>202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1.1399999999999999</v>
      </c>
      <c r="R55" s="18" t="s">
        <v>203</v>
      </c>
    </row>
    <row r="56" spans="2:18" x14ac:dyDescent="0.2">
      <c r="B56" s="3" t="s">
        <v>189</v>
      </c>
      <c r="D56" s="5">
        <v>0.78</v>
      </c>
      <c r="E56" s="3">
        <v>2012</v>
      </c>
      <c r="N56" s="18" t="s">
        <v>202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0.78</v>
      </c>
      <c r="R56" s="18" t="s">
        <v>203</v>
      </c>
    </row>
    <row r="57" spans="2:18" x14ac:dyDescent="0.2">
      <c r="B57" s="3" t="s">
        <v>190</v>
      </c>
      <c r="D57" s="5">
        <v>0.64</v>
      </c>
      <c r="E57" s="3">
        <v>2012</v>
      </c>
      <c r="N57" s="18" t="s">
        <v>202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0.64</v>
      </c>
      <c r="R57" s="18" t="s">
        <v>203</v>
      </c>
    </row>
    <row r="58" spans="2:18" x14ac:dyDescent="0.2">
      <c r="B58" s="3" t="s">
        <v>191</v>
      </c>
      <c r="D58" s="5">
        <v>0.51</v>
      </c>
      <c r="E58" s="3">
        <v>2012</v>
      </c>
      <c r="N58" s="18" t="s">
        <v>202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0.51</v>
      </c>
      <c r="R58" s="18" t="s">
        <v>203</v>
      </c>
    </row>
    <row r="59" spans="2:18" x14ac:dyDescent="0.2">
      <c r="B59" s="3" t="s">
        <v>192</v>
      </c>
      <c r="D59" s="5">
        <v>0.61</v>
      </c>
      <c r="E59" s="3">
        <v>2012</v>
      </c>
      <c r="N59" s="18" t="s">
        <v>202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0.61</v>
      </c>
      <c r="R59" s="18" t="s">
        <v>203</v>
      </c>
    </row>
    <row r="60" spans="2:18" x14ac:dyDescent="0.2">
      <c r="B60" s="3" t="s">
        <v>193</v>
      </c>
      <c r="D60" s="5">
        <v>0.78</v>
      </c>
      <c r="E60" s="3">
        <v>2012</v>
      </c>
      <c r="N60" s="18" t="s">
        <v>202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0.78</v>
      </c>
      <c r="R60" s="18" t="s">
        <v>203</v>
      </c>
    </row>
    <row r="61" spans="2:18" x14ac:dyDescent="0.2">
      <c r="B61" s="3" t="s">
        <v>194</v>
      </c>
      <c r="D61" s="5">
        <v>0.88</v>
      </c>
      <c r="E61" s="3">
        <v>2012</v>
      </c>
      <c r="N61" s="18" t="s">
        <v>202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0.88</v>
      </c>
      <c r="R61" s="18" t="s">
        <v>203</v>
      </c>
    </row>
    <row r="62" spans="2:18" x14ac:dyDescent="0.2">
      <c r="B62" s="3" t="s">
        <v>195</v>
      </c>
      <c r="D62" s="5">
        <v>0.54</v>
      </c>
      <c r="E62" s="3">
        <v>2012</v>
      </c>
      <c r="N62" s="18" t="s">
        <v>202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0.54</v>
      </c>
      <c r="R62" s="18" t="s">
        <v>203</v>
      </c>
    </row>
    <row r="63" spans="2:18" x14ac:dyDescent="0.2">
      <c r="B63" s="3" t="s">
        <v>196</v>
      </c>
      <c r="D63" s="5">
        <v>0.89</v>
      </c>
      <c r="E63" s="3">
        <v>2012</v>
      </c>
      <c r="N63" s="18" t="s">
        <v>202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0.89</v>
      </c>
      <c r="R63" s="18" t="s">
        <v>203</v>
      </c>
    </row>
    <row r="64" spans="2:18" x14ac:dyDescent="0.2">
      <c r="B64" s="3" t="s">
        <v>197</v>
      </c>
      <c r="D64" s="5">
        <v>0.71</v>
      </c>
      <c r="E64" s="3">
        <v>2012</v>
      </c>
      <c r="N64" s="18" t="s">
        <v>202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0.71</v>
      </c>
      <c r="R64" s="18" t="s">
        <v>203</v>
      </c>
    </row>
    <row r="65" spans="2:18" x14ac:dyDescent="0.2">
      <c r="B65" s="3" t="s">
        <v>198</v>
      </c>
      <c r="D65" s="5">
        <v>0.79</v>
      </c>
      <c r="E65" s="3">
        <v>2012</v>
      </c>
      <c r="N65" s="18" t="s">
        <v>202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0.79</v>
      </c>
      <c r="R65" s="18" t="s">
        <v>203</v>
      </c>
    </row>
    <row r="66" spans="2:18" x14ac:dyDescent="0.2">
      <c r="B66" s="3" t="s">
        <v>199</v>
      </c>
      <c r="D66" s="5">
        <v>0.91</v>
      </c>
      <c r="E66" s="3">
        <v>2012</v>
      </c>
      <c r="N66" s="18" t="s">
        <v>202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0.91</v>
      </c>
      <c r="R66" s="18" t="s">
        <v>203</v>
      </c>
    </row>
    <row r="67" spans="2:18" x14ac:dyDescent="0.2">
      <c r="B67" s="3" t="s">
        <v>200</v>
      </c>
      <c r="D67" s="5">
        <v>0.65</v>
      </c>
      <c r="E67" s="3">
        <v>2012</v>
      </c>
      <c r="N67" s="18" t="s">
        <v>202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0.65</v>
      </c>
      <c r="R67" s="18" t="s">
        <v>203</v>
      </c>
    </row>
    <row r="68" spans="2:18" x14ac:dyDescent="0.2">
      <c r="B68" s="3" t="s">
        <v>201</v>
      </c>
      <c r="D68" s="5">
        <v>0.78</v>
      </c>
      <c r="E68" s="3">
        <v>2012</v>
      </c>
      <c r="N68" s="18" t="s">
        <v>202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0.78</v>
      </c>
      <c r="R68" s="18" t="s">
        <v>203</v>
      </c>
    </row>
    <row r="69" spans="2:18" x14ac:dyDescent="0.2">
      <c r="B69" s="3" t="s">
        <v>181</v>
      </c>
      <c r="D69" s="5">
        <v>0.42</v>
      </c>
      <c r="E69" s="3">
        <v>2013</v>
      </c>
      <c r="N69" s="18" t="s">
        <v>202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0.42</v>
      </c>
      <c r="R69" s="18" t="s">
        <v>203</v>
      </c>
    </row>
    <row r="70" spans="2:18" x14ac:dyDescent="0.2">
      <c r="B70" s="3" t="s">
        <v>182</v>
      </c>
      <c r="D70" s="5">
        <v>0.64</v>
      </c>
      <c r="E70" s="3">
        <v>2013</v>
      </c>
      <c r="N70" s="18" t="s">
        <v>202</v>
      </c>
      <c r="O70" s="17" t="e">
        <f>INDEX(#REF!,MATCH($B70,#REF!,0),2)</f>
        <v>#REF!</v>
      </c>
      <c r="P70" s="18">
        <f t="shared" si="0"/>
        <v>2013</v>
      </c>
      <c r="Q70" s="28">
        <f t="shared" si="1"/>
        <v>0.64</v>
      </c>
      <c r="R70" s="18" t="s">
        <v>203</v>
      </c>
    </row>
    <row r="71" spans="2:18" x14ac:dyDescent="0.2">
      <c r="B71" s="3" t="s">
        <v>183</v>
      </c>
      <c r="D71" s="5">
        <v>0.63</v>
      </c>
      <c r="E71" s="3">
        <v>2013</v>
      </c>
      <c r="N71" s="18" t="s">
        <v>202</v>
      </c>
      <c r="O71" s="17" t="e">
        <f>INDEX(#REF!,MATCH($B71,#REF!,0),2)</f>
        <v>#REF!</v>
      </c>
      <c r="P71" s="18">
        <f t="shared" ref="P71:P134" si="2">E71</f>
        <v>2013</v>
      </c>
      <c r="Q71" s="28">
        <f t="shared" ref="Q71:Q134" si="3">D71</f>
        <v>0.63</v>
      </c>
      <c r="R71" s="18" t="s">
        <v>203</v>
      </c>
    </row>
    <row r="72" spans="2:18" x14ac:dyDescent="0.2">
      <c r="B72" s="3" t="s">
        <v>184</v>
      </c>
      <c r="D72" s="5">
        <v>0.66</v>
      </c>
      <c r="E72" s="3">
        <v>2013</v>
      </c>
      <c r="N72" s="18" t="s">
        <v>202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0.66</v>
      </c>
      <c r="R72" s="18" t="s">
        <v>203</v>
      </c>
    </row>
    <row r="73" spans="2:18" x14ac:dyDescent="0.2">
      <c r="B73" s="3" t="s">
        <v>185</v>
      </c>
      <c r="D73" s="5">
        <v>0.72</v>
      </c>
      <c r="E73" s="3">
        <v>2013</v>
      </c>
      <c r="N73" s="18" t="s">
        <v>202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0.72</v>
      </c>
      <c r="R73" s="18" t="s">
        <v>203</v>
      </c>
    </row>
    <row r="74" spans="2:18" x14ac:dyDescent="0.2">
      <c r="B74" s="3" t="s">
        <v>186</v>
      </c>
      <c r="D74" s="5">
        <v>0.71</v>
      </c>
      <c r="E74" s="3">
        <v>2013</v>
      </c>
      <c r="N74" s="18" t="s">
        <v>202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0.71</v>
      </c>
      <c r="R74" s="18" t="s">
        <v>203</v>
      </c>
    </row>
    <row r="75" spans="2:18" x14ac:dyDescent="0.2">
      <c r="B75" s="3" t="s">
        <v>187</v>
      </c>
      <c r="D75" s="5">
        <v>0.79</v>
      </c>
      <c r="E75" s="3">
        <v>2013</v>
      </c>
      <c r="N75" s="18" t="s">
        <v>202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0.79</v>
      </c>
      <c r="R75" s="18" t="s">
        <v>203</v>
      </c>
    </row>
    <row r="76" spans="2:18" x14ac:dyDescent="0.2">
      <c r="B76" s="3" t="s">
        <v>188</v>
      </c>
      <c r="D76" s="5">
        <v>0.98</v>
      </c>
      <c r="E76" s="3">
        <v>2013</v>
      </c>
      <c r="N76" s="18" t="s">
        <v>202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0.98</v>
      </c>
      <c r="R76" s="18" t="s">
        <v>203</v>
      </c>
    </row>
    <row r="77" spans="2:18" x14ac:dyDescent="0.2">
      <c r="B77" s="3" t="s">
        <v>189</v>
      </c>
      <c r="D77" s="5">
        <v>0.79</v>
      </c>
      <c r="E77" s="3">
        <v>2013</v>
      </c>
      <c r="N77" s="18" t="s">
        <v>202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0.79</v>
      </c>
      <c r="R77" s="18" t="s">
        <v>203</v>
      </c>
    </row>
    <row r="78" spans="2:18" x14ac:dyDescent="0.2">
      <c r="B78" s="3" t="s">
        <v>190</v>
      </c>
      <c r="D78" s="5">
        <v>0.59</v>
      </c>
      <c r="E78" s="3">
        <v>2013</v>
      </c>
      <c r="N78" s="18" t="s">
        <v>202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0.59</v>
      </c>
      <c r="R78" s="18" t="s">
        <v>203</v>
      </c>
    </row>
    <row r="79" spans="2:18" x14ac:dyDescent="0.2">
      <c r="B79" s="3" t="s">
        <v>191</v>
      </c>
      <c r="D79" s="5">
        <v>0.52</v>
      </c>
      <c r="E79" s="3">
        <v>2013</v>
      </c>
      <c r="N79" s="18" t="s">
        <v>202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0.52</v>
      </c>
      <c r="R79" s="18" t="s">
        <v>203</v>
      </c>
    </row>
    <row r="80" spans="2:18" x14ac:dyDescent="0.2">
      <c r="B80" s="3" t="s">
        <v>192</v>
      </c>
      <c r="D80" s="5">
        <v>0.59</v>
      </c>
      <c r="E80" s="3">
        <v>2013</v>
      </c>
      <c r="N80" s="18" t="s">
        <v>202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0.59</v>
      </c>
      <c r="R80" s="18" t="s">
        <v>203</v>
      </c>
    </row>
    <row r="81" spans="2:18" x14ac:dyDescent="0.2">
      <c r="B81" s="3" t="s">
        <v>193</v>
      </c>
      <c r="D81" s="5">
        <v>0.73</v>
      </c>
      <c r="E81" s="3">
        <v>2013</v>
      </c>
      <c r="N81" s="18" t="s">
        <v>202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0.73</v>
      </c>
      <c r="R81" s="18" t="s">
        <v>203</v>
      </c>
    </row>
    <row r="82" spans="2:18" x14ac:dyDescent="0.2">
      <c r="B82" s="3" t="s">
        <v>194</v>
      </c>
      <c r="D82" s="5">
        <v>0.85</v>
      </c>
      <c r="E82" s="3">
        <v>2013</v>
      </c>
      <c r="N82" s="18" t="s">
        <v>202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0.85</v>
      </c>
      <c r="R82" s="18" t="s">
        <v>203</v>
      </c>
    </row>
    <row r="83" spans="2:18" x14ac:dyDescent="0.2">
      <c r="B83" s="3" t="s">
        <v>195</v>
      </c>
      <c r="D83" s="5">
        <v>0.54</v>
      </c>
      <c r="E83" s="3">
        <v>2013</v>
      </c>
      <c r="N83" s="18" t="s">
        <v>202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0.54</v>
      </c>
      <c r="R83" s="18" t="s">
        <v>203</v>
      </c>
    </row>
    <row r="84" spans="2:18" x14ac:dyDescent="0.2">
      <c r="B84" s="3" t="s">
        <v>196</v>
      </c>
      <c r="D84" s="5">
        <v>0.98</v>
      </c>
      <c r="E84" s="3">
        <v>2013</v>
      </c>
      <c r="N84" s="18" t="s">
        <v>202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0.98</v>
      </c>
      <c r="R84" s="18" t="s">
        <v>203</v>
      </c>
    </row>
    <row r="85" spans="2:18" x14ac:dyDescent="0.2">
      <c r="B85" s="3" t="s">
        <v>197</v>
      </c>
      <c r="D85" s="5">
        <v>0.74</v>
      </c>
      <c r="E85" s="3">
        <v>2013</v>
      </c>
      <c r="N85" s="18" t="s">
        <v>202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0.74</v>
      </c>
      <c r="R85" s="18" t="s">
        <v>203</v>
      </c>
    </row>
    <row r="86" spans="2:18" x14ac:dyDescent="0.2">
      <c r="B86" s="3" t="s">
        <v>198</v>
      </c>
      <c r="D86" s="5">
        <v>0.81</v>
      </c>
      <c r="E86" s="3">
        <v>2013</v>
      </c>
      <c r="N86" s="18" t="s">
        <v>202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0.81</v>
      </c>
      <c r="R86" s="18" t="s">
        <v>203</v>
      </c>
    </row>
    <row r="87" spans="2:18" x14ac:dyDescent="0.2">
      <c r="B87" s="3" t="s">
        <v>199</v>
      </c>
      <c r="D87" s="5">
        <v>0.82</v>
      </c>
      <c r="E87" s="3">
        <v>2013</v>
      </c>
      <c r="N87" s="18" t="s">
        <v>202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0.82</v>
      </c>
      <c r="R87" s="18" t="s">
        <v>203</v>
      </c>
    </row>
    <row r="88" spans="2:18" x14ac:dyDescent="0.2">
      <c r="B88" s="3" t="s">
        <v>200</v>
      </c>
      <c r="D88" s="5">
        <v>0.56000000000000005</v>
      </c>
      <c r="E88" s="3">
        <v>2013</v>
      </c>
      <c r="N88" s="18" t="s">
        <v>202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0.56000000000000005</v>
      </c>
      <c r="R88" s="18" t="s">
        <v>203</v>
      </c>
    </row>
    <row r="89" spans="2:18" x14ac:dyDescent="0.2">
      <c r="B89" s="3" t="s">
        <v>201</v>
      </c>
      <c r="D89" s="5">
        <v>0.59</v>
      </c>
      <c r="E89" s="3">
        <v>2013</v>
      </c>
      <c r="N89" s="18" t="s">
        <v>202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0.59</v>
      </c>
      <c r="R89" s="18" t="s">
        <v>203</v>
      </c>
    </row>
    <row r="90" spans="2:18" x14ac:dyDescent="0.2">
      <c r="B90" s="3" t="s">
        <v>181</v>
      </c>
      <c r="D90" s="5">
        <v>0.35</v>
      </c>
      <c r="E90" s="3">
        <v>2014</v>
      </c>
      <c r="N90" s="18" t="s">
        <v>202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0.35</v>
      </c>
      <c r="R90" s="18" t="s">
        <v>203</v>
      </c>
    </row>
    <row r="91" spans="2:18" x14ac:dyDescent="0.2">
      <c r="B91" s="3" t="s">
        <v>182</v>
      </c>
      <c r="D91" s="5">
        <v>0.69</v>
      </c>
      <c r="E91" s="3">
        <v>2014</v>
      </c>
      <c r="N91" s="18" t="s">
        <v>202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0.69</v>
      </c>
      <c r="R91" s="18" t="s">
        <v>203</v>
      </c>
    </row>
    <row r="92" spans="2:18" x14ac:dyDescent="0.2">
      <c r="B92" s="3" t="s">
        <v>183</v>
      </c>
      <c r="D92" s="5">
        <v>0.68</v>
      </c>
      <c r="E92" s="3">
        <v>2014</v>
      </c>
      <c r="N92" s="18" t="s">
        <v>202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0.68</v>
      </c>
      <c r="R92" s="18" t="s">
        <v>203</v>
      </c>
    </row>
    <row r="93" spans="2:18" x14ac:dyDescent="0.2">
      <c r="B93" s="3" t="s">
        <v>184</v>
      </c>
      <c r="D93" s="5">
        <v>0.53</v>
      </c>
      <c r="E93" s="3">
        <v>2014</v>
      </c>
      <c r="N93" s="18" t="s">
        <v>202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0.53</v>
      </c>
      <c r="R93" s="18" t="s">
        <v>203</v>
      </c>
    </row>
    <row r="94" spans="2:18" x14ac:dyDescent="0.2">
      <c r="B94" s="3" t="s">
        <v>185</v>
      </c>
      <c r="D94" s="5">
        <v>0.7</v>
      </c>
      <c r="E94" s="3">
        <v>2014</v>
      </c>
      <c r="N94" s="18" t="s">
        <v>202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0.7</v>
      </c>
      <c r="R94" s="18" t="s">
        <v>203</v>
      </c>
    </row>
    <row r="95" spans="2:18" x14ac:dyDescent="0.2">
      <c r="B95" s="3" t="s">
        <v>186</v>
      </c>
      <c r="D95" s="5">
        <v>0.78</v>
      </c>
      <c r="E95" s="3">
        <v>2014</v>
      </c>
      <c r="N95" s="18" t="s">
        <v>202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0.78</v>
      </c>
      <c r="R95" s="18" t="s">
        <v>203</v>
      </c>
    </row>
    <row r="96" spans="2:18" x14ac:dyDescent="0.2">
      <c r="B96" s="3" t="s">
        <v>187</v>
      </c>
      <c r="D96" s="5">
        <v>0.73</v>
      </c>
      <c r="E96" s="3">
        <v>2014</v>
      </c>
      <c r="N96" s="18" t="s">
        <v>202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0.73</v>
      </c>
      <c r="R96" s="18" t="s">
        <v>203</v>
      </c>
    </row>
    <row r="97" spans="2:18" x14ac:dyDescent="0.2">
      <c r="B97" s="3" t="s">
        <v>188</v>
      </c>
      <c r="D97" s="5">
        <v>0.93</v>
      </c>
      <c r="E97" s="3">
        <v>2014</v>
      </c>
      <c r="N97" s="18" t="s">
        <v>202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0.93</v>
      </c>
      <c r="R97" s="18" t="s">
        <v>203</v>
      </c>
    </row>
    <row r="98" spans="2:18" x14ac:dyDescent="0.2">
      <c r="B98" s="3" t="s">
        <v>189</v>
      </c>
      <c r="D98" s="5">
        <v>0.78</v>
      </c>
      <c r="E98" s="3">
        <v>2014</v>
      </c>
      <c r="N98" s="18" t="s">
        <v>202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0.78</v>
      </c>
      <c r="R98" s="18" t="s">
        <v>203</v>
      </c>
    </row>
    <row r="99" spans="2:18" x14ac:dyDescent="0.2">
      <c r="B99" s="3" t="s">
        <v>190</v>
      </c>
      <c r="D99" s="5">
        <v>0.59</v>
      </c>
      <c r="E99" s="3">
        <v>2014</v>
      </c>
      <c r="N99" s="18" t="s">
        <v>202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0.59</v>
      </c>
      <c r="R99" s="18" t="s">
        <v>203</v>
      </c>
    </row>
    <row r="100" spans="2:18" x14ac:dyDescent="0.2">
      <c r="B100" s="3" t="s">
        <v>191</v>
      </c>
      <c r="D100" s="5">
        <v>0.56999999999999995</v>
      </c>
      <c r="E100" s="3">
        <v>2014</v>
      </c>
      <c r="N100" s="18" t="s">
        <v>202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0.56999999999999995</v>
      </c>
      <c r="R100" s="18" t="s">
        <v>203</v>
      </c>
    </row>
    <row r="101" spans="2:18" x14ac:dyDescent="0.2">
      <c r="B101" s="3" t="s">
        <v>192</v>
      </c>
      <c r="D101" s="5">
        <v>0.57999999999999996</v>
      </c>
      <c r="E101" s="3">
        <v>2014</v>
      </c>
      <c r="N101" s="18" t="s">
        <v>202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0.57999999999999996</v>
      </c>
      <c r="R101" s="18" t="s">
        <v>203</v>
      </c>
    </row>
    <row r="102" spans="2:18" x14ac:dyDescent="0.2">
      <c r="B102" s="3" t="s">
        <v>193</v>
      </c>
      <c r="D102" s="5">
        <v>0.71</v>
      </c>
      <c r="E102" s="3">
        <v>2014</v>
      </c>
      <c r="N102" s="18" t="s">
        <v>202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0.71</v>
      </c>
      <c r="R102" s="18" t="s">
        <v>203</v>
      </c>
    </row>
    <row r="103" spans="2:18" x14ac:dyDescent="0.2">
      <c r="B103" s="3" t="s">
        <v>194</v>
      </c>
      <c r="D103" s="5">
        <v>0.86</v>
      </c>
      <c r="E103" s="3">
        <v>2014</v>
      </c>
      <c r="N103" s="18" t="s">
        <v>202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0.86</v>
      </c>
      <c r="R103" s="18" t="s">
        <v>203</v>
      </c>
    </row>
    <row r="104" spans="2:18" x14ac:dyDescent="0.2">
      <c r="B104" s="3" t="s">
        <v>195</v>
      </c>
      <c r="D104" s="5">
        <v>0.51</v>
      </c>
      <c r="E104" s="3">
        <v>2014</v>
      </c>
      <c r="N104" s="18" t="s">
        <v>202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0.51</v>
      </c>
      <c r="R104" s="18" t="s">
        <v>203</v>
      </c>
    </row>
    <row r="105" spans="2:18" x14ac:dyDescent="0.2">
      <c r="B105" s="3" t="s">
        <v>196</v>
      </c>
      <c r="D105" s="5">
        <v>0.77</v>
      </c>
      <c r="E105" s="3">
        <v>2014</v>
      </c>
      <c r="N105" s="18" t="s">
        <v>202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0.77</v>
      </c>
      <c r="R105" s="18" t="s">
        <v>203</v>
      </c>
    </row>
    <row r="106" spans="2:18" x14ac:dyDescent="0.2">
      <c r="B106" s="3" t="s">
        <v>197</v>
      </c>
      <c r="D106" s="5">
        <v>0.71</v>
      </c>
      <c r="E106" s="3">
        <v>2014</v>
      </c>
      <c r="N106" s="18" t="s">
        <v>202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0.71</v>
      </c>
      <c r="R106" s="18" t="s">
        <v>203</v>
      </c>
    </row>
    <row r="107" spans="2:18" x14ac:dyDescent="0.2">
      <c r="B107" s="3" t="s">
        <v>198</v>
      </c>
      <c r="D107" s="5">
        <v>0.8</v>
      </c>
      <c r="E107" s="3">
        <v>2014</v>
      </c>
      <c r="N107" s="18" t="s">
        <v>202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0.8</v>
      </c>
      <c r="R107" s="18" t="s">
        <v>203</v>
      </c>
    </row>
    <row r="108" spans="2:18" x14ac:dyDescent="0.2">
      <c r="B108" s="3" t="s">
        <v>199</v>
      </c>
      <c r="D108" s="5">
        <v>0.99</v>
      </c>
      <c r="E108" s="3">
        <v>2014</v>
      </c>
      <c r="N108" s="18" t="s">
        <v>202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0.99</v>
      </c>
      <c r="R108" s="18" t="s">
        <v>203</v>
      </c>
    </row>
    <row r="109" spans="2:18" x14ac:dyDescent="0.2">
      <c r="B109" s="3" t="s">
        <v>200</v>
      </c>
      <c r="D109" s="5">
        <v>0.6</v>
      </c>
      <c r="E109" s="3">
        <v>2014</v>
      </c>
      <c r="N109" s="18" t="s">
        <v>202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0.6</v>
      </c>
      <c r="R109" s="18" t="s">
        <v>203</v>
      </c>
    </row>
    <row r="110" spans="2:18" x14ac:dyDescent="0.2">
      <c r="B110" s="3" t="s">
        <v>201</v>
      </c>
      <c r="D110" s="5">
        <v>0.64</v>
      </c>
      <c r="E110" s="3">
        <v>2014</v>
      </c>
      <c r="N110" s="18" t="s">
        <v>202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0.64</v>
      </c>
      <c r="R110" s="18" t="s">
        <v>203</v>
      </c>
    </row>
    <row r="111" spans="2:18" x14ac:dyDescent="0.2">
      <c r="B111" s="3" t="s">
        <v>181</v>
      </c>
      <c r="D111" s="5">
        <v>0.4</v>
      </c>
      <c r="E111" s="3">
        <v>2015</v>
      </c>
      <c r="N111" s="18" t="s">
        <v>202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0.4</v>
      </c>
      <c r="R111" s="18" t="s">
        <v>203</v>
      </c>
    </row>
    <row r="112" spans="2:18" x14ac:dyDescent="0.2">
      <c r="B112" s="3" t="s">
        <v>182</v>
      </c>
      <c r="D112" s="5">
        <v>0.46</v>
      </c>
      <c r="E112" s="3">
        <v>2015</v>
      </c>
      <c r="N112" s="18" t="s">
        <v>202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0.46</v>
      </c>
      <c r="R112" s="18" t="s">
        <v>203</v>
      </c>
    </row>
    <row r="113" spans="2:18" x14ac:dyDescent="0.2">
      <c r="B113" s="3" t="s">
        <v>183</v>
      </c>
      <c r="D113" s="5">
        <v>0.71</v>
      </c>
      <c r="E113" s="3">
        <v>2015</v>
      </c>
      <c r="N113" s="18" t="s">
        <v>202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0.71</v>
      </c>
      <c r="R113" s="18" t="s">
        <v>203</v>
      </c>
    </row>
    <row r="114" spans="2:18" x14ac:dyDescent="0.2">
      <c r="B114" s="3" t="s">
        <v>184</v>
      </c>
      <c r="D114" s="5">
        <v>0.52</v>
      </c>
      <c r="E114" s="3">
        <v>2015</v>
      </c>
      <c r="N114" s="18" t="s">
        <v>202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0.52</v>
      </c>
      <c r="R114" s="18" t="s">
        <v>203</v>
      </c>
    </row>
    <row r="115" spans="2:18" x14ac:dyDescent="0.2">
      <c r="B115" s="3" t="s">
        <v>185</v>
      </c>
      <c r="D115" s="5">
        <v>0.65</v>
      </c>
      <c r="E115" s="3">
        <v>2015</v>
      </c>
      <c r="N115" s="18" t="s">
        <v>202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0.65</v>
      </c>
      <c r="R115" s="18" t="s">
        <v>203</v>
      </c>
    </row>
    <row r="116" spans="2:18" x14ac:dyDescent="0.2">
      <c r="B116" s="3" t="s">
        <v>186</v>
      </c>
      <c r="D116" s="5">
        <v>0.73</v>
      </c>
      <c r="E116" s="3">
        <v>2015</v>
      </c>
      <c r="N116" s="18" t="s">
        <v>202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0.73</v>
      </c>
      <c r="R116" s="18" t="s">
        <v>203</v>
      </c>
    </row>
    <row r="117" spans="2:18" x14ac:dyDescent="0.2">
      <c r="B117" s="3" t="s">
        <v>187</v>
      </c>
      <c r="D117" s="5">
        <v>0.74</v>
      </c>
      <c r="E117" s="3">
        <v>2015</v>
      </c>
      <c r="N117" s="18" t="s">
        <v>202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0.74</v>
      </c>
      <c r="R117" s="18" t="s">
        <v>203</v>
      </c>
    </row>
    <row r="118" spans="2:18" x14ac:dyDescent="0.2">
      <c r="B118" s="3" t="s">
        <v>188</v>
      </c>
      <c r="D118" s="5">
        <v>0.8</v>
      </c>
      <c r="E118" s="3">
        <v>2015</v>
      </c>
      <c r="N118" s="18" t="s">
        <v>202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0.8</v>
      </c>
      <c r="R118" s="18" t="s">
        <v>203</v>
      </c>
    </row>
    <row r="119" spans="2:18" x14ac:dyDescent="0.2">
      <c r="B119" s="3" t="s">
        <v>189</v>
      </c>
      <c r="D119" s="5">
        <v>0.63</v>
      </c>
      <c r="E119" s="3">
        <v>2015</v>
      </c>
      <c r="N119" s="18" t="s">
        <v>202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0.63</v>
      </c>
      <c r="R119" s="18" t="s">
        <v>203</v>
      </c>
    </row>
    <row r="120" spans="2:18" x14ac:dyDescent="0.2">
      <c r="B120" s="3" t="s">
        <v>190</v>
      </c>
      <c r="D120" s="5">
        <v>0.55000000000000004</v>
      </c>
      <c r="E120" s="3">
        <v>2015</v>
      </c>
      <c r="N120" s="18" t="s">
        <v>202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0.55000000000000004</v>
      </c>
      <c r="R120" s="18" t="s">
        <v>203</v>
      </c>
    </row>
    <row r="121" spans="2:18" x14ac:dyDescent="0.2">
      <c r="B121" s="3" t="s">
        <v>191</v>
      </c>
      <c r="D121" s="5">
        <v>0.49</v>
      </c>
      <c r="E121" s="3">
        <v>2015</v>
      </c>
      <c r="N121" s="18" t="s">
        <v>202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0.49</v>
      </c>
      <c r="R121" s="18" t="s">
        <v>203</v>
      </c>
    </row>
    <row r="122" spans="2:18" x14ac:dyDescent="0.2">
      <c r="B122" s="3" t="s">
        <v>192</v>
      </c>
      <c r="D122" s="5">
        <v>0.56999999999999995</v>
      </c>
      <c r="E122" s="3">
        <v>2015</v>
      </c>
      <c r="N122" s="18" t="s">
        <v>202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0.56999999999999995</v>
      </c>
      <c r="R122" s="18" t="s">
        <v>203</v>
      </c>
    </row>
    <row r="123" spans="2:18" x14ac:dyDescent="0.2">
      <c r="B123" s="3" t="s">
        <v>193</v>
      </c>
      <c r="D123" s="5">
        <v>0.7</v>
      </c>
      <c r="E123" s="3">
        <v>2015</v>
      </c>
      <c r="N123" s="18" t="s">
        <v>202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0.7</v>
      </c>
      <c r="R123" s="18" t="s">
        <v>203</v>
      </c>
    </row>
    <row r="124" spans="2:18" x14ac:dyDescent="0.2">
      <c r="B124" s="3" t="s">
        <v>194</v>
      </c>
      <c r="D124" s="5">
        <v>0.55000000000000004</v>
      </c>
      <c r="E124" s="3">
        <v>2015</v>
      </c>
      <c r="N124" s="18" t="s">
        <v>202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0.55000000000000004</v>
      </c>
      <c r="R124" s="18" t="s">
        <v>203</v>
      </c>
    </row>
    <row r="125" spans="2:18" x14ac:dyDescent="0.2">
      <c r="B125" s="3" t="s">
        <v>195</v>
      </c>
      <c r="D125" s="5">
        <v>0.55000000000000004</v>
      </c>
      <c r="E125" s="3">
        <v>2015</v>
      </c>
      <c r="N125" s="18" t="s">
        <v>202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0.55000000000000004</v>
      </c>
      <c r="R125" s="18" t="s">
        <v>203</v>
      </c>
    </row>
    <row r="126" spans="2:18" x14ac:dyDescent="0.2">
      <c r="B126" s="3" t="s">
        <v>196</v>
      </c>
      <c r="D126" s="5">
        <v>0.83</v>
      </c>
      <c r="E126" s="3">
        <v>2015</v>
      </c>
      <c r="N126" s="18" t="s">
        <v>202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0.83</v>
      </c>
      <c r="R126" s="18" t="s">
        <v>203</v>
      </c>
    </row>
    <row r="127" spans="2:18" x14ac:dyDescent="0.2">
      <c r="B127" s="3" t="s">
        <v>197</v>
      </c>
      <c r="D127" s="5">
        <v>0.56999999999999995</v>
      </c>
      <c r="E127" s="3">
        <v>2015</v>
      </c>
      <c r="N127" s="18" t="s">
        <v>202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0.56999999999999995</v>
      </c>
      <c r="R127" s="18" t="s">
        <v>203</v>
      </c>
    </row>
    <row r="128" spans="2:18" x14ac:dyDescent="0.2">
      <c r="B128" s="3" t="s">
        <v>198</v>
      </c>
      <c r="D128" s="5">
        <v>0.65</v>
      </c>
      <c r="E128" s="3">
        <v>2015</v>
      </c>
      <c r="N128" s="18" t="s">
        <v>202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0.65</v>
      </c>
      <c r="R128" s="18" t="s">
        <v>203</v>
      </c>
    </row>
    <row r="129" spans="2:18" x14ac:dyDescent="0.2">
      <c r="B129" s="3" t="s">
        <v>199</v>
      </c>
      <c r="D129" s="5">
        <v>0.7</v>
      </c>
      <c r="E129" s="3">
        <v>2015</v>
      </c>
      <c r="N129" s="18" t="s">
        <v>202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0.7</v>
      </c>
      <c r="R129" s="18" t="s">
        <v>203</v>
      </c>
    </row>
    <row r="130" spans="2:18" x14ac:dyDescent="0.2">
      <c r="B130" s="3" t="s">
        <v>200</v>
      </c>
      <c r="D130" s="5">
        <v>0.6</v>
      </c>
      <c r="E130" s="3">
        <v>2015</v>
      </c>
      <c r="N130" s="18" t="s">
        <v>202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0.6</v>
      </c>
      <c r="R130" s="18" t="s">
        <v>203</v>
      </c>
    </row>
    <row r="131" spans="2:18" x14ac:dyDescent="0.2">
      <c r="B131" s="3" t="s">
        <v>201</v>
      </c>
      <c r="D131" s="5">
        <v>0.49</v>
      </c>
      <c r="E131" s="3">
        <v>2015</v>
      </c>
      <c r="N131" s="18" t="s">
        <v>202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0.49</v>
      </c>
      <c r="R131" s="18" t="s">
        <v>203</v>
      </c>
    </row>
    <row r="132" spans="2:18" x14ac:dyDescent="0.2">
      <c r="B132" s="3" t="s">
        <v>181</v>
      </c>
      <c r="D132" s="5">
        <v>0.45</v>
      </c>
      <c r="E132" s="3">
        <v>2016</v>
      </c>
      <c r="N132" s="18" t="s">
        <v>202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0.45</v>
      </c>
      <c r="R132" s="18" t="s">
        <v>203</v>
      </c>
    </row>
    <row r="133" spans="2:18" x14ac:dyDescent="0.2">
      <c r="B133" s="3" t="s">
        <v>182</v>
      </c>
      <c r="D133" s="5">
        <v>0.52</v>
      </c>
      <c r="E133" s="3">
        <v>2016</v>
      </c>
      <c r="N133" s="18" t="s">
        <v>202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0.52</v>
      </c>
      <c r="R133" s="18" t="s">
        <v>203</v>
      </c>
    </row>
    <row r="134" spans="2:18" x14ac:dyDescent="0.2">
      <c r="B134" s="3" t="s">
        <v>183</v>
      </c>
      <c r="D134" s="5">
        <v>0.64</v>
      </c>
      <c r="E134" s="3">
        <v>2016</v>
      </c>
      <c r="N134" s="18" t="s">
        <v>202</v>
      </c>
      <c r="O134" s="17" t="e">
        <f>INDEX(#REF!,MATCH($B134,#REF!,0),2)</f>
        <v>#REF!</v>
      </c>
      <c r="P134" s="18">
        <f t="shared" si="2"/>
        <v>2016</v>
      </c>
      <c r="Q134" s="28">
        <f t="shared" si="3"/>
        <v>0.64</v>
      </c>
      <c r="R134" s="18" t="s">
        <v>203</v>
      </c>
    </row>
    <row r="135" spans="2:18" x14ac:dyDescent="0.2">
      <c r="B135" s="3" t="s">
        <v>184</v>
      </c>
      <c r="D135" s="5">
        <v>0.54</v>
      </c>
      <c r="E135" s="3">
        <v>2016</v>
      </c>
      <c r="N135" s="18" t="s">
        <v>202</v>
      </c>
      <c r="O135" s="17" t="e">
        <f>INDEX(#REF!,MATCH($B135,#REF!,0),2)</f>
        <v>#REF!</v>
      </c>
      <c r="P135" s="18">
        <f t="shared" ref="P135:P198" si="4">E135</f>
        <v>2016</v>
      </c>
      <c r="Q135" s="28">
        <f t="shared" ref="Q135:Q198" si="5">D135</f>
        <v>0.54</v>
      </c>
      <c r="R135" s="18" t="s">
        <v>203</v>
      </c>
    </row>
    <row r="136" spans="2:18" x14ac:dyDescent="0.2">
      <c r="B136" s="3" t="s">
        <v>185</v>
      </c>
      <c r="D136" s="5">
        <v>0.73</v>
      </c>
      <c r="E136" s="3">
        <v>2016</v>
      </c>
      <c r="N136" s="18" t="s">
        <v>202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0.73</v>
      </c>
      <c r="R136" s="18" t="s">
        <v>203</v>
      </c>
    </row>
    <row r="137" spans="2:18" x14ac:dyDescent="0.2">
      <c r="B137" s="3" t="s">
        <v>186</v>
      </c>
      <c r="D137" s="5">
        <v>0.79</v>
      </c>
      <c r="E137" s="3">
        <v>2016</v>
      </c>
      <c r="N137" s="18" t="s">
        <v>202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0.79</v>
      </c>
      <c r="R137" s="18" t="s">
        <v>203</v>
      </c>
    </row>
    <row r="138" spans="2:18" x14ac:dyDescent="0.2">
      <c r="B138" s="3" t="s">
        <v>187</v>
      </c>
      <c r="D138" s="5">
        <v>0.76</v>
      </c>
      <c r="E138" s="3">
        <v>2016</v>
      </c>
      <c r="N138" s="18" t="s">
        <v>202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0.76</v>
      </c>
      <c r="R138" s="18" t="s">
        <v>203</v>
      </c>
    </row>
    <row r="139" spans="2:18" x14ac:dyDescent="0.2">
      <c r="B139" s="3" t="s">
        <v>188</v>
      </c>
      <c r="D139" s="5">
        <v>0.66</v>
      </c>
      <c r="E139" s="3">
        <v>2016</v>
      </c>
      <c r="N139" s="18" t="s">
        <v>202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0.66</v>
      </c>
      <c r="R139" s="18" t="s">
        <v>203</v>
      </c>
    </row>
    <row r="140" spans="2:18" x14ac:dyDescent="0.2">
      <c r="B140" s="3" t="s">
        <v>189</v>
      </c>
      <c r="D140" s="5">
        <v>0.57999999999999996</v>
      </c>
      <c r="E140" s="3">
        <v>2016</v>
      </c>
      <c r="N140" s="18" t="s">
        <v>202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0.57999999999999996</v>
      </c>
      <c r="R140" s="18" t="s">
        <v>203</v>
      </c>
    </row>
    <row r="141" spans="2:18" x14ac:dyDescent="0.2">
      <c r="B141" s="3" t="s">
        <v>190</v>
      </c>
      <c r="D141" s="5">
        <v>0.6</v>
      </c>
      <c r="E141" s="3">
        <v>2016</v>
      </c>
      <c r="N141" s="18" t="s">
        <v>202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0.6</v>
      </c>
      <c r="R141" s="18" t="s">
        <v>203</v>
      </c>
    </row>
    <row r="142" spans="2:18" x14ac:dyDescent="0.2">
      <c r="B142" s="3" t="s">
        <v>191</v>
      </c>
      <c r="D142" s="5">
        <v>0.56000000000000005</v>
      </c>
      <c r="E142" s="3">
        <v>2016</v>
      </c>
      <c r="N142" s="18" t="s">
        <v>202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0.56000000000000005</v>
      </c>
      <c r="R142" s="18" t="s">
        <v>203</v>
      </c>
    </row>
    <row r="143" spans="2:18" x14ac:dyDescent="0.2">
      <c r="B143" s="3" t="s">
        <v>192</v>
      </c>
      <c r="D143" s="5">
        <v>0.63</v>
      </c>
      <c r="E143" s="3">
        <v>2016</v>
      </c>
      <c r="N143" s="18" t="s">
        <v>202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0.63</v>
      </c>
      <c r="R143" s="18" t="s">
        <v>203</v>
      </c>
    </row>
    <row r="144" spans="2:18" x14ac:dyDescent="0.2">
      <c r="B144" s="3" t="s">
        <v>193</v>
      </c>
      <c r="D144" s="5">
        <v>0.74</v>
      </c>
      <c r="E144" s="3">
        <v>2016</v>
      </c>
      <c r="N144" s="18" t="s">
        <v>202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0.74</v>
      </c>
      <c r="R144" s="18" t="s">
        <v>203</v>
      </c>
    </row>
    <row r="145" spans="2:18" x14ac:dyDescent="0.2">
      <c r="B145" s="3" t="s">
        <v>194</v>
      </c>
      <c r="D145" s="5">
        <v>0.78</v>
      </c>
      <c r="E145" s="3">
        <v>2016</v>
      </c>
      <c r="N145" s="18" t="s">
        <v>202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0.78</v>
      </c>
      <c r="R145" s="18" t="s">
        <v>203</v>
      </c>
    </row>
    <row r="146" spans="2:18" x14ac:dyDescent="0.2">
      <c r="B146" s="3" t="s">
        <v>195</v>
      </c>
      <c r="D146" s="5">
        <v>0.57999999999999996</v>
      </c>
      <c r="E146" s="3">
        <v>2016</v>
      </c>
      <c r="N146" s="18" t="s">
        <v>202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0.57999999999999996</v>
      </c>
      <c r="R146" s="18" t="s">
        <v>203</v>
      </c>
    </row>
    <row r="147" spans="2:18" x14ac:dyDescent="0.2">
      <c r="B147" s="3" t="s">
        <v>196</v>
      </c>
      <c r="D147" s="5">
        <v>0.79</v>
      </c>
      <c r="E147" s="3">
        <v>2016</v>
      </c>
      <c r="N147" s="18" t="s">
        <v>202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0.79</v>
      </c>
      <c r="R147" s="18" t="s">
        <v>203</v>
      </c>
    </row>
    <row r="148" spans="2:18" x14ac:dyDescent="0.2">
      <c r="B148" s="3" t="s">
        <v>197</v>
      </c>
      <c r="D148" s="5">
        <v>0.69</v>
      </c>
      <c r="E148" s="3">
        <v>2016</v>
      </c>
      <c r="N148" s="18" t="s">
        <v>202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0.69</v>
      </c>
      <c r="R148" s="18" t="s">
        <v>203</v>
      </c>
    </row>
    <row r="149" spans="2:18" x14ac:dyDescent="0.2">
      <c r="B149" s="3" t="s">
        <v>198</v>
      </c>
      <c r="D149" s="5">
        <v>0.8</v>
      </c>
      <c r="E149" s="3">
        <v>2016</v>
      </c>
      <c r="N149" s="18" t="s">
        <v>202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0.8</v>
      </c>
      <c r="R149" s="18" t="s">
        <v>203</v>
      </c>
    </row>
    <row r="150" spans="2:18" x14ac:dyDescent="0.2">
      <c r="B150" s="3" t="s">
        <v>199</v>
      </c>
      <c r="D150" s="5">
        <v>0.82</v>
      </c>
      <c r="E150" s="3">
        <v>2016</v>
      </c>
      <c r="N150" s="18" t="s">
        <v>202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0.82</v>
      </c>
      <c r="R150" s="18" t="s">
        <v>203</v>
      </c>
    </row>
    <row r="151" spans="2:18" x14ac:dyDescent="0.2">
      <c r="B151" s="3" t="s">
        <v>200</v>
      </c>
      <c r="D151" s="5">
        <v>0.53</v>
      </c>
      <c r="E151" s="3">
        <v>2016</v>
      </c>
      <c r="N151" s="18" t="s">
        <v>202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0.53</v>
      </c>
      <c r="R151" s="18" t="s">
        <v>203</v>
      </c>
    </row>
    <row r="152" spans="2:18" x14ac:dyDescent="0.2">
      <c r="B152" s="3" t="s">
        <v>201</v>
      </c>
      <c r="D152" s="5">
        <v>0.56999999999999995</v>
      </c>
      <c r="E152" s="3">
        <v>2016</v>
      </c>
      <c r="N152" s="18" t="s">
        <v>202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0.56999999999999995</v>
      </c>
      <c r="R152" s="18" t="s">
        <v>203</v>
      </c>
    </row>
    <row r="153" spans="2:18" x14ac:dyDescent="0.2">
      <c r="B153" s="3" t="s">
        <v>181</v>
      </c>
      <c r="D153" s="5">
        <v>0.52</v>
      </c>
      <c r="E153" s="3">
        <v>2017</v>
      </c>
      <c r="N153" s="18" t="s">
        <v>202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0.52</v>
      </c>
      <c r="R153" s="18" t="s">
        <v>203</v>
      </c>
    </row>
    <row r="154" spans="2:18" x14ac:dyDescent="0.2">
      <c r="B154" s="3" t="s">
        <v>182</v>
      </c>
      <c r="D154" s="5">
        <v>0.52</v>
      </c>
      <c r="E154" s="3">
        <v>2017</v>
      </c>
      <c r="N154" s="18" t="s">
        <v>202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0.52</v>
      </c>
      <c r="R154" s="18" t="s">
        <v>203</v>
      </c>
    </row>
    <row r="155" spans="2:18" x14ac:dyDescent="0.2">
      <c r="B155" s="3" t="s">
        <v>183</v>
      </c>
      <c r="D155" s="5">
        <v>0.59</v>
      </c>
      <c r="E155" s="3">
        <v>2017</v>
      </c>
      <c r="N155" s="18" t="s">
        <v>202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0.59</v>
      </c>
      <c r="R155" s="18" t="s">
        <v>203</v>
      </c>
    </row>
    <row r="156" spans="2:18" x14ac:dyDescent="0.2">
      <c r="B156" s="3" t="s">
        <v>184</v>
      </c>
      <c r="D156" s="5">
        <v>0.54</v>
      </c>
      <c r="E156" s="3">
        <v>2017</v>
      </c>
      <c r="N156" s="18" t="s">
        <v>202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0.54</v>
      </c>
      <c r="R156" s="18" t="s">
        <v>203</v>
      </c>
    </row>
    <row r="157" spans="2:18" x14ac:dyDescent="0.2">
      <c r="B157" s="3" t="s">
        <v>185</v>
      </c>
      <c r="D157" s="5">
        <v>0.7</v>
      </c>
      <c r="E157" s="3">
        <v>2017</v>
      </c>
      <c r="N157" s="18" t="s">
        <v>202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0.7</v>
      </c>
      <c r="R157" s="18" t="s">
        <v>203</v>
      </c>
    </row>
    <row r="158" spans="2:18" x14ac:dyDescent="0.2">
      <c r="B158" s="3" t="s">
        <v>186</v>
      </c>
      <c r="D158" s="5">
        <v>0.66</v>
      </c>
      <c r="E158" s="3">
        <v>2017</v>
      </c>
      <c r="N158" s="18" t="s">
        <v>202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0.66</v>
      </c>
      <c r="R158" s="18" t="s">
        <v>203</v>
      </c>
    </row>
    <row r="159" spans="2:18" x14ac:dyDescent="0.2">
      <c r="B159" s="3" t="s">
        <v>187</v>
      </c>
      <c r="D159" s="5">
        <v>0.7</v>
      </c>
      <c r="E159" s="3">
        <v>2017</v>
      </c>
      <c r="N159" s="18" t="s">
        <v>202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0.7</v>
      </c>
      <c r="R159" s="18" t="s">
        <v>203</v>
      </c>
    </row>
    <row r="160" spans="2:18" x14ac:dyDescent="0.2">
      <c r="B160" s="3" t="s">
        <v>188</v>
      </c>
      <c r="D160" s="5">
        <v>0.9</v>
      </c>
      <c r="E160" s="3">
        <v>2017</v>
      </c>
      <c r="N160" s="18" t="s">
        <v>202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0.9</v>
      </c>
      <c r="R160" s="18" t="s">
        <v>203</v>
      </c>
    </row>
    <row r="161" spans="2:18" x14ac:dyDescent="0.2">
      <c r="B161" s="3" t="s">
        <v>189</v>
      </c>
      <c r="D161" s="5">
        <v>0.56000000000000005</v>
      </c>
      <c r="E161" s="3">
        <v>2017</v>
      </c>
      <c r="N161" s="18" t="s">
        <v>202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0.56000000000000005</v>
      </c>
      <c r="R161" s="18" t="s">
        <v>203</v>
      </c>
    </row>
    <row r="162" spans="2:18" x14ac:dyDescent="0.2">
      <c r="B162" s="3" t="s">
        <v>190</v>
      </c>
      <c r="D162" s="5">
        <v>0.54</v>
      </c>
      <c r="E162" s="3">
        <v>2017</v>
      </c>
      <c r="N162" s="18" t="s">
        <v>202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0.54</v>
      </c>
      <c r="R162" s="18" t="s">
        <v>203</v>
      </c>
    </row>
    <row r="163" spans="2:18" x14ac:dyDescent="0.2">
      <c r="B163" s="3" t="s">
        <v>191</v>
      </c>
      <c r="D163" s="5">
        <v>0.44</v>
      </c>
      <c r="E163" s="3">
        <v>2017</v>
      </c>
      <c r="N163" s="18" t="s">
        <v>202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0.44</v>
      </c>
      <c r="R163" s="18" t="s">
        <v>203</v>
      </c>
    </row>
    <row r="164" spans="2:18" x14ac:dyDescent="0.2">
      <c r="B164" s="3" t="s">
        <v>192</v>
      </c>
      <c r="D164" s="5">
        <v>0.59</v>
      </c>
      <c r="E164" s="3">
        <v>2017</v>
      </c>
      <c r="N164" s="18" t="s">
        <v>202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0.59</v>
      </c>
      <c r="R164" s="18" t="s">
        <v>203</v>
      </c>
    </row>
    <row r="165" spans="2:18" x14ac:dyDescent="0.2">
      <c r="B165" s="3" t="s">
        <v>193</v>
      </c>
      <c r="D165" s="5">
        <v>0.69</v>
      </c>
      <c r="E165" s="3">
        <v>2017</v>
      </c>
      <c r="N165" s="18" t="s">
        <v>202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0.69</v>
      </c>
      <c r="R165" s="18" t="s">
        <v>203</v>
      </c>
    </row>
    <row r="166" spans="2:18" x14ac:dyDescent="0.2">
      <c r="B166" s="3" t="s">
        <v>194</v>
      </c>
      <c r="D166" s="5">
        <v>0.79</v>
      </c>
      <c r="E166" s="3">
        <v>2017</v>
      </c>
      <c r="N166" s="18" t="s">
        <v>202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0.79</v>
      </c>
      <c r="R166" s="18" t="s">
        <v>203</v>
      </c>
    </row>
    <row r="167" spans="2:18" x14ac:dyDescent="0.2">
      <c r="B167" s="3" t="s">
        <v>195</v>
      </c>
      <c r="D167" s="5">
        <v>0.6</v>
      </c>
      <c r="E167" s="3">
        <v>2017</v>
      </c>
      <c r="N167" s="18" t="s">
        <v>202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0.6</v>
      </c>
      <c r="R167" s="18" t="s">
        <v>203</v>
      </c>
    </row>
    <row r="168" spans="2:18" x14ac:dyDescent="0.2">
      <c r="B168" s="3" t="s">
        <v>196</v>
      </c>
      <c r="D168" s="5">
        <v>0.89</v>
      </c>
      <c r="E168" s="3">
        <v>2017</v>
      </c>
      <c r="N168" s="18" t="s">
        <v>202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0.89</v>
      </c>
      <c r="R168" s="18" t="s">
        <v>203</v>
      </c>
    </row>
    <row r="169" spans="2:18" x14ac:dyDescent="0.2">
      <c r="B169" s="3" t="s">
        <v>197</v>
      </c>
      <c r="D169" s="5">
        <v>0.62</v>
      </c>
      <c r="E169" s="3">
        <v>2017</v>
      </c>
      <c r="N169" s="18" t="s">
        <v>202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0.62</v>
      </c>
      <c r="R169" s="18" t="s">
        <v>203</v>
      </c>
    </row>
    <row r="170" spans="2:18" x14ac:dyDescent="0.2">
      <c r="B170" s="3" t="s">
        <v>198</v>
      </c>
      <c r="D170" s="5">
        <v>0.77</v>
      </c>
      <c r="E170" s="3">
        <v>2017</v>
      </c>
      <c r="N170" s="18" t="s">
        <v>202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0.77</v>
      </c>
      <c r="R170" s="18" t="s">
        <v>203</v>
      </c>
    </row>
    <row r="171" spans="2:18" x14ac:dyDescent="0.2">
      <c r="B171" s="3" t="s">
        <v>199</v>
      </c>
      <c r="D171" s="5">
        <v>0.82</v>
      </c>
      <c r="E171" s="3">
        <v>2017</v>
      </c>
      <c r="N171" s="18" t="s">
        <v>202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0.82</v>
      </c>
      <c r="R171" s="18" t="s">
        <v>203</v>
      </c>
    </row>
    <row r="172" spans="2:18" x14ac:dyDescent="0.2">
      <c r="B172" s="3" t="s">
        <v>200</v>
      </c>
      <c r="D172" s="5">
        <v>0.72</v>
      </c>
      <c r="E172" s="3">
        <v>2017</v>
      </c>
      <c r="N172" s="18" t="s">
        <v>202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0.72</v>
      </c>
      <c r="R172" s="18" t="s">
        <v>203</v>
      </c>
    </row>
    <row r="173" spans="2:18" x14ac:dyDescent="0.2">
      <c r="B173" s="3" t="s">
        <v>201</v>
      </c>
      <c r="D173" s="5">
        <v>0.6</v>
      </c>
      <c r="E173" s="3">
        <v>2017</v>
      </c>
      <c r="N173" s="18" t="s">
        <v>202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0.6</v>
      </c>
      <c r="R173" s="18" t="s">
        <v>203</v>
      </c>
    </row>
    <row r="174" spans="2:18" x14ac:dyDescent="0.2">
      <c r="B174" s="54" t="s">
        <v>181</v>
      </c>
      <c r="D174" s="5">
        <v>0.49</v>
      </c>
      <c r="E174" s="3">
        <v>2018</v>
      </c>
      <c r="N174" s="18" t="s">
        <v>202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0.49</v>
      </c>
      <c r="R174" s="18" t="s">
        <v>203</v>
      </c>
    </row>
    <row r="175" spans="2:18" x14ac:dyDescent="0.2">
      <c r="B175" s="54" t="s">
        <v>182</v>
      </c>
      <c r="D175" s="5">
        <v>0.56000000000000005</v>
      </c>
      <c r="E175" s="3">
        <v>2018</v>
      </c>
      <c r="N175" s="18" t="s">
        <v>202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0.56000000000000005</v>
      </c>
      <c r="R175" s="18" t="s">
        <v>203</v>
      </c>
    </row>
    <row r="176" spans="2:18" x14ac:dyDescent="0.2">
      <c r="B176" s="54" t="s">
        <v>183</v>
      </c>
      <c r="D176" s="5">
        <v>0.78</v>
      </c>
      <c r="E176" s="3">
        <v>2018</v>
      </c>
      <c r="N176" s="18" t="s">
        <v>202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0.78</v>
      </c>
      <c r="R176" s="18" t="s">
        <v>203</v>
      </c>
    </row>
    <row r="177" spans="2:18" x14ac:dyDescent="0.2">
      <c r="B177" s="54" t="s">
        <v>184</v>
      </c>
      <c r="D177" s="5">
        <v>0.55000000000000004</v>
      </c>
      <c r="E177" s="3">
        <v>2018</v>
      </c>
      <c r="N177" s="18" t="s">
        <v>202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0.55000000000000004</v>
      </c>
      <c r="R177" s="18" t="s">
        <v>203</v>
      </c>
    </row>
    <row r="178" spans="2:18" x14ac:dyDescent="0.2">
      <c r="B178" s="54" t="s">
        <v>185</v>
      </c>
      <c r="D178" s="5">
        <v>0.75</v>
      </c>
      <c r="E178" s="3">
        <v>2018</v>
      </c>
      <c r="N178" s="18" t="s">
        <v>202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0.75</v>
      </c>
      <c r="R178" s="18" t="s">
        <v>203</v>
      </c>
    </row>
    <row r="179" spans="2:18" x14ac:dyDescent="0.2">
      <c r="B179" s="54" t="s">
        <v>186</v>
      </c>
      <c r="D179" s="5">
        <v>0.62</v>
      </c>
      <c r="E179" s="3">
        <v>2018</v>
      </c>
      <c r="N179" s="18" t="s">
        <v>202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0.62</v>
      </c>
      <c r="R179" s="18" t="s">
        <v>203</v>
      </c>
    </row>
    <row r="180" spans="2:18" x14ac:dyDescent="0.2">
      <c r="B180" s="54" t="s">
        <v>187</v>
      </c>
      <c r="D180" s="5">
        <v>0.83</v>
      </c>
      <c r="E180" s="3">
        <v>2018</v>
      </c>
      <c r="N180" s="18" t="s">
        <v>202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0.83</v>
      </c>
      <c r="R180" s="18" t="s">
        <v>203</v>
      </c>
    </row>
    <row r="181" spans="2:18" x14ac:dyDescent="0.2">
      <c r="B181" s="54" t="s">
        <v>188</v>
      </c>
      <c r="D181" s="5">
        <v>0.89</v>
      </c>
      <c r="E181" s="3">
        <v>2018</v>
      </c>
      <c r="N181" s="18" t="s">
        <v>202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0.89</v>
      </c>
      <c r="R181" s="18" t="s">
        <v>203</v>
      </c>
    </row>
    <row r="182" spans="2:18" x14ac:dyDescent="0.2">
      <c r="B182" s="54" t="s">
        <v>189</v>
      </c>
      <c r="D182" s="5">
        <v>0.7</v>
      </c>
      <c r="E182" s="3">
        <v>2018</v>
      </c>
      <c r="N182" s="18" t="s">
        <v>202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0.7</v>
      </c>
      <c r="R182" s="18" t="s">
        <v>203</v>
      </c>
    </row>
    <row r="183" spans="2:18" x14ac:dyDescent="0.2">
      <c r="B183" s="54" t="s">
        <v>190</v>
      </c>
      <c r="D183" s="5">
        <v>0.62</v>
      </c>
      <c r="E183" s="3">
        <v>2018</v>
      </c>
      <c r="N183" s="18" t="s">
        <v>202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0.62</v>
      </c>
      <c r="R183" s="18" t="s">
        <v>203</v>
      </c>
    </row>
    <row r="184" spans="2:18" x14ac:dyDescent="0.2">
      <c r="B184" s="54" t="s">
        <v>191</v>
      </c>
      <c r="D184" s="5">
        <v>0.59</v>
      </c>
      <c r="E184" s="3">
        <v>2018</v>
      </c>
      <c r="N184" s="18" t="s">
        <v>202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0.59</v>
      </c>
      <c r="R184" s="18" t="s">
        <v>203</v>
      </c>
    </row>
    <row r="185" spans="2:18" x14ac:dyDescent="0.2">
      <c r="B185" s="54" t="s">
        <v>192</v>
      </c>
      <c r="D185" s="5">
        <v>0.59</v>
      </c>
      <c r="E185" s="3">
        <v>2018</v>
      </c>
      <c r="N185" s="18" t="s">
        <v>202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0.59</v>
      </c>
      <c r="R185" s="18" t="s">
        <v>203</v>
      </c>
    </row>
    <row r="186" spans="2:18" x14ac:dyDescent="0.2">
      <c r="B186" s="54" t="s">
        <v>193</v>
      </c>
      <c r="D186" s="5">
        <v>0.88</v>
      </c>
      <c r="E186" s="3">
        <v>2018</v>
      </c>
      <c r="N186" s="18" t="s">
        <v>202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0.88</v>
      </c>
      <c r="R186" s="18" t="s">
        <v>203</v>
      </c>
    </row>
    <row r="187" spans="2:18" x14ac:dyDescent="0.2">
      <c r="B187" s="54" t="s">
        <v>194</v>
      </c>
      <c r="D187" s="5">
        <v>0.7</v>
      </c>
      <c r="E187" s="3">
        <v>2018</v>
      </c>
      <c r="N187" s="18" t="s">
        <v>202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0.7</v>
      </c>
      <c r="R187" s="18" t="s">
        <v>203</v>
      </c>
    </row>
    <row r="188" spans="2:18" x14ac:dyDescent="0.2">
      <c r="B188" s="54" t="s">
        <v>195</v>
      </c>
      <c r="D188" s="5">
        <v>0.6</v>
      </c>
      <c r="E188" s="3">
        <v>2018</v>
      </c>
      <c r="N188" s="18" t="s">
        <v>202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0.6</v>
      </c>
      <c r="R188" s="18" t="s">
        <v>203</v>
      </c>
    </row>
    <row r="189" spans="2:18" x14ac:dyDescent="0.2">
      <c r="B189" s="54" t="s">
        <v>196</v>
      </c>
      <c r="D189" s="5">
        <v>0.99</v>
      </c>
      <c r="E189" s="3">
        <v>2018</v>
      </c>
      <c r="N189" s="18" t="s">
        <v>202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0.99</v>
      </c>
      <c r="R189" s="18" t="s">
        <v>203</v>
      </c>
    </row>
    <row r="190" spans="2:18" x14ac:dyDescent="0.2">
      <c r="B190" s="54" t="s">
        <v>197</v>
      </c>
      <c r="D190" s="5">
        <v>0.65</v>
      </c>
      <c r="E190" s="3">
        <v>2018</v>
      </c>
      <c r="N190" s="18" t="s">
        <v>202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0.65</v>
      </c>
      <c r="R190" s="18" t="s">
        <v>203</v>
      </c>
    </row>
    <row r="191" spans="2:18" x14ac:dyDescent="0.2">
      <c r="B191" s="54" t="s">
        <v>198</v>
      </c>
      <c r="D191" s="5">
        <v>0.78</v>
      </c>
      <c r="E191" s="3">
        <v>2018</v>
      </c>
      <c r="N191" s="18" t="s">
        <v>202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0.78</v>
      </c>
      <c r="R191" s="18" t="s">
        <v>203</v>
      </c>
    </row>
    <row r="192" spans="2:18" x14ac:dyDescent="0.2">
      <c r="B192" s="54" t="s">
        <v>199</v>
      </c>
      <c r="D192" s="5">
        <v>0.8</v>
      </c>
      <c r="E192" s="3">
        <v>2018</v>
      </c>
      <c r="N192" s="18" t="s">
        <v>202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0.8</v>
      </c>
      <c r="R192" s="18" t="s">
        <v>203</v>
      </c>
    </row>
    <row r="193" spans="2:18" x14ac:dyDescent="0.2">
      <c r="B193" s="54" t="s">
        <v>200</v>
      </c>
      <c r="D193" s="5">
        <v>0.7</v>
      </c>
      <c r="E193" s="3">
        <v>2018</v>
      </c>
      <c r="N193" s="18" t="s">
        <v>202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0.7</v>
      </c>
      <c r="R193" s="18" t="s">
        <v>203</v>
      </c>
    </row>
    <row r="194" spans="2:18" x14ac:dyDescent="0.2">
      <c r="B194" s="54" t="s">
        <v>201</v>
      </c>
      <c r="D194" s="5">
        <v>0.57999999999999996</v>
      </c>
      <c r="E194" s="3">
        <v>2018</v>
      </c>
      <c r="N194" s="18" t="s">
        <v>202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0.57999999999999996</v>
      </c>
      <c r="R194" s="18" t="s">
        <v>203</v>
      </c>
    </row>
    <row r="195" spans="2:18" x14ac:dyDescent="0.2">
      <c r="B195" s="54" t="s">
        <v>181</v>
      </c>
      <c r="D195" s="56">
        <v>0.49</v>
      </c>
      <c r="E195" s="3">
        <v>2019</v>
      </c>
      <c r="N195" s="18" t="s">
        <v>202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0.49</v>
      </c>
      <c r="R195" s="18" t="s">
        <v>203</v>
      </c>
    </row>
    <row r="196" spans="2:18" x14ac:dyDescent="0.2">
      <c r="B196" s="54" t="s">
        <v>182</v>
      </c>
      <c r="D196" s="56">
        <v>0.51</v>
      </c>
      <c r="E196" s="3">
        <v>2019</v>
      </c>
      <c r="N196" s="18" t="s">
        <v>202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0.51</v>
      </c>
      <c r="R196" s="18" t="s">
        <v>203</v>
      </c>
    </row>
    <row r="197" spans="2:18" x14ac:dyDescent="0.2">
      <c r="B197" s="54" t="s">
        <v>183</v>
      </c>
      <c r="D197" s="56">
        <v>0.74</v>
      </c>
      <c r="E197" s="3">
        <v>2019</v>
      </c>
      <c r="N197" s="18" t="s">
        <v>202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0.74</v>
      </c>
      <c r="R197" s="18" t="s">
        <v>203</v>
      </c>
    </row>
    <row r="198" spans="2:18" x14ac:dyDescent="0.2">
      <c r="B198" s="54" t="s">
        <v>184</v>
      </c>
      <c r="D198" s="56">
        <v>0.51</v>
      </c>
      <c r="E198" s="3">
        <v>2019</v>
      </c>
      <c r="N198" s="18" t="s">
        <v>202</v>
      </c>
      <c r="O198" s="17" t="e">
        <f>INDEX(#REF!,MATCH($B198,#REF!,0),2)</f>
        <v>#REF!</v>
      </c>
      <c r="P198" s="18">
        <f t="shared" si="4"/>
        <v>2019</v>
      </c>
      <c r="Q198" s="28">
        <f t="shared" si="5"/>
        <v>0.51</v>
      </c>
      <c r="R198" s="18" t="s">
        <v>203</v>
      </c>
    </row>
    <row r="199" spans="2:18" x14ac:dyDescent="0.2">
      <c r="B199" s="54" t="s">
        <v>185</v>
      </c>
      <c r="D199" s="56">
        <v>0.7</v>
      </c>
      <c r="E199" s="3">
        <v>2019</v>
      </c>
      <c r="N199" s="18" t="s">
        <v>202</v>
      </c>
      <c r="O199" s="17" t="e">
        <f>INDEX(#REF!,MATCH($B199,#REF!,0),2)</f>
        <v>#REF!</v>
      </c>
      <c r="P199" s="18">
        <f t="shared" ref="P199:P257" si="6">E199</f>
        <v>2019</v>
      </c>
      <c r="Q199" s="28">
        <f t="shared" ref="Q199:Q257" si="7">D199</f>
        <v>0.7</v>
      </c>
      <c r="R199" s="18" t="s">
        <v>203</v>
      </c>
    </row>
    <row r="200" spans="2:18" x14ac:dyDescent="0.2">
      <c r="B200" s="54" t="s">
        <v>186</v>
      </c>
      <c r="D200" s="56">
        <v>0.74</v>
      </c>
      <c r="E200" s="3">
        <v>2019</v>
      </c>
      <c r="N200" s="18" t="s">
        <v>202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0.74</v>
      </c>
      <c r="R200" s="18" t="s">
        <v>203</v>
      </c>
    </row>
    <row r="201" spans="2:18" x14ac:dyDescent="0.2">
      <c r="B201" s="54" t="s">
        <v>187</v>
      </c>
      <c r="D201" s="56">
        <v>0.87</v>
      </c>
      <c r="E201" s="3">
        <v>2019</v>
      </c>
      <c r="N201" s="18" t="s">
        <v>202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0.87</v>
      </c>
      <c r="R201" s="18" t="s">
        <v>203</v>
      </c>
    </row>
    <row r="202" spans="2:18" x14ac:dyDescent="0.2">
      <c r="B202" s="54" t="s">
        <v>188</v>
      </c>
      <c r="D202" s="56">
        <v>0.74</v>
      </c>
      <c r="E202" s="3">
        <v>2019</v>
      </c>
      <c r="N202" s="18" t="s">
        <v>202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0.74</v>
      </c>
      <c r="R202" s="18" t="s">
        <v>203</v>
      </c>
    </row>
    <row r="203" spans="2:18" x14ac:dyDescent="0.2">
      <c r="B203" s="54" t="s">
        <v>189</v>
      </c>
      <c r="D203" s="56">
        <v>0.76</v>
      </c>
      <c r="E203" s="3">
        <v>2019</v>
      </c>
      <c r="N203" s="18" t="s">
        <v>202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0.76</v>
      </c>
      <c r="R203" s="18" t="s">
        <v>203</v>
      </c>
    </row>
    <row r="204" spans="2:18" x14ac:dyDescent="0.2">
      <c r="B204" s="54" t="s">
        <v>190</v>
      </c>
      <c r="D204" s="56">
        <v>0.61</v>
      </c>
      <c r="E204" s="3">
        <v>2019</v>
      </c>
      <c r="N204" s="18" t="s">
        <v>202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0.61</v>
      </c>
      <c r="R204" s="18" t="s">
        <v>203</v>
      </c>
    </row>
    <row r="205" spans="2:18" x14ac:dyDescent="0.2">
      <c r="B205" s="54" t="s">
        <v>191</v>
      </c>
      <c r="D205" s="56">
        <v>0.55000000000000004</v>
      </c>
      <c r="E205" s="3">
        <v>2019</v>
      </c>
      <c r="N205" s="18" t="s">
        <v>202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0.55000000000000004</v>
      </c>
      <c r="R205" s="18" t="s">
        <v>203</v>
      </c>
    </row>
    <row r="206" spans="2:18" x14ac:dyDescent="0.2">
      <c r="B206" s="54" t="s">
        <v>192</v>
      </c>
      <c r="D206" s="56">
        <v>0.57999999999999996</v>
      </c>
      <c r="E206" s="3">
        <v>2019</v>
      </c>
      <c r="N206" s="18" t="s">
        <v>202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0.57999999999999996</v>
      </c>
      <c r="R206" s="18" t="s">
        <v>203</v>
      </c>
    </row>
    <row r="207" spans="2:18" x14ac:dyDescent="0.2">
      <c r="B207" s="54" t="s">
        <v>193</v>
      </c>
      <c r="D207" s="56">
        <v>0.89</v>
      </c>
      <c r="E207" s="3">
        <v>2019</v>
      </c>
      <c r="N207" s="18" t="s">
        <v>202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0.89</v>
      </c>
      <c r="R207" s="18" t="s">
        <v>203</v>
      </c>
    </row>
    <row r="208" spans="2:18" x14ac:dyDescent="0.2">
      <c r="B208" s="54" t="s">
        <v>194</v>
      </c>
      <c r="D208" s="56">
        <v>0.69</v>
      </c>
      <c r="E208" s="3">
        <v>2019</v>
      </c>
      <c r="N208" s="18" t="s">
        <v>202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0.69</v>
      </c>
      <c r="R208" s="18" t="s">
        <v>203</v>
      </c>
    </row>
    <row r="209" spans="2:18" x14ac:dyDescent="0.2">
      <c r="B209" s="54" t="s">
        <v>195</v>
      </c>
      <c r="D209" s="56">
        <v>0.55000000000000004</v>
      </c>
      <c r="E209" s="3">
        <v>2019</v>
      </c>
      <c r="N209" s="18" t="s">
        <v>202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0.55000000000000004</v>
      </c>
      <c r="R209" s="18" t="s">
        <v>203</v>
      </c>
    </row>
    <row r="210" spans="2:18" x14ac:dyDescent="0.2">
      <c r="B210" s="54" t="s">
        <v>196</v>
      </c>
      <c r="D210" s="56">
        <v>1</v>
      </c>
      <c r="E210" s="3">
        <v>2019</v>
      </c>
      <c r="N210" s="18" t="s">
        <v>202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1</v>
      </c>
      <c r="R210" s="18" t="s">
        <v>203</v>
      </c>
    </row>
    <row r="211" spans="2:18" x14ac:dyDescent="0.2">
      <c r="B211" s="54" t="s">
        <v>197</v>
      </c>
      <c r="D211" s="56">
        <v>0.7</v>
      </c>
      <c r="E211" s="3">
        <v>2019</v>
      </c>
      <c r="N211" s="18" t="s">
        <v>202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0.7</v>
      </c>
      <c r="R211" s="18" t="s">
        <v>203</v>
      </c>
    </row>
    <row r="212" spans="2:18" x14ac:dyDescent="0.2">
      <c r="B212" s="54" t="s">
        <v>198</v>
      </c>
      <c r="D212" s="56">
        <v>0.82</v>
      </c>
      <c r="E212" s="3">
        <v>2019</v>
      </c>
      <c r="N212" s="18" t="s">
        <v>202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0.82</v>
      </c>
      <c r="R212" s="18" t="s">
        <v>203</v>
      </c>
    </row>
    <row r="213" spans="2:18" x14ac:dyDescent="0.2">
      <c r="B213" s="54" t="s">
        <v>199</v>
      </c>
      <c r="D213" s="56">
        <v>0.75</v>
      </c>
      <c r="E213" s="3">
        <v>2019</v>
      </c>
      <c r="N213" s="18" t="s">
        <v>202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0.75</v>
      </c>
      <c r="R213" s="18" t="s">
        <v>203</v>
      </c>
    </row>
    <row r="214" spans="2:18" x14ac:dyDescent="0.2">
      <c r="B214" s="54" t="s">
        <v>200</v>
      </c>
      <c r="D214" s="56">
        <v>0.64</v>
      </c>
      <c r="E214" s="3">
        <v>2019</v>
      </c>
      <c r="N214" s="18" t="s">
        <v>202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0.64</v>
      </c>
      <c r="R214" s="18" t="s">
        <v>203</v>
      </c>
    </row>
    <row r="215" spans="2:18" x14ac:dyDescent="0.2">
      <c r="B215" s="54" t="s">
        <v>201</v>
      </c>
      <c r="D215" s="56">
        <v>0.75</v>
      </c>
      <c r="E215" s="3">
        <v>2019</v>
      </c>
      <c r="N215" s="18" t="s">
        <v>202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0.75</v>
      </c>
      <c r="R215" s="18" t="s">
        <v>203</v>
      </c>
    </row>
    <row r="216" spans="2:18" x14ac:dyDescent="0.2">
      <c r="B216" s="54" t="s">
        <v>181</v>
      </c>
      <c r="D216" s="55">
        <v>0.45</v>
      </c>
      <c r="E216" s="3">
        <v>2020</v>
      </c>
      <c r="N216" s="18" t="s">
        <v>202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0.45</v>
      </c>
      <c r="R216" s="18" t="s">
        <v>203</v>
      </c>
    </row>
    <row r="217" spans="2:18" x14ac:dyDescent="0.2">
      <c r="B217" s="54" t="s">
        <v>182</v>
      </c>
      <c r="D217" s="55">
        <v>0.59</v>
      </c>
      <c r="E217" s="3">
        <v>2020</v>
      </c>
      <c r="N217" s="18" t="s">
        <v>202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0.59</v>
      </c>
      <c r="R217" s="18" t="s">
        <v>203</v>
      </c>
    </row>
    <row r="218" spans="2:18" x14ac:dyDescent="0.2">
      <c r="B218" s="54" t="s">
        <v>183</v>
      </c>
      <c r="D218" s="55">
        <v>0.65</v>
      </c>
      <c r="E218" s="3">
        <v>2020</v>
      </c>
      <c r="N218" s="18" t="s">
        <v>202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0.65</v>
      </c>
      <c r="R218" s="18" t="s">
        <v>203</v>
      </c>
    </row>
    <row r="219" spans="2:18" x14ac:dyDescent="0.2">
      <c r="B219" s="54" t="s">
        <v>184</v>
      </c>
      <c r="D219" s="55">
        <v>0.55000000000000004</v>
      </c>
      <c r="E219" s="3">
        <v>2020</v>
      </c>
      <c r="N219" s="18" t="s">
        <v>202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0.55000000000000004</v>
      </c>
      <c r="R219" s="18" t="s">
        <v>203</v>
      </c>
    </row>
    <row r="220" spans="2:18" x14ac:dyDescent="0.2">
      <c r="B220" s="54" t="s">
        <v>185</v>
      </c>
      <c r="D220" s="55">
        <v>0.64</v>
      </c>
      <c r="E220" s="3">
        <v>2020</v>
      </c>
      <c r="N220" s="18" t="s">
        <v>202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0.64</v>
      </c>
      <c r="R220" s="18" t="s">
        <v>203</v>
      </c>
    </row>
    <row r="221" spans="2:18" x14ac:dyDescent="0.2">
      <c r="B221" s="54" t="s">
        <v>186</v>
      </c>
      <c r="D221" s="55">
        <v>0.62</v>
      </c>
      <c r="E221" s="3">
        <v>2020</v>
      </c>
      <c r="N221" s="18" t="s">
        <v>202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0.62</v>
      </c>
      <c r="R221" s="18" t="s">
        <v>203</v>
      </c>
    </row>
    <row r="222" spans="2:18" x14ac:dyDescent="0.2">
      <c r="B222" s="54" t="s">
        <v>187</v>
      </c>
      <c r="D222" s="55">
        <v>0.72</v>
      </c>
      <c r="E222" s="3">
        <v>2020</v>
      </c>
      <c r="N222" s="18" t="s">
        <v>202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0.72</v>
      </c>
      <c r="R222" s="18" t="s">
        <v>203</v>
      </c>
    </row>
    <row r="223" spans="2:18" x14ac:dyDescent="0.2">
      <c r="B223" s="54" t="s">
        <v>188</v>
      </c>
      <c r="D223" s="55" t="s">
        <v>209</v>
      </c>
      <c r="E223" s="3">
        <v>2020</v>
      </c>
      <c r="N223" s="18" t="s">
        <v>202</v>
      </c>
      <c r="O223" s="17" t="e">
        <f>INDEX(#REF!,MATCH($B223,#REF!,0),2)</f>
        <v>#REF!</v>
      </c>
      <c r="P223" s="18">
        <f t="shared" si="6"/>
        <v>2020</v>
      </c>
      <c r="Q223" s="28" t="str">
        <f t="shared" si="7"/>
        <v xml:space="preserve"> </v>
      </c>
      <c r="R223" s="18" t="s">
        <v>203</v>
      </c>
    </row>
    <row r="224" spans="2:18" x14ac:dyDescent="0.2">
      <c r="B224" s="54" t="s">
        <v>189</v>
      </c>
      <c r="D224" s="55">
        <v>0.63</v>
      </c>
      <c r="E224" s="3">
        <v>2020</v>
      </c>
      <c r="N224" s="18" t="s">
        <v>202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0.63</v>
      </c>
      <c r="R224" s="18" t="s">
        <v>203</v>
      </c>
    </row>
    <row r="225" spans="2:18" x14ac:dyDescent="0.2">
      <c r="B225" s="54" t="s">
        <v>190</v>
      </c>
      <c r="D225" s="55">
        <v>0.55000000000000004</v>
      </c>
      <c r="E225" s="3">
        <v>2020</v>
      </c>
      <c r="N225" s="18" t="s">
        <v>202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0.55000000000000004</v>
      </c>
      <c r="R225" s="18" t="s">
        <v>203</v>
      </c>
    </row>
    <row r="226" spans="2:18" x14ac:dyDescent="0.2">
      <c r="B226" s="54" t="s">
        <v>191</v>
      </c>
      <c r="D226" s="55">
        <v>0.57999999999999996</v>
      </c>
      <c r="E226" s="3">
        <v>2020</v>
      </c>
      <c r="N226" s="18" t="s">
        <v>202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0.57999999999999996</v>
      </c>
      <c r="R226" s="18" t="s">
        <v>203</v>
      </c>
    </row>
    <row r="227" spans="2:18" x14ac:dyDescent="0.2">
      <c r="B227" s="54" t="s">
        <v>192</v>
      </c>
      <c r="D227" s="55">
        <v>0.57999999999999996</v>
      </c>
      <c r="E227" s="3">
        <v>2020</v>
      </c>
      <c r="N227" s="18" t="s">
        <v>202</v>
      </c>
      <c r="O227" s="17" t="e">
        <f>INDEX(#REF!,MATCH($B227,#REF!,0),2)</f>
        <v>#REF!</v>
      </c>
      <c r="P227" s="18">
        <f t="shared" si="6"/>
        <v>2020</v>
      </c>
      <c r="Q227" s="28">
        <f t="shared" si="7"/>
        <v>0.57999999999999996</v>
      </c>
      <c r="R227" s="18" t="s">
        <v>203</v>
      </c>
    </row>
    <row r="228" spans="2:18" x14ac:dyDescent="0.2">
      <c r="B228" s="54" t="s">
        <v>193</v>
      </c>
      <c r="D228" s="55">
        <v>0.75</v>
      </c>
      <c r="E228" s="3">
        <v>2020</v>
      </c>
      <c r="N228" s="18" t="s">
        <v>202</v>
      </c>
      <c r="O228" s="17" t="e">
        <f>INDEX(#REF!,MATCH($B228,#REF!,0),2)</f>
        <v>#REF!</v>
      </c>
      <c r="P228" s="18">
        <f t="shared" si="6"/>
        <v>2020</v>
      </c>
      <c r="Q228" s="28">
        <f t="shared" si="7"/>
        <v>0.75</v>
      </c>
      <c r="R228" s="18" t="s">
        <v>203</v>
      </c>
    </row>
    <row r="229" spans="2:18" x14ac:dyDescent="0.2">
      <c r="B229" s="54" t="s">
        <v>194</v>
      </c>
      <c r="D229" s="55">
        <v>0.73</v>
      </c>
      <c r="E229" s="3">
        <v>2020</v>
      </c>
      <c r="N229" s="18" t="s">
        <v>202</v>
      </c>
      <c r="O229" s="17" t="e">
        <f>INDEX(#REF!,MATCH($B229,#REF!,0),2)</f>
        <v>#REF!</v>
      </c>
      <c r="P229" s="18">
        <f t="shared" si="6"/>
        <v>2020</v>
      </c>
      <c r="Q229" s="28">
        <f t="shared" si="7"/>
        <v>0.73</v>
      </c>
      <c r="R229" s="18" t="s">
        <v>203</v>
      </c>
    </row>
    <row r="230" spans="2:18" x14ac:dyDescent="0.2">
      <c r="B230" s="54" t="s">
        <v>195</v>
      </c>
      <c r="D230" s="55">
        <v>0.66</v>
      </c>
      <c r="E230" s="3">
        <v>2020</v>
      </c>
      <c r="N230" s="18" t="s">
        <v>202</v>
      </c>
      <c r="O230" s="17" t="e">
        <f>INDEX(#REF!,MATCH($B230,#REF!,0),2)</f>
        <v>#REF!</v>
      </c>
      <c r="P230" s="18">
        <f t="shared" si="6"/>
        <v>2020</v>
      </c>
      <c r="Q230" s="28">
        <f t="shared" si="7"/>
        <v>0.66</v>
      </c>
      <c r="R230" s="18" t="s">
        <v>203</v>
      </c>
    </row>
    <row r="231" spans="2:18" x14ac:dyDescent="0.2">
      <c r="B231" s="54" t="s">
        <v>196</v>
      </c>
      <c r="D231" s="55">
        <v>0.88</v>
      </c>
      <c r="E231" s="3">
        <v>2020</v>
      </c>
      <c r="N231" s="18" t="s">
        <v>202</v>
      </c>
      <c r="O231" s="17" t="e">
        <f>INDEX(#REF!,MATCH($B231,#REF!,0),2)</f>
        <v>#REF!</v>
      </c>
      <c r="P231" s="18">
        <f t="shared" si="6"/>
        <v>2020</v>
      </c>
      <c r="Q231" s="28">
        <f t="shared" si="7"/>
        <v>0.88</v>
      </c>
      <c r="R231" s="18" t="s">
        <v>203</v>
      </c>
    </row>
    <row r="232" spans="2:18" x14ac:dyDescent="0.2">
      <c r="B232" s="54" t="s">
        <v>197</v>
      </c>
      <c r="D232" s="55">
        <v>0.77</v>
      </c>
      <c r="E232" s="3">
        <v>2020</v>
      </c>
      <c r="N232" s="18" t="s">
        <v>202</v>
      </c>
      <c r="O232" s="17" t="e">
        <f>INDEX(#REF!,MATCH($B232,#REF!,0),2)</f>
        <v>#REF!</v>
      </c>
      <c r="P232" s="18">
        <f t="shared" si="6"/>
        <v>2020</v>
      </c>
      <c r="Q232" s="28">
        <f t="shared" si="7"/>
        <v>0.77</v>
      </c>
      <c r="R232" s="18" t="s">
        <v>203</v>
      </c>
    </row>
    <row r="233" spans="2:18" x14ac:dyDescent="0.2">
      <c r="B233" s="54" t="s">
        <v>198</v>
      </c>
      <c r="D233" s="55">
        <v>0.69</v>
      </c>
      <c r="E233" s="3">
        <v>2020</v>
      </c>
      <c r="N233" s="18" t="s">
        <v>202</v>
      </c>
      <c r="O233" s="17" t="e">
        <f>INDEX(#REF!,MATCH($B233,#REF!,0),2)</f>
        <v>#REF!</v>
      </c>
      <c r="P233" s="18">
        <f t="shared" si="6"/>
        <v>2020</v>
      </c>
      <c r="Q233" s="28">
        <f t="shared" si="7"/>
        <v>0.69</v>
      </c>
      <c r="R233" s="18" t="s">
        <v>203</v>
      </c>
    </row>
    <row r="234" spans="2:18" x14ac:dyDescent="0.2">
      <c r="B234" s="54" t="s">
        <v>199</v>
      </c>
      <c r="D234" s="55">
        <v>1.01</v>
      </c>
      <c r="E234" s="3">
        <v>2020</v>
      </c>
      <c r="N234" s="18" t="s">
        <v>202</v>
      </c>
      <c r="O234" s="17" t="e">
        <f>INDEX(#REF!,MATCH($B234,#REF!,0),2)</f>
        <v>#REF!</v>
      </c>
      <c r="P234" s="18">
        <f t="shared" si="6"/>
        <v>2020</v>
      </c>
      <c r="Q234" s="28">
        <f t="shared" si="7"/>
        <v>1.01</v>
      </c>
      <c r="R234" s="18" t="s">
        <v>203</v>
      </c>
    </row>
    <row r="235" spans="2:18" x14ac:dyDescent="0.2">
      <c r="B235" s="54" t="s">
        <v>200</v>
      </c>
      <c r="D235" s="55">
        <v>0.64</v>
      </c>
      <c r="E235" s="3">
        <v>2020</v>
      </c>
      <c r="N235" s="18" t="s">
        <v>202</v>
      </c>
      <c r="O235" s="17" t="e">
        <f>INDEX(#REF!,MATCH($B235,#REF!,0),2)</f>
        <v>#REF!</v>
      </c>
      <c r="P235" s="18">
        <f t="shared" si="6"/>
        <v>2020</v>
      </c>
      <c r="Q235" s="28">
        <f t="shared" si="7"/>
        <v>0.64</v>
      </c>
      <c r="R235" s="18" t="s">
        <v>203</v>
      </c>
    </row>
    <row r="236" spans="2:18" x14ac:dyDescent="0.2">
      <c r="B236" s="54" t="s">
        <v>201</v>
      </c>
      <c r="D236" s="55">
        <v>0.61</v>
      </c>
      <c r="E236" s="3">
        <v>2020</v>
      </c>
      <c r="N236" s="18" t="s">
        <v>202</v>
      </c>
      <c r="O236" s="17" t="e">
        <f>INDEX(#REF!,MATCH($B236,#REF!,0),2)</f>
        <v>#REF!</v>
      </c>
      <c r="P236" s="18">
        <f t="shared" si="6"/>
        <v>2020</v>
      </c>
      <c r="Q236" s="28">
        <f t="shared" si="7"/>
        <v>0.61</v>
      </c>
      <c r="R236" s="18" t="s">
        <v>203</v>
      </c>
    </row>
    <row r="237" spans="2:18" x14ac:dyDescent="0.2">
      <c r="B237" s="3" t="s">
        <v>88</v>
      </c>
      <c r="C237" s="3">
        <v>111</v>
      </c>
      <c r="D237" s="5">
        <v>0.69838992808471279</v>
      </c>
      <c r="E237" s="3">
        <v>2021</v>
      </c>
      <c r="N237" s="18" t="s">
        <v>202</v>
      </c>
      <c r="O237" s="17" t="e">
        <f>INDEX(#REF!,MATCH($B237,#REF!,0),2)</f>
        <v>#REF!</v>
      </c>
      <c r="P237" s="18">
        <f t="shared" si="6"/>
        <v>2021</v>
      </c>
      <c r="Q237" s="28">
        <f t="shared" si="7"/>
        <v>0.69838992808471279</v>
      </c>
      <c r="R237" s="18" t="s">
        <v>203</v>
      </c>
    </row>
    <row r="238" spans="2:18" x14ac:dyDescent="0.2">
      <c r="B238" s="3" t="s">
        <v>84</v>
      </c>
      <c r="C238" s="3">
        <v>249</v>
      </c>
      <c r="D238" s="5">
        <v>0.86342310853124438</v>
      </c>
      <c r="E238" s="3">
        <v>2021</v>
      </c>
      <c r="N238" s="18" t="s">
        <v>202</v>
      </c>
      <c r="O238" s="17" t="e">
        <f>INDEX(#REF!,MATCH($B238,#REF!,0),2)</f>
        <v>#REF!</v>
      </c>
      <c r="P238" s="18">
        <f t="shared" si="6"/>
        <v>2021</v>
      </c>
      <c r="Q238" s="28">
        <f t="shared" si="7"/>
        <v>0.86342310853124438</v>
      </c>
      <c r="R238" s="18" t="s">
        <v>203</v>
      </c>
    </row>
    <row r="239" spans="2:18" x14ac:dyDescent="0.2">
      <c r="B239" s="3" t="s">
        <v>67</v>
      </c>
      <c r="C239" s="3">
        <v>200</v>
      </c>
      <c r="D239" s="5">
        <v>0.69500672419005649</v>
      </c>
      <c r="E239" s="3">
        <v>2021</v>
      </c>
      <c r="N239" s="18" t="s">
        <v>202</v>
      </c>
      <c r="O239" s="17" t="e">
        <f>INDEX(#REF!,MATCH($B239,#REF!,0),2)</f>
        <v>#REF!</v>
      </c>
      <c r="P239" s="18">
        <f t="shared" si="6"/>
        <v>2021</v>
      </c>
      <c r="Q239" s="28">
        <f t="shared" si="7"/>
        <v>0.69500672419005649</v>
      </c>
      <c r="R239" s="18" t="s">
        <v>203</v>
      </c>
    </row>
    <row r="240" spans="2:18" x14ac:dyDescent="0.2">
      <c r="B240" s="3" t="s">
        <v>77</v>
      </c>
      <c r="C240" s="3">
        <v>48</v>
      </c>
      <c r="D240" s="5">
        <v>0.78687234635497783</v>
      </c>
      <c r="E240" s="3">
        <v>2021</v>
      </c>
      <c r="N240" s="18" t="s">
        <v>202</v>
      </c>
      <c r="O240" s="17" t="e">
        <f>INDEX(#REF!,MATCH($B240,#REF!,0),2)</f>
        <v>#REF!</v>
      </c>
      <c r="P240" s="18">
        <f t="shared" si="6"/>
        <v>2021</v>
      </c>
      <c r="Q240" s="28">
        <f t="shared" si="7"/>
        <v>0.78687234635497783</v>
      </c>
      <c r="R240" s="18" t="s">
        <v>203</v>
      </c>
    </row>
    <row r="241" spans="2:18" x14ac:dyDescent="0.2">
      <c r="B241" s="3" t="s">
        <v>79</v>
      </c>
      <c r="C241" s="3">
        <v>185</v>
      </c>
      <c r="D241" s="5">
        <v>0.54372904071501837</v>
      </c>
      <c r="E241" s="3">
        <v>2021</v>
      </c>
      <c r="N241" s="18" t="s">
        <v>202</v>
      </c>
      <c r="O241" s="17" t="e">
        <f>INDEX(#REF!,MATCH($B241,#REF!,0),2)</f>
        <v>#REF!</v>
      </c>
      <c r="P241" s="18">
        <f t="shared" si="6"/>
        <v>2021</v>
      </c>
      <c r="Q241" s="28">
        <f t="shared" si="7"/>
        <v>0.54372904071501837</v>
      </c>
      <c r="R241" s="18" t="s">
        <v>203</v>
      </c>
    </row>
    <row r="242" spans="2:18" x14ac:dyDescent="0.2">
      <c r="B242" s="3" t="s">
        <v>86</v>
      </c>
      <c r="C242" s="3">
        <v>89</v>
      </c>
      <c r="D242" s="5">
        <v>0.67396671058809277</v>
      </c>
      <c r="E242" s="3">
        <v>2021</v>
      </c>
      <c r="N242" s="18" t="s">
        <v>202</v>
      </c>
      <c r="O242" s="17" t="e">
        <f>INDEX(#REF!,MATCH($B242,#REF!,0),2)</f>
        <v>#REF!</v>
      </c>
      <c r="P242" s="18">
        <f t="shared" si="6"/>
        <v>2021</v>
      </c>
      <c r="Q242" s="28">
        <f t="shared" si="7"/>
        <v>0.67396671058809277</v>
      </c>
      <c r="R242" s="18" t="s">
        <v>203</v>
      </c>
    </row>
    <row r="243" spans="2:18" x14ac:dyDescent="0.2">
      <c r="B243" s="3" t="s">
        <v>64</v>
      </c>
      <c r="C243" s="3">
        <v>281</v>
      </c>
      <c r="D243" s="5">
        <v>0.76553407580149513</v>
      </c>
      <c r="E243" s="3">
        <v>2021</v>
      </c>
      <c r="N243" s="18" t="s">
        <v>202</v>
      </c>
      <c r="O243" s="17" t="e">
        <f>INDEX(#REF!,MATCH($B243,#REF!,0),2)</f>
        <v>#REF!</v>
      </c>
      <c r="P243" s="18">
        <f t="shared" si="6"/>
        <v>2021</v>
      </c>
      <c r="Q243" s="28">
        <f t="shared" si="7"/>
        <v>0.76553407580149513</v>
      </c>
      <c r="R243" s="18" t="s">
        <v>203</v>
      </c>
    </row>
    <row r="244" spans="2:18" x14ac:dyDescent="0.2">
      <c r="B244" s="3" t="s">
        <v>76</v>
      </c>
      <c r="C244" s="3">
        <v>196</v>
      </c>
      <c r="D244" s="5">
        <v>0.79296045312025898</v>
      </c>
      <c r="E244" s="3">
        <v>2021</v>
      </c>
      <c r="N244" s="18" t="s">
        <v>202</v>
      </c>
      <c r="O244" s="17" t="e">
        <f>INDEX(#REF!,MATCH($B244,#REF!,0),2)</f>
        <v>#REF!</v>
      </c>
      <c r="P244" s="18">
        <f t="shared" si="6"/>
        <v>2021</v>
      </c>
      <c r="Q244" s="28">
        <f t="shared" si="7"/>
        <v>0.79296045312025898</v>
      </c>
      <c r="R244" s="18" t="s">
        <v>203</v>
      </c>
    </row>
    <row r="245" spans="2:18" x14ac:dyDescent="0.2">
      <c r="B245" s="3" t="s">
        <v>65</v>
      </c>
      <c r="C245" s="3">
        <v>146</v>
      </c>
      <c r="D245" s="5">
        <v>0.71800924559850499</v>
      </c>
      <c r="E245" s="3">
        <v>2021</v>
      </c>
      <c r="N245" s="18" t="s">
        <v>202</v>
      </c>
      <c r="O245" s="17" t="e">
        <f>INDEX(#REF!,MATCH($B245,#REF!,0),2)</f>
        <v>#REF!</v>
      </c>
      <c r="P245" s="18">
        <f t="shared" si="6"/>
        <v>2021</v>
      </c>
      <c r="Q245" s="28">
        <f t="shared" si="7"/>
        <v>0.71800924559850499</v>
      </c>
      <c r="R245" s="18" t="s">
        <v>203</v>
      </c>
    </row>
    <row r="246" spans="2:18" x14ac:dyDescent="0.2">
      <c r="B246" s="3" t="s">
        <v>87</v>
      </c>
      <c r="C246" s="3">
        <v>139</v>
      </c>
      <c r="D246" s="5">
        <v>0.55668360746997314</v>
      </c>
      <c r="E246" s="3">
        <v>2021</v>
      </c>
      <c r="N246" s="18" t="s">
        <v>202</v>
      </c>
      <c r="O246" s="17" t="e">
        <f>INDEX(#REF!,MATCH($B246,#REF!,0),2)</f>
        <v>#REF!</v>
      </c>
      <c r="P246" s="18">
        <f t="shared" si="6"/>
        <v>2021</v>
      </c>
      <c r="Q246" s="28">
        <f t="shared" si="7"/>
        <v>0.55668360746997314</v>
      </c>
      <c r="R246" s="18" t="s">
        <v>203</v>
      </c>
    </row>
    <row r="247" spans="2:18" x14ac:dyDescent="0.2">
      <c r="B247" s="3" t="s">
        <v>82</v>
      </c>
      <c r="C247" s="3">
        <v>243</v>
      </c>
      <c r="D247" s="5">
        <v>0.79206758976766023</v>
      </c>
      <c r="E247" s="3">
        <v>2021</v>
      </c>
      <c r="N247" s="18" t="s">
        <v>202</v>
      </c>
      <c r="O247" s="17" t="e">
        <f>INDEX(#REF!,MATCH($B247,#REF!,0),2)</f>
        <v>#REF!</v>
      </c>
      <c r="P247" s="18">
        <f t="shared" si="6"/>
        <v>2021</v>
      </c>
      <c r="Q247" s="28">
        <f t="shared" si="7"/>
        <v>0.79206758976766023</v>
      </c>
      <c r="R247" s="18" t="s">
        <v>203</v>
      </c>
    </row>
    <row r="248" spans="2:18" x14ac:dyDescent="0.2">
      <c r="B248" s="3" t="s">
        <v>74</v>
      </c>
      <c r="C248" s="3">
        <v>248</v>
      </c>
      <c r="D248" s="5">
        <v>0.52799209715054585</v>
      </c>
      <c r="E248" s="3">
        <v>2021</v>
      </c>
      <c r="N248" s="18" t="s">
        <v>202</v>
      </c>
      <c r="O248" s="17" t="e">
        <f>INDEX(#REF!,MATCH($B248,#REF!,0),2)</f>
        <v>#REF!</v>
      </c>
      <c r="P248" s="18">
        <f t="shared" si="6"/>
        <v>2021</v>
      </c>
      <c r="Q248" s="28">
        <f t="shared" si="7"/>
        <v>0.52799209715054585</v>
      </c>
      <c r="R248" s="18" t="s">
        <v>203</v>
      </c>
    </row>
    <row r="249" spans="2:18" x14ac:dyDescent="0.2">
      <c r="B249" s="3" t="s">
        <v>78</v>
      </c>
      <c r="C249" s="3">
        <v>788</v>
      </c>
      <c r="D249" s="5">
        <v>0.56188387970836229</v>
      </c>
      <c r="E249" s="3">
        <v>2021</v>
      </c>
      <c r="N249" s="18" t="s">
        <v>202</v>
      </c>
      <c r="O249" s="17" t="e">
        <f>INDEX(#REF!,MATCH($B249,#REF!,0),2)</f>
        <v>#REF!</v>
      </c>
      <c r="P249" s="18">
        <f t="shared" si="6"/>
        <v>2021</v>
      </c>
      <c r="Q249" s="28">
        <f t="shared" si="7"/>
        <v>0.56188387970836229</v>
      </c>
      <c r="R249" s="18" t="s">
        <v>203</v>
      </c>
    </row>
    <row r="250" spans="2:18" x14ac:dyDescent="0.2">
      <c r="B250" s="3" t="s">
        <v>72</v>
      </c>
      <c r="C250" s="3">
        <v>252</v>
      </c>
      <c r="D250" s="5">
        <v>0.83498729295131557</v>
      </c>
      <c r="E250" s="3">
        <v>2021</v>
      </c>
      <c r="N250" s="18" t="s">
        <v>202</v>
      </c>
      <c r="O250" s="17" t="e">
        <f>INDEX(#REF!,MATCH($B250,#REF!,0),2)</f>
        <v>#REF!</v>
      </c>
      <c r="P250" s="18">
        <f t="shared" si="6"/>
        <v>2021</v>
      </c>
      <c r="Q250" s="28">
        <f t="shared" si="7"/>
        <v>0.83498729295131557</v>
      </c>
      <c r="R250" s="18" t="s">
        <v>203</v>
      </c>
    </row>
    <row r="251" spans="2:18" x14ac:dyDescent="0.2">
      <c r="B251" s="3" t="s">
        <v>63</v>
      </c>
      <c r="C251" s="3">
        <v>1061</v>
      </c>
      <c r="D251" s="5">
        <v>0.43931218865663635</v>
      </c>
      <c r="E251" s="3">
        <v>2021</v>
      </c>
      <c r="N251" s="18" t="s">
        <v>202</v>
      </c>
      <c r="O251" s="17" t="e">
        <f>INDEX(#REF!,MATCH($B251,#REF!,0),2)</f>
        <v>#REF!</v>
      </c>
      <c r="P251" s="18">
        <f t="shared" si="6"/>
        <v>2021</v>
      </c>
      <c r="Q251" s="28">
        <f t="shared" si="7"/>
        <v>0.43931218865663635</v>
      </c>
      <c r="R251" s="18" t="s">
        <v>203</v>
      </c>
    </row>
    <row r="252" spans="2:18" x14ac:dyDescent="0.2">
      <c r="B252" s="3" t="s">
        <v>75</v>
      </c>
      <c r="C252" s="3">
        <v>236</v>
      </c>
      <c r="D252" s="5">
        <v>0.5974290299878996</v>
      </c>
      <c r="E252" s="3">
        <v>2021</v>
      </c>
      <c r="N252" s="18" t="s">
        <v>202</v>
      </c>
      <c r="O252" s="17" t="e">
        <f>INDEX(#REF!,MATCH($B252,#REF!,0),2)</f>
        <v>#REF!</v>
      </c>
      <c r="P252" s="18">
        <f t="shared" si="6"/>
        <v>2021</v>
      </c>
      <c r="Q252" s="28">
        <f t="shared" si="7"/>
        <v>0.5974290299878996</v>
      </c>
      <c r="R252" s="18" t="s">
        <v>203</v>
      </c>
    </row>
    <row r="253" spans="2:18" x14ac:dyDescent="0.2">
      <c r="B253" s="3" t="s">
        <v>81</v>
      </c>
      <c r="C253" s="3">
        <v>237</v>
      </c>
      <c r="D253" s="5">
        <v>0.83687622706535403</v>
      </c>
      <c r="E253" s="3">
        <v>2021</v>
      </c>
      <c r="N253" s="18" t="s">
        <v>202</v>
      </c>
      <c r="O253" s="17" t="e">
        <f>INDEX(#REF!,MATCH($B253,#REF!,0),2)</f>
        <v>#REF!</v>
      </c>
      <c r="P253" s="18">
        <f t="shared" si="6"/>
        <v>2021</v>
      </c>
      <c r="Q253" s="28">
        <f t="shared" si="7"/>
        <v>0.83687622706535403</v>
      </c>
      <c r="R253" s="18" t="s">
        <v>203</v>
      </c>
    </row>
    <row r="254" spans="2:18" x14ac:dyDescent="0.2">
      <c r="B254" s="3" t="s">
        <v>73</v>
      </c>
      <c r="C254" s="3">
        <v>167</v>
      </c>
      <c r="D254" s="5">
        <v>0.60823927477482398</v>
      </c>
      <c r="E254" s="3">
        <v>2021</v>
      </c>
      <c r="N254" s="18" t="s">
        <v>202</v>
      </c>
      <c r="O254" s="17" t="e">
        <f>INDEX(#REF!,MATCH($B254,#REF!,0),2)</f>
        <v>#REF!</v>
      </c>
      <c r="P254" s="18">
        <f t="shared" si="6"/>
        <v>2021</v>
      </c>
      <c r="Q254" s="28">
        <f t="shared" si="7"/>
        <v>0.60823927477482398</v>
      </c>
      <c r="R254" s="18" t="s">
        <v>203</v>
      </c>
    </row>
    <row r="255" spans="2:18" x14ac:dyDescent="0.2">
      <c r="B255" s="3" t="s">
        <v>85</v>
      </c>
      <c r="C255" s="3">
        <v>158</v>
      </c>
      <c r="D255" s="5">
        <v>0.64702919412104365</v>
      </c>
      <c r="E255" s="3">
        <v>2021</v>
      </c>
      <c r="N255" s="18" t="s">
        <v>202</v>
      </c>
      <c r="O255" s="17" t="e">
        <f>INDEX(#REF!,MATCH($B255,#REF!,0),2)</f>
        <v>#REF!</v>
      </c>
      <c r="P255" s="18">
        <f t="shared" si="6"/>
        <v>2021</v>
      </c>
      <c r="Q255" s="28">
        <f t="shared" si="7"/>
        <v>0.64702919412104365</v>
      </c>
      <c r="R255" s="18" t="s">
        <v>203</v>
      </c>
    </row>
    <row r="256" spans="2:18" x14ac:dyDescent="0.2">
      <c r="B256" s="3" t="s">
        <v>83</v>
      </c>
      <c r="C256" s="3">
        <v>178</v>
      </c>
      <c r="D256" s="5">
        <v>0.63806830198553954</v>
      </c>
      <c r="E256" s="3">
        <v>2021</v>
      </c>
      <c r="N256" s="18" t="s">
        <v>202</v>
      </c>
      <c r="O256" s="17" t="e">
        <f>INDEX(#REF!,MATCH($B256,#REF!,0),2)</f>
        <v>#REF!</v>
      </c>
      <c r="P256" s="18">
        <f t="shared" si="6"/>
        <v>2021</v>
      </c>
      <c r="Q256" s="28">
        <f t="shared" si="7"/>
        <v>0.63806830198553954</v>
      </c>
      <c r="R256" s="18" t="s">
        <v>203</v>
      </c>
    </row>
    <row r="257" spans="2:18" x14ac:dyDescent="0.2">
      <c r="B257" s="3" t="s">
        <v>80</v>
      </c>
      <c r="C257" s="3">
        <v>1003</v>
      </c>
      <c r="D257" s="5">
        <v>0.57483154799327618</v>
      </c>
      <c r="E257" s="3">
        <v>2021</v>
      </c>
      <c r="N257" s="18" t="s">
        <v>202</v>
      </c>
      <c r="O257" s="17" t="e">
        <f>INDEX(#REF!,MATCH($B257,#REF!,0),2)</f>
        <v>#REF!</v>
      </c>
      <c r="P257" s="18">
        <f t="shared" si="6"/>
        <v>2021</v>
      </c>
      <c r="Q257" s="28">
        <f t="shared" si="7"/>
        <v>0.57483154799327618</v>
      </c>
      <c r="R257" s="18" t="s">
        <v>203</v>
      </c>
    </row>
  </sheetData>
  <autoFilter ref="B5:F257" xr:uid="{0CC54D65-3FAD-46EE-B3FE-D4B25F9D38B2}">
    <sortState xmlns:xlrd2="http://schemas.microsoft.com/office/spreadsheetml/2017/richdata2" ref="B6:F257">
      <sortCondition ref="E5:E257"/>
    </sortState>
  </autoFilter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9AEC-4308-4492-847D-F4AE57E9003A}">
  <sheetPr>
    <tabColor theme="9" tint="0.79998168889431442"/>
  </sheetPr>
  <dimension ref="B1:R257"/>
  <sheetViews>
    <sheetView workbookViewId="0"/>
  </sheetViews>
  <sheetFormatPr defaultColWidth="9.33203125" defaultRowHeight="11.25" x14ac:dyDescent="0.2"/>
  <cols>
    <col min="1" max="1" width="9.33203125" style="3"/>
    <col min="2" max="2" width="22.5" style="3" bestFit="1" customWidth="1"/>
    <col min="3" max="3" width="9.33203125" style="3"/>
    <col min="4" max="4" width="7.1640625" style="5" bestFit="1" customWidth="1"/>
    <col min="5" max="5" width="10.33203125" style="3" bestFit="1" customWidth="1"/>
    <col min="6" max="6" width="17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416</v>
      </c>
      <c r="C2" s="20"/>
      <c r="D2" s="3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 t="s">
        <v>414</v>
      </c>
      <c r="D3" s="31"/>
      <c r="E3" s="76" t="s">
        <v>216</v>
      </c>
      <c r="F3" s="77" t="s">
        <v>259</v>
      </c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411</v>
      </c>
      <c r="D4" s="3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412</v>
      </c>
      <c r="C5" s="22" t="s">
        <v>101</v>
      </c>
      <c r="D5" s="32" t="s">
        <v>413</v>
      </c>
      <c r="E5" s="22" t="s">
        <v>207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57">
        <v>2010</v>
      </c>
      <c r="C6" s="3" t="s">
        <v>32</v>
      </c>
      <c r="D6" s="5">
        <v>7.2</v>
      </c>
      <c r="N6" s="18" t="s">
        <v>232</v>
      </c>
      <c r="O6" s="17" t="e">
        <f>INDEX(#REF!,MATCH($C6,#REF!,0),2)</f>
        <v>#REF!</v>
      </c>
      <c r="P6" s="18">
        <f>B6</f>
        <v>2010</v>
      </c>
      <c r="Q6" s="28">
        <f>D6</f>
        <v>7.2</v>
      </c>
      <c r="R6" s="62" t="s">
        <v>203</v>
      </c>
    </row>
    <row r="7" spans="2:18" x14ac:dyDescent="0.2">
      <c r="B7" s="57">
        <v>2010</v>
      </c>
      <c r="C7" s="3" t="s">
        <v>42</v>
      </c>
      <c r="D7" s="5">
        <v>3.1</v>
      </c>
      <c r="N7" s="18" t="s">
        <v>232</v>
      </c>
      <c r="O7" s="17" t="e">
        <f>INDEX(#REF!,MATCH($C7,#REF!,0),2)</f>
        <v>#REF!</v>
      </c>
      <c r="P7" s="18">
        <f t="shared" ref="P7:P70" si="0">B7</f>
        <v>2010</v>
      </c>
      <c r="Q7" s="28">
        <f t="shared" ref="Q7:Q70" si="1">D7</f>
        <v>3.1</v>
      </c>
      <c r="R7" s="62" t="s">
        <v>203</v>
      </c>
    </row>
    <row r="8" spans="2:18" x14ac:dyDescent="0.2">
      <c r="B8" s="57">
        <v>2010</v>
      </c>
      <c r="C8" s="3" t="s">
        <v>43</v>
      </c>
      <c r="D8" s="5">
        <v>5.3</v>
      </c>
      <c r="N8" s="18" t="s">
        <v>232</v>
      </c>
      <c r="O8" s="17" t="e">
        <f>INDEX(#REF!,MATCH($C8,#REF!,0),2)</f>
        <v>#REF!</v>
      </c>
      <c r="P8" s="18">
        <f t="shared" si="0"/>
        <v>2010</v>
      </c>
      <c r="Q8" s="28">
        <f t="shared" si="1"/>
        <v>5.3</v>
      </c>
      <c r="R8" s="62" t="s">
        <v>203</v>
      </c>
    </row>
    <row r="9" spans="2:18" x14ac:dyDescent="0.2">
      <c r="B9" s="57">
        <v>2010</v>
      </c>
      <c r="C9" s="3" t="s">
        <v>44</v>
      </c>
      <c r="D9" s="5">
        <v>3.3</v>
      </c>
      <c r="N9" s="18" t="s">
        <v>232</v>
      </c>
      <c r="O9" s="17" t="e">
        <f>INDEX(#REF!,MATCH($C9,#REF!,0),2)</f>
        <v>#REF!</v>
      </c>
      <c r="P9" s="18">
        <f t="shared" si="0"/>
        <v>2010</v>
      </c>
      <c r="Q9" s="28">
        <f t="shared" si="1"/>
        <v>3.3</v>
      </c>
      <c r="R9" s="62" t="s">
        <v>203</v>
      </c>
    </row>
    <row r="10" spans="2:18" x14ac:dyDescent="0.2">
      <c r="B10" s="57">
        <v>2010</v>
      </c>
      <c r="C10" s="3" t="s">
        <v>45</v>
      </c>
      <c r="D10" s="5">
        <v>1.4</v>
      </c>
      <c r="N10" s="18" t="s">
        <v>232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1.4</v>
      </c>
      <c r="R10" s="62" t="s">
        <v>203</v>
      </c>
    </row>
    <row r="11" spans="2:18" x14ac:dyDescent="0.2">
      <c r="B11" s="57">
        <v>2010</v>
      </c>
      <c r="C11" s="3" t="s">
        <v>46</v>
      </c>
      <c r="D11" s="5">
        <v>2</v>
      </c>
      <c r="N11" s="18" t="s">
        <v>232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2</v>
      </c>
      <c r="R11" s="62" t="s">
        <v>203</v>
      </c>
    </row>
    <row r="12" spans="2:18" x14ac:dyDescent="0.2">
      <c r="B12" s="57">
        <v>2010</v>
      </c>
      <c r="C12" s="3" t="s">
        <v>47</v>
      </c>
      <c r="D12" s="5">
        <v>2.4</v>
      </c>
      <c r="N12" s="18" t="s">
        <v>232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2.4</v>
      </c>
      <c r="R12" s="62" t="s">
        <v>203</v>
      </c>
    </row>
    <row r="13" spans="2:18" x14ac:dyDescent="0.2">
      <c r="B13" s="57">
        <v>2010</v>
      </c>
      <c r="C13" s="3" t="s">
        <v>48</v>
      </c>
      <c r="D13" s="5">
        <v>4.7</v>
      </c>
      <c r="N13" s="18" t="s">
        <v>232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4.7</v>
      </c>
      <c r="R13" s="62" t="s">
        <v>203</v>
      </c>
    </row>
    <row r="14" spans="2:18" x14ac:dyDescent="0.2">
      <c r="B14" s="57">
        <v>2010</v>
      </c>
      <c r="C14" s="3" t="s">
        <v>49</v>
      </c>
      <c r="D14" s="5">
        <v>2.2999999999999998</v>
      </c>
      <c r="N14" s="18" t="s">
        <v>232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2.2999999999999998</v>
      </c>
      <c r="R14" s="62" t="s">
        <v>203</v>
      </c>
    </row>
    <row r="15" spans="2:18" x14ac:dyDescent="0.2">
      <c r="B15" s="57">
        <v>2010</v>
      </c>
      <c r="C15" s="3" t="s">
        <v>50</v>
      </c>
      <c r="D15" s="5">
        <v>4.2</v>
      </c>
      <c r="N15" s="18" t="s">
        <v>232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4.2</v>
      </c>
      <c r="R15" s="62" t="s">
        <v>203</v>
      </c>
    </row>
    <row r="16" spans="2:18" x14ac:dyDescent="0.2">
      <c r="B16" s="57">
        <v>2010</v>
      </c>
      <c r="C16" s="3" t="s">
        <v>51</v>
      </c>
      <c r="D16" s="5">
        <v>2.2999999999999998</v>
      </c>
      <c r="N16" s="18" t="s">
        <v>232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2.2999999999999998</v>
      </c>
      <c r="R16" s="62" t="s">
        <v>203</v>
      </c>
    </row>
    <row r="17" spans="2:18" x14ac:dyDescent="0.2">
      <c r="B17" s="57">
        <v>2010</v>
      </c>
      <c r="C17" s="3" t="s">
        <v>52</v>
      </c>
      <c r="D17" s="5">
        <v>3.3</v>
      </c>
      <c r="N17" s="18" t="s">
        <v>232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3.3</v>
      </c>
      <c r="R17" s="62" t="s">
        <v>203</v>
      </c>
    </row>
    <row r="18" spans="2:18" x14ac:dyDescent="0.2">
      <c r="B18" s="57">
        <v>2010</v>
      </c>
      <c r="C18" s="3" t="s">
        <v>53</v>
      </c>
      <c r="D18" s="5">
        <v>4.2</v>
      </c>
      <c r="N18" s="18" t="s">
        <v>232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4.2</v>
      </c>
      <c r="R18" s="62" t="s">
        <v>203</v>
      </c>
    </row>
    <row r="19" spans="2:18" x14ac:dyDescent="0.2">
      <c r="B19" s="57">
        <v>2010</v>
      </c>
      <c r="C19" s="3" t="s">
        <v>54</v>
      </c>
      <c r="D19" s="5">
        <v>3.9</v>
      </c>
      <c r="N19" s="18" t="s">
        <v>232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3.9</v>
      </c>
      <c r="R19" s="62" t="s">
        <v>203</v>
      </c>
    </row>
    <row r="20" spans="2:18" x14ac:dyDescent="0.2">
      <c r="B20" s="57">
        <v>2010</v>
      </c>
      <c r="C20" s="3" t="s">
        <v>55</v>
      </c>
      <c r="D20" s="5">
        <v>4.0999999999999996</v>
      </c>
      <c r="N20" s="18" t="s">
        <v>232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4.0999999999999996</v>
      </c>
      <c r="R20" s="62" t="s">
        <v>203</v>
      </c>
    </row>
    <row r="21" spans="2:18" x14ac:dyDescent="0.2">
      <c r="B21" s="57">
        <v>2010</v>
      </c>
      <c r="C21" s="3" t="s">
        <v>56</v>
      </c>
      <c r="D21" s="5">
        <v>7.6</v>
      </c>
      <c r="N21" s="18" t="s">
        <v>232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7.6</v>
      </c>
      <c r="R21" s="62" t="s">
        <v>203</v>
      </c>
    </row>
    <row r="22" spans="2:18" x14ac:dyDescent="0.2">
      <c r="B22" s="57">
        <v>2010</v>
      </c>
      <c r="C22" s="3" t="s">
        <v>57</v>
      </c>
      <c r="D22" s="5">
        <v>1.2</v>
      </c>
      <c r="N22" s="18" t="s">
        <v>232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1.2</v>
      </c>
      <c r="R22" s="62" t="s">
        <v>203</v>
      </c>
    </row>
    <row r="23" spans="2:18" x14ac:dyDescent="0.2">
      <c r="B23" s="57">
        <v>2010</v>
      </c>
      <c r="C23" s="3" t="s">
        <v>58</v>
      </c>
      <c r="D23" s="5">
        <v>1.1000000000000001</v>
      </c>
      <c r="N23" s="18" t="s">
        <v>232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1.1000000000000001</v>
      </c>
      <c r="R23" s="62" t="s">
        <v>203</v>
      </c>
    </row>
    <row r="24" spans="2:18" x14ac:dyDescent="0.2">
      <c r="B24" s="57">
        <v>2010</v>
      </c>
      <c r="C24" s="3" t="s">
        <v>59</v>
      </c>
      <c r="D24" s="5">
        <v>9.6</v>
      </c>
      <c r="N24" s="18" t="s">
        <v>232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9.6</v>
      </c>
      <c r="R24" s="62" t="s">
        <v>203</v>
      </c>
    </row>
    <row r="25" spans="2:18" x14ac:dyDescent="0.2">
      <c r="B25" s="57">
        <v>2010</v>
      </c>
      <c r="C25" s="3" t="s">
        <v>60</v>
      </c>
      <c r="D25" s="5">
        <v>12.3</v>
      </c>
      <c r="N25" s="18" t="s">
        <v>232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12.3</v>
      </c>
      <c r="R25" s="62" t="s">
        <v>203</v>
      </c>
    </row>
    <row r="26" spans="2:18" x14ac:dyDescent="0.2">
      <c r="B26" s="57">
        <v>2010</v>
      </c>
      <c r="C26" s="3" t="s">
        <v>61</v>
      </c>
      <c r="D26" s="5">
        <v>16.899999999999999</v>
      </c>
      <c r="N26" s="18" t="s">
        <v>232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16.899999999999999</v>
      </c>
      <c r="R26" s="62" t="s">
        <v>203</v>
      </c>
    </row>
    <row r="27" spans="2:18" x14ac:dyDescent="0.2">
      <c r="B27" s="57">
        <v>2011</v>
      </c>
      <c r="C27" s="3" t="s">
        <v>32</v>
      </c>
      <c r="D27" s="60">
        <v>7.3</v>
      </c>
      <c r="E27" s="80"/>
      <c r="N27" s="18" t="s">
        <v>232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7.3</v>
      </c>
      <c r="R27" s="62" t="s">
        <v>203</v>
      </c>
    </row>
    <row r="28" spans="2:18" x14ac:dyDescent="0.2">
      <c r="B28" s="57">
        <v>2011</v>
      </c>
      <c r="C28" s="3" t="s">
        <v>42</v>
      </c>
      <c r="D28" s="60">
        <v>3.2</v>
      </c>
      <c r="E28" s="80"/>
      <c r="N28" s="18" t="s">
        <v>232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3.2</v>
      </c>
      <c r="R28" s="62" t="s">
        <v>203</v>
      </c>
    </row>
    <row r="29" spans="2:18" x14ac:dyDescent="0.2">
      <c r="B29" s="57">
        <v>2011</v>
      </c>
      <c r="C29" s="3" t="s">
        <v>43</v>
      </c>
      <c r="D29" s="60">
        <v>5.3</v>
      </c>
      <c r="E29" s="80"/>
      <c r="N29" s="18" t="s">
        <v>232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5.3</v>
      </c>
      <c r="R29" s="62" t="s">
        <v>203</v>
      </c>
    </row>
    <row r="30" spans="2:18" x14ac:dyDescent="0.2">
      <c r="B30" s="57">
        <v>2011</v>
      </c>
      <c r="C30" s="3" t="s">
        <v>44</v>
      </c>
      <c r="D30" s="60">
        <v>3.4</v>
      </c>
      <c r="E30" s="80"/>
      <c r="N30" s="18" t="s">
        <v>232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3.4</v>
      </c>
      <c r="R30" s="62" t="s">
        <v>203</v>
      </c>
    </row>
    <row r="31" spans="2:18" x14ac:dyDescent="0.2">
      <c r="B31" s="57">
        <v>2011</v>
      </c>
      <c r="C31" s="3" t="s">
        <v>45</v>
      </c>
      <c r="D31" s="60">
        <v>1.7</v>
      </c>
      <c r="E31" s="80"/>
      <c r="N31" s="18" t="s">
        <v>232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1.7</v>
      </c>
      <c r="R31" s="62" t="s">
        <v>203</v>
      </c>
    </row>
    <row r="32" spans="2:18" x14ac:dyDescent="0.2">
      <c r="B32" s="57">
        <v>2011</v>
      </c>
      <c r="C32" s="3" t="s">
        <v>46</v>
      </c>
      <c r="D32" s="60">
        <v>2.1</v>
      </c>
      <c r="E32" s="80"/>
      <c r="N32" s="18" t="s">
        <v>232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2.1</v>
      </c>
      <c r="R32" s="62" t="s">
        <v>203</v>
      </c>
    </row>
    <row r="33" spans="2:18" x14ac:dyDescent="0.2">
      <c r="B33" s="57">
        <v>2011</v>
      </c>
      <c r="C33" s="3" t="s">
        <v>47</v>
      </c>
      <c r="D33" s="60">
        <v>2.4</v>
      </c>
      <c r="E33" s="80"/>
      <c r="N33" s="18" t="s">
        <v>232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2.4</v>
      </c>
      <c r="R33" s="62" t="s">
        <v>203</v>
      </c>
    </row>
    <row r="34" spans="2:18" x14ac:dyDescent="0.2">
      <c r="B34" s="57">
        <v>2011</v>
      </c>
      <c r="C34" s="3" t="s">
        <v>48</v>
      </c>
      <c r="D34" s="60">
        <v>4.7</v>
      </c>
      <c r="E34" s="80"/>
      <c r="N34" s="18" t="s">
        <v>232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4.7</v>
      </c>
      <c r="R34" s="62" t="s">
        <v>203</v>
      </c>
    </row>
    <row r="35" spans="2:18" x14ac:dyDescent="0.2">
      <c r="B35" s="57">
        <v>2011</v>
      </c>
      <c r="C35" s="3" t="s">
        <v>49</v>
      </c>
      <c r="D35" s="60">
        <v>2.6</v>
      </c>
      <c r="E35" s="80"/>
      <c r="N35" s="18" t="s">
        <v>232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2.6</v>
      </c>
      <c r="R35" s="62" t="s">
        <v>203</v>
      </c>
    </row>
    <row r="36" spans="2:18" x14ac:dyDescent="0.2">
      <c r="B36" s="57">
        <v>2011</v>
      </c>
      <c r="C36" s="3" t="s">
        <v>50</v>
      </c>
      <c r="D36" s="60">
        <v>4.2</v>
      </c>
      <c r="E36" s="80"/>
      <c r="N36" s="18" t="s">
        <v>232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4.2</v>
      </c>
      <c r="R36" s="62" t="s">
        <v>203</v>
      </c>
    </row>
    <row r="37" spans="2:18" x14ac:dyDescent="0.2">
      <c r="B37" s="57">
        <v>2011</v>
      </c>
      <c r="C37" s="3" t="s">
        <v>51</v>
      </c>
      <c r="D37" s="60">
        <v>2.4</v>
      </c>
      <c r="E37" s="80"/>
      <c r="N37" s="18" t="s">
        <v>232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2.4</v>
      </c>
      <c r="R37" s="62" t="s">
        <v>203</v>
      </c>
    </row>
    <row r="38" spans="2:18" x14ac:dyDescent="0.2">
      <c r="B38" s="57">
        <v>2011</v>
      </c>
      <c r="C38" s="3" t="s">
        <v>52</v>
      </c>
      <c r="D38" s="60">
        <v>4</v>
      </c>
      <c r="E38" s="80"/>
      <c r="N38" s="18" t="s">
        <v>232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4</v>
      </c>
      <c r="R38" s="62" t="s">
        <v>203</v>
      </c>
    </row>
    <row r="39" spans="2:18" x14ac:dyDescent="0.2">
      <c r="B39" s="57">
        <v>2011</v>
      </c>
      <c r="C39" s="3" t="s">
        <v>53</v>
      </c>
      <c r="D39" s="60">
        <v>4.3</v>
      </c>
      <c r="E39" s="80"/>
      <c r="N39" s="18" t="s">
        <v>232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4.3</v>
      </c>
      <c r="R39" s="62" t="s">
        <v>203</v>
      </c>
    </row>
    <row r="40" spans="2:18" x14ac:dyDescent="0.2">
      <c r="B40" s="57">
        <v>2011</v>
      </c>
      <c r="C40" s="3" t="s">
        <v>54</v>
      </c>
      <c r="D40" s="60">
        <v>3.9</v>
      </c>
      <c r="E40" s="80"/>
      <c r="N40" s="18" t="s">
        <v>232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3.9</v>
      </c>
      <c r="R40" s="62" t="s">
        <v>203</v>
      </c>
    </row>
    <row r="41" spans="2:18" x14ac:dyDescent="0.2">
      <c r="B41" s="57">
        <v>2011</v>
      </c>
      <c r="C41" s="3" t="s">
        <v>55</v>
      </c>
      <c r="D41" s="60">
        <v>4.2</v>
      </c>
      <c r="E41" s="80"/>
      <c r="N41" s="18" t="s">
        <v>232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4.2</v>
      </c>
      <c r="R41" s="62" t="s">
        <v>203</v>
      </c>
    </row>
    <row r="42" spans="2:18" x14ac:dyDescent="0.2">
      <c r="B42" s="57">
        <v>2011</v>
      </c>
      <c r="C42" s="3" t="s">
        <v>56</v>
      </c>
      <c r="D42" s="60">
        <v>8.1</v>
      </c>
      <c r="E42" s="80"/>
      <c r="N42" s="18" t="s">
        <v>232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8.1</v>
      </c>
      <c r="R42" s="62" t="s">
        <v>203</v>
      </c>
    </row>
    <row r="43" spans="2:18" x14ac:dyDescent="0.2">
      <c r="B43" s="57">
        <v>2011</v>
      </c>
      <c r="C43" s="3" t="s">
        <v>57</v>
      </c>
      <c r="D43" s="60">
        <v>1.2</v>
      </c>
      <c r="E43" s="80"/>
      <c r="N43" s="18" t="s">
        <v>232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1.2</v>
      </c>
      <c r="R43" s="62" t="s">
        <v>203</v>
      </c>
    </row>
    <row r="44" spans="2:18" x14ac:dyDescent="0.2">
      <c r="B44" s="57">
        <v>2011</v>
      </c>
      <c r="C44" s="3" t="s">
        <v>58</v>
      </c>
      <c r="D44" s="60">
        <v>1.1000000000000001</v>
      </c>
      <c r="E44" s="80"/>
      <c r="N44" s="18" t="s">
        <v>232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1.1000000000000001</v>
      </c>
      <c r="R44" s="62" t="s">
        <v>203</v>
      </c>
    </row>
    <row r="45" spans="2:18" x14ac:dyDescent="0.2">
      <c r="B45" s="57">
        <v>2011</v>
      </c>
      <c r="C45" s="3" t="s">
        <v>59</v>
      </c>
      <c r="D45" s="60">
        <v>9.6999999999999993</v>
      </c>
      <c r="E45" s="80"/>
      <c r="N45" s="18" t="s">
        <v>232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9.6999999999999993</v>
      </c>
      <c r="R45" s="62" t="s">
        <v>203</v>
      </c>
    </row>
    <row r="46" spans="2:18" x14ac:dyDescent="0.2">
      <c r="B46" s="57">
        <v>2011</v>
      </c>
      <c r="C46" s="3" t="s">
        <v>60</v>
      </c>
      <c r="D46" s="60">
        <v>12.4</v>
      </c>
      <c r="E46" s="80"/>
      <c r="N46" s="18" t="s">
        <v>232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12.4</v>
      </c>
      <c r="R46" s="62" t="s">
        <v>203</v>
      </c>
    </row>
    <row r="47" spans="2:18" x14ac:dyDescent="0.2">
      <c r="B47" s="57">
        <v>2011</v>
      </c>
      <c r="C47" s="3" t="s">
        <v>61</v>
      </c>
      <c r="D47" s="60">
        <v>17.2</v>
      </c>
      <c r="E47" s="80"/>
      <c r="N47" s="18" t="s">
        <v>232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17.2</v>
      </c>
      <c r="R47" s="62" t="s">
        <v>203</v>
      </c>
    </row>
    <row r="48" spans="2:18" x14ac:dyDescent="0.2">
      <c r="B48" s="57">
        <v>2012</v>
      </c>
      <c r="C48" s="3" t="s">
        <v>32</v>
      </c>
      <c r="D48" s="5">
        <v>7.3</v>
      </c>
      <c r="E48" s="80"/>
      <c r="N48" s="18" t="s">
        <v>232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7.3</v>
      </c>
      <c r="R48" s="62" t="s">
        <v>203</v>
      </c>
    </row>
    <row r="49" spans="2:18" x14ac:dyDescent="0.2">
      <c r="B49" s="57">
        <v>2012</v>
      </c>
      <c r="C49" s="3" t="s">
        <v>42</v>
      </c>
      <c r="D49" s="5">
        <v>3.2</v>
      </c>
      <c r="E49" s="80"/>
      <c r="N49" s="18" t="s">
        <v>232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3.2</v>
      </c>
      <c r="R49" s="62" t="s">
        <v>203</v>
      </c>
    </row>
    <row r="50" spans="2:18" x14ac:dyDescent="0.2">
      <c r="B50" s="57">
        <v>2012</v>
      </c>
      <c r="C50" s="3" t="s">
        <v>43</v>
      </c>
      <c r="D50" s="5">
        <v>5.3</v>
      </c>
      <c r="E50" s="80"/>
      <c r="N50" s="18" t="s">
        <v>232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5.3</v>
      </c>
      <c r="R50" s="62" t="s">
        <v>203</v>
      </c>
    </row>
    <row r="51" spans="2:18" x14ac:dyDescent="0.2">
      <c r="B51" s="57">
        <v>2012</v>
      </c>
      <c r="C51" s="3" t="s">
        <v>44</v>
      </c>
      <c r="D51" s="5">
        <v>3.4</v>
      </c>
      <c r="E51" s="80"/>
      <c r="N51" s="18" t="s">
        <v>232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3.4</v>
      </c>
      <c r="R51" s="62" t="s">
        <v>203</v>
      </c>
    </row>
    <row r="52" spans="2:18" x14ac:dyDescent="0.2">
      <c r="B52" s="57">
        <v>2012</v>
      </c>
      <c r="C52" s="3" t="s">
        <v>45</v>
      </c>
      <c r="D52" s="5">
        <v>1.7</v>
      </c>
      <c r="E52" s="80"/>
      <c r="N52" s="18" t="s">
        <v>232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1.7</v>
      </c>
      <c r="R52" s="62" t="s">
        <v>203</v>
      </c>
    </row>
    <row r="53" spans="2:18" x14ac:dyDescent="0.2">
      <c r="B53" s="57">
        <v>2012</v>
      </c>
      <c r="C53" s="3" t="s">
        <v>46</v>
      </c>
      <c r="D53" s="5">
        <v>2.5</v>
      </c>
      <c r="E53" s="80"/>
      <c r="N53" s="18" t="s">
        <v>232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2.5</v>
      </c>
      <c r="R53" s="62" t="s">
        <v>203</v>
      </c>
    </row>
    <row r="54" spans="2:18" x14ac:dyDescent="0.2">
      <c r="B54" s="57">
        <v>2012</v>
      </c>
      <c r="C54" s="3" t="s">
        <v>47</v>
      </c>
      <c r="D54" s="5">
        <v>2.4</v>
      </c>
      <c r="E54" s="80"/>
      <c r="N54" s="18" t="s">
        <v>232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2.4</v>
      </c>
      <c r="R54" s="62" t="s">
        <v>203</v>
      </c>
    </row>
    <row r="55" spans="2:18" x14ac:dyDescent="0.2">
      <c r="B55" s="57">
        <v>2012</v>
      </c>
      <c r="C55" s="3" t="s">
        <v>48</v>
      </c>
      <c r="D55" s="5">
        <v>4.7</v>
      </c>
      <c r="E55" s="80"/>
      <c r="N55" s="18" t="s">
        <v>232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4.7</v>
      </c>
      <c r="R55" s="62" t="s">
        <v>203</v>
      </c>
    </row>
    <row r="56" spans="2:18" x14ac:dyDescent="0.2">
      <c r="B56" s="57">
        <v>2012</v>
      </c>
      <c r="C56" s="3" t="s">
        <v>49</v>
      </c>
      <c r="D56" s="5">
        <v>2.6</v>
      </c>
      <c r="E56" s="80"/>
      <c r="N56" s="18" t="s">
        <v>232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2.6</v>
      </c>
      <c r="R56" s="62" t="s">
        <v>203</v>
      </c>
    </row>
    <row r="57" spans="2:18" x14ac:dyDescent="0.2">
      <c r="B57" s="57">
        <v>2012</v>
      </c>
      <c r="C57" s="3" t="s">
        <v>50</v>
      </c>
      <c r="D57" s="5">
        <v>4.4000000000000004</v>
      </c>
      <c r="E57" s="80"/>
      <c r="N57" s="18" t="s">
        <v>232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4.4000000000000004</v>
      </c>
      <c r="R57" s="62" t="s">
        <v>203</v>
      </c>
    </row>
    <row r="58" spans="2:18" x14ac:dyDescent="0.2">
      <c r="B58" s="57">
        <v>2012</v>
      </c>
      <c r="C58" s="3" t="s">
        <v>51</v>
      </c>
      <c r="D58" s="5">
        <v>2.5</v>
      </c>
      <c r="E58" s="80"/>
      <c r="N58" s="18" t="s">
        <v>232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2.5</v>
      </c>
      <c r="R58" s="62" t="s">
        <v>203</v>
      </c>
    </row>
    <row r="59" spans="2:18" x14ac:dyDescent="0.2">
      <c r="B59" s="57">
        <v>2012</v>
      </c>
      <c r="C59" s="3" t="s">
        <v>52</v>
      </c>
      <c r="D59" s="5">
        <v>4</v>
      </c>
      <c r="E59" s="80"/>
      <c r="N59" s="18" t="s">
        <v>232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4</v>
      </c>
      <c r="R59" s="62" t="s">
        <v>203</v>
      </c>
    </row>
    <row r="60" spans="2:18" x14ac:dyDescent="0.2">
      <c r="B60" s="57">
        <v>2012</v>
      </c>
      <c r="C60" s="3" t="s">
        <v>53</v>
      </c>
      <c r="D60" s="5">
        <v>4.3</v>
      </c>
      <c r="E60" s="80"/>
      <c r="N60" s="18" t="s">
        <v>232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4.3</v>
      </c>
      <c r="R60" s="62" t="s">
        <v>203</v>
      </c>
    </row>
    <row r="61" spans="2:18" x14ac:dyDescent="0.2">
      <c r="B61" s="57">
        <v>2012</v>
      </c>
      <c r="C61" s="3" t="s">
        <v>54</v>
      </c>
      <c r="D61" s="5">
        <v>4</v>
      </c>
      <c r="E61" s="80"/>
      <c r="N61" s="18" t="s">
        <v>232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4</v>
      </c>
      <c r="R61" s="62" t="s">
        <v>203</v>
      </c>
    </row>
    <row r="62" spans="2:18" x14ac:dyDescent="0.2">
      <c r="B62" s="57">
        <v>2012</v>
      </c>
      <c r="C62" s="3" t="s">
        <v>55</v>
      </c>
      <c r="D62" s="5">
        <v>4.2</v>
      </c>
      <c r="E62" s="80"/>
      <c r="N62" s="18" t="s">
        <v>232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4.2</v>
      </c>
      <c r="R62" s="62" t="s">
        <v>203</v>
      </c>
    </row>
    <row r="63" spans="2:18" x14ac:dyDescent="0.2">
      <c r="B63" s="57">
        <v>2012</v>
      </c>
      <c r="C63" s="3" t="s">
        <v>56</v>
      </c>
      <c r="D63" s="5">
        <v>8.1</v>
      </c>
      <c r="E63" s="80"/>
      <c r="N63" s="18" t="s">
        <v>232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8.1</v>
      </c>
      <c r="R63" s="62" t="s">
        <v>203</v>
      </c>
    </row>
    <row r="64" spans="2:18" x14ac:dyDescent="0.2">
      <c r="B64" s="57">
        <v>2012</v>
      </c>
      <c r="C64" s="3" t="s">
        <v>57</v>
      </c>
      <c r="D64" s="5">
        <v>1.2</v>
      </c>
      <c r="E64" s="80"/>
      <c r="N64" s="18" t="s">
        <v>232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1.2</v>
      </c>
      <c r="R64" s="62" t="s">
        <v>203</v>
      </c>
    </row>
    <row r="65" spans="2:18" x14ac:dyDescent="0.2">
      <c r="B65" s="57">
        <v>2012</v>
      </c>
      <c r="C65" s="3" t="s">
        <v>58</v>
      </c>
      <c r="D65" s="5">
        <v>1.1000000000000001</v>
      </c>
      <c r="E65" s="80"/>
      <c r="N65" s="18" t="s">
        <v>232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1.1000000000000001</v>
      </c>
      <c r="R65" s="62" t="s">
        <v>203</v>
      </c>
    </row>
    <row r="66" spans="2:18" x14ac:dyDescent="0.2">
      <c r="B66" s="57">
        <v>2012</v>
      </c>
      <c r="C66" s="3" t="s">
        <v>59</v>
      </c>
      <c r="D66" s="5">
        <v>9.6999999999999993</v>
      </c>
      <c r="E66" s="80"/>
      <c r="N66" s="18" t="s">
        <v>232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9.6999999999999993</v>
      </c>
      <c r="R66" s="62" t="s">
        <v>203</v>
      </c>
    </row>
    <row r="67" spans="2:18" x14ac:dyDescent="0.2">
      <c r="B67" s="57">
        <v>2012</v>
      </c>
      <c r="C67" s="3" t="s">
        <v>60</v>
      </c>
      <c r="D67" s="5">
        <v>12.4</v>
      </c>
      <c r="E67" s="80"/>
      <c r="N67" s="18" t="s">
        <v>232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12.4</v>
      </c>
      <c r="R67" s="62" t="s">
        <v>203</v>
      </c>
    </row>
    <row r="68" spans="2:18" x14ac:dyDescent="0.2">
      <c r="B68" s="57">
        <v>2012</v>
      </c>
      <c r="C68" s="3" t="s">
        <v>61</v>
      </c>
      <c r="D68" s="5">
        <v>17.2</v>
      </c>
      <c r="E68" s="80"/>
      <c r="N68" s="18" t="s">
        <v>232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17.2</v>
      </c>
      <c r="R68" s="62" t="s">
        <v>203</v>
      </c>
    </row>
    <row r="69" spans="2:18" x14ac:dyDescent="0.2">
      <c r="B69" s="57">
        <v>2013</v>
      </c>
      <c r="C69" s="3" t="s">
        <v>32</v>
      </c>
      <c r="D69" s="5">
        <v>7.4</v>
      </c>
      <c r="E69" s="80"/>
      <c r="N69" s="18" t="s">
        <v>232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7.4</v>
      </c>
      <c r="R69" s="62" t="s">
        <v>203</v>
      </c>
    </row>
    <row r="70" spans="2:18" x14ac:dyDescent="0.2">
      <c r="B70" s="57">
        <v>2013</v>
      </c>
      <c r="C70" s="3" t="s">
        <v>42</v>
      </c>
      <c r="D70" s="5">
        <v>7.8</v>
      </c>
      <c r="E70" s="80"/>
      <c r="N70" s="18" t="s">
        <v>232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7.8</v>
      </c>
      <c r="R70" s="62" t="s">
        <v>203</v>
      </c>
    </row>
    <row r="71" spans="2:18" x14ac:dyDescent="0.2">
      <c r="B71" s="57">
        <v>2013</v>
      </c>
      <c r="C71" s="3" t="s">
        <v>43</v>
      </c>
      <c r="D71" s="5">
        <v>5.3</v>
      </c>
      <c r="E71" s="80"/>
      <c r="N71" s="18" t="s">
        <v>232</v>
      </c>
      <c r="O71" s="17" t="e">
        <f>INDEX(#REF!,MATCH($C71,#REF!,0),2)</f>
        <v>#REF!</v>
      </c>
      <c r="P71" s="18">
        <f t="shared" ref="P71:P131" si="2">B71</f>
        <v>2013</v>
      </c>
      <c r="Q71" s="28">
        <f t="shared" ref="Q71:Q131" si="3">D71</f>
        <v>5.3</v>
      </c>
      <c r="R71" s="62" t="s">
        <v>203</v>
      </c>
    </row>
    <row r="72" spans="2:18" x14ac:dyDescent="0.2">
      <c r="B72" s="57">
        <v>2013</v>
      </c>
      <c r="C72" s="3" t="s">
        <v>44</v>
      </c>
      <c r="D72" s="5">
        <v>3.5</v>
      </c>
      <c r="E72" s="80"/>
      <c r="N72" s="18" t="s">
        <v>232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3.5</v>
      </c>
      <c r="R72" s="62" t="s">
        <v>203</v>
      </c>
    </row>
    <row r="73" spans="2:18" x14ac:dyDescent="0.2">
      <c r="B73" s="57">
        <v>2013</v>
      </c>
      <c r="C73" s="3" t="s">
        <v>45</v>
      </c>
      <c r="D73" s="5">
        <v>1.7</v>
      </c>
      <c r="E73" s="80"/>
      <c r="N73" s="18" t="s">
        <v>232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1.7</v>
      </c>
      <c r="R73" s="62" t="s">
        <v>203</v>
      </c>
    </row>
    <row r="74" spans="2:18" x14ac:dyDescent="0.2">
      <c r="B74" s="57">
        <v>2013</v>
      </c>
      <c r="C74" s="3" t="s">
        <v>46</v>
      </c>
      <c r="D74" s="5">
        <v>2.6</v>
      </c>
      <c r="E74" s="80"/>
      <c r="N74" s="18" t="s">
        <v>232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2.6</v>
      </c>
      <c r="R74" s="62" t="s">
        <v>203</v>
      </c>
    </row>
    <row r="75" spans="2:18" x14ac:dyDescent="0.2">
      <c r="B75" s="57">
        <v>2013</v>
      </c>
      <c r="C75" s="3" t="s">
        <v>47</v>
      </c>
      <c r="D75" s="5">
        <v>2.4</v>
      </c>
      <c r="E75" s="80"/>
      <c r="N75" s="18" t="s">
        <v>232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2.4</v>
      </c>
      <c r="R75" s="62" t="s">
        <v>203</v>
      </c>
    </row>
    <row r="76" spans="2:18" x14ac:dyDescent="0.2">
      <c r="B76" s="57">
        <v>2013</v>
      </c>
      <c r="C76" s="3" t="s">
        <v>48</v>
      </c>
      <c r="D76" s="5">
        <v>4.8</v>
      </c>
      <c r="E76" s="80"/>
      <c r="N76" s="18" t="s">
        <v>232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4.8</v>
      </c>
      <c r="R76" s="62" t="s">
        <v>203</v>
      </c>
    </row>
    <row r="77" spans="2:18" x14ac:dyDescent="0.2">
      <c r="B77" s="57">
        <v>2013</v>
      </c>
      <c r="C77" s="3" t="s">
        <v>49</v>
      </c>
      <c r="D77" s="5">
        <v>2.6</v>
      </c>
      <c r="E77" s="80"/>
      <c r="N77" s="18" t="s">
        <v>232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2.6</v>
      </c>
      <c r="R77" s="62" t="s">
        <v>203</v>
      </c>
    </row>
    <row r="78" spans="2:18" x14ac:dyDescent="0.2">
      <c r="B78" s="57">
        <v>2013</v>
      </c>
      <c r="C78" s="3" t="s">
        <v>50</v>
      </c>
      <c r="D78" s="5">
        <v>4.9000000000000004</v>
      </c>
      <c r="E78" s="80"/>
      <c r="N78" s="18" t="s">
        <v>232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4.9000000000000004</v>
      </c>
      <c r="R78" s="62" t="s">
        <v>203</v>
      </c>
    </row>
    <row r="79" spans="2:18" x14ac:dyDescent="0.2">
      <c r="B79" s="57">
        <v>2013</v>
      </c>
      <c r="C79" s="3" t="s">
        <v>51</v>
      </c>
      <c r="D79" s="5">
        <v>2.7</v>
      </c>
      <c r="E79" s="80"/>
      <c r="N79" s="18" t="s">
        <v>232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2.7</v>
      </c>
      <c r="R79" s="62" t="s">
        <v>203</v>
      </c>
    </row>
    <row r="80" spans="2:18" x14ac:dyDescent="0.2">
      <c r="B80" s="57">
        <v>2013</v>
      </c>
      <c r="C80" s="3" t="s">
        <v>52</v>
      </c>
      <c r="D80" s="5">
        <v>4.0999999999999996</v>
      </c>
      <c r="E80" s="80"/>
      <c r="N80" s="18" t="s">
        <v>232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4.0999999999999996</v>
      </c>
      <c r="R80" s="62" t="s">
        <v>203</v>
      </c>
    </row>
    <row r="81" spans="2:18" x14ac:dyDescent="0.2">
      <c r="B81" s="57">
        <v>2013</v>
      </c>
      <c r="C81" s="3" t="s">
        <v>53</v>
      </c>
      <c r="D81" s="5">
        <v>4.4000000000000004</v>
      </c>
      <c r="E81" s="80"/>
      <c r="N81" s="18" t="s">
        <v>232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4.4000000000000004</v>
      </c>
      <c r="R81" s="62" t="s">
        <v>203</v>
      </c>
    </row>
    <row r="82" spans="2:18" x14ac:dyDescent="0.2">
      <c r="B82" s="57">
        <v>2013</v>
      </c>
      <c r="C82" s="3" t="s">
        <v>54</v>
      </c>
      <c r="D82" s="5">
        <v>4</v>
      </c>
      <c r="E82" s="80"/>
      <c r="N82" s="18" t="s">
        <v>232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4</v>
      </c>
      <c r="R82" s="62" t="s">
        <v>203</v>
      </c>
    </row>
    <row r="83" spans="2:18" x14ac:dyDescent="0.2">
      <c r="B83" s="57">
        <v>2013</v>
      </c>
      <c r="C83" s="3" t="s">
        <v>55</v>
      </c>
      <c r="D83" s="5">
        <v>4.3</v>
      </c>
      <c r="E83" s="80"/>
      <c r="N83" s="18" t="s">
        <v>232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4.3</v>
      </c>
      <c r="R83" s="62" t="s">
        <v>203</v>
      </c>
    </row>
    <row r="84" spans="2:18" x14ac:dyDescent="0.2">
      <c r="B84" s="57">
        <v>2013</v>
      </c>
      <c r="C84" s="3" t="s">
        <v>56</v>
      </c>
      <c r="D84" s="5">
        <v>8.1999999999999993</v>
      </c>
      <c r="E84" s="80"/>
      <c r="N84" s="18" t="s">
        <v>232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8.1999999999999993</v>
      </c>
      <c r="R84" s="62" t="s">
        <v>203</v>
      </c>
    </row>
    <row r="85" spans="2:18" x14ac:dyDescent="0.2">
      <c r="B85" s="57">
        <v>2013</v>
      </c>
      <c r="C85" s="3" t="s">
        <v>57</v>
      </c>
      <c r="D85" s="5">
        <v>1.2</v>
      </c>
      <c r="E85" s="80"/>
      <c r="N85" s="18" t="s">
        <v>232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1.2</v>
      </c>
      <c r="R85" s="62" t="s">
        <v>203</v>
      </c>
    </row>
    <row r="86" spans="2:18" x14ac:dyDescent="0.2">
      <c r="B86" s="57">
        <v>2013</v>
      </c>
      <c r="C86" s="3" t="s">
        <v>58</v>
      </c>
      <c r="D86" s="5">
        <v>1.1000000000000001</v>
      </c>
      <c r="E86" s="80"/>
      <c r="N86" s="18" t="s">
        <v>232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1.1000000000000001</v>
      </c>
      <c r="R86" s="62" t="s">
        <v>203</v>
      </c>
    </row>
    <row r="87" spans="2:18" x14ac:dyDescent="0.2">
      <c r="B87" s="57">
        <v>2013</v>
      </c>
      <c r="C87" s="3" t="s">
        <v>59</v>
      </c>
      <c r="D87" s="5">
        <v>9.6999999999999993</v>
      </c>
      <c r="E87" s="80"/>
      <c r="N87" s="18" t="s">
        <v>232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9.6999999999999993</v>
      </c>
      <c r="R87" s="62" t="s">
        <v>203</v>
      </c>
    </row>
    <row r="88" spans="2:18" x14ac:dyDescent="0.2">
      <c r="B88" s="57">
        <v>2013</v>
      </c>
      <c r="C88" s="3" t="s">
        <v>60</v>
      </c>
      <c r="D88" s="5">
        <v>12.4</v>
      </c>
      <c r="E88" s="80"/>
      <c r="N88" s="18" t="s">
        <v>232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12.4</v>
      </c>
      <c r="R88" s="62" t="s">
        <v>203</v>
      </c>
    </row>
    <row r="89" spans="2:18" x14ac:dyDescent="0.2">
      <c r="B89" s="57">
        <v>2013</v>
      </c>
      <c r="C89" s="3" t="s">
        <v>61</v>
      </c>
      <c r="D89" s="5">
        <v>17.3</v>
      </c>
      <c r="E89" s="80"/>
      <c r="N89" s="18" t="s">
        <v>232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17.3</v>
      </c>
      <c r="R89" s="62" t="s">
        <v>203</v>
      </c>
    </row>
    <row r="90" spans="2:18" x14ac:dyDescent="0.2">
      <c r="B90" s="57">
        <v>2014</v>
      </c>
      <c r="C90" s="3" t="s">
        <v>32</v>
      </c>
      <c r="D90" s="5">
        <v>7.4</v>
      </c>
      <c r="E90" s="80"/>
      <c r="N90" s="18" t="s">
        <v>232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7.4</v>
      </c>
      <c r="R90" s="62" t="s">
        <v>203</v>
      </c>
    </row>
    <row r="91" spans="2:18" x14ac:dyDescent="0.2">
      <c r="B91" s="57">
        <v>2014</v>
      </c>
      <c r="C91" s="3" t="s">
        <v>42</v>
      </c>
      <c r="D91" s="5">
        <v>7.9</v>
      </c>
      <c r="E91" s="80"/>
      <c r="N91" s="18" t="s">
        <v>232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7.9</v>
      </c>
      <c r="R91" s="62" t="s">
        <v>203</v>
      </c>
    </row>
    <row r="92" spans="2:18" x14ac:dyDescent="0.2">
      <c r="B92" s="57">
        <v>2014</v>
      </c>
      <c r="C92" s="3" t="s">
        <v>43</v>
      </c>
      <c r="D92" s="5">
        <v>5.4</v>
      </c>
      <c r="E92" s="80"/>
      <c r="N92" s="18" t="s">
        <v>232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5.4</v>
      </c>
      <c r="R92" s="62" t="s">
        <v>203</v>
      </c>
    </row>
    <row r="93" spans="2:18" x14ac:dyDescent="0.2">
      <c r="B93" s="57">
        <v>2014</v>
      </c>
      <c r="C93" s="3" t="s">
        <v>44</v>
      </c>
      <c r="D93" s="5">
        <v>3.6</v>
      </c>
      <c r="E93" s="80"/>
      <c r="N93" s="18" t="s">
        <v>232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3.6</v>
      </c>
      <c r="R93" s="62" t="s">
        <v>203</v>
      </c>
    </row>
    <row r="94" spans="2:18" x14ac:dyDescent="0.2">
      <c r="B94" s="57">
        <v>2014</v>
      </c>
      <c r="C94" s="3" t="s">
        <v>45</v>
      </c>
      <c r="D94" s="5">
        <v>1.7</v>
      </c>
      <c r="E94" s="80"/>
      <c r="N94" s="18" t="s">
        <v>232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1.7</v>
      </c>
      <c r="R94" s="62" t="s">
        <v>203</v>
      </c>
    </row>
    <row r="95" spans="2:18" x14ac:dyDescent="0.2">
      <c r="B95" s="57">
        <v>2014</v>
      </c>
      <c r="C95" s="3" t="s">
        <v>46</v>
      </c>
      <c r="D95" s="5">
        <v>2.6</v>
      </c>
      <c r="E95" s="80"/>
      <c r="N95" s="18" t="s">
        <v>232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2.6</v>
      </c>
      <c r="R95" s="62" t="s">
        <v>203</v>
      </c>
    </row>
    <row r="96" spans="2:18" x14ac:dyDescent="0.2">
      <c r="B96" s="57">
        <v>2014</v>
      </c>
      <c r="C96" s="3" t="s">
        <v>47</v>
      </c>
      <c r="D96" s="5">
        <v>2.5</v>
      </c>
      <c r="E96" s="80"/>
      <c r="N96" s="18" t="s">
        <v>232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2.5</v>
      </c>
      <c r="R96" s="62" t="s">
        <v>203</v>
      </c>
    </row>
    <row r="97" spans="2:18" x14ac:dyDescent="0.2">
      <c r="B97" s="57">
        <v>2014</v>
      </c>
      <c r="C97" s="3" t="s">
        <v>48</v>
      </c>
      <c r="D97" s="5">
        <v>4.8</v>
      </c>
      <c r="E97" s="80"/>
      <c r="N97" s="18" t="s">
        <v>232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4.8</v>
      </c>
      <c r="R97" s="62" t="s">
        <v>203</v>
      </c>
    </row>
    <row r="98" spans="2:18" x14ac:dyDescent="0.2">
      <c r="B98" s="57">
        <v>2014</v>
      </c>
      <c r="C98" s="3" t="s">
        <v>49</v>
      </c>
      <c r="D98" s="5">
        <v>2.7</v>
      </c>
      <c r="E98" s="80"/>
      <c r="N98" s="18" t="s">
        <v>232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2.7</v>
      </c>
      <c r="R98" s="62" t="s">
        <v>203</v>
      </c>
    </row>
    <row r="99" spans="2:18" x14ac:dyDescent="0.2">
      <c r="B99" s="57">
        <v>2014</v>
      </c>
      <c r="C99" s="3" t="s">
        <v>50</v>
      </c>
      <c r="D99" s="5">
        <v>4.9000000000000004</v>
      </c>
      <c r="E99" s="80"/>
      <c r="N99" s="18" t="s">
        <v>232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4.9000000000000004</v>
      </c>
      <c r="R99" s="62" t="s">
        <v>203</v>
      </c>
    </row>
    <row r="100" spans="2:18" x14ac:dyDescent="0.2">
      <c r="B100" s="57">
        <v>2014</v>
      </c>
      <c r="C100" s="3" t="s">
        <v>51</v>
      </c>
      <c r="D100" s="5">
        <v>2.7</v>
      </c>
      <c r="E100" s="80"/>
      <c r="N100" s="18" t="s">
        <v>232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2.7</v>
      </c>
      <c r="R100" s="62" t="s">
        <v>203</v>
      </c>
    </row>
    <row r="101" spans="2:18" x14ac:dyDescent="0.2">
      <c r="B101" s="57">
        <v>2014</v>
      </c>
      <c r="C101" s="3" t="s">
        <v>52</v>
      </c>
      <c r="D101" s="5">
        <v>4.0999999999999996</v>
      </c>
      <c r="E101" s="80"/>
      <c r="N101" s="18" t="s">
        <v>232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4.0999999999999996</v>
      </c>
      <c r="R101" s="62" t="s">
        <v>203</v>
      </c>
    </row>
    <row r="102" spans="2:18" x14ac:dyDescent="0.2">
      <c r="B102" s="57">
        <v>2014</v>
      </c>
      <c r="C102" s="3" t="s">
        <v>53</v>
      </c>
      <c r="D102" s="5">
        <v>4.4000000000000004</v>
      </c>
      <c r="E102" s="80"/>
      <c r="N102" s="18" t="s">
        <v>232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4.4000000000000004</v>
      </c>
      <c r="R102" s="62" t="s">
        <v>203</v>
      </c>
    </row>
    <row r="103" spans="2:18" x14ac:dyDescent="0.2">
      <c r="B103" s="57">
        <v>2014</v>
      </c>
      <c r="C103" s="3" t="s">
        <v>54</v>
      </c>
      <c r="D103" s="5">
        <v>4.2</v>
      </c>
      <c r="E103" s="80"/>
      <c r="N103" s="18" t="s">
        <v>232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4.2</v>
      </c>
      <c r="R103" s="62" t="s">
        <v>203</v>
      </c>
    </row>
    <row r="104" spans="2:18" x14ac:dyDescent="0.2">
      <c r="B104" s="57">
        <v>2014</v>
      </c>
      <c r="C104" s="3" t="s">
        <v>55</v>
      </c>
      <c r="D104" s="5">
        <v>4.3</v>
      </c>
      <c r="E104" s="80"/>
      <c r="N104" s="18" t="s">
        <v>232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4.3</v>
      </c>
      <c r="R104" s="62" t="s">
        <v>203</v>
      </c>
    </row>
    <row r="105" spans="2:18" x14ac:dyDescent="0.2">
      <c r="B105" s="57">
        <v>2014</v>
      </c>
      <c r="C105" s="3" t="s">
        <v>56</v>
      </c>
      <c r="D105" s="5">
        <v>8.1999999999999993</v>
      </c>
      <c r="E105" s="80"/>
      <c r="N105" s="18" t="s">
        <v>232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8.1999999999999993</v>
      </c>
      <c r="R105" s="62" t="s">
        <v>203</v>
      </c>
    </row>
    <row r="106" spans="2:18" x14ac:dyDescent="0.2">
      <c r="B106" s="57">
        <v>2014</v>
      </c>
      <c r="C106" s="3" t="s">
        <v>57</v>
      </c>
      <c r="D106" s="5">
        <v>1.3</v>
      </c>
      <c r="E106" s="80"/>
      <c r="N106" s="18" t="s">
        <v>232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1.3</v>
      </c>
      <c r="R106" s="62" t="s">
        <v>203</v>
      </c>
    </row>
    <row r="107" spans="2:18" x14ac:dyDescent="0.2">
      <c r="B107" s="57">
        <v>2014</v>
      </c>
      <c r="C107" s="3" t="s">
        <v>58</v>
      </c>
      <c r="D107" s="5">
        <v>1.2</v>
      </c>
      <c r="E107" s="80"/>
      <c r="N107" s="18" t="s">
        <v>232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1.2</v>
      </c>
      <c r="R107" s="62" t="s">
        <v>203</v>
      </c>
    </row>
    <row r="108" spans="2:18" x14ac:dyDescent="0.2">
      <c r="B108" s="57">
        <v>2014</v>
      </c>
      <c r="C108" s="3" t="s">
        <v>59</v>
      </c>
      <c r="D108" s="5">
        <v>9.8000000000000007</v>
      </c>
      <c r="E108" s="80"/>
      <c r="N108" s="18" t="s">
        <v>232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9.8000000000000007</v>
      </c>
      <c r="R108" s="62" t="s">
        <v>203</v>
      </c>
    </row>
    <row r="109" spans="2:18" x14ac:dyDescent="0.2">
      <c r="B109" s="57">
        <v>2014</v>
      </c>
      <c r="C109" s="3" t="s">
        <v>60</v>
      </c>
      <c r="D109" s="5">
        <v>13.1</v>
      </c>
      <c r="E109" s="80"/>
      <c r="N109" s="18" t="s">
        <v>232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13.1</v>
      </c>
      <c r="R109" s="62" t="s">
        <v>203</v>
      </c>
    </row>
    <row r="110" spans="2:18" x14ac:dyDescent="0.2">
      <c r="B110" s="57">
        <v>2014</v>
      </c>
      <c r="C110" s="3" t="s">
        <v>61</v>
      </c>
      <c r="D110" s="5">
        <v>17.399999999999999</v>
      </c>
      <c r="E110" s="80"/>
      <c r="N110" s="18" t="s">
        <v>232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17.399999999999999</v>
      </c>
      <c r="R110" s="62" t="s">
        <v>203</v>
      </c>
    </row>
    <row r="111" spans="2:18" x14ac:dyDescent="0.2">
      <c r="B111" s="57">
        <v>2015</v>
      </c>
      <c r="C111" s="3" t="s">
        <v>32</v>
      </c>
      <c r="D111" s="5">
        <v>8</v>
      </c>
      <c r="E111" s="80"/>
      <c r="N111" s="18" t="s">
        <v>232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8</v>
      </c>
      <c r="R111" s="62" t="s">
        <v>203</v>
      </c>
    </row>
    <row r="112" spans="2:18" x14ac:dyDescent="0.2">
      <c r="B112" s="57">
        <v>2015</v>
      </c>
      <c r="C112" s="3" t="s">
        <v>42</v>
      </c>
      <c r="D112" s="5">
        <v>7.9</v>
      </c>
      <c r="E112" s="80"/>
      <c r="N112" s="18" t="s">
        <v>232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7.9</v>
      </c>
      <c r="R112" s="62" t="s">
        <v>203</v>
      </c>
    </row>
    <row r="113" spans="2:18" x14ac:dyDescent="0.2">
      <c r="B113" s="57">
        <v>2015</v>
      </c>
      <c r="C113" s="3" t="s">
        <v>43</v>
      </c>
      <c r="D113" s="5">
        <v>5.4</v>
      </c>
      <c r="E113" s="80"/>
      <c r="N113" s="18" t="s">
        <v>232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5.4</v>
      </c>
      <c r="R113" s="62" t="s">
        <v>203</v>
      </c>
    </row>
    <row r="114" spans="2:18" x14ac:dyDescent="0.2">
      <c r="B114" s="57">
        <v>2015</v>
      </c>
      <c r="C114" s="3" t="s">
        <v>44</v>
      </c>
      <c r="D114" s="5">
        <v>3.6</v>
      </c>
      <c r="E114" s="80"/>
      <c r="N114" s="18" t="s">
        <v>232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3.6</v>
      </c>
      <c r="R114" s="62" t="s">
        <v>203</v>
      </c>
    </row>
    <row r="115" spans="2:18" x14ac:dyDescent="0.2">
      <c r="B115" s="57">
        <v>2015</v>
      </c>
      <c r="C115" s="3" t="s">
        <v>45</v>
      </c>
      <c r="D115" s="5">
        <v>1.5</v>
      </c>
      <c r="E115" s="80"/>
      <c r="N115" s="18" t="s">
        <v>232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1.5</v>
      </c>
      <c r="R115" s="62" t="s">
        <v>203</v>
      </c>
    </row>
    <row r="116" spans="2:18" x14ac:dyDescent="0.2">
      <c r="B116" s="57">
        <v>2015</v>
      </c>
      <c r="C116" s="3" t="s">
        <v>46</v>
      </c>
      <c r="D116" s="5">
        <v>2.6</v>
      </c>
      <c r="E116" s="80"/>
      <c r="N116" s="18" t="s">
        <v>232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2.6</v>
      </c>
      <c r="R116" s="62" t="s">
        <v>203</v>
      </c>
    </row>
    <row r="117" spans="2:18" x14ac:dyDescent="0.2">
      <c r="B117" s="57">
        <v>2015</v>
      </c>
      <c r="C117" s="3" t="s">
        <v>47</v>
      </c>
      <c r="D117" s="5">
        <v>2.5</v>
      </c>
      <c r="E117" s="80"/>
      <c r="N117" s="18" t="s">
        <v>232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2.5</v>
      </c>
      <c r="R117" s="62" t="s">
        <v>203</v>
      </c>
    </row>
    <row r="118" spans="2:18" x14ac:dyDescent="0.2">
      <c r="B118" s="57">
        <v>2015</v>
      </c>
      <c r="C118" s="3" t="s">
        <v>48</v>
      </c>
      <c r="D118" s="5">
        <v>4.8</v>
      </c>
      <c r="E118" s="80"/>
      <c r="N118" s="18" t="s">
        <v>232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4.8</v>
      </c>
      <c r="R118" s="62" t="s">
        <v>203</v>
      </c>
    </row>
    <row r="119" spans="2:18" x14ac:dyDescent="0.2">
      <c r="B119" s="57">
        <v>2015</v>
      </c>
      <c r="C119" s="3" t="s">
        <v>49</v>
      </c>
      <c r="D119" s="5">
        <v>2.8</v>
      </c>
      <c r="E119" s="80"/>
      <c r="N119" s="18" t="s">
        <v>232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2.8</v>
      </c>
      <c r="R119" s="62" t="s">
        <v>203</v>
      </c>
    </row>
    <row r="120" spans="2:18" x14ac:dyDescent="0.2">
      <c r="B120" s="57">
        <v>2015</v>
      </c>
      <c r="C120" s="3" t="s">
        <v>50</v>
      </c>
      <c r="D120" s="5">
        <v>5.0999999999999996</v>
      </c>
      <c r="E120" s="80"/>
      <c r="N120" s="18" t="s">
        <v>232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5.0999999999999996</v>
      </c>
      <c r="R120" s="62" t="s">
        <v>203</v>
      </c>
    </row>
    <row r="121" spans="2:18" x14ac:dyDescent="0.2">
      <c r="B121" s="57">
        <v>2015</v>
      </c>
      <c r="C121" s="3" t="s">
        <v>51</v>
      </c>
      <c r="D121" s="5">
        <v>2.9</v>
      </c>
      <c r="E121" s="80"/>
      <c r="N121" s="18" t="s">
        <v>232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2.9</v>
      </c>
      <c r="R121" s="62" t="s">
        <v>203</v>
      </c>
    </row>
    <row r="122" spans="2:18" x14ac:dyDescent="0.2">
      <c r="B122" s="57">
        <v>2015</v>
      </c>
      <c r="C122" s="3" t="s">
        <v>52</v>
      </c>
      <c r="D122" s="5">
        <v>4.2</v>
      </c>
      <c r="E122" s="80"/>
      <c r="N122" s="18" t="s">
        <v>232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4.2</v>
      </c>
      <c r="R122" s="62" t="s">
        <v>203</v>
      </c>
    </row>
    <row r="123" spans="2:18" x14ac:dyDescent="0.2">
      <c r="B123" s="57">
        <v>2015</v>
      </c>
      <c r="C123" s="3" t="s">
        <v>53</v>
      </c>
      <c r="D123" s="5">
        <v>4.5</v>
      </c>
      <c r="E123" s="80"/>
      <c r="N123" s="18" t="s">
        <v>232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4.5</v>
      </c>
      <c r="R123" s="62" t="s">
        <v>203</v>
      </c>
    </row>
    <row r="124" spans="2:18" x14ac:dyDescent="0.2">
      <c r="B124" s="57">
        <v>2015</v>
      </c>
      <c r="C124" s="3" t="s">
        <v>54</v>
      </c>
      <c r="D124" s="5">
        <v>4.2</v>
      </c>
      <c r="E124" s="80"/>
      <c r="N124" s="18" t="s">
        <v>232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4.2</v>
      </c>
      <c r="R124" s="62" t="s">
        <v>203</v>
      </c>
    </row>
    <row r="125" spans="2:18" x14ac:dyDescent="0.2">
      <c r="B125" s="57">
        <v>2015</v>
      </c>
      <c r="C125" s="3" t="s">
        <v>55</v>
      </c>
      <c r="D125" s="5">
        <v>4.3</v>
      </c>
      <c r="E125" s="80"/>
      <c r="N125" s="18" t="s">
        <v>232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4.3</v>
      </c>
      <c r="R125" s="62" t="s">
        <v>203</v>
      </c>
    </row>
    <row r="126" spans="2:18" x14ac:dyDescent="0.2">
      <c r="B126" s="57">
        <v>2015</v>
      </c>
      <c r="C126" s="3" t="s">
        <v>56</v>
      </c>
      <c r="D126" s="5">
        <v>8.4</v>
      </c>
      <c r="E126" s="80"/>
      <c r="N126" s="18" t="s">
        <v>232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8.4</v>
      </c>
      <c r="R126" s="62" t="s">
        <v>203</v>
      </c>
    </row>
    <row r="127" spans="2:18" x14ac:dyDescent="0.2">
      <c r="B127" s="57">
        <v>2015</v>
      </c>
      <c r="C127" s="3" t="s">
        <v>57</v>
      </c>
      <c r="D127" s="5">
        <v>1.4</v>
      </c>
      <c r="E127" s="80"/>
      <c r="N127" s="18" t="s">
        <v>232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1.4</v>
      </c>
      <c r="R127" s="62" t="s">
        <v>203</v>
      </c>
    </row>
    <row r="128" spans="2:18" x14ac:dyDescent="0.2">
      <c r="B128" s="57">
        <v>2015</v>
      </c>
      <c r="C128" s="3" t="s">
        <v>58</v>
      </c>
      <c r="D128" s="5">
        <v>1.3</v>
      </c>
      <c r="E128" s="80"/>
      <c r="N128" s="18" t="s">
        <v>232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1.3</v>
      </c>
      <c r="R128" s="62" t="s">
        <v>203</v>
      </c>
    </row>
    <row r="129" spans="2:18" x14ac:dyDescent="0.2">
      <c r="B129" s="57">
        <v>2015</v>
      </c>
      <c r="C129" s="3" t="s">
        <v>59</v>
      </c>
      <c r="D129" s="5">
        <v>9.8000000000000007</v>
      </c>
      <c r="E129" s="80"/>
      <c r="N129" s="18" t="s">
        <v>232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9.8000000000000007</v>
      </c>
      <c r="R129" s="62" t="s">
        <v>203</v>
      </c>
    </row>
    <row r="130" spans="2:18" x14ac:dyDescent="0.2">
      <c r="B130" s="57">
        <v>2015</v>
      </c>
      <c r="C130" s="3" t="s">
        <v>60</v>
      </c>
      <c r="D130" s="5">
        <v>13.1</v>
      </c>
      <c r="E130" s="80"/>
      <c r="N130" s="18" t="s">
        <v>232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13.1</v>
      </c>
      <c r="R130" s="62" t="s">
        <v>203</v>
      </c>
    </row>
    <row r="131" spans="2:18" x14ac:dyDescent="0.2">
      <c r="B131" s="57">
        <v>2015</v>
      </c>
      <c r="C131" s="3" t="s">
        <v>61</v>
      </c>
      <c r="D131" s="5">
        <v>17.399999999999999</v>
      </c>
      <c r="E131" s="80"/>
      <c r="N131" s="18" t="s">
        <v>232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17.399999999999999</v>
      </c>
      <c r="R131" s="62" t="s">
        <v>203</v>
      </c>
    </row>
    <row r="132" spans="2:18" x14ac:dyDescent="0.2">
      <c r="B132" s="3">
        <v>2016</v>
      </c>
      <c r="C132" s="3" t="s">
        <v>32</v>
      </c>
      <c r="D132" s="5">
        <v>8</v>
      </c>
      <c r="N132" s="18" t="s">
        <v>232</v>
      </c>
      <c r="O132" s="17" t="e">
        <f>INDEX(#REF!,MATCH($C132,#REF!,0),2)</f>
        <v>#REF!</v>
      </c>
      <c r="P132" s="18">
        <f>B132</f>
        <v>2016</v>
      </c>
      <c r="Q132" s="28">
        <f>D132</f>
        <v>8</v>
      </c>
      <c r="R132" s="62" t="s">
        <v>203</v>
      </c>
    </row>
    <row r="133" spans="2:18" x14ac:dyDescent="0.2">
      <c r="B133" s="3">
        <v>2016</v>
      </c>
      <c r="C133" s="3" t="s">
        <v>42</v>
      </c>
      <c r="D133" s="5">
        <v>8</v>
      </c>
      <c r="N133" s="18" t="s">
        <v>232</v>
      </c>
      <c r="O133" s="17" t="e">
        <f>INDEX(#REF!,MATCH($C133,#REF!,0),2)</f>
        <v>#REF!</v>
      </c>
      <c r="P133" s="18">
        <f t="shared" ref="P133:P196" si="4">B133</f>
        <v>2016</v>
      </c>
      <c r="Q133" s="28">
        <f t="shared" ref="Q133:Q196" si="5">D133</f>
        <v>8</v>
      </c>
      <c r="R133" s="62" t="s">
        <v>203</v>
      </c>
    </row>
    <row r="134" spans="2:18" x14ac:dyDescent="0.2">
      <c r="B134" s="3">
        <v>2016</v>
      </c>
      <c r="C134" s="3" t="s">
        <v>43</v>
      </c>
      <c r="D134" s="5">
        <v>5.4</v>
      </c>
      <c r="N134" s="18" t="s">
        <v>232</v>
      </c>
      <c r="O134" s="17" t="e">
        <f>INDEX(#REF!,MATCH($C134,#REF!,0),2)</f>
        <v>#REF!</v>
      </c>
      <c r="P134" s="18">
        <f t="shared" si="4"/>
        <v>2016</v>
      </c>
      <c r="Q134" s="28">
        <f t="shared" si="5"/>
        <v>5.4</v>
      </c>
      <c r="R134" s="62" t="s">
        <v>203</v>
      </c>
    </row>
    <row r="135" spans="2:18" x14ac:dyDescent="0.2">
      <c r="B135" s="3">
        <v>2016</v>
      </c>
      <c r="C135" s="3" t="s">
        <v>44</v>
      </c>
      <c r="D135" s="5">
        <v>3.6</v>
      </c>
      <c r="N135" s="18" t="s">
        <v>232</v>
      </c>
      <c r="O135" s="17" t="e">
        <f>INDEX(#REF!,MATCH($C135,#REF!,0),2)</f>
        <v>#REF!</v>
      </c>
      <c r="P135" s="18">
        <f t="shared" si="4"/>
        <v>2016</v>
      </c>
      <c r="Q135" s="28">
        <f t="shared" si="5"/>
        <v>3.6</v>
      </c>
      <c r="R135" s="62" t="s">
        <v>203</v>
      </c>
    </row>
    <row r="136" spans="2:18" x14ac:dyDescent="0.2">
      <c r="B136" s="3">
        <v>2016</v>
      </c>
      <c r="C136" s="3" t="s">
        <v>45</v>
      </c>
      <c r="D136" s="5">
        <v>1.6</v>
      </c>
      <c r="N136" s="18" t="s">
        <v>232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1.6</v>
      </c>
      <c r="R136" s="62" t="s">
        <v>203</v>
      </c>
    </row>
    <row r="137" spans="2:18" x14ac:dyDescent="0.2">
      <c r="B137" s="3">
        <v>2016</v>
      </c>
      <c r="C137" s="3" t="s">
        <v>46</v>
      </c>
      <c r="D137" s="5">
        <v>2.8</v>
      </c>
      <c r="N137" s="18" t="s">
        <v>232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2.8</v>
      </c>
      <c r="R137" s="62" t="s">
        <v>203</v>
      </c>
    </row>
    <row r="138" spans="2:18" x14ac:dyDescent="0.2">
      <c r="B138" s="3">
        <v>2016</v>
      </c>
      <c r="C138" s="3" t="s">
        <v>47</v>
      </c>
      <c r="D138" s="5">
        <v>2.5</v>
      </c>
      <c r="N138" s="18" t="s">
        <v>232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2.5</v>
      </c>
      <c r="R138" s="62" t="s">
        <v>203</v>
      </c>
    </row>
    <row r="139" spans="2:18" x14ac:dyDescent="0.2">
      <c r="B139" s="3">
        <v>2016</v>
      </c>
      <c r="C139" s="3" t="s">
        <v>48</v>
      </c>
      <c r="D139" s="5">
        <v>4.8</v>
      </c>
      <c r="N139" s="18" t="s">
        <v>232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4.8</v>
      </c>
      <c r="R139" s="62" t="s">
        <v>203</v>
      </c>
    </row>
    <row r="140" spans="2:18" x14ac:dyDescent="0.2">
      <c r="B140" s="3">
        <v>2016</v>
      </c>
      <c r="C140" s="3" t="s">
        <v>49</v>
      </c>
      <c r="D140" s="5">
        <v>2.8</v>
      </c>
      <c r="N140" s="18" t="s">
        <v>232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2.8</v>
      </c>
      <c r="R140" s="62" t="s">
        <v>203</v>
      </c>
    </row>
    <row r="141" spans="2:18" x14ac:dyDescent="0.2">
      <c r="B141" s="3">
        <v>2016</v>
      </c>
      <c r="C141" s="3" t="s">
        <v>50</v>
      </c>
      <c r="D141" s="5">
        <v>5.2</v>
      </c>
      <c r="N141" s="18" t="s">
        <v>232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5.2</v>
      </c>
      <c r="R141" s="62" t="s">
        <v>203</v>
      </c>
    </row>
    <row r="142" spans="2:18" x14ac:dyDescent="0.2">
      <c r="B142" s="3">
        <v>2016</v>
      </c>
      <c r="C142" s="3" t="s">
        <v>51</v>
      </c>
      <c r="D142" s="5">
        <v>2.9</v>
      </c>
      <c r="N142" s="18" t="s">
        <v>232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2.9</v>
      </c>
      <c r="R142" s="62" t="s">
        <v>203</v>
      </c>
    </row>
    <row r="143" spans="2:18" x14ac:dyDescent="0.2">
      <c r="B143" s="3">
        <v>2016</v>
      </c>
      <c r="C143" s="3" t="s">
        <v>52</v>
      </c>
      <c r="D143" s="5">
        <v>4.2</v>
      </c>
      <c r="N143" s="18" t="s">
        <v>232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4.2</v>
      </c>
      <c r="R143" s="62" t="s">
        <v>203</v>
      </c>
    </row>
    <row r="144" spans="2:18" x14ac:dyDescent="0.2">
      <c r="B144" s="3">
        <v>2016</v>
      </c>
      <c r="C144" s="3" t="s">
        <v>53</v>
      </c>
      <c r="D144" s="5">
        <v>4.5999999999999996</v>
      </c>
      <c r="N144" s="18" t="s">
        <v>232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4.5999999999999996</v>
      </c>
      <c r="R144" s="62" t="s">
        <v>203</v>
      </c>
    </row>
    <row r="145" spans="2:18" x14ac:dyDescent="0.2">
      <c r="B145" s="3">
        <v>2016</v>
      </c>
      <c r="C145" s="3" t="s">
        <v>54</v>
      </c>
      <c r="D145" s="5">
        <v>4.4000000000000004</v>
      </c>
      <c r="N145" s="18" t="s">
        <v>232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4.4000000000000004</v>
      </c>
      <c r="R145" s="62" t="s">
        <v>203</v>
      </c>
    </row>
    <row r="146" spans="2:18" x14ac:dyDescent="0.2">
      <c r="B146" s="3">
        <v>2016</v>
      </c>
      <c r="C146" s="3" t="s">
        <v>55</v>
      </c>
      <c r="D146" s="5">
        <v>5.4</v>
      </c>
      <c r="N146" s="18" t="s">
        <v>232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5.4</v>
      </c>
      <c r="R146" s="62" t="s">
        <v>203</v>
      </c>
    </row>
    <row r="147" spans="2:18" x14ac:dyDescent="0.2">
      <c r="B147" s="3">
        <v>2016</v>
      </c>
      <c r="C147" s="3" t="s">
        <v>56</v>
      </c>
      <c r="D147" s="5">
        <v>8.5</v>
      </c>
      <c r="N147" s="18" t="s">
        <v>232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8.5</v>
      </c>
      <c r="R147" s="62" t="s">
        <v>203</v>
      </c>
    </row>
    <row r="148" spans="2:18" x14ac:dyDescent="0.2">
      <c r="B148" s="3">
        <v>2016</v>
      </c>
      <c r="C148" s="3" t="s">
        <v>57</v>
      </c>
      <c r="D148" s="5">
        <v>1.5</v>
      </c>
      <c r="N148" s="18" t="s">
        <v>232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1.5</v>
      </c>
      <c r="R148" s="62" t="s">
        <v>203</v>
      </c>
    </row>
    <row r="149" spans="2:18" x14ac:dyDescent="0.2">
      <c r="B149" s="3">
        <v>2016</v>
      </c>
      <c r="C149" s="3" t="s">
        <v>58</v>
      </c>
      <c r="D149" s="5">
        <v>1.3</v>
      </c>
      <c r="N149" s="18" t="s">
        <v>232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1.3</v>
      </c>
      <c r="R149" s="62" t="s">
        <v>203</v>
      </c>
    </row>
    <row r="150" spans="2:18" x14ac:dyDescent="0.2">
      <c r="B150" s="3">
        <v>2016</v>
      </c>
      <c r="C150" s="3" t="s">
        <v>59</v>
      </c>
      <c r="D150" s="5">
        <v>9.8000000000000007</v>
      </c>
      <c r="N150" s="18" t="s">
        <v>232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9.8000000000000007</v>
      </c>
      <c r="R150" s="62" t="s">
        <v>203</v>
      </c>
    </row>
    <row r="151" spans="2:18" x14ac:dyDescent="0.2">
      <c r="B151" s="3">
        <v>2016</v>
      </c>
      <c r="C151" s="3" t="s">
        <v>60</v>
      </c>
      <c r="D151" s="5">
        <v>13.1</v>
      </c>
      <c r="N151" s="18" t="s">
        <v>232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13.1</v>
      </c>
      <c r="R151" s="62" t="s">
        <v>203</v>
      </c>
    </row>
    <row r="152" spans="2:18" x14ac:dyDescent="0.2">
      <c r="B152" s="3">
        <v>2016</v>
      </c>
      <c r="C152" s="3" t="s">
        <v>61</v>
      </c>
      <c r="D152" s="5">
        <v>17.399999999999999</v>
      </c>
      <c r="N152" s="18" t="s">
        <v>232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17.399999999999999</v>
      </c>
      <c r="R152" s="62" t="s">
        <v>203</v>
      </c>
    </row>
    <row r="153" spans="2:18" x14ac:dyDescent="0.2">
      <c r="B153" s="3">
        <v>2017</v>
      </c>
      <c r="C153" s="3" t="s">
        <v>32</v>
      </c>
      <c r="D153" s="5">
        <v>8.1</v>
      </c>
      <c r="N153" s="18" t="s">
        <v>232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8.1</v>
      </c>
      <c r="R153" s="62" t="s">
        <v>203</v>
      </c>
    </row>
    <row r="154" spans="2:18" x14ac:dyDescent="0.2">
      <c r="B154" s="3">
        <v>2017</v>
      </c>
      <c r="C154" s="3" t="s">
        <v>42</v>
      </c>
      <c r="D154" s="5">
        <v>8</v>
      </c>
      <c r="N154" s="18" t="s">
        <v>232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8</v>
      </c>
      <c r="R154" s="62" t="s">
        <v>203</v>
      </c>
    </row>
    <row r="155" spans="2:18" x14ac:dyDescent="0.2">
      <c r="B155" s="3">
        <v>2017</v>
      </c>
      <c r="C155" s="3" t="s">
        <v>43</v>
      </c>
      <c r="D155" s="5">
        <v>5.6</v>
      </c>
      <c r="N155" s="18" t="s">
        <v>232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5.6</v>
      </c>
      <c r="R155" s="62" t="s">
        <v>203</v>
      </c>
    </row>
    <row r="156" spans="2:18" x14ac:dyDescent="0.2">
      <c r="B156" s="3">
        <v>2017</v>
      </c>
      <c r="C156" s="3" t="s">
        <v>44</v>
      </c>
      <c r="D156" s="5">
        <v>3.6</v>
      </c>
      <c r="N156" s="18" t="s">
        <v>232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3.6</v>
      </c>
      <c r="R156" s="62" t="s">
        <v>203</v>
      </c>
    </row>
    <row r="157" spans="2:18" x14ac:dyDescent="0.2">
      <c r="B157" s="3">
        <v>2017</v>
      </c>
      <c r="C157" s="3" t="s">
        <v>45</v>
      </c>
      <c r="D157" s="5">
        <v>1.6</v>
      </c>
      <c r="N157" s="18" t="s">
        <v>232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1.6</v>
      </c>
      <c r="R157" s="62" t="s">
        <v>203</v>
      </c>
    </row>
    <row r="158" spans="2:18" x14ac:dyDescent="0.2">
      <c r="B158" s="3">
        <v>2017</v>
      </c>
      <c r="C158" s="3" t="s">
        <v>46</v>
      </c>
      <c r="D158" s="5">
        <v>2.8</v>
      </c>
      <c r="N158" s="18" t="s">
        <v>232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2.8</v>
      </c>
      <c r="R158" s="62" t="s">
        <v>203</v>
      </c>
    </row>
    <row r="159" spans="2:18" x14ac:dyDescent="0.2">
      <c r="B159" s="3">
        <v>2017</v>
      </c>
      <c r="C159" s="3" t="s">
        <v>47</v>
      </c>
      <c r="D159" s="5">
        <v>2.5</v>
      </c>
      <c r="N159" s="18" t="s">
        <v>232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2.5</v>
      </c>
      <c r="R159" s="62" t="s">
        <v>203</v>
      </c>
    </row>
    <row r="160" spans="2:18" x14ac:dyDescent="0.2">
      <c r="B160" s="3">
        <v>2017</v>
      </c>
      <c r="C160" s="3" t="s">
        <v>48</v>
      </c>
      <c r="D160" s="5">
        <v>4.8</v>
      </c>
      <c r="N160" s="18" t="s">
        <v>232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4.8</v>
      </c>
      <c r="R160" s="62" t="s">
        <v>203</v>
      </c>
    </row>
    <row r="161" spans="2:18" x14ac:dyDescent="0.2">
      <c r="B161" s="3">
        <v>2017</v>
      </c>
      <c r="C161" s="3" t="s">
        <v>49</v>
      </c>
      <c r="D161" s="5">
        <v>2.9</v>
      </c>
      <c r="N161" s="18" t="s">
        <v>232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2.9</v>
      </c>
      <c r="R161" s="62" t="s">
        <v>203</v>
      </c>
    </row>
    <row r="162" spans="2:18" x14ac:dyDescent="0.2">
      <c r="B162" s="3">
        <v>2017</v>
      </c>
      <c r="C162" s="3" t="s">
        <v>50</v>
      </c>
      <c r="D162" s="5">
        <v>5.3</v>
      </c>
      <c r="N162" s="18" t="s">
        <v>232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5.3</v>
      </c>
      <c r="R162" s="62" t="s">
        <v>203</v>
      </c>
    </row>
    <row r="163" spans="2:18" x14ac:dyDescent="0.2">
      <c r="B163" s="3">
        <v>2017</v>
      </c>
      <c r="C163" s="3" t="s">
        <v>51</v>
      </c>
      <c r="D163" s="5">
        <v>2.9</v>
      </c>
      <c r="N163" s="18" t="s">
        <v>232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2.9</v>
      </c>
      <c r="R163" s="62" t="s">
        <v>203</v>
      </c>
    </row>
    <row r="164" spans="2:18" x14ac:dyDescent="0.2">
      <c r="B164" s="3">
        <v>2017</v>
      </c>
      <c r="C164" s="3" t="s">
        <v>52</v>
      </c>
      <c r="D164" s="5">
        <v>4.2</v>
      </c>
      <c r="N164" s="18" t="s">
        <v>232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4.2</v>
      </c>
      <c r="R164" s="62" t="s">
        <v>203</v>
      </c>
    </row>
    <row r="165" spans="2:18" x14ac:dyDescent="0.2">
      <c r="B165" s="3">
        <v>2017</v>
      </c>
      <c r="C165" s="3" t="s">
        <v>53</v>
      </c>
      <c r="D165" s="5">
        <v>4.5999999999999996</v>
      </c>
      <c r="N165" s="18" t="s">
        <v>232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4.5999999999999996</v>
      </c>
      <c r="R165" s="62" t="s">
        <v>203</v>
      </c>
    </row>
    <row r="166" spans="2:18" x14ac:dyDescent="0.2">
      <c r="B166" s="3">
        <v>2017</v>
      </c>
      <c r="C166" s="3" t="s">
        <v>54</v>
      </c>
      <c r="D166" s="5">
        <v>4.5</v>
      </c>
      <c r="N166" s="18" t="s">
        <v>232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4.5</v>
      </c>
      <c r="R166" s="62" t="s">
        <v>203</v>
      </c>
    </row>
    <row r="167" spans="2:18" x14ac:dyDescent="0.2">
      <c r="B167" s="3">
        <v>2017</v>
      </c>
      <c r="C167" s="3" t="s">
        <v>55</v>
      </c>
      <c r="D167" s="5">
        <v>5.5</v>
      </c>
      <c r="N167" s="18" t="s">
        <v>232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5.5</v>
      </c>
      <c r="R167" s="62" t="s">
        <v>203</v>
      </c>
    </row>
    <row r="168" spans="2:18" x14ac:dyDescent="0.2">
      <c r="B168" s="3">
        <v>2017</v>
      </c>
      <c r="C168" s="3" t="s">
        <v>56</v>
      </c>
      <c r="D168" s="5">
        <v>8.6</v>
      </c>
      <c r="N168" s="18" t="s">
        <v>232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8.6</v>
      </c>
      <c r="R168" s="62" t="s">
        <v>203</v>
      </c>
    </row>
    <row r="169" spans="2:18" x14ac:dyDescent="0.2">
      <c r="B169" s="3">
        <v>2017</v>
      </c>
      <c r="C169" s="3" t="s">
        <v>57</v>
      </c>
      <c r="D169" s="5">
        <v>1.5</v>
      </c>
      <c r="N169" s="18" t="s">
        <v>232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1.5</v>
      </c>
      <c r="R169" s="62" t="s">
        <v>203</v>
      </c>
    </row>
    <row r="170" spans="2:18" x14ac:dyDescent="0.2">
      <c r="B170" s="3">
        <v>2017</v>
      </c>
      <c r="C170" s="3" t="s">
        <v>58</v>
      </c>
      <c r="D170" s="5">
        <v>1.4</v>
      </c>
      <c r="N170" s="18" t="s">
        <v>232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1.4</v>
      </c>
      <c r="R170" s="62" t="s">
        <v>203</v>
      </c>
    </row>
    <row r="171" spans="2:18" x14ac:dyDescent="0.2">
      <c r="B171" s="3">
        <v>2017</v>
      </c>
      <c r="C171" s="3" t="s">
        <v>59</v>
      </c>
      <c r="D171" s="5">
        <v>10.6</v>
      </c>
      <c r="N171" s="18" t="s">
        <v>232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10.6</v>
      </c>
      <c r="R171" s="62" t="s">
        <v>203</v>
      </c>
    </row>
    <row r="172" spans="2:18" x14ac:dyDescent="0.2">
      <c r="B172" s="3">
        <v>2017</v>
      </c>
      <c r="C172" s="3" t="s">
        <v>60</v>
      </c>
      <c r="D172" s="5">
        <v>13.6</v>
      </c>
      <c r="N172" s="18" t="s">
        <v>232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13.6</v>
      </c>
      <c r="R172" s="62" t="s">
        <v>203</v>
      </c>
    </row>
    <row r="173" spans="2:18" x14ac:dyDescent="0.2">
      <c r="B173" s="3">
        <v>2017</v>
      </c>
      <c r="C173" s="3" t="s">
        <v>61</v>
      </c>
      <c r="D173" s="5">
        <v>17.399999999999999</v>
      </c>
      <c r="N173" s="18" t="s">
        <v>232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17.399999999999999</v>
      </c>
      <c r="R173" s="62" t="s">
        <v>203</v>
      </c>
    </row>
    <row r="174" spans="2:18" x14ac:dyDescent="0.2">
      <c r="B174" s="3">
        <v>2018</v>
      </c>
      <c r="C174" s="3" t="s">
        <v>32</v>
      </c>
      <c r="D174" s="5">
        <v>8</v>
      </c>
      <c r="N174" s="18" t="s">
        <v>232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8</v>
      </c>
      <c r="R174" s="62" t="s">
        <v>203</v>
      </c>
    </row>
    <row r="175" spans="2:18" x14ac:dyDescent="0.2">
      <c r="B175" s="3">
        <v>2018</v>
      </c>
      <c r="C175" s="3" t="s">
        <v>42</v>
      </c>
      <c r="D175" s="5">
        <v>8.3000000000000007</v>
      </c>
      <c r="N175" s="18" t="s">
        <v>232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8.3000000000000007</v>
      </c>
      <c r="R175" s="62" t="s">
        <v>203</v>
      </c>
    </row>
    <row r="176" spans="2:18" x14ac:dyDescent="0.2">
      <c r="B176" s="3">
        <v>2018</v>
      </c>
      <c r="C176" s="3" t="s">
        <v>43</v>
      </c>
      <c r="D176" s="5">
        <v>5.6</v>
      </c>
      <c r="N176" s="18" t="s">
        <v>232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5.6</v>
      </c>
      <c r="R176" s="62" t="s">
        <v>203</v>
      </c>
    </row>
    <row r="177" spans="2:18" x14ac:dyDescent="0.2">
      <c r="B177" s="3">
        <v>2018</v>
      </c>
      <c r="C177" s="3" t="s">
        <v>44</v>
      </c>
      <c r="D177" s="5">
        <v>4.2</v>
      </c>
      <c r="N177" s="18" t="s">
        <v>232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4.2</v>
      </c>
      <c r="R177" s="62" t="s">
        <v>203</v>
      </c>
    </row>
    <row r="178" spans="2:18" x14ac:dyDescent="0.2">
      <c r="B178" s="3">
        <v>2018</v>
      </c>
      <c r="C178" s="3" t="s">
        <v>45</v>
      </c>
      <c r="D178" s="5">
        <v>1.7</v>
      </c>
      <c r="N178" s="18" t="s">
        <v>232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1.7</v>
      </c>
      <c r="R178" s="62" t="s">
        <v>203</v>
      </c>
    </row>
    <row r="179" spans="2:18" x14ac:dyDescent="0.2">
      <c r="B179" s="3">
        <v>2018</v>
      </c>
      <c r="C179" s="3" t="s">
        <v>46</v>
      </c>
      <c r="D179" s="5">
        <v>2.8</v>
      </c>
      <c r="N179" s="18" t="s">
        <v>232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2.8</v>
      </c>
      <c r="R179" s="62" t="s">
        <v>203</v>
      </c>
    </row>
    <row r="180" spans="2:18" x14ac:dyDescent="0.2">
      <c r="B180" s="3">
        <v>2018</v>
      </c>
      <c r="C180" s="3" t="s">
        <v>47</v>
      </c>
      <c r="D180" s="5">
        <v>2.5</v>
      </c>
      <c r="N180" s="18" t="s">
        <v>232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2.5</v>
      </c>
      <c r="R180" s="62" t="s">
        <v>203</v>
      </c>
    </row>
    <row r="181" spans="2:18" x14ac:dyDescent="0.2">
      <c r="B181" s="3">
        <v>2018</v>
      </c>
      <c r="C181" s="3" t="s">
        <v>48</v>
      </c>
      <c r="D181" s="5">
        <v>4.9000000000000004</v>
      </c>
      <c r="N181" s="18" t="s">
        <v>232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4.9000000000000004</v>
      </c>
      <c r="R181" s="62" t="s">
        <v>203</v>
      </c>
    </row>
    <row r="182" spans="2:18" x14ac:dyDescent="0.2">
      <c r="B182" s="3">
        <v>2018</v>
      </c>
      <c r="C182" s="3" t="s">
        <v>49</v>
      </c>
      <c r="D182" s="5">
        <v>3.4</v>
      </c>
      <c r="N182" s="18" t="s">
        <v>232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3.4</v>
      </c>
      <c r="R182" s="62" t="s">
        <v>203</v>
      </c>
    </row>
    <row r="183" spans="2:18" x14ac:dyDescent="0.2">
      <c r="B183" s="3">
        <v>2018</v>
      </c>
      <c r="C183" s="3" t="s">
        <v>50</v>
      </c>
      <c r="D183" s="5">
        <v>5.3</v>
      </c>
      <c r="N183" s="18" t="s">
        <v>232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5.3</v>
      </c>
      <c r="R183" s="62" t="s">
        <v>203</v>
      </c>
    </row>
    <row r="184" spans="2:18" x14ac:dyDescent="0.2">
      <c r="B184" s="3">
        <v>2018</v>
      </c>
      <c r="C184" s="3" t="s">
        <v>51</v>
      </c>
      <c r="D184" s="5">
        <v>2.9</v>
      </c>
      <c r="N184" s="18" t="s">
        <v>232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2.9</v>
      </c>
      <c r="R184" s="62" t="s">
        <v>203</v>
      </c>
    </row>
    <row r="185" spans="2:18" x14ac:dyDescent="0.2">
      <c r="B185" s="3">
        <v>2018</v>
      </c>
      <c r="C185" s="3" t="s">
        <v>52</v>
      </c>
      <c r="D185" s="5">
        <v>4.3</v>
      </c>
      <c r="N185" s="18" t="s">
        <v>232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4.3</v>
      </c>
      <c r="R185" s="62" t="s">
        <v>203</v>
      </c>
    </row>
    <row r="186" spans="2:18" x14ac:dyDescent="0.2">
      <c r="B186" s="3">
        <v>2018</v>
      </c>
      <c r="C186" s="3" t="s">
        <v>53</v>
      </c>
      <c r="D186" s="5">
        <v>4.7</v>
      </c>
      <c r="N186" s="18" t="s">
        <v>232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4.7</v>
      </c>
      <c r="R186" s="62" t="s">
        <v>203</v>
      </c>
    </row>
    <row r="187" spans="2:18" x14ac:dyDescent="0.2">
      <c r="B187" s="3">
        <v>2018</v>
      </c>
      <c r="C187" s="3" t="s">
        <v>54</v>
      </c>
      <c r="D187" s="5">
        <v>3.6</v>
      </c>
      <c r="N187" s="18" t="s">
        <v>232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3.6</v>
      </c>
      <c r="R187" s="62" t="s">
        <v>203</v>
      </c>
    </row>
    <row r="188" spans="2:18" x14ac:dyDescent="0.2">
      <c r="B188" s="3">
        <v>2018</v>
      </c>
      <c r="C188" s="3" t="s">
        <v>55</v>
      </c>
      <c r="D188" s="5">
        <v>5.6</v>
      </c>
      <c r="N188" s="18" t="s">
        <v>232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5.6</v>
      </c>
      <c r="R188" s="62" t="s">
        <v>203</v>
      </c>
    </row>
    <row r="189" spans="2:18" x14ac:dyDescent="0.2">
      <c r="B189" s="3">
        <v>2018</v>
      </c>
      <c r="C189" s="3" t="s">
        <v>56</v>
      </c>
      <c r="D189" s="5">
        <v>7.8</v>
      </c>
      <c r="N189" s="18" t="s">
        <v>232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7.8</v>
      </c>
      <c r="R189" s="62" t="s">
        <v>203</v>
      </c>
    </row>
    <row r="190" spans="2:18" x14ac:dyDescent="0.2">
      <c r="B190" s="3">
        <v>2018</v>
      </c>
      <c r="C190" s="3" t="s">
        <v>57</v>
      </c>
      <c r="D190" s="5">
        <v>1.7</v>
      </c>
      <c r="N190" s="18" t="s">
        <v>232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1.7</v>
      </c>
      <c r="R190" s="62" t="s">
        <v>203</v>
      </c>
    </row>
    <row r="191" spans="2:18" x14ac:dyDescent="0.2">
      <c r="B191" s="3">
        <v>2018</v>
      </c>
      <c r="C191" s="3" t="s">
        <v>58</v>
      </c>
      <c r="D191" s="5">
        <v>1.4</v>
      </c>
      <c r="N191" s="18" t="s">
        <v>232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1.4</v>
      </c>
      <c r="R191" s="62" t="s">
        <v>203</v>
      </c>
    </row>
    <row r="192" spans="2:18" x14ac:dyDescent="0.2">
      <c r="B192" s="3">
        <v>2018</v>
      </c>
      <c r="C192" s="3" t="s">
        <v>59</v>
      </c>
      <c r="D192" s="5">
        <v>10.7</v>
      </c>
      <c r="N192" s="18" t="s">
        <v>232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10.7</v>
      </c>
      <c r="R192" s="62" t="s">
        <v>203</v>
      </c>
    </row>
    <row r="193" spans="2:18" x14ac:dyDescent="0.2">
      <c r="B193" s="3">
        <v>2018</v>
      </c>
      <c r="C193" s="3" t="s">
        <v>60</v>
      </c>
      <c r="D193" s="5">
        <v>14.6</v>
      </c>
      <c r="N193" s="18" t="s">
        <v>232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14.6</v>
      </c>
      <c r="R193" s="62" t="s">
        <v>203</v>
      </c>
    </row>
    <row r="194" spans="2:18" x14ac:dyDescent="0.2">
      <c r="B194" s="3">
        <v>2018</v>
      </c>
      <c r="C194" s="3" t="s">
        <v>61</v>
      </c>
      <c r="D194" s="5">
        <v>17.600000000000001</v>
      </c>
      <c r="N194" s="18" t="s">
        <v>232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17.600000000000001</v>
      </c>
      <c r="R194" s="62" t="s">
        <v>203</v>
      </c>
    </row>
    <row r="195" spans="2:18" x14ac:dyDescent="0.2">
      <c r="B195" s="3">
        <v>2019</v>
      </c>
      <c r="C195" s="3" t="s">
        <v>32</v>
      </c>
      <c r="D195" s="5">
        <v>8.1</v>
      </c>
      <c r="N195" s="18" t="s">
        <v>232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8.1</v>
      </c>
      <c r="R195" s="62" t="s">
        <v>203</v>
      </c>
    </row>
    <row r="196" spans="2:18" x14ac:dyDescent="0.2">
      <c r="B196" s="3">
        <v>2019</v>
      </c>
      <c r="C196" s="3" t="s">
        <v>42</v>
      </c>
      <c r="D196" s="5">
        <v>8.3000000000000007</v>
      </c>
      <c r="N196" s="18" t="s">
        <v>232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8.3000000000000007</v>
      </c>
      <c r="R196" s="62" t="s">
        <v>203</v>
      </c>
    </row>
    <row r="197" spans="2:18" x14ac:dyDescent="0.2">
      <c r="B197" s="3">
        <v>2019</v>
      </c>
      <c r="C197" s="3" t="s">
        <v>43</v>
      </c>
      <c r="D197" s="5">
        <v>5.6</v>
      </c>
      <c r="N197" s="18" t="s">
        <v>232</v>
      </c>
      <c r="O197" s="17" t="e">
        <f>INDEX(#REF!,MATCH($C197,#REF!,0),2)</f>
        <v>#REF!</v>
      </c>
      <c r="P197" s="18">
        <f t="shared" ref="P197:P257" si="6">B197</f>
        <v>2019</v>
      </c>
      <c r="Q197" s="28">
        <f t="shared" ref="Q197:Q257" si="7">D197</f>
        <v>5.6</v>
      </c>
      <c r="R197" s="62" t="s">
        <v>203</v>
      </c>
    </row>
    <row r="198" spans="2:18" x14ac:dyDescent="0.2">
      <c r="B198" s="3">
        <v>2019</v>
      </c>
      <c r="C198" s="3" t="s">
        <v>44</v>
      </c>
      <c r="D198" s="5">
        <v>4.4000000000000004</v>
      </c>
      <c r="N198" s="18" t="s">
        <v>232</v>
      </c>
      <c r="O198" s="17" t="e">
        <f>INDEX(#REF!,MATCH($C198,#REF!,0),2)</f>
        <v>#REF!</v>
      </c>
      <c r="P198" s="18">
        <f t="shared" si="6"/>
        <v>2019</v>
      </c>
      <c r="Q198" s="28">
        <f t="shared" si="7"/>
        <v>4.4000000000000004</v>
      </c>
      <c r="R198" s="62" t="s">
        <v>203</v>
      </c>
    </row>
    <row r="199" spans="2:18" x14ac:dyDescent="0.2">
      <c r="B199" s="3">
        <v>2019</v>
      </c>
      <c r="C199" s="3" t="s">
        <v>45</v>
      </c>
      <c r="D199" s="5">
        <v>1.7</v>
      </c>
      <c r="N199" s="18" t="s">
        <v>232</v>
      </c>
      <c r="O199" s="17" t="e">
        <f>INDEX(#REF!,MATCH($C199,#REF!,0),2)</f>
        <v>#REF!</v>
      </c>
      <c r="P199" s="18">
        <f t="shared" si="6"/>
        <v>2019</v>
      </c>
      <c r="Q199" s="28">
        <f t="shared" si="7"/>
        <v>1.7</v>
      </c>
      <c r="R199" s="62" t="s">
        <v>203</v>
      </c>
    </row>
    <row r="200" spans="2:18" x14ac:dyDescent="0.2">
      <c r="B200" s="3">
        <v>2019</v>
      </c>
      <c r="C200" s="3" t="s">
        <v>46</v>
      </c>
      <c r="D200" s="5">
        <v>2.8</v>
      </c>
      <c r="N200" s="18" t="s">
        <v>232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2.8</v>
      </c>
      <c r="R200" s="62" t="s">
        <v>203</v>
      </c>
    </row>
    <row r="201" spans="2:18" x14ac:dyDescent="0.2">
      <c r="B201" s="3">
        <v>2019</v>
      </c>
      <c r="C201" s="3" t="s">
        <v>47</v>
      </c>
      <c r="D201" s="5">
        <v>2.5</v>
      </c>
      <c r="N201" s="18" t="s">
        <v>232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2.5</v>
      </c>
      <c r="R201" s="62" t="s">
        <v>203</v>
      </c>
    </row>
    <row r="202" spans="2:18" x14ac:dyDescent="0.2">
      <c r="B202" s="3">
        <v>2019</v>
      </c>
      <c r="C202" s="3" t="s">
        <v>48</v>
      </c>
      <c r="D202" s="5">
        <v>4.9000000000000004</v>
      </c>
      <c r="N202" s="18" t="s">
        <v>232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4.9000000000000004</v>
      </c>
      <c r="R202" s="62" t="s">
        <v>203</v>
      </c>
    </row>
    <row r="203" spans="2:18" x14ac:dyDescent="0.2">
      <c r="B203" s="3">
        <v>2019</v>
      </c>
      <c r="C203" s="3" t="s">
        <v>49</v>
      </c>
      <c r="D203" s="5">
        <v>3.4</v>
      </c>
      <c r="N203" s="18" t="s">
        <v>232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3.4</v>
      </c>
      <c r="R203" s="62" t="s">
        <v>203</v>
      </c>
    </row>
    <row r="204" spans="2:18" x14ac:dyDescent="0.2">
      <c r="B204" s="3">
        <v>2019</v>
      </c>
      <c r="C204" s="3" t="s">
        <v>50</v>
      </c>
      <c r="D204" s="5">
        <v>5.4</v>
      </c>
      <c r="N204" s="18" t="s">
        <v>232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5.4</v>
      </c>
      <c r="R204" s="62" t="s">
        <v>203</v>
      </c>
    </row>
    <row r="205" spans="2:18" x14ac:dyDescent="0.2">
      <c r="B205" s="3">
        <v>2019</v>
      </c>
      <c r="C205" s="3" t="s">
        <v>51</v>
      </c>
      <c r="D205" s="5">
        <v>3</v>
      </c>
      <c r="N205" s="18" t="s">
        <v>232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3</v>
      </c>
      <c r="R205" s="62" t="s">
        <v>203</v>
      </c>
    </row>
    <row r="206" spans="2:18" x14ac:dyDescent="0.2">
      <c r="B206" s="3">
        <v>2019</v>
      </c>
      <c r="C206" s="3" t="s">
        <v>52</v>
      </c>
      <c r="D206" s="5">
        <v>4.3</v>
      </c>
      <c r="N206" s="18" t="s">
        <v>232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4.3</v>
      </c>
      <c r="R206" s="62" t="s">
        <v>203</v>
      </c>
    </row>
    <row r="207" spans="2:18" x14ac:dyDescent="0.2">
      <c r="B207" s="3">
        <v>2019</v>
      </c>
      <c r="C207" s="3" t="s">
        <v>53</v>
      </c>
      <c r="D207" s="5">
        <v>4.8</v>
      </c>
      <c r="N207" s="18" t="s">
        <v>232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4.8</v>
      </c>
      <c r="R207" s="62" t="s">
        <v>203</v>
      </c>
    </row>
    <row r="208" spans="2:18" x14ac:dyDescent="0.2">
      <c r="B208" s="3">
        <v>2019</v>
      </c>
      <c r="C208" s="3" t="s">
        <v>54</v>
      </c>
      <c r="D208" s="5">
        <v>3.6</v>
      </c>
      <c r="N208" s="18" t="s">
        <v>232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3.6</v>
      </c>
      <c r="R208" s="62" t="s">
        <v>203</v>
      </c>
    </row>
    <row r="209" spans="2:18" x14ac:dyDescent="0.2">
      <c r="B209" s="3">
        <v>2019</v>
      </c>
      <c r="C209" s="3" t="s">
        <v>55</v>
      </c>
      <c r="D209" s="5">
        <v>5.7</v>
      </c>
      <c r="N209" s="18" t="s">
        <v>232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5.7</v>
      </c>
      <c r="R209" s="62" t="s">
        <v>203</v>
      </c>
    </row>
    <row r="210" spans="2:18" x14ac:dyDescent="0.2">
      <c r="B210" s="3">
        <v>2019</v>
      </c>
      <c r="C210" s="3" t="s">
        <v>56</v>
      </c>
      <c r="D210" s="5">
        <v>7.9</v>
      </c>
      <c r="N210" s="18" t="s">
        <v>232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7.9</v>
      </c>
      <c r="R210" s="62" t="s">
        <v>203</v>
      </c>
    </row>
    <row r="211" spans="2:18" x14ac:dyDescent="0.2">
      <c r="B211" s="3">
        <v>2019</v>
      </c>
      <c r="C211" s="3" t="s">
        <v>57</v>
      </c>
      <c r="D211" s="5">
        <v>1.8</v>
      </c>
      <c r="N211" s="18" t="s">
        <v>232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1.8</v>
      </c>
      <c r="R211" s="62" t="s">
        <v>203</v>
      </c>
    </row>
    <row r="212" spans="2:18" x14ac:dyDescent="0.2">
      <c r="B212" s="3">
        <v>2019</v>
      </c>
      <c r="C212" s="3" t="s">
        <v>58</v>
      </c>
      <c r="D212" s="5">
        <v>1.4</v>
      </c>
      <c r="N212" s="18" t="s">
        <v>232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1.4</v>
      </c>
      <c r="R212" s="62" t="s">
        <v>203</v>
      </c>
    </row>
    <row r="213" spans="2:18" x14ac:dyDescent="0.2">
      <c r="B213" s="3">
        <v>2019</v>
      </c>
      <c r="C213" s="3" t="s">
        <v>59</v>
      </c>
      <c r="D213" s="5">
        <v>10.8</v>
      </c>
      <c r="N213" s="18" t="s">
        <v>232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10.8</v>
      </c>
      <c r="R213" s="62" t="s">
        <v>203</v>
      </c>
    </row>
    <row r="214" spans="2:18" x14ac:dyDescent="0.2">
      <c r="B214" s="3">
        <v>2019</v>
      </c>
      <c r="C214" s="3" t="s">
        <v>60</v>
      </c>
      <c r="D214" s="5">
        <v>14.8</v>
      </c>
      <c r="N214" s="18" t="s">
        <v>232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14.8</v>
      </c>
      <c r="R214" s="62" t="s">
        <v>203</v>
      </c>
    </row>
    <row r="215" spans="2:18" x14ac:dyDescent="0.2">
      <c r="B215" s="3">
        <v>2019</v>
      </c>
      <c r="C215" s="3" t="s">
        <v>61</v>
      </c>
      <c r="D215" s="5">
        <v>17.7</v>
      </c>
      <c r="N215" s="18" t="s">
        <v>232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17.7</v>
      </c>
      <c r="R215" s="62" t="s">
        <v>203</v>
      </c>
    </row>
    <row r="216" spans="2:18" x14ac:dyDescent="0.2">
      <c r="B216" s="3">
        <v>2020</v>
      </c>
      <c r="C216" s="3" t="s">
        <v>32</v>
      </c>
      <c r="D216" s="5">
        <v>11.6</v>
      </c>
      <c r="N216" s="18" t="s">
        <v>232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11.6</v>
      </c>
      <c r="R216" s="62" t="s">
        <v>203</v>
      </c>
    </row>
    <row r="217" spans="2:18" x14ac:dyDescent="0.2">
      <c r="B217" s="3">
        <v>2020</v>
      </c>
      <c r="C217" s="3" t="s">
        <v>42</v>
      </c>
      <c r="D217" s="5">
        <v>8.4</v>
      </c>
      <c r="N217" s="18" t="s">
        <v>232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8.4</v>
      </c>
      <c r="R217" s="62" t="s">
        <v>203</v>
      </c>
    </row>
    <row r="218" spans="2:18" x14ac:dyDescent="0.2">
      <c r="B218" s="3">
        <v>2020</v>
      </c>
      <c r="C218" s="3" t="s">
        <v>43</v>
      </c>
      <c r="D218" s="5">
        <v>5.7</v>
      </c>
      <c r="N218" s="18" t="s">
        <v>232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5.7</v>
      </c>
      <c r="R218" s="62" t="s">
        <v>203</v>
      </c>
    </row>
    <row r="219" spans="2:18" x14ac:dyDescent="0.2">
      <c r="B219" s="3">
        <v>2020</v>
      </c>
      <c r="C219" s="3" t="s">
        <v>44</v>
      </c>
      <c r="D219" s="5">
        <v>4.4000000000000004</v>
      </c>
      <c r="N219" s="18" t="s">
        <v>232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4.4000000000000004</v>
      </c>
      <c r="R219" s="62" t="s">
        <v>203</v>
      </c>
    </row>
    <row r="220" spans="2:18" x14ac:dyDescent="0.2">
      <c r="B220" s="3">
        <v>2020</v>
      </c>
      <c r="C220" s="3" t="s">
        <v>45</v>
      </c>
      <c r="D220" s="5">
        <v>1.7</v>
      </c>
      <c r="N220" s="18" t="s">
        <v>232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1.7</v>
      </c>
      <c r="R220" s="62" t="s">
        <v>203</v>
      </c>
    </row>
    <row r="221" spans="2:18" x14ac:dyDescent="0.2">
      <c r="B221" s="3">
        <v>2020</v>
      </c>
      <c r="C221" s="3" t="s">
        <v>46</v>
      </c>
      <c r="D221" s="5">
        <v>2.8</v>
      </c>
      <c r="N221" s="18" t="s">
        <v>232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2.8</v>
      </c>
      <c r="R221" s="62" t="s">
        <v>203</v>
      </c>
    </row>
    <row r="222" spans="2:18" x14ac:dyDescent="0.2">
      <c r="B222" s="3">
        <v>2020</v>
      </c>
      <c r="C222" s="3" t="s">
        <v>47</v>
      </c>
      <c r="D222" s="5">
        <v>3.1</v>
      </c>
      <c r="N222" s="18" t="s">
        <v>232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3.1</v>
      </c>
      <c r="R222" s="62" t="s">
        <v>203</v>
      </c>
    </row>
    <row r="223" spans="2:18" x14ac:dyDescent="0.2">
      <c r="B223" s="3">
        <v>2020</v>
      </c>
      <c r="C223" s="3" t="s">
        <v>48</v>
      </c>
      <c r="D223" s="5">
        <v>5</v>
      </c>
      <c r="N223" s="18" t="s">
        <v>232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5</v>
      </c>
      <c r="R223" s="62" t="s">
        <v>203</v>
      </c>
    </row>
    <row r="224" spans="2:18" x14ac:dyDescent="0.2">
      <c r="B224" s="3">
        <v>2020</v>
      </c>
      <c r="C224" s="3" t="s">
        <v>49</v>
      </c>
      <c r="D224" s="5">
        <v>3.4</v>
      </c>
      <c r="N224" s="18" t="s">
        <v>232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3.4</v>
      </c>
      <c r="R224" s="62" t="s">
        <v>203</v>
      </c>
    </row>
    <row r="225" spans="2:18" x14ac:dyDescent="0.2">
      <c r="B225" s="3">
        <v>2020</v>
      </c>
      <c r="C225" s="3" t="s">
        <v>50</v>
      </c>
      <c r="D225" s="5">
        <v>8.9</v>
      </c>
      <c r="N225" s="18" t="s">
        <v>232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8.9</v>
      </c>
      <c r="R225" s="62" t="s">
        <v>203</v>
      </c>
    </row>
    <row r="226" spans="2:18" x14ac:dyDescent="0.2">
      <c r="B226" s="3">
        <v>2020</v>
      </c>
      <c r="C226" s="3" t="s">
        <v>51</v>
      </c>
      <c r="D226" s="5">
        <v>3</v>
      </c>
      <c r="N226" s="18" t="s">
        <v>232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3</v>
      </c>
      <c r="R226" s="62" t="s">
        <v>203</v>
      </c>
    </row>
    <row r="227" spans="2:18" x14ac:dyDescent="0.2">
      <c r="B227" s="3">
        <v>2020</v>
      </c>
      <c r="C227" s="3" t="s">
        <v>52</v>
      </c>
      <c r="D227" s="5">
        <v>4.3</v>
      </c>
      <c r="N227" s="18" t="s">
        <v>232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4.3</v>
      </c>
      <c r="R227" s="62" t="s">
        <v>203</v>
      </c>
    </row>
    <row r="228" spans="2:18" x14ac:dyDescent="0.2">
      <c r="B228" s="3">
        <v>2020</v>
      </c>
      <c r="C228" s="3" t="s">
        <v>53</v>
      </c>
      <c r="D228" s="5">
        <v>5</v>
      </c>
      <c r="N228" s="18" t="s">
        <v>232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5</v>
      </c>
      <c r="R228" s="62" t="s">
        <v>203</v>
      </c>
    </row>
    <row r="229" spans="2:18" x14ac:dyDescent="0.2">
      <c r="B229" s="3">
        <v>2020</v>
      </c>
      <c r="C229" s="3" t="s">
        <v>54</v>
      </c>
      <c r="D229" s="5">
        <v>3.7</v>
      </c>
      <c r="N229" s="18" t="s">
        <v>232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3.7</v>
      </c>
      <c r="R229" s="62" t="s">
        <v>203</v>
      </c>
    </row>
    <row r="230" spans="2:18" x14ac:dyDescent="0.2">
      <c r="B230" s="3">
        <v>2020</v>
      </c>
      <c r="C230" s="3" t="s">
        <v>55</v>
      </c>
      <c r="D230" s="5">
        <v>5.7</v>
      </c>
      <c r="N230" s="18" t="s">
        <v>232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5.7</v>
      </c>
      <c r="R230" s="62" t="s">
        <v>203</v>
      </c>
    </row>
    <row r="231" spans="2:18" x14ac:dyDescent="0.2">
      <c r="B231" s="3">
        <v>2020</v>
      </c>
      <c r="C231" s="3" t="s">
        <v>56</v>
      </c>
      <c r="D231" s="5">
        <v>8</v>
      </c>
      <c r="N231" s="18" t="s">
        <v>232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8</v>
      </c>
      <c r="R231" s="62" t="s">
        <v>203</v>
      </c>
    </row>
    <row r="232" spans="2:18" x14ac:dyDescent="0.2">
      <c r="B232" s="3">
        <v>2020</v>
      </c>
      <c r="C232" s="3" t="s">
        <v>57</v>
      </c>
      <c r="D232" s="5">
        <v>1.9</v>
      </c>
      <c r="N232" s="18" t="s">
        <v>232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1.9</v>
      </c>
      <c r="R232" s="62" t="s">
        <v>203</v>
      </c>
    </row>
    <row r="233" spans="2:18" x14ac:dyDescent="0.2">
      <c r="B233" s="3">
        <v>2020</v>
      </c>
      <c r="C233" s="3" t="s">
        <v>58</v>
      </c>
      <c r="D233" s="5">
        <v>1.5</v>
      </c>
      <c r="N233" s="18" t="s">
        <v>232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1.5</v>
      </c>
      <c r="R233" s="62" t="s">
        <v>203</v>
      </c>
    </row>
    <row r="234" spans="2:18" x14ac:dyDescent="0.2">
      <c r="B234" s="3">
        <v>2020</v>
      </c>
      <c r="C234" s="3" t="s">
        <v>59</v>
      </c>
      <c r="D234" s="5">
        <v>10.8</v>
      </c>
      <c r="N234" s="18" t="s">
        <v>232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10.8</v>
      </c>
      <c r="R234" s="62" t="s">
        <v>203</v>
      </c>
    </row>
    <row r="235" spans="2:18" x14ac:dyDescent="0.2">
      <c r="B235" s="3">
        <v>2020</v>
      </c>
      <c r="C235" s="3" t="s">
        <v>60</v>
      </c>
      <c r="D235" s="5">
        <v>14.8</v>
      </c>
      <c r="N235" s="18" t="s">
        <v>232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14.8</v>
      </c>
      <c r="R235" s="62" t="s">
        <v>203</v>
      </c>
    </row>
    <row r="236" spans="2:18" x14ac:dyDescent="0.2">
      <c r="B236" s="3">
        <v>2020</v>
      </c>
      <c r="C236" s="3" t="s">
        <v>61</v>
      </c>
      <c r="D236" s="5">
        <v>17.8</v>
      </c>
      <c r="N236" s="18" t="s">
        <v>232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17.8</v>
      </c>
      <c r="R236" s="62" t="s">
        <v>203</v>
      </c>
    </row>
    <row r="237" spans="2:18" x14ac:dyDescent="0.2">
      <c r="B237" s="3">
        <v>2021</v>
      </c>
      <c r="C237" s="3" t="s">
        <v>32</v>
      </c>
      <c r="D237" s="5">
        <v>11.6</v>
      </c>
      <c r="N237" s="18" t="s">
        <v>232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11.6</v>
      </c>
      <c r="R237" s="62" t="s">
        <v>203</v>
      </c>
    </row>
    <row r="238" spans="2:18" x14ac:dyDescent="0.2">
      <c r="B238" s="3">
        <v>2021</v>
      </c>
      <c r="C238" s="3" t="s">
        <v>42</v>
      </c>
      <c r="D238" s="5">
        <v>8.4</v>
      </c>
      <c r="N238" s="18" t="s">
        <v>232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8.4</v>
      </c>
      <c r="R238" s="62" t="s">
        <v>203</v>
      </c>
    </row>
    <row r="239" spans="2:18" x14ac:dyDescent="0.2">
      <c r="B239" s="3">
        <v>2021</v>
      </c>
      <c r="C239" s="3" t="s">
        <v>43</v>
      </c>
      <c r="D239" s="5">
        <v>5.7</v>
      </c>
      <c r="N239" s="18" t="s">
        <v>232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5.7</v>
      </c>
      <c r="R239" s="62" t="s">
        <v>203</v>
      </c>
    </row>
    <row r="240" spans="2:18" x14ac:dyDescent="0.2">
      <c r="B240" s="3">
        <v>2021</v>
      </c>
      <c r="C240" s="3" t="s">
        <v>44</v>
      </c>
      <c r="D240" s="5">
        <v>4.4000000000000004</v>
      </c>
      <c r="N240" s="18" t="s">
        <v>232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4.4000000000000004</v>
      </c>
      <c r="R240" s="62" t="s">
        <v>203</v>
      </c>
    </row>
    <row r="241" spans="2:18" x14ac:dyDescent="0.2">
      <c r="B241" s="3">
        <v>2021</v>
      </c>
      <c r="C241" s="3" t="s">
        <v>45</v>
      </c>
      <c r="D241" s="5">
        <v>1.7</v>
      </c>
      <c r="N241" s="18" t="s">
        <v>232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1.7</v>
      </c>
      <c r="R241" s="62" t="s">
        <v>203</v>
      </c>
    </row>
    <row r="242" spans="2:18" x14ac:dyDescent="0.2">
      <c r="B242" s="3">
        <v>2021</v>
      </c>
      <c r="C242" s="3" t="s">
        <v>46</v>
      </c>
      <c r="D242" s="5">
        <v>2.9</v>
      </c>
      <c r="N242" s="18" t="s">
        <v>232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2.9</v>
      </c>
      <c r="R242" s="62" t="s">
        <v>203</v>
      </c>
    </row>
    <row r="243" spans="2:18" x14ac:dyDescent="0.2">
      <c r="B243" s="3">
        <v>2021</v>
      </c>
      <c r="C243" s="3" t="s">
        <v>47</v>
      </c>
      <c r="D243" s="5">
        <v>3.1</v>
      </c>
      <c r="N243" s="18" t="s">
        <v>232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3.1</v>
      </c>
      <c r="R243" s="62" t="s">
        <v>203</v>
      </c>
    </row>
    <row r="244" spans="2:18" x14ac:dyDescent="0.2">
      <c r="B244" s="3">
        <v>2021</v>
      </c>
      <c r="C244" s="3" t="s">
        <v>48</v>
      </c>
      <c r="D244" s="5">
        <v>5.4</v>
      </c>
      <c r="N244" s="18" t="s">
        <v>232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5.4</v>
      </c>
      <c r="R244" s="62" t="s">
        <v>203</v>
      </c>
    </row>
    <row r="245" spans="2:18" x14ac:dyDescent="0.2">
      <c r="B245" s="3">
        <v>2021</v>
      </c>
      <c r="C245" s="3" t="s">
        <v>49</v>
      </c>
      <c r="D245" s="5">
        <v>3.4</v>
      </c>
      <c r="N245" s="18" t="s">
        <v>232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3.4</v>
      </c>
      <c r="R245" s="62" t="s">
        <v>203</v>
      </c>
    </row>
    <row r="246" spans="2:18" x14ac:dyDescent="0.2">
      <c r="B246" s="3">
        <v>2021</v>
      </c>
      <c r="C246" s="3" t="s">
        <v>50</v>
      </c>
      <c r="D246" s="5">
        <v>8.9</v>
      </c>
      <c r="N246" s="18" t="s">
        <v>232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8.9</v>
      </c>
      <c r="R246" s="62" t="s">
        <v>203</v>
      </c>
    </row>
    <row r="247" spans="2:18" x14ac:dyDescent="0.2">
      <c r="B247" s="3">
        <v>2021</v>
      </c>
      <c r="C247" s="3" t="s">
        <v>51</v>
      </c>
      <c r="D247" s="5">
        <v>3</v>
      </c>
      <c r="N247" s="18" t="s">
        <v>232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3</v>
      </c>
      <c r="R247" s="62" t="s">
        <v>203</v>
      </c>
    </row>
    <row r="248" spans="2:18" x14ac:dyDescent="0.2">
      <c r="B248" s="3">
        <v>2021</v>
      </c>
      <c r="C248" s="3" t="s">
        <v>52</v>
      </c>
      <c r="D248" s="5">
        <v>4.3</v>
      </c>
      <c r="N248" s="18" t="s">
        <v>232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4.3</v>
      </c>
      <c r="R248" s="62" t="s">
        <v>203</v>
      </c>
    </row>
    <row r="249" spans="2:18" x14ac:dyDescent="0.2">
      <c r="B249" s="3">
        <v>2021</v>
      </c>
      <c r="C249" s="3" t="s">
        <v>53</v>
      </c>
      <c r="D249" s="5">
        <v>5.0999999999999996</v>
      </c>
      <c r="N249" s="18" t="s">
        <v>232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5.0999999999999996</v>
      </c>
      <c r="R249" s="62" t="s">
        <v>203</v>
      </c>
    </row>
    <row r="250" spans="2:18" x14ac:dyDescent="0.2">
      <c r="B250" s="3">
        <v>2021</v>
      </c>
      <c r="C250" s="3" t="s">
        <v>54</v>
      </c>
      <c r="D250" s="5">
        <v>3.7</v>
      </c>
      <c r="N250" s="18" t="s">
        <v>232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3.7</v>
      </c>
      <c r="R250" s="62" t="s">
        <v>203</v>
      </c>
    </row>
    <row r="251" spans="2:18" x14ac:dyDescent="0.2">
      <c r="B251" s="3">
        <v>2021</v>
      </c>
      <c r="C251" s="3" t="s">
        <v>55</v>
      </c>
      <c r="D251" s="5">
        <v>5.7</v>
      </c>
      <c r="N251" s="18" t="s">
        <v>232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5.7</v>
      </c>
      <c r="R251" s="62" t="s">
        <v>203</v>
      </c>
    </row>
    <row r="252" spans="2:18" x14ac:dyDescent="0.2">
      <c r="B252" s="3">
        <v>2021</v>
      </c>
      <c r="C252" s="3" t="s">
        <v>56</v>
      </c>
      <c r="D252" s="5">
        <v>8.1</v>
      </c>
      <c r="N252" s="18" t="s">
        <v>232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8.1</v>
      </c>
      <c r="R252" s="62" t="s">
        <v>203</v>
      </c>
    </row>
    <row r="253" spans="2:18" x14ac:dyDescent="0.2">
      <c r="B253" s="3">
        <v>2021</v>
      </c>
      <c r="C253" s="3" t="s">
        <v>57</v>
      </c>
      <c r="D253" s="5">
        <v>1.9</v>
      </c>
      <c r="N253" s="18" t="s">
        <v>232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1.9</v>
      </c>
      <c r="R253" s="62" t="s">
        <v>203</v>
      </c>
    </row>
    <row r="254" spans="2:18" x14ac:dyDescent="0.2">
      <c r="B254" s="3">
        <v>2021</v>
      </c>
      <c r="C254" s="3" t="s">
        <v>58</v>
      </c>
      <c r="D254" s="5">
        <v>1.5</v>
      </c>
      <c r="N254" s="18" t="s">
        <v>232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1.5</v>
      </c>
      <c r="R254" s="62" t="s">
        <v>203</v>
      </c>
    </row>
    <row r="255" spans="2:18" x14ac:dyDescent="0.2">
      <c r="B255" s="3">
        <v>2021</v>
      </c>
      <c r="C255" s="3" t="s">
        <v>59</v>
      </c>
      <c r="D255" s="5">
        <v>10.9</v>
      </c>
      <c r="N255" s="18" t="s">
        <v>232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10.9</v>
      </c>
      <c r="R255" s="62" t="s">
        <v>203</v>
      </c>
    </row>
    <row r="256" spans="2:18" x14ac:dyDescent="0.2">
      <c r="B256" s="3">
        <v>2021</v>
      </c>
      <c r="C256" s="3" t="s">
        <v>60</v>
      </c>
      <c r="D256" s="5">
        <v>14.8</v>
      </c>
      <c r="N256" s="18" t="s">
        <v>232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14.8</v>
      </c>
      <c r="R256" s="62" t="s">
        <v>203</v>
      </c>
    </row>
    <row r="257" spans="2:18" x14ac:dyDescent="0.2">
      <c r="B257" s="3">
        <v>2021</v>
      </c>
      <c r="C257" s="3" t="s">
        <v>61</v>
      </c>
      <c r="D257" s="5">
        <v>17.8</v>
      </c>
      <c r="N257" s="18" t="s">
        <v>232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17.8</v>
      </c>
      <c r="R257" s="62" t="s">
        <v>203</v>
      </c>
    </row>
  </sheetData>
  <hyperlinks>
    <hyperlink ref="C4" r:id="rId1" display="https://www.naturvardsverket.se/data-och-statistik/skyddad-natur/naturreservat-antal-och-areal/" xr:uid="{049C6F24-5866-468F-BD1F-01DCEB574150}"/>
    <hyperlink ref="F3" location="RD_Naturreservat!A1" display="RD_Naturreservat" xr:uid="{B4B84DBC-BFA0-4715-BD95-AC8416C2D66B}"/>
  </hyperlinks>
  <pageMargins left="0.7" right="0.7" top="0.75" bottom="0.75" header="0.3" footer="0.3"/>
  <pageSetup paperSize="9" orientation="portrait" verticalDpi="0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2E51-D44F-4001-8EF2-371866359473}">
  <sheetPr>
    <tabColor theme="8" tint="0.79998168889431442"/>
  </sheetPr>
  <dimension ref="B1:R257"/>
  <sheetViews>
    <sheetView workbookViewId="0"/>
  </sheetViews>
  <sheetFormatPr defaultColWidth="9.33203125" defaultRowHeight="11.25" x14ac:dyDescent="0.2"/>
  <cols>
    <col min="1" max="1" width="9.33203125" style="3"/>
    <col min="2" max="2" width="47.83203125" style="3" bestFit="1" customWidth="1"/>
    <col min="3" max="3" width="43.5" style="3" bestFit="1" customWidth="1"/>
    <col min="4" max="4" width="7.6640625" style="3" bestFit="1" customWidth="1"/>
    <col min="5" max="5" width="13" style="3" bestFit="1" customWidth="1"/>
    <col min="6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418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261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2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260</v>
      </c>
      <c r="C6" s="3" t="s">
        <v>5</v>
      </c>
      <c r="D6" s="19">
        <v>2010</v>
      </c>
      <c r="E6" s="3">
        <v>6.5651255300000004</v>
      </c>
      <c r="N6" s="18" t="s">
        <v>233</v>
      </c>
      <c r="O6" s="17" t="e">
        <f>INDEX(#REF!,MATCH($C6,#REF!,0),2)</f>
        <v>#REF!</v>
      </c>
      <c r="P6" s="18">
        <f>D6</f>
        <v>2010</v>
      </c>
      <c r="Q6" s="28">
        <f>E6</f>
        <v>6.5651255300000004</v>
      </c>
      <c r="R6" s="18" t="s">
        <v>257</v>
      </c>
    </row>
    <row r="7" spans="2:18" x14ac:dyDescent="0.2">
      <c r="B7" s="3" t="s">
        <v>260</v>
      </c>
      <c r="C7" s="3" t="s">
        <v>6</v>
      </c>
      <c r="D7" s="19">
        <v>2010</v>
      </c>
      <c r="E7" s="3">
        <v>6.4740529100000002</v>
      </c>
      <c r="N7" s="18" t="s">
        <v>233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6.4740529100000002</v>
      </c>
      <c r="R7" s="18" t="s">
        <v>257</v>
      </c>
    </row>
    <row r="8" spans="2:18" x14ac:dyDescent="0.2">
      <c r="B8" s="3" t="s">
        <v>260</v>
      </c>
      <c r="C8" s="3" t="s">
        <v>7</v>
      </c>
      <c r="D8" s="19">
        <v>2010</v>
      </c>
      <c r="E8" s="3">
        <v>5.67604971</v>
      </c>
      <c r="N8" s="18" t="s">
        <v>233</v>
      </c>
      <c r="O8" s="17" t="e">
        <f>INDEX(#REF!,MATCH($C8,#REF!,0),2)</f>
        <v>#REF!</v>
      </c>
      <c r="P8" s="18">
        <f t="shared" si="0"/>
        <v>2010</v>
      </c>
      <c r="Q8" s="28">
        <f t="shared" si="1"/>
        <v>5.67604971</v>
      </c>
      <c r="R8" s="18" t="s">
        <v>257</v>
      </c>
    </row>
    <row r="9" spans="2:18" x14ac:dyDescent="0.2">
      <c r="B9" s="3" t="s">
        <v>260</v>
      </c>
      <c r="C9" s="3" t="s">
        <v>8</v>
      </c>
      <c r="D9" s="19">
        <v>2010</v>
      </c>
      <c r="E9" s="3">
        <v>6.3112383000000003</v>
      </c>
      <c r="N9" s="18" t="s">
        <v>233</v>
      </c>
      <c r="O9" s="17" t="e">
        <f>INDEX(#REF!,MATCH($C9,#REF!,0),2)</f>
        <v>#REF!</v>
      </c>
      <c r="P9" s="18">
        <f t="shared" si="0"/>
        <v>2010</v>
      </c>
      <c r="Q9" s="28">
        <f t="shared" si="1"/>
        <v>6.3112383000000003</v>
      </c>
      <c r="R9" s="18" t="s">
        <v>257</v>
      </c>
    </row>
    <row r="10" spans="2:18" x14ac:dyDescent="0.2">
      <c r="B10" s="3" t="s">
        <v>260</v>
      </c>
      <c r="C10" s="3" t="s">
        <v>9</v>
      </c>
      <c r="D10" s="19">
        <v>2010</v>
      </c>
      <c r="E10" s="3">
        <v>5.95923465</v>
      </c>
      <c r="N10" s="18" t="s">
        <v>233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5.95923465</v>
      </c>
      <c r="R10" s="18" t="s">
        <v>257</v>
      </c>
    </row>
    <row r="11" spans="2:18" x14ac:dyDescent="0.2">
      <c r="B11" s="3" t="s">
        <v>260</v>
      </c>
      <c r="C11" s="3" t="s">
        <v>10</v>
      </c>
      <c r="D11" s="19">
        <v>2010</v>
      </c>
      <c r="E11" s="3">
        <v>7.9533183599999999</v>
      </c>
      <c r="N11" s="18" t="s">
        <v>233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7.9533183599999999</v>
      </c>
      <c r="R11" s="18" t="s">
        <v>257</v>
      </c>
    </row>
    <row r="12" spans="2:18" x14ac:dyDescent="0.2">
      <c r="B12" s="3" t="s">
        <v>260</v>
      </c>
      <c r="C12" s="3" t="s">
        <v>11</v>
      </c>
      <c r="D12" s="19">
        <v>2010</v>
      </c>
      <c r="E12" s="3">
        <v>6.5703427000000003</v>
      </c>
      <c r="N12" s="18" t="s">
        <v>233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6.5703427000000003</v>
      </c>
      <c r="R12" s="18" t="s">
        <v>257</v>
      </c>
    </row>
    <row r="13" spans="2:18" x14ac:dyDescent="0.2">
      <c r="B13" s="3" t="s">
        <v>260</v>
      </c>
      <c r="C13" s="3" t="s">
        <v>12</v>
      </c>
      <c r="D13" s="19">
        <v>2010</v>
      </c>
      <c r="E13" s="3">
        <v>6.61137555</v>
      </c>
      <c r="N13" s="18" t="s">
        <v>233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6.61137555</v>
      </c>
      <c r="R13" s="18" t="s">
        <v>257</v>
      </c>
    </row>
    <row r="14" spans="2:18" x14ac:dyDescent="0.2">
      <c r="B14" s="3" t="s">
        <v>260</v>
      </c>
      <c r="C14" s="3" t="s">
        <v>13</v>
      </c>
      <c r="D14" s="19">
        <v>2010</v>
      </c>
      <c r="E14" s="3">
        <v>7.18081104</v>
      </c>
      <c r="N14" s="18" t="s">
        <v>233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7.18081104</v>
      </c>
      <c r="R14" s="18" t="s">
        <v>257</v>
      </c>
    </row>
    <row r="15" spans="2:18" x14ac:dyDescent="0.2">
      <c r="B15" s="3" t="s">
        <v>260</v>
      </c>
      <c r="C15" s="3" t="s">
        <v>14</v>
      </c>
      <c r="D15" s="19">
        <v>2010</v>
      </c>
      <c r="E15" s="3">
        <v>6.1195297200000001</v>
      </c>
      <c r="N15" s="18" t="s">
        <v>233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6.1195297200000001</v>
      </c>
      <c r="R15" s="18" t="s">
        <v>257</v>
      </c>
    </row>
    <row r="16" spans="2:18" x14ac:dyDescent="0.2">
      <c r="B16" s="3" t="s">
        <v>260</v>
      </c>
      <c r="C16" s="3" t="s">
        <v>15</v>
      </c>
      <c r="D16" s="19">
        <v>2010</v>
      </c>
      <c r="E16" s="3">
        <v>6.1700095499999996</v>
      </c>
      <c r="N16" s="18" t="s">
        <v>233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6.1700095499999996</v>
      </c>
      <c r="R16" s="18" t="s">
        <v>257</v>
      </c>
    </row>
    <row r="17" spans="2:18" x14ac:dyDescent="0.2">
      <c r="B17" s="3" t="s">
        <v>260</v>
      </c>
      <c r="C17" s="3" t="s">
        <v>16</v>
      </c>
      <c r="D17" s="19">
        <v>2010</v>
      </c>
      <c r="E17" s="3">
        <v>6.0756147800000004</v>
      </c>
      <c r="N17" s="18" t="s">
        <v>233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6.0756147800000004</v>
      </c>
      <c r="R17" s="18" t="s">
        <v>257</v>
      </c>
    </row>
    <row r="18" spans="2:18" x14ac:dyDescent="0.2">
      <c r="B18" s="3" t="s">
        <v>260</v>
      </c>
      <c r="C18" s="3" t="s">
        <v>17</v>
      </c>
      <c r="D18" s="19">
        <v>2010</v>
      </c>
      <c r="E18" s="3">
        <v>6.40537081</v>
      </c>
      <c r="N18" s="18" t="s">
        <v>233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6.40537081</v>
      </c>
      <c r="R18" s="18" t="s">
        <v>257</v>
      </c>
    </row>
    <row r="19" spans="2:18" x14ac:dyDescent="0.2">
      <c r="B19" s="3" t="s">
        <v>260</v>
      </c>
      <c r="C19" s="3" t="s">
        <v>18</v>
      </c>
      <c r="D19" s="19">
        <v>2010</v>
      </c>
      <c r="E19" s="3">
        <v>7.2805630499999996</v>
      </c>
      <c r="N19" s="18" t="s">
        <v>233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7.2805630499999996</v>
      </c>
      <c r="R19" s="18" t="s">
        <v>257</v>
      </c>
    </row>
    <row r="20" spans="2:18" x14ac:dyDescent="0.2">
      <c r="B20" s="3" t="s">
        <v>260</v>
      </c>
      <c r="C20" s="3" t="s">
        <v>19</v>
      </c>
      <c r="D20" s="19">
        <v>2010</v>
      </c>
      <c r="E20" s="3">
        <v>5.8307104900000004</v>
      </c>
      <c r="N20" s="18" t="s">
        <v>233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5.8307104900000004</v>
      </c>
      <c r="R20" s="18" t="s">
        <v>257</v>
      </c>
    </row>
    <row r="21" spans="2:18" x14ac:dyDescent="0.2">
      <c r="B21" s="3" t="s">
        <v>260</v>
      </c>
      <c r="C21" s="3" t="s">
        <v>20</v>
      </c>
      <c r="D21" s="19">
        <v>2010</v>
      </c>
      <c r="E21" s="3">
        <v>7.3765370399999997</v>
      </c>
      <c r="N21" s="18" t="s">
        <v>233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7.3765370399999997</v>
      </c>
      <c r="R21" s="18" t="s">
        <v>257</v>
      </c>
    </row>
    <row r="22" spans="2:18" x14ac:dyDescent="0.2">
      <c r="B22" s="3" t="s">
        <v>260</v>
      </c>
      <c r="C22" s="3" t="s">
        <v>21</v>
      </c>
      <c r="D22" s="19">
        <v>2010</v>
      </c>
      <c r="E22" s="3">
        <v>7.4161620099999999</v>
      </c>
      <c r="N22" s="18" t="s">
        <v>233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7.4161620099999999</v>
      </c>
      <c r="R22" s="18" t="s">
        <v>257</v>
      </c>
    </row>
    <row r="23" spans="2:18" x14ac:dyDescent="0.2">
      <c r="B23" s="3" t="s">
        <v>260</v>
      </c>
      <c r="C23" s="3" t="s">
        <v>22</v>
      </c>
      <c r="D23" s="19">
        <v>2010</v>
      </c>
      <c r="E23" s="3">
        <v>6.78554572</v>
      </c>
      <c r="N23" s="18" t="s">
        <v>233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6.78554572</v>
      </c>
      <c r="R23" s="18" t="s">
        <v>257</v>
      </c>
    </row>
    <row r="24" spans="2:18" x14ac:dyDescent="0.2">
      <c r="B24" s="3" t="s">
        <v>260</v>
      </c>
      <c r="C24" s="3" t="s">
        <v>23</v>
      </c>
      <c r="D24" s="19">
        <v>2010</v>
      </c>
      <c r="E24" s="3">
        <v>6.3890461700000003</v>
      </c>
      <c r="N24" s="18" t="s">
        <v>233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6.3890461700000003</v>
      </c>
      <c r="R24" s="18" t="s">
        <v>257</v>
      </c>
    </row>
    <row r="25" spans="2:18" x14ac:dyDescent="0.2">
      <c r="B25" s="3" t="s">
        <v>260</v>
      </c>
      <c r="C25" s="3" t="s">
        <v>24</v>
      </c>
      <c r="D25" s="19">
        <v>2010</v>
      </c>
      <c r="E25" s="3">
        <v>7.4048415500000004</v>
      </c>
      <c r="N25" s="18" t="s">
        <v>233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7.4048415500000004</v>
      </c>
      <c r="R25" s="18" t="s">
        <v>257</v>
      </c>
    </row>
    <row r="26" spans="2:18" x14ac:dyDescent="0.2">
      <c r="B26" s="3" t="s">
        <v>260</v>
      </c>
      <c r="C26" s="3" t="s">
        <v>25</v>
      </c>
      <c r="D26" s="19">
        <v>2010</v>
      </c>
      <c r="E26" s="3">
        <v>6.0611275100000004</v>
      </c>
      <c r="N26" s="18" t="s">
        <v>233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6.0611275100000004</v>
      </c>
      <c r="R26" s="18" t="s">
        <v>257</v>
      </c>
    </row>
    <row r="27" spans="2:18" x14ac:dyDescent="0.2">
      <c r="B27" s="3" t="s">
        <v>260</v>
      </c>
      <c r="C27" s="3" t="s">
        <v>5</v>
      </c>
      <c r="D27" s="19">
        <v>2011</v>
      </c>
      <c r="E27" s="3">
        <v>7.3638537499999996</v>
      </c>
      <c r="N27" s="18" t="s">
        <v>233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7.3638537499999996</v>
      </c>
      <c r="R27" s="18" t="s">
        <v>257</v>
      </c>
    </row>
    <row r="28" spans="2:18" x14ac:dyDescent="0.2">
      <c r="B28" s="3" t="s">
        <v>260</v>
      </c>
      <c r="C28" s="3" t="s">
        <v>6</v>
      </c>
      <c r="D28" s="19">
        <v>2011</v>
      </c>
      <c r="E28" s="3">
        <v>7.6792705799999998</v>
      </c>
      <c r="N28" s="18" t="s">
        <v>233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7.6792705799999998</v>
      </c>
      <c r="R28" s="18" t="s">
        <v>257</v>
      </c>
    </row>
    <row r="29" spans="2:18" x14ac:dyDescent="0.2">
      <c r="B29" s="3" t="s">
        <v>260</v>
      </c>
      <c r="C29" s="3" t="s">
        <v>7</v>
      </c>
      <c r="D29" s="19">
        <v>2011</v>
      </c>
      <c r="E29" s="3">
        <v>6.3792223300000002</v>
      </c>
      <c r="N29" s="18" t="s">
        <v>233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6.3792223300000002</v>
      </c>
      <c r="R29" s="18" t="s">
        <v>257</v>
      </c>
    </row>
    <row r="30" spans="2:18" x14ac:dyDescent="0.2">
      <c r="B30" s="3" t="s">
        <v>260</v>
      </c>
      <c r="C30" s="3" t="s">
        <v>8</v>
      </c>
      <c r="D30" s="19">
        <v>2011</v>
      </c>
      <c r="E30" s="3">
        <v>7.1816151699999997</v>
      </c>
      <c r="N30" s="18" t="s">
        <v>233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7.1816151699999997</v>
      </c>
      <c r="R30" s="18" t="s">
        <v>257</v>
      </c>
    </row>
    <row r="31" spans="2:18" x14ac:dyDescent="0.2">
      <c r="B31" s="3" t="s">
        <v>260</v>
      </c>
      <c r="C31" s="3" t="s">
        <v>9</v>
      </c>
      <c r="D31" s="19">
        <v>2011</v>
      </c>
      <c r="E31" s="3">
        <v>6.2778628599999999</v>
      </c>
      <c r="N31" s="18" t="s">
        <v>233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6.2778628599999999</v>
      </c>
      <c r="R31" s="18" t="s">
        <v>257</v>
      </c>
    </row>
    <row r="32" spans="2:18" x14ac:dyDescent="0.2">
      <c r="B32" s="3" t="s">
        <v>260</v>
      </c>
      <c r="C32" s="3" t="s">
        <v>10</v>
      </c>
      <c r="D32" s="19">
        <v>2011</v>
      </c>
      <c r="E32" s="3">
        <v>8.9703816199999995</v>
      </c>
      <c r="N32" s="18" t="s">
        <v>233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8.9703816199999995</v>
      </c>
      <c r="R32" s="18" t="s">
        <v>257</v>
      </c>
    </row>
    <row r="33" spans="2:18" x14ac:dyDescent="0.2">
      <c r="B33" s="3" t="s">
        <v>260</v>
      </c>
      <c r="C33" s="3" t="s">
        <v>11</v>
      </c>
      <c r="D33" s="19">
        <v>2011</v>
      </c>
      <c r="E33" s="3">
        <v>7.4358947300000002</v>
      </c>
      <c r="N33" s="18" t="s">
        <v>233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7.4358947300000002</v>
      </c>
      <c r="R33" s="18" t="s">
        <v>257</v>
      </c>
    </row>
    <row r="34" spans="2:18" x14ac:dyDescent="0.2">
      <c r="B34" s="3" t="s">
        <v>260</v>
      </c>
      <c r="C34" s="3" t="s">
        <v>12</v>
      </c>
      <c r="D34" s="19">
        <v>2011</v>
      </c>
      <c r="E34" s="3">
        <v>7.3924419800000001</v>
      </c>
      <c r="N34" s="18" t="s">
        <v>233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7.3924419800000001</v>
      </c>
      <c r="R34" s="18" t="s">
        <v>257</v>
      </c>
    </row>
    <row r="35" spans="2:18" x14ac:dyDescent="0.2">
      <c r="B35" s="3" t="s">
        <v>260</v>
      </c>
      <c r="C35" s="3" t="s">
        <v>13</v>
      </c>
      <c r="D35" s="19">
        <v>2011</v>
      </c>
      <c r="E35" s="3">
        <v>8.0698163100000002</v>
      </c>
      <c r="N35" s="18" t="s">
        <v>233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8.0698163100000002</v>
      </c>
      <c r="R35" s="18" t="s">
        <v>257</v>
      </c>
    </row>
    <row r="36" spans="2:18" x14ac:dyDescent="0.2">
      <c r="B36" s="3" t="s">
        <v>260</v>
      </c>
      <c r="C36" s="3" t="s">
        <v>14</v>
      </c>
      <c r="D36" s="19">
        <v>2011</v>
      </c>
      <c r="E36" s="3">
        <v>7.1168226700000004</v>
      </c>
      <c r="N36" s="18" t="s">
        <v>233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7.1168226700000004</v>
      </c>
      <c r="R36" s="18" t="s">
        <v>257</v>
      </c>
    </row>
    <row r="37" spans="2:18" x14ac:dyDescent="0.2">
      <c r="B37" s="3" t="s">
        <v>260</v>
      </c>
      <c r="C37" s="3" t="s">
        <v>15</v>
      </c>
      <c r="D37" s="19">
        <v>2011</v>
      </c>
      <c r="E37" s="3">
        <v>6.5892016299999998</v>
      </c>
      <c r="N37" s="18" t="s">
        <v>233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6.5892016299999998</v>
      </c>
      <c r="R37" s="18" t="s">
        <v>257</v>
      </c>
    </row>
    <row r="38" spans="2:18" x14ac:dyDescent="0.2">
      <c r="B38" s="3" t="s">
        <v>260</v>
      </c>
      <c r="C38" s="3" t="s">
        <v>16</v>
      </c>
      <c r="D38" s="19">
        <v>2011</v>
      </c>
      <c r="E38" s="3">
        <v>6.6513584999999997</v>
      </c>
      <c r="N38" s="18" t="s">
        <v>233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6.6513584999999997</v>
      </c>
      <c r="R38" s="18" t="s">
        <v>257</v>
      </c>
    </row>
    <row r="39" spans="2:18" x14ac:dyDescent="0.2">
      <c r="B39" s="3" t="s">
        <v>260</v>
      </c>
      <c r="C39" s="3" t="s">
        <v>17</v>
      </c>
      <c r="D39" s="19">
        <v>2011</v>
      </c>
      <c r="E39" s="3">
        <v>7.0009281799999998</v>
      </c>
      <c r="N39" s="18" t="s">
        <v>233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7.0009281799999998</v>
      </c>
      <c r="R39" s="18" t="s">
        <v>257</v>
      </c>
    </row>
    <row r="40" spans="2:18" x14ac:dyDescent="0.2">
      <c r="B40" s="3" t="s">
        <v>260</v>
      </c>
      <c r="C40" s="3" t="s">
        <v>18</v>
      </c>
      <c r="D40" s="19">
        <v>2011</v>
      </c>
      <c r="E40" s="3">
        <v>8.5632352600000008</v>
      </c>
      <c r="N40" s="18" t="s">
        <v>233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8.5632352600000008</v>
      </c>
      <c r="R40" s="18" t="s">
        <v>257</v>
      </c>
    </row>
    <row r="41" spans="2:18" x14ac:dyDescent="0.2">
      <c r="B41" s="3" t="s">
        <v>260</v>
      </c>
      <c r="C41" s="3" t="s">
        <v>19</v>
      </c>
      <c r="D41" s="19">
        <v>2011</v>
      </c>
      <c r="E41" s="3">
        <v>7.13883226</v>
      </c>
      <c r="N41" s="18" t="s">
        <v>233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7.13883226</v>
      </c>
      <c r="R41" s="18" t="s">
        <v>257</v>
      </c>
    </row>
    <row r="42" spans="2:18" x14ac:dyDescent="0.2">
      <c r="B42" s="3" t="s">
        <v>260</v>
      </c>
      <c r="C42" s="3" t="s">
        <v>20</v>
      </c>
      <c r="D42" s="19">
        <v>2011</v>
      </c>
      <c r="E42" s="3">
        <v>8.8898385300000005</v>
      </c>
      <c r="N42" s="18" t="s">
        <v>233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8.8898385300000005</v>
      </c>
      <c r="R42" s="18" t="s">
        <v>257</v>
      </c>
    </row>
    <row r="43" spans="2:18" x14ac:dyDescent="0.2">
      <c r="B43" s="3" t="s">
        <v>260</v>
      </c>
      <c r="C43" s="3" t="s">
        <v>21</v>
      </c>
      <c r="D43" s="19">
        <v>2011</v>
      </c>
      <c r="E43" s="3">
        <v>8.7568756099999998</v>
      </c>
      <c r="N43" s="18" t="s">
        <v>233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8.7568756099999998</v>
      </c>
      <c r="R43" s="18" t="s">
        <v>257</v>
      </c>
    </row>
    <row r="44" spans="2:18" x14ac:dyDescent="0.2">
      <c r="B44" s="3" t="s">
        <v>260</v>
      </c>
      <c r="C44" s="3" t="s">
        <v>22</v>
      </c>
      <c r="D44" s="19">
        <v>2011</v>
      </c>
      <c r="E44" s="3">
        <v>7.5434245500000001</v>
      </c>
      <c r="N44" s="18" t="s">
        <v>233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7.5434245500000001</v>
      </c>
      <c r="R44" s="18" t="s">
        <v>257</v>
      </c>
    </row>
    <row r="45" spans="2:18" x14ac:dyDescent="0.2">
      <c r="B45" s="3" t="s">
        <v>260</v>
      </c>
      <c r="C45" s="3" t="s">
        <v>23</v>
      </c>
      <c r="D45" s="19">
        <v>2011</v>
      </c>
      <c r="E45" s="3">
        <v>7.6840777500000002</v>
      </c>
      <c r="N45" s="18" t="s">
        <v>233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7.6840777500000002</v>
      </c>
      <c r="R45" s="18" t="s">
        <v>257</v>
      </c>
    </row>
    <row r="46" spans="2:18" x14ac:dyDescent="0.2">
      <c r="B46" s="3" t="s">
        <v>260</v>
      </c>
      <c r="C46" s="3" t="s">
        <v>24</v>
      </c>
      <c r="D46" s="19">
        <v>2011</v>
      </c>
      <c r="E46" s="3">
        <v>8.3798272800000007</v>
      </c>
      <c r="N46" s="18" t="s">
        <v>233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8.3798272800000007</v>
      </c>
      <c r="R46" s="18" t="s">
        <v>257</v>
      </c>
    </row>
    <row r="47" spans="2:18" x14ac:dyDescent="0.2">
      <c r="B47" s="3" t="s">
        <v>260</v>
      </c>
      <c r="C47" s="3" t="s">
        <v>25</v>
      </c>
      <c r="D47" s="19">
        <v>2011</v>
      </c>
      <c r="E47" s="3">
        <v>6.8603211599999998</v>
      </c>
      <c r="N47" s="18" t="s">
        <v>233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6.8603211599999998</v>
      </c>
      <c r="R47" s="18" t="s">
        <v>257</v>
      </c>
    </row>
    <row r="48" spans="2:18" x14ac:dyDescent="0.2">
      <c r="B48" s="3" t="s">
        <v>260</v>
      </c>
      <c r="C48" s="3" t="s">
        <v>5</v>
      </c>
      <c r="D48" s="19">
        <v>2012</v>
      </c>
      <c r="E48" s="3">
        <v>7.9569748999999996</v>
      </c>
      <c r="N48" s="18" t="s">
        <v>233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7.9569748999999996</v>
      </c>
      <c r="R48" s="18" t="s">
        <v>257</v>
      </c>
    </row>
    <row r="49" spans="2:18" x14ac:dyDescent="0.2">
      <c r="B49" s="3" t="s">
        <v>260</v>
      </c>
      <c r="C49" s="3" t="s">
        <v>6</v>
      </c>
      <c r="D49" s="19">
        <v>2012</v>
      </c>
      <c r="E49" s="3">
        <v>8.5913041999999997</v>
      </c>
      <c r="N49" s="18" t="s">
        <v>233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8.5913041999999997</v>
      </c>
      <c r="R49" s="18" t="s">
        <v>257</v>
      </c>
    </row>
    <row r="50" spans="2:18" x14ac:dyDescent="0.2">
      <c r="B50" s="3" t="s">
        <v>260</v>
      </c>
      <c r="C50" s="3" t="s">
        <v>7</v>
      </c>
      <c r="D50" s="19">
        <v>2012</v>
      </c>
      <c r="E50" s="3">
        <v>7.0348167200000002</v>
      </c>
      <c r="N50" s="18" t="s">
        <v>233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7.0348167200000002</v>
      </c>
      <c r="R50" s="18" t="s">
        <v>257</v>
      </c>
    </row>
    <row r="51" spans="2:18" x14ac:dyDescent="0.2">
      <c r="B51" s="3" t="s">
        <v>260</v>
      </c>
      <c r="C51" s="3" t="s">
        <v>8</v>
      </c>
      <c r="D51" s="19">
        <v>2012</v>
      </c>
      <c r="E51" s="3">
        <v>8.4524477999999998</v>
      </c>
      <c r="N51" s="18" t="s">
        <v>233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8.4524477999999998</v>
      </c>
      <c r="R51" s="18" t="s">
        <v>257</v>
      </c>
    </row>
    <row r="52" spans="2:18" x14ac:dyDescent="0.2">
      <c r="B52" s="3" t="s">
        <v>260</v>
      </c>
      <c r="C52" s="3" t="s">
        <v>9</v>
      </c>
      <c r="D52" s="19">
        <v>2012</v>
      </c>
      <c r="E52" s="3">
        <v>7.1583937300000002</v>
      </c>
      <c r="N52" s="18" t="s">
        <v>233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7.1583937300000002</v>
      </c>
      <c r="R52" s="18" t="s">
        <v>257</v>
      </c>
    </row>
    <row r="53" spans="2:18" x14ac:dyDescent="0.2">
      <c r="B53" s="3" t="s">
        <v>260</v>
      </c>
      <c r="C53" s="3" t="s">
        <v>10</v>
      </c>
      <c r="D53" s="19">
        <v>2012</v>
      </c>
      <c r="E53" s="3">
        <v>10.627416439999999</v>
      </c>
      <c r="N53" s="18" t="s">
        <v>233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10.627416439999999</v>
      </c>
      <c r="R53" s="18" t="s">
        <v>257</v>
      </c>
    </row>
    <row r="54" spans="2:18" x14ac:dyDescent="0.2">
      <c r="B54" s="3" t="s">
        <v>260</v>
      </c>
      <c r="C54" s="3" t="s">
        <v>11</v>
      </c>
      <c r="D54" s="19">
        <v>2012</v>
      </c>
      <c r="E54" s="3">
        <v>8.1511459500000001</v>
      </c>
      <c r="N54" s="18" t="s">
        <v>233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8.1511459500000001</v>
      </c>
      <c r="R54" s="18" t="s">
        <v>257</v>
      </c>
    </row>
    <row r="55" spans="2:18" x14ac:dyDescent="0.2">
      <c r="B55" s="3" t="s">
        <v>260</v>
      </c>
      <c r="C55" s="3" t="s">
        <v>12</v>
      </c>
      <c r="D55" s="19">
        <v>2012</v>
      </c>
      <c r="E55" s="3">
        <v>8.5902675899999998</v>
      </c>
      <c r="N55" s="18" t="s">
        <v>233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8.5902675899999998</v>
      </c>
      <c r="R55" s="18" t="s">
        <v>257</v>
      </c>
    </row>
    <row r="56" spans="2:18" x14ac:dyDescent="0.2">
      <c r="B56" s="3" t="s">
        <v>260</v>
      </c>
      <c r="C56" s="3" t="s">
        <v>13</v>
      </c>
      <c r="D56" s="19">
        <v>2012</v>
      </c>
      <c r="E56" s="3">
        <v>8.7469564200000001</v>
      </c>
      <c r="N56" s="18" t="s">
        <v>233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8.7469564200000001</v>
      </c>
      <c r="R56" s="18" t="s">
        <v>257</v>
      </c>
    </row>
    <row r="57" spans="2:18" x14ac:dyDescent="0.2">
      <c r="B57" s="3" t="s">
        <v>260</v>
      </c>
      <c r="C57" s="3" t="s">
        <v>14</v>
      </c>
      <c r="D57" s="19">
        <v>2012</v>
      </c>
      <c r="E57" s="3">
        <v>8.0600985200000004</v>
      </c>
      <c r="N57" s="18" t="s">
        <v>233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8.0600985200000004</v>
      </c>
      <c r="R57" s="18" t="s">
        <v>257</v>
      </c>
    </row>
    <row r="58" spans="2:18" x14ac:dyDescent="0.2">
      <c r="B58" s="3" t="s">
        <v>260</v>
      </c>
      <c r="C58" s="3" t="s">
        <v>15</v>
      </c>
      <c r="D58" s="19">
        <v>2012</v>
      </c>
      <c r="E58" s="3">
        <v>7.3738207899999999</v>
      </c>
      <c r="N58" s="18" t="s">
        <v>233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7.3738207899999999</v>
      </c>
      <c r="R58" s="18" t="s">
        <v>257</v>
      </c>
    </row>
    <row r="59" spans="2:18" x14ac:dyDescent="0.2">
      <c r="B59" s="3" t="s">
        <v>260</v>
      </c>
      <c r="C59" s="3" t="s">
        <v>16</v>
      </c>
      <c r="D59" s="19">
        <v>2012</v>
      </c>
      <c r="E59" s="3">
        <v>7.4842216199999996</v>
      </c>
      <c r="N59" s="18" t="s">
        <v>233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7.4842216199999996</v>
      </c>
      <c r="R59" s="18" t="s">
        <v>257</v>
      </c>
    </row>
    <row r="60" spans="2:18" x14ac:dyDescent="0.2">
      <c r="B60" s="3" t="s">
        <v>260</v>
      </c>
      <c r="C60" s="3" t="s">
        <v>17</v>
      </c>
      <c r="D60" s="19">
        <v>2012</v>
      </c>
      <c r="E60" s="3">
        <v>8.0381309900000009</v>
      </c>
      <c r="N60" s="18" t="s">
        <v>233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8.0381309900000009</v>
      </c>
      <c r="R60" s="18" t="s">
        <v>257</v>
      </c>
    </row>
    <row r="61" spans="2:18" x14ac:dyDescent="0.2">
      <c r="B61" s="3" t="s">
        <v>260</v>
      </c>
      <c r="C61" s="3" t="s">
        <v>18</v>
      </c>
      <c r="D61" s="19">
        <v>2012</v>
      </c>
      <c r="E61" s="3">
        <v>9.3966589299999992</v>
      </c>
      <c r="N61" s="18" t="s">
        <v>233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9.3966589299999992</v>
      </c>
      <c r="R61" s="18" t="s">
        <v>257</v>
      </c>
    </row>
    <row r="62" spans="2:18" x14ac:dyDescent="0.2">
      <c r="B62" s="3" t="s">
        <v>260</v>
      </c>
      <c r="C62" s="3" t="s">
        <v>19</v>
      </c>
      <c r="D62" s="19">
        <v>2012</v>
      </c>
      <c r="E62" s="3">
        <v>8.3811247800000004</v>
      </c>
      <c r="N62" s="18" t="s">
        <v>233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8.3811247800000004</v>
      </c>
      <c r="R62" s="18" t="s">
        <v>257</v>
      </c>
    </row>
    <row r="63" spans="2:18" x14ac:dyDescent="0.2">
      <c r="B63" s="3" t="s">
        <v>260</v>
      </c>
      <c r="C63" s="3" t="s">
        <v>20</v>
      </c>
      <c r="D63" s="19">
        <v>2012</v>
      </c>
      <c r="E63" s="3">
        <v>9.5443840899999994</v>
      </c>
      <c r="N63" s="18" t="s">
        <v>233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9.5443840899999994</v>
      </c>
      <c r="R63" s="18" t="s">
        <v>257</v>
      </c>
    </row>
    <row r="64" spans="2:18" x14ac:dyDescent="0.2">
      <c r="B64" s="3" t="s">
        <v>260</v>
      </c>
      <c r="C64" s="3" t="s">
        <v>21</v>
      </c>
      <c r="D64" s="19">
        <v>2012</v>
      </c>
      <c r="E64" s="3">
        <v>9.8574005899999992</v>
      </c>
      <c r="N64" s="18" t="s">
        <v>233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9.8574005899999992</v>
      </c>
      <c r="R64" s="18" t="s">
        <v>257</v>
      </c>
    </row>
    <row r="65" spans="2:18" x14ac:dyDescent="0.2">
      <c r="B65" s="3" t="s">
        <v>260</v>
      </c>
      <c r="C65" s="3" t="s">
        <v>22</v>
      </c>
      <c r="D65" s="19">
        <v>2012</v>
      </c>
      <c r="E65" s="3">
        <v>8.4416308200000003</v>
      </c>
      <c r="N65" s="18" t="s">
        <v>233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8.4416308200000003</v>
      </c>
      <c r="R65" s="18" t="s">
        <v>257</v>
      </c>
    </row>
    <row r="66" spans="2:18" x14ac:dyDescent="0.2">
      <c r="B66" s="3" t="s">
        <v>260</v>
      </c>
      <c r="C66" s="3" t="s">
        <v>23</v>
      </c>
      <c r="D66" s="19">
        <v>2012</v>
      </c>
      <c r="E66" s="3">
        <v>9.06211111</v>
      </c>
      <c r="N66" s="18" t="s">
        <v>233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9.06211111</v>
      </c>
      <c r="R66" s="18" t="s">
        <v>257</v>
      </c>
    </row>
    <row r="67" spans="2:18" x14ac:dyDescent="0.2">
      <c r="B67" s="3" t="s">
        <v>260</v>
      </c>
      <c r="C67" s="3" t="s">
        <v>24</v>
      </c>
      <c r="D67" s="19">
        <v>2012</v>
      </c>
      <c r="E67" s="3">
        <v>9.9159464499999999</v>
      </c>
      <c r="N67" s="18" t="s">
        <v>233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9.9159464499999999</v>
      </c>
      <c r="R67" s="18" t="s">
        <v>257</v>
      </c>
    </row>
    <row r="68" spans="2:18" x14ac:dyDescent="0.2">
      <c r="B68" s="3" t="s">
        <v>260</v>
      </c>
      <c r="C68" s="3" t="s">
        <v>25</v>
      </c>
      <c r="D68" s="19">
        <v>2012</v>
      </c>
      <c r="E68" s="3">
        <v>7.74991086</v>
      </c>
      <c r="N68" s="18" t="s">
        <v>233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7.74991086</v>
      </c>
      <c r="R68" s="18" t="s">
        <v>257</v>
      </c>
    </row>
    <row r="69" spans="2:18" x14ac:dyDescent="0.2">
      <c r="B69" s="3" t="s">
        <v>260</v>
      </c>
      <c r="C69" s="3" t="s">
        <v>5</v>
      </c>
      <c r="D69" s="19">
        <v>2013</v>
      </c>
      <c r="E69" s="3">
        <v>8.6077294999999996</v>
      </c>
      <c r="N69" s="18" t="s">
        <v>233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8.6077294999999996</v>
      </c>
      <c r="R69" s="18" t="s">
        <v>257</v>
      </c>
    </row>
    <row r="70" spans="2:18" x14ac:dyDescent="0.2">
      <c r="B70" s="3" t="s">
        <v>260</v>
      </c>
      <c r="C70" s="3" t="s">
        <v>6</v>
      </c>
      <c r="D70" s="19">
        <v>2013</v>
      </c>
      <c r="E70" s="3">
        <v>9.6425834100000003</v>
      </c>
      <c r="N70" s="18" t="s">
        <v>233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9.6425834100000003</v>
      </c>
      <c r="R70" s="18" t="s">
        <v>257</v>
      </c>
    </row>
    <row r="71" spans="2:18" x14ac:dyDescent="0.2">
      <c r="B71" s="3" t="s">
        <v>260</v>
      </c>
      <c r="C71" s="3" t="s">
        <v>7</v>
      </c>
      <c r="D71" s="19">
        <v>2013</v>
      </c>
      <c r="E71" s="3">
        <v>7.9982404699999998</v>
      </c>
      <c r="N71" s="18" t="s">
        <v>233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7.9982404699999998</v>
      </c>
      <c r="R71" s="18" t="s">
        <v>257</v>
      </c>
    </row>
    <row r="72" spans="2:18" x14ac:dyDescent="0.2">
      <c r="B72" s="3" t="s">
        <v>260</v>
      </c>
      <c r="C72" s="3" t="s">
        <v>8</v>
      </c>
      <c r="D72" s="19">
        <v>2013</v>
      </c>
      <c r="E72" s="3">
        <v>9.4838013199999995</v>
      </c>
      <c r="N72" s="18" t="s">
        <v>233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9.4838013199999995</v>
      </c>
      <c r="R72" s="18" t="s">
        <v>257</v>
      </c>
    </row>
    <row r="73" spans="2:18" x14ac:dyDescent="0.2">
      <c r="B73" s="3" t="s">
        <v>260</v>
      </c>
      <c r="C73" s="3" t="s">
        <v>9</v>
      </c>
      <c r="D73" s="19">
        <v>2013</v>
      </c>
      <c r="E73" s="3">
        <v>7.9596239600000001</v>
      </c>
      <c r="N73" s="18" t="s">
        <v>233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7.9596239600000001</v>
      </c>
      <c r="R73" s="18" t="s">
        <v>257</v>
      </c>
    </row>
    <row r="74" spans="2:18" x14ac:dyDescent="0.2">
      <c r="B74" s="3" t="s">
        <v>260</v>
      </c>
      <c r="C74" s="3" t="s">
        <v>10</v>
      </c>
      <c r="D74" s="19">
        <v>2013</v>
      </c>
      <c r="E74" s="3">
        <v>11.76094578</v>
      </c>
      <c r="N74" s="18" t="s">
        <v>233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11.76094578</v>
      </c>
      <c r="R74" s="18" t="s">
        <v>257</v>
      </c>
    </row>
    <row r="75" spans="2:18" x14ac:dyDescent="0.2">
      <c r="B75" s="3" t="s">
        <v>260</v>
      </c>
      <c r="C75" s="3" t="s">
        <v>11</v>
      </c>
      <c r="D75" s="19">
        <v>2013</v>
      </c>
      <c r="E75" s="3">
        <v>9.0269792599999992</v>
      </c>
      <c r="N75" s="18" t="s">
        <v>233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9.0269792599999992</v>
      </c>
      <c r="R75" s="18" t="s">
        <v>257</v>
      </c>
    </row>
    <row r="76" spans="2:18" x14ac:dyDescent="0.2">
      <c r="B76" s="3" t="s">
        <v>260</v>
      </c>
      <c r="C76" s="3" t="s">
        <v>12</v>
      </c>
      <c r="D76" s="19">
        <v>2013</v>
      </c>
      <c r="E76" s="3">
        <v>9.5849158800000005</v>
      </c>
      <c r="N76" s="18" t="s">
        <v>233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9.5849158800000005</v>
      </c>
      <c r="R76" s="18" t="s">
        <v>257</v>
      </c>
    </row>
    <row r="77" spans="2:18" x14ac:dyDescent="0.2">
      <c r="B77" s="3" t="s">
        <v>260</v>
      </c>
      <c r="C77" s="3" t="s">
        <v>13</v>
      </c>
      <c r="D77" s="19">
        <v>2013</v>
      </c>
      <c r="E77" s="3">
        <v>9.2639990700000006</v>
      </c>
      <c r="N77" s="18" t="s">
        <v>233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9.2639990700000006</v>
      </c>
      <c r="R77" s="18" t="s">
        <v>257</v>
      </c>
    </row>
    <row r="78" spans="2:18" x14ac:dyDescent="0.2">
      <c r="B78" s="3" t="s">
        <v>260</v>
      </c>
      <c r="C78" s="3" t="s">
        <v>14</v>
      </c>
      <c r="D78" s="19">
        <v>2013</v>
      </c>
      <c r="E78" s="3">
        <v>8.8247235800000006</v>
      </c>
      <c r="N78" s="18" t="s">
        <v>233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8.8247235800000006</v>
      </c>
      <c r="R78" s="18" t="s">
        <v>257</v>
      </c>
    </row>
    <row r="79" spans="2:18" x14ac:dyDescent="0.2">
      <c r="B79" s="3" t="s">
        <v>260</v>
      </c>
      <c r="C79" s="3" t="s">
        <v>15</v>
      </c>
      <c r="D79" s="19">
        <v>2013</v>
      </c>
      <c r="E79" s="3">
        <v>8.0714111000000006</v>
      </c>
      <c r="N79" s="18" t="s">
        <v>233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8.0714111000000006</v>
      </c>
      <c r="R79" s="18" t="s">
        <v>257</v>
      </c>
    </row>
    <row r="80" spans="2:18" x14ac:dyDescent="0.2">
      <c r="B80" s="3" t="s">
        <v>260</v>
      </c>
      <c r="C80" s="3" t="s">
        <v>16</v>
      </c>
      <c r="D80" s="19">
        <v>2013</v>
      </c>
      <c r="E80" s="3">
        <v>8.1425550100000006</v>
      </c>
      <c r="N80" s="18" t="s">
        <v>233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8.1425550100000006</v>
      </c>
      <c r="R80" s="18" t="s">
        <v>257</v>
      </c>
    </row>
    <row r="81" spans="2:18" x14ac:dyDescent="0.2">
      <c r="B81" s="3" t="s">
        <v>260</v>
      </c>
      <c r="C81" s="3" t="s">
        <v>17</v>
      </c>
      <c r="D81" s="19">
        <v>2013</v>
      </c>
      <c r="E81" s="3">
        <v>9.3412125699999997</v>
      </c>
      <c r="N81" s="18" t="s">
        <v>233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9.3412125699999997</v>
      </c>
      <c r="R81" s="18" t="s">
        <v>257</v>
      </c>
    </row>
    <row r="82" spans="2:18" x14ac:dyDescent="0.2">
      <c r="B82" s="3" t="s">
        <v>260</v>
      </c>
      <c r="C82" s="3" t="s">
        <v>18</v>
      </c>
      <c r="D82" s="19">
        <v>2013</v>
      </c>
      <c r="E82" s="3">
        <v>9.6031548200000003</v>
      </c>
      <c r="N82" s="18" t="s">
        <v>233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9.6031548200000003</v>
      </c>
      <c r="R82" s="18" t="s">
        <v>257</v>
      </c>
    </row>
    <row r="83" spans="2:18" x14ac:dyDescent="0.2">
      <c r="B83" s="3" t="s">
        <v>260</v>
      </c>
      <c r="C83" s="3" t="s">
        <v>19</v>
      </c>
      <c r="D83" s="19">
        <v>2013</v>
      </c>
      <c r="E83" s="3">
        <v>9.6622374700000009</v>
      </c>
      <c r="N83" s="18" t="s">
        <v>233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9.6622374700000009</v>
      </c>
      <c r="R83" s="18" t="s">
        <v>257</v>
      </c>
    </row>
    <row r="84" spans="2:18" x14ac:dyDescent="0.2">
      <c r="B84" s="3" t="s">
        <v>260</v>
      </c>
      <c r="C84" s="3" t="s">
        <v>20</v>
      </c>
      <c r="D84" s="19">
        <v>2013</v>
      </c>
      <c r="E84" s="3">
        <v>10.66436021</v>
      </c>
      <c r="N84" s="18" t="s">
        <v>233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10.66436021</v>
      </c>
      <c r="R84" s="18" t="s">
        <v>257</v>
      </c>
    </row>
    <row r="85" spans="2:18" x14ac:dyDescent="0.2">
      <c r="B85" s="3" t="s">
        <v>260</v>
      </c>
      <c r="C85" s="3" t="s">
        <v>21</v>
      </c>
      <c r="D85" s="19">
        <v>2013</v>
      </c>
      <c r="E85" s="3">
        <v>10.06294881</v>
      </c>
      <c r="N85" s="18" t="s">
        <v>233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10.06294881</v>
      </c>
      <c r="R85" s="18" t="s">
        <v>257</v>
      </c>
    </row>
    <row r="86" spans="2:18" x14ac:dyDescent="0.2">
      <c r="B86" s="3" t="s">
        <v>260</v>
      </c>
      <c r="C86" s="3" t="s">
        <v>22</v>
      </c>
      <c r="D86" s="19">
        <v>2013</v>
      </c>
      <c r="E86" s="3">
        <v>9.1655496799999998</v>
      </c>
      <c r="N86" s="18" t="s">
        <v>233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9.1655496799999998</v>
      </c>
      <c r="R86" s="18" t="s">
        <v>257</v>
      </c>
    </row>
    <row r="87" spans="2:18" x14ac:dyDescent="0.2">
      <c r="B87" s="3" t="s">
        <v>260</v>
      </c>
      <c r="C87" s="3" t="s">
        <v>23</v>
      </c>
      <c r="D87" s="19">
        <v>2013</v>
      </c>
      <c r="E87" s="3">
        <v>10.061736529999999</v>
      </c>
      <c r="N87" s="18" t="s">
        <v>233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10.061736529999999</v>
      </c>
      <c r="R87" s="18" t="s">
        <v>257</v>
      </c>
    </row>
    <row r="88" spans="2:18" x14ac:dyDescent="0.2">
      <c r="B88" s="3" t="s">
        <v>260</v>
      </c>
      <c r="C88" s="3" t="s">
        <v>24</v>
      </c>
      <c r="D88" s="19">
        <v>2013</v>
      </c>
      <c r="E88" s="3">
        <v>10.35198945</v>
      </c>
      <c r="N88" s="18" t="s">
        <v>233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10.35198945</v>
      </c>
      <c r="R88" s="18" t="s">
        <v>257</v>
      </c>
    </row>
    <row r="89" spans="2:18" x14ac:dyDescent="0.2">
      <c r="B89" s="3" t="s">
        <v>260</v>
      </c>
      <c r="C89" s="3" t="s">
        <v>25</v>
      </c>
      <c r="D89" s="19">
        <v>2013</v>
      </c>
      <c r="E89" s="3">
        <v>8.3425917300000005</v>
      </c>
      <c r="N89" s="18" t="s">
        <v>233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8.3425917300000005</v>
      </c>
      <c r="R89" s="18" t="s">
        <v>257</v>
      </c>
    </row>
    <row r="90" spans="2:18" x14ac:dyDescent="0.2">
      <c r="B90" s="3" t="s">
        <v>260</v>
      </c>
      <c r="C90" s="3" t="s">
        <v>5</v>
      </c>
      <c r="D90" s="19">
        <v>2014</v>
      </c>
      <c r="E90" s="3">
        <v>9.50694309</v>
      </c>
      <c r="N90" s="18" t="s">
        <v>233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9.50694309</v>
      </c>
      <c r="R90" s="18" t="s">
        <v>257</v>
      </c>
    </row>
    <row r="91" spans="2:18" x14ac:dyDescent="0.2">
      <c r="B91" s="3" t="s">
        <v>260</v>
      </c>
      <c r="C91" s="3" t="s">
        <v>6</v>
      </c>
      <c r="D91" s="19">
        <v>2014</v>
      </c>
      <c r="E91" s="3">
        <v>10.889076279999999</v>
      </c>
      <c r="N91" s="18" t="s">
        <v>233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10.889076279999999</v>
      </c>
      <c r="R91" s="18" t="s">
        <v>257</v>
      </c>
    </row>
    <row r="92" spans="2:18" x14ac:dyDescent="0.2">
      <c r="B92" s="3" t="s">
        <v>260</v>
      </c>
      <c r="C92" s="3" t="s">
        <v>7</v>
      </c>
      <c r="D92" s="19">
        <v>2014</v>
      </c>
      <c r="E92" s="3">
        <v>8.7131527099999992</v>
      </c>
      <c r="N92" s="18" t="s">
        <v>233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8.7131527099999992</v>
      </c>
      <c r="R92" s="18" t="s">
        <v>257</v>
      </c>
    </row>
    <row r="93" spans="2:18" x14ac:dyDescent="0.2">
      <c r="B93" s="3" t="s">
        <v>260</v>
      </c>
      <c r="C93" s="3" t="s">
        <v>8</v>
      </c>
      <c r="D93" s="19">
        <v>2014</v>
      </c>
      <c r="E93" s="3">
        <v>10.709644190000001</v>
      </c>
      <c r="N93" s="18" t="s">
        <v>233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10.709644190000001</v>
      </c>
      <c r="R93" s="18" t="s">
        <v>257</v>
      </c>
    </row>
    <row r="94" spans="2:18" x14ac:dyDescent="0.2">
      <c r="B94" s="3" t="s">
        <v>260</v>
      </c>
      <c r="C94" s="3" t="s">
        <v>9</v>
      </c>
      <c r="D94" s="19">
        <v>2014</v>
      </c>
      <c r="E94" s="3">
        <v>9.0774114400000006</v>
      </c>
      <c r="N94" s="18" t="s">
        <v>233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9.0774114400000006</v>
      </c>
      <c r="R94" s="18" t="s">
        <v>257</v>
      </c>
    </row>
    <row r="95" spans="2:18" x14ac:dyDescent="0.2">
      <c r="B95" s="3" t="s">
        <v>260</v>
      </c>
      <c r="C95" s="3" t="s">
        <v>10</v>
      </c>
      <c r="D95" s="19">
        <v>2014</v>
      </c>
      <c r="E95" s="3">
        <v>12.72453509</v>
      </c>
      <c r="N95" s="18" t="s">
        <v>233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12.72453509</v>
      </c>
      <c r="R95" s="18" t="s">
        <v>257</v>
      </c>
    </row>
    <row r="96" spans="2:18" x14ac:dyDescent="0.2">
      <c r="B96" s="3" t="s">
        <v>260</v>
      </c>
      <c r="C96" s="3" t="s">
        <v>11</v>
      </c>
      <c r="D96" s="19">
        <v>2014</v>
      </c>
      <c r="E96" s="3">
        <v>9.7933452899999995</v>
      </c>
      <c r="N96" s="18" t="s">
        <v>233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9.7933452899999995</v>
      </c>
      <c r="R96" s="18" t="s">
        <v>257</v>
      </c>
    </row>
    <row r="97" spans="2:18" x14ac:dyDescent="0.2">
      <c r="B97" s="3" t="s">
        <v>260</v>
      </c>
      <c r="C97" s="3" t="s">
        <v>12</v>
      </c>
      <c r="D97" s="19">
        <v>2014</v>
      </c>
      <c r="E97" s="3">
        <v>10.414853539999999</v>
      </c>
      <c r="N97" s="18" t="s">
        <v>233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10.414853539999999</v>
      </c>
      <c r="R97" s="18" t="s">
        <v>257</v>
      </c>
    </row>
    <row r="98" spans="2:18" x14ac:dyDescent="0.2">
      <c r="B98" s="3" t="s">
        <v>260</v>
      </c>
      <c r="C98" s="3" t="s">
        <v>13</v>
      </c>
      <c r="D98" s="19">
        <v>2014</v>
      </c>
      <c r="E98" s="3">
        <v>10.148976579999999</v>
      </c>
      <c r="N98" s="18" t="s">
        <v>233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10.148976579999999</v>
      </c>
      <c r="R98" s="18" t="s">
        <v>257</v>
      </c>
    </row>
    <row r="99" spans="2:18" x14ac:dyDescent="0.2">
      <c r="B99" s="3" t="s">
        <v>260</v>
      </c>
      <c r="C99" s="3" t="s">
        <v>14</v>
      </c>
      <c r="D99" s="19">
        <v>2014</v>
      </c>
      <c r="E99" s="3">
        <v>10.258664250000001</v>
      </c>
      <c r="N99" s="18" t="s">
        <v>233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10.258664250000001</v>
      </c>
      <c r="R99" s="18" t="s">
        <v>257</v>
      </c>
    </row>
    <row r="100" spans="2:18" x14ac:dyDescent="0.2">
      <c r="B100" s="3" t="s">
        <v>260</v>
      </c>
      <c r="C100" s="3" t="s">
        <v>15</v>
      </c>
      <c r="D100" s="19">
        <v>2014</v>
      </c>
      <c r="E100" s="3">
        <v>9.1692232600000008</v>
      </c>
      <c r="N100" s="18" t="s">
        <v>233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9.1692232600000008</v>
      </c>
      <c r="R100" s="18" t="s">
        <v>257</v>
      </c>
    </row>
    <row r="101" spans="2:18" x14ac:dyDescent="0.2">
      <c r="B101" s="3" t="s">
        <v>260</v>
      </c>
      <c r="C101" s="3" t="s">
        <v>16</v>
      </c>
      <c r="D101" s="19">
        <v>2014</v>
      </c>
      <c r="E101" s="3">
        <v>8.9076367699999999</v>
      </c>
      <c r="N101" s="18" t="s">
        <v>233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8.9076367699999999</v>
      </c>
      <c r="R101" s="18" t="s">
        <v>257</v>
      </c>
    </row>
    <row r="102" spans="2:18" x14ac:dyDescent="0.2">
      <c r="B102" s="3" t="s">
        <v>260</v>
      </c>
      <c r="C102" s="3" t="s">
        <v>17</v>
      </c>
      <c r="D102" s="19">
        <v>2014</v>
      </c>
      <c r="E102" s="3">
        <v>10.77126181</v>
      </c>
      <c r="N102" s="18" t="s">
        <v>233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10.77126181</v>
      </c>
      <c r="R102" s="18" t="s">
        <v>257</v>
      </c>
    </row>
    <row r="103" spans="2:18" x14ac:dyDescent="0.2">
      <c r="B103" s="3" t="s">
        <v>260</v>
      </c>
      <c r="C103" s="3" t="s">
        <v>18</v>
      </c>
      <c r="D103" s="19">
        <v>2014</v>
      </c>
      <c r="E103" s="3">
        <v>10.414558469999999</v>
      </c>
      <c r="N103" s="18" t="s">
        <v>233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10.414558469999999</v>
      </c>
      <c r="R103" s="18" t="s">
        <v>257</v>
      </c>
    </row>
    <row r="104" spans="2:18" x14ac:dyDescent="0.2">
      <c r="B104" s="3" t="s">
        <v>260</v>
      </c>
      <c r="C104" s="3" t="s">
        <v>19</v>
      </c>
      <c r="D104" s="19">
        <v>2014</v>
      </c>
      <c r="E104" s="3">
        <v>10.97258998</v>
      </c>
      <c r="N104" s="18" t="s">
        <v>233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10.97258998</v>
      </c>
      <c r="R104" s="18" t="s">
        <v>257</v>
      </c>
    </row>
    <row r="105" spans="2:18" x14ac:dyDescent="0.2">
      <c r="B105" s="3" t="s">
        <v>260</v>
      </c>
      <c r="C105" s="3" t="s">
        <v>20</v>
      </c>
      <c r="D105" s="19">
        <v>2014</v>
      </c>
      <c r="E105" s="3">
        <v>12.33276468</v>
      </c>
      <c r="N105" s="18" t="s">
        <v>233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12.33276468</v>
      </c>
      <c r="R105" s="18" t="s">
        <v>257</v>
      </c>
    </row>
    <row r="106" spans="2:18" x14ac:dyDescent="0.2">
      <c r="B106" s="3" t="s">
        <v>260</v>
      </c>
      <c r="C106" s="3" t="s">
        <v>21</v>
      </c>
      <c r="D106" s="19">
        <v>2014</v>
      </c>
      <c r="E106" s="3">
        <v>11.66336503</v>
      </c>
      <c r="N106" s="18" t="s">
        <v>233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11.66336503</v>
      </c>
      <c r="R106" s="18" t="s">
        <v>257</v>
      </c>
    </row>
    <row r="107" spans="2:18" x14ac:dyDescent="0.2">
      <c r="B107" s="3" t="s">
        <v>260</v>
      </c>
      <c r="C107" s="3" t="s">
        <v>22</v>
      </c>
      <c r="D107" s="19">
        <v>2014</v>
      </c>
      <c r="E107" s="3">
        <v>10.3981347</v>
      </c>
      <c r="N107" s="18" t="s">
        <v>233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10.3981347</v>
      </c>
      <c r="R107" s="18" t="s">
        <v>257</v>
      </c>
    </row>
    <row r="108" spans="2:18" x14ac:dyDescent="0.2">
      <c r="B108" s="3" t="s">
        <v>260</v>
      </c>
      <c r="C108" s="3" t="s">
        <v>23</v>
      </c>
      <c r="D108" s="19">
        <v>2014</v>
      </c>
      <c r="E108" s="3">
        <v>11.326200979999999</v>
      </c>
      <c r="N108" s="18" t="s">
        <v>233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11.326200979999999</v>
      </c>
      <c r="R108" s="18" t="s">
        <v>257</v>
      </c>
    </row>
    <row r="109" spans="2:18" x14ac:dyDescent="0.2">
      <c r="B109" s="3" t="s">
        <v>260</v>
      </c>
      <c r="C109" s="3" t="s">
        <v>24</v>
      </c>
      <c r="D109" s="19">
        <v>2014</v>
      </c>
      <c r="E109" s="3">
        <v>11.609465309999999</v>
      </c>
      <c r="N109" s="18" t="s">
        <v>233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11.609465309999999</v>
      </c>
      <c r="R109" s="18" t="s">
        <v>257</v>
      </c>
    </row>
    <row r="110" spans="2:18" x14ac:dyDescent="0.2">
      <c r="B110" s="3" t="s">
        <v>260</v>
      </c>
      <c r="C110" s="3" t="s">
        <v>25</v>
      </c>
      <c r="D110" s="19">
        <v>2014</v>
      </c>
      <c r="E110" s="3">
        <v>9.1966199700000004</v>
      </c>
      <c r="N110" s="18" t="s">
        <v>233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9.1966199700000004</v>
      </c>
      <c r="R110" s="18" t="s">
        <v>257</v>
      </c>
    </row>
    <row r="111" spans="2:18" x14ac:dyDescent="0.2">
      <c r="B111" s="3" t="s">
        <v>260</v>
      </c>
      <c r="C111" s="3" t="s">
        <v>5</v>
      </c>
      <c r="D111" s="19">
        <v>2015</v>
      </c>
      <c r="E111" s="3">
        <v>10.39755121</v>
      </c>
      <c r="N111" s="18" t="s">
        <v>233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10.39755121</v>
      </c>
      <c r="R111" s="18" t="s">
        <v>257</v>
      </c>
    </row>
    <row r="112" spans="2:18" x14ac:dyDescent="0.2">
      <c r="B112" s="3" t="s">
        <v>260</v>
      </c>
      <c r="C112" s="3" t="s">
        <v>6</v>
      </c>
      <c r="D112" s="19">
        <v>2015</v>
      </c>
      <c r="E112" s="3">
        <v>11.937086150000001</v>
      </c>
      <c r="N112" s="18" t="s">
        <v>233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11.937086150000001</v>
      </c>
      <c r="R112" s="18" t="s">
        <v>257</v>
      </c>
    </row>
    <row r="113" spans="2:18" x14ac:dyDescent="0.2">
      <c r="B113" s="3" t="s">
        <v>260</v>
      </c>
      <c r="C113" s="3" t="s">
        <v>7</v>
      </c>
      <c r="D113" s="19">
        <v>2015</v>
      </c>
      <c r="E113" s="3">
        <v>9.7172805899999997</v>
      </c>
      <c r="N113" s="18" t="s">
        <v>233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9.7172805899999997</v>
      </c>
      <c r="R113" s="18" t="s">
        <v>257</v>
      </c>
    </row>
    <row r="114" spans="2:18" x14ac:dyDescent="0.2">
      <c r="B114" s="3" t="s">
        <v>260</v>
      </c>
      <c r="C114" s="3" t="s">
        <v>8</v>
      </c>
      <c r="D114" s="19">
        <v>2015</v>
      </c>
      <c r="E114" s="3">
        <v>11.879088339999999</v>
      </c>
      <c r="N114" s="18" t="s">
        <v>233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11.879088339999999</v>
      </c>
      <c r="R114" s="18" t="s">
        <v>257</v>
      </c>
    </row>
    <row r="115" spans="2:18" x14ac:dyDescent="0.2">
      <c r="B115" s="3" t="s">
        <v>260</v>
      </c>
      <c r="C115" s="3" t="s">
        <v>9</v>
      </c>
      <c r="D115" s="19">
        <v>2015</v>
      </c>
      <c r="E115" s="3">
        <v>9.6008072599999998</v>
      </c>
      <c r="N115" s="18" t="s">
        <v>233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9.6008072599999998</v>
      </c>
      <c r="R115" s="18" t="s">
        <v>257</v>
      </c>
    </row>
    <row r="116" spans="2:18" x14ac:dyDescent="0.2">
      <c r="B116" s="3" t="s">
        <v>260</v>
      </c>
      <c r="C116" s="3" t="s">
        <v>10</v>
      </c>
      <c r="D116" s="19">
        <v>2015</v>
      </c>
      <c r="E116" s="3">
        <v>14.26986967</v>
      </c>
      <c r="N116" s="18" t="s">
        <v>233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14.26986967</v>
      </c>
      <c r="R116" s="18" t="s">
        <v>257</v>
      </c>
    </row>
    <row r="117" spans="2:18" x14ac:dyDescent="0.2">
      <c r="B117" s="3" t="s">
        <v>260</v>
      </c>
      <c r="C117" s="3" t="s">
        <v>11</v>
      </c>
      <c r="D117" s="19">
        <v>2015</v>
      </c>
      <c r="E117" s="3">
        <v>10.95869448</v>
      </c>
      <c r="N117" s="18" t="s">
        <v>233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10.95869448</v>
      </c>
      <c r="R117" s="18" t="s">
        <v>257</v>
      </c>
    </row>
    <row r="118" spans="2:18" x14ac:dyDescent="0.2">
      <c r="B118" s="3" t="s">
        <v>260</v>
      </c>
      <c r="C118" s="3" t="s">
        <v>12</v>
      </c>
      <c r="D118" s="19">
        <v>2015</v>
      </c>
      <c r="E118" s="3">
        <v>11.63333029</v>
      </c>
      <c r="N118" s="18" t="s">
        <v>233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11.63333029</v>
      </c>
      <c r="R118" s="18" t="s">
        <v>257</v>
      </c>
    </row>
    <row r="119" spans="2:18" x14ac:dyDescent="0.2">
      <c r="B119" s="3" t="s">
        <v>260</v>
      </c>
      <c r="C119" s="3" t="s">
        <v>13</v>
      </c>
      <c r="D119" s="19">
        <v>2015</v>
      </c>
      <c r="E119" s="3">
        <v>11.389640379999999</v>
      </c>
      <c r="N119" s="18" t="s">
        <v>233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11.389640379999999</v>
      </c>
      <c r="R119" s="18" t="s">
        <v>257</v>
      </c>
    </row>
    <row r="120" spans="2:18" x14ac:dyDescent="0.2">
      <c r="B120" s="3" t="s">
        <v>260</v>
      </c>
      <c r="C120" s="3" t="s">
        <v>14</v>
      </c>
      <c r="D120" s="19">
        <v>2015</v>
      </c>
      <c r="E120" s="3">
        <v>10.99216932</v>
      </c>
      <c r="N120" s="18" t="s">
        <v>233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10.99216932</v>
      </c>
      <c r="R120" s="18" t="s">
        <v>257</v>
      </c>
    </row>
    <row r="121" spans="2:18" x14ac:dyDescent="0.2">
      <c r="B121" s="3" t="s">
        <v>260</v>
      </c>
      <c r="C121" s="3" t="s">
        <v>15</v>
      </c>
      <c r="D121" s="19">
        <v>2015</v>
      </c>
      <c r="E121" s="3">
        <v>10.224672</v>
      </c>
      <c r="N121" s="18" t="s">
        <v>233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10.224672</v>
      </c>
      <c r="R121" s="18" t="s">
        <v>257</v>
      </c>
    </row>
    <row r="122" spans="2:18" x14ac:dyDescent="0.2">
      <c r="B122" s="3" t="s">
        <v>260</v>
      </c>
      <c r="C122" s="3" t="s">
        <v>16</v>
      </c>
      <c r="D122" s="19">
        <v>2015</v>
      </c>
      <c r="E122" s="3">
        <v>9.9450089899999998</v>
      </c>
      <c r="N122" s="18" t="s">
        <v>233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9.9450089899999998</v>
      </c>
      <c r="R122" s="18" t="s">
        <v>257</v>
      </c>
    </row>
    <row r="123" spans="2:18" x14ac:dyDescent="0.2">
      <c r="B123" s="3" t="s">
        <v>260</v>
      </c>
      <c r="C123" s="3" t="s">
        <v>17</v>
      </c>
      <c r="D123" s="19">
        <v>2015</v>
      </c>
      <c r="E123" s="3">
        <v>12.040638319999999</v>
      </c>
      <c r="N123" s="18" t="s">
        <v>233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12.040638319999999</v>
      </c>
      <c r="R123" s="18" t="s">
        <v>257</v>
      </c>
    </row>
    <row r="124" spans="2:18" x14ac:dyDescent="0.2">
      <c r="B124" s="3" t="s">
        <v>260</v>
      </c>
      <c r="C124" s="3" t="s">
        <v>18</v>
      </c>
      <c r="D124" s="19">
        <v>2015</v>
      </c>
      <c r="E124" s="3">
        <v>11.514519310000001</v>
      </c>
      <c r="N124" s="18" t="s">
        <v>233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11.514519310000001</v>
      </c>
      <c r="R124" s="18" t="s">
        <v>257</v>
      </c>
    </row>
    <row r="125" spans="2:18" x14ac:dyDescent="0.2">
      <c r="B125" s="3" t="s">
        <v>260</v>
      </c>
      <c r="C125" s="3" t="s">
        <v>19</v>
      </c>
      <c r="D125" s="19">
        <v>2015</v>
      </c>
      <c r="E125" s="3">
        <v>12.01244413</v>
      </c>
      <c r="N125" s="18" t="s">
        <v>233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12.01244413</v>
      </c>
      <c r="R125" s="18" t="s">
        <v>257</v>
      </c>
    </row>
    <row r="126" spans="2:18" x14ac:dyDescent="0.2">
      <c r="B126" s="3" t="s">
        <v>260</v>
      </c>
      <c r="C126" s="3" t="s">
        <v>20</v>
      </c>
      <c r="D126" s="19">
        <v>2015</v>
      </c>
      <c r="E126" s="3">
        <v>13.984412860000001</v>
      </c>
      <c r="N126" s="18" t="s">
        <v>233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13.984412860000001</v>
      </c>
      <c r="R126" s="18" t="s">
        <v>257</v>
      </c>
    </row>
    <row r="127" spans="2:18" x14ac:dyDescent="0.2">
      <c r="B127" s="3" t="s">
        <v>260</v>
      </c>
      <c r="C127" s="3" t="s">
        <v>21</v>
      </c>
      <c r="D127" s="19">
        <v>2015</v>
      </c>
      <c r="E127" s="3">
        <v>13.86777794</v>
      </c>
      <c r="N127" s="18" t="s">
        <v>233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13.86777794</v>
      </c>
      <c r="R127" s="18" t="s">
        <v>257</v>
      </c>
    </row>
    <row r="128" spans="2:18" x14ac:dyDescent="0.2">
      <c r="B128" s="3" t="s">
        <v>260</v>
      </c>
      <c r="C128" s="3" t="s">
        <v>22</v>
      </c>
      <c r="D128" s="19">
        <v>2015</v>
      </c>
      <c r="E128" s="3">
        <v>11.959491939999999</v>
      </c>
      <c r="N128" s="18" t="s">
        <v>233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11.959491939999999</v>
      </c>
      <c r="R128" s="18" t="s">
        <v>257</v>
      </c>
    </row>
    <row r="129" spans="2:18" x14ac:dyDescent="0.2">
      <c r="B129" s="3" t="s">
        <v>260</v>
      </c>
      <c r="C129" s="3" t="s">
        <v>23</v>
      </c>
      <c r="D129" s="19">
        <v>2015</v>
      </c>
      <c r="E129" s="3">
        <v>12.60868533</v>
      </c>
      <c r="N129" s="18" t="s">
        <v>233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12.60868533</v>
      </c>
      <c r="R129" s="18" t="s">
        <v>257</v>
      </c>
    </row>
    <row r="130" spans="2:18" x14ac:dyDescent="0.2">
      <c r="B130" s="3" t="s">
        <v>260</v>
      </c>
      <c r="C130" s="3" t="s">
        <v>24</v>
      </c>
      <c r="D130" s="19">
        <v>2015</v>
      </c>
      <c r="E130" s="3">
        <v>13.57257186</v>
      </c>
      <c r="N130" s="18" t="s">
        <v>233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13.57257186</v>
      </c>
      <c r="R130" s="18" t="s">
        <v>257</v>
      </c>
    </row>
    <row r="131" spans="2:18" x14ac:dyDescent="0.2">
      <c r="B131" s="3" t="s">
        <v>260</v>
      </c>
      <c r="C131" s="3" t="s">
        <v>25</v>
      </c>
      <c r="D131" s="19">
        <v>2015</v>
      </c>
      <c r="E131" s="3">
        <v>9.7534704100000003</v>
      </c>
      <c r="N131" s="18" t="s">
        <v>233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9.7534704100000003</v>
      </c>
      <c r="R131" s="18" t="s">
        <v>257</v>
      </c>
    </row>
    <row r="132" spans="2:18" x14ac:dyDescent="0.2">
      <c r="B132" s="3" t="s">
        <v>260</v>
      </c>
      <c r="C132" s="3" t="s">
        <v>5</v>
      </c>
      <c r="D132" s="19">
        <v>2016</v>
      </c>
      <c r="E132" s="3">
        <v>10.876412139999999</v>
      </c>
      <c r="N132" s="18" t="s">
        <v>233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10.876412139999999</v>
      </c>
      <c r="R132" s="18" t="s">
        <v>257</v>
      </c>
    </row>
    <row r="133" spans="2:18" x14ac:dyDescent="0.2">
      <c r="B133" s="3" t="s">
        <v>260</v>
      </c>
      <c r="C133" s="3" t="s">
        <v>6</v>
      </c>
      <c r="D133" s="19">
        <v>2016</v>
      </c>
      <c r="E133" s="3">
        <v>12.209376320000001</v>
      </c>
      <c r="N133" s="18" t="s">
        <v>233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12.209376320000001</v>
      </c>
      <c r="R133" s="18" t="s">
        <v>257</v>
      </c>
    </row>
    <row r="134" spans="2:18" x14ac:dyDescent="0.2">
      <c r="B134" s="3" t="s">
        <v>260</v>
      </c>
      <c r="C134" s="3" t="s">
        <v>7</v>
      </c>
      <c r="D134" s="19">
        <v>2016</v>
      </c>
      <c r="E134" s="3">
        <v>9.7721635300000003</v>
      </c>
      <c r="N134" s="18" t="s">
        <v>233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9.7721635300000003</v>
      </c>
      <c r="R134" s="18" t="s">
        <v>257</v>
      </c>
    </row>
    <row r="135" spans="2:18" x14ac:dyDescent="0.2">
      <c r="B135" s="3" t="s">
        <v>260</v>
      </c>
      <c r="C135" s="3" t="s">
        <v>8</v>
      </c>
      <c r="D135" s="19">
        <v>2016</v>
      </c>
      <c r="E135" s="3">
        <v>12.270394019999999</v>
      </c>
      <c r="N135" s="18" t="s">
        <v>233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12.270394019999999</v>
      </c>
      <c r="R135" s="18" t="s">
        <v>257</v>
      </c>
    </row>
    <row r="136" spans="2:18" x14ac:dyDescent="0.2">
      <c r="B136" s="3" t="s">
        <v>260</v>
      </c>
      <c r="C136" s="3" t="s">
        <v>9</v>
      </c>
      <c r="D136" s="19">
        <v>2016</v>
      </c>
      <c r="E136" s="3">
        <v>9.63402286</v>
      </c>
      <c r="N136" s="18" t="s">
        <v>233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9.63402286</v>
      </c>
      <c r="R136" s="18" t="s">
        <v>257</v>
      </c>
    </row>
    <row r="137" spans="2:18" x14ac:dyDescent="0.2">
      <c r="B137" s="3" t="s">
        <v>260</v>
      </c>
      <c r="C137" s="3" t="s">
        <v>10</v>
      </c>
      <c r="D137" s="19">
        <v>2016</v>
      </c>
      <c r="E137" s="3">
        <v>12.74584497</v>
      </c>
      <c r="N137" s="18" t="s">
        <v>233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12.74584497</v>
      </c>
      <c r="R137" s="18" t="s">
        <v>257</v>
      </c>
    </row>
    <row r="138" spans="2:18" x14ac:dyDescent="0.2">
      <c r="B138" s="3" t="s">
        <v>260</v>
      </c>
      <c r="C138" s="3" t="s">
        <v>11</v>
      </c>
      <c r="D138" s="19">
        <v>2016</v>
      </c>
      <c r="E138" s="3">
        <v>11.524133580000001</v>
      </c>
      <c r="N138" s="18" t="s">
        <v>233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11.524133580000001</v>
      </c>
      <c r="R138" s="18" t="s">
        <v>257</v>
      </c>
    </row>
    <row r="139" spans="2:18" x14ac:dyDescent="0.2">
      <c r="B139" s="3" t="s">
        <v>260</v>
      </c>
      <c r="C139" s="3" t="s">
        <v>12</v>
      </c>
      <c r="D139" s="19">
        <v>2016</v>
      </c>
      <c r="E139" s="3">
        <v>11.87598002</v>
      </c>
      <c r="N139" s="18" t="s">
        <v>233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11.87598002</v>
      </c>
      <c r="R139" s="18" t="s">
        <v>257</v>
      </c>
    </row>
    <row r="140" spans="2:18" x14ac:dyDescent="0.2">
      <c r="B140" s="3" t="s">
        <v>260</v>
      </c>
      <c r="C140" s="3" t="s">
        <v>13</v>
      </c>
      <c r="D140" s="19">
        <v>2016</v>
      </c>
      <c r="E140" s="3">
        <v>11.8809884</v>
      </c>
      <c r="N140" s="18" t="s">
        <v>233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11.8809884</v>
      </c>
      <c r="R140" s="18" t="s">
        <v>257</v>
      </c>
    </row>
    <row r="141" spans="2:18" x14ac:dyDescent="0.2">
      <c r="B141" s="3" t="s">
        <v>260</v>
      </c>
      <c r="C141" s="3" t="s">
        <v>14</v>
      </c>
      <c r="D141" s="19">
        <v>2016</v>
      </c>
      <c r="E141" s="3">
        <v>10.72772427</v>
      </c>
      <c r="N141" s="18" t="s">
        <v>233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10.72772427</v>
      </c>
      <c r="R141" s="18" t="s">
        <v>257</v>
      </c>
    </row>
    <row r="142" spans="2:18" x14ac:dyDescent="0.2">
      <c r="B142" s="3" t="s">
        <v>260</v>
      </c>
      <c r="C142" s="3" t="s">
        <v>15</v>
      </c>
      <c r="D142" s="19">
        <v>2016</v>
      </c>
      <c r="E142" s="3">
        <v>10.59034039</v>
      </c>
      <c r="N142" s="18" t="s">
        <v>233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10.59034039</v>
      </c>
      <c r="R142" s="18" t="s">
        <v>257</v>
      </c>
    </row>
    <row r="143" spans="2:18" x14ac:dyDescent="0.2">
      <c r="B143" s="3" t="s">
        <v>260</v>
      </c>
      <c r="C143" s="3" t="s">
        <v>16</v>
      </c>
      <c r="D143" s="19">
        <v>2016</v>
      </c>
      <c r="E143" s="3">
        <v>9.9245498199999993</v>
      </c>
      <c r="N143" s="18" t="s">
        <v>233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9.9245498199999993</v>
      </c>
      <c r="R143" s="18" t="s">
        <v>257</v>
      </c>
    </row>
    <row r="144" spans="2:18" x14ac:dyDescent="0.2">
      <c r="B144" s="3" t="s">
        <v>260</v>
      </c>
      <c r="C144" s="3" t="s">
        <v>17</v>
      </c>
      <c r="D144" s="19">
        <v>2016</v>
      </c>
      <c r="E144" s="3">
        <v>12.60952979</v>
      </c>
      <c r="N144" s="18" t="s">
        <v>233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12.60952979</v>
      </c>
      <c r="R144" s="18" t="s">
        <v>257</v>
      </c>
    </row>
    <row r="145" spans="2:18" x14ac:dyDescent="0.2">
      <c r="B145" s="3" t="s">
        <v>260</v>
      </c>
      <c r="C145" s="3" t="s">
        <v>18</v>
      </c>
      <c r="D145" s="19">
        <v>2016</v>
      </c>
      <c r="E145" s="3">
        <v>12.155458189999999</v>
      </c>
      <c r="N145" s="18" t="s">
        <v>233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12.155458189999999</v>
      </c>
      <c r="R145" s="18" t="s">
        <v>257</v>
      </c>
    </row>
    <row r="146" spans="2:18" x14ac:dyDescent="0.2">
      <c r="B146" s="3" t="s">
        <v>260</v>
      </c>
      <c r="C146" s="3" t="s">
        <v>19</v>
      </c>
      <c r="D146" s="19">
        <v>2016</v>
      </c>
      <c r="E146" s="3">
        <v>12.60947518</v>
      </c>
      <c r="N146" s="18" t="s">
        <v>233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12.60947518</v>
      </c>
      <c r="R146" s="18" t="s">
        <v>257</v>
      </c>
    </row>
    <row r="147" spans="2:18" x14ac:dyDescent="0.2">
      <c r="B147" s="3" t="s">
        <v>260</v>
      </c>
      <c r="C147" s="3" t="s">
        <v>20</v>
      </c>
      <c r="D147" s="19">
        <v>2016</v>
      </c>
      <c r="E147" s="3">
        <v>15.143215319999999</v>
      </c>
      <c r="N147" s="18" t="s">
        <v>233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15.143215319999999</v>
      </c>
      <c r="R147" s="18" t="s">
        <v>257</v>
      </c>
    </row>
    <row r="148" spans="2:18" x14ac:dyDescent="0.2">
      <c r="B148" s="3" t="s">
        <v>260</v>
      </c>
      <c r="C148" s="3" t="s">
        <v>21</v>
      </c>
      <c r="D148" s="19">
        <v>2016</v>
      </c>
      <c r="E148" s="3">
        <v>15.46572815</v>
      </c>
      <c r="N148" s="18" t="s">
        <v>233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15.46572815</v>
      </c>
      <c r="R148" s="18" t="s">
        <v>257</v>
      </c>
    </row>
    <row r="149" spans="2:18" x14ac:dyDescent="0.2">
      <c r="B149" s="3" t="s">
        <v>260</v>
      </c>
      <c r="C149" s="3" t="s">
        <v>22</v>
      </c>
      <c r="D149" s="19">
        <v>2016</v>
      </c>
      <c r="E149" s="3">
        <v>13.13031013</v>
      </c>
      <c r="N149" s="18" t="s">
        <v>233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13.13031013</v>
      </c>
      <c r="R149" s="18" t="s">
        <v>257</v>
      </c>
    </row>
    <row r="150" spans="2:18" x14ac:dyDescent="0.2">
      <c r="B150" s="3" t="s">
        <v>260</v>
      </c>
      <c r="C150" s="3" t="s">
        <v>23</v>
      </c>
      <c r="D150" s="19">
        <v>2016</v>
      </c>
      <c r="E150" s="3">
        <v>13.097592280000001</v>
      </c>
      <c r="N150" s="18" t="s">
        <v>233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13.097592280000001</v>
      </c>
      <c r="R150" s="18" t="s">
        <v>257</v>
      </c>
    </row>
    <row r="151" spans="2:18" x14ac:dyDescent="0.2">
      <c r="B151" s="3" t="s">
        <v>260</v>
      </c>
      <c r="C151" s="3" t="s">
        <v>24</v>
      </c>
      <c r="D151" s="19">
        <v>2016</v>
      </c>
      <c r="E151" s="3">
        <v>14.23316793</v>
      </c>
      <c r="N151" s="18" t="s">
        <v>233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14.23316793</v>
      </c>
      <c r="R151" s="18" t="s">
        <v>257</v>
      </c>
    </row>
    <row r="152" spans="2:18" x14ac:dyDescent="0.2">
      <c r="B152" s="3" t="s">
        <v>260</v>
      </c>
      <c r="C152" s="3" t="s">
        <v>25</v>
      </c>
      <c r="D152" s="19">
        <v>2016</v>
      </c>
      <c r="E152" s="3">
        <v>9.9067807000000006</v>
      </c>
      <c r="N152" s="18" t="s">
        <v>233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9.9067807000000006</v>
      </c>
      <c r="R152" s="18" t="s">
        <v>257</v>
      </c>
    </row>
    <row r="153" spans="2:18" x14ac:dyDescent="0.2">
      <c r="B153" s="3" t="s">
        <v>260</v>
      </c>
      <c r="C153" s="3" t="s">
        <v>5</v>
      </c>
      <c r="D153" s="19">
        <v>2017</v>
      </c>
      <c r="E153" s="3">
        <v>10.96674645</v>
      </c>
      <c r="N153" s="18" t="s">
        <v>233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10.96674645</v>
      </c>
      <c r="R153" s="18" t="s">
        <v>257</v>
      </c>
    </row>
    <row r="154" spans="2:18" x14ac:dyDescent="0.2">
      <c r="B154" s="3" t="s">
        <v>260</v>
      </c>
      <c r="C154" s="3" t="s">
        <v>6</v>
      </c>
      <c r="D154" s="19">
        <v>2017</v>
      </c>
      <c r="E154" s="3">
        <v>11.27040506</v>
      </c>
      <c r="N154" s="18" t="s">
        <v>233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11.27040506</v>
      </c>
      <c r="R154" s="18" t="s">
        <v>257</v>
      </c>
    </row>
    <row r="155" spans="2:18" x14ac:dyDescent="0.2">
      <c r="B155" s="3" t="s">
        <v>260</v>
      </c>
      <c r="C155" s="3" t="s">
        <v>7</v>
      </c>
      <c r="D155" s="19">
        <v>2017</v>
      </c>
      <c r="E155" s="3">
        <v>8.9818524600000007</v>
      </c>
      <c r="N155" s="18" t="s">
        <v>233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8.9818524600000007</v>
      </c>
      <c r="R155" s="18" t="s">
        <v>257</v>
      </c>
    </row>
    <row r="156" spans="2:18" x14ac:dyDescent="0.2">
      <c r="B156" s="3" t="s">
        <v>260</v>
      </c>
      <c r="C156" s="3" t="s">
        <v>8</v>
      </c>
      <c r="D156" s="19">
        <v>2017</v>
      </c>
      <c r="E156" s="3">
        <v>11.297183589999999</v>
      </c>
      <c r="N156" s="18" t="s">
        <v>233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11.297183589999999</v>
      </c>
      <c r="R156" s="18" t="s">
        <v>257</v>
      </c>
    </row>
    <row r="157" spans="2:18" x14ac:dyDescent="0.2">
      <c r="B157" s="3" t="s">
        <v>260</v>
      </c>
      <c r="C157" s="3" t="s">
        <v>9</v>
      </c>
      <c r="D157" s="19">
        <v>2017</v>
      </c>
      <c r="E157" s="3">
        <v>8.8647920500000001</v>
      </c>
      <c r="N157" s="18" t="s">
        <v>233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8.8647920500000001</v>
      </c>
      <c r="R157" s="18" t="s">
        <v>257</v>
      </c>
    </row>
    <row r="158" spans="2:18" x14ac:dyDescent="0.2">
      <c r="B158" s="3" t="s">
        <v>260</v>
      </c>
      <c r="C158" s="3" t="s">
        <v>10</v>
      </c>
      <c r="D158" s="19">
        <v>2017</v>
      </c>
      <c r="E158" s="3">
        <v>10.216451019999999</v>
      </c>
      <c r="N158" s="18" t="s">
        <v>233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10.216451019999999</v>
      </c>
      <c r="R158" s="18" t="s">
        <v>257</v>
      </c>
    </row>
    <row r="159" spans="2:18" x14ac:dyDescent="0.2">
      <c r="B159" s="3" t="s">
        <v>260</v>
      </c>
      <c r="C159" s="3" t="s">
        <v>11</v>
      </c>
      <c r="D159" s="19">
        <v>2017</v>
      </c>
      <c r="E159" s="3">
        <v>10.90911359</v>
      </c>
      <c r="N159" s="18" t="s">
        <v>233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10.90911359</v>
      </c>
      <c r="R159" s="18" t="s">
        <v>257</v>
      </c>
    </row>
    <row r="160" spans="2:18" x14ac:dyDescent="0.2">
      <c r="B160" s="3" t="s">
        <v>260</v>
      </c>
      <c r="C160" s="3" t="s">
        <v>12</v>
      </c>
      <c r="D160" s="19">
        <v>2017</v>
      </c>
      <c r="E160" s="3">
        <v>11.28785068</v>
      </c>
      <c r="N160" s="18" t="s">
        <v>233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11.28785068</v>
      </c>
      <c r="R160" s="18" t="s">
        <v>257</v>
      </c>
    </row>
    <row r="161" spans="2:18" x14ac:dyDescent="0.2">
      <c r="B161" s="3" t="s">
        <v>260</v>
      </c>
      <c r="C161" s="3" t="s">
        <v>13</v>
      </c>
      <c r="D161" s="19">
        <v>2017</v>
      </c>
      <c r="E161" s="3">
        <v>11.18148478</v>
      </c>
      <c r="N161" s="18" t="s">
        <v>233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11.18148478</v>
      </c>
      <c r="R161" s="18" t="s">
        <v>257</v>
      </c>
    </row>
    <row r="162" spans="2:18" x14ac:dyDescent="0.2">
      <c r="B162" s="3" t="s">
        <v>260</v>
      </c>
      <c r="C162" s="3" t="s">
        <v>14</v>
      </c>
      <c r="D162" s="19">
        <v>2017</v>
      </c>
      <c r="E162" s="3">
        <v>9.3442141299999992</v>
      </c>
      <c r="N162" s="18" t="s">
        <v>233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9.3442141299999992</v>
      </c>
      <c r="R162" s="18" t="s">
        <v>257</v>
      </c>
    </row>
    <row r="163" spans="2:18" x14ac:dyDescent="0.2">
      <c r="B163" s="3" t="s">
        <v>260</v>
      </c>
      <c r="C163" s="3" t="s">
        <v>15</v>
      </c>
      <c r="D163" s="19">
        <v>2017</v>
      </c>
      <c r="E163" s="3">
        <v>9.8419943799999992</v>
      </c>
      <c r="N163" s="18" t="s">
        <v>233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9.8419943799999992</v>
      </c>
      <c r="R163" s="18" t="s">
        <v>257</v>
      </c>
    </row>
    <row r="164" spans="2:18" x14ac:dyDescent="0.2">
      <c r="B164" s="3" t="s">
        <v>260</v>
      </c>
      <c r="C164" s="3" t="s">
        <v>16</v>
      </c>
      <c r="D164" s="19">
        <v>2017</v>
      </c>
      <c r="E164" s="3">
        <v>9.0827851499999994</v>
      </c>
      <c r="N164" s="18" t="s">
        <v>233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9.0827851499999994</v>
      </c>
      <c r="R164" s="18" t="s">
        <v>257</v>
      </c>
    </row>
    <row r="165" spans="2:18" x14ac:dyDescent="0.2">
      <c r="B165" s="3" t="s">
        <v>260</v>
      </c>
      <c r="C165" s="3" t="s">
        <v>17</v>
      </c>
      <c r="D165" s="19">
        <v>2017</v>
      </c>
      <c r="E165" s="3">
        <v>11.997214680000001</v>
      </c>
      <c r="N165" s="18" t="s">
        <v>233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11.997214680000001</v>
      </c>
      <c r="R165" s="18" t="s">
        <v>257</v>
      </c>
    </row>
    <row r="166" spans="2:18" x14ac:dyDescent="0.2">
      <c r="B166" s="3" t="s">
        <v>260</v>
      </c>
      <c r="C166" s="3" t="s">
        <v>18</v>
      </c>
      <c r="D166" s="19">
        <v>2017</v>
      </c>
      <c r="E166" s="3">
        <v>11.486647700000001</v>
      </c>
      <c r="N166" s="18" t="s">
        <v>233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11.486647700000001</v>
      </c>
      <c r="R166" s="18" t="s">
        <v>257</v>
      </c>
    </row>
    <row r="167" spans="2:18" x14ac:dyDescent="0.2">
      <c r="B167" s="3" t="s">
        <v>260</v>
      </c>
      <c r="C167" s="3" t="s">
        <v>19</v>
      </c>
      <c r="D167" s="19">
        <v>2017</v>
      </c>
      <c r="E167" s="3">
        <v>11.561679010000001</v>
      </c>
      <c r="N167" s="18" t="s">
        <v>233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11.561679010000001</v>
      </c>
      <c r="R167" s="18" t="s">
        <v>257</v>
      </c>
    </row>
    <row r="168" spans="2:18" x14ac:dyDescent="0.2">
      <c r="B168" s="3" t="s">
        <v>260</v>
      </c>
      <c r="C168" s="3" t="s">
        <v>20</v>
      </c>
      <c r="D168" s="19">
        <v>2017</v>
      </c>
      <c r="E168" s="3">
        <v>13.39945266</v>
      </c>
      <c r="N168" s="18" t="s">
        <v>233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13.39945266</v>
      </c>
      <c r="R168" s="18" t="s">
        <v>257</v>
      </c>
    </row>
    <row r="169" spans="2:18" x14ac:dyDescent="0.2">
      <c r="B169" s="3" t="s">
        <v>260</v>
      </c>
      <c r="C169" s="3" t="s">
        <v>21</v>
      </c>
      <c r="D169" s="19">
        <v>2017</v>
      </c>
      <c r="E169" s="3">
        <v>13.530164040000001</v>
      </c>
      <c r="N169" s="18" t="s">
        <v>233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13.530164040000001</v>
      </c>
      <c r="R169" s="18" t="s">
        <v>257</v>
      </c>
    </row>
    <row r="170" spans="2:18" x14ac:dyDescent="0.2">
      <c r="B170" s="3" t="s">
        <v>260</v>
      </c>
      <c r="C170" s="3" t="s">
        <v>22</v>
      </c>
      <c r="D170" s="19">
        <v>2017</v>
      </c>
      <c r="E170" s="3">
        <v>11.6604759</v>
      </c>
      <c r="N170" s="18" t="s">
        <v>233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11.6604759</v>
      </c>
      <c r="R170" s="18" t="s">
        <v>257</v>
      </c>
    </row>
    <row r="171" spans="2:18" x14ac:dyDescent="0.2">
      <c r="B171" s="3" t="s">
        <v>260</v>
      </c>
      <c r="C171" s="3" t="s">
        <v>23</v>
      </c>
      <c r="D171" s="19">
        <v>2017</v>
      </c>
      <c r="E171" s="3">
        <v>12.274846930000001</v>
      </c>
      <c r="N171" s="18" t="s">
        <v>233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12.274846930000001</v>
      </c>
      <c r="R171" s="18" t="s">
        <v>257</v>
      </c>
    </row>
    <row r="172" spans="2:18" x14ac:dyDescent="0.2">
      <c r="B172" s="3" t="s">
        <v>260</v>
      </c>
      <c r="C172" s="3" t="s">
        <v>24</v>
      </c>
      <c r="D172" s="19">
        <v>2017</v>
      </c>
      <c r="E172" s="3">
        <v>12.366054</v>
      </c>
      <c r="N172" s="18" t="s">
        <v>233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12.366054</v>
      </c>
      <c r="R172" s="18" t="s">
        <v>257</v>
      </c>
    </row>
    <row r="173" spans="2:18" x14ac:dyDescent="0.2">
      <c r="B173" s="3" t="s">
        <v>260</v>
      </c>
      <c r="C173" s="3" t="s">
        <v>25</v>
      </c>
      <c r="D173" s="19">
        <v>2017</v>
      </c>
      <c r="E173" s="3">
        <v>8.9579929299999996</v>
      </c>
      <c r="N173" s="18" t="s">
        <v>233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8.9579929299999996</v>
      </c>
      <c r="R173" s="18" t="s">
        <v>257</v>
      </c>
    </row>
    <row r="174" spans="2:18" x14ac:dyDescent="0.2">
      <c r="B174" s="3" t="s">
        <v>260</v>
      </c>
      <c r="C174" s="3" t="s">
        <v>5</v>
      </c>
      <c r="D174" s="19">
        <v>2018</v>
      </c>
      <c r="E174" s="3">
        <v>9.4237505099999996</v>
      </c>
      <c r="N174" s="18" t="s">
        <v>233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9.4237505099999996</v>
      </c>
      <c r="R174" s="18" t="s">
        <v>257</v>
      </c>
    </row>
    <row r="175" spans="2:18" x14ac:dyDescent="0.2">
      <c r="B175" s="3" t="s">
        <v>260</v>
      </c>
      <c r="C175" s="3" t="s">
        <v>6</v>
      </c>
      <c r="D175" s="19">
        <v>2018</v>
      </c>
      <c r="E175" s="3">
        <v>11.352963969999999</v>
      </c>
      <c r="N175" s="18" t="s">
        <v>233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11.352963969999999</v>
      </c>
      <c r="R175" s="18" t="s">
        <v>257</v>
      </c>
    </row>
    <row r="176" spans="2:18" x14ac:dyDescent="0.2">
      <c r="B176" s="3" t="s">
        <v>260</v>
      </c>
      <c r="C176" s="3" t="s">
        <v>7</v>
      </c>
      <c r="D176" s="19">
        <v>2018</v>
      </c>
      <c r="E176" s="3">
        <v>8.67745298</v>
      </c>
      <c r="N176" s="18" t="s">
        <v>233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8.67745298</v>
      </c>
      <c r="R176" s="18" t="s">
        <v>257</v>
      </c>
    </row>
    <row r="177" spans="2:18" x14ac:dyDescent="0.2">
      <c r="B177" s="3" t="s">
        <v>260</v>
      </c>
      <c r="C177" s="3" t="s">
        <v>8</v>
      </c>
      <c r="D177" s="19">
        <v>2018</v>
      </c>
      <c r="E177" s="3">
        <v>11.45356713</v>
      </c>
      <c r="N177" s="18" t="s">
        <v>233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11.45356713</v>
      </c>
      <c r="R177" s="18" t="s">
        <v>257</v>
      </c>
    </row>
    <row r="178" spans="2:18" x14ac:dyDescent="0.2">
      <c r="B178" s="3" t="s">
        <v>260</v>
      </c>
      <c r="C178" s="3" t="s">
        <v>9</v>
      </c>
      <c r="D178" s="19">
        <v>2018</v>
      </c>
      <c r="E178" s="3">
        <v>9.0353100800000004</v>
      </c>
      <c r="N178" s="18" t="s">
        <v>233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9.0353100800000004</v>
      </c>
      <c r="R178" s="18" t="s">
        <v>257</v>
      </c>
    </row>
    <row r="179" spans="2:18" x14ac:dyDescent="0.2">
      <c r="B179" s="3" t="s">
        <v>260</v>
      </c>
      <c r="C179" s="3" t="s">
        <v>10</v>
      </c>
      <c r="D179" s="19">
        <v>2018</v>
      </c>
      <c r="E179" s="3">
        <v>8.7134722</v>
      </c>
      <c r="N179" s="18" t="s">
        <v>233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8.7134722</v>
      </c>
      <c r="R179" s="18" t="s">
        <v>257</v>
      </c>
    </row>
    <row r="180" spans="2:18" x14ac:dyDescent="0.2">
      <c r="B180" s="3" t="s">
        <v>260</v>
      </c>
      <c r="C180" s="3" t="s">
        <v>11</v>
      </c>
      <c r="D180" s="19">
        <v>2018</v>
      </c>
      <c r="E180" s="3">
        <v>11.203562489999999</v>
      </c>
      <c r="N180" s="18" t="s">
        <v>233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11.203562489999999</v>
      </c>
      <c r="R180" s="18" t="s">
        <v>257</v>
      </c>
    </row>
    <row r="181" spans="2:18" x14ac:dyDescent="0.2">
      <c r="B181" s="3" t="s">
        <v>260</v>
      </c>
      <c r="C181" s="3" t="s">
        <v>12</v>
      </c>
      <c r="D181" s="19">
        <v>2018</v>
      </c>
      <c r="E181" s="3">
        <v>11.31389034</v>
      </c>
      <c r="N181" s="18" t="s">
        <v>233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11.31389034</v>
      </c>
      <c r="R181" s="18" t="s">
        <v>257</v>
      </c>
    </row>
    <row r="182" spans="2:18" x14ac:dyDescent="0.2">
      <c r="B182" s="3" t="s">
        <v>260</v>
      </c>
      <c r="C182" s="3" t="s">
        <v>13</v>
      </c>
      <c r="D182" s="19">
        <v>2018</v>
      </c>
      <c r="E182" s="3">
        <v>10.861807840000001</v>
      </c>
      <c r="N182" s="18" t="s">
        <v>233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10.861807840000001</v>
      </c>
      <c r="R182" s="18" t="s">
        <v>257</v>
      </c>
    </row>
    <row r="183" spans="2:18" x14ac:dyDescent="0.2">
      <c r="B183" s="3" t="s">
        <v>260</v>
      </c>
      <c r="C183" s="3" t="s">
        <v>14</v>
      </c>
      <c r="D183" s="19">
        <v>2018</v>
      </c>
      <c r="E183" s="3">
        <v>8.2835160800000001</v>
      </c>
      <c r="N183" s="18" t="s">
        <v>233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8.2835160800000001</v>
      </c>
      <c r="R183" s="18" t="s">
        <v>257</v>
      </c>
    </row>
    <row r="184" spans="2:18" x14ac:dyDescent="0.2">
      <c r="B184" s="3" t="s">
        <v>260</v>
      </c>
      <c r="C184" s="3" t="s">
        <v>15</v>
      </c>
      <c r="D184" s="19">
        <v>2018</v>
      </c>
      <c r="E184" s="3">
        <v>9.7831779300000008</v>
      </c>
      <c r="N184" s="18" t="s">
        <v>233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9.7831779300000008</v>
      </c>
      <c r="R184" s="18" t="s">
        <v>257</v>
      </c>
    </row>
    <row r="185" spans="2:18" x14ac:dyDescent="0.2">
      <c r="B185" s="3" t="s">
        <v>260</v>
      </c>
      <c r="C185" s="3" t="s">
        <v>16</v>
      </c>
      <c r="D185" s="19">
        <v>2018</v>
      </c>
      <c r="E185" s="3">
        <v>8.7928290600000008</v>
      </c>
      <c r="N185" s="18" t="s">
        <v>233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8.7928290600000008</v>
      </c>
      <c r="R185" s="18" t="s">
        <v>257</v>
      </c>
    </row>
    <row r="186" spans="2:18" x14ac:dyDescent="0.2">
      <c r="B186" s="3" t="s">
        <v>260</v>
      </c>
      <c r="C186" s="3" t="s">
        <v>17</v>
      </c>
      <c r="D186" s="19">
        <v>2018</v>
      </c>
      <c r="E186" s="3">
        <v>11.920879680000001</v>
      </c>
      <c r="N186" s="18" t="s">
        <v>233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11.920879680000001</v>
      </c>
      <c r="R186" s="18" t="s">
        <v>257</v>
      </c>
    </row>
    <row r="187" spans="2:18" x14ac:dyDescent="0.2">
      <c r="B187" s="3" t="s">
        <v>260</v>
      </c>
      <c r="C187" s="3" t="s">
        <v>18</v>
      </c>
      <c r="D187" s="19">
        <v>2018</v>
      </c>
      <c r="E187" s="3">
        <v>11.594095279999999</v>
      </c>
      <c r="N187" s="18" t="s">
        <v>233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11.594095279999999</v>
      </c>
      <c r="R187" s="18" t="s">
        <v>257</v>
      </c>
    </row>
    <row r="188" spans="2:18" x14ac:dyDescent="0.2">
      <c r="B188" s="3" t="s">
        <v>260</v>
      </c>
      <c r="C188" s="3" t="s">
        <v>19</v>
      </c>
      <c r="D188" s="19">
        <v>2018</v>
      </c>
      <c r="E188" s="3">
        <v>11.81446199</v>
      </c>
      <c r="N188" s="18" t="s">
        <v>233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11.81446199</v>
      </c>
      <c r="R188" s="18" t="s">
        <v>257</v>
      </c>
    </row>
    <row r="189" spans="2:18" x14ac:dyDescent="0.2">
      <c r="B189" s="3" t="s">
        <v>260</v>
      </c>
      <c r="C189" s="3" t="s">
        <v>20</v>
      </c>
      <c r="D189" s="19">
        <v>2018</v>
      </c>
      <c r="E189" s="3">
        <v>12.35181837</v>
      </c>
      <c r="N189" s="18" t="s">
        <v>233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12.35181837</v>
      </c>
      <c r="R189" s="18" t="s">
        <v>257</v>
      </c>
    </row>
    <row r="190" spans="2:18" x14ac:dyDescent="0.2">
      <c r="B190" s="3" t="s">
        <v>260</v>
      </c>
      <c r="C190" s="3" t="s">
        <v>21</v>
      </c>
      <c r="D190" s="19">
        <v>2018</v>
      </c>
      <c r="E190" s="3">
        <v>11.09317356</v>
      </c>
      <c r="N190" s="18" t="s">
        <v>233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11.09317356</v>
      </c>
      <c r="R190" s="18" t="s">
        <v>257</v>
      </c>
    </row>
    <row r="191" spans="2:18" x14ac:dyDescent="0.2">
      <c r="B191" s="3" t="s">
        <v>260</v>
      </c>
      <c r="C191" s="3" t="s">
        <v>22</v>
      </c>
      <c r="D191" s="19">
        <v>2018</v>
      </c>
      <c r="E191" s="3">
        <v>10.243134360000001</v>
      </c>
      <c r="N191" s="18" t="s">
        <v>233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10.243134360000001</v>
      </c>
      <c r="R191" s="18" t="s">
        <v>257</v>
      </c>
    </row>
    <row r="192" spans="2:18" x14ac:dyDescent="0.2">
      <c r="B192" s="3" t="s">
        <v>260</v>
      </c>
      <c r="C192" s="3" t="s">
        <v>23</v>
      </c>
      <c r="D192" s="19">
        <v>2018</v>
      </c>
      <c r="E192" s="3">
        <v>11.687627819999999</v>
      </c>
      <c r="N192" s="18" t="s">
        <v>233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11.687627819999999</v>
      </c>
      <c r="R192" s="18" t="s">
        <v>257</v>
      </c>
    </row>
    <row r="193" spans="2:18" x14ac:dyDescent="0.2">
      <c r="B193" s="3" t="s">
        <v>260</v>
      </c>
      <c r="C193" s="3" t="s">
        <v>24</v>
      </c>
      <c r="D193" s="19">
        <v>2018</v>
      </c>
      <c r="E193" s="3">
        <v>11.26819703</v>
      </c>
      <c r="N193" s="18" t="s">
        <v>233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11.26819703</v>
      </c>
      <c r="R193" s="18" t="s">
        <v>257</v>
      </c>
    </row>
    <row r="194" spans="2:18" x14ac:dyDescent="0.2">
      <c r="B194" s="3" t="s">
        <v>260</v>
      </c>
      <c r="C194" s="3" t="s">
        <v>25</v>
      </c>
      <c r="D194" s="19">
        <v>2018</v>
      </c>
      <c r="E194" s="3">
        <v>9.5329464999999995</v>
      </c>
      <c r="N194" s="18" t="s">
        <v>233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9.5329464999999995</v>
      </c>
      <c r="R194" s="18" t="s">
        <v>257</v>
      </c>
    </row>
    <row r="195" spans="2:18" x14ac:dyDescent="0.2">
      <c r="B195" s="3" t="s">
        <v>260</v>
      </c>
      <c r="C195" s="3" t="s">
        <v>5</v>
      </c>
      <c r="D195" s="19">
        <v>2019</v>
      </c>
      <c r="E195" s="3">
        <v>9.1066928899999997</v>
      </c>
      <c r="N195" s="18" t="s">
        <v>233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9.1066928899999997</v>
      </c>
      <c r="R195" s="18" t="s">
        <v>257</v>
      </c>
    </row>
    <row r="196" spans="2:18" x14ac:dyDescent="0.2">
      <c r="B196" s="3" t="s">
        <v>260</v>
      </c>
      <c r="C196" s="3" t="s">
        <v>6</v>
      </c>
      <c r="D196" s="19">
        <v>2019</v>
      </c>
      <c r="E196" s="3">
        <v>10.6478964</v>
      </c>
      <c r="N196" s="18" t="s">
        <v>233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10.6478964</v>
      </c>
      <c r="R196" s="18" t="s">
        <v>257</v>
      </c>
    </row>
    <row r="197" spans="2:18" x14ac:dyDescent="0.2">
      <c r="B197" s="3" t="s">
        <v>260</v>
      </c>
      <c r="C197" s="3" t="s">
        <v>7</v>
      </c>
      <c r="D197" s="19">
        <v>2019</v>
      </c>
      <c r="E197" s="3">
        <v>9.4731351900000007</v>
      </c>
      <c r="N197" s="18" t="s">
        <v>233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9.4731351900000007</v>
      </c>
      <c r="R197" s="18" t="s">
        <v>257</v>
      </c>
    </row>
    <row r="198" spans="2:18" x14ac:dyDescent="0.2">
      <c r="B198" s="3" t="s">
        <v>260</v>
      </c>
      <c r="C198" s="3" t="s">
        <v>8</v>
      </c>
      <c r="D198" s="19">
        <v>2019</v>
      </c>
      <c r="E198" s="3">
        <v>11.29844896</v>
      </c>
      <c r="N198" s="18" t="s">
        <v>233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11.29844896</v>
      </c>
      <c r="R198" s="18" t="s">
        <v>257</v>
      </c>
    </row>
    <row r="199" spans="2:18" x14ac:dyDescent="0.2">
      <c r="B199" s="3" t="s">
        <v>260</v>
      </c>
      <c r="C199" s="3" t="s">
        <v>9</v>
      </c>
      <c r="D199" s="19">
        <v>2019</v>
      </c>
      <c r="E199" s="3">
        <v>8.6733349099999995</v>
      </c>
      <c r="N199" s="18" t="s">
        <v>233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8.6733349099999995</v>
      </c>
      <c r="R199" s="18" t="s">
        <v>257</v>
      </c>
    </row>
    <row r="200" spans="2:18" x14ac:dyDescent="0.2">
      <c r="B200" s="3" t="s">
        <v>260</v>
      </c>
      <c r="C200" s="3" t="s">
        <v>10</v>
      </c>
      <c r="D200" s="19">
        <v>2019</v>
      </c>
      <c r="E200" s="3">
        <v>7.4834777700000004</v>
      </c>
      <c r="N200" s="18" t="s">
        <v>233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7.4834777700000004</v>
      </c>
      <c r="R200" s="18" t="s">
        <v>257</v>
      </c>
    </row>
    <row r="201" spans="2:18" x14ac:dyDescent="0.2">
      <c r="B201" s="3" t="s">
        <v>260</v>
      </c>
      <c r="C201" s="3" t="s">
        <v>11</v>
      </c>
      <c r="D201" s="19">
        <v>2019</v>
      </c>
      <c r="E201" s="3">
        <v>11.11236061</v>
      </c>
      <c r="N201" s="18" t="s">
        <v>233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11.11236061</v>
      </c>
      <c r="R201" s="18" t="s">
        <v>257</v>
      </c>
    </row>
    <row r="202" spans="2:18" x14ac:dyDescent="0.2">
      <c r="B202" s="3" t="s">
        <v>260</v>
      </c>
      <c r="C202" s="3" t="s">
        <v>12</v>
      </c>
      <c r="D202" s="19">
        <v>2019</v>
      </c>
      <c r="E202" s="3">
        <v>11.31029317</v>
      </c>
      <c r="N202" s="18" t="s">
        <v>233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11.31029317</v>
      </c>
      <c r="R202" s="18" t="s">
        <v>257</v>
      </c>
    </row>
    <row r="203" spans="2:18" x14ac:dyDescent="0.2">
      <c r="B203" s="3" t="s">
        <v>260</v>
      </c>
      <c r="C203" s="3" t="s">
        <v>13</v>
      </c>
      <c r="D203" s="19">
        <v>2019</v>
      </c>
      <c r="E203" s="3">
        <v>10.291335889999999</v>
      </c>
      <c r="N203" s="18" t="s">
        <v>233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10.291335889999999</v>
      </c>
      <c r="R203" s="18" t="s">
        <v>257</v>
      </c>
    </row>
    <row r="204" spans="2:18" x14ac:dyDescent="0.2">
      <c r="B204" s="3" t="s">
        <v>260</v>
      </c>
      <c r="C204" s="3" t="s">
        <v>14</v>
      </c>
      <c r="D204" s="19">
        <v>2019</v>
      </c>
      <c r="E204" s="3">
        <v>8.2155499899999995</v>
      </c>
      <c r="N204" s="18" t="s">
        <v>233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8.2155499899999995</v>
      </c>
      <c r="R204" s="18" t="s">
        <v>257</v>
      </c>
    </row>
    <row r="205" spans="2:18" x14ac:dyDescent="0.2">
      <c r="B205" s="3" t="s">
        <v>260</v>
      </c>
      <c r="C205" s="3" t="s">
        <v>15</v>
      </c>
      <c r="D205" s="19">
        <v>2019</v>
      </c>
      <c r="E205" s="3">
        <v>9.7604293000000002</v>
      </c>
      <c r="N205" s="18" t="s">
        <v>233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9.7604293000000002</v>
      </c>
      <c r="R205" s="18" t="s">
        <v>257</v>
      </c>
    </row>
    <row r="206" spans="2:18" x14ac:dyDescent="0.2">
      <c r="B206" s="3" t="s">
        <v>260</v>
      </c>
      <c r="C206" s="3" t="s">
        <v>16</v>
      </c>
      <c r="D206" s="19">
        <v>2019</v>
      </c>
      <c r="E206" s="3">
        <v>8.7366513000000001</v>
      </c>
      <c r="N206" s="18" t="s">
        <v>233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8.7366513000000001</v>
      </c>
      <c r="R206" s="18" t="s">
        <v>257</v>
      </c>
    </row>
    <row r="207" spans="2:18" x14ac:dyDescent="0.2">
      <c r="B207" s="3" t="s">
        <v>260</v>
      </c>
      <c r="C207" s="3" t="s">
        <v>17</v>
      </c>
      <c r="D207" s="19">
        <v>2019</v>
      </c>
      <c r="E207" s="3">
        <v>11.60738392</v>
      </c>
      <c r="N207" s="18" t="s">
        <v>233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11.60738392</v>
      </c>
      <c r="R207" s="18" t="s">
        <v>257</v>
      </c>
    </row>
    <row r="208" spans="2:18" x14ac:dyDescent="0.2">
      <c r="B208" s="3" t="s">
        <v>260</v>
      </c>
      <c r="C208" s="3" t="s">
        <v>18</v>
      </c>
      <c r="D208" s="19">
        <v>2019</v>
      </c>
      <c r="E208" s="3">
        <v>11.14398901</v>
      </c>
      <c r="N208" s="18" t="s">
        <v>233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11.14398901</v>
      </c>
      <c r="R208" s="18" t="s">
        <v>257</v>
      </c>
    </row>
    <row r="209" spans="2:18" x14ac:dyDescent="0.2">
      <c r="B209" s="3" t="s">
        <v>260</v>
      </c>
      <c r="C209" s="3" t="s">
        <v>19</v>
      </c>
      <c r="D209" s="19">
        <v>2019</v>
      </c>
      <c r="E209" s="3">
        <v>11.514436509999999</v>
      </c>
      <c r="N209" s="18" t="s">
        <v>233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11.514436509999999</v>
      </c>
      <c r="R209" s="18" t="s">
        <v>257</v>
      </c>
    </row>
    <row r="210" spans="2:18" x14ac:dyDescent="0.2">
      <c r="B210" s="3" t="s">
        <v>260</v>
      </c>
      <c r="C210" s="3" t="s">
        <v>20</v>
      </c>
      <c r="D210" s="19">
        <v>2019</v>
      </c>
      <c r="E210" s="3">
        <v>11.28694355</v>
      </c>
      <c r="N210" s="18" t="s">
        <v>233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11.28694355</v>
      </c>
      <c r="R210" s="18" t="s">
        <v>257</v>
      </c>
    </row>
    <row r="211" spans="2:18" x14ac:dyDescent="0.2">
      <c r="B211" s="3" t="s">
        <v>260</v>
      </c>
      <c r="C211" s="3" t="s">
        <v>21</v>
      </c>
      <c r="D211" s="19">
        <v>2019</v>
      </c>
      <c r="E211" s="3">
        <v>10.188758290000001</v>
      </c>
      <c r="N211" s="18" t="s">
        <v>233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10.188758290000001</v>
      </c>
      <c r="R211" s="18" t="s">
        <v>257</v>
      </c>
    </row>
    <row r="212" spans="2:18" x14ac:dyDescent="0.2">
      <c r="B212" s="3" t="s">
        <v>260</v>
      </c>
      <c r="C212" s="3" t="s">
        <v>22</v>
      </c>
      <c r="D212" s="19">
        <v>2019</v>
      </c>
      <c r="E212" s="3">
        <v>9.4587808100000004</v>
      </c>
      <c r="N212" s="18" t="s">
        <v>233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9.4587808100000004</v>
      </c>
      <c r="R212" s="18" t="s">
        <v>257</v>
      </c>
    </row>
    <row r="213" spans="2:18" x14ac:dyDescent="0.2">
      <c r="B213" s="3" t="s">
        <v>260</v>
      </c>
      <c r="C213" s="3" t="s">
        <v>23</v>
      </c>
      <c r="D213" s="19">
        <v>2019</v>
      </c>
      <c r="E213" s="3">
        <v>11.336469040000001</v>
      </c>
      <c r="N213" s="18" t="s">
        <v>233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11.336469040000001</v>
      </c>
      <c r="R213" s="18" t="s">
        <v>257</v>
      </c>
    </row>
    <row r="214" spans="2:18" x14ac:dyDescent="0.2">
      <c r="B214" s="3" t="s">
        <v>260</v>
      </c>
      <c r="C214" s="3" t="s">
        <v>24</v>
      </c>
      <c r="D214" s="19">
        <v>2019</v>
      </c>
      <c r="E214" s="3">
        <v>9.6400754699999993</v>
      </c>
      <c r="N214" s="18" t="s">
        <v>233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9.6400754699999993</v>
      </c>
      <c r="R214" s="18" t="s">
        <v>257</v>
      </c>
    </row>
    <row r="215" spans="2:18" x14ac:dyDescent="0.2">
      <c r="B215" s="3" t="s">
        <v>260</v>
      </c>
      <c r="C215" s="3" t="s">
        <v>25</v>
      </c>
      <c r="D215" s="19">
        <v>2019</v>
      </c>
      <c r="E215" s="3">
        <v>9.5132538400000008</v>
      </c>
      <c r="N215" s="18" t="s">
        <v>233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9.5132538400000008</v>
      </c>
      <c r="R215" s="18" t="s">
        <v>257</v>
      </c>
    </row>
    <row r="216" spans="2:18" x14ac:dyDescent="0.2">
      <c r="B216" s="3" t="s">
        <v>260</v>
      </c>
      <c r="C216" s="3" t="s">
        <v>5</v>
      </c>
      <c r="D216" s="19">
        <v>2020</v>
      </c>
      <c r="E216" s="3">
        <v>8.5937114599999997</v>
      </c>
      <c r="N216" s="18" t="s">
        <v>233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8.5937114599999997</v>
      </c>
      <c r="R216" s="18" t="s">
        <v>257</v>
      </c>
    </row>
    <row r="217" spans="2:18" x14ac:dyDescent="0.2">
      <c r="B217" s="3" t="s">
        <v>260</v>
      </c>
      <c r="C217" s="3" t="s">
        <v>6</v>
      </c>
      <c r="D217" s="19">
        <v>2020</v>
      </c>
      <c r="E217" s="3">
        <v>9.99804578</v>
      </c>
      <c r="N217" s="18" t="s">
        <v>233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9.99804578</v>
      </c>
      <c r="R217" s="18" t="s">
        <v>257</v>
      </c>
    </row>
    <row r="218" spans="2:18" x14ac:dyDescent="0.2">
      <c r="B218" s="3" t="s">
        <v>260</v>
      </c>
      <c r="C218" s="3" t="s">
        <v>7</v>
      </c>
      <c r="D218" s="19">
        <v>2020</v>
      </c>
      <c r="E218" s="3">
        <v>9.0732899499999995</v>
      </c>
      <c r="N218" s="18" t="s">
        <v>233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9.0732899499999995</v>
      </c>
      <c r="R218" s="18" t="s">
        <v>257</v>
      </c>
    </row>
    <row r="219" spans="2:18" x14ac:dyDescent="0.2">
      <c r="B219" s="3" t="s">
        <v>260</v>
      </c>
      <c r="C219" s="3" t="s">
        <v>8</v>
      </c>
      <c r="D219" s="19">
        <v>2020</v>
      </c>
      <c r="E219" s="3">
        <v>10.953936179999999</v>
      </c>
      <c r="N219" s="18" t="s">
        <v>233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10.953936179999999</v>
      </c>
      <c r="R219" s="18" t="s">
        <v>257</v>
      </c>
    </row>
    <row r="220" spans="2:18" x14ac:dyDescent="0.2">
      <c r="B220" s="3" t="s">
        <v>260</v>
      </c>
      <c r="C220" s="3" t="s">
        <v>9</v>
      </c>
      <c r="D220" s="19">
        <v>2020</v>
      </c>
      <c r="E220" s="3">
        <v>8.8103487499999993</v>
      </c>
      <c r="N220" s="18" t="s">
        <v>233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8.8103487499999993</v>
      </c>
      <c r="R220" s="18" t="s">
        <v>257</v>
      </c>
    </row>
    <row r="221" spans="2:18" x14ac:dyDescent="0.2">
      <c r="B221" s="3" t="s">
        <v>260</v>
      </c>
      <c r="C221" s="3" t="s">
        <v>10</v>
      </c>
      <c r="D221" s="19">
        <v>2020</v>
      </c>
      <c r="E221" s="3">
        <v>7.3620676500000002</v>
      </c>
      <c r="N221" s="18" t="s">
        <v>233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7.3620676500000002</v>
      </c>
      <c r="R221" s="18" t="s">
        <v>257</v>
      </c>
    </row>
    <row r="222" spans="2:18" x14ac:dyDescent="0.2">
      <c r="B222" s="3" t="s">
        <v>260</v>
      </c>
      <c r="C222" s="3" t="s">
        <v>11</v>
      </c>
      <c r="D222" s="19">
        <v>2020</v>
      </c>
      <c r="E222" s="3">
        <v>10.848025590000001</v>
      </c>
      <c r="N222" s="18" t="s">
        <v>233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10.848025590000001</v>
      </c>
      <c r="R222" s="18" t="s">
        <v>257</v>
      </c>
    </row>
    <row r="223" spans="2:18" x14ac:dyDescent="0.2">
      <c r="B223" s="3" t="s">
        <v>260</v>
      </c>
      <c r="C223" s="3" t="s">
        <v>12</v>
      </c>
      <c r="D223" s="19">
        <v>2020</v>
      </c>
      <c r="E223" s="3">
        <v>10.98046272</v>
      </c>
      <c r="N223" s="18" t="s">
        <v>233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10.98046272</v>
      </c>
      <c r="R223" s="18" t="s">
        <v>257</v>
      </c>
    </row>
    <row r="224" spans="2:18" x14ac:dyDescent="0.2">
      <c r="B224" s="3" t="s">
        <v>260</v>
      </c>
      <c r="C224" s="3" t="s">
        <v>13</v>
      </c>
      <c r="D224" s="19">
        <v>2020</v>
      </c>
      <c r="E224" s="3">
        <v>9.3767846899999991</v>
      </c>
      <c r="N224" s="18" t="s">
        <v>233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9.3767846899999991</v>
      </c>
      <c r="R224" s="18" t="s">
        <v>257</v>
      </c>
    </row>
    <row r="225" spans="2:18" x14ac:dyDescent="0.2">
      <c r="B225" s="3" t="s">
        <v>260</v>
      </c>
      <c r="C225" s="3" t="s">
        <v>14</v>
      </c>
      <c r="D225" s="19">
        <v>2020</v>
      </c>
      <c r="E225" s="3">
        <v>8.2222750900000001</v>
      </c>
      <c r="N225" s="18" t="s">
        <v>233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8.2222750900000001</v>
      </c>
      <c r="R225" s="18" t="s">
        <v>257</v>
      </c>
    </row>
    <row r="226" spans="2:18" x14ac:dyDescent="0.2">
      <c r="B226" s="3" t="s">
        <v>260</v>
      </c>
      <c r="C226" s="3" t="s">
        <v>15</v>
      </c>
      <c r="D226" s="19">
        <v>2020</v>
      </c>
      <c r="E226" s="3">
        <v>9.6084309000000001</v>
      </c>
      <c r="N226" s="18" t="s">
        <v>233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9.6084309000000001</v>
      </c>
      <c r="R226" s="18" t="s">
        <v>257</v>
      </c>
    </row>
    <row r="227" spans="2:18" x14ac:dyDescent="0.2">
      <c r="B227" s="3" t="s">
        <v>260</v>
      </c>
      <c r="C227" s="3" t="s">
        <v>16</v>
      </c>
      <c r="D227" s="19">
        <v>2020</v>
      </c>
      <c r="E227" s="3">
        <v>8.8465820100000006</v>
      </c>
      <c r="N227" s="18" t="s">
        <v>233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8.8465820100000006</v>
      </c>
      <c r="R227" s="18" t="s">
        <v>257</v>
      </c>
    </row>
    <row r="228" spans="2:18" x14ac:dyDescent="0.2">
      <c r="B228" s="3" t="s">
        <v>260</v>
      </c>
      <c r="C228" s="3" t="s">
        <v>17</v>
      </c>
      <c r="D228" s="19">
        <v>2020</v>
      </c>
      <c r="E228" s="3">
        <v>11.53613586</v>
      </c>
      <c r="N228" s="18" t="s">
        <v>233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11.53613586</v>
      </c>
      <c r="R228" s="18" t="s">
        <v>257</v>
      </c>
    </row>
    <row r="229" spans="2:18" x14ac:dyDescent="0.2">
      <c r="B229" s="3" t="s">
        <v>260</v>
      </c>
      <c r="C229" s="3" t="s">
        <v>18</v>
      </c>
      <c r="D229" s="19">
        <v>2020</v>
      </c>
      <c r="E229" s="3">
        <v>10.76879806</v>
      </c>
      <c r="N229" s="18" t="s">
        <v>233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10.76879806</v>
      </c>
      <c r="R229" s="18" t="s">
        <v>257</v>
      </c>
    </row>
    <row r="230" spans="2:18" x14ac:dyDescent="0.2">
      <c r="B230" s="3" t="s">
        <v>260</v>
      </c>
      <c r="C230" s="3" t="s">
        <v>19</v>
      </c>
      <c r="D230" s="19">
        <v>2020</v>
      </c>
      <c r="E230" s="3">
        <v>10.920406249999999</v>
      </c>
      <c r="N230" s="18" t="s">
        <v>233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10.920406249999999</v>
      </c>
      <c r="R230" s="18" t="s">
        <v>257</v>
      </c>
    </row>
    <row r="231" spans="2:18" x14ac:dyDescent="0.2">
      <c r="B231" s="3" t="s">
        <v>260</v>
      </c>
      <c r="C231" s="3" t="s">
        <v>20</v>
      </c>
      <c r="D231" s="19">
        <v>2020</v>
      </c>
      <c r="E231" s="3">
        <v>10.76992274</v>
      </c>
      <c r="N231" s="18" t="s">
        <v>233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10.76992274</v>
      </c>
      <c r="R231" s="18" t="s">
        <v>257</v>
      </c>
    </row>
    <row r="232" spans="2:18" x14ac:dyDescent="0.2">
      <c r="B232" s="3" t="s">
        <v>260</v>
      </c>
      <c r="C232" s="3" t="s">
        <v>21</v>
      </c>
      <c r="D232" s="19">
        <v>2020</v>
      </c>
      <c r="E232" s="3">
        <v>9.89635906</v>
      </c>
      <c r="N232" s="18" t="s">
        <v>233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9.89635906</v>
      </c>
      <c r="R232" s="18" t="s">
        <v>257</v>
      </c>
    </row>
    <row r="233" spans="2:18" x14ac:dyDescent="0.2">
      <c r="B233" s="3" t="s">
        <v>260</v>
      </c>
      <c r="C233" s="3" t="s">
        <v>22</v>
      </c>
      <c r="D233" s="19">
        <v>2020</v>
      </c>
      <c r="E233" s="3">
        <v>9.1491818800000004</v>
      </c>
      <c r="N233" s="18" t="s">
        <v>233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9.1491818800000004</v>
      </c>
      <c r="R233" s="18" t="s">
        <v>257</v>
      </c>
    </row>
    <row r="234" spans="2:18" x14ac:dyDescent="0.2">
      <c r="B234" s="3" t="s">
        <v>260</v>
      </c>
      <c r="C234" s="3" t="s">
        <v>23</v>
      </c>
      <c r="D234" s="19">
        <v>2020</v>
      </c>
      <c r="E234" s="3">
        <v>11.42742808</v>
      </c>
      <c r="N234" s="18" t="s">
        <v>233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11.42742808</v>
      </c>
      <c r="R234" s="18" t="s">
        <v>257</v>
      </c>
    </row>
    <row r="235" spans="2:18" x14ac:dyDescent="0.2">
      <c r="B235" s="3" t="s">
        <v>260</v>
      </c>
      <c r="C235" s="3" t="s">
        <v>24</v>
      </c>
      <c r="D235" s="19">
        <v>2020</v>
      </c>
      <c r="E235" s="3">
        <v>9.5338304399999991</v>
      </c>
      <c r="N235" s="18" t="s">
        <v>233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9.5338304399999991</v>
      </c>
      <c r="R235" s="18" t="s">
        <v>257</v>
      </c>
    </row>
    <row r="236" spans="2:18" x14ac:dyDescent="0.2">
      <c r="B236" s="3" t="s">
        <v>260</v>
      </c>
      <c r="C236" s="3" t="s">
        <v>25</v>
      </c>
      <c r="D236" s="19">
        <v>2020</v>
      </c>
      <c r="E236" s="3">
        <v>9.5973631099999999</v>
      </c>
      <c r="N236" s="18" t="s">
        <v>233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9.5973631099999999</v>
      </c>
      <c r="R236" s="18" t="s">
        <v>257</v>
      </c>
    </row>
    <row r="237" spans="2:18" x14ac:dyDescent="0.2">
      <c r="B237" s="3" t="s">
        <v>260</v>
      </c>
      <c r="C237" s="3" t="s">
        <v>5</v>
      </c>
      <c r="D237" s="19">
        <v>2021</v>
      </c>
      <c r="E237" s="3">
        <v>8.8800000000000008</v>
      </c>
      <c r="N237" s="18" t="s">
        <v>233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8.8800000000000008</v>
      </c>
      <c r="R237" s="18" t="s">
        <v>257</v>
      </c>
    </row>
    <row r="238" spans="2:18" x14ac:dyDescent="0.2">
      <c r="B238" s="3" t="s">
        <v>260</v>
      </c>
      <c r="C238" s="3" t="s">
        <v>6</v>
      </c>
      <c r="D238" s="19">
        <v>2021</v>
      </c>
      <c r="E238" s="3">
        <v>10.46533333</v>
      </c>
      <c r="N238" s="18" t="s">
        <v>233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10.46533333</v>
      </c>
      <c r="R238" s="18" t="s">
        <v>257</v>
      </c>
    </row>
    <row r="239" spans="2:18" x14ac:dyDescent="0.2">
      <c r="B239" s="3" t="s">
        <v>260</v>
      </c>
      <c r="C239" s="3" t="s">
        <v>7</v>
      </c>
      <c r="D239" s="19">
        <v>2021</v>
      </c>
      <c r="E239" s="3">
        <v>8.6300000000000008</v>
      </c>
      <c r="N239" s="18" t="s">
        <v>233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8.6300000000000008</v>
      </c>
      <c r="R239" s="18" t="s">
        <v>257</v>
      </c>
    </row>
    <row r="240" spans="2:18" x14ac:dyDescent="0.2">
      <c r="B240" s="3" t="s">
        <v>260</v>
      </c>
      <c r="C240" s="3" t="s">
        <v>8</v>
      </c>
      <c r="D240" s="19">
        <v>2021</v>
      </c>
      <c r="E240" s="3">
        <v>10.879</v>
      </c>
      <c r="N240" s="18" t="s">
        <v>233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10.879</v>
      </c>
      <c r="R240" s="18" t="s">
        <v>257</v>
      </c>
    </row>
    <row r="241" spans="2:18" x14ac:dyDescent="0.2">
      <c r="B241" s="3" t="s">
        <v>260</v>
      </c>
      <c r="C241" s="3" t="s">
        <v>9</v>
      </c>
      <c r="D241" s="19">
        <v>2021</v>
      </c>
      <c r="E241" s="3">
        <v>8.9849999999999994</v>
      </c>
      <c r="N241" s="18" t="s">
        <v>233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8.9849999999999994</v>
      </c>
      <c r="R241" s="18" t="s">
        <v>257</v>
      </c>
    </row>
    <row r="242" spans="2:18" x14ac:dyDescent="0.2">
      <c r="B242" s="3" t="s">
        <v>260</v>
      </c>
      <c r="C242" s="3" t="s">
        <v>10</v>
      </c>
      <c r="D242" s="19">
        <v>2021</v>
      </c>
      <c r="E242" s="3">
        <v>8.1174999999999997</v>
      </c>
      <c r="N242" s="18" t="s">
        <v>233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8.1174999999999997</v>
      </c>
      <c r="R242" s="18" t="s">
        <v>257</v>
      </c>
    </row>
    <row r="243" spans="2:18" x14ac:dyDescent="0.2">
      <c r="B243" s="3" t="s">
        <v>260</v>
      </c>
      <c r="C243" s="3" t="s">
        <v>11</v>
      </c>
      <c r="D243" s="19">
        <v>2021</v>
      </c>
      <c r="E243" s="3">
        <v>11.1176923</v>
      </c>
      <c r="N243" s="18" t="s">
        <v>233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11.1176923</v>
      </c>
      <c r="R243" s="18" t="s">
        <v>257</v>
      </c>
    </row>
    <row r="244" spans="2:18" x14ac:dyDescent="0.2">
      <c r="B244" s="3" t="s">
        <v>260</v>
      </c>
      <c r="C244" s="3" t="s">
        <v>12</v>
      </c>
      <c r="D244" s="19">
        <v>2021</v>
      </c>
      <c r="E244" s="3">
        <v>10.72583333</v>
      </c>
      <c r="N244" s="18" t="s">
        <v>233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10.72583333</v>
      </c>
      <c r="R244" s="18" t="s">
        <v>257</v>
      </c>
    </row>
    <row r="245" spans="2:18" x14ac:dyDescent="0.2">
      <c r="B245" s="3" t="s">
        <v>260</v>
      </c>
      <c r="C245" s="3" t="s">
        <v>13</v>
      </c>
      <c r="D245" s="19">
        <v>2021</v>
      </c>
      <c r="E245" s="3">
        <v>9.2974999999999994</v>
      </c>
      <c r="N245" s="18" t="s">
        <v>233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9.2974999999999994</v>
      </c>
      <c r="R245" s="18" t="s">
        <v>257</v>
      </c>
    </row>
    <row r="246" spans="2:18" x14ac:dyDescent="0.2">
      <c r="B246" s="3" t="s">
        <v>260</v>
      </c>
      <c r="C246" s="3" t="s">
        <v>14</v>
      </c>
      <c r="D246" s="19">
        <v>2021</v>
      </c>
      <c r="E246" s="3">
        <v>8.5228571399999993</v>
      </c>
      <c r="N246" s="18" t="s">
        <v>233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8.5228571399999993</v>
      </c>
      <c r="R246" s="18" t="s">
        <v>257</v>
      </c>
    </row>
    <row r="247" spans="2:18" x14ac:dyDescent="0.2">
      <c r="B247" s="3" t="s">
        <v>260</v>
      </c>
      <c r="C247" s="3" t="s">
        <v>15</v>
      </c>
      <c r="D247" s="19">
        <v>2021</v>
      </c>
      <c r="E247" s="3">
        <v>9.5709090900000007</v>
      </c>
      <c r="N247" s="18" t="s">
        <v>233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9.5709090900000007</v>
      </c>
      <c r="R247" s="18" t="s">
        <v>257</v>
      </c>
    </row>
    <row r="248" spans="2:18" x14ac:dyDescent="0.2">
      <c r="B248" s="3" t="s">
        <v>260</v>
      </c>
      <c r="C248" s="3" t="s">
        <v>16</v>
      </c>
      <c r="D248" s="19">
        <v>2021</v>
      </c>
      <c r="E248" s="3">
        <v>8.3942307599999992</v>
      </c>
      <c r="N248" s="18" t="s">
        <v>233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8.3942307599999992</v>
      </c>
      <c r="R248" s="18" t="s">
        <v>257</v>
      </c>
    </row>
    <row r="249" spans="2:18" x14ac:dyDescent="0.2">
      <c r="B249" s="3" t="s">
        <v>260</v>
      </c>
      <c r="C249" s="3" t="s">
        <v>17</v>
      </c>
      <c r="D249" s="19">
        <v>2021</v>
      </c>
      <c r="E249" s="3">
        <v>11.63</v>
      </c>
      <c r="N249" s="18" t="s">
        <v>233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11.63</v>
      </c>
      <c r="R249" s="18" t="s">
        <v>257</v>
      </c>
    </row>
    <row r="250" spans="2:18" x14ac:dyDescent="0.2">
      <c r="B250" s="3" t="s">
        <v>260</v>
      </c>
      <c r="C250" s="3" t="s">
        <v>18</v>
      </c>
      <c r="D250" s="19">
        <v>2021</v>
      </c>
      <c r="E250" s="3">
        <v>10.022500000000001</v>
      </c>
      <c r="N250" s="18" t="s">
        <v>233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10.022500000000001</v>
      </c>
      <c r="R250" s="18" t="s">
        <v>257</v>
      </c>
    </row>
    <row r="251" spans="2:18" x14ac:dyDescent="0.2">
      <c r="B251" s="3" t="s">
        <v>260</v>
      </c>
      <c r="C251" s="3" t="s">
        <v>19</v>
      </c>
      <c r="D251" s="19">
        <v>2021</v>
      </c>
      <c r="E251" s="3">
        <v>12.1</v>
      </c>
      <c r="N251" s="18" t="s">
        <v>233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12.1</v>
      </c>
      <c r="R251" s="18" t="s">
        <v>257</v>
      </c>
    </row>
    <row r="252" spans="2:18" x14ac:dyDescent="0.2">
      <c r="B252" s="3" t="s">
        <v>260</v>
      </c>
      <c r="C252" s="3" t="s">
        <v>20</v>
      </c>
      <c r="D252" s="19">
        <v>2021</v>
      </c>
      <c r="E252" s="3">
        <v>10.254</v>
      </c>
      <c r="N252" s="18" t="s">
        <v>233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10.254</v>
      </c>
      <c r="R252" s="18" t="s">
        <v>257</v>
      </c>
    </row>
    <row r="253" spans="2:18" x14ac:dyDescent="0.2">
      <c r="B253" s="3" t="s">
        <v>260</v>
      </c>
      <c r="C253" s="3" t="s">
        <v>21</v>
      </c>
      <c r="D253" s="19">
        <v>2021</v>
      </c>
      <c r="E253" s="3">
        <v>10.124285710000001</v>
      </c>
      <c r="N253" s="18" t="s">
        <v>233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10.124285710000001</v>
      </c>
      <c r="R253" s="18" t="s">
        <v>257</v>
      </c>
    </row>
    <row r="254" spans="2:18" x14ac:dyDescent="0.2">
      <c r="B254" s="3" t="s">
        <v>260</v>
      </c>
      <c r="C254" s="3" t="s">
        <v>22</v>
      </c>
      <c r="D254" s="19">
        <v>2021</v>
      </c>
      <c r="E254" s="3">
        <v>9.9719999999999995</v>
      </c>
      <c r="N254" s="18" t="s">
        <v>233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9.9719999999999995</v>
      </c>
      <c r="R254" s="18" t="s">
        <v>257</v>
      </c>
    </row>
    <row r="255" spans="2:18" x14ac:dyDescent="0.2">
      <c r="B255" s="3" t="s">
        <v>260</v>
      </c>
      <c r="C255" s="3" t="s">
        <v>23</v>
      </c>
      <c r="D255" s="19">
        <v>2021</v>
      </c>
      <c r="E255" s="3">
        <v>11.7</v>
      </c>
      <c r="N255" s="18" t="s">
        <v>233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11.7</v>
      </c>
      <c r="R255" s="18" t="s">
        <v>257</v>
      </c>
    </row>
    <row r="256" spans="2:18" x14ac:dyDescent="0.2">
      <c r="B256" s="3" t="s">
        <v>260</v>
      </c>
      <c r="C256" s="3" t="s">
        <v>24</v>
      </c>
      <c r="D256" s="19">
        <v>2021</v>
      </c>
      <c r="E256" s="3">
        <v>10.33333333</v>
      </c>
      <c r="N256" s="18" t="s">
        <v>233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10.33333333</v>
      </c>
      <c r="R256" s="18" t="s">
        <v>257</v>
      </c>
    </row>
    <row r="257" spans="2:18" x14ac:dyDescent="0.2">
      <c r="B257" s="3" t="s">
        <v>260</v>
      </c>
      <c r="C257" s="3" t="s">
        <v>25</v>
      </c>
      <c r="D257" s="19">
        <v>2021</v>
      </c>
      <c r="E257" s="3">
        <v>9.9123076900000004</v>
      </c>
      <c r="N257" s="18" t="s">
        <v>233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9.9123076900000004</v>
      </c>
      <c r="R257" s="18" t="s">
        <v>257</v>
      </c>
    </row>
  </sheetData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17C95-E276-47E7-8457-2C7992824F26}">
  <sheetPr>
    <tabColor theme="8" tint="0.79998168889431442"/>
  </sheetPr>
  <dimension ref="B1:R173"/>
  <sheetViews>
    <sheetView workbookViewId="0"/>
  </sheetViews>
  <sheetFormatPr defaultColWidth="9.33203125" defaultRowHeight="11.25" x14ac:dyDescent="0.2"/>
  <cols>
    <col min="1" max="3" width="9.33203125" style="3"/>
    <col min="4" max="4" width="7.1640625" style="82" bestFit="1" customWidth="1"/>
    <col min="5" max="5" width="10.5" style="3" bestFit="1" customWidth="1"/>
    <col min="6" max="6" width="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419</v>
      </c>
      <c r="C2" s="20"/>
      <c r="D2" s="83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1"/>
      <c r="D3" s="84"/>
      <c r="E3" s="76" t="s">
        <v>216</v>
      </c>
      <c r="F3" s="77" t="s">
        <v>289</v>
      </c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271</v>
      </c>
      <c r="D4" s="84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85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32</v>
      </c>
      <c r="D6" s="86">
        <v>15</v>
      </c>
      <c r="E6" s="3" t="s">
        <v>39</v>
      </c>
      <c r="N6" s="18" t="s">
        <v>272</v>
      </c>
      <c r="O6" s="17" t="e">
        <f>INDEX(#REF!,MATCH($B6,#REF!,0),2)</f>
        <v>#REF!</v>
      </c>
      <c r="P6" s="18" t="str">
        <f>E6</f>
        <v>2009-2012</v>
      </c>
      <c r="Q6" s="28">
        <f>D6</f>
        <v>15</v>
      </c>
      <c r="R6" s="18" t="s">
        <v>257</v>
      </c>
    </row>
    <row r="7" spans="2:18" x14ac:dyDescent="0.2">
      <c r="B7" t="s">
        <v>42</v>
      </c>
      <c r="D7" s="86">
        <v>13</v>
      </c>
      <c r="E7" s="3" t="s">
        <v>39</v>
      </c>
      <c r="N7" s="18" t="s">
        <v>272</v>
      </c>
      <c r="O7" s="17" t="e">
        <f>INDEX(#REF!,MATCH($B7,#REF!,0),2)</f>
        <v>#REF!</v>
      </c>
      <c r="P7" s="18" t="str">
        <f t="shared" ref="P7:P70" si="0">E7</f>
        <v>2009-2012</v>
      </c>
      <c r="Q7" s="28">
        <f t="shared" ref="Q7:Q70" si="1">D7</f>
        <v>13</v>
      </c>
      <c r="R7" s="18" t="s">
        <v>257</v>
      </c>
    </row>
    <row r="8" spans="2:18" x14ac:dyDescent="0.2">
      <c r="B8" t="s">
        <v>43</v>
      </c>
      <c r="D8" s="86">
        <v>13</v>
      </c>
      <c r="E8" s="3" t="s">
        <v>39</v>
      </c>
      <c r="N8" s="18" t="s">
        <v>272</v>
      </c>
      <c r="O8" s="17" t="e">
        <f>INDEX(#REF!,MATCH($B8,#REF!,0),2)</f>
        <v>#REF!</v>
      </c>
      <c r="P8" s="18" t="str">
        <f t="shared" si="0"/>
        <v>2009-2012</v>
      </c>
      <c r="Q8" s="28">
        <f t="shared" si="1"/>
        <v>13</v>
      </c>
      <c r="R8" s="18" t="s">
        <v>257</v>
      </c>
    </row>
    <row r="9" spans="2:18" x14ac:dyDescent="0.2">
      <c r="B9" t="s">
        <v>44</v>
      </c>
      <c r="D9" s="86">
        <v>11</v>
      </c>
      <c r="E9" s="3" t="s">
        <v>39</v>
      </c>
      <c r="N9" s="18" t="s">
        <v>272</v>
      </c>
      <c r="O9" s="17" t="e">
        <f>INDEX(#REF!,MATCH($B9,#REF!,0),2)</f>
        <v>#REF!</v>
      </c>
      <c r="P9" s="18" t="str">
        <f t="shared" si="0"/>
        <v>2009-2012</v>
      </c>
      <c r="Q9" s="28">
        <f t="shared" si="1"/>
        <v>11</v>
      </c>
      <c r="R9" s="18" t="s">
        <v>257</v>
      </c>
    </row>
    <row r="10" spans="2:18" x14ac:dyDescent="0.2">
      <c r="B10" t="s">
        <v>45</v>
      </c>
      <c r="D10" s="86">
        <v>10</v>
      </c>
      <c r="E10" s="3" t="s">
        <v>39</v>
      </c>
      <c r="N10" s="18" t="s">
        <v>272</v>
      </c>
      <c r="O10" s="17" t="e">
        <f>INDEX(#REF!,MATCH($B10,#REF!,0),2)</f>
        <v>#REF!</v>
      </c>
      <c r="P10" s="18" t="str">
        <f t="shared" si="0"/>
        <v>2009-2012</v>
      </c>
      <c r="Q10" s="28">
        <f t="shared" si="1"/>
        <v>10</v>
      </c>
      <c r="R10" s="18" t="s">
        <v>257</v>
      </c>
    </row>
    <row r="11" spans="2:18" x14ac:dyDescent="0.2">
      <c r="B11" t="s">
        <v>46</v>
      </c>
      <c r="D11" s="86">
        <v>10</v>
      </c>
      <c r="E11" s="3" t="s">
        <v>39</v>
      </c>
      <c r="N11" s="18" t="s">
        <v>272</v>
      </c>
      <c r="O11" s="17" t="e">
        <f>INDEX(#REF!,MATCH($B11,#REF!,0),2)</f>
        <v>#REF!</v>
      </c>
      <c r="P11" s="18" t="str">
        <f t="shared" si="0"/>
        <v>2009-2012</v>
      </c>
      <c r="Q11" s="28">
        <f t="shared" si="1"/>
        <v>10</v>
      </c>
      <c r="R11" s="18" t="s">
        <v>257</v>
      </c>
    </row>
    <row r="12" spans="2:18" x14ac:dyDescent="0.2">
      <c r="B12" t="s">
        <v>47</v>
      </c>
      <c r="D12" s="86">
        <v>11</v>
      </c>
      <c r="E12" s="3" t="s">
        <v>39</v>
      </c>
      <c r="N12" s="18" t="s">
        <v>272</v>
      </c>
      <c r="O12" s="17" t="e">
        <f>INDEX(#REF!,MATCH($B12,#REF!,0),2)</f>
        <v>#REF!</v>
      </c>
      <c r="P12" s="18" t="str">
        <f t="shared" si="0"/>
        <v>2009-2012</v>
      </c>
      <c r="Q12" s="28">
        <f t="shared" si="1"/>
        <v>11</v>
      </c>
      <c r="R12" s="18" t="s">
        <v>257</v>
      </c>
    </row>
    <row r="13" spans="2:18" x14ac:dyDescent="0.2">
      <c r="B13" t="s">
        <v>48</v>
      </c>
      <c r="D13" s="86">
        <v>12</v>
      </c>
      <c r="E13" s="3" t="s">
        <v>39</v>
      </c>
      <c r="N13" s="18" t="s">
        <v>272</v>
      </c>
      <c r="O13" s="17" t="e">
        <f>INDEX(#REF!,MATCH($B13,#REF!,0),2)</f>
        <v>#REF!</v>
      </c>
      <c r="P13" s="18" t="str">
        <f t="shared" si="0"/>
        <v>2009-2012</v>
      </c>
      <c r="Q13" s="28">
        <f t="shared" si="1"/>
        <v>12</v>
      </c>
      <c r="R13" s="18" t="s">
        <v>257</v>
      </c>
    </row>
    <row r="14" spans="2:18" x14ac:dyDescent="0.2">
      <c r="B14" t="s">
        <v>49</v>
      </c>
      <c r="D14" s="86">
        <v>8</v>
      </c>
      <c r="E14" s="3" t="s">
        <v>39</v>
      </c>
      <c r="N14" s="18" t="s">
        <v>272</v>
      </c>
      <c r="O14" s="17" t="e">
        <f>INDEX(#REF!,MATCH($B14,#REF!,0),2)</f>
        <v>#REF!</v>
      </c>
      <c r="P14" s="18" t="str">
        <f t="shared" si="0"/>
        <v>2009-2012</v>
      </c>
      <c r="Q14" s="28">
        <f t="shared" si="1"/>
        <v>8</v>
      </c>
      <c r="R14" s="18" t="s">
        <v>257</v>
      </c>
    </row>
    <row r="15" spans="2:18" x14ac:dyDescent="0.2">
      <c r="B15" t="s">
        <v>50</v>
      </c>
      <c r="D15" s="86">
        <v>13</v>
      </c>
      <c r="E15" s="3" t="s">
        <v>39</v>
      </c>
      <c r="N15" s="18" t="s">
        <v>272</v>
      </c>
      <c r="O15" s="17" t="e">
        <f>INDEX(#REF!,MATCH($B15,#REF!,0),2)</f>
        <v>#REF!</v>
      </c>
      <c r="P15" s="18" t="str">
        <f t="shared" si="0"/>
        <v>2009-2012</v>
      </c>
      <c r="Q15" s="28">
        <f t="shared" si="1"/>
        <v>13</v>
      </c>
      <c r="R15" s="18" t="s">
        <v>257</v>
      </c>
    </row>
    <row r="16" spans="2:18" x14ac:dyDescent="0.2">
      <c r="B16" t="s">
        <v>51</v>
      </c>
      <c r="D16" s="86">
        <v>10</v>
      </c>
      <c r="E16" s="3" t="s">
        <v>39</v>
      </c>
      <c r="N16" s="18" t="s">
        <v>272</v>
      </c>
      <c r="O16" s="17" t="e">
        <f>INDEX(#REF!,MATCH($B16,#REF!,0),2)</f>
        <v>#REF!</v>
      </c>
      <c r="P16" s="18" t="str">
        <f t="shared" si="0"/>
        <v>2009-2012</v>
      </c>
      <c r="Q16" s="28">
        <f t="shared" si="1"/>
        <v>10</v>
      </c>
      <c r="R16" s="18" t="s">
        <v>257</v>
      </c>
    </row>
    <row r="17" spans="2:18" x14ac:dyDescent="0.2">
      <c r="B17" t="s">
        <v>52</v>
      </c>
      <c r="D17" s="86">
        <v>14</v>
      </c>
      <c r="E17" s="3" t="s">
        <v>39</v>
      </c>
      <c r="N17" s="18" t="s">
        <v>272</v>
      </c>
      <c r="O17" s="17" t="e">
        <f>INDEX(#REF!,MATCH($B17,#REF!,0),2)</f>
        <v>#REF!</v>
      </c>
      <c r="P17" s="18" t="str">
        <f t="shared" si="0"/>
        <v>2009-2012</v>
      </c>
      <c r="Q17" s="28">
        <f t="shared" si="1"/>
        <v>14</v>
      </c>
      <c r="R17" s="18" t="s">
        <v>257</v>
      </c>
    </row>
    <row r="18" spans="2:18" x14ac:dyDescent="0.2">
      <c r="B18" t="s">
        <v>53</v>
      </c>
      <c r="D18" s="86">
        <v>12</v>
      </c>
      <c r="E18" s="3" t="s">
        <v>39</v>
      </c>
      <c r="N18" s="18" t="s">
        <v>272</v>
      </c>
      <c r="O18" s="17" t="e">
        <f>INDEX(#REF!,MATCH($B18,#REF!,0),2)</f>
        <v>#REF!</v>
      </c>
      <c r="P18" s="18" t="str">
        <f t="shared" si="0"/>
        <v>2009-2012</v>
      </c>
      <c r="Q18" s="28">
        <f t="shared" si="1"/>
        <v>12</v>
      </c>
      <c r="R18" s="18" t="s">
        <v>257</v>
      </c>
    </row>
    <row r="19" spans="2:18" x14ac:dyDescent="0.2">
      <c r="B19" t="s">
        <v>54</v>
      </c>
      <c r="D19" s="86">
        <v>12</v>
      </c>
      <c r="E19" s="3" t="s">
        <v>39</v>
      </c>
      <c r="N19" s="18" t="s">
        <v>272</v>
      </c>
      <c r="O19" s="17" t="e">
        <f>INDEX(#REF!,MATCH($B19,#REF!,0),2)</f>
        <v>#REF!</v>
      </c>
      <c r="P19" s="18" t="str">
        <f t="shared" si="0"/>
        <v>2009-2012</v>
      </c>
      <c r="Q19" s="28">
        <f t="shared" si="1"/>
        <v>12</v>
      </c>
      <c r="R19" s="18" t="s">
        <v>257</v>
      </c>
    </row>
    <row r="20" spans="2:18" x14ac:dyDescent="0.2">
      <c r="B20" t="s">
        <v>55</v>
      </c>
      <c r="D20" s="86">
        <v>12</v>
      </c>
      <c r="E20" s="3" t="s">
        <v>39</v>
      </c>
      <c r="N20" s="18" t="s">
        <v>272</v>
      </c>
      <c r="O20" s="17" t="e">
        <f>INDEX(#REF!,MATCH($B20,#REF!,0),2)</f>
        <v>#REF!</v>
      </c>
      <c r="P20" s="18" t="str">
        <f t="shared" si="0"/>
        <v>2009-2012</v>
      </c>
      <c r="Q20" s="28">
        <f t="shared" si="1"/>
        <v>12</v>
      </c>
      <c r="R20" s="18" t="s">
        <v>257</v>
      </c>
    </row>
    <row r="21" spans="2:18" x14ac:dyDescent="0.2">
      <c r="B21" t="s">
        <v>56</v>
      </c>
      <c r="D21" s="86">
        <v>12</v>
      </c>
      <c r="E21" s="3" t="s">
        <v>39</v>
      </c>
      <c r="N21" s="18" t="s">
        <v>272</v>
      </c>
      <c r="O21" s="17" t="e">
        <f>INDEX(#REF!,MATCH($B21,#REF!,0),2)</f>
        <v>#REF!</v>
      </c>
      <c r="P21" s="18" t="str">
        <f t="shared" si="0"/>
        <v>2009-2012</v>
      </c>
      <c r="Q21" s="28">
        <f t="shared" si="1"/>
        <v>12</v>
      </c>
      <c r="R21" s="18" t="s">
        <v>257</v>
      </c>
    </row>
    <row r="22" spans="2:18" x14ac:dyDescent="0.2">
      <c r="B22" t="s">
        <v>57</v>
      </c>
      <c r="D22" s="86">
        <v>13</v>
      </c>
      <c r="E22" s="3" t="s">
        <v>39</v>
      </c>
      <c r="N22" s="18" t="s">
        <v>272</v>
      </c>
      <c r="O22" s="17" t="e">
        <f>INDEX(#REF!,MATCH($B22,#REF!,0),2)</f>
        <v>#REF!</v>
      </c>
      <c r="P22" s="18" t="str">
        <f t="shared" si="0"/>
        <v>2009-2012</v>
      </c>
      <c r="Q22" s="28">
        <f t="shared" si="1"/>
        <v>13</v>
      </c>
      <c r="R22" s="18" t="s">
        <v>257</v>
      </c>
    </row>
    <row r="23" spans="2:18" x14ac:dyDescent="0.2">
      <c r="B23" t="s">
        <v>58</v>
      </c>
      <c r="D23" s="86">
        <v>10</v>
      </c>
      <c r="E23" s="3" t="s">
        <v>39</v>
      </c>
      <c r="N23" s="18" t="s">
        <v>272</v>
      </c>
      <c r="O23" s="17" t="e">
        <f>INDEX(#REF!,MATCH($B23,#REF!,0),2)</f>
        <v>#REF!</v>
      </c>
      <c r="P23" s="18" t="str">
        <f t="shared" si="0"/>
        <v>2009-2012</v>
      </c>
      <c r="Q23" s="28">
        <f t="shared" si="1"/>
        <v>10</v>
      </c>
      <c r="R23" s="18" t="s">
        <v>257</v>
      </c>
    </row>
    <row r="24" spans="2:18" x14ac:dyDescent="0.2">
      <c r="B24" t="s">
        <v>59</v>
      </c>
      <c r="D24" s="86">
        <v>9</v>
      </c>
      <c r="E24" s="3" t="s">
        <v>39</v>
      </c>
      <c r="N24" s="18" t="s">
        <v>272</v>
      </c>
      <c r="O24" s="17" t="e">
        <f>INDEX(#REF!,MATCH($B24,#REF!,0),2)</f>
        <v>#REF!</v>
      </c>
      <c r="P24" s="18" t="str">
        <f t="shared" si="0"/>
        <v>2009-2012</v>
      </c>
      <c r="Q24" s="28">
        <f t="shared" si="1"/>
        <v>9</v>
      </c>
      <c r="R24" s="18" t="s">
        <v>257</v>
      </c>
    </row>
    <row r="25" spans="2:18" x14ac:dyDescent="0.2">
      <c r="B25" t="s">
        <v>60</v>
      </c>
      <c r="D25" s="86">
        <v>11</v>
      </c>
      <c r="E25" s="3" t="s">
        <v>39</v>
      </c>
      <c r="N25" s="18" t="s">
        <v>272</v>
      </c>
      <c r="O25" s="17" t="e">
        <f>INDEX(#REF!,MATCH($B25,#REF!,0),2)</f>
        <v>#REF!</v>
      </c>
      <c r="P25" s="18" t="str">
        <f t="shared" si="0"/>
        <v>2009-2012</v>
      </c>
      <c r="Q25" s="28">
        <f t="shared" si="1"/>
        <v>11</v>
      </c>
      <c r="R25" s="18" t="s">
        <v>257</v>
      </c>
    </row>
    <row r="26" spans="2:18" x14ac:dyDescent="0.2">
      <c r="B26" t="s">
        <v>61</v>
      </c>
      <c r="D26" s="86">
        <v>10</v>
      </c>
      <c r="E26" s="3" t="s">
        <v>39</v>
      </c>
      <c r="N26" s="18" t="s">
        <v>272</v>
      </c>
      <c r="O26" s="17" t="e">
        <f>INDEX(#REF!,MATCH($B26,#REF!,0),2)</f>
        <v>#REF!</v>
      </c>
      <c r="P26" s="18" t="str">
        <f t="shared" si="0"/>
        <v>2009-2012</v>
      </c>
      <c r="Q26" s="28">
        <f t="shared" si="1"/>
        <v>10</v>
      </c>
      <c r="R26" s="18" t="s">
        <v>257</v>
      </c>
    </row>
    <row r="27" spans="2:18" x14ac:dyDescent="0.2">
      <c r="B27" t="s">
        <v>32</v>
      </c>
      <c r="D27" s="86">
        <v>15</v>
      </c>
      <c r="E27" s="3" t="s">
        <v>38</v>
      </c>
      <c r="N27" s="18" t="s">
        <v>272</v>
      </c>
      <c r="O27" s="17" t="e">
        <f>INDEX(#REF!,MATCH($B27,#REF!,0),2)</f>
        <v>#REF!</v>
      </c>
      <c r="P27" s="18" t="str">
        <f t="shared" si="0"/>
        <v>2010-2013</v>
      </c>
      <c r="Q27" s="28">
        <f t="shared" si="1"/>
        <v>15</v>
      </c>
      <c r="R27" s="18" t="s">
        <v>257</v>
      </c>
    </row>
    <row r="28" spans="2:18" x14ac:dyDescent="0.2">
      <c r="B28" t="s">
        <v>42</v>
      </c>
      <c r="D28" s="86">
        <v>14</v>
      </c>
      <c r="E28" s="3" t="s">
        <v>38</v>
      </c>
      <c r="N28" s="18" t="s">
        <v>272</v>
      </c>
      <c r="O28" s="17" t="e">
        <f>INDEX(#REF!,MATCH($B28,#REF!,0),2)</f>
        <v>#REF!</v>
      </c>
      <c r="P28" s="18" t="str">
        <f t="shared" si="0"/>
        <v>2010-2013</v>
      </c>
      <c r="Q28" s="28">
        <f t="shared" si="1"/>
        <v>14</v>
      </c>
      <c r="R28" s="18" t="s">
        <v>257</v>
      </c>
    </row>
    <row r="29" spans="2:18" x14ac:dyDescent="0.2">
      <c r="B29" t="s">
        <v>43</v>
      </c>
      <c r="D29" s="86">
        <v>13</v>
      </c>
      <c r="E29" s="3" t="s">
        <v>38</v>
      </c>
      <c r="N29" s="18" t="s">
        <v>272</v>
      </c>
      <c r="O29" s="17" t="e">
        <f>INDEX(#REF!,MATCH($B29,#REF!,0),2)</f>
        <v>#REF!</v>
      </c>
      <c r="P29" s="18" t="str">
        <f t="shared" si="0"/>
        <v>2010-2013</v>
      </c>
      <c r="Q29" s="28">
        <f t="shared" si="1"/>
        <v>13</v>
      </c>
      <c r="R29" s="18" t="s">
        <v>257</v>
      </c>
    </row>
    <row r="30" spans="2:18" x14ac:dyDescent="0.2">
      <c r="B30" t="s">
        <v>44</v>
      </c>
      <c r="D30" s="86">
        <v>12</v>
      </c>
      <c r="E30" s="3" t="s">
        <v>38</v>
      </c>
      <c r="N30" s="18" t="s">
        <v>272</v>
      </c>
      <c r="O30" s="17" t="e">
        <f>INDEX(#REF!,MATCH($B30,#REF!,0),2)</f>
        <v>#REF!</v>
      </c>
      <c r="P30" s="18" t="str">
        <f t="shared" si="0"/>
        <v>2010-2013</v>
      </c>
      <c r="Q30" s="28">
        <f t="shared" si="1"/>
        <v>12</v>
      </c>
      <c r="R30" s="18" t="s">
        <v>257</v>
      </c>
    </row>
    <row r="31" spans="2:18" x14ac:dyDescent="0.2">
      <c r="B31" t="s">
        <v>45</v>
      </c>
      <c r="D31" s="86">
        <v>10</v>
      </c>
      <c r="E31" s="3" t="s">
        <v>38</v>
      </c>
      <c r="N31" s="18" t="s">
        <v>272</v>
      </c>
      <c r="O31" s="17" t="e">
        <f>INDEX(#REF!,MATCH($B31,#REF!,0),2)</f>
        <v>#REF!</v>
      </c>
      <c r="P31" s="18" t="str">
        <f t="shared" si="0"/>
        <v>2010-2013</v>
      </c>
      <c r="Q31" s="28">
        <f t="shared" si="1"/>
        <v>10</v>
      </c>
      <c r="R31" s="18" t="s">
        <v>257</v>
      </c>
    </row>
    <row r="32" spans="2:18" x14ac:dyDescent="0.2">
      <c r="B32" t="s">
        <v>46</v>
      </c>
      <c r="D32" s="86">
        <v>12</v>
      </c>
      <c r="E32" s="3" t="s">
        <v>38</v>
      </c>
      <c r="N32" s="18" t="s">
        <v>272</v>
      </c>
      <c r="O32" s="17" t="e">
        <f>INDEX(#REF!,MATCH($B32,#REF!,0),2)</f>
        <v>#REF!</v>
      </c>
      <c r="P32" s="18" t="str">
        <f t="shared" si="0"/>
        <v>2010-2013</v>
      </c>
      <c r="Q32" s="28">
        <f t="shared" si="1"/>
        <v>12</v>
      </c>
      <c r="R32" s="18" t="s">
        <v>257</v>
      </c>
    </row>
    <row r="33" spans="2:18" x14ac:dyDescent="0.2">
      <c r="B33" t="s">
        <v>47</v>
      </c>
      <c r="D33" s="86">
        <v>11</v>
      </c>
      <c r="E33" s="3" t="s">
        <v>38</v>
      </c>
      <c r="N33" s="18" t="s">
        <v>272</v>
      </c>
      <c r="O33" s="17" t="e">
        <f>INDEX(#REF!,MATCH($B33,#REF!,0),2)</f>
        <v>#REF!</v>
      </c>
      <c r="P33" s="18" t="str">
        <f t="shared" si="0"/>
        <v>2010-2013</v>
      </c>
      <c r="Q33" s="28">
        <f t="shared" si="1"/>
        <v>11</v>
      </c>
      <c r="R33" s="18" t="s">
        <v>257</v>
      </c>
    </row>
    <row r="34" spans="2:18" x14ac:dyDescent="0.2">
      <c r="B34" t="s">
        <v>48</v>
      </c>
      <c r="D34" s="86">
        <v>13</v>
      </c>
      <c r="E34" s="3" t="s">
        <v>38</v>
      </c>
      <c r="N34" s="18" t="s">
        <v>272</v>
      </c>
      <c r="O34" s="17" t="e">
        <f>INDEX(#REF!,MATCH($B34,#REF!,0),2)</f>
        <v>#REF!</v>
      </c>
      <c r="P34" s="18" t="str">
        <f t="shared" si="0"/>
        <v>2010-2013</v>
      </c>
      <c r="Q34" s="28">
        <f t="shared" si="1"/>
        <v>13</v>
      </c>
      <c r="R34" s="18" t="s">
        <v>257</v>
      </c>
    </row>
    <row r="35" spans="2:18" x14ac:dyDescent="0.2">
      <c r="B35" t="s">
        <v>49</v>
      </c>
      <c r="D35" s="86">
        <v>10</v>
      </c>
      <c r="E35" s="3" t="s">
        <v>38</v>
      </c>
      <c r="N35" s="18" t="s">
        <v>272</v>
      </c>
      <c r="O35" s="17" t="e">
        <f>INDEX(#REF!,MATCH($B35,#REF!,0),2)</f>
        <v>#REF!</v>
      </c>
      <c r="P35" s="18" t="str">
        <f t="shared" si="0"/>
        <v>2010-2013</v>
      </c>
      <c r="Q35" s="28">
        <f t="shared" si="1"/>
        <v>10</v>
      </c>
      <c r="R35" s="18" t="s">
        <v>257</v>
      </c>
    </row>
    <row r="36" spans="2:18" x14ac:dyDescent="0.2">
      <c r="B36" t="s">
        <v>50</v>
      </c>
      <c r="D36" s="86">
        <v>14</v>
      </c>
      <c r="E36" s="3" t="s">
        <v>38</v>
      </c>
      <c r="N36" s="18" t="s">
        <v>272</v>
      </c>
      <c r="O36" s="17" t="e">
        <f>INDEX(#REF!,MATCH($B36,#REF!,0),2)</f>
        <v>#REF!</v>
      </c>
      <c r="P36" s="18" t="str">
        <f t="shared" si="0"/>
        <v>2010-2013</v>
      </c>
      <c r="Q36" s="28">
        <f t="shared" si="1"/>
        <v>14</v>
      </c>
      <c r="R36" s="18" t="s">
        <v>257</v>
      </c>
    </row>
    <row r="37" spans="2:18" x14ac:dyDescent="0.2">
      <c r="B37" t="s">
        <v>51</v>
      </c>
      <c r="D37" s="86">
        <v>11</v>
      </c>
      <c r="E37" s="3" t="s">
        <v>38</v>
      </c>
      <c r="N37" s="18" t="s">
        <v>272</v>
      </c>
      <c r="O37" s="17" t="e">
        <f>INDEX(#REF!,MATCH($B37,#REF!,0),2)</f>
        <v>#REF!</v>
      </c>
      <c r="P37" s="18" t="str">
        <f t="shared" si="0"/>
        <v>2010-2013</v>
      </c>
      <c r="Q37" s="28">
        <f t="shared" si="1"/>
        <v>11</v>
      </c>
      <c r="R37" s="18" t="s">
        <v>257</v>
      </c>
    </row>
    <row r="38" spans="2:18" x14ac:dyDescent="0.2">
      <c r="B38" t="s">
        <v>52</v>
      </c>
      <c r="D38" s="86">
        <v>14</v>
      </c>
      <c r="E38" s="3" t="s">
        <v>38</v>
      </c>
      <c r="N38" s="18" t="s">
        <v>272</v>
      </c>
      <c r="O38" s="17" t="e">
        <f>INDEX(#REF!,MATCH($B38,#REF!,0),2)</f>
        <v>#REF!</v>
      </c>
      <c r="P38" s="18" t="str">
        <f t="shared" si="0"/>
        <v>2010-2013</v>
      </c>
      <c r="Q38" s="28">
        <f t="shared" si="1"/>
        <v>14</v>
      </c>
      <c r="R38" s="18" t="s">
        <v>257</v>
      </c>
    </row>
    <row r="39" spans="2:18" x14ac:dyDescent="0.2">
      <c r="B39" t="s">
        <v>53</v>
      </c>
      <c r="D39" s="86">
        <v>11</v>
      </c>
      <c r="E39" s="3" t="s">
        <v>38</v>
      </c>
      <c r="N39" s="18" t="s">
        <v>272</v>
      </c>
      <c r="O39" s="17" t="e">
        <f>INDEX(#REF!,MATCH($B39,#REF!,0),2)</f>
        <v>#REF!</v>
      </c>
      <c r="P39" s="18" t="str">
        <f t="shared" si="0"/>
        <v>2010-2013</v>
      </c>
      <c r="Q39" s="28">
        <f t="shared" si="1"/>
        <v>11</v>
      </c>
      <c r="R39" s="18" t="s">
        <v>257</v>
      </c>
    </row>
    <row r="40" spans="2:18" x14ac:dyDescent="0.2">
      <c r="B40" t="s">
        <v>54</v>
      </c>
      <c r="D40" s="86">
        <v>12</v>
      </c>
      <c r="E40" s="3" t="s">
        <v>38</v>
      </c>
      <c r="N40" s="18" t="s">
        <v>272</v>
      </c>
      <c r="O40" s="17" t="e">
        <f>INDEX(#REF!,MATCH($B40,#REF!,0),2)</f>
        <v>#REF!</v>
      </c>
      <c r="P40" s="18" t="str">
        <f t="shared" si="0"/>
        <v>2010-2013</v>
      </c>
      <c r="Q40" s="28">
        <f t="shared" si="1"/>
        <v>12</v>
      </c>
      <c r="R40" s="18" t="s">
        <v>257</v>
      </c>
    </row>
    <row r="41" spans="2:18" x14ac:dyDescent="0.2">
      <c r="B41" t="s">
        <v>55</v>
      </c>
      <c r="D41" s="86">
        <v>12</v>
      </c>
      <c r="E41" s="3" t="s">
        <v>38</v>
      </c>
      <c r="N41" s="18" t="s">
        <v>272</v>
      </c>
      <c r="O41" s="17" t="e">
        <f>INDEX(#REF!,MATCH($B41,#REF!,0),2)</f>
        <v>#REF!</v>
      </c>
      <c r="P41" s="18" t="str">
        <f t="shared" si="0"/>
        <v>2010-2013</v>
      </c>
      <c r="Q41" s="28">
        <f t="shared" si="1"/>
        <v>12</v>
      </c>
      <c r="R41" s="18" t="s">
        <v>257</v>
      </c>
    </row>
    <row r="42" spans="2:18" x14ac:dyDescent="0.2">
      <c r="B42" t="s">
        <v>56</v>
      </c>
      <c r="D42" s="86">
        <v>11</v>
      </c>
      <c r="E42" s="3" t="s">
        <v>38</v>
      </c>
      <c r="N42" s="18" t="s">
        <v>272</v>
      </c>
      <c r="O42" s="17" t="e">
        <f>INDEX(#REF!,MATCH($B42,#REF!,0),2)</f>
        <v>#REF!</v>
      </c>
      <c r="P42" s="18" t="str">
        <f t="shared" si="0"/>
        <v>2010-2013</v>
      </c>
      <c r="Q42" s="28">
        <f t="shared" si="1"/>
        <v>11</v>
      </c>
      <c r="R42" s="18" t="s">
        <v>257</v>
      </c>
    </row>
    <row r="43" spans="2:18" x14ac:dyDescent="0.2">
      <c r="B43" t="s">
        <v>57</v>
      </c>
      <c r="D43" s="86">
        <v>12</v>
      </c>
      <c r="E43" s="3" t="s">
        <v>38</v>
      </c>
      <c r="N43" s="18" t="s">
        <v>272</v>
      </c>
      <c r="O43" s="17" t="e">
        <f>INDEX(#REF!,MATCH($B43,#REF!,0),2)</f>
        <v>#REF!</v>
      </c>
      <c r="P43" s="18" t="str">
        <f t="shared" si="0"/>
        <v>2010-2013</v>
      </c>
      <c r="Q43" s="28">
        <f t="shared" si="1"/>
        <v>12</v>
      </c>
      <c r="R43" s="18" t="s">
        <v>257</v>
      </c>
    </row>
    <row r="44" spans="2:18" x14ac:dyDescent="0.2">
      <c r="B44" t="s">
        <v>58</v>
      </c>
      <c r="D44" s="86">
        <v>11</v>
      </c>
      <c r="E44" s="3" t="s">
        <v>38</v>
      </c>
      <c r="N44" s="18" t="s">
        <v>272</v>
      </c>
      <c r="O44" s="17" t="e">
        <f>INDEX(#REF!,MATCH($B44,#REF!,0),2)</f>
        <v>#REF!</v>
      </c>
      <c r="P44" s="18" t="str">
        <f t="shared" si="0"/>
        <v>2010-2013</v>
      </c>
      <c r="Q44" s="28">
        <f t="shared" si="1"/>
        <v>11</v>
      </c>
      <c r="R44" s="18" t="s">
        <v>257</v>
      </c>
    </row>
    <row r="45" spans="2:18" x14ac:dyDescent="0.2">
      <c r="B45" t="s">
        <v>59</v>
      </c>
      <c r="D45" s="86">
        <v>9</v>
      </c>
      <c r="E45" s="3" t="s">
        <v>38</v>
      </c>
      <c r="N45" s="18" t="s">
        <v>272</v>
      </c>
      <c r="O45" s="17" t="e">
        <f>INDEX(#REF!,MATCH($B45,#REF!,0),2)</f>
        <v>#REF!</v>
      </c>
      <c r="P45" s="18" t="str">
        <f t="shared" si="0"/>
        <v>2010-2013</v>
      </c>
      <c r="Q45" s="28">
        <f t="shared" si="1"/>
        <v>9</v>
      </c>
      <c r="R45" s="18" t="s">
        <v>257</v>
      </c>
    </row>
    <row r="46" spans="2:18" x14ac:dyDescent="0.2">
      <c r="B46" t="s">
        <v>60</v>
      </c>
      <c r="D46" s="86">
        <v>11</v>
      </c>
      <c r="E46" s="3" t="s">
        <v>38</v>
      </c>
      <c r="N46" s="18" t="s">
        <v>272</v>
      </c>
      <c r="O46" s="17" t="e">
        <f>INDEX(#REF!,MATCH($B46,#REF!,0),2)</f>
        <v>#REF!</v>
      </c>
      <c r="P46" s="18" t="str">
        <f t="shared" si="0"/>
        <v>2010-2013</v>
      </c>
      <c r="Q46" s="28">
        <f t="shared" si="1"/>
        <v>11</v>
      </c>
      <c r="R46" s="18" t="s">
        <v>257</v>
      </c>
    </row>
    <row r="47" spans="2:18" x14ac:dyDescent="0.2">
      <c r="B47" t="s">
        <v>61</v>
      </c>
      <c r="D47" s="86">
        <v>9</v>
      </c>
      <c r="E47" s="3" t="s">
        <v>38</v>
      </c>
      <c r="N47" s="18" t="s">
        <v>272</v>
      </c>
      <c r="O47" s="17" t="e">
        <f>INDEX(#REF!,MATCH($B47,#REF!,0),2)</f>
        <v>#REF!</v>
      </c>
      <c r="P47" s="18" t="str">
        <f t="shared" si="0"/>
        <v>2010-2013</v>
      </c>
      <c r="Q47" s="28">
        <f t="shared" si="1"/>
        <v>9</v>
      </c>
      <c r="R47" s="18" t="s">
        <v>257</v>
      </c>
    </row>
    <row r="48" spans="2:18" x14ac:dyDescent="0.2">
      <c r="B48" t="s">
        <v>32</v>
      </c>
      <c r="D48" s="82">
        <v>15</v>
      </c>
      <c r="E48" s="3" t="s">
        <v>37</v>
      </c>
      <c r="N48" s="18" t="s">
        <v>272</v>
      </c>
      <c r="O48" s="17" t="e">
        <f>INDEX(#REF!,MATCH($B48,#REF!,0),2)</f>
        <v>#REF!</v>
      </c>
      <c r="P48" s="18" t="str">
        <f t="shared" si="0"/>
        <v>2011-2014</v>
      </c>
      <c r="Q48" s="28">
        <f t="shared" si="1"/>
        <v>15</v>
      </c>
      <c r="R48" s="18" t="s">
        <v>257</v>
      </c>
    </row>
    <row r="49" spans="2:18" x14ac:dyDescent="0.2">
      <c r="B49" t="s">
        <v>42</v>
      </c>
      <c r="D49" s="82">
        <v>13</v>
      </c>
      <c r="E49" s="3" t="s">
        <v>37</v>
      </c>
      <c r="N49" s="18" t="s">
        <v>272</v>
      </c>
      <c r="O49" s="17" t="e">
        <f>INDEX(#REF!,MATCH($B49,#REF!,0),2)</f>
        <v>#REF!</v>
      </c>
      <c r="P49" s="18" t="str">
        <f t="shared" si="0"/>
        <v>2011-2014</v>
      </c>
      <c r="Q49" s="28">
        <f t="shared" si="1"/>
        <v>13</v>
      </c>
      <c r="R49" s="18" t="s">
        <v>257</v>
      </c>
    </row>
    <row r="50" spans="2:18" x14ac:dyDescent="0.2">
      <c r="B50" t="s">
        <v>43</v>
      </c>
      <c r="D50" s="82">
        <v>12</v>
      </c>
      <c r="E50" s="3" t="s">
        <v>37</v>
      </c>
      <c r="N50" s="18" t="s">
        <v>272</v>
      </c>
      <c r="O50" s="17" t="e">
        <f>INDEX(#REF!,MATCH($B50,#REF!,0),2)</f>
        <v>#REF!</v>
      </c>
      <c r="P50" s="18" t="str">
        <f t="shared" si="0"/>
        <v>2011-2014</v>
      </c>
      <c r="Q50" s="28">
        <f t="shared" si="1"/>
        <v>12</v>
      </c>
      <c r="R50" s="18" t="s">
        <v>257</v>
      </c>
    </row>
    <row r="51" spans="2:18" x14ac:dyDescent="0.2">
      <c r="B51" t="s">
        <v>44</v>
      </c>
      <c r="D51" s="82">
        <v>12</v>
      </c>
      <c r="E51" s="3" t="s">
        <v>37</v>
      </c>
      <c r="N51" s="18" t="s">
        <v>272</v>
      </c>
      <c r="O51" s="17" t="e">
        <f>INDEX(#REF!,MATCH($B51,#REF!,0),2)</f>
        <v>#REF!</v>
      </c>
      <c r="P51" s="18" t="str">
        <f t="shared" si="0"/>
        <v>2011-2014</v>
      </c>
      <c r="Q51" s="28">
        <f t="shared" si="1"/>
        <v>12</v>
      </c>
      <c r="R51" s="18" t="s">
        <v>257</v>
      </c>
    </row>
    <row r="52" spans="2:18" x14ac:dyDescent="0.2">
      <c r="B52" t="s">
        <v>45</v>
      </c>
      <c r="D52" s="82">
        <v>10</v>
      </c>
      <c r="E52" s="3" t="s">
        <v>37</v>
      </c>
      <c r="N52" s="18" t="s">
        <v>272</v>
      </c>
      <c r="O52" s="17" t="e">
        <f>INDEX(#REF!,MATCH($B52,#REF!,0),2)</f>
        <v>#REF!</v>
      </c>
      <c r="P52" s="18" t="str">
        <f t="shared" si="0"/>
        <v>2011-2014</v>
      </c>
      <c r="Q52" s="28">
        <f t="shared" si="1"/>
        <v>10</v>
      </c>
      <c r="R52" s="18" t="s">
        <v>257</v>
      </c>
    </row>
    <row r="53" spans="2:18" x14ac:dyDescent="0.2">
      <c r="B53" t="s">
        <v>46</v>
      </c>
      <c r="D53" s="82">
        <v>10</v>
      </c>
      <c r="E53" s="3" t="s">
        <v>37</v>
      </c>
      <c r="N53" s="18" t="s">
        <v>272</v>
      </c>
      <c r="O53" s="17" t="e">
        <f>INDEX(#REF!,MATCH($B53,#REF!,0),2)</f>
        <v>#REF!</v>
      </c>
      <c r="P53" s="18" t="str">
        <f t="shared" si="0"/>
        <v>2011-2014</v>
      </c>
      <c r="Q53" s="28">
        <f t="shared" si="1"/>
        <v>10</v>
      </c>
      <c r="R53" s="18" t="s">
        <v>257</v>
      </c>
    </row>
    <row r="54" spans="2:18" x14ac:dyDescent="0.2">
      <c r="B54" t="s">
        <v>47</v>
      </c>
      <c r="D54" s="82">
        <v>11</v>
      </c>
      <c r="E54" s="3" t="s">
        <v>37</v>
      </c>
      <c r="N54" s="18" t="s">
        <v>272</v>
      </c>
      <c r="O54" s="17" t="e">
        <f>INDEX(#REF!,MATCH($B54,#REF!,0),2)</f>
        <v>#REF!</v>
      </c>
      <c r="P54" s="18" t="str">
        <f t="shared" si="0"/>
        <v>2011-2014</v>
      </c>
      <c r="Q54" s="28">
        <f t="shared" si="1"/>
        <v>11</v>
      </c>
      <c r="R54" s="18" t="s">
        <v>257</v>
      </c>
    </row>
    <row r="55" spans="2:18" x14ac:dyDescent="0.2">
      <c r="B55" t="s">
        <v>48</v>
      </c>
      <c r="D55" s="82">
        <v>12</v>
      </c>
      <c r="E55" s="3" t="s">
        <v>37</v>
      </c>
      <c r="N55" s="18" t="s">
        <v>272</v>
      </c>
      <c r="O55" s="17" t="e">
        <f>INDEX(#REF!,MATCH($B55,#REF!,0),2)</f>
        <v>#REF!</v>
      </c>
      <c r="P55" s="18" t="str">
        <f t="shared" si="0"/>
        <v>2011-2014</v>
      </c>
      <c r="Q55" s="28">
        <f t="shared" si="1"/>
        <v>12</v>
      </c>
      <c r="R55" s="18" t="s">
        <v>257</v>
      </c>
    </row>
    <row r="56" spans="2:18" x14ac:dyDescent="0.2">
      <c r="B56" t="s">
        <v>49</v>
      </c>
      <c r="D56" s="82">
        <v>11</v>
      </c>
      <c r="E56" s="3" t="s">
        <v>37</v>
      </c>
      <c r="N56" s="18" t="s">
        <v>272</v>
      </c>
      <c r="O56" s="17" t="e">
        <f>INDEX(#REF!,MATCH($B56,#REF!,0),2)</f>
        <v>#REF!</v>
      </c>
      <c r="P56" s="18" t="str">
        <f t="shared" si="0"/>
        <v>2011-2014</v>
      </c>
      <c r="Q56" s="28">
        <f t="shared" si="1"/>
        <v>11</v>
      </c>
      <c r="R56" s="18" t="s">
        <v>257</v>
      </c>
    </row>
    <row r="57" spans="2:18" x14ac:dyDescent="0.2">
      <c r="B57" t="s">
        <v>50</v>
      </c>
      <c r="D57" s="82">
        <v>14</v>
      </c>
      <c r="E57" s="3" t="s">
        <v>37</v>
      </c>
      <c r="N57" s="18" t="s">
        <v>272</v>
      </c>
      <c r="O57" s="17" t="e">
        <f>INDEX(#REF!,MATCH($B57,#REF!,0),2)</f>
        <v>#REF!</v>
      </c>
      <c r="P57" s="18" t="str">
        <f t="shared" si="0"/>
        <v>2011-2014</v>
      </c>
      <c r="Q57" s="28">
        <f t="shared" si="1"/>
        <v>14</v>
      </c>
      <c r="R57" s="18" t="s">
        <v>257</v>
      </c>
    </row>
    <row r="58" spans="2:18" x14ac:dyDescent="0.2">
      <c r="B58" t="s">
        <v>51</v>
      </c>
      <c r="D58" s="82">
        <v>11</v>
      </c>
      <c r="E58" s="3" t="s">
        <v>37</v>
      </c>
      <c r="N58" s="18" t="s">
        <v>272</v>
      </c>
      <c r="O58" s="17" t="e">
        <f>INDEX(#REF!,MATCH($B58,#REF!,0),2)</f>
        <v>#REF!</v>
      </c>
      <c r="P58" s="18" t="str">
        <f t="shared" si="0"/>
        <v>2011-2014</v>
      </c>
      <c r="Q58" s="28">
        <f t="shared" si="1"/>
        <v>11</v>
      </c>
      <c r="R58" s="18" t="s">
        <v>257</v>
      </c>
    </row>
    <row r="59" spans="2:18" x14ac:dyDescent="0.2">
      <c r="B59" t="s">
        <v>52</v>
      </c>
      <c r="D59" s="82">
        <v>14</v>
      </c>
      <c r="E59" s="3" t="s">
        <v>37</v>
      </c>
      <c r="N59" s="18" t="s">
        <v>272</v>
      </c>
      <c r="O59" s="17" t="e">
        <f>INDEX(#REF!,MATCH($B59,#REF!,0),2)</f>
        <v>#REF!</v>
      </c>
      <c r="P59" s="18" t="str">
        <f t="shared" si="0"/>
        <v>2011-2014</v>
      </c>
      <c r="Q59" s="28">
        <f t="shared" si="1"/>
        <v>14</v>
      </c>
      <c r="R59" s="18" t="s">
        <v>257</v>
      </c>
    </row>
    <row r="60" spans="2:18" x14ac:dyDescent="0.2">
      <c r="B60" t="s">
        <v>53</v>
      </c>
      <c r="D60" s="82">
        <v>11</v>
      </c>
      <c r="E60" s="3" t="s">
        <v>37</v>
      </c>
      <c r="N60" s="18" t="s">
        <v>272</v>
      </c>
      <c r="O60" s="17" t="e">
        <f>INDEX(#REF!,MATCH($B60,#REF!,0),2)</f>
        <v>#REF!</v>
      </c>
      <c r="P60" s="18" t="str">
        <f t="shared" si="0"/>
        <v>2011-2014</v>
      </c>
      <c r="Q60" s="28">
        <f t="shared" si="1"/>
        <v>11</v>
      </c>
      <c r="R60" s="18" t="s">
        <v>257</v>
      </c>
    </row>
    <row r="61" spans="2:18" x14ac:dyDescent="0.2">
      <c r="B61" t="s">
        <v>54</v>
      </c>
      <c r="D61" s="82">
        <v>14</v>
      </c>
      <c r="E61" s="3" t="s">
        <v>37</v>
      </c>
      <c r="N61" s="18" t="s">
        <v>272</v>
      </c>
      <c r="O61" s="17" t="e">
        <f>INDEX(#REF!,MATCH($B61,#REF!,0),2)</f>
        <v>#REF!</v>
      </c>
      <c r="P61" s="18" t="str">
        <f t="shared" si="0"/>
        <v>2011-2014</v>
      </c>
      <c r="Q61" s="28">
        <f t="shared" si="1"/>
        <v>14</v>
      </c>
      <c r="R61" s="18" t="s">
        <v>257</v>
      </c>
    </row>
    <row r="62" spans="2:18" x14ac:dyDescent="0.2">
      <c r="B62" t="s">
        <v>55</v>
      </c>
      <c r="D62" s="82">
        <v>13</v>
      </c>
      <c r="E62" s="3" t="s">
        <v>37</v>
      </c>
      <c r="N62" s="18" t="s">
        <v>272</v>
      </c>
      <c r="O62" s="17" t="e">
        <f>INDEX(#REF!,MATCH($B62,#REF!,0),2)</f>
        <v>#REF!</v>
      </c>
      <c r="P62" s="18" t="str">
        <f t="shared" si="0"/>
        <v>2011-2014</v>
      </c>
      <c r="Q62" s="28">
        <f t="shared" si="1"/>
        <v>13</v>
      </c>
      <c r="R62" s="18" t="s">
        <v>257</v>
      </c>
    </row>
    <row r="63" spans="2:18" x14ac:dyDescent="0.2">
      <c r="B63" t="s">
        <v>56</v>
      </c>
      <c r="D63" s="82">
        <v>11</v>
      </c>
      <c r="E63" s="3" t="s">
        <v>37</v>
      </c>
      <c r="N63" s="18" t="s">
        <v>272</v>
      </c>
      <c r="O63" s="17" t="e">
        <f>INDEX(#REF!,MATCH($B63,#REF!,0),2)</f>
        <v>#REF!</v>
      </c>
      <c r="P63" s="18" t="str">
        <f t="shared" si="0"/>
        <v>2011-2014</v>
      </c>
      <c r="Q63" s="28">
        <f t="shared" si="1"/>
        <v>11</v>
      </c>
      <c r="R63" s="18" t="s">
        <v>257</v>
      </c>
    </row>
    <row r="64" spans="2:18" x14ac:dyDescent="0.2">
      <c r="B64" t="s">
        <v>57</v>
      </c>
      <c r="D64" s="82">
        <v>11</v>
      </c>
      <c r="E64" s="3" t="s">
        <v>37</v>
      </c>
      <c r="N64" s="18" t="s">
        <v>272</v>
      </c>
      <c r="O64" s="17" t="e">
        <f>INDEX(#REF!,MATCH($B64,#REF!,0),2)</f>
        <v>#REF!</v>
      </c>
      <c r="P64" s="18" t="str">
        <f t="shared" si="0"/>
        <v>2011-2014</v>
      </c>
      <c r="Q64" s="28">
        <f t="shared" si="1"/>
        <v>11</v>
      </c>
      <c r="R64" s="18" t="s">
        <v>257</v>
      </c>
    </row>
    <row r="65" spans="2:18" x14ac:dyDescent="0.2">
      <c r="B65" t="s">
        <v>58</v>
      </c>
      <c r="D65" s="82">
        <v>10</v>
      </c>
      <c r="E65" s="3" t="s">
        <v>37</v>
      </c>
      <c r="N65" s="18" t="s">
        <v>272</v>
      </c>
      <c r="O65" s="17" t="e">
        <f>INDEX(#REF!,MATCH($B65,#REF!,0),2)</f>
        <v>#REF!</v>
      </c>
      <c r="P65" s="18" t="str">
        <f t="shared" si="0"/>
        <v>2011-2014</v>
      </c>
      <c r="Q65" s="28">
        <f t="shared" si="1"/>
        <v>10</v>
      </c>
      <c r="R65" s="18" t="s">
        <v>257</v>
      </c>
    </row>
    <row r="66" spans="2:18" x14ac:dyDescent="0.2">
      <c r="B66" t="s">
        <v>59</v>
      </c>
      <c r="D66" s="82">
        <v>9</v>
      </c>
      <c r="E66" s="3" t="s">
        <v>37</v>
      </c>
      <c r="N66" s="18" t="s">
        <v>272</v>
      </c>
      <c r="O66" s="17" t="e">
        <f>INDEX(#REF!,MATCH($B66,#REF!,0),2)</f>
        <v>#REF!</v>
      </c>
      <c r="P66" s="18" t="str">
        <f t="shared" si="0"/>
        <v>2011-2014</v>
      </c>
      <c r="Q66" s="28">
        <f t="shared" si="1"/>
        <v>9</v>
      </c>
      <c r="R66" s="18" t="s">
        <v>257</v>
      </c>
    </row>
    <row r="67" spans="2:18" x14ac:dyDescent="0.2">
      <c r="B67" t="s">
        <v>60</v>
      </c>
      <c r="D67" s="82">
        <v>12</v>
      </c>
      <c r="E67" s="3" t="s">
        <v>37</v>
      </c>
      <c r="N67" s="18" t="s">
        <v>272</v>
      </c>
      <c r="O67" s="17" t="e">
        <f>INDEX(#REF!,MATCH($B67,#REF!,0),2)</f>
        <v>#REF!</v>
      </c>
      <c r="P67" s="18" t="str">
        <f t="shared" si="0"/>
        <v>2011-2014</v>
      </c>
      <c r="Q67" s="28">
        <f t="shared" si="1"/>
        <v>12</v>
      </c>
      <c r="R67" s="18" t="s">
        <v>257</v>
      </c>
    </row>
    <row r="68" spans="2:18" x14ac:dyDescent="0.2">
      <c r="B68" t="s">
        <v>61</v>
      </c>
      <c r="D68" s="82">
        <v>11</v>
      </c>
      <c r="E68" s="3" t="s">
        <v>37</v>
      </c>
      <c r="N68" s="18" t="s">
        <v>272</v>
      </c>
      <c r="O68" s="17" t="e">
        <f>INDEX(#REF!,MATCH($B68,#REF!,0),2)</f>
        <v>#REF!</v>
      </c>
      <c r="P68" s="18" t="str">
        <f t="shared" si="0"/>
        <v>2011-2014</v>
      </c>
      <c r="Q68" s="28">
        <f t="shared" si="1"/>
        <v>11</v>
      </c>
      <c r="R68" s="18" t="s">
        <v>257</v>
      </c>
    </row>
    <row r="69" spans="2:18" x14ac:dyDescent="0.2">
      <c r="B69" t="s">
        <v>32</v>
      </c>
      <c r="D69" s="82">
        <v>15</v>
      </c>
      <c r="E69" s="3" t="s">
        <v>36</v>
      </c>
      <c r="N69" s="18" t="s">
        <v>272</v>
      </c>
      <c r="O69" s="17" t="e">
        <f>INDEX(#REF!,MATCH($B69,#REF!,0),2)</f>
        <v>#REF!</v>
      </c>
      <c r="P69" s="18" t="str">
        <f t="shared" si="0"/>
        <v>2012-2015</v>
      </c>
      <c r="Q69" s="28">
        <f t="shared" si="1"/>
        <v>15</v>
      </c>
      <c r="R69" s="18" t="s">
        <v>257</v>
      </c>
    </row>
    <row r="70" spans="2:18" x14ac:dyDescent="0.2">
      <c r="B70" t="s">
        <v>42</v>
      </c>
      <c r="D70" s="82">
        <v>13</v>
      </c>
      <c r="E70" s="3" t="s">
        <v>36</v>
      </c>
      <c r="N70" s="18" t="s">
        <v>272</v>
      </c>
      <c r="O70" s="17" t="e">
        <f>INDEX(#REF!,MATCH($B70,#REF!,0),2)</f>
        <v>#REF!</v>
      </c>
      <c r="P70" s="18" t="str">
        <f t="shared" si="0"/>
        <v>2012-2015</v>
      </c>
      <c r="Q70" s="28">
        <f t="shared" si="1"/>
        <v>13</v>
      </c>
      <c r="R70" s="18" t="s">
        <v>257</v>
      </c>
    </row>
    <row r="71" spans="2:18" x14ac:dyDescent="0.2">
      <c r="B71" t="s">
        <v>43</v>
      </c>
      <c r="D71" s="82">
        <v>12</v>
      </c>
      <c r="E71" s="3" t="s">
        <v>36</v>
      </c>
      <c r="N71" s="18" t="s">
        <v>272</v>
      </c>
      <c r="O71" s="17" t="e">
        <f>INDEX(#REF!,MATCH($B71,#REF!,0),2)</f>
        <v>#REF!</v>
      </c>
      <c r="P71" s="18" t="str">
        <f t="shared" ref="P71:P134" si="2">E71</f>
        <v>2012-2015</v>
      </c>
      <c r="Q71" s="28">
        <f t="shared" ref="Q71:Q134" si="3">D71</f>
        <v>12</v>
      </c>
      <c r="R71" s="18" t="s">
        <v>257</v>
      </c>
    </row>
    <row r="72" spans="2:18" x14ac:dyDescent="0.2">
      <c r="B72" t="s">
        <v>44</v>
      </c>
      <c r="D72" s="82">
        <v>12</v>
      </c>
      <c r="E72" s="3" t="s">
        <v>36</v>
      </c>
      <c r="N72" s="18" t="s">
        <v>272</v>
      </c>
      <c r="O72" s="17" t="e">
        <f>INDEX(#REF!,MATCH($B72,#REF!,0),2)</f>
        <v>#REF!</v>
      </c>
      <c r="P72" s="18" t="str">
        <f t="shared" si="2"/>
        <v>2012-2015</v>
      </c>
      <c r="Q72" s="28">
        <f t="shared" si="3"/>
        <v>12</v>
      </c>
      <c r="R72" s="18" t="s">
        <v>257</v>
      </c>
    </row>
    <row r="73" spans="2:18" x14ac:dyDescent="0.2">
      <c r="B73" t="s">
        <v>45</v>
      </c>
      <c r="D73" s="82">
        <v>12</v>
      </c>
      <c r="E73" s="3" t="s">
        <v>36</v>
      </c>
      <c r="N73" s="18" t="s">
        <v>272</v>
      </c>
      <c r="O73" s="17" t="e">
        <f>INDEX(#REF!,MATCH($B73,#REF!,0),2)</f>
        <v>#REF!</v>
      </c>
      <c r="P73" s="18" t="str">
        <f t="shared" si="2"/>
        <v>2012-2015</v>
      </c>
      <c r="Q73" s="28">
        <f t="shared" si="3"/>
        <v>12</v>
      </c>
      <c r="R73" s="18" t="s">
        <v>257</v>
      </c>
    </row>
    <row r="74" spans="2:18" x14ac:dyDescent="0.2">
      <c r="B74" t="s">
        <v>46</v>
      </c>
      <c r="D74" s="82">
        <v>11</v>
      </c>
      <c r="E74" s="3" t="s">
        <v>36</v>
      </c>
      <c r="N74" s="18" t="s">
        <v>272</v>
      </c>
      <c r="O74" s="17" t="e">
        <f>INDEX(#REF!,MATCH($B74,#REF!,0),2)</f>
        <v>#REF!</v>
      </c>
      <c r="P74" s="18" t="str">
        <f t="shared" si="2"/>
        <v>2012-2015</v>
      </c>
      <c r="Q74" s="28">
        <f t="shared" si="3"/>
        <v>11</v>
      </c>
      <c r="R74" s="18" t="s">
        <v>257</v>
      </c>
    </row>
    <row r="75" spans="2:18" x14ac:dyDescent="0.2">
      <c r="B75" t="s">
        <v>47</v>
      </c>
      <c r="D75" s="82">
        <v>10</v>
      </c>
      <c r="E75" s="3" t="s">
        <v>36</v>
      </c>
      <c r="N75" s="18" t="s">
        <v>272</v>
      </c>
      <c r="O75" s="17" t="e">
        <f>INDEX(#REF!,MATCH($B75,#REF!,0),2)</f>
        <v>#REF!</v>
      </c>
      <c r="P75" s="18" t="str">
        <f t="shared" si="2"/>
        <v>2012-2015</v>
      </c>
      <c r="Q75" s="28">
        <f t="shared" si="3"/>
        <v>10</v>
      </c>
      <c r="R75" s="18" t="s">
        <v>257</v>
      </c>
    </row>
    <row r="76" spans="2:18" x14ac:dyDescent="0.2">
      <c r="B76" t="s">
        <v>48</v>
      </c>
      <c r="D76" s="82">
        <v>12</v>
      </c>
      <c r="E76" s="3" t="s">
        <v>36</v>
      </c>
      <c r="N76" s="18" t="s">
        <v>272</v>
      </c>
      <c r="O76" s="17" t="e">
        <f>INDEX(#REF!,MATCH($B76,#REF!,0),2)</f>
        <v>#REF!</v>
      </c>
      <c r="P76" s="18" t="str">
        <f t="shared" si="2"/>
        <v>2012-2015</v>
      </c>
      <c r="Q76" s="28">
        <f t="shared" si="3"/>
        <v>12</v>
      </c>
      <c r="R76" s="18" t="s">
        <v>257</v>
      </c>
    </row>
    <row r="77" spans="2:18" x14ac:dyDescent="0.2">
      <c r="B77" t="s">
        <v>49</v>
      </c>
      <c r="D77" s="82">
        <v>12</v>
      </c>
      <c r="E77" s="3" t="s">
        <v>36</v>
      </c>
      <c r="N77" s="18" t="s">
        <v>272</v>
      </c>
      <c r="O77" s="17" t="e">
        <f>INDEX(#REF!,MATCH($B77,#REF!,0),2)</f>
        <v>#REF!</v>
      </c>
      <c r="P77" s="18" t="str">
        <f t="shared" si="2"/>
        <v>2012-2015</v>
      </c>
      <c r="Q77" s="28">
        <f t="shared" si="3"/>
        <v>12</v>
      </c>
      <c r="R77" s="18" t="s">
        <v>257</v>
      </c>
    </row>
    <row r="78" spans="2:18" x14ac:dyDescent="0.2">
      <c r="B78" t="s">
        <v>50</v>
      </c>
      <c r="D78" s="82">
        <v>14</v>
      </c>
      <c r="E78" s="3" t="s">
        <v>36</v>
      </c>
      <c r="N78" s="18" t="s">
        <v>272</v>
      </c>
      <c r="O78" s="17" t="e">
        <f>INDEX(#REF!,MATCH($B78,#REF!,0),2)</f>
        <v>#REF!</v>
      </c>
      <c r="P78" s="18" t="str">
        <f t="shared" si="2"/>
        <v>2012-2015</v>
      </c>
      <c r="Q78" s="28">
        <f t="shared" si="3"/>
        <v>14</v>
      </c>
      <c r="R78" s="18" t="s">
        <v>257</v>
      </c>
    </row>
    <row r="79" spans="2:18" x14ac:dyDescent="0.2">
      <c r="B79" t="s">
        <v>51</v>
      </c>
      <c r="D79" s="82">
        <v>12</v>
      </c>
      <c r="E79" s="3" t="s">
        <v>36</v>
      </c>
      <c r="N79" s="18" t="s">
        <v>272</v>
      </c>
      <c r="O79" s="17" t="e">
        <f>INDEX(#REF!,MATCH($B79,#REF!,0),2)</f>
        <v>#REF!</v>
      </c>
      <c r="P79" s="18" t="str">
        <f t="shared" si="2"/>
        <v>2012-2015</v>
      </c>
      <c r="Q79" s="28">
        <f t="shared" si="3"/>
        <v>12</v>
      </c>
      <c r="R79" s="18" t="s">
        <v>257</v>
      </c>
    </row>
    <row r="80" spans="2:18" x14ac:dyDescent="0.2">
      <c r="B80" t="s">
        <v>52</v>
      </c>
      <c r="D80" s="82">
        <v>14</v>
      </c>
      <c r="E80" s="3" t="s">
        <v>36</v>
      </c>
      <c r="N80" s="18" t="s">
        <v>272</v>
      </c>
      <c r="O80" s="17" t="e">
        <f>INDEX(#REF!,MATCH($B80,#REF!,0),2)</f>
        <v>#REF!</v>
      </c>
      <c r="P80" s="18" t="str">
        <f t="shared" si="2"/>
        <v>2012-2015</v>
      </c>
      <c r="Q80" s="28">
        <f t="shared" si="3"/>
        <v>14</v>
      </c>
      <c r="R80" s="18" t="s">
        <v>257</v>
      </c>
    </row>
    <row r="81" spans="2:18" x14ac:dyDescent="0.2">
      <c r="B81" t="s">
        <v>53</v>
      </c>
      <c r="D81" s="82">
        <v>11</v>
      </c>
      <c r="E81" s="3" t="s">
        <v>36</v>
      </c>
      <c r="N81" s="18" t="s">
        <v>272</v>
      </c>
      <c r="O81" s="17" t="e">
        <f>INDEX(#REF!,MATCH($B81,#REF!,0),2)</f>
        <v>#REF!</v>
      </c>
      <c r="P81" s="18" t="str">
        <f t="shared" si="2"/>
        <v>2012-2015</v>
      </c>
      <c r="Q81" s="28">
        <f t="shared" si="3"/>
        <v>11</v>
      </c>
      <c r="R81" s="18" t="s">
        <v>257</v>
      </c>
    </row>
    <row r="82" spans="2:18" x14ac:dyDescent="0.2">
      <c r="B82" t="s">
        <v>54</v>
      </c>
      <c r="D82" s="82">
        <v>15</v>
      </c>
      <c r="E82" s="3" t="s">
        <v>36</v>
      </c>
      <c r="N82" s="18" t="s">
        <v>272</v>
      </c>
      <c r="O82" s="17" t="e">
        <f>INDEX(#REF!,MATCH($B82,#REF!,0),2)</f>
        <v>#REF!</v>
      </c>
      <c r="P82" s="18" t="str">
        <f t="shared" si="2"/>
        <v>2012-2015</v>
      </c>
      <c r="Q82" s="28">
        <f t="shared" si="3"/>
        <v>15</v>
      </c>
      <c r="R82" s="18" t="s">
        <v>257</v>
      </c>
    </row>
    <row r="83" spans="2:18" x14ac:dyDescent="0.2">
      <c r="B83" t="s">
        <v>55</v>
      </c>
      <c r="D83" s="82">
        <v>12</v>
      </c>
      <c r="E83" s="3" t="s">
        <v>36</v>
      </c>
      <c r="N83" s="18" t="s">
        <v>272</v>
      </c>
      <c r="O83" s="17" t="e">
        <f>INDEX(#REF!,MATCH($B83,#REF!,0),2)</f>
        <v>#REF!</v>
      </c>
      <c r="P83" s="18" t="str">
        <f t="shared" si="2"/>
        <v>2012-2015</v>
      </c>
      <c r="Q83" s="28">
        <f t="shared" si="3"/>
        <v>12</v>
      </c>
      <c r="R83" s="18" t="s">
        <v>257</v>
      </c>
    </row>
    <row r="84" spans="2:18" x14ac:dyDescent="0.2">
      <c r="B84" t="s">
        <v>56</v>
      </c>
      <c r="D84" s="82">
        <v>11</v>
      </c>
      <c r="E84" s="3" t="s">
        <v>36</v>
      </c>
      <c r="N84" s="18" t="s">
        <v>272</v>
      </c>
      <c r="O84" s="17" t="e">
        <f>INDEX(#REF!,MATCH($B84,#REF!,0),2)</f>
        <v>#REF!</v>
      </c>
      <c r="P84" s="18" t="str">
        <f t="shared" si="2"/>
        <v>2012-2015</v>
      </c>
      <c r="Q84" s="28">
        <f t="shared" si="3"/>
        <v>11</v>
      </c>
      <c r="R84" s="18" t="s">
        <v>257</v>
      </c>
    </row>
    <row r="85" spans="2:18" x14ac:dyDescent="0.2">
      <c r="B85" t="s">
        <v>57</v>
      </c>
      <c r="D85" s="82">
        <v>12</v>
      </c>
      <c r="E85" s="3" t="s">
        <v>36</v>
      </c>
      <c r="N85" s="18" t="s">
        <v>272</v>
      </c>
      <c r="O85" s="17" t="e">
        <f>INDEX(#REF!,MATCH($B85,#REF!,0),2)</f>
        <v>#REF!</v>
      </c>
      <c r="P85" s="18" t="str">
        <f t="shared" si="2"/>
        <v>2012-2015</v>
      </c>
      <c r="Q85" s="28">
        <f t="shared" si="3"/>
        <v>12</v>
      </c>
      <c r="R85" s="18" t="s">
        <v>257</v>
      </c>
    </row>
    <row r="86" spans="2:18" x14ac:dyDescent="0.2">
      <c r="B86" t="s">
        <v>58</v>
      </c>
      <c r="D86" s="82">
        <v>11</v>
      </c>
      <c r="E86" s="3" t="s">
        <v>36</v>
      </c>
      <c r="N86" s="18" t="s">
        <v>272</v>
      </c>
      <c r="O86" s="17" t="e">
        <f>INDEX(#REF!,MATCH($B86,#REF!,0),2)</f>
        <v>#REF!</v>
      </c>
      <c r="P86" s="18" t="str">
        <f t="shared" si="2"/>
        <v>2012-2015</v>
      </c>
      <c r="Q86" s="28">
        <f t="shared" si="3"/>
        <v>11</v>
      </c>
      <c r="R86" s="18" t="s">
        <v>257</v>
      </c>
    </row>
    <row r="87" spans="2:18" x14ac:dyDescent="0.2">
      <c r="B87" t="s">
        <v>59</v>
      </c>
      <c r="D87" s="82">
        <v>9</v>
      </c>
      <c r="E87" s="3" t="s">
        <v>36</v>
      </c>
      <c r="N87" s="18" t="s">
        <v>272</v>
      </c>
      <c r="O87" s="17" t="e">
        <f>INDEX(#REF!,MATCH($B87,#REF!,0),2)</f>
        <v>#REF!</v>
      </c>
      <c r="P87" s="18" t="str">
        <f t="shared" si="2"/>
        <v>2012-2015</v>
      </c>
      <c r="Q87" s="28">
        <f t="shared" si="3"/>
        <v>9</v>
      </c>
      <c r="R87" s="18" t="s">
        <v>257</v>
      </c>
    </row>
    <row r="88" spans="2:18" x14ac:dyDescent="0.2">
      <c r="B88" t="s">
        <v>60</v>
      </c>
      <c r="D88" s="82">
        <v>13</v>
      </c>
      <c r="E88" s="3" t="s">
        <v>36</v>
      </c>
      <c r="N88" s="18" t="s">
        <v>272</v>
      </c>
      <c r="O88" s="17" t="e">
        <f>INDEX(#REF!,MATCH($B88,#REF!,0),2)</f>
        <v>#REF!</v>
      </c>
      <c r="P88" s="18" t="str">
        <f t="shared" si="2"/>
        <v>2012-2015</v>
      </c>
      <c r="Q88" s="28">
        <f t="shared" si="3"/>
        <v>13</v>
      </c>
      <c r="R88" s="18" t="s">
        <v>257</v>
      </c>
    </row>
    <row r="89" spans="2:18" x14ac:dyDescent="0.2">
      <c r="B89" t="s">
        <v>61</v>
      </c>
      <c r="D89" s="82">
        <v>11</v>
      </c>
      <c r="E89" s="3" t="s">
        <v>36</v>
      </c>
      <c r="N89" s="18" t="s">
        <v>272</v>
      </c>
      <c r="O89" s="17" t="e">
        <f>INDEX(#REF!,MATCH($B89,#REF!,0),2)</f>
        <v>#REF!</v>
      </c>
      <c r="P89" s="18" t="str">
        <f t="shared" si="2"/>
        <v>2012-2015</v>
      </c>
      <c r="Q89" s="28">
        <f t="shared" si="3"/>
        <v>11</v>
      </c>
      <c r="R89" s="18" t="s">
        <v>257</v>
      </c>
    </row>
    <row r="90" spans="2:18" x14ac:dyDescent="0.2">
      <c r="B90" t="s">
        <v>32</v>
      </c>
      <c r="D90" s="82">
        <v>16</v>
      </c>
      <c r="E90" s="3" t="s">
        <v>97</v>
      </c>
      <c r="N90" s="18" t="s">
        <v>272</v>
      </c>
      <c r="O90" s="17" t="e">
        <f>INDEX(#REF!,MATCH($B90,#REF!,0),2)</f>
        <v>#REF!</v>
      </c>
      <c r="P90" s="18" t="str">
        <f t="shared" si="2"/>
        <v>2013-2016</v>
      </c>
      <c r="Q90" s="28">
        <f t="shared" si="3"/>
        <v>16</v>
      </c>
      <c r="R90" s="18" t="s">
        <v>257</v>
      </c>
    </row>
    <row r="91" spans="2:18" x14ac:dyDescent="0.2">
      <c r="B91" t="s">
        <v>42</v>
      </c>
      <c r="D91" s="82">
        <v>13</v>
      </c>
      <c r="E91" s="3" t="s">
        <v>97</v>
      </c>
      <c r="N91" s="18" t="s">
        <v>272</v>
      </c>
      <c r="O91" s="17" t="e">
        <f>INDEX(#REF!,MATCH($B91,#REF!,0),2)</f>
        <v>#REF!</v>
      </c>
      <c r="P91" s="18" t="str">
        <f t="shared" si="2"/>
        <v>2013-2016</v>
      </c>
      <c r="Q91" s="28">
        <f t="shared" si="3"/>
        <v>13</v>
      </c>
      <c r="R91" s="18" t="s">
        <v>257</v>
      </c>
    </row>
    <row r="92" spans="2:18" x14ac:dyDescent="0.2">
      <c r="B92" t="s">
        <v>43</v>
      </c>
      <c r="D92" s="82">
        <v>13</v>
      </c>
      <c r="E92" s="3" t="s">
        <v>97</v>
      </c>
      <c r="N92" s="18" t="s">
        <v>272</v>
      </c>
      <c r="O92" s="17" t="e">
        <f>INDEX(#REF!,MATCH($B92,#REF!,0),2)</f>
        <v>#REF!</v>
      </c>
      <c r="P92" s="18" t="str">
        <f t="shared" si="2"/>
        <v>2013-2016</v>
      </c>
      <c r="Q92" s="28">
        <f t="shared" si="3"/>
        <v>13</v>
      </c>
      <c r="R92" s="18" t="s">
        <v>257</v>
      </c>
    </row>
    <row r="93" spans="2:18" x14ac:dyDescent="0.2">
      <c r="B93" t="s">
        <v>44</v>
      </c>
      <c r="D93" s="82">
        <v>13</v>
      </c>
      <c r="E93" s="3" t="s">
        <v>97</v>
      </c>
      <c r="N93" s="18" t="s">
        <v>272</v>
      </c>
      <c r="O93" s="17" t="e">
        <f>INDEX(#REF!,MATCH($B93,#REF!,0),2)</f>
        <v>#REF!</v>
      </c>
      <c r="P93" s="18" t="str">
        <f t="shared" si="2"/>
        <v>2013-2016</v>
      </c>
      <c r="Q93" s="28">
        <f t="shared" si="3"/>
        <v>13</v>
      </c>
      <c r="R93" s="18" t="s">
        <v>257</v>
      </c>
    </row>
    <row r="94" spans="2:18" x14ac:dyDescent="0.2">
      <c r="B94" t="s">
        <v>45</v>
      </c>
      <c r="D94" s="82">
        <v>13</v>
      </c>
      <c r="E94" s="3" t="s">
        <v>97</v>
      </c>
      <c r="N94" s="18" t="s">
        <v>272</v>
      </c>
      <c r="O94" s="17" t="e">
        <f>INDEX(#REF!,MATCH($B94,#REF!,0),2)</f>
        <v>#REF!</v>
      </c>
      <c r="P94" s="18" t="str">
        <f t="shared" si="2"/>
        <v>2013-2016</v>
      </c>
      <c r="Q94" s="28">
        <f t="shared" si="3"/>
        <v>13</v>
      </c>
      <c r="R94" s="18" t="s">
        <v>257</v>
      </c>
    </row>
    <row r="95" spans="2:18" x14ac:dyDescent="0.2">
      <c r="B95" t="s">
        <v>46</v>
      </c>
      <c r="D95" s="82">
        <v>12</v>
      </c>
      <c r="E95" s="3" t="s">
        <v>97</v>
      </c>
      <c r="N95" s="18" t="s">
        <v>272</v>
      </c>
      <c r="O95" s="17" t="e">
        <f>INDEX(#REF!,MATCH($B95,#REF!,0),2)</f>
        <v>#REF!</v>
      </c>
      <c r="P95" s="18" t="str">
        <f t="shared" si="2"/>
        <v>2013-2016</v>
      </c>
      <c r="Q95" s="28">
        <f t="shared" si="3"/>
        <v>12</v>
      </c>
      <c r="R95" s="18" t="s">
        <v>257</v>
      </c>
    </row>
    <row r="96" spans="2:18" x14ac:dyDescent="0.2">
      <c r="B96" t="s">
        <v>47</v>
      </c>
      <c r="D96" s="82">
        <v>10</v>
      </c>
      <c r="E96" s="3" t="s">
        <v>97</v>
      </c>
      <c r="N96" s="18" t="s">
        <v>272</v>
      </c>
      <c r="O96" s="17" t="e">
        <f>INDEX(#REF!,MATCH($B96,#REF!,0),2)</f>
        <v>#REF!</v>
      </c>
      <c r="P96" s="18" t="str">
        <f t="shared" si="2"/>
        <v>2013-2016</v>
      </c>
      <c r="Q96" s="28">
        <f t="shared" si="3"/>
        <v>10</v>
      </c>
      <c r="R96" s="18" t="s">
        <v>257</v>
      </c>
    </row>
    <row r="97" spans="2:18" x14ac:dyDescent="0.2">
      <c r="B97" t="s">
        <v>48</v>
      </c>
      <c r="D97" s="82">
        <v>12</v>
      </c>
      <c r="E97" s="3" t="s">
        <v>97</v>
      </c>
      <c r="N97" s="18" t="s">
        <v>272</v>
      </c>
      <c r="O97" s="17" t="e">
        <f>INDEX(#REF!,MATCH($B97,#REF!,0),2)</f>
        <v>#REF!</v>
      </c>
      <c r="P97" s="18" t="str">
        <f t="shared" si="2"/>
        <v>2013-2016</v>
      </c>
      <c r="Q97" s="28">
        <f t="shared" si="3"/>
        <v>12</v>
      </c>
      <c r="R97" s="18" t="s">
        <v>257</v>
      </c>
    </row>
    <row r="98" spans="2:18" x14ac:dyDescent="0.2">
      <c r="B98" t="s">
        <v>49</v>
      </c>
      <c r="D98" s="82">
        <v>11</v>
      </c>
      <c r="E98" s="3" t="s">
        <v>97</v>
      </c>
      <c r="N98" s="18" t="s">
        <v>272</v>
      </c>
      <c r="O98" s="17" t="e">
        <f>INDEX(#REF!,MATCH($B98,#REF!,0),2)</f>
        <v>#REF!</v>
      </c>
      <c r="P98" s="18" t="str">
        <f t="shared" si="2"/>
        <v>2013-2016</v>
      </c>
      <c r="Q98" s="28">
        <f t="shared" si="3"/>
        <v>11</v>
      </c>
      <c r="R98" s="18" t="s">
        <v>257</v>
      </c>
    </row>
    <row r="99" spans="2:18" x14ac:dyDescent="0.2">
      <c r="B99" t="s">
        <v>50</v>
      </c>
      <c r="D99" s="82">
        <v>14</v>
      </c>
      <c r="E99" s="3" t="s">
        <v>97</v>
      </c>
      <c r="N99" s="18" t="s">
        <v>272</v>
      </c>
      <c r="O99" s="17" t="e">
        <f>INDEX(#REF!,MATCH($B99,#REF!,0),2)</f>
        <v>#REF!</v>
      </c>
      <c r="P99" s="18" t="str">
        <f t="shared" si="2"/>
        <v>2013-2016</v>
      </c>
      <c r="Q99" s="28">
        <f t="shared" si="3"/>
        <v>14</v>
      </c>
      <c r="R99" s="18" t="s">
        <v>257</v>
      </c>
    </row>
    <row r="100" spans="2:18" x14ac:dyDescent="0.2">
      <c r="B100" t="s">
        <v>51</v>
      </c>
      <c r="D100" s="82">
        <v>14</v>
      </c>
      <c r="E100" s="3" t="s">
        <v>97</v>
      </c>
      <c r="N100" s="18" t="s">
        <v>272</v>
      </c>
      <c r="O100" s="17" t="e">
        <f>INDEX(#REF!,MATCH($B100,#REF!,0),2)</f>
        <v>#REF!</v>
      </c>
      <c r="P100" s="18" t="str">
        <f t="shared" si="2"/>
        <v>2013-2016</v>
      </c>
      <c r="Q100" s="28">
        <f t="shared" si="3"/>
        <v>14</v>
      </c>
      <c r="R100" s="18" t="s">
        <v>257</v>
      </c>
    </row>
    <row r="101" spans="2:18" x14ac:dyDescent="0.2">
      <c r="B101" t="s">
        <v>52</v>
      </c>
      <c r="D101" s="82">
        <v>14</v>
      </c>
      <c r="E101" s="3" t="s">
        <v>97</v>
      </c>
      <c r="N101" s="18" t="s">
        <v>272</v>
      </c>
      <c r="O101" s="17" t="e">
        <f>INDEX(#REF!,MATCH($B101,#REF!,0),2)</f>
        <v>#REF!</v>
      </c>
      <c r="P101" s="18" t="str">
        <f t="shared" si="2"/>
        <v>2013-2016</v>
      </c>
      <c r="Q101" s="28">
        <f t="shared" si="3"/>
        <v>14</v>
      </c>
      <c r="R101" s="18" t="s">
        <v>257</v>
      </c>
    </row>
    <row r="102" spans="2:18" x14ac:dyDescent="0.2">
      <c r="B102" t="s">
        <v>53</v>
      </c>
      <c r="D102" s="82">
        <v>12</v>
      </c>
      <c r="E102" s="3" t="s">
        <v>97</v>
      </c>
      <c r="N102" s="18" t="s">
        <v>272</v>
      </c>
      <c r="O102" s="17" t="e">
        <f>INDEX(#REF!,MATCH($B102,#REF!,0),2)</f>
        <v>#REF!</v>
      </c>
      <c r="P102" s="18" t="str">
        <f t="shared" si="2"/>
        <v>2013-2016</v>
      </c>
      <c r="Q102" s="28">
        <f t="shared" si="3"/>
        <v>12</v>
      </c>
      <c r="R102" s="18" t="s">
        <v>257</v>
      </c>
    </row>
    <row r="103" spans="2:18" x14ac:dyDescent="0.2">
      <c r="B103" t="s">
        <v>54</v>
      </c>
      <c r="D103" s="82">
        <v>15</v>
      </c>
      <c r="E103" s="3" t="s">
        <v>97</v>
      </c>
      <c r="N103" s="18" t="s">
        <v>272</v>
      </c>
      <c r="O103" s="17" t="e">
        <f>INDEX(#REF!,MATCH($B103,#REF!,0),2)</f>
        <v>#REF!</v>
      </c>
      <c r="P103" s="18" t="str">
        <f t="shared" si="2"/>
        <v>2013-2016</v>
      </c>
      <c r="Q103" s="28">
        <f t="shared" si="3"/>
        <v>15</v>
      </c>
      <c r="R103" s="18" t="s">
        <v>257</v>
      </c>
    </row>
    <row r="104" spans="2:18" x14ac:dyDescent="0.2">
      <c r="B104" t="s">
        <v>55</v>
      </c>
      <c r="D104" s="82">
        <v>13</v>
      </c>
      <c r="E104" s="3" t="s">
        <v>97</v>
      </c>
      <c r="N104" s="18" t="s">
        <v>272</v>
      </c>
      <c r="O104" s="17" t="e">
        <f>INDEX(#REF!,MATCH($B104,#REF!,0),2)</f>
        <v>#REF!</v>
      </c>
      <c r="P104" s="18" t="str">
        <f t="shared" si="2"/>
        <v>2013-2016</v>
      </c>
      <c r="Q104" s="28">
        <f t="shared" si="3"/>
        <v>13</v>
      </c>
      <c r="R104" s="18" t="s">
        <v>257</v>
      </c>
    </row>
    <row r="105" spans="2:18" x14ac:dyDescent="0.2">
      <c r="B105" t="s">
        <v>56</v>
      </c>
      <c r="D105" s="82">
        <v>11</v>
      </c>
      <c r="E105" s="3" t="s">
        <v>97</v>
      </c>
      <c r="N105" s="18" t="s">
        <v>272</v>
      </c>
      <c r="O105" s="17" t="e">
        <f>INDEX(#REF!,MATCH($B105,#REF!,0),2)</f>
        <v>#REF!</v>
      </c>
      <c r="P105" s="18" t="str">
        <f t="shared" si="2"/>
        <v>2013-2016</v>
      </c>
      <c r="Q105" s="28">
        <f t="shared" si="3"/>
        <v>11</v>
      </c>
      <c r="R105" s="18" t="s">
        <v>257</v>
      </c>
    </row>
    <row r="106" spans="2:18" x14ac:dyDescent="0.2">
      <c r="B106" t="s">
        <v>57</v>
      </c>
      <c r="D106" s="82">
        <v>10</v>
      </c>
      <c r="E106" s="3" t="s">
        <v>97</v>
      </c>
      <c r="N106" s="18" t="s">
        <v>272</v>
      </c>
      <c r="O106" s="17" t="e">
        <f>INDEX(#REF!,MATCH($B106,#REF!,0),2)</f>
        <v>#REF!</v>
      </c>
      <c r="P106" s="18" t="str">
        <f t="shared" si="2"/>
        <v>2013-2016</v>
      </c>
      <c r="Q106" s="28">
        <f t="shared" si="3"/>
        <v>10</v>
      </c>
      <c r="R106" s="18" t="s">
        <v>257</v>
      </c>
    </row>
    <row r="107" spans="2:18" x14ac:dyDescent="0.2">
      <c r="B107" t="s">
        <v>58</v>
      </c>
      <c r="D107" s="82">
        <v>12</v>
      </c>
      <c r="E107" s="3" t="s">
        <v>97</v>
      </c>
      <c r="N107" s="18" t="s">
        <v>272</v>
      </c>
      <c r="O107" s="17" t="e">
        <f>INDEX(#REF!,MATCH($B107,#REF!,0),2)</f>
        <v>#REF!</v>
      </c>
      <c r="P107" s="18" t="str">
        <f t="shared" si="2"/>
        <v>2013-2016</v>
      </c>
      <c r="Q107" s="28">
        <f t="shared" si="3"/>
        <v>12</v>
      </c>
      <c r="R107" s="18" t="s">
        <v>257</v>
      </c>
    </row>
    <row r="108" spans="2:18" x14ac:dyDescent="0.2">
      <c r="B108" t="s">
        <v>59</v>
      </c>
      <c r="D108" s="82">
        <v>12</v>
      </c>
      <c r="E108" s="3" t="s">
        <v>97</v>
      </c>
      <c r="N108" s="18" t="s">
        <v>272</v>
      </c>
      <c r="O108" s="17" t="e">
        <f>INDEX(#REF!,MATCH($B108,#REF!,0),2)</f>
        <v>#REF!</v>
      </c>
      <c r="P108" s="18" t="str">
        <f t="shared" si="2"/>
        <v>2013-2016</v>
      </c>
      <c r="Q108" s="28">
        <f t="shared" si="3"/>
        <v>12</v>
      </c>
      <c r="R108" s="18" t="s">
        <v>257</v>
      </c>
    </row>
    <row r="109" spans="2:18" x14ac:dyDescent="0.2">
      <c r="B109" t="s">
        <v>60</v>
      </c>
      <c r="D109" s="82">
        <v>13</v>
      </c>
      <c r="E109" s="3" t="s">
        <v>97</v>
      </c>
      <c r="N109" s="18" t="s">
        <v>272</v>
      </c>
      <c r="O109" s="17" t="e">
        <f>INDEX(#REF!,MATCH($B109,#REF!,0),2)</f>
        <v>#REF!</v>
      </c>
      <c r="P109" s="18" t="str">
        <f t="shared" si="2"/>
        <v>2013-2016</v>
      </c>
      <c r="Q109" s="28">
        <f t="shared" si="3"/>
        <v>13</v>
      </c>
      <c r="R109" s="18" t="s">
        <v>257</v>
      </c>
    </row>
    <row r="110" spans="2:18" x14ac:dyDescent="0.2">
      <c r="B110" t="s">
        <v>61</v>
      </c>
      <c r="D110" s="82">
        <v>11</v>
      </c>
      <c r="E110" s="3" t="s">
        <v>97</v>
      </c>
      <c r="N110" s="18" t="s">
        <v>272</v>
      </c>
      <c r="O110" s="17" t="e">
        <f>INDEX(#REF!,MATCH($B110,#REF!,0),2)</f>
        <v>#REF!</v>
      </c>
      <c r="P110" s="18" t="str">
        <f t="shared" si="2"/>
        <v>2013-2016</v>
      </c>
      <c r="Q110" s="28">
        <f t="shared" si="3"/>
        <v>11</v>
      </c>
      <c r="R110" s="18" t="s">
        <v>257</v>
      </c>
    </row>
    <row r="111" spans="2:18" x14ac:dyDescent="0.2">
      <c r="B111" t="s">
        <v>32</v>
      </c>
      <c r="D111" s="82">
        <v>17</v>
      </c>
      <c r="E111" s="3" t="s">
        <v>95</v>
      </c>
      <c r="N111" s="18" t="s">
        <v>272</v>
      </c>
      <c r="O111" s="17" t="e">
        <f>INDEX(#REF!,MATCH($B111,#REF!,0),2)</f>
        <v>#REF!</v>
      </c>
      <c r="P111" s="18" t="str">
        <f t="shared" si="2"/>
        <v>2015-2018</v>
      </c>
      <c r="Q111" s="28">
        <f t="shared" si="3"/>
        <v>17</v>
      </c>
      <c r="R111" s="18" t="s">
        <v>257</v>
      </c>
    </row>
    <row r="112" spans="2:18" x14ac:dyDescent="0.2">
      <c r="B112" t="s">
        <v>42</v>
      </c>
      <c r="D112" s="82">
        <v>14</v>
      </c>
      <c r="E112" s="3" t="s">
        <v>95</v>
      </c>
      <c r="N112" s="18" t="s">
        <v>272</v>
      </c>
      <c r="O112" s="17" t="e">
        <f>INDEX(#REF!,MATCH($B112,#REF!,0),2)</f>
        <v>#REF!</v>
      </c>
      <c r="P112" s="18" t="str">
        <f t="shared" si="2"/>
        <v>2015-2018</v>
      </c>
      <c r="Q112" s="28">
        <f t="shared" si="3"/>
        <v>14</v>
      </c>
      <c r="R112" s="18" t="s">
        <v>257</v>
      </c>
    </row>
    <row r="113" spans="2:18" x14ac:dyDescent="0.2">
      <c r="B113" t="s">
        <v>43</v>
      </c>
      <c r="D113" s="82">
        <v>16</v>
      </c>
      <c r="E113" s="3" t="s">
        <v>95</v>
      </c>
      <c r="N113" s="18" t="s">
        <v>272</v>
      </c>
      <c r="O113" s="17" t="e">
        <f>INDEX(#REF!,MATCH($B113,#REF!,0),2)</f>
        <v>#REF!</v>
      </c>
      <c r="P113" s="18" t="str">
        <f t="shared" si="2"/>
        <v>2015-2018</v>
      </c>
      <c r="Q113" s="28">
        <f t="shared" si="3"/>
        <v>16</v>
      </c>
      <c r="R113" s="18" t="s">
        <v>257</v>
      </c>
    </row>
    <row r="114" spans="2:18" x14ac:dyDescent="0.2">
      <c r="B114" t="s">
        <v>44</v>
      </c>
      <c r="D114" s="82">
        <v>13</v>
      </c>
      <c r="E114" s="3" t="s">
        <v>95</v>
      </c>
      <c r="N114" s="18" t="s">
        <v>272</v>
      </c>
      <c r="O114" s="17" t="e">
        <f>INDEX(#REF!,MATCH($B114,#REF!,0),2)</f>
        <v>#REF!</v>
      </c>
      <c r="P114" s="18" t="str">
        <f t="shared" si="2"/>
        <v>2015-2018</v>
      </c>
      <c r="Q114" s="28">
        <f t="shared" si="3"/>
        <v>13</v>
      </c>
      <c r="R114" s="18" t="s">
        <v>257</v>
      </c>
    </row>
    <row r="115" spans="2:18" x14ac:dyDescent="0.2">
      <c r="B115" t="s">
        <v>45</v>
      </c>
      <c r="D115" s="82">
        <v>13</v>
      </c>
      <c r="E115" s="3" t="s">
        <v>95</v>
      </c>
      <c r="N115" s="18" t="s">
        <v>272</v>
      </c>
      <c r="O115" s="17" t="e">
        <f>INDEX(#REF!,MATCH($B115,#REF!,0),2)</f>
        <v>#REF!</v>
      </c>
      <c r="P115" s="18" t="str">
        <f t="shared" si="2"/>
        <v>2015-2018</v>
      </c>
      <c r="Q115" s="28">
        <f t="shared" si="3"/>
        <v>13</v>
      </c>
      <c r="R115" s="18" t="s">
        <v>257</v>
      </c>
    </row>
    <row r="116" spans="2:18" x14ac:dyDescent="0.2">
      <c r="B116" t="s">
        <v>46</v>
      </c>
      <c r="D116" s="82">
        <v>14</v>
      </c>
      <c r="E116" s="3" t="s">
        <v>95</v>
      </c>
      <c r="N116" s="18" t="s">
        <v>272</v>
      </c>
      <c r="O116" s="17" t="e">
        <f>INDEX(#REF!,MATCH($B116,#REF!,0),2)</f>
        <v>#REF!</v>
      </c>
      <c r="P116" s="18" t="str">
        <f t="shared" si="2"/>
        <v>2015-2018</v>
      </c>
      <c r="Q116" s="28">
        <f t="shared" si="3"/>
        <v>14</v>
      </c>
      <c r="R116" s="18" t="s">
        <v>257</v>
      </c>
    </row>
    <row r="117" spans="2:18" x14ac:dyDescent="0.2">
      <c r="B117" t="s">
        <v>47</v>
      </c>
      <c r="D117" s="82">
        <v>12</v>
      </c>
      <c r="E117" s="3" t="s">
        <v>95</v>
      </c>
      <c r="N117" s="18" t="s">
        <v>272</v>
      </c>
      <c r="O117" s="17" t="e">
        <f>INDEX(#REF!,MATCH($B117,#REF!,0),2)</f>
        <v>#REF!</v>
      </c>
      <c r="P117" s="18" t="str">
        <f t="shared" si="2"/>
        <v>2015-2018</v>
      </c>
      <c r="Q117" s="28">
        <f t="shared" si="3"/>
        <v>12</v>
      </c>
      <c r="R117" s="18" t="s">
        <v>257</v>
      </c>
    </row>
    <row r="118" spans="2:18" x14ac:dyDescent="0.2">
      <c r="B118" t="s">
        <v>48</v>
      </c>
      <c r="D118" s="82">
        <v>14</v>
      </c>
      <c r="E118" s="3" t="s">
        <v>95</v>
      </c>
      <c r="N118" s="18" t="s">
        <v>272</v>
      </c>
      <c r="O118" s="17" t="e">
        <f>INDEX(#REF!,MATCH($B118,#REF!,0),2)</f>
        <v>#REF!</v>
      </c>
      <c r="P118" s="18" t="str">
        <f t="shared" si="2"/>
        <v>2015-2018</v>
      </c>
      <c r="Q118" s="28">
        <f t="shared" si="3"/>
        <v>14</v>
      </c>
      <c r="R118" s="18" t="s">
        <v>257</v>
      </c>
    </row>
    <row r="119" spans="2:18" x14ac:dyDescent="0.2">
      <c r="B119" t="s">
        <v>49</v>
      </c>
      <c r="D119" s="82">
        <v>10</v>
      </c>
      <c r="E119" s="3" t="s">
        <v>95</v>
      </c>
      <c r="N119" s="18" t="s">
        <v>272</v>
      </c>
      <c r="O119" s="17" t="e">
        <f>INDEX(#REF!,MATCH($B119,#REF!,0),2)</f>
        <v>#REF!</v>
      </c>
      <c r="P119" s="18" t="str">
        <f t="shared" si="2"/>
        <v>2015-2018</v>
      </c>
      <c r="Q119" s="28">
        <f t="shared" si="3"/>
        <v>10</v>
      </c>
      <c r="R119" s="18" t="s">
        <v>257</v>
      </c>
    </row>
    <row r="120" spans="2:18" x14ac:dyDescent="0.2">
      <c r="B120" t="s">
        <v>50</v>
      </c>
      <c r="D120" s="82">
        <v>15</v>
      </c>
      <c r="E120" s="3" t="s">
        <v>95</v>
      </c>
      <c r="N120" s="18" t="s">
        <v>272</v>
      </c>
      <c r="O120" s="17" t="e">
        <f>INDEX(#REF!,MATCH($B120,#REF!,0),2)</f>
        <v>#REF!</v>
      </c>
      <c r="P120" s="18" t="str">
        <f t="shared" si="2"/>
        <v>2015-2018</v>
      </c>
      <c r="Q120" s="28">
        <f t="shared" si="3"/>
        <v>15</v>
      </c>
      <c r="R120" s="18" t="s">
        <v>257</v>
      </c>
    </row>
    <row r="121" spans="2:18" x14ac:dyDescent="0.2">
      <c r="B121" t="s">
        <v>51</v>
      </c>
      <c r="D121" s="82">
        <v>15</v>
      </c>
      <c r="E121" s="3" t="s">
        <v>95</v>
      </c>
      <c r="N121" s="18" t="s">
        <v>272</v>
      </c>
      <c r="O121" s="17" t="e">
        <f>INDEX(#REF!,MATCH($B121,#REF!,0),2)</f>
        <v>#REF!</v>
      </c>
      <c r="P121" s="18" t="str">
        <f t="shared" si="2"/>
        <v>2015-2018</v>
      </c>
      <c r="Q121" s="28">
        <f t="shared" si="3"/>
        <v>15</v>
      </c>
      <c r="R121" s="18" t="s">
        <v>257</v>
      </c>
    </row>
    <row r="122" spans="2:18" x14ac:dyDescent="0.2">
      <c r="B122" t="s">
        <v>52</v>
      </c>
      <c r="D122" s="82">
        <v>15</v>
      </c>
      <c r="E122" s="3" t="s">
        <v>95</v>
      </c>
      <c r="N122" s="18" t="s">
        <v>272</v>
      </c>
      <c r="O122" s="17" t="e">
        <f>INDEX(#REF!,MATCH($B122,#REF!,0),2)</f>
        <v>#REF!</v>
      </c>
      <c r="P122" s="18" t="str">
        <f t="shared" si="2"/>
        <v>2015-2018</v>
      </c>
      <c r="Q122" s="28">
        <f t="shared" si="3"/>
        <v>15</v>
      </c>
      <c r="R122" s="18" t="s">
        <v>257</v>
      </c>
    </row>
    <row r="123" spans="2:18" x14ac:dyDescent="0.2">
      <c r="B123" t="s">
        <v>53</v>
      </c>
      <c r="D123" s="82">
        <v>14</v>
      </c>
      <c r="E123" s="3" t="s">
        <v>95</v>
      </c>
      <c r="N123" s="18" t="s">
        <v>272</v>
      </c>
      <c r="O123" s="17" t="e">
        <f>INDEX(#REF!,MATCH($B123,#REF!,0),2)</f>
        <v>#REF!</v>
      </c>
      <c r="P123" s="18" t="str">
        <f t="shared" si="2"/>
        <v>2015-2018</v>
      </c>
      <c r="Q123" s="28">
        <f t="shared" si="3"/>
        <v>14</v>
      </c>
      <c r="R123" s="18" t="s">
        <v>257</v>
      </c>
    </row>
    <row r="124" spans="2:18" x14ac:dyDescent="0.2">
      <c r="B124" t="s">
        <v>54</v>
      </c>
      <c r="D124" s="82">
        <v>17</v>
      </c>
      <c r="E124" s="3" t="s">
        <v>95</v>
      </c>
      <c r="N124" s="18" t="s">
        <v>272</v>
      </c>
      <c r="O124" s="17" t="e">
        <f>INDEX(#REF!,MATCH($B124,#REF!,0),2)</f>
        <v>#REF!</v>
      </c>
      <c r="P124" s="18" t="str">
        <f t="shared" si="2"/>
        <v>2015-2018</v>
      </c>
      <c r="Q124" s="28">
        <f t="shared" si="3"/>
        <v>17</v>
      </c>
      <c r="R124" s="18" t="s">
        <v>257</v>
      </c>
    </row>
    <row r="125" spans="2:18" x14ac:dyDescent="0.2">
      <c r="B125" t="s">
        <v>55</v>
      </c>
      <c r="D125" s="82">
        <v>15</v>
      </c>
      <c r="E125" s="3" t="s">
        <v>95</v>
      </c>
      <c r="N125" s="18" t="s">
        <v>272</v>
      </c>
      <c r="O125" s="17" t="e">
        <f>INDEX(#REF!,MATCH($B125,#REF!,0),2)</f>
        <v>#REF!</v>
      </c>
      <c r="P125" s="18" t="str">
        <f t="shared" si="2"/>
        <v>2015-2018</v>
      </c>
      <c r="Q125" s="28">
        <f t="shared" si="3"/>
        <v>15</v>
      </c>
      <c r="R125" s="18" t="s">
        <v>257</v>
      </c>
    </row>
    <row r="126" spans="2:18" x14ac:dyDescent="0.2">
      <c r="B126" t="s">
        <v>56</v>
      </c>
      <c r="D126" s="82">
        <v>12</v>
      </c>
      <c r="E126" s="3" t="s">
        <v>95</v>
      </c>
      <c r="N126" s="18" t="s">
        <v>272</v>
      </c>
      <c r="O126" s="17" t="e">
        <f>INDEX(#REF!,MATCH($B126,#REF!,0),2)</f>
        <v>#REF!</v>
      </c>
      <c r="P126" s="18" t="str">
        <f t="shared" si="2"/>
        <v>2015-2018</v>
      </c>
      <c r="Q126" s="28">
        <f t="shared" si="3"/>
        <v>12</v>
      </c>
      <c r="R126" s="18" t="s">
        <v>257</v>
      </c>
    </row>
    <row r="127" spans="2:18" x14ac:dyDescent="0.2">
      <c r="B127" t="s">
        <v>57</v>
      </c>
      <c r="D127" s="82">
        <v>12</v>
      </c>
      <c r="E127" s="3" t="s">
        <v>95</v>
      </c>
      <c r="N127" s="18" t="s">
        <v>272</v>
      </c>
      <c r="O127" s="17" t="e">
        <f>INDEX(#REF!,MATCH($B127,#REF!,0),2)</f>
        <v>#REF!</v>
      </c>
      <c r="P127" s="18" t="str">
        <f t="shared" si="2"/>
        <v>2015-2018</v>
      </c>
      <c r="Q127" s="28">
        <f t="shared" si="3"/>
        <v>12</v>
      </c>
      <c r="R127" s="18" t="s">
        <v>257</v>
      </c>
    </row>
    <row r="128" spans="2:18" x14ac:dyDescent="0.2">
      <c r="B128" t="s">
        <v>58</v>
      </c>
      <c r="D128" s="82">
        <v>14</v>
      </c>
      <c r="E128" s="3" t="s">
        <v>95</v>
      </c>
      <c r="N128" s="18" t="s">
        <v>272</v>
      </c>
      <c r="O128" s="17" t="e">
        <f>INDEX(#REF!,MATCH($B128,#REF!,0),2)</f>
        <v>#REF!</v>
      </c>
      <c r="P128" s="18" t="str">
        <f t="shared" si="2"/>
        <v>2015-2018</v>
      </c>
      <c r="Q128" s="28">
        <f t="shared" si="3"/>
        <v>14</v>
      </c>
      <c r="R128" s="18" t="s">
        <v>257</v>
      </c>
    </row>
    <row r="129" spans="2:18" x14ac:dyDescent="0.2">
      <c r="B129" t="s">
        <v>59</v>
      </c>
      <c r="D129" s="82">
        <v>14</v>
      </c>
      <c r="E129" s="3" t="s">
        <v>95</v>
      </c>
      <c r="N129" s="18" t="s">
        <v>272</v>
      </c>
      <c r="O129" s="17" t="e">
        <f>INDEX(#REF!,MATCH($B129,#REF!,0),2)</f>
        <v>#REF!</v>
      </c>
      <c r="P129" s="18" t="str">
        <f t="shared" si="2"/>
        <v>2015-2018</v>
      </c>
      <c r="Q129" s="28">
        <f t="shared" si="3"/>
        <v>14</v>
      </c>
      <c r="R129" s="18" t="s">
        <v>257</v>
      </c>
    </row>
    <row r="130" spans="2:18" x14ac:dyDescent="0.2">
      <c r="B130" t="s">
        <v>60</v>
      </c>
      <c r="D130" s="82">
        <v>14</v>
      </c>
      <c r="E130" s="3" t="s">
        <v>95</v>
      </c>
      <c r="N130" s="18" t="s">
        <v>272</v>
      </c>
      <c r="O130" s="17" t="e">
        <f>INDEX(#REF!,MATCH($B130,#REF!,0),2)</f>
        <v>#REF!</v>
      </c>
      <c r="P130" s="18" t="str">
        <f t="shared" si="2"/>
        <v>2015-2018</v>
      </c>
      <c r="Q130" s="28">
        <f t="shared" si="3"/>
        <v>14</v>
      </c>
      <c r="R130" s="18" t="s">
        <v>257</v>
      </c>
    </row>
    <row r="131" spans="2:18" x14ac:dyDescent="0.2">
      <c r="B131" t="s">
        <v>61</v>
      </c>
      <c r="D131" s="82">
        <v>13</v>
      </c>
      <c r="E131" s="3" t="s">
        <v>95</v>
      </c>
      <c r="N131" s="18" t="s">
        <v>272</v>
      </c>
      <c r="O131" s="17" t="e">
        <f>INDEX(#REF!,MATCH($B131,#REF!,0),2)</f>
        <v>#REF!</v>
      </c>
      <c r="P131" s="18" t="str">
        <f t="shared" si="2"/>
        <v>2015-2018</v>
      </c>
      <c r="Q131" s="28">
        <f t="shared" si="3"/>
        <v>13</v>
      </c>
      <c r="R131" s="18" t="s">
        <v>257</v>
      </c>
    </row>
    <row r="132" spans="2:18" x14ac:dyDescent="0.2">
      <c r="B132" t="s">
        <v>32</v>
      </c>
      <c r="D132" s="82">
        <v>14</v>
      </c>
      <c r="E132" s="3" t="s">
        <v>94</v>
      </c>
      <c r="N132" s="18" t="s">
        <v>272</v>
      </c>
      <c r="O132" s="17" t="e">
        <f>INDEX(#REF!,MATCH($B132,#REF!,0),2)</f>
        <v>#REF!</v>
      </c>
      <c r="P132" s="18" t="str">
        <f t="shared" si="2"/>
        <v>2017-2020</v>
      </c>
      <c r="Q132" s="28">
        <f t="shared" si="3"/>
        <v>14</v>
      </c>
      <c r="R132" s="18" t="s">
        <v>257</v>
      </c>
    </row>
    <row r="133" spans="2:18" x14ac:dyDescent="0.2">
      <c r="B133" t="s">
        <v>42</v>
      </c>
      <c r="D133" s="82">
        <v>14</v>
      </c>
      <c r="E133" s="3" t="s">
        <v>94</v>
      </c>
      <c r="N133" s="18" t="s">
        <v>272</v>
      </c>
      <c r="O133" s="17" t="e">
        <f>INDEX(#REF!,MATCH($B133,#REF!,0),2)</f>
        <v>#REF!</v>
      </c>
      <c r="P133" s="18" t="str">
        <f t="shared" si="2"/>
        <v>2017-2020</v>
      </c>
      <c r="Q133" s="28">
        <f t="shared" si="3"/>
        <v>14</v>
      </c>
      <c r="R133" s="18" t="s">
        <v>257</v>
      </c>
    </row>
    <row r="134" spans="2:18" x14ac:dyDescent="0.2">
      <c r="B134" t="s">
        <v>43</v>
      </c>
      <c r="D134" s="82">
        <v>13</v>
      </c>
      <c r="E134" s="3" t="s">
        <v>94</v>
      </c>
      <c r="N134" s="18" t="s">
        <v>272</v>
      </c>
      <c r="O134" s="17" t="e">
        <f>INDEX(#REF!,MATCH($B134,#REF!,0),2)</f>
        <v>#REF!</v>
      </c>
      <c r="P134" s="18" t="str">
        <f t="shared" si="2"/>
        <v>2017-2020</v>
      </c>
      <c r="Q134" s="28">
        <f t="shared" si="3"/>
        <v>13</v>
      </c>
      <c r="R134" s="18" t="s">
        <v>257</v>
      </c>
    </row>
    <row r="135" spans="2:18" x14ac:dyDescent="0.2">
      <c r="B135" t="s">
        <v>44</v>
      </c>
      <c r="D135" s="82">
        <v>14</v>
      </c>
      <c r="E135" s="3" t="s">
        <v>94</v>
      </c>
      <c r="N135" s="18" t="s">
        <v>272</v>
      </c>
      <c r="O135" s="17" t="e">
        <f>INDEX(#REF!,MATCH($B135,#REF!,0),2)</f>
        <v>#REF!</v>
      </c>
      <c r="P135" s="18" t="str">
        <f t="shared" ref="P135:P173" si="4">E135</f>
        <v>2017-2020</v>
      </c>
      <c r="Q135" s="28">
        <f t="shared" ref="Q135:Q173" si="5">D135</f>
        <v>14</v>
      </c>
      <c r="R135" s="18" t="s">
        <v>257</v>
      </c>
    </row>
    <row r="136" spans="2:18" x14ac:dyDescent="0.2">
      <c r="B136" t="s">
        <v>45</v>
      </c>
      <c r="D136" s="82">
        <v>11</v>
      </c>
      <c r="E136" s="3" t="s">
        <v>94</v>
      </c>
      <c r="N136" s="18" t="s">
        <v>272</v>
      </c>
      <c r="O136" s="17" t="e">
        <f>INDEX(#REF!,MATCH($B136,#REF!,0),2)</f>
        <v>#REF!</v>
      </c>
      <c r="P136" s="18" t="str">
        <f t="shared" si="4"/>
        <v>2017-2020</v>
      </c>
      <c r="Q136" s="28">
        <f t="shared" si="5"/>
        <v>11</v>
      </c>
      <c r="R136" s="18" t="s">
        <v>257</v>
      </c>
    </row>
    <row r="137" spans="2:18" x14ac:dyDescent="0.2">
      <c r="B137" t="s">
        <v>46</v>
      </c>
      <c r="D137" s="82">
        <v>16</v>
      </c>
      <c r="E137" s="3" t="s">
        <v>94</v>
      </c>
      <c r="N137" s="18" t="s">
        <v>272</v>
      </c>
      <c r="O137" s="17" t="e">
        <f>INDEX(#REF!,MATCH($B137,#REF!,0),2)</f>
        <v>#REF!</v>
      </c>
      <c r="P137" s="18" t="str">
        <f t="shared" si="4"/>
        <v>2017-2020</v>
      </c>
      <c r="Q137" s="28">
        <f t="shared" si="5"/>
        <v>16</v>
      </c>
      <c r="R137" s="18" t="s">
        <v>257</v>
      </c>
    </row>
    <row r="138" spans="2:18" x14ac:dyDescent="0.2">
      <c r="B138" t="s">
        <v>47</v>
      </c>
      <c r="D138" s="82">
        <v>14</v>
      </c>
      <c r="E138" s="3" t="s">
        <v>94</v>
      </c>
      <c r="N138" s="18" t="s">
        <v>272</v>
      </c>
      <c r="O138" s="17" t="e">
        <f>INDEX(#REF!,MATCH($B138,#REF!,0),2)</f>
        <v>#REF!</v>
      </c>
      <c r="P138" s="18" t="str">
        <f t="shared" si="4"/>
        <v>2017-2020</v>
      </c>
      <c r="Q138" s="28">
        <f t="shared" si="5"/>
        <v>14</v>
      </c>
      <c r="R138" s="18" t="s">
        <v>257</v>
      </c>
    </row>
    <row r="139" spans="2:18" x14ac:dyDescent="0.2">
      <c r="B139" t="s">
        <v>48</v>
      </c>
      <c r="D139" s="82">
        <v>14</v>
      </c>
      <c r="E139" s="3" t="s">
        <v>94</v>
      </c>
      <c r="N139" s="18" t="s">
        <v>272</v>
      </c>
      <c r="O139" s="17" t="e">
        <f>INDEX(#REF!,MATCH($B139,#REF!,0),2)</f>
        <v>#REF!</v>
      </c>
      <c r="P139" s="18" t="str">
        <f t="shared" si="4"/>
        <v>2017-2020</v>
      </c>
      <c r="Q139" s="28">
        <f t="shared" si="5"/>
        <v>14</v>
      </c>
      <c r="R139" s="18" t="s">
        <v>257</v>
      </c>
    </row>
    <row r="140" spans="2:18" x14ac:dyDescent="0.2">
      <c r="B140" t="s">
        <v>49</v>
      </c>
      <c r="D140" s="82">
        <v>10</v>
      </c>
      <c r="E140" s="3" t="s">
        <v>94</v>
      </c>
      <c r="N140" s="18" t="s">
        <v>272</v>
      </c>
      <c r="O140" s="17" t="e">
        <f>INDEX(#REF!,MATCH($B140,#REF!,0),2)</f>
        <v>#REF!</v>
      </c>
      <c r="P140" s="18" t="str">
        <f t="shared" si="4"/>
        <v>2017-2020</v>
      </c>
      <c r="Q140" s="28">
        <f t="shared" si="5"/>
        <v>10</v>
      </c>
      <c r="R140" s="18" t="s">
        <v>257</v>
      </c>
    </row>
    <row r="141" spans="2:18" x14ac:dyDescent="0.2">
      <c r="B141" t="s">
        <v>50</v>
      </c>
      <c r="D141" s="82">
        <v>14</v>
      </c>
      <c r="E141" s="3" t="s">
        <v>94</v>
      </c>
      <c r="N141" s="18" t="s">
        <v>272</v>
      </c>
      <c r="O141" s="17" t="e">
        <f>INDEX(#REF!,MATCH($B141,#REF!,0),2)</f>
        <v>#REF!</v>
      </c>
      <c r="P141" s="18" t="str">
        <f t="shared" si="4"/>
        <v>2017-2020</v>
      </c>
      <c r="Q141" s="28">
        <f t="shared" si="5"/>
        <v>14</v>
      </c>
      <c r="R141" s="18" t="s">
        <v>257</v>
      </c>
    </row>
    <row r="142" spans="2:18" x14ac:dyDescent="0.2">
      <c r="B142" t="s">
        <v>51</v>
      </c>
      <c r="D142" s="82">
        <v>12</v>
      </c>
      <c r="E142" s="3" t="s">
        <v>94</v>
      </c>
      <c r="N142" s="18" t="s">
        <v>272</v>
      </c>
      <c r="O142" s="17" t="e">
        <f>INDEX(#REF!,MATCH($B142,#REF!,0),2)</f>
        <v>#REF!</v>
      </c>
      <c r="P142" s="18" t="str">
        <f t="shared" si="4"/>
        <v>2017-2020</v>
      </c>
      <c r="Q142" s="28">
        <f t="shared" si="5"/>
        <v>12</v>
      </c>
      <c r="R142" s="18" t="s">
        <v>257</v>
      </c>
    </row>
    <row r="143" spans="2:18" x14ac:dyDescent="0.2">
      <c r="B143" t="s">
        <v>52</v>
      </c>
      <c r="D143" s="82">
        <v>14</v>
      </c>
      <c r="E143" s="3" t="s">
        <v>94</v>
      </c>
      <c r="N143" s="18" t="s">
        <v>272</v>
      </c>
      <c r="O143" s="17" t="e">
        <f>INDEX(#REF!,MATCH($B143,#REF!,0),2)</f>
        <v>#REF!</v>
      </c>
      <c r="P143" s="18" t="str">
        <f t="shared" si="4"/>
        <v>2017-2020</v>
      </c>
      <c r="Q143" s="28">
        <f t="shared" si="5"/>
        <v>14</v>
      </c>
      <c r="R143" s="18" t="s">
        <v>257</v>
      </c>
    </row>
    <row r="144" spans="2:18" x14ac:dyDescent="0.2">
      <c r="B144" t="s">
        <v>53</v>
      </c>
      <c r="D144" s="82">
        <v>14</v>
      </c>
      <c r="E144" s="3" t="s">
        <v>94</v>
      </c>
      <c r="N144" s="18" t="s">
        <v>272</v>
      </c>
      <c r="O144" s="17" t="e">
        <f>INDEX(#REF!,MATCH($B144,#REF!,0),2)</f>
        <v>#REF!</v>
      </c>
      <c r="P144" s="18" t="str">
        <f t="shared" si="4"/>
        <v>2017-2020</v>
      </c>
      <c r="Q144" s="28">
        <f t="shared" si="5"/>
        <v>14</v>
      </c>
      <c r="R144" s="18" t="s">
        <v>257</v>
      </c>
    </row>
    <row r="145" spans="2:18" x14ac:dyDescent="0.2">
      <c r="B145" t="s">
        <v>54</v>
      </c>
      <c r="D145" s="82">
        <v>13</v>
      </c>
      <c r="E145" s="3" t="s">
        <v>94</v>
      </c>
      <c r="N145" s="18" t="s">
        <v>272</v>
      </c>
      <c r="O145" s="17" t="e">
        <f>INDEX(#REF!,MATCH($B145,#REF!,0),2)</f>
        <v>#REF!</v>
      </c>
      <c r="P145" s="18" t="str">
        <f t="shared" si="4"/>
        <v>2017-2020</v>
      </c>
      <c r="Q145" s="28">
        <f t="shared" si="5"/>
        <v>13</v>
      </c>
      <c r="R145" s="18" t="s">
        <v>257</v>
      </c>
    </row>
    <row r="146" spans="2:18" x14ac:dyDescent="0.2">
      <c r="B146" t="s">
        <v>55</v>
      </c>
      <c r="D146" s="82">
        <v>15</v>
      </c>
      <c r="E146" s="3" t="s">
        <v>94</v>
      </c>
      <c r="N146" s="18" t="s">
        <v>272</v>
      </c>
      <c r="O146" s="17" t="e">
        <f>INDEX(#REF!,MATCH($B146,#REF!,0),2)</f>
        <v>#REF!</v>
      </c>
      <c r="P146" s="18" t="str">
        <f t="shared" si="4"/>
        <v>2017-2020</v>
      </c>
      <c r="Q146" s="28">
        <f t="shared" si="5"/>
        <v>15</v>
      </c>
      <c r="R146" s="18" t="s">
        <v>257</v>
      </c>
    </row>
    <row r="147" spans="2:18" x14ac:dyDescent="0.2">
      <c r="B147" t="s">
        <v>56</v>
      </c>
      <c r="D147" s="82">
        <v>13</v>
      </c>
      <c r="E147" s="3" t="s">
        <v>94</v>
      </c>
      <c r="N147" s="18" t="s">
        <v>272</v>
      </c>
      <c r="O147" s="17" t="e">
        <f>INDEX(#REF!,MATCH($B147,#REF!,0),2)</f>
        <v>#REF!</v>
      </c>
      <c r="P147" s="18" t="str">
        <f t="shared" si="4"/>
        <v>2017-2020</v>
      </c>
      <c r="Q147" s="28">
        <f t="shared" si="5"/>
        <v>13</v>
      </c>
      <c r="R147" s="18" t="s">
        <v>257</v>
      </c>
    </row>
    <row r="148" spans="2:18" x14ac:dyDescent="0.2">
      <c r="B148" t="s">
        <v>57</v>
      </c>
      <c r="D148" s="82">
        <v>14</v>
      </c>
      <c r="E148" s="3" t="s">
        <v>94</v>
      </c>
      <c r="N148" s="18" t="s">
        <v>272</v>
      </c>
      <c r="O148" s="17" t="e">
        <f>INDEX(#REF!,MATCH($B148,#REF!,0),2)</f>
        <v>#REF!</v>
      </c>
      <c r="P148" s="18" t="str">
        <f t="shared" si="4"/>
        <v>2017-2020</v>
      </c>
      <c r="Q148" s="28">
        <f t="shared" si="5"/>
        <v>14</v>
      </c>
      <c r="R148" s="18" t="s">
        <v>257</v>
      </c>
    </row>
    <row r="149" spans="2:18" x14ac:dyDescent="0.2">
      <c r="B149" t="s">
        <v>58</v>
      </c>
      <c r="D149" s="82">
        <v>12</v>
      </c>
      <c r="E149" s="3" t="s">
        <v>94</v>
      </c>
      <c r="N149" s="18" t="s">
        <v>272</v>
      </c>
      <c r="O149" s="17" t="e">
        <f>INDEX(#REF!,MATCH($B149,#REF!,0),2)</f>
        <v>#REF!</v>
      </c>
      <c r="P149" s="18" t="str">
        <f t="shared" si="4"/>
        <v>2017-2020</v>
      </c>
      <c r="Q149" s="28">
        <f t="shared" si="5"/>
        <v>12</v>
      </c>
      <c r="R149" s="18" t="s">
        <v>257</v>
      </c>
    </row>
    <row r="150" spans="2:18" x14ac:dyDescent="0.2">
      <c r="B150" t="s">
        <v>59</v>
      </c>
      <c r="D150" s="82">
        <v>13</v>
      </c>
      <c r="E150" s="3" t="s">
        <v>94</v>
      </c>
      <c r="N150" s="18" t="s">
        <v>272</v>
      </c>
      <c r="O150" s="17" t="e">
        <f>INDEX(#REF!,MATCH($B150,#REF!,0),2)</f>
        <v>#REF!</v>
      </c>
      <c r="P150" s="18" t="str">
        <f t="shared" si="4"/>
        <v>2017-2020</v>
      </c>
      <c r="Q150" s="28">
        <f t="shared" si="5"/>
        <v>13</v>
      </c>
      <c r="R150" s="18" t="s">
        <v>257</v>
      </c>
    </row>
    <row r="151" spans="2:18" x14ac:dyDescent="0.2">
      <c r="B151" t="s">
        <v>60</v>
      </c>
      <c r="D151" s="82">
        <v>13</v>
      </c>
      <c r="E151" s="3" t="s">
        <v>94</v>
      </c>
      <c r="N151" s="18" t="s">
        <v>272</v>
      </c>
      <c r="O151" s="17" t="e">
        <f>INDEX(#REF!,MATCH($B151,#REF!,0),2)</f>
        <v>#REF!</v>
      </c>
      <c r="P151" s="18" t="str">
        <f t="shared" si="4"/>
        <v>2017-2020</v>
      </c>
      <c r="Q151" s="28">
        <f t="shared" si="5"/>
        <v>13</v>
      </c>
      <c r="R151" s="18" t="s">
        <v>257</v>
      </c>
    </row>
    <row r="152" spans="2:18" x14ac:dyDescent="0.2">
      <c r="B152" t="s">
        <v>61</v>
      </c>
      <c r="D152" s="82">
        <v>12</v>
      </c>
      <c r="E152" s="3" t="s">
        <v>94</v>
      </c>
      <c r="N152" s="18" t="s">
        <v>272</v>
      </c>
      <c r="O152" s="17" t="e">
        <f>INDEX(#REF!,MATCH($B152,#REF!,0),2)</f>
        <v>#REF!</v>
      </c>
      <c r="P152" s="18" t="str">
        <f t="shared" si="4"/>
        <v>2017-2020</v>
      </c>
      <c r="Q152" s="28">
        <f t="shared" si="5"/>
        <v>12</v>
      </c>
      <c r="R152" s="18" t="s">
        <v>257</v>
      </c>
    </row>
    <row r="153" spans="2:18" x14ac:dyDescent="0.2">
      <c r="B153" t="s">
        <v>32</v>
      </c>
      <c r="D153" s="82">
        <v>15</v>
      </c>
      <c r="E153" s="3" t="s">
        <v>93</v>
      </c>
      <c r="N153" s="18" t="s">
        <v>272</v>
      </c>
      <c r="O153" s="17" t="e">
        <f>INDEX(#REF!,MATCH($B153,#REF!,0),2)</f>
        <v>#REF!</v>
      </c>
      <c r="P153" s="18" t="str">
        <f t="shared" si="4"/>
        <v>2018-2021</v>
      </c>
      <c r="Q153" s="28">
        <f t="shared" si="5"/>
        <v>15</v>
      </c>
      <c r="R153" s="18" t="s">
        <v>257</v>
      </c>
    </row>
    <row r="154" spans="2:18" x14ac:dyDescent="0.2">
      <c r="B154" t="s">
        <v>42</v>
      </c>
      <c r="D154" s="82">
        <v>14</v>
      </c>
      <c r="E154" s="3" t="s">
        <v>93</v>
      </c>
      <c r="N154" s="18" t="s">
        <v>272</v>
      </c>
      <c r="O154" s="17" t="e">
        <f>INDEX(#REF!,MATCH($B154,#REF!,0),2)</f>
        <v>#REF!</v>
      </c>
      <c r="P154" s="18" t="str">
        <f t="shared" si="4"/>
        <v>2018-2021</v>
      </c>
      <c r="Q154" s="28">
        <f t="shared" si="5"/>
        <v>14</v>
      </c>
      <c r="R154" s="18" t="s">
        <v>257</v>
      </c>
    </row>
    <row r="155" spans="2:18" x14ac:dyDescent="0.2">
      <c r="B155" t="s">
        <v>43</v>
      </c>
      <c r="D155" s="82">
        <v>14</v>
      </c>
      <c r="E155" s="3" t="s">
        <v>93</v>
      </c>
      <c r="N155" s="18" t="s">
        <v>272</v>
      </c>
      <c r="O155" s="17" t="e">
        <f>INDEX(#REF!,MATCH($B155,#REF!,0),2)</f>
        <v>#REF!</v>
      </c>
      <c r="P155" s="18" t="str">
        <f t="shared" si="4"/>
        <v>2018-2021</v>
      </c>
      <c r="Q155" s="28">
        <f t="shared" si="5"/>
        <v>14</v>
      </c>
      <c r="R155" s="18" t="s">
        <v>257</v>
      </c>
    </row>
    <row r="156" spans="2:18" x14ac:dyDescent="0.2">
      <c r="B156" t="s">
        <v>44</v>
      </c>
      <c r="D156" s="82">
        <v>13</v>
      </c>
      <c r="E156" s="3" t="s">
        <v>93</v>
      </c>
      <c r="N156" s="18" t="s">
        <v>272</v>
      </c>
      <c r="O156" s="17" t="e">
        <f>INDEX(#REF!,MATCH($B156,#REF!,0),2)</f>
        <v>#REF!</v>
      </c>
      <c r="P156" s="18" t="str">
        <f t="shared" si="4"/>
        <v>2018-2021</v>
      </c>
      <c r="Q156" s="28">
        <f t="shared" si="5"/>
        <v>13</v>
      </c>
      <c r="R156" s="18" t="s">
        <v>257</v>
      </c>
    </row>
    <row r="157" spans="2:18" x14ac:dyDescent="0.2">
      <c r="B157" t="s">
        <v>45</v>
      </c>
      <c r="D157" s="82">
        <v>11</v>
      </c>
      <c r="E157" s="3" t="s">
        <v>93</v>
      </c>
      <c r="N157" s="18" t="s">
        <v>272</v>
      </c>
      <c r="O157" s="17" t="e">
        <f>INDEX(#REF!,MATCH($B157,#REF!,0),2)</f>
        <v>#REF!</v>
      </c>
      <c r="P157" s="18" t="str">
        <f t="shared" si="4"/>
        <v>2018-2021</v>
      </c>
      <c r="Q157" s="28">
        <f t="shared" si="5"/>
        <v>11</v>
      </c>
      <c r="R157" s="18" t="s">
        <v>257</v>
      </c>
    </row>
    <row r="158" spans="2:18" x14ac:dyDescent="0.2">
      <c r="B158" t="s">
        <v>46</v>
      </c>
      <c r="D158" s="82">
        <v>14</v>
      </c>
      <c r="E158" s="3" t="s">
        <v>93</v>
      </c>
      <c r="N158" s="18" t="s">
        <v>272</v>
      </c>
      <c r="O158" s="17" t="e">
        <f>INDEX(#REF!,MATCH($B158,#REF!,0),2)</f>
        <v>#REF!</v>
      </c>
      <c r="P158" s="18" t="str">
        <f t="shared" si="4"/>
        <v>2018-2021</v>
      </c>
      <c r="Q158" s="28">
        <f t="shared" si="5"/>
        <v>14</v>
      </c>
      <c r="R158" s="18" t="s">
        <v>257</v>
      </c>
    </row>
    <row r="159" spans="2:18" x14ac:dyDescent="0.2">
      <c r="B159" t="s">
        <v>47</v>
      </c>
      <c r="D159" s="82">
        <v>14</v>
      </c>
      <c r="E159" s="3" t="s">
        <v>93</v>
      </c>
      <c r="N159" s="18" t="s">
        <v>272</v>
      </c>
      <c r="O159" s="17" t="e">
        <f>INDEX(#REF!,MATCH($B159,#REF!,0),2)</f>
        <v>#REF!</v>
      </c>
      <c r="P159" s="18" t="str">
        <f t="shared" si="4"/>
        <v>2018-2021</v>
      </c>
      <c r="Q159" s="28">
        <f t="shared" si="5"/>
        <v>14</v>
      </c>
      <c r="R159" s="18" t="s">
        <v>257</v>
      </c>
    </row>
    <row r="160" spans="2:18" x14ac:dyDescent="0.2">
      <c r="B160" t="s">
        <v>48</v>
      </c>
      <c r="D160" s="82" t="s">
        <v>206</v>
      </c>
      <c r="E160" s="3" t="s">
        <v>93</v>
      </c>
      <c r="N160" s="18" t="s">
        <v>272</v>
      </c>
      <c r="O160" s="17" t="e">
        <f>INDEX(#REF!,MATCH($B160,#REF!,0),2)</f>
        <v>#REF!</v>
      </c>
      <c r="P160" s="18" t="str">
        <f t="shared" si="4"/>
        <v>2018-2021</v>
      </c>
      <c r="Q160" s="28" t="str">
        <f t="shared" si="5"/>
        <v>n/a</v>
      </c>
      <c r="R160" s="18" t="s">
        <v>257</v>
      </c>
    </row>
    <row r="161" spans="2:18" x14ac:dyDescent="0.2">
      <c r="B161" t="s">
        <v>49</v>
      </c>
      <c r="D161" s="82">
        <v>11</v>
      </c>
      <c r="E161" s="3" t="s">
        <v>93</v>
      </c>
      <c r="N161" s="18" t="s">
        <v>272</v>
      </c>
      <c r="O161" s="17" t="e">
        <f>INDEX(#REF!,MATCH($B161,#REF!,0),2)</f>
        <v>#REF!</v>
      </c>
      <c r="P161" s="18" t="str">
        <f t="shared" si="4"/>
        <v>2018-2021</v>
      </c>
      <c r="Q161" s="28">
        <f t="shared" si="5"/>
        <v>11</v>
      </c>
      <c r="R161" s="18" t="s">
        <v>257</v>
      </c>
    </row>
    <row r="162" spans="2:18" x14ac:dyDescent="0.2">
      <c r="B162" t="s">
        <v>50</v>
      </c>
      <c r="D162" s="82">
        <v>14</v>
      </c>
      <c r="E162" s="3" t="s">
        <v>93</v>
      </c>
      <c r="N162" s="18" t="s">
        <v>272</v>
      </c>
      <c r="O162" s="17" t="e">
        <f>INDEX(#REF!,MATCH($B162,#REF!,0),2)</f>
        <v>#REF!</v>
      </c>
      <c r="P162" s="18" t="str">
        <f t="shared" si="4"/>
        <v>2018-2021</v>
      </c>
      <c r="Q162" s="28">
        <f t="shared" si="5"/>
        <v>14</v>
      </c>
      <c r="R162" s="18" t="s">
        <v>257</v>
      </c>
    </row>
    <row r="163" spans="2:18" x14ac:dyDescent="0.2">
      <c r="B163" t="s">
        <v>51</v>
      </c>
      <c r="D163" s="82">
        <v>12</v>
      </c>
      <c r="E163" s="3" t="s">
        <v>93</v>
      </c>
      <c r="N163" s="18" t="s">
        <v>272</v>
      </c>
      <c r="O163" s="17" t="e">
        <f>INDEX(#REF!,MATCH($B163,#REF!,0),2)</f>
        <v>#REF!</v>
      </c>
      <c r="P163" s="18" t="str">
        <f t="shared" si="4"/>
        <v>2018-2021</v>
      </c>
      <c r="Q163" s="28">
        <f t="shared" si="5"/>
        <v>12</v>
      </c>
      <c r="R163" s="18" t="s">
        <v>257</v>
      </c>
    </row>
    <row r="164" spans="2:18" x14ac:dyDescent="0.2">
      <c r="B164" t="s">
        <v>52</v>
      </c>
      <c r="D164" s="82">
        <v>14</v>
      </c>
      <c r="E164" s="3" t="s">
        <v>93</v>
      </c>
      <c r="N164" s="18" t="s">
        <v>272</v>
      </c>
      <c r="O164" s="17" t="e">
        <f>INDEX(#REF!,MATCH($B164,#REF!,0),2)</f>
        <v>#REF!</v>
      </c>
      <c r="P164" s="18" t="str">
        <f t="shared" si="4"/>
        <v>2018-2021</v>
      </c>
      <c r="Q164" s="28">
        <f t="shared" si="5"/>
        <v>14</v>
      </c>
      <c r="R164" s="18" t="s">
        <v>257</v>
      </c>
    </row>
    <row r="165" spans="2:18" x14ac:dyDescent="0.2">
      <c r="B165" t="s">
        <v>53</v>
      </c>
      <c r="D165" s="82">
        <v>13</v>
      </c>
      <c r="E165" s="3" t="s">
        <v>93</v>
      </c>
      <c r="N165" s="18" t="s">
        <v>272</v>
      </c>
      <c r="O165" s="17" t="e">
        <f>INDEX(#REF!,MATCH($B165,#REF!,0),2)</f>
        <v>#REF!</v>
      </c>
      <c r="P165" s="18" t="str">
        <f t="shared" si="4"/>
        <v>2018-2021</v>
      </c>
      <c r="Q165" s="28">
        <f t="shared" si="5"/>
        <v>13</v>
      </c>
      <c r="R165" s="18" t="s">
        <v>257</v>
      </c>
    </row>
    <row r="166" spans="2:18" x14ac:dyDescent="0.2">
      <c r="B166" t="s">
        <v>54</v>
      </c>
      <c r="D166" s="82">
        <v>14</v>
      </c>
      <c r="E166" s="3" t="s">
        <v>93</v>
      </c>
      <c r="N166" s="18" t="s">
        <v>272</v>
      </c>
      <c r="O166" s="17" t="e">
        <f>INDEX(#REF!,MATCH($B166,#REF!,0),2)</f>
        <v>#REF!</v>
      </c>
      <c r="P166" s="18" t="str">
        <f t="shared" si="4"/>
        <v>2018-2021</v>
      </c>
      <c r="Q166" s="28">
        <f t="shared" si="5"/>
        <v>14</v>
      </c>
      <c r="R166" s="18" t="s">
        <v>257</v>
      </c>
    </row>
    <row r="167" spans="2:18" x14ac:dyDescent="0.2">
      <c r="B167" t="s">
        <v>55</v>
      </c>
      <c r="D167" s="82">
        <v>15</v>
      </c>
      <c r="E167" s="3" t="s">
        <v>93</v>
      </c>
      <c r="N167" s="18" t="s">
        <v>272</v>
      </c>
      <c r="O167" s="17" t="e">
        <f>INDEX(#REF!,MATCH($B167,#REF!,0),2)</f>
        <v>#REF!</v>
      </c>
      <c r="P167" s="18" t="str">
        <f t="shared" si="4"/>
        <v>2018-2021</v>
      </c>
      <c r="Q167" s="28">
        <f t="shared" si="5"/>
        <v>15</v>
      </c>
      <c r="R167" s="18" t="s">
        <v>257</v>
      </c>
    </row>
    <row r="168" spans="2:18" x14ac:dyDescent="0.2">
      <c r="B168" t="s">
        <v>56</v>
      </c>
      <c r="D168" s="82">
        <v>13</v>
      </c>
      <c r="E168" s="3" t="s">
        <v>93</v>
      </c>
      <c r="N168" s="18" t="s">
        <v>272</v>
      </c>
      <c r="O168" s="17" t="e">
        <f>INDEX(#REF!,MATCH($B168,#REF!,0),2)</f>
        <v>#REF!</v>
      </c>
      <c r="P168" s="18" t="str">
        <f t="shared" si="4"/>
        <v>2018-2021</v>
      </c>
      <c r="Q168" s="28">
        <f t="shared" si="5"/>
        <v>13</v>
      </c>
      <c r="R168" s="18" t="s">
        <v>257</v>
      </c>
    </row>
    <row r="169" spans="2:18" x14ac:dyDescent="0.2">
      <c r="B169" t="s">
        <v>57</v>
      </c>
      <c r="D169" s="82">
        <v>13</v>
      </c>
      <c r="E169" s="3" t="s">
        <v>93</v>
      </c>
      <c r="N169" s="18" t="s">
        <v>272</v>
      </c>
      <c r="O169" s="17" t="e">
        <f>INDEX(#REF!,MATCH($B169,#REF!,0),2)</f>
        <v>#REF!</v>
      </c>
      <c r="P169" s="18" t="str">
        <f t="shared" si="4"/>
        <v>2018-2021</v>
      </c>
      <c r="Q169" s="28">
        <f t="shared" si="5"/>
        <v>13</v>
      </c>
      <c r="R169" s="18" t="s">
        <v>257</v>
      </c>
    </row>
    <row r="170" spans="2:18" x14ac:dyDescent="0.2">
      <c r="B170" t="s">
        <v>58</v>
      </c>
      <c r="D170" s="82">
        <v>13</v>
      </c>
      <c r="E170" s="3" t="s">
        <v>93</v>
      </c>
      <c r="N170" s="18" t="s">
        <v>272</v>
      </c>
      <c r="O170" s="17" t="e">
        <f>INDEX(#REF!,MATCH($B170,#REF!,0),2)</f>
        <v>#REF!</v>
      </c>
      <c r="P170" s="18" t="str">
        <f t="shared" si="4"/>
        <v>2018-2021</v>
      </c>
      <c r="Q170" s="28">
        <f t="shared" si="5"/>
        <v>13</v>
      </c>
      <c r="R170" s="18" t="s">
        <v>257</v>
      </c>
    </row>
    <row r="171" spans="2:18" x14ac:dyDescent="0.2">
      <c r="B171" t="s">
        <v>59</v>
      </c>
      <c r="D171" s="82">
        <v>14</v>
      </c>
      <c r="E171" s="3" t="s">
        <v>93</v>
      </c>
      <c r="N171" s="18" t="s">
        <v>272</v>
      </c>
      <c r="O171" s="17" t="e">
        <f>INDEX(#REF!,MATCH($B171,#REF!,0),2)</f>
        <v>#REF!</v>
      </c>
      <c r="P171" s="18" t="str">
        <f t="shared" si="4"/>
        <v>2018-2021</v>
      </c>
      <c r="Q171" s="28">
        <f t="shared" si="5"/>
        <v>14</v>
      </c>
      <c r="R171" s="18" t="s">
        <v>257</v>
      </c>
    </row>
    <row r="172" spans="2:18" x14ac:dyDescent="0.2">
      <c r="B172" t="s">
        <v>60</v>
      </c>
      <c r="D172" s="82">
        <v>14</v>
      </c>
      <c r="E172" s="3" t="s">
        <v>93</v>
      </c>
      <c r="N172" s="18" t="s">
        <v>272</v>
      </c>
      <c r="O172" s="17" t="e">
        <f>INDEX(#REF!,MATCH($B172,#REF!,0),2)</f>
        <v>#REF!</v>
      </c>
      <c r="P172" s="18" t="str">
        <f t="shared" si="4"/>
        <v>2018-2021</v>
      </c>
      <c r="Q172" s="28">
        <f t="shared" si="5"/>
        <v>14</v>
      </c>
      <c r="R172" s="18" t="s">
        <v>257</v>
      </c>
    </row>
    <row r="173" spans="2:18" x14ac:dyDescent="0.2">
      <c r="B173" t="s">
        <v>61</v>
      </c>
      <c r="D173" s="82">
        <v>12</v>
      </c>
      <c r="E173" s="3" t="s">
        <v>93</v>
      </c>
      <c r="N173" s="18" t="s">
        <v>272</v>
      </c>
      <c r="O173" s="17" t="e">
        <f>INDEX(#REF!,MATCH($B173,#REF!,0),2)</f>
        <v>#REF!</v>
      </c>
      <c r="P173" s="18" t="str">
        <f t="shared" si="4"/>
        <v>2018-2021</v>
      </c>
      <c r="Q173" s="28">
        <f t="shared" si="5"/>
        <v>12</v>
      </c>
      <c r="R173" s="18" t="s">
        <v>257</v>
      </c>
    </row>
  </sheetData>
  <hyperlinks>
    <hyperlink ref="C4" r:id="rId1" xr:uid="{AFC38E26-1488-44A6-B952-718867CACB24}"/>
    <hyperlink ref="F3" location="'RD_Psykiskt välbefinnande'!A1" display="RD_Psykiskt välbefinnande" xr:uid="{6912685E-4585-4A30-8455-AC376C44AA46}"/>
  </hyperlinks>
  <pageMargins left="0.7" right="0.7" top="0.75" bottom="0.75" header="0.3" footer="0.3"/>
  <pageSetup paperSize="9" orientation="portrait" verticalDpi="0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FC91E-0BD4-45AA-B9FF-1ACE784DF151}">
  <sheetPr>
    <tabColor theme="8" tint="0.79998168889431442"/>
  </sheetPr>
  <dimension ref="B1:R173"/>
  <sheetViews>
    <sheetView workbookViewId="0"/>
  </sheetViews>
  <sheetFormatPr defaultColWidth="9.33203125" defaultRowHeight="11.25" x14ac:dyDescent="0.2"/>
  <cols>
    <col min="1" max="1" width="9.33203125" style="3"/>
    <col min="2" max="2" width="21.83203125" style="3" customWidth="1"/>
    <col min="3" max="3" width="9.33203125" style="3"/>
    <col min="4" max="5" width="9.5" style="35" customWidth="1"/>
    <col min="6" max="6" width="9.5" style="3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420</v>
      </c>
      <c r="C2" s="20"/>
      <c r="D2" s="92"/>
      <c r="E2" s="92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6" t="s">
        <v>275</v>
      </c>
      <c r="D3" s="93"/>
      <c r="E3" s="93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95" t="s">
        <v>273</v>
      </c>
      <c r="D4" s="95"/>
      <c r="E4" s="93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94" t="s">
        <v>3</v>
      </c>
      <c r="E5" s="94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32</v>
      </c>
      <c r="D6" s="35">
        <v>18</v>
      </c>
      <c r="E6" s="35" t="s">
        <v>39</v>
      </c>
      <c r="N6" s="78" t="s">
        <v>234</v>
      </c>
      <c r="O6" s="17" t="e">
        <f>INDEX(#REF!,MATCH($B6,#REF!,0),2)</f>
        <v>#REF!</v>
      </c>
      <c r="P6" s="18" t="str">
        <f>E6</f>
        <v>2009-2012</v>
      </c>
      <c r="Q6" s="28">
        <f>D6</f>
        <v>18</v>
      </c>
      <c r="R6" s="18" t="s">
        <v>257</v>
      </c>
    </row>
    <row r="7" spans="2:18" x14ac:dyDescent="0.2">
      <c r="B7" s="3" t="s">
        <v>42</v>
      </c>
      <c r="D7" s="35">
        <v>17</v>
      </c>
      <c r="E7" s="35" t="s">
        <v>39</v>
      </c>
      <c r="N7" s="78" t="s">
        <v>234</v>
      </c>
      <c r="O7" s="17" t="e">
        <f>INDEX(#REF!,MATCH($B7,#REF!,0),2)</f>
        <v>#REF!</v>
      </c>
      <c r="P7" s="18" t="str">
        <f t="shared" ref="P7:P70" si="0">E7</f>
        <v>2009-2012</v>
      </c>
      <c r="Q7" s="28">
        <f t="shared" ref="Q7:Q70" si="1">D7</f>
        <v>17</v>
      </c>
      <c r="R7" s="18" t="s">
        <v>257</v>
      </c>
    </row>
    <row r="8" spans="2:18" x14ac:dyDescent="0.2">
      <c r="B8" s="3" t="s">
        <v>43</v>
      </c>
      <c r="D8" s="35">
        <v>21</v>
      </c>
      <c r="E8" s="35" t="s">
        <v>39</v>
      </c>
      <c r="N8" s="78" t="s">
        <v>234</v>
      </c>
      <c r="O8" s="17" t="e">
        <f>INDEX(#REF!,MATCH($B8,#REF!,0),2)</f>
        <v>#REF!</v>
      </c>
      <c r="P8" s="18" t="str">
        <f t="shared" si="0"/>
        <v>2009-2012</v>
      </c>
      <c r="Q8" s="28">
        <f t="shared" si="1"/>
        <v>21</v>
      </c>
      <c r="R8" s="18" t="s">
        <v>257</v>
      </c>
    </row>
    <row r="9" spans="2:18" x14ac:dyDescent="0.2">
      <c r="B9" s="3" t="s">
        <v>44</v>
      </c>
      <c r="D9" s="35">
        <v>19</v>
      </c>
      <c r="E9" s="35" t="s">
        <v>39</v>
      </c>
      <c r="N9" s="78" t="s">
        <v>234</v>
      </c>
      <c r="O9" s="17" t="e">
        <f>INDEX(#REF!,MATCH($B9,#REF!,0),2)</f>
        <v>#REF!</v>
      </c>
      <c r="P9" s="18" t="str">
        <f t="shared" si="0"/>
        <v>2009-2012</v>
      </c>
      <c r="Q9" s="28">
        <f t="shared" si="1"/>
        <v>19</v>
      </c>
      <c r="R9" s="18" t="s">
        <v>257</v>
      </c>
    </row>
    <row r="10" spans="2:18" x14ac:dyDescent="0.2">
      <c r="B10" s="3" t="s">
        <v>45</v>
      </c>
      <c r="D10" s="35">
        <v>18</v>
      </c>
      <c r="E10" s="35" t="s">
        <v>39</v>
      </c>
      <c r="N10" s="78" t="s">
        <v>234</v>
      </c>
      <c r="O10" s="17" t="e">
        <f>INDEX(#REF!,MATCH($B10,#REF!,0),2)</f>
        <v>#REF!</v>
      </c>
      <c r="P10" s="18" t="str">
        <f t="shared" si="0"/>
        <v>2009-2012</v>
      </c>
      <c r="Q10" s="28">
        <f t="shared" si="1"/>
        <v>18</v>
      </c>
      <c r="R10" s="18" t="s">
        <v>257</v>
      </c>
    </row>
    <row r="11" spans="2:18" x14ac:dyDescent="0.2">
      <c r="B11" s="3" t="s">
        <v>46</v>
      </c>
      <c r="D11" s="35">
        <v>19</v>
      </c>
      <c r="E11" s="35" t="s">
        <v>39</v>
      </c>
      <c r="N11" s="78" t="s">
        <v>234</v>
      </c>
      <c r="O11" s="17" t="e">
        <f>INDEX(#REF!,MATCH($B11,#REF!,0),2)</f>
        <v>#REF!</v>
      </c>
      <c r="P11" s="18" t="str">
        <f t="shared" si="0"/>
        <v>2009-2012</v>
      </c>
      <c r="Q11" s="28">
        <f t="shared" si="1"/>
        <v>19</v>
      </c>
      <c r="R11" s="18" t="s">
        <v>257</v>
      </c>
    </row>
    <row r="12" spans="2:18" x14ac:dyDescent="0.2">
      <c r="B12" s="3" t="s">
        <v>47</v>
      </c>
      <c r="D12" s="35">
        <v>23</v>
      </c>
      <c r="E12" s="35" t="s">
        <v>39</v>
      </c>
      <c r="N12" s="78" t="s">
        <v>234</v>
      </c>
      <c r="O12" s="17" t="e">
        <f>INDEX(#REF!,MATCH($B12,#REF!,0),2)</f>
        <v>#REF!</v>
      </c>
      <c r="P12" s="18" t="str">
        <f t="shared" si="0"/>
        <v>2009-2012</v>
      </c>
      <c r="Q12" s="28">
        <f t="shared" si="1"/>
        <v>23</v>
      </c>
      <c r="R12" s="18" t="s">
        <v>257</v>
      </c>
    </row>
    <row r="13" spans="2:18" x14ac:dyDescent="0.2">
      <c r="B13" s="3" t="s">
        <v>48</v>
      </c>
      <c r="D13" s="35">
        <v>19</v>
      </c>
      <c r="E13" s="35" t="s">
        <v>39</v>
      </c>
      <c r="N13" s="78" t="s">
        <v>234</v>
      </c>
      <c r="O13" s="17" t="e">
        <f>INDEX(#REF!,MATCH($B13,#REF!,0),2)</f>
        <v>#REF!</v>
      </c>
      <c r="P13" s="18" t="str">
        <f t="shared" si="0"/>
        <v>2009-2012</v>
      </c>
      <c r="Q13" s="28">
        <f t="shared" si="1"/>
        <v>19</v>
      </c>
      <c r="R13" s="18" t="s">
        <v>257</v>
      </c>
    </row>
    <row r="14" spans="2:18" x14ac:dyDescent="0.2">
      <c r="B14" s="3" t="s">
        <v>49</v>
      </c>
      <c r="D14" s="35">
        <v>21</v>
      </c>
      <c r="E14" s="35" t="s">
        <v>39</v>
      </c>
      <c r="N14" s="78" t="s">
        <v>234</v>
      </c>
      <c r="O14" s="17" t="e">
        <f>INDEX(#REF!,MATCH($B14,#REF!,0),2)</f>
        <v>#REF!</v>
      </c>
      <c r="P14" s="18" t="str">
        <f t="shared" si="0"/>
        <v>2009-2012</v>
      </c>
      <c r="Q14" s="28">
        <f t="shared" si="1"/>
        <v>21</v>
      </c>
      <c r="R14" s="18" t="s">
        <v>257</v>
      </c>
    </row>
    <row r="15" spans="2:18" x14ac:dyDescent="0.2">
      <c r="B15" s="3" t="s">
        <v>50</v>
      </c>
      <c r="D15" s="35">
        <v>21</v>
      </c>
      <c r="E15" s="35" t="s">
        <v>39</v>
      </c>
      <c r="N15" s="78" t="s">
        <v>234</v>
      </c>
      <c r="O15" s="17" t="e">
        <f>INDEX(#REF!,MATCH($B15,#REF!,0),2)</f>
        <v>#REF!</v>
      </c>
      <c r="P15" s="18" t="str">
        <f t="shared" si="0"/>
        <v>2009-2012</v>
      </c>
      <c r="Q15" s="28">
        <f t="shared" si="1"/>
        <v>21</v>
      </c>
      <c r="R15" s="18" t="s">
        <v>257</v>
      </c>
    </row>
    <row r="16" spans="2:18" x14ac:dyDescent="0.2">
      <c r="B16" s="3" t="s">
        <v>51</v>
      </c>
      <c r="D16" s="35">
        <v>17</v>
      </c>
      <c r="E16" s="35" t="s">
        <v>39</v>
      </c>
      <c r="N16" s="78" t="s">
        <v>234</v>
      </c>
      <c r="O16" s="17" t="e">
        <f>INDEX(#REF!,MATCH($B16,#REF!,0),2)</f>
        <v>#REF!</v>
      </c>
      <c r="P16" s="18" t="str">
        <f t="shared" si="0"/>
        <v>2009-2012</v>
      </c>
      <c r="Q16" s="28">
        <f t="shared" si="1"/>
        <v>17</v>
      </c>
      <c r="R16" s="18" t="s">
        <v>257</v>
      </c>
    </row>
    <row r="17" spans="2:18" x14ac:dyDescent="0.2">
      <c r="B17" s="3" t="s">
        <v>52</v>
      </c>
      <c r="D17" s="35">
        <v>19</v>
      </c>
      <c r="E17" s="35" t="s">
        <v>39</v>
      </c>
      <c r="N17" s="78" t="s">
        <v>234</v>
      </c>
      <c r="O17" s="17" t="e">
        <f>INDEX(#REF!,MATCH($B17,#REF!,0),2)</f>
        <v>#REF!</v>
      </c>
      <c r="P17" s="18" t="str">
        <f t="shared" si="0"/>
        <v>2009-2012</v>
      </c>
      <c r="Q17" s="28">
        <f t="shared" si="1"/>
        <v>19</v>
      </c>
      <c r="R17" s="18" t="s">
        <v>257</v>
      </c>
    </row>
    <row r="18" spans="2:18" x14ac:dyDescent="0.2">
      <c r="B18" s="3" t="s">
        <v>53</v>
      </c>
      <c r="D18" s="35">
        <v>25</v>
      </c>
      <c r="E18" s="35" t="s">
        <v>39</v>
      </c>
      <c r="N18" s="78" t="s">
        <v>234</v>
      </c>
      <c r="O18" s="17" t="e">
        <f>INDEX(#REF!,MATCH($B18,#REF!,0),2)</f>
        <v>#REF!</v>
      </c>
      <c r="P18" s="18" t="str">
        <f t="shared" si="0"/>
        <v>2009-2012</v>
      </c>
      <c r="Q18" s="28">
        <f t="shared" si="1"/>
        <v>25</v>
      </c>
      <c r="R18" s="18" t="s">
        <v>257</v>
      </c>
    </row>
    <row r="19" spans="2:18" x14ac:dyDescent="0.2">
      <c r="B19" s="3" t="s">
        <v>54</v>
      </c>
      <c r="D19" s="35">
        <v>19</v>
      </c>
      <c r="E19" s="35" t="s">
        <v>39</v>
      </c>
      <c r="N19" s="78" t="s">
        <v>234</v>
      </c>
      <c r="O19" s="17" t="e">
        <f>INDEX(#REF!,MATCH($B19,#REF!,0),2)</f>
        <v>#REF!</v>
      </c>
      <c r="P19" s="18" t="str">
        <f t="shared" si="0"/>
        <v>2009-2012</v>
      </c>
      <c r="Q19" s="28">
        <f t="shared" si="1"/>
        <v>19</v>
      </c>
      <c r="R19" s="18" t="s">
        <v>257</v>
      </c>
    </row>
    <row r="20" spans="2:18" x14ac:dyDescent="0.2">
      <c r="B20" s="3" t="s">
        <v>55</v>
      </c>
      <c r="D20" s="35">
        <v>22</v>
      </c>
      <c r="E20" s="35" t="s">
        <v>39</v>
      </c>
      <c r="N20" s="78" t="s">
        <v>234</v>
      </c>
      <c r="O20" s="17" t="e">
        <f>INDEX(#REF!,MATCH($B20,#REF!,0),2)</f>
        <v>#REF!</v>
      </c>
      <c r="P20" s="18" t="str">
        <f t="shared" si="0"/>
        <v>2009-2012</v>
      </c>
      <c r="Q20" s="28">
        <f t="shared" si="1"/>
        <v>22</v>
      </c>
      <c r="R20" s="18" t="s">
        <v>257</v>
      </c>
    </row>
    <row r="21" spans="2:18" x14ac:dyDescent="0.2">
      <c r="B21" s="3" t="s">
        <v>56</v>
      </c>
      <c r="D21" s="35">
        <v>24</v>
      </c>
      <c r="E21" s="35" t="s">
        <v>39</v>
      </c>
      <c r="N21" s="78" t="s">
        <v>234</v>
      </c>
      <c r="O21" s="17" t="e">
        <f>INDEX(#REF!,MATCH($B21,#REF!,0),2)</f>
        <v>#REF!</v>
      </c>
      <c r="P21" s="18" t="str">
        <f t="shared" si="0"/>
        <v>2009-2012</v>
      </c>
      <c r="Q21" s="28">
        <f t="shared" si="1"/>
        <v>24</v>
      </c>
      <c r="R21" s="18" t="s">
        <v>257</v>
      </c>
    </row>
    <row r="22" spans="2:18" x14ac:dyDescent="0.2">
      <c r="B22" s="3" t="s">
        <v>57</v>
      </c>
      <c r="D22" s="35">
        <v>26</v>
      </c>
      <c r="E22" s="35" t="s">
        <v>39</v>
      </c>
      <c r="N22" s="78" t="s">
        <v>234</v>
      </c>
      <c r="O22" s="17" t="e">
        <f>INDEX(#REF!,MATCH($B22,#REF!,0),2)</f>
        <v>#REF!</v>
      </c>
      <c r="P22" s="18" t="str">
        <f t="shared" si="0"/>
        <v>2009-2012</v>
      </c>
      <c r="Q22" s="28">
        <f t="shared" si="1"/>
        <v>26</v>
      </c>
      <c r="R22" s="18" t="s">
        <v>257</v>
      </c>
    </row>
    <row r="23" spans="2:18" x14ac:dyDescent="0.2">
      <c r="B23" s="3" t="s">
        <v>58</v>
      </c>
      <c r="D23" s="35">
        <v>24</v>
      </c>
      <c r="E23" s="35" t="s">
        <v>39</v>
      </c>
      <c r="N23" s="78" t="s">
        <v>234</v>
      </c>
      <c r="O23" s="17" t="e">
        <f>INDEX(#REF!,MATCH($B23,#REF!,0),2)</f>
        <v>#REF!</v>
      </c>
      <c r="P23" s="18" t="str">
        <f t="shared" si="0"/>
        <v>2009-2012</v>
      </c>
      <c r="Q23" s="28">
        <f t="shared" si="1"/>
        <v>24</v>
      </c>
      <c r="R23" s="18" t="s">
        <v>257</v>
      </c>
    </row>
    <row r="24" spans="2:18" x14ac:dyDescent="0.2">
      <c r="B24" s="3" t="s">
        <v>59</v>
      </c>
      <c r="D24" s="35">
        <v>26</v>
      </c>
      <c r="E24" s="35" t="s">
        <v>39</v>
      </c>
      <c r="N24" s="78" t="s">
        <v>234</v>
      </c>
      <c r="O24" s="17" t="e">
        <f>INDEX(#REF!,MATCH($B24,#REF!,0),2)</f>
        <v>#REF!</v>
      </c>
      <c r="P24" s="18" t="str">
        <f t="shared" si="0"/>
        <v>2009-2012</v>
      </c>
      <c r="Q24" s="28">
        <f t="shared" si="1"/>
        <v>26</v>
      </c>
      <c r="R24" s="18" t="s">
        <v>257</v>
      </c>
    </row>
    <row r="25" spans="2:18" x14ac:dyDescent="0.2">
      <c r="B25" s="3" t="s">
        <v>60</v>
      </c>
      <c r="D25" s="35">
        <v>20</v>
      </c>
      <c r="E25" s="35" t="s">
        <v>39</v>
      </c>
      <c r="N25" s="78" t="s">
        <v>234</v>
      </c>
      <c r="O25" s="17" t="e">
        <f>INDEX(#REF!,MATCH($B25,#REF!,0),2)</f>
        <v>#REF!</v>
      </c>
      <c r="P25" s="18" t="str">
        <f t="shared" si="0"/>
        <v>2009-2012</v>
      </c>
      <c r="Q25" s="28">
        <f t="shared" si="1"/>
        <v>20</v>
      </c>
      <c r="R25" s="18" t="s">
        <v>257</v>
      </c>
    </row>
    <row r="26" spans="2:18" x14ac:dyDescent="0.2">
      <c r="B26" s="3" t="s">
        <v>61</v>
      </c>
      <c r="D26" s="35">
        <v>24</v>
      </c>
      <c r="E26" s="35" t="s">
        <v>39</v>
      </c>
      <c r="N26" s="78" t="s">
        <v>234</v>
      </c>
      <c r="O26" s="17" t="e">
        <f>INDEX(#REF!,MATCH($B26,#REF!,0),2)</f>
        <v>#REF!</v>
      </c>
      <c r="P26" s="18" t="str">
        <f t="shared" si="0"/>
        <v>2009-2012</v>
      </c>
      <c r="Q26" s="28">
        <f t="shared" si="1"/>
        <v>24</v>
      </c>
      <c r="R26" s="18" t="s">
        <v>257</v>
      </c>
    </row>
    <row r="27" spans="2:18" x14ac:dyDescent="0.2">
      <c r="B27" s="3" t="s">
        <v>32</v>
      </c>
      <c r="D27" s="35">
        <v>18</v>
      </c>
      <c r="E27" s="35" t="s">
        <v>38</v>
      </c>
      <c r="N27" s="78" t="s">
        <v>234</v>
      </c>
      <c r="O27" s="17" t="e">
        <f>INDEX(#REF!,MATCH($B27,#REF!,0),2)</f>
        <v>#REF!</v>
      </c>
      <c r="P27" s="18" t="str">
        <f t="shared" si="0"/>
        <v>2010-2013</v>
      </c>
      <c r="Q27" s="28">
        <f t="shared" si="1"/>
        <v>18</v>
      </c>
      <c r="R27" s="18" t="s">
        <v>257</v>
      </c>
    </row>
    <row r="28" spans="2:18" x14ac:dyDescent="0.2">
      <c r="B28" s="3" t="s">
        <v>42</v>
      </c>
      <c r="D28" s="35">
        <v>18</v>
      </c>
      <c r="E28" s="35" t="s">
        <v>38</v>
      </c>
      <c r="N28" s="78" t="s">
        <v>234</v>
      </c>
      <c r="O28" s="17" t="e">
        <f>INDEX(#REF!,MATCH($B28,#REF!,0),2)</f>
        <v>#REF!</v>
      </c>
      <c r="P28" s="18" t="str">
        <f t="shared" si="0"/>
        <v>2010-2013</v>
      </c>
      <c r="Q28" s="28">
        <f t="shared" si="1"/>
        <v>18</v>
      </c>
      <c r="R28" s="18" t="s">
        <v>257</v>
      </c>
    </row>
    <row r="29" spans="2:18" x14ac:dyDescent="0.2">
      <c r="B29" s="3" t="s">
        <v>43</v>
      </c>
      <c r="D29" s="35">
        <v>20</v>
      </c>
      <c r="E29" s="35" t="s">
        <v>38</v>
      </c>
      <c r="N29" s="78" t="s">
        <v>234</v>
      </c>
      <c r="O29" s="17" t="e">
        <f>INDEX(#REF!,MATCH($B29,#REF!,0),2)</f>
        <v>#REF!</v>
      </c>
      <c r="P29" s="18" t="str">
        <f t="shared" si="0"/>
        <v>2010-2013</v>
      </c>
      <c r="Q29" s="28">
        <f t="shared" si="1"/>
        <v>20</v>
      </c>
      <c r="R29" s="18" t="s">
        <v>257</v>
      </c>
    </row>
    <row r="30" spans="2:18" x14ac:dyDescent="0.2">
      <c r="B30" s="3" t="s">
        <v>44</v>
      </c>
      <c r="D30" s="35">
        <v>19</v>
      </c>
      <c r="E30" s="35" t="s">
        <v>38</v>
      </c>
      <c r="N30" s="78" t="s">
        <v>234</v>
      </c>
      <c r="O30" s="17" t="e">
        <f>INDEX(#REF!,MATCH($B30,#REF!,0),2)</f>
        <v>#REF!</v>
      </c>
      <c r="P30" s="18" t="str">
        <f t="shared" si="0"/>
        <v>2010-2013</v>
      </c>
      <c r="Q30" s="28">
        <f t="shared" si="1"/>
        <v>19</v>
      </c>
      <c r="R30" s="18" t="s">
        <v>257</v>
      </c>
    </row>
    <row r="31" spans="2:18" x14ac:dyDescent="0.2">
      <c r="B31" s="3" t="s">
        <v>45</v>
      </c>
      <c r="D31" s="35">
        <v>19</v>
      </c>
      <c r="E31" s="35" t="s">
        <v>38</v>
      </c>
      <c r="N31" s="78" t="s">
        <v>234</v>
      </c>
      <c r="O31" s="17" t="e">
        <f>INDEX(#REF!,MATCH($B31,#REF!,0),2)</f>
        <v>#REF!</v>
      </c>
      <c r="P31" s="18" t="str">
        <f t="shared" si="0"/>
        <v>2010-2013</v>
      </c>
      <c r="Q31" s="28">
        <f t="shared" si="1"/>
        <v>19</v>
      </c>
      <c r="R31" s="18" t="s">
        <v>257</v>
      </c>
    </row>
    <row r="32" spans="2:18" x14ac:dyDescent="0.2">
      <c r="B32" s="3" t="s">
        <v>46</v>
      </c>
      <c r="D32" s="35">
        <v>20</v>
      </c>
      <c r="E32" s="35" t="s">
        <v>38</v>
      </c>
      <c r="N32" s="78" t="s">
        <v>234</v>
      </c>
      <c r="O32" s="17" t="e">
        <f>INDEX(#REF!,MATCH($B32,#REF!,0),2)</f>
        <v>#REF!</v>
      </c>
      <c r="P32" s="18" t="str">
        <f t="shared" si="0"/>
        <v>2010-2013</v>
      </c>
      <c r="Q32" s="28">
        <f t="shared" si="1"/>
        <v>20</v>
      </c>
      <c r="R32" s="18" t="s">
        <v>257</v>
      </c>
    </row>
    <row r="33" spans="2:18" x14ac:dyDescent="0.2">
      <c r="B33" s="3" t="s">
        <v>47</v>
      </c>
      <c r="D33" s="35">
        <v>24</v>
      </c>
      <c r="E33" s="35" t="s">
        <v>38</v>
      </c>
      <c r="N33" s="78" t="s">
        <v>234</v>
      </c>
      <c r="O33" s="17" t="e">
        <f>INDEX(#REF!,MATCH($B33,#REF!,0),2)</f>
        <v>#REF!</v>
      </c>
      <c r="P33" s="18" t="str">
        <f t="shared" si="0"/>
        <v>2010-2013</v>
      </c>
      <c r="Q33" s="28">
        <f t="shared" si="1"/>
        <v>24</v>
      </c>
      <c r="R33" s="18" t="s">
        <v>257</v>
      </c>
    </row>
    <row r="34" spans="2:18" x14ac:dyDescent="0.2">
      <c r="B34" s="3" t="s">
        <v>48</v>
      </c>
      <c r="D34" s="35">
        <v>19</v>
      </c>
      <c r="E34" s="35" t="s">
        <v>38</v>
      </c>
      <c r="N34" s="78" t="s">
        <v>234</v>
      </c>
      <c r="O34" s="17" t="e">
        <f>INDEX(#REF!,MATCH($B34,#REF!,0),2)</f>
        <v>#REF!</v>
      </c>
      <c r="P34" s="18" t="str">
        <f t="shared" si="0"/>
        <v>2010-2013</v>
      </c>
      <c r="Q34" s="28">
        <f t="shared" si="1"/>
        <v>19</v>
      </c>
      <c r="R34" s="18" t="s">
        <v>257</v>
      </c>
    </row>
    <row r="35" spans="2:18" x14ac:dyDescent="0.2">
      <c r="B35" s="3" t="s">
        <v>49</v>
      </c>
      <c r="D35" s="35">
        <v>24</v>
      </c>
      <c r="E35" s="35" t="s">
        <v>38</v>
      </c>
      <c r="N35" s="78" t="s">
        <v>234</v>
      </c>
      <c r="O35" s="17" t="e">
        <f>INDEX(#REF!,MATCH($B35,#REF!,0),2)</f>
        <v>#REF!</v>
      </c>
      <c r="P35" s="18" t="str">
        <f t="shared" si="0"/>
        <v>2010-2013</v>
      </c>
      <c r="Q35" s="28">
        <f t="shared" si="1"/>
        <v>24</v>
      </c>
      <c r="R35" s="18" t="s">
        <v>257</v>
      </c>
    </row>
    <row r="36" spans="2:18" x14ac:dyDescent="0.2">
      <c r="B36" s="3" t="s">
        <v>50</v>
      </c>
      <c r="D36" s="35">
        <v>21</v>
      </c>
      <c r="E36" s="35" t="s">
        <v>38</v>
      </c>
      <c r="N36" s="78" t="s">
        <v>234</v>
      </c>
      <c r="O36" s="17" t="e">
        <f>INDEX(#REF!,MATCH($B36,#REF!,0),2)</f>
        <v>#REF!</v>
      </c>
      <c r="P36" s="18" t="str">
        <f t="shared" si="0"/>
        <v>2010-2013</v>
      </c>
      <c r="Q36" s="28">
        <f t="shared" si="1"/>
        <v>21</v>
      </c>
      <c r="R36" s="18" t="s">
        <v>257</v>
      </c>
    </row>
    <row r="37" spans="2:18" x14ac:dyDescent="0.2">
      <c r="B37" s="3" t="s">
        <v>51</v>
      </c>
      <c r="D37" s="35">
        <v>18</v>
      </c>
      <c r="E37" s="35" t="s">
        <v>38</v>
      </c>
      <c r="N37" s="78" t="s">
        <v>234</v>
      </c>
      <c r="O37" s="17" t="e">
        <f>INDEX(#REF!,MATCH($B37,#REF!,0),2)</f>
        <v>#REF!</v>
      </c>
      <c r="P37" s="18" t="str">
        <f t="shared" si="0"/>
        <v>2010-2013</v>
      </c>
      <c r="Q37" s="28">
        <f t="shared" si="1"/>
        <v>18</v>
      </c>
      <c r="R37" s="18" t="s">
        <v>257</v>
      </c>
    </row>
    <row r="38" spans="2:18" x14ac:dyDescent="0.2">
      <c r="B38" s="3" t="s">
        <v>52</v>
      </c>
      <c r="D38" s="35">
        <v>20</v>
      </c>
      <c r="E38" s="35" t="s">
        <v>38</v>
      </c>
      <c r="N38" s="78" t="s">
        <v>234</v>
      </c>
      <c r="O38" s="17" t="e">
        <f>INDEX(#REF!,MATCH($B38,#REF!,0),2)</f>
        <v>#REF!</v>
      </c>
      <c r="P38" s="18" t="str">
        <f t="shared" si="0"/>
        <v>2010-2013</v>
      </c>
      <c r="Q38" s="28">
        <f t="shared" si="1"/>
        <v>20</v>
      </c>
      <c r="R38" s="18" t="s">
        <v>257</v>
      </c>
    </row>
    <row r="39" spans="2:18" x14ac:dyDescent="0.2">
      <c r="B39" s="3" t="s">
        <v>53</v>
      </c>
      <c r="D39" s="35">
        <v>25</v>
      </c>
      <c r="E39" s="35" t="s">
        <v>38</v>
      </c>
      <c r="N39" s="78" t="s">
        <v>234</v>
      </c>
      <c r="O39" s="17" t="e">
        <f>INDEX(#REF!,MATCH($B39,#REF!,0),2)</f>
        <v>#REF!</v>
      </c>
      <c r="P39" s="18" t="str">
        <f t="shared" si="0"/>
        <v>2010-2013</v>
      </c>
      <c r="Q39" s="28">
        <f t="shared" si="1"/>
        <v>25</v>
      </c>
      <c r="R39" s="18" t="s">
        <v>257</v>
      </c>
    </row>
    <row r="40" spans="2:18" x14ac:dyDescent="0.2">
      <c r="B40" s="3" t="s">
        <v>54</v>
      </c>
      <c r="D40" s="35">
        <v>20</v>
      </c>
      <c r="E40" s="35" t="s">
        <v>38</v>
      </c>
      <c r="N40" s="78" t="s">
        <v>234</v>
      </c>
      <c r="O40" s="17" t="e">
        <f>INDEX(#REF!,MATCH($B40,#REF!,0),2)</f>
        <v>#REF!</v>
      </c>
      <c r="P40" s="18" t="str">
        <f t="shared" si="0"/>
        <v>2010-2013</v>
      </c>
      <c r="Q40" s="28">
        <f t="shared" si="1"/>
        <v>20</v>
      </c>
      <c r="R40" s="18" t="s">
        <v>257</v>
      </c>
    </row>
    <row r="41" spans="2:18" x14ac:dyDescent="0.2">
      <c r="B41" s="3" t="s">
        <v>55</v>
      </c>
      <c r="D41" s="35">
        <v>21</v>
      </c>
      <c r="E41" s="35" t="s">
        <v>38</v>
      </c>
      <c r="N41" s="78" t="s">
        <v>234</v>
      </c>
      <c r="O41" s="17" t="e">
        <f>INDEX(#REF!,MATCH($B41,#REF!,0),2)</f>
        <v>#REF!</v>
      </c>
      <c r="P41" s="18" t="str">
        <f t="shared" si="0"/>
        <v>2010-2013</v>
      </c>
      <c r="Q41" s="28">
        <f t="shared" si="1"/>
        <v>21</v>
      </c>
      <c r="R41" s="18" t="s">
        <v>257</v>
      </c>
    </row>
    <row r="42" spans="2:18" x14ac:dyDescent="0.2">
      <c r="B42" s="3" t="s">
        <v>56</v>
      </c>
      <c r="D42" s="35">
        <v>24</v>
      </c>
      <c r="E42" s="35" t="s">
        <v>38</v>
      </c>
      <c r="N42" s="78" t="s">
        <v>234</v>
      </c>
      <c r="O42" s="17" t="e">
        <f>INDEX(#REF!,MATCH($B42,#REF!,0),2)</f>
        <v>#REF!</v>
      </c>
      <c r="P42" s="18" t="str">
        <f t="shared" si="0"/>
        <v>2010-2013</v>
      </c>
      <c r="Q42" s="28">
        <f t="shared" si="1"/>
        <v>24</v>
      </c>
      <c r="R42" s="18" t="s">
        <v>257</v>
      </c>
    </row>
    <row r="43" spans="2:18" x14ac:dyDescent="0.2">
      <c r="B43" s="3" t="s">
        <v>57</v>
      </c>
      <c r="D43" s="35">
        <v>25</v>
      </c>
      <c r="E43" s="35" t="s">
        <v>38</v>
      </c>
      <c r="N43" s="78" t="s">
        <v>234</v>
      </c>
      <c r="O43" s="17" t="e">
        <f>INDEX(#REF!,MATCH($B43,#REF!,0),2)</f>
        <v>#REF!</v>
      </c>
      <c r="P43" s="18" t="str">
        <f t="shared" si="0"/>
        <v>2010-2013</v>
      </c>
      <c r="Q43" s="28">
        <f t="shared" si="1"/>
        <v>25</v>
      </c>
      <c r="R43" s="18" t="s">
        <v>257</v>
      </c>
    </row>
    <row r="44" spans="2:18" x14ac:dyDescent="0.2">
      <c r="B44" s="3" t="s">
        <v>58</v>
      </c>
      <c r="D44" s="35">
        <v>24</v>
      </c>
      <c r="E44" s="35" t="s">
        <v>38</v>
      </c>
      <c r="N44" s="78" t="s">
        <v>234</v>
      </c>
      <c r="O44" s="17" t="e">
        <f>INDEX(#REF!,MATCH($B44,#REF!,0),2)</f>
        <v>#REF!</v>
      </c>
      <c r="P44" s="18" t="str">
        <f t="shared" si="0"/>
        <v>2010-2013</v>
      </c>
      <c r="Q44" s="28">
        <f t="shared" si="1"/>
        <v>24</v>
      </c>
      <c r="R44" s="18" t="s">
        <v>257</v>
      </c>
    </row>
    <row r="45" spans="2:18" x14ac:dyDescent="0.2">
      <c r="B45" s="3" t="s">
        <v>59</v>
      </c>
      <c r="D45" s="35">
        <v>27</v>
      </c>
      <c r="E45" s="35" t="s">
        <v>38</v>
      </c>
      <c r="N45" s="78" t="s">
        <v>234</v>
      </c>
      <c r="O45" s="17" t="e">
        <f>INDEX(#REF!,MATCH($B45,#REF!,0),2)</f>
        <v>#REF!</v>
      </c>
      <c r="P45" s="18" t="str">
        <f t="shared" si="0"/>
        <v>2010-2013</v>
      </c>
      <c r="Q45" s="28">
        <f t="shared" si="1"/>
        <v>27</v>
      </c>
      <c r="R45" s="18" t="s">
        <v>257</v>
      </c>
    </row>
    <row r="46" spans="2:18" x14ac:dyDescent="0.2">
      <c r="B46" s="3" t="s">
        <v>60</v>
      </c>
      <c r="D46" s="35">
        <v>21</v>
      </c>
      <c r="E46" s="35" t="s">
        <v>38</v>
      </c>
      <c r="N46" s="78" t="s">
        <v>234</v>
      </c>
      <c r="O46" s="17" t="e">
        <f>INDEX(#REF!,MATCH($B46,#REF!,0),2)</f>
        <v>#REF!</v>
      </c>
      <c r="P46" s="18" t="str">
        <f t="shared" si="0"/>
        <v>2010-2013</v>
      </c>
      <c r="Q46" s="28">
        <f t="shared" si="1"/>
        <v>21</v>
      </c>
      <c r="R46" s="18" t="s">
        <v>257</v>
      </c>
    </row>
    <row r="47" spans="2:18" x14ac:dyDescent="0.2">
      <c r="B47" s="3" t="s">
        <v>61</v>
      </c>
      <c r="D47" s="35">
        <v>24</v>
      </c>
      <c r="E47" s="35" t="s">
        <v>38</v>
      </c>
      <c r="N47" s="78" t="s">
        <v>234</v>
      </c>
      <c r="O47" s="17" t="e">
        <f>INDEX(#REF!,MATCH($B47,#REF!,0),2)</f>
        <v>#REF!</v>
      </c>
      <c r="P47" s="18" t="str">
        <f t="shared" si="0"/>
        <v>2010-2013</v>
      </c>
      <c r="Q47" s="28">
        <f t="shared" si="1"/>
        <v>24</v>
      </c>
      <c r="R47" s="18" t="s">
        <v>257</v>
      </c>
    </row>
    <row r="48" spans="2:18" x14ac:dyDescent="0.2">
      <c r="B48" s="3" t="s">
        <v>32</v>
      </c>
      <c r="D48" s="35">
        <v>19</v>
      </c>
      <c r="E48" s="35" t="s">
        <v>37</v>
      </c>
      <c r="N48" s="78" t="s">
        <v>234</v>
      </c>
      <c r="O48" s="17" t="e">
        <f>INDEX(#REF!,MATCH($B48,#REF!,0),2)</f>
        <v>#REF!</v>
      </c>
      <c r="P48" s="18" t="str">
        <f t="shared" si="0"/>
        <v>2011-2014</v>
      </c>
      <c r="Q48" s="28">
        <f t="shared" si="1"/>
        <v>19</v>
      </c>
      <c r="R48" s="18" t="s">
        <v>257</v>
      </c>
    </row>
    <row r="49" spans="2:18" x14ac:dyDescent="0.2">
      <c r="B49" s="3" t="s">
        <v>42</v>
      </c>
      <c r="D49" s="35">
        <v>19</v>
      </c>
      <c r="E49" s="35" t="s">
        <v>37</v>
      </c>
      <c r="N49" s="78" t="s">
        <v>234</v>
      </c>
      <c r="O49" s="17" t="e">
        <f>INDEX(#REF!,MATCH($B49,#REF!,0),2)</f>
        <v>#REF!</v>
      </c>
      <c r="P49" s="18" t="str">
        <f t="shared" si="0"/>
        <v>2011-2014</v>
      </c>
      <c r="Q49" s="28">
        <f t="shared" si="1"/>
        <v>19</v>
      </c>
      <c r="R49" s="18" t="s">
        <v>257</v>
      </c>
    </row>
    <row r="50" spans="2:18" x14ac:dyDescent="0.2">
      <c r="B50" s="3" t="s">
        <v>43</v>
      </c>
      <c r="D50" s="35">
        <v>21</v>
      </c>
      <c r="E50" s="35" t="s">
        <v>37</v>
      </c>
      <c r="N50" s="78" t="s">
        <v>234</v>
      </c>
      <c r="O50" s="17" t="e">
        <f>INDEX(#REF!,MATCH($B50,#REF!,0),2)</f>
        <v>#REF!</v>
      </c>
      <c r="P50" s="18" t="str">
        <f t="shared" si="0"/>
        <v>2011-2014</v>
      </c>
      <c r="Q50" s="28">
        <f t="shared" si="1"/>
        <v>21</v>
      </c>
      <c r="R50" s="18" t="s">
        <v>257</v>
      </c>
    </row>
    <row r="51" spans="2:18" x14ac:dyDescent="0.2">
      <c r="B51" s="3" t="s">
        <v>44</v>
      </c>
      <c r="D51" s="35">
        <v>20</v>
      </c>
      <c r="E51" s="35" t="s">
        <v>37</v>
      </c>
      <c r="N51" s="78" t="s">
        <v>234</v>
      </c>
      <c r="O51" s="17" t="e">
        <f>INDEX(#REF!,MATCH($B51,#REF!,0),2)</f>
        <v>#REF!</v>
      </c>
      <c r="P51" s="18" t="str">
        <f t="shared" si="0"/>
        <v>2011-2014</v>
      </c>
      <c r="Q51" s="28">
        <f t="shared" si="1"/>
        <v>20</v>
      </c>
      <c r="R51" s="18" t="s">
        <v>257</v>
      </c>
    </row>
    <row r="52" spans="2:18" x14ac:dyDescent="0.2">
      <c r="B52" s="3" t="s">
        <v>45</v>
      </c>
      <c r="D52" s="35">
        <v>20</v>
      </c>
      <c r="E52" s="35" t="s">
        <v>37</v>
      </c>
      <c r="N52" s="78" t="s">
        <v>234</v>
      </c>
      <c r="O52" s="17" t="e">
        <f>INDEX(#REF!,MATCH($B52,#REF!,0),2)</f>
        <v>#REF!</v>
      </c>
      <c r="P52" s="18" t="str">
        <f t="shared" si="0"/>
        <v>2011-2014</v>
      </c>
      <c r="Q52" s="28">
        <f t="shared" si="1"/>
        <v>20</v>
      </c>
      <c r="R52" s="18" t="s">
        <v>257</v>
      </c>
    </row>
    <row r="53" spans="2:18" x14ac:dyDescent="0.2">
      <c r="B53" s="3" t="s">
        <v>46</v>
      </c>
      <c r="D53" s="35">
        <v>19</v>
      </c>
      <c r="E53" s="35" t="s">
        <v>37</v>
      </c>
      <c r="N53" s="78" t="s">
        <v>234</v>
      </c>
      <c r="O53" s="17" t="e">
        <f>INDEX(#REF!,MATCH($B53,#REF!,0),2)</f>
        <v>#REF!</v>
      </c>
      <c r="P53" s="18" t="str">
        <f t="shared" si="0"/>
        <v>2011-2014</v>
      </c>
      <c r="Q53" s="28">
        <f t="shared" si="1"/>
        <v>19</v>
      </c>
      <c r="R53" s="18" t="s">
        <v>257</v>
      </c>
    </row>
    <row r="54" spans="2:18" x14ac:dyDescent="0.2">
      <c r="B54" s="3" t="s">
        <v>47</v>
      </c>
      <c r="D54" s="35">
        <v>25</v>
      </c>
      <c r="E54" s="35" t="s">
        <v>37</v>
      </c>
      <c r="N54" s="78" t="s">
        <v>234</v>
      </c>
      <c r="O54" s="17" t="e">
        <f>INDEX(#REF!,MATCH($B54,#REF!,0),2)</f>
        <v>#REF!</v>
      </c>
      <c r="P54" s="18" t="str">
        <f t="shared" si="0"/>
        <v>2011-2014</v>
      </c>
      <c r="Q54" s="28">
        <f t="shared" si="1"/>
        <v>25</v>
      </c>
      <c r="R54" s="18" t="s">
        <v>257</v>
      </c>
    </row>
    <row r="55" spans="2:18" x14ac:dyDescent="0.2">
      <c r="B55" s="3" t="s">
        <v>48</v>
      </c>
      <c r="D55" s="35">
        <v>20</v>
      </c>
      <c r="E55" s="35" t="s">
        <v>37</v>
      </c>
      <c r="N55" s="78" t="s">
        <v>234</v>
      </c>
      <c r="O55" s="17" t="e">
        <f>INDEX(#REF!,MATCH($B55,#REF!,0),2)</f>
        <v>#REF!</v>
      </c>
      <c r="P55" s="18" t="str">
        <f t="shared" si="0"/>
        <v>2011-2014</v>
      </c>
      <c r="Q55" s="28">
        <f t="shared" si="1"/>
        <v>20</v>
      </c>
      <c r="R55" s="18" t="s">
        <v>257</v>
      </c>
    </row>
    <row r="56" spans="2:18" x14ac:dyDescent="0.2">
      <c r="B56" s="3" t="s">
        <v>49</v>
      </c>
      <c r="D56" s="35">
        <v>24</v>
      </c>
      <c r="E56" s="35" t="s">
        <v>37</v>
      </c>
      <c r="N56" s="78" t="s">
        <v>234</v>
      </c>
      <c r="O56" s="17" t="e">
        <f>INDEX(#REF!,MATCH($B56,#REF!,0),2)</f>
        <v>#REF!</v>
      </c>
      <c r="P56" s="18" t="str">
        <f t="shared" si="0"/>
        <v>2011-2014</v>
      </c>
      <c r="Q56" s="28">
        <f t="shared" si="1"/>
        <v>24</v>
      </c>
      <c r="R56" s="18" t="s">
        <v>257</v>
      </c>
    </row>
    <row r="57" spans="2:18" x14ac:dyDescent="0.2">
      <c r="B57" s="3" t="s">
        <v>50</v>
      </c>
      <c r="D57" s="35">
        <v>21</v>
      </c>
      <c r="E57" s="35" t="s">
        <v>37</v>
      </c>
      <c r="N57" s="78" t="s">
        <v>234</v>
      </c>
      <c r="O57" s="17" t="e">
        <f>INDEX(#REF!,MATCH($B57,#REF!,0),2)</f>
        <v>#REF!</v>
      </c>
      <c r="P57" s="18" t="str">
        <f t="shared" si="0"/>
        <v>2011-2014</v>
      </c>
      <c r="Q57" s="28">
        <f t="shared" si="1"/>
        <v>21</v>
      </c>
      <c r="R57" s="18" t="s">
        <v>257</v>
      </c>
    </row>
    <row r="58" spans="2:18" x14ac:dyDescent="0.2">
      <c r="B58" s="3" t="s">
        <v>51</v>
      </c>
      <c r="D58" s="35">
        <v>18</v>
      </c>
      <c r="E58" s="35" t="s">
        <v>37</v>
      </c>
      <c r="N58" s="78" t="s">
        <v>234</v>
      </c>
      <c r="O58" s="17" t="e">
        <f>INDEX(#REF!,MATCH($B58,#REF!,0),2)</f>
        <v>#REF!</v>
      </c>
      <c r="P58" s="18" t="str">
        <f t="shared" si="0"/>
        <v>2011-2014</v>
      </c>
      <c r="Q58" s="28">
        <f t="shared" si="1"/>
        <v>18</v>
      </c>
      <c r="R58" s="18" t="s">
        <v>257</v>
      </c>
    </row>
    <row r="59" spans="2:18" x14ac:dyDescent="0.2">
      <c r="B59" s="3" t="s">
        <v>52</v>
      </c>
      <c r="D59" s="35">
        <v>20</v>
      </c>
      <c r="E59" s="35" t="s">
        <v>37</v>
      </c>
      <c r="N59" s="78" t="s">
        <v>234</v>
      </c>
      <c r="O59" s="17" t="e">
        <f>INDEX(#REF!,MATCH($B59,#REF!,0),2)</f>
        <v>#REF!</v>
      </c>
      <c r="P59" s="18" t="str">
        <f t="shared" si="0"/>
        <v>2011-2014</v>
      </c>
      <c r="Q59" s="28">
        <f t="shared" si="1"/>
        <v>20</v>
      </c>
      <c r="R59" s="18" t="s">
        <v>257</v>
      </c>
    </row>
    <row r="60" spans="2:18" x14ac:dyDescent="0.2">
      <c r="B60" s="3" t="s">
        <v>53</v>
      </c>
      <c r="D60" s="35">
        <v>23</v>
      </c>
      <c r="E60" s="35" t="s">
        <v>37</v>
      </c>
      <c r="N60" s="78" t="s">
        <v>234</v>
      </c>
      <c r="O60" s="17" t="e">
        <f>INDEX(#REF!,MATCH($B60,#REF!,0),2)</f>
        <v>#REF!</v>
      </c>
      <c r="P60" s="18" t="str">
        <f t="shared" si="0"/>
        <v>2011-2014</v>
      </c>
      <c r="Q60" s="28">
        <f t="shared" si="1"/>
        <v>23</v>
      </c>
      <c r="R60" s="18" t="s">
        <v>257</v>
      </c>
    </row>
    <row r="61" spans="2:18" x14ac:dyDescent="0.2">
      <c r="B61" s="3" t="s">
        <v>54</v>
      </c>
      <c r="D61" s="35">
        <v>21</v>
      </c>
      <c r="E61" s="35" t="s">
        <v>37</v>
      </c>
      <c r="N61" s="78" t="s">
        <v>234</v>
      </c>
      <c r="O61" s="17" t="e">
        <f>INDEX(#REF!,MATCH($B61,#REF!,0),2)</f>
        <v>#REF!</v>
      </c>
      <c r="P61" s="18" t="str">
        <f t="shared" si="0"/>
        <v>2011-2014</v>
      </c>
      <c r="Q61" s="28">
        <f t="shared" si="1"/>
        <v>21</v>
      </c>
      <c r="R61" s="18" t="s">
        <v>257</v>
      </c>
    </row>
    <row r="62" spans="2:18" x14ac:dyDescent="0.2">
      <c r="B62" s="3" t="s">
        <v>55</v>
      </c>
      <c r="D62" s="35">
        <v>22</v>
      </c>
      <c r="E62" s="35" t="s">
        <v>37</v>
      </c>
      <c r="N62" s="78" t="s">
        <v>234</v>
      </c>
      <c r="O62" s="17" t="e">
        <f>INDEX(#REF!,MATCH($B62,#REF!,0),2)</f>
        <v>#REF!</v>
      </c>
      <c r="P62" s="18" t="str">
        <f t="shared" si="0"/>
        <v>2011-2014</v>
      </c>
      <c r="Q62" s="28">
        <f t="shared" si="1"/>
        <v>22</v>
      </c>
      <c r="R62" s="18" t="s">
        <v>257</v>
      </c>
    </row>
    <row r="63" spans="2:18" x14ac:dyDescent="0.2">
      <c r="B63" s="3" t="s">
        <v>56</v>
      </c>
      <c r="D63" s="35">
        <v>26</v>
      </c>
      <c r="E63" s="35" t="s">
        <v>37</v>
      </c>
      <c r="N63" s="78" t="s">
        <v>234</v>
      </c>
      <c r="O63" s="17" t="e">
        <f>INDEX(#REF!,MATCH($B63,#REF!,0),2)</f>
        <v>#REF!</v>
      </c>
      <c r="P63" s="18" t="str">
        <f t="shared" si="0"/>
        <v>2011-2014</v>
      </c>
      <c r="Q63" s="28">
        <f t="shared" si="1"/>
        <v>26</v>
      </c>
      <c r="R63" s="18" t="s">
        <v>257</v>
      </c>
    </row>
    <row r="64" spans="2:18" x14ac:dyDescent="0.2">
      <c r="B64" s="3" t="s">
        <v>57</v>
      </c>
      <c r="D64" s="35">
        <v>25</v>
      </c>
      <c r="E64" s="35" t="s">
        <v>37</v>
      </c>
      <c r="N64" s="78" t="s">
        <v>234</v>
      </c>
      <c r="O64" s="17" t="e">
        <f>INDEX(#REF!,MATCH($B64,#REF!,0),2)</f>
        <v>#REF!</v>
      </c>
      <c r="P64" s="18" t="str">
        <f t="shared" si="0"/>
        <v>2011-2014</v>
      </c>
      <c r="Q64" s="28">
        <f t="shared" si="1"/>
        <v>25</v>
      </c>
      <c r="R64" s="18" t="s">
        <v>257</v>
      </c>
    </row>
    <row r="65" spans="2:18" x14ac:dyDescent="0.2">
      <c r="B65" s="3" t="s">
        <v>58</v>
      </c>
      <c r="D65" s="35">
        <v>24</v>
      </c>
      <c r="E65" s="35" t="s">
        <v>37</v>
      </c>
      <c r="N65" s="78" t="s">
        <v>234</v>
      </c>
      <c r="O65" s="17" t="e">
        <f>INDEX(#REF!,MATCH($B65,#REF!,0),2)</f>
        <v>#REF!</v>
      </c>
      <c r="P65" s="18" t="str">
        <f t="shared" si="0"/>
        <v>2011-2014</v>
      </c>
      <c r="Q65" s="28">
        <f t="shared" si="1"/>
        <v>24</v>
      </c>
      <c r="R65" s="18" t="s">
        <v>257</v>
      </c>
    </row>
    <row r="66" spans="2:18" x14ac:dyDescent="0.2">
      <c r="B66" s="3" t="s">
        <v>59</v>
      </c>
      <c r="D66" s="35">
        <v>26</v>
      </c>
      <c r="E66" s="35" t="s">
        <v>37</v>
      </c>
      <c r="N66" s="78" t="s">
        <v>234</v>
      </c>
      <c r="O66" s="17" t="e">
        <f>INDEX(#REF!,MATCH($B66,#REF!,0),2)</f>
        <v>#REF!</v>
      </c>
      <c r="P66" s="18" t="str">
        <f t="shared" si="0"/>
        <v>2011-2014</v>
      </c>
      <c r="Q66" s="28">
        <f t="shared" si="1"/>
        <v>26</v>
      </c>
      <c r="R66" s="18" t="s">
        <v>257</v>
      </c>
    </row>
    <row r="67" spans="2:18" x14ac:dyDescent="0.2">
      <c r="B67" s="3" t="s">
        <v>60</v>
      </c>
      <c r="D67" s="35">
        <v>22</v>
      </c>
      <c r="E67" s="35" t="s">
        <v>37</v>
      </c>
      <c r="N67" s="78" t="s">
        <v>234</v>
      </c>
      <c r="O67" s="17" t="e">
        <f>INDEX(#REF!,MATCH($B67,#REF!,0),2)</f>
        <v>#REF!</v>
      </c>
      <c r="P67" s="18" t="str">
        <f t="shared" si="0"/>
        <v>2011-2014</v>
      </c>
      <c r="Q67" s="28">
        <f t="shared" si="1"/>
        <v>22</v>
      </c>
      <c r="R67" s="18" t="s">
        <v>257</v>
      </c>
    </row>
    <row r="68" spans="2:18" x14ac:dyDescent="0.2">
      <c r="B68" s="3" t="s">
        <v>61</v>
      </c>
      <c r="D68" s="35">
        <v>24</v>
      </c>
      <c r="E68" s="35" t="s">
        <v>37</v>
      </c>
      <c r="N68" s="78" t="s">
        <v>234</v>
      </c>
      <c r="O68" s="17" t="e">
        <f>INDEX(#REF!,MATCH($B68,#REF!,0),2)</f>
        <v>#REF!</v>
      </c>
      <c r="P68" s="18" t="str">
        <f t="shared" si="0"/>
        <v>2011-2014</v>
      </c>
      <c r="Q68" s="28">
        <f t="shared" si="1"/>
        <v>24</v>
      </c>
      <c r="R68" s="18" t="s">
        <v>257</v>
      </c>
    </row>
    <row r="69" spans="2:18" x14ac:dyDescent="0.2">
      <c r="B69" s="3" t="s">
        <v>32</v>
      </c>
      <c r="D69" s="35">
        <v>18</v>
      </c>
      <c r="E69" s="35" t="s">
        <v>36</v>
      </c>
      <c r="N69" s="78" t="s">
        <v>234</v>
      </c>
      <c r="O69" s="17" t="e">
        <f>INDEX(#REF!,MATCH($B69,#REF!,0),2)</f>
        <v>#REF!</v>
      </c>
      <c r="P69" s="18" t="str">
        <f t="shared" si="0"/>
        <v>2012-2015</v>
      </c>
      <c r="Q69" s="28">
        <f t="shared" si="1"/>
        <v>18</v>
      </c>
      <c r="R69" s="18" t="s">
        <v>257</v>
      </c>
    </row>
    <row r="70" spans="2:18" x14ac:dyDescent="0.2">
      <c r="B70" s="3" t="s">
        <v>42</v>
      </c>
      <c r="D70" s="35">
        <v>17</v>
      </c>
      <c r="E70" s="35" t="s">
        <v>36</v>
      </c>
      <c r="N70" s="78" t="s">
        <v>234</v>
      </c>
      <c r="O70" s="17" t="e">
        <f>INDEX(#REF!,MATCH($B70,#REF!,0),2)</f>
        <v>#REF!</v>
      </c>
      <c r="P70" s="18" t="str">
        <f t="shared" si="0"/>
        <v>2012-2015</v>
      </c>
      <c r="Q70" s="28">
        <f t="shared" si="1"/>
        <v>17</v>
      </c>
      <c r="R70" s="18" t="s">
        <v>257</v>
      </c>
    </row>
    <row r="71" spans="2:18" x14ac:dyDescent="0.2">
      <c r="B71" s="3" t="s">
        <v>43</v>
      </c>
      <c r="D71" s="35">
        <v>21</v>
      </c>
      <c r="E71" s="35" t="s">
        <v>36</v>
      </c>
      <c r="N71" s="78" t="s">
        <v>234</v>
      </c>
      <c r="O71" s="17" t="e">
        <f>INDEX(#REF!,MATCH($B71,#REF!,0),2)</f>
        <v>#REF!</v>
      </c>
      <c r="P71" s="18" t="str">
        <f t="shared" ref="P71:P134" si="2">E71</f>
        <v>2012-2015</v>
      </c>
      <c r="Q71" s="28">
        <f t="shared" ref="Q71:Q134" si="3">D71</f>
        <v>21</v>
      </c>
      <c r="R71" s="18" t="s">
        <v>257</v>
      </c>
    </row>
    <row r="72" spans="2:18" x14ac:dyDescent="0.2">
      <c r="B72" s="3" t="s">
        <v>44</v>
      </c>
      <c r="D72" s="35">
        <v>20</v>
      </c>
      <c r="E72" s="35" t="s">
        <v>36</v>
      </c>
      <c r="N72" s="78" t="s">
        <v>234</v>
      </c>
      <c r="O72" s="17" t="e">
        <f>INDEX(#REF!,MATCH($B72,#REF!,0),2)</f>
        <v>#REF!</v>
      </c>
      <c r="P72" s="18" t="str">
        <f t="shared" si="2"/>
        <v>2012-2015</v>
      </c>
      <c r="Q72" s="28">
        <f t="shared" si="3"/>
        <v>20</v>
      </c>
      <c r="R72" s="18" t="s">
        <v>257</v>
      </c>
    </row>
    <row r="73" spans="2:18" x14ac:dyDescent="0.2">
      <c r="B73" s="3" t="s">
        <v>45</v>
      </c>
      <c r="D73" s="35">
        <v>20</v>
      </c>
      <c r="E73" s="35" t="s">
        <v>36</v>
      </c>
      <c r="N73" s="78" t="s">
        <v>234</v>
      </c>
      <c r="O73" s="17" t="e">
        <f>INDEX(#REF!,MATCH($B73,#REF!,0),2)</f>
        <v>#REF!</v>
      </c>
      <c r="P73" s="18" t="str">
        <f t="shared" si="2"/>
        <v>2012-2015</v>
      </c>
      <c r="Q73" s="28">
        <f t="shared" si="3"/>
        <v>20</v>
      </c>
      <c r="R73" s="18" t="s">
        <v>257</v>
      </c>
    </row>
    <row r="74" spans="2:18" x14ac:dyDescent="0.2">
      <c r="B74" s="3" t="s">
        <v>46</v>
      </c>
      <c r="D74" s="35">
        <v>20</v>
      </c>
      <c r="E74" s="35" t="s">
        <v>36</v>
      </c>
      <c r="N74" s="78" t="s">
        <v>234</v>
      </c>
      <c r="O74" s="17" t="e">
        <f>INDEX(#REF!,MATCH($B74,#REF!,0),2)</f>
        <v>#REF!</v>
      </c>
      <c r="P74" s="18" t="str">
        <f t="shared" si="2"/>
        <v>2012-2015</v>
      </c>
      <c r="Q74" s="28">
        <f t="shared" si="3"/>
        <v>20</v>
      </c>
      <c r="R74" s="18" t="s">
        <v>257</v>
      </c>
    </row>
    <row r="75" spans="2:18" x14ac:dyDescent="0.2">
      <c r="B75" s="3" t="s">
        <v>47</v>
      </c>
      <c r="D75" s="35">
        <v>23</v>
      </c>
      <c r="E75" s="35" t="s">
        <v>36</v>
      </c>
      <c r="N75" s="78" t="s">
        <v>234</v>
      </c>
      <c r="O75" s="17" t="e">
        <f>INDEX(#REF!,MATCH($B75,#REF!,0),2)</f>
        <v>#REF!</v>
      </c>
      <c r="P75" s="18" t="str">
        <f t="shared" si="2"/>
        <v>2012-2015</v>
      </c>
      <c r="Q75" s="28">
        <f t="shared" si="3"/>
        <v>23</v>
      </c>
      <c r="R75" s="18" t="s">
        <v>257</v>
      </c>
    </row>
    <row r="76" spans="2:18" x14ac:dyDescent="0.2">
      <c r="B76" s="3" t="s">
        <v>48</v>
      </c>
      <c r="D76" s="35">
        <v>20</v>
      </c>
      <c r="E76" s="35" t="s">
        <v>36</v>
      </c>
      <c r="N76" s="78" t="s">
        <v>234</v>
      </c>
      <c r="O76" s="17" t="e">
        <f>INDEX(#REF!,MATCH($B76,#REF!,0),2)</f>
        <v>#REF!</v>
      </c>
      <c r="P76" s="18" t="str">
        <f t="shared" si="2"/>
        <v>2012-2015</v>
      </c>
      <c r="Q76" s="28">
        <f t="shared" si="3"/>
        <v>20</v>
      </c>
      <c r="R76" s="18" t="s">
        <v>257</v>
      </c>
    </row>
    <row r="77" spans="2:18" x14ac:dyDescent="0.2">
      <c r="B77" s="3" t="s">
        <v>49</v>
      </c>
      <c r="D77" s="35">
        <v>22</v>
      </c>
      <c r="E77" s="35" t="s">
        <v>36</v>
      </c>
      <c r="N77" s="78" t="s">
        <v>234</v>
      </c>
      <c r="O77" s="17" t="e">
        <f>INDEX(#REF!,MATCH($B77,#REF!,0),2)</f>
        <v>#REF!</v>
      </c>
      <c r="P77" s="18" t="str">
        <f t="shared" si="2"/>
        <v>2012-2015</v>
      </c>
      <c r="Q77" s="28">
        <f t="shared" si="3"/>
        <v>22</v>
      </c>
      <c r="R77" s="18" t="s">
        <v>257</v>
      </c>
    </row>
    <row r="78" spans="2:18" x14ac:dyDescent="0.2">
      <c r="B78" s="3" t="s">
        <v>50</v>
      </c>
      <c r="D78" s="35">
        <v>20</v>
      </c>
      <c r="E78" s="35" t="s">
        <v>36</v>
      </c>
      <c r="N78" s="78" t="s">
        <v>234</v>
      </c>
      <c r="O78" s="17" t="e">
        <f>INDEX(#REF!,MATCH($B78,#REF!,0),2)</f>
        <v>#REF!</v>
      </c>
      <c r="P78" s="18" t="str">
        <f t="shared" si="2"/>
        <v>2012-2015</v>
      </c>
      <c r="Q78" s="28">
        <f t="shared" si="3"/>
        <v>20</v>
      </c>
      <c r="R78" s="18" t="s">
        <v>257</v>
      </c>
    </row>
    <row r="79" spans="2:18" x14ac:dyDescent="0.2">
      <c r="B79" s="3" t="s">
        <v>51</v>
      </c>
      <c r="D79" s="35">
        <v>18</v>
      </c>
      <c r="E79" s="35" t="s">
        <v>36</v>
      </c>
      <c r="N79" s="78" t="s">
        <v>234</v>
      </c>
      <c r="O79" s="17" t="e">
        <f>INDEX(#REF!,MATCH($B79,#REF!,0),2)</f>
        <v>#REF!</v>
      </c>
      <c r="P79" s="18" t="str">
        <f t="shared" si="2"/>
        <v>2012-2015</v>
      </c>
      <c r="Q79" s="28">
        <f t="shared" si="3"/>
        <v>18</v>
      </c>
      <c r="R79" s="18" t="s">
        <v>257</v>
      </c>
    </row>
    <row r="80" spans="2:18" x14ac:dyDescent="0.2">
      <c r="B80" s="3" t="s">
        <v>52</v>
      </c>
      <c r="D80" s="35">
        <v>20</v>
      </c>
      <c r="E80" s="35" t="s">
        <v>36</v>
      </c>
      <c r="N80" s="78" t="s">
        <v>234</v>
      </c>
      <c r="O80" s="17" t="e">
        <f>INDEX(#REF!,MATCH($B80,#REF!,0),2)</f>
        <v>#REF!</v>
      </c>
      <c r="P80" s="18" t="str">
        <f t="shared" si="2"/>
        <v>2012-2015</v>
      </c>
      <c r="Q80" s="28">
        <f t="shared" si="3"/>
        <v>20</v>
      </c>
      <c r="R80" s="18" t="s">
        <v>257</v>
      </c>
    </row>
    <row r="81" spans="2:18" x14ac:dyDescent="0.2">
      <c r="B81" s="3" t="s">
        <v>53</v>
      </c>
      <c r="D81" s="35">
        <v>22</v>
      </c>
      <c r="E81" s="35" t="s">
        <v>36</v>
      </c>
      <c r="N81" s="78" t="s">
        <v>234</v>
      </c>
      <c r="O81" s="17" t="e">
        <f>INDEX(#REF!,MATCH($B81,#REF!,0),2)</f>
        <v>#REF!</v>
      </c>
      <c r="P81" s="18" t="str">
        <f t="shared" si="2"/>
        <v>2012-2015</v>
      </c>
      <c r="Q81" s="28">
        <f t="shared" si="3"/>
        <v>22</v>
      </c>
      <c r="R81" s="18" t="s">
        <v>257</v>
      </c>
    </row>
    <row r="82" spans="2:18" x14ac:dyDescent="0.2">
      <c r="B82" s="3" t="s">
        <v>54</v>
      </c>
      <c r="D82" s="35">
        <v>22</v>
      </c>
      <c r="E82" s="35" t="s">
        <v>36</v>
      </c>
      <c r="N82" s="78" t="s">
        <v>234</v>
      </c>
      <c r="O82" s="17" t="e">
        <f>INDEX(#REF!,MATCH($B82,#REF!,0),2)</f>
        <v>#REF!</v>
      </c>
      <c r="P82" s="18" t="str">
        <f t="shared" si="2"/>
        <v>2012-2015</v>
      </c>
      <c r="Q82" s="28">
        <f t="shared" si="3"/>
        <v>22</v>
      </c>
      <c r="R82" s="18" t="s">
        <v>257</v>
      </c>
    </row>
    <row r="83" spans="2:18" x14ac:dyDescent="0.2">
      <c r="B83" s="3" t="s">
        <v>55</v>
      </c>
      <c r="D83" s="35">
        <v>22</v>
      </c>
      <c r="E83" s="35" t="s">
        <v>36</v>
      </c>
      <c r="N83" s="78" t="s">
        <v>234</v>
      </c>
      <c r="O83" s="17" t="e">
        <f>INDEX(#REF!,MATCH($B83,#REF!,0),2)</f>
        <v>#REF!</v>
      </c>
      <c r="P83" s="18" t="str">
        <f t="shared" si="2"/>
        <v>2012-2015</v>
      </c>
      <c r="Q83" s="28">
        <f t="shared" si="3"/>
        <v>22</v>
      </c>
      <c r="R83" s="18" t="s">
        <v>257</v>
      </c>
    </row>
    <row r="84" spans="2:18" x14ac:dyDescent="0.2">
      <c r="B84" s="3" t="s">
        <v>56</v>
      </c>
      <c r="D84" s="35">
        <v>26</v>
      </c>
      <c r="E84" s="35" t="s">
        <v>36</v>
      </c>
      <c r="N84" s="78" t="s">
        <v>234</v>
      </c>
      <c r="O84" s="17" t="e">
        <f>INDEX(#REF!,MATCH($B84,#REF!,0),2)</f>
        <v>#REF!</v>
      </c>
      <c r="P84" s="18" t="str">
        <f t="shared" si="2"/>
        <v>2012-2015</v>
      </c>
      <c r="Q84" s="28">
        <f t="shared" si="3"/>
        <v>26</v>
      </c>
      <c r="R84" s="18" t="s">
        <v>257</v>
      </c>
    </row>
    <row r="85" spans="2:18" x14ac:dyDescent="0.2">
      <c r="B85" s="3" t="s">
        <v>57</v>
      </c>
      <c r="D85" s="35">
        <v>23</v>
      </c>
      <c r="E85" s="35" t="s">
        <v>36</v>
      </c>
      <c r="N85" s="78" t="s">
        <v>234</v>
      </c>
      <c r="O85" s="17" t="e">
        <f>INDEX(#REF!,MATCH($B85,#REF!,0),2)</f>
        <v>#REF!</v>
      </c>
      <c r="P85" s="18" t="str">
        <f t="shared" si="2"/>
        <v>2012-2015</v>
      </c>
      <c r="Q85" s="28">
        <f t="shared" si="3"/>
        <v>23</v>
      </c>
      <c r="R85" s="18" t="s">
        <v>257</v>
      </c>
    </row>
    <row r="86" spans="2:18" x14ac:dyDescent="0.2">
      <c r="B86" s="3" t="s">
        <v>58</v>
      </c>
      <c r="D86" s="35">
        <v>23</v>
      </c>
      <c r="E86" s="35" t="s">
        <v>36</v>
      </c>
      <c r="N86" s="78" t="s">
        <v>234</v>
      </c>
      <c r="O86" s="17" t="e">
        <f>INDEX(#REF!,MATCH($B86,#REF!,0),2)</f>
        <v>#REF!</v>
      </c>
      <c r="P86" s="18" t="str">
        <f t="shared" si="2"/>
        <v>2012-2015</v>
      </c>
      <c r="Q86" s="28">
        <f t="shared" si="3"/>
        <v>23</v>
      </c>
      <c r="R86" s="18" t="s">
        <v>257</v>
      </c>
    </row>
    <row r="87" spans="2:18" x14ac:dyDescent="0.2">
      <c r="B87" s="3" t="s">
        <v>59</v>
      </c>
      <c r="D87" s="35">
        <v>24</v>
      </c>
      <c r="E87" s="35" t="s">
        <v>36</v>
      </c>
      <c r="N87" s="78" t="s">
        <v>234</v>
      </c>
      <c r="O87" s="17" t="e">
        <f>INDEX(#REF!,MATCH($B87,#REF!,0),2)</f>
        <v>#REF!</v>
      </c>
      <c r="P87" s="18" t="str">
        <f t="shared" si="2"/>
        <v>2012-2015</v>
      </c>
      <c r="Q87" s="28">
        <f t="shared" si="3"/>
        <v>24</v>
      </c>
      <c r="R87" s="18" t="s">
        <v>257</v>
      </c>
    </row>
    <row r="88" spans="2:18" x14ac:dyDescent="0.2">
      <c r="B88" s="3" t="s">
        <v>60</v>
      </c>
      <c r="D88" s="35">
        <v>21</v>
      </c>
      <c r="E88" s="35" t="s">
        <v>36</v>
      </c>
      <c r="N88" s="78" t="s">
        <v>234</v>
      </c>
      <c r="O88" s="17" t="e">
        <f>INDEX(#REF!,MATCH($B88,#REF!,0),2)</f>
        <v>#REF!</v>
      </c>
      <c r="P88" s="18" t="str">
        <f t="shared" si="2"/>
        <v>2012-2015</v>
      </c>
      <c r="Q88" s="28">
        <f t="shared" si="3"/>
        <v>21</v>
      </c>
      <c r="R88" s="18" t="s">
        <v>257</v>
      </c>
    </row>
    <row r="89" spans="2:18" x14ac:dyDescent="0.2">
      <c r="B89" s="3" t="s">
        <v>61</v>
      </c>
      <c r="D89" s="35">
        <v>22</v>
      </c>
      <c r="E89" s="35" t="s">
        <v>36</v>
      </c>
      <c r="N89" s="78" t="s">
        <v>234</v>
      </c>
      <c r="O89" s="17" t="e">
        <f>INDEX(#REF!,MATCH($B89,#REF!,0),2)</f>
        <v>#REF!</v>
      </c>
      <c r="P89" s="18" t="str">
        <f t="shared" si="2"/>
        <v>2012-2015</v>
      </c>
      <c r="Q89" s="28">
        <f t="shared" si="3"/>
        <v>22</v>
      </c>
      <c r="R89" s="18" t="s">
        <v>257</v>
      </c>
    </row>
    <row r="90" spans="2:18" x14ac:dyDescent="0.2">
      <c r="B90" s="3" t="s">
        <v>32</v>
      </c>
      <c r="D90" s="35">
        <v>16</v>
      </c>
      <c r="E90" s="35" t="s">
        <v>97</v>
      </c>
      <c r="N90" s="78" t="s">
        <v>234</v>
      </c>
      <c r="O90" s="17" t="e">
        <f>INDEX(#REF!,MATCH($B90,#REF!,0),2)</f>
        <v>#REF!</v>
      </c>
      <c r="P90" s="18" t="str">
        <f t="shared" si="2"/>
        <v>2013-2016</v>
      </c>
      <c r="Q90" s="28">
        <f t="shared" si="3"/>
        <v>16</v>
      </c>
      <c r="R90" s="18" t="s">
        <v>257</v>
      </c>
    </row>
    <row r="91" spans="2:18" x14ac:dyDescent="0.2">
      <c r="B91" s="3" t="s">
        <v>42</v>
      </c>
      <c r="D91" s="35">
        <v>17</v>
      </c>
      <c r="E91" s="35" t="s">
        <v>97</v>
      </c>
      <c r="N91" s="78" t="s">
        <v>234</v>
      </c>
      <c r="O91" s="17" t="e">
        <f>INDEX(#REF!,MATCH($B91,#REF!,0),2)</f>
        <v>#REF!</v>
      </c>
      <c r="P91" s="18" t="str">
        <f t="shared" si="2"/>
        <v>2013-2016</v>
      </c>
      <c r="Q91" s="28">
        <f t="shared" si="3"/>
        <v>17</v>
      </c>
      <c r="R91" s="18" t="s">
        <v>257</v>
      </c>
    </row>
    <row r="92" spans="2:18" x14ac:dyDescent="0.2">
      <c r="B92" s="3" t="s">
        <v>43</v>
      </c>
      <c r="D92" s="35">
        <v>20</v>
      </c>
      <c r="E92" s="35" t="s">
        <v>97</v>
      </c>
      <c r="N92" s="78" t="s">
        <v>234</v>
      </c>
      <c r="O92" s="17" t="e">
        <f>INDEX(#REF!,MATCH($B92,#REF!,0),2)</f>
        <v>#REF!</v>
      </c>
      <c r="P92" s="18" t="str">
        <f t="shared" si="2"/>
        <v>2013-2016</v>
      </c>
      <c r="Q92" s="28">
        <f t="shared" si="3"/>
        <v>20</v>
      </c>
      <c r="R92" s="18" t="s">
        <v>257</v>
      </c>
    </row>
    <row r="93" spans="2:18" x14ac:dyDescent="0.2">
      <c r="B93" s="3" t="s">
        <v>44</v>
      </c>
      <c r="D93" s="35">
        <v>20</v>
      </c>
      <c r="E93" s="35" t="s">
        <v>97</v>
      </c>
      <c r="N93" s="78" t="s">
        <v>234</v>
      </c>
      <c r="O93" s="17" t="e">
        <f>INDEX(#REF!,MATCH($B93,#REF!,0),2)</f>
        <v>#REF!</v>
      </c>
      <c r="P93" s="18" t="str">
        <f t="shared" si="2"/>
        <v>2013-2016</v>
      </c>
      <c r="Q93" s="28">
        <f t="shared" si="3"/>
        <v>20</v>
      </c>
      <c r="R93" s="18" t="s">
        <v>257</v>
      </c>
    </row>
    <row r="94" spans="2:18" x14ac:dyDescent="0.2">
      <c r="B94" s="3" t="s">
        <v>45</v>
      </c>
      <c r="D94" s="35">
        <v>20</v>
      </c>
      <c r="E94" s="35" t="s">
        <v>97</v>
      </c>
      <c r="N94" s="78" t="s">
        <v>234</v>
      </c>
      <c r="O94" s="17" t="e">
        <f>INDEX(#REF!,MATCH($B94,#REF!,0),2)</f>
        <v>#REF!</v>
      </c>
      <c r="P94" s="18" t="str">
        <f t="shared" si="2"/>
        <v>2013-2016</v>
      </c>
      <c r="Q94" s="28">
        <f t="shared" si="3"/>
        <v>20</v>
      </c>
      <c r="R94" s="18" t="s">
        <v>257</v>
      </c>
    </row>
    <row r="95" spans="2:18" x14ac:dyDescent="0.2">
      <c r="B95" s="3" t="s">
        <v>46</v>
      </c>
      <c r="D95" s="35">
        <v>19</v>
      </c>
      <c r="E95" s="35" t="s">
        <v>97</v>
      </c>
      <c r="N95" s="78" t="s">
        <v>234</v>
      </c>
      <c r="O95" s="17" t="e">
        <f>INDEX(#REF!,MATCH($B95,#REF!,0),2)</f>
        <v>#REF!</v>
      </c>
      <c r="P95" s="18" t="str">
        <f t="shared" si="2"/>
        <v>2013-2016</v>
      </c>
      <c r="Q95" s="28">
        <f t="shared" si="3"/>
        <v>19</v>
      </c>
      <c r="R95" s="18" t="s">
        <v>257</v>
      </c>
    </row>
    <row r="96" spans="2:18" x14ac:dyDescent="0.2">
      <c r="B96" s="3" t="s">
        <v>47</v>
      </c>
      <c r="D96" s="35">
        <v>21</v>
      </c>
      <c r="E96" s="35" t="s">
        <v>97</v>
      </c>
      <c r="N96" s="78" t="s">
        <v>234</v>
      </c>
      <c r="O96" s="17" t="e">
        <f>INDEX(#REF!,MATCH($B96,#REF!,0),2)</f>
        <v>#REF!</v>
      </c>
      <c r="P96" s="18" t="str">
        <f t="shared" si="2"/>
        <v>2013-2016</v>
      </c>
      <c r="Q96" s="28">
        <f t="shared" si="3"/>
        <v>21</v>
      </c>
      <c r="R96" s="18" t="s">
        <v>257</v>
      </c>
    </row>
    <row r="97" spans="2:18" x14ac:dyDescent="0.2">
      <c r="B97" s="3" t="s">
        <v>48</v>
      </c>
      <c r="D97" s="35">
        <v>19</v>
      </c>
      <c r="E97" s="35" t="s">
        <v>97</v>
      </c>
      <c r="N97" s="78" t="s">
        <v>234</v>
      </c>
      <c r="O97" s="17" t="e">
        <f>INDEX(#REF!,MATCH($B97,#REF!,0),2)</f>
        <v>#REF!</v>
      </c>
      <c r="P97" s="18" t="str">
        <f t="shared" si="2"/>
        <v>2013-2016</v>
      </c>
      <c r="Q97" s="28">
        <f t="shared" si="3"/>
        <v>19</v>
      </c>
      <c r="R97" s="18" t="s">
        <v>257</v>
      </c>
    </row>
    <row r="98" spans="2:18" x14ac:dyDescent="0.2">
      <c r="B98" s="3" t="s">
        <v>49</v>
      </c>
      <c r="D98" s="35">
        <v>23</v>
      </c>
      <c r="E98" s="35" t="s">
        <v>97</v>
      </c>
      <c r="N98" s="78" t="s">
        <v>234</v>
      </c>
      <c r="O98" s="17" t="e">
        <f>INDEX(#REF!,MATCH($B98,#REF!,0),2)</f>
        <v>#REF!</v>
      </c>
      <c r="P98" s="18" t="str">
        <f t="shared" si="2"/>
        <v>2013-2016</v>
      </c>
      <c r="Q98" s="28">
        <f t="shared" si="3"/>
        <v>23</v>
      </c>
      <c r="R98" s="18" t="s">
        <v>257</v>
      </c>
    </row>
    <row r="99" spans="2:18" x14ac:dyDescent="0.2">
      <c r="B99" s="3" t="s">
        <v>50</v>
      </c>
      <c r="D99" s="35">
        <v>19</v>
      </c>
      <c r="E99" s="35" t="s">
        <v>97</v>
      </c>
      <c r="N99" s="78" t="s">
        <v>234</v>
      </c>
      <c r="O99" s="17" t="e">
        <f>INDEX(#REF!,MATCH($B99,#REF!,0),2)</f>
        <v>#REF!</v>
      </c>
      <c r="P99" s="18" t="str">
        <f t="shared" si="2"/>
        <v>2013-2016</v>
      </c>
      <c r="Q99" s="28">
        <f t="shared" si="3"/>
        <v>19</v>
      </c>
      <c r="R99" s="18" t="s">
        <v>257</v>
      </c>
    </row>
    <row r="100" spans="2:18" x14ac:dyDescent="0.2">
      <c r="B100" s="3" t="s">
        <v>51</v>
      </c>
      <c r="D100" s="35">
        <v>18</v>
      </c>
      <c r="E100" s="35" t="s">
        <v>97</v>
      </c>
      <c r="N100" s="78" t="s">
        <v>234</v>
      </c>
      <c r="O100" s="17" t="e">
        <f>INDEX(#REF!,MATCH($B100,#REF!,0),2)</f>
        <v>#REF!</v>
      </c>
      <c r="P100" s="18" t="str">
        <f t="shared" si="2"/>
        <v>2013-2016</v>
      </c>
      <c r="Q100" s="28">
        <f t="shared" si="3"/>
        <v>18</v>
      </c>
      <c r="R100" s="18" t="s">
        <v>257</v>
      </c>
    </row>
    <row r="101" spans="2:18" x14ac:dyDescent="0.2">
      <c r="B101" s="3" t="s">
        <v>52</v>
      </c>
      <c r="D101" s="35">
        <v>18</v>
      </c>
      <c r="E101" s="35" t="s">
        <v>97</v>
      </c>
      <c r="N101" s="78" t="s">
        <v>234</v>
      </c>
      <c r="O101" s="17" t="e">
        <f>INDEX(#REF!,MATCH($B101,#REF!,0),2)</f>
        <v>#REF!</v>
      </c>
      <c r="P101" s="18" t="str">
        <f t="shared" si="2"/>
        <v>2013-2016</v>
      </c>
      <c r="Q101" s="28">
        <f t="shared" si="3"/>
        <v>18</v>
      </c>
      <c r="R101" s="18" t="s">
        <v>257</v>
      </c>
    </row>
    <row r="102" spans="2:18" x14ac:dyDescent="0.2">
      <c r="B102" s="3" t="s">
        <v>53</v>
      </c>
      <c r="D102" s="35">
        <v>20</v>
      </c>
      <c r="E102" s="35" t="s">
        <v>97</v>
      </c>
      <c r="N102" s="78" t="s">
        <v>234</v>
      </c>
      <c r="O102" s="17" t="e">
        <f>INDEX(#REF!,MATCH($B102,#REF!,0),2)</f>
        <v>#REF!</v>
      </c>
      <c r="P102" s="18" t="str">
        <f t="shared" si="2"/>
        <v>2013-2016</v>
      </c>
      <c r="Q102" s="28">
        <f t="shared" si="3"/>
        <v>20</v>
      </c>
      <c r="R102" s="18" t="s">
        <v>257</v>
      </c>
    </row>
    <row r="103" spans="2:18" x14ac:dyDescent="0.2">
      <c r="B103" s="3" t="s">
        <v>54</v>
      </c>
      <c r="D103" s="35">
        <v>20</v>
      </c>
      <c r="E103" s="35" t="s">
        <v>97</v>
      </c>
      <c r="N103" s="78" t="s">
        <v>234</v>
      </c>
      <c r="O103" s="17" t="e">
        <f>INDEX(#REF!,MATCH($B103,#REF!,0),2)</f>
        <v>#REF!</v>
      </c>
      <c r="P103" s="18" t="str">
        <f t="shared" si="2"/>
        <v>2013-2016</v>
      </c>
      <c r="Q103" s="28">
        <f t="shared" si="3"/>
        <v>20</v>
      </c>
      <c r="R103" s="18" t="s">
        <v>257</v>
      </c>
    </row>
    <row r="104" spans="2:18" x14ac:dyDescent="0.2">
      <c r="B104" s="3" t="s">
        <v>55</v>
      </c>
      <c r="D104" s="35">
        <v>21</v>
      </c>
      <c r="E104" s="35" t="s">
        <v>97</v>
      </c>
      <c r="N104" s="78" t="s">
        <v>234</v>
      </c>
      <c r="O104" s="17" t="e">
        <f>INDEX(#REF!,MATCH($B104,#REF!,0),2)</f>
        <v>#REF!</v>
      </c>
      <c r="P104" s="18" t="str">
        <f t="shared" si="2"/>
        <v>2013-2016</v>
      </c>
      <c r="Q104" s="28">
        <f t="shared" si="3"/>
        <v>21</v>
      </c>
      <c r="R104" s="18" t="s">
        <v>257</v>
      </c>
    </row>
    <row r="105" spans="2:18" x14ac:dyDescent="0.2">
      <c r="B105" s="3" t="s">
        <v>56</v>
      </c>
      <c r="D105" s="35">
        <v>24</v>
      </c>
      <c r="E105" s="35" t="s">
        <v>97</v>
      </c>
      <c r="N105" s="78" t="s">
        <v>234</v>
      </c>
      <c r="O105" s="17" t="e">
        <f>INDEX(#REF!,MATCH($B105,#REF!,0),2)</f>
        <v>#REF!</v>
      </c>
      <c r="P105" s="18" t="str">
        <f t="shared" si="2"/>
        <v>2013-2016</v>
      </c>
      <c r="Q105" s="28">
        <f t="shared" si="3"/>
        <v>24</v>
      </c>
      <c r="R105" s="18" t="s">
        <v>257</v>
      </c>
    </row>
    <row r="106" spans="2:18" x14ac:dyDescent="0.2">
      <c r="B106" s="3" t="s">
        <v>57</v>
      </c>
      <c r="D106" s="35">
        <v>21</v>
      </c>
      <c r="E106" s="35" t="s">
        <v>97</v>
      </c>
      <c r="N106" s="78" t="s">
        <v>234</v>
      </c>
      <c r="O106" s="17" t="e">
        <f>INDEX(#REF!,MATCH($B106,#REF!,0),2)</f>
        <v>#REF!</v>
      </c>
      <c r="P106" s="18" t="str">
        <f t="shared" si="2"/>
        <v>2013-2016</v>
      </c>
      <c r="Q106" s="28">
        <f t="shared" si="3"/>
        <v>21</v>
      </c>
      <c r="R106" s="18" t="s">
        <v>257</v>
      </c>
    </row>
    <row r="107" spans="2:18" x14ac:dyDescent="0.2">
      <c r="B107" s="3" t="s">
        <v>58</v>
      </c>
      <c r="D107" s="35">
        <v>22</v>
      </c>
      <c r="E107" s="35" t="s">
        <v>97</v>
      </c>
      <c r="N107" s="78" t="s">
        <v>234</v>
      </c>
      <c r="O107" s="17" t="e">
        <f>INDEX(#REF!,MATCH($B107,#REF!,0),2)</f>
        <v>#REF!</v>
      </c>
      <c r="P107" s="18" t="str">
        <f t="shared" si="2"/>
        <v>2013-2016</v>
      </c>
      <c r="Q107" s="28">
        <f t="shared" si="3"/>
        <v>22</v>
      </c>
      <c r="R107" s="18" t="s">
        <v>257</v>
      </c>
    </row>
    <row r="108" spans="2:18" x14ac:dyDescent="0.2">
      <c r="B108" s="3" t="s">
        <v>59</v>
      </c>
      <c r="D108" s="35">
        <v>23</v>
      </c>
      <c r="E108" s="35" t="s">
        <v>97</v>
      </c>
      <c r="N108" s="78" t="s">
        <v>234</v>
      </c>
      <c r="O108" s="17" t="e">
        <f>INDEX(#REF!,MATCH($B108,#REF!,0),2)</f>
        <v>#REF!</v>
      </c>
      <c r="P108" s="18" t="str">
        <f t="shared" si="2"/>
        <v>2013-2016</v>
      </c>
      <c r="Q108" s="28">
        <f t="shared" si="3"/>
        <v>23</v>
      </c>
      <c r="R108" s="18" t="s">
        <v>257</v>
      </c>
    </row>
    <row r="109" spans="2:18" x14ac:dyDescent="0.2">
      <c r="B109" s="3" t="s">
        <v>60</v>
      </c>
      <c r="D109" s="35">
        <v>20</v>
      </c>
      <c r="E109" s="35" t="s">
        <v>97</v>
      </c>
      <c r="N109" s="78" t="s">
        <v>234</v>
      </c>
      <c r="O109" s="17" t="e">
        <f>INDEX(#REF!,MATCH($B109,#REF!,0),2)</f>
        <v>#REF!</v>
      </c>
      <c r="P109" s="18" t="str">
        <f t="shared" si="2"/>
        <v>2013-2016</v>
      </c>
      <c r="Q109" s="28">
        <f t="shared" si="3"/>
        <v>20</v>
      </c>
      <c r="R109" s="18" t="s">
        <v>257</v>
      </c>
    </row>
    <row r="110" spans="2:18" x14ac:dyDescent="0.2">
      <c r="B110" s="3" t="s">
        <v>61</v>
      </c>
      <c r="D110" s="35">
        <v>22</v>
      </c>
      <c r="E110" s="35" t="s">
        <v>97</v>
      </c>
      <c r="N110" s="78" t="s">
        <v>234</v>
      </c>
      <c r="O110" s="17" t="e">
        <f>INDEX(#REF!,MATCH($B110,#REF!,0),2)</f>
        <v>#REF!</v>
      </c>
      <c r="P110" s="18" t="str">
        <f t="shared" si="2"/>
        <v>2013-2016</v>
      </c>
      <c r="Q110" s="28">
        <f t="shared" si="3"/>
        <v>22</v>
      </c>
      <c r="R110" s="18" t="s">
        <v>257</v>
      </c>
    </row>
    <row r="111" spans="2:18" x14ac:dyDescent="0.2">
      <c r="B111" s="3" t="s">
        <v>32</v>
      </c>
      <c r="D111" s="35">
        <v>14</v>
      </c>
      <c r="E111" s="35" t="s">
        <v>95</v>
      </c>
      <c r="N111" s="78" t="s">
        <v>234</v>
      </c>
      <c r="O111" s="17" t="e">
        <f>INDEX(#REF!,MATCH($B111,#REF!,0),2)</f>
        <v>#REF!</v>
      </c>
      <c r="P111" s="18" t="str">
        <f t="shared" si="2"/>
        <v>2015-2018</v>
      </c>
      <c r="Q111" s="28">
        <f t="shared" si="3"/>
        <v>14</v>
      </c>
      <c r="R111" s="18" t="s">
        <v>257</v>
      </c>
    </row>
    <row r="112" spans="2:18" x14ac:dyDescent="0.2">
      <c r="B112" s="3" t="s">
        <v>42</v>
      </c>
      <c r="D112" s="35">
        <v>14</v>
      </c>
      <c r="E112" s="35" t="s">
        <v>95</v>
      </c>
      <c r="N112" s="78" t="s">
        <v>234</v>
      </c>
      <c r="O112" s="17" t="e">
        <f>INDEX(#REF!,MATCH($B112,#REF!,0),2)</f>
        <v>#REF!</v>
      </c>
      <c r="P112" s="18" t="str">
        <f t="shared" si="2"/>
        <v>2015-2018</v>
      </c>
      <c r="Q112" s="28">
        <f t="shared" si="3"/>
        <v>14</v>
      </c>
      <c r="R112" s="18" t="s">
        <v>257</v>
      </c>
    </row>
    <row r="113" spans="2:18" x14ac:dyDescent="0.2">
      <c r="B113" s="3" t="s">
        <v>43</v>
      </c>
      <c r="D113" s="35">
        <v>18</v>
      </c>
      <c r="E113" s="35" t="s">
        <v>95</v>
      </c>
      <c r="N113" s="78" t="s">
        <v>234</v>
      </c>
      <c r="O113" s="17" t="e">
        <f>INDEX(#REF!,MATCH($B113,#REF!,0),2)</f>
        <v>#REF!</v>
      </c>
      <c r="P113" s="18" t="str">
        <f t="shared" si="2"/>
        <v>2015-2018</v>
      </c>
      <c r="Q113" s="28">
        <f t="shared" si="3"/>
        <v>18</v>
      </c>
      <c r="R113" s="18" t="s">
        <v>257</v>
      </c>
    </row>
    <row r="114" spans="2:18" x14ac:dyDescent="0.2">
      <c r="B114" s="3" t="s">
        <v>44</v>
      </c>
      <c r="D114" s="35">
        <v>18</v>
      </c>
      <c r="E114" s="35" t="s">
        <v>95</v>
      </c>
      <c r="N114" s="78" t="s">
        <v>234</v>
      </c>
      <c r="O114" s="17" t="e">
        <f>INDEX(#REF!,MATCH($B114,#REF!,0),2)</f>
        <v>#REF!</v>
      </c>
      <c r="P114" s="18" t="str">
        <f t="shared" si="2"/>
        <v>2015-2018</v>
      </c>
      <c r="Q114" s="28">
        <f t="shared" si="3"/>
        <v>18</v>
      </c>
      <c r="R114" s="18" t="s">
        <v>257</v>
      </c>
    </row>
    <row r="115" spans="2:18" x14ac:dyDescent="0.2">
      <c r="B115" s="3" t="s">
        <v>45</v>
      </c>
      <c r="D115" s="35">
        <v>17</v>
      </c>
      <c r="E115" s="35" t="s">
        <v>95</v>
      </c>
      <c r="N115" s="78" t="s">
        <v>234</v>
      </c>
      <c r="O115" s="17" t="e">
        <f>INDEX(#REF!,MATCH($B115,#REF!,0),2)</f>
        <v>#REF!</v>
      </c>
      <c r="P115" s="18" t="str">
        <f t="shared" si="2"/>
        <v>2015-2018</v>
      </c>
      <c r="Q115" s="28">
        <f t="shared" si="3"/>
        <v>17</v>
      </c>
      <c r="R115" s="18" t="s">
        <v>257</v>
      </c>
    </row>
    <row r="116" spans="2:18" x14ac:dyDescent="0.2">
      <c r="B116" s="3" t="s">
        <v>46</v>
      </c>
      <c r="D116" s="35">
        <v>18</v>
      </c>
      <c r="E116" s="35" t="s">
        <v>95</v>
      </c>
      <c r="N116" s="78" t="s">
        <v>234</v>
      </c>
      <c r="O116" s="17" t="e">
        <f>INDEX(#REF!,MATCH($B116,#REF!,0),2)</f>
        <v>#REF!</v>
      </c>
      <c r="P116" s="18" t="str">
        <f t="shared" si="2"/>
        <v>2015-2018</v>
      </c>
      <c r="Q116" s="28">
        <f t="shared" si="3"/>
        <v>18</v>
      </c>
      <c r="R116" s="18" t="s">
        <v>257</v>
      </c>
    </row>
    <row r="117" spans="2:18" x14ac:dyDescent="0.2">
      <c r="B117" s="3" t="s">
        <v>47</v>
      </c>
      <c r="D117" s="35">
        <v>19</v>
      </c>
      <c r="E117" s="35" t="s">
        <v>95</v>
      </c>
      <c r="N117" s="78" t="s">
        <v>234</v>
      </c>
      <c r="O117" s="17" t="e">
        <f>INDEX(#REF!,MATCH($B117,#REF!,0),2)</f>
        <v>#REF!</v>
      </c>
      <c r="P117" s="18" t="str">
        <f t="shared" si="2"/>
        <v>2015-2018</v>
      </c>
      <c r="Q117" s="28">
        <f t="shared" si="3"/>
        <v>19</v>
      </c>
      <c r="R117" s="18" t="s">
        <v>257</v>
      </c>
    </row>
    <row r="118" spans="2:18" x14ac:dyDescent="0.2">
      <c r="B118" s="3" t="s">
        <v>48</v>
      </c>
      <c r="D118" s="35">
        <v>17</v>
      </c>
      <c r="E118" s="35" t="s">
        <v>95</v>
      </c>
      <c r="N118" s="78" t="s">
        <v>234</v>
      </c>
      <c r="O118" s="17" t="e">
        <f>INDEX(#REF!,MATCH($B118,#REF!,0),2)</f>
        <v>#REF!</v>
      </c>
      <c r="P118" s="18" t="str">
        <f t="shared" si="2"/>
        <v>2015-2018</v>
      </c>
      <c r="Q118" s="28">
        <f t="shared" si="3"/>
        <v>17</v>
      </c>
      <c r="R118" s="18" t="s">
        <v>257</v>
      </c>
    </row>
    <row r="119" spans="2:18" x14ac:dyDescent="0.2">
      <c r="B119" s="3" t="s">
        <v>49</v>
      </c>
      <c r="D119" s="35">
        <v>18</v>
      </c>
      <c r="E119" s="35" t="s">
        <v>95</v>
      </c>
      <c r="N119" s="78" t="s">
        <v>234</v>
      </c>
      <c r="O119" s="17" t="e">
        <f>INDEX(#REF!,MATCH($B119,#REF!,0),2)</f>
        <v>#REF!</v>
      </c>
      <c r="P119" s="18" t="str">
        <f t="shared" si="2"/>
        <v>2015-2018</v>
      </c>
      <c r="Q119" s="28">
        <f t="shared" si="3"/>
        <v>18</v>
      </c>
      <c r="R119" s="18" t="s">
        <v>257</v>
      </c>
    </row>
    <row r="120" spans="2:18" x14ac:dyDescent="0.2">
      <c r="B120" s="3" t="s">
        <v>50</v>
      </c>
      <c r="D120" s="35">
        <v>18</v>
      </c>
      <c r="E120" s="35" t="s">
        <v>95</v>
      </c>
      <c r="N120" s="78" t="s">
        <v>234</v>
      </c>
      <c r="O120" s="17" t="e">
        <f>INDEX(#REF!,MATCH($B120,#REF!,0),2)</f>
        <v>#REF!</v>
      </c>
      <c r="P120" s="18" t="str">
        <f t="shared" si="2"/>
        <v>2015-2018</v>
      </c>
      <c r="Q120" s="28">
        <f t="shared" si="3"/>
        <v>18</v>
      </c>
      <c r="R120" s="18" t="s">
        <v>257</v>
      </c>
    </row>
    <row r="121" spans="2:18" x14ac:dyDescent="0.2">
      <c r="B121" s="3" t="s">
        <v>51</v>
      </c>
      <c r="D121" s="35">
        <v>16</v>
      </c>
      <c r="E121" s="35" t="s">
        <v>95</v>
      </c>
      <c r="N121" s="78" t="s">
        <v>234</v>
      </c>
      <c r="O121" s="17" t="e">
        <f>INDEX(#REF!,MATCH($B121,#REF!,0),2)</f>
        <v>#REF!</v>
      </c>
      <c r="P121" s="18" t="str">
        <f t="shared" si="2"/>
        <v>2015-2018</v>
      </c>
      <c r="Q121" s="28">
        <f t="shared" si="3"/>
        <v>16</v>
      </c>
      <c r="R121" s="18" t="s">
        <v>257</v>
      </c>
    </row>
    <row r="122" spans="2:18" x14ac:dyDescent="0.2">
      <c r="B122" s="3" t="s">
        <v>52</v>
      </c>
      <c r="D122" s="35">
        <v>16</v>
      </c>
      <c r="E122" s="35" t="s">
        <v>95</v>
      </c>
      <c r="N122" s="78" t="s">
        <v>234</v>
      </c>
      <c r="O122" s="17" t="e">
        <f>INDEX(#REF!,MATCH($B122,#REF!,0),2)</f>
        <v>#REF!</v>
      </c>
      <c r="P122" s="18" t="str">
        <f t="shared" si="2"/>
        <v>2015-2018</v>
      </c>
      <c r="Q122" s="28">
        <f t="shared" si="3"/>
        <v>16</v>
      </c>
      <c r="R122" s="18" t="s">
        <v>257</v>
      </c>
    </row>
    <row r="123" spans="2:18" x14ac:dyDescent="0.2">
      <c r="B123" s="3" t="s">
        <v>53</v>
      </c>
      <c r="D123" s="35">
        <v>19</v>
      </c>
      <c r="E123" s="35" t="s">
        <v>95</v>
      </c>
      <c r="N123" s="78" t="s">
        <v>234</v>
      </c>
      <c r="O123" s="17" t="e">
        <f>INDEX(#REF!,MATCH($B123,#REF!,0),2)</f>
        <v>#REF!</v>
      </c>
      <c r="P123" s="18" t="str">
        <f t="shared" si="2"/>
        <v>2015-2018</v>
      </c>
      <c r="Q123" s="28">
        <f t="shared" si="3"/>
        <v>19</v>
      </c>
      <c r="R123" s="18" t="s">
        <v>257</v>
      </c>
    </row>
    <row r="124" spans="2:18" x14ac:dyDescent="0.2">
      <c r="B124" s="3" t="s">
        <v>54</v>
      </c>
      <c r="D124" s="35">
        <v>18</v>
      </c>
      <c r="E124" s="35" t="s">
        <v>95</v>
      </c>
      <c r="N124" s="78" t="s">
        <v>234</v>
      </c>
      <c r="O124" s="17" t="e">
        <f>INDEX(#REF!,MATCH($B124,#REF!,0),2)</f>
        <v>#REF!</v>
      </c>
      <c r="P124" s="18" t="str">
        <f t="shared" si="2"/>
        <v>2015-2018</v>
      </c>
      <c r="Q124" s="28">
        <f t="shared" si="3"/>
        <v>18</v>
      </c>
      <c r="R124" s="18" t="s">
        <v>257</v>
      </c>
    </row>
    <row r="125" spans="2:18" x14ac:dyDescent="0.2">
      <c r="B125" s="3" t="s">
        <v>55</v>
      </c>
      <c r="D125" s="35">
        <v>20</v>
      </c>
      <c r="E125" s="35" t="s">
        <v>95</v>
      </c>
      <c r="N125" s="78" t="s">
        <v>234</v>
      </c>
      <c r="O125" s="17" t="e">
        <f>INDEX(#REF!,MATCH($B125,#REF!,0),2)</f>
        <v>#REF!</v>
      </c>
      <c r="P125" s="18" t="str">
        <f t="shared" si="2"/>
        <v>2015-2018</v>
      </c>
      <c r="Q125" s="28">
        <f t="shared" si="3"/>
        <v>20</v>
      </c>
      <c r="R125" s="18" t="s">
        <v>257</v>
      </c>
    </row>
    <row r="126" spans="2:18" x14ac:dyDescent="0.2">
      <c r="B126" s="3" t="s">
        <v>56</v>
      </c>
      <c r="D126" s="35">
        <v>20</v>
      </c>
      <c r="E126" s="35" t="s">
        <v>95</v>
      </c>
      <c r="N126" s="78" t="s">
        <v>234</v>
      </c>
      <c r="O126" s="17" t="e">
        <f>INDEX(#REF!,MATCH($B126,#REF!,0),2)</f>
        <v>#REF!</v>
      </c>
      <c r="P126" s="18" t="str">
        <f t="shared" si="2"/>
        <v>2015-2018</v>
      </c>
      <c r="Q126" s="28">
        <f t="shared" si="3"/>
        <v>20</v>
      </c>
      <c r="R126" s="18" t="s">
        <v>257</v>
      </c>
    </row>
    <row r="127" spans="2:18" x14ac:dyDescent="0.2">
      <c r="B127" s="3" t="s">
        <v>57</v>
      </c>
      <c r="D127" s="35">
        <v>19</v>
      </c>
      <c r="E127" s="35" t="s">
        <v>95</v>
      </c>
      <c r="N127" s="78" t="s">
        <v>234</v>
      </c>
      <c r="O127" s="17" t="e">
        <f>INDEX(#REF!,MATCH($B127,#REF!,0),2)</f>
        <v>#REF!</v>
      </c>
      <c r="P127" s="18" t="str">
        <f t="shared" si="2"/>
        <v>2015-2018</v>
      </c>
      <c r="Q127" s="28">
        <f t="shared" si="3"/>
        <v>19</v>
      </c>
      <c r="R127" s="18" t="s">
        <v>257</v>
      </c>
    </row>
    <row r="128" spans="2:18" x14ac:dyDescent="0.2">
      <c r="B128" s="3" t="s">
        <v>58</v>
      </c>
      <c r="D128" s="35">
        <v>20</v>
      </c>
      <c r="E128" s="35" t="s">
        <v>95</v>
      </c>
      <c r="N128" s="78" t="s">
        <v>234</v>
      </c>
      <c r="O128" s="17" t="e">
        <f>INDEX(#REF!,MATCH($B128,#REF!,0),2)</f>
        <v>#REF!</v>
      </c>
      <c r="P128" s="18" t="str">
        <f t="shared" si="2"/>
        <v>2015-2018</v>
      </c>
      <c r="Q128" s="28">
        <f t="shared" si="3"/>
        <v>20</v>
      </c>
      <c r="R128" s="18" t="s">
        <v>257</v>
      </c>
    </row>
    <row r="129" spans="2:18" x14ac:dyDescent="0.2">
      <c r="B129" s="3" t="s">
        <v>59</v>
      </c>
      <c r="D129" s="35">
        <v>21</v>
      </c>
      <c r="E129" s="35" t="s">
        <v>95</v>
      </c>
      <c r="N129" s="78" t="s">
        <v>234</v>
      </c>
      <c r="O129" s="17" t="e">
        <f>INDEX(#REF!,MATCH($B129,#REF!,0),2)</f>
        <v>#REF!</v>
      </c>
      <c r="P129" s="18" t="str">
        <f t="shared" si="2"/>
        <v>2015-2018</v>
      </c>
      <c r="Q129" s="28">
        <f t="shared" si="3"/>
        <v>21</v>
      </c>
      <c r="R129" s="18" t="s">
        <v>257</v>
      </c>
    </row>
    <row r="130" spans="2:18" x14ac:dyDescent="0.2">
      <c r="B130" s="3" t="s">
        <v>60</v>
      </c>
      <c r="D130" s="35">
        <v>16</v>
      </c>
      <c r="E130" s="35" t="s">
        <v>95</v>
      </c>
      <c r="N130" s="78" t="s">
        <v>234</v>
      </c>
      <c r="O130" s="17" t="e">
        <f>INDEX(#REF!,MATCH($B130,#REF!,0),2)</f>
        <v>#REF!</v>
      </c>
      <c r="P130" s="18" t="str">
        <f t="shared" si="2"/>
        <v>2015-2018</v>
      </c>
      <c r="Q130" s="28">
        <f t="shared" si="3"/>
        <v>16</v>
      </c>
      <c r="R130" s="18" t="s">
        <v>257</v>
      </c>
    </row>
    <row r="131" spans="2:18" x14ac:dyDescent="0.2">
      <c r="B131" s="3" t="s">
        <v>61</v>
      </c>
      <c r="D131" s="35">
        <v>21</v>
      </c>
      <c r="E131" s="35" t="s">
        <v>95</v>
      </c>
      <c r="N131" s="78" t="s">
        <v>234</v>
      </c>
      <c r="O131" s="17" t="e">
        <f>INDEX(#REF!,MATCH($B131,#REF!,0),2)</f>
        <v>#REF!</v>
      </c>
      <c r="P131" s="18" t="str">
        <f t="shared" si="2"/>
        <v>2015-2018</v>
      </c>
      <c r="Q131" s="28">
        <f t="shared" si="3"/>
        <v>21</v>
      </c>
      <c r="R131" s="18" t="s">
        <v>257</v>
      </c>
    </row>
    <row r="132" spans="2:18" x14ac:dyDescent="0.2">
      <c r="B132" s="3" t="s">
        <v>32</v>
      </c>
      <c r="D132" s="35">
        <v>14</v>
      </c>
      <c r="E132" s="35" t="s">
        <v>94</v>
      </c>
      <c r="N132" s="78" t="s">
        <v>234</v>
      </c>
      <c r="O132" s="17" t="e">
        <f>INDEX(#REF!,MATCH($B132,#REF!,0),2)</f>
        <v>#REF!</v>
      </c>
      <c r="P132" s="18" t="str">
        <f t="shared" si="2"/>
        <v>2017-2020</v>
      </c>
      <c r="Q132" s="28">
        <f t="shared" si="3"/>
        <v>14</v>
      </c>
      <c r="R132" s="18" t="s">
        <v>257</v>
      </c>
    </row>
    <row r="133" spans="2:18" x14ac:dyDescent="0.2">
      <c r="B133" s="3" t="s">
        <v>42</v>
      </c>
      <c r="D133" s="35">
        <v>13</v>
      </c>
      <c r="E133" s="35" t="s">
        <v>94</v>
      </c>
      <c r="N133" s="78" t="s">
        <v>234</v>
      </c>
      <c r="O133" s="17" t="e">
        <f>INDEX(#REF!,MATCH($B133,#REF!,0),2)</f>
        <v>#REF!</v>
      </c>
      <c r="P133" s="18" t="str">
        <f t="shared" si="2"/>
        <v>2017-2020</v>
      </c>
      <c r="Q133" s="28">
        <f t="shared" si="3"/>
        <v>13</v>
      </c>
      <c r="R133" s="18" t="s">
        <v>257</v>
      </c>
    </row>
    <row r="134" spans="2:18" x14ac:dyDescent="0.2">
      <c r="B134" s="3" t="s">
        <v>43</v>
      </c>
      <c r="D134" s="35">
        <v>18</v>
      </c>
      <c r="E134" s="35" t="s">
        <v>94</v>
      </c>
      <c r="N134" s="78" t="s">
        <v>234</v>
      </c>
      <c r="O134" s="17" t="e">
        <f>INDEX(#REF!,MATCH($B134,#REF!,0),2)</f>
        <v>#REF!</v>
      </c>
      <c r="P134" s="18" t="str">
        <f t="shared" si="2"/>
        <v>2017-2020</v>
      </c>
      <c r="Q134" s="28">
        <f t="shared" si="3"/>
        <v>18</v>
      </c>
      <c r="R134" s="18" t="s">
        <v>257</v>
      </c>
    </row>
    <row r="135" spans="2:18" x14ac:dyDescent="0.2">
      <c r="B135" s="3" t="s">
        <v>44</v>
      </c>
      <c r="D135" s="35">
        <v>17</v>
      </c>
      <c r="E135" s="35" t="s">
        <v>94</v>
      </c>
      <c r="N135" s="78" t="s">
        <v>234</v>
      </c>
      <c r="O135" s="17" t="e">
        <f>INDEX(#REF!,MATCH($B135,#REF!,0),2)</f>
        <v>#REF!</v>
      </c>
      <c r="P135" s="18" t="str">
        <f t="shared" ref="P135:P173" si="4">E135</f>
        <v>2017-2020</v>
      </c>
      <c r="Q135" s="28">
        <f t="shared" ref="Q135:Q173" si="5">D135</f>
        <v>17</v>
      </c>
      <c r="R135" s="18" t="s">
        <v>257</v>
      </c>
    </row>
    <row r="136" spans="2:18" x14ac:dyDescent="0.2">
      <c r="B136" s="3" t="s">
        <v>45</v>
      </c>
      <c r="D136" s="35">
        <v>17</v>
      </c>
      <c r="E136" s="35" t="s">
        <v>94</v>
      </c>
      <c r="N136" s="78" t="s">
        <v>234</v>
      </c>
      <c r="O136" s="17" t="e">
        <f>INDEX(#REF!,MATCH($B136,#REF!,0),2)</f>
        <v>#REF!</v>
      </c>
      <c r="P136" s="18" t="str">
        <f t="shared" si="4"/>
        <v>2017-2020</v>
      </c>
      <c r="Q136" s="28">
        <f t="shared" si="5"/>
        <v>17</v>
      </c>
      <c r="R136" s="18" t="s">
        <v>257</v>
      </c>
    </row>
    <row r="137" spans="2:18" x14ac:dyDescent="0.2">
      <c r="B137" s="3" t="s">
        <v>46</v>
      </c>
      <c r="D137" s="35">
        <v>18</v>
      </c>
      <c r="E137" s="35" t="s">
        <v>94</v>
      </c>
      <c r="N137" s="78" t="s">
        <v>234</v>
      </c>
      <c r="O137" s="17" t="e">
        <f>INDEX(#REF!,MATCH($B137,#REF!,0),2)</f>
        <v>#REF!</v>
      </c>
      <c r="P137" s="18" t="str">
        <f t="shared" si="4"/>
        <v>2017-2020</v>
      </c>
      <c r="Q137" s="28">
        <f t="shared" si="5"/>
        <v>18</v>
      </c>
      <c r="R137" s="18" t="s">
        <v>257</v>
      </c>
    </row>
    <row r="138" spans="2:18" x14ac:dyDescent="0.2">
      <c r="B138" s="3" t="s">
        <v>47</v>
      </c>
      <c r="D138" s="35">
        <v>18</v>
      </c>
      <c r="E138" s="35" t="s">
        <v>94</v>
      </c>
      <c r="N138" s="78" t="s">
        <v>234</v>
      </c>
      <c r="O138" s="17" t="e">
        <f>INDEX(#REF!,MATCH($B138,#REF!,0),2)</f>
        <v>#REF!</v>
      </c>
      <c r="P138" s="18" t="str">
        <f t="shared" si="4"/>
        <v>2017-2020</v>
      </c>
      <c r="Q138" s="28">
        <f t="shared" si="5"/>
        <v>18</v>
      </c>
      <c r="R138" s="18" t="s">
        <v>257</v>
      </c>
    </row>
    <row r="139" spans="2:18" x14ac:dyDescent="0.2">
      <c r="B139" s="3" t="s">
        <v>48</v>
      </c>
      <c r="D139" s="35">
        <v>17</v>
      </c>
      <c r="E139" s="35" t="s">
        <v>94</v>
      </c>
      <c r="N139" s="78" t="s">
        <v>234</v>
      </c>
      <c r="O139" s="17" t="e">
        <f>INDEX(#REF!,MATCH($B139,#REF!,0),2)</f>
        <v>#REF!</v>
      </c>
      <c r="P139" s="18" t="str">
        <f t="shared" si="4"/>
        <v>2017-2020</v>
      </c>
      <c r="Q139" s="28">
        <f t="shared" si="5"/>
        <v>17</v>
      </c>
      <c r="R139" s="18" t="s">
        <v>257</v>
      </c>
    </row>
    <row r="140" spans="2:18" x14ac:dyDescent="0.2">
      <c r="B140" s="3" t="s">
        <v>49</v>
      </c>
      <c r="D140" s="35">
        <v>18</v>
      </c>
      <c r="E140" s="35" t="s">
        <v>94</v>
      </c>
      <c r="N140" s="78" t="s">
        <v>234</v>
      </c>
      <c r="O140" s="17" t="e">
        <f>INDEX(#REF!,MATCH($B140,#REF!,0),2)</f>
        <v>#REF!</v>
      </c>
      <c r="P140" s="18" t="str">
        <f t="shared" si="4"/>
        <v>2017-2020</v>
      </c>
      <c r="Q140" s="28">
        <f t="shared" si="5"/>
        <v>18</v>
      </c>
      <c r="R140" s="18" t="s">
        <v>257</v>
      </c>
    </row>
    <row r="141" spans="2:18" x14ac:dyDescent="0.2">
      <c r="B141" s="3" t="s">
        <v>50</v>
      </c>
      <c r="D141" s="35">
        <v>19</v>
      </c>
      <c r="E141" s="35" t="s">
        <v>94</v>
      </c>
      <c r="N141" s="78" t="s">
        <v>234</v>
      </c>
      <c r="O141" s="17" t="e">
        <f>INDEX(#REF!,MATCH($B141,#REF!,0),2)</f>
        <v>#REF!</v>
      </c>
      <c r="P141" s="18" t="str">
        <f t="shared" si="4"/>
        <v>2017-2020</v>
      </c>
      <c r="Q141" s="28">
        <f t="shared" si="5"/>
        <v>19</v>
      </c>
      <c r="R141" s="18" t="s">
        <v>257</v>
      </c>
    </row>
    <row r="142" spans="2:18" x14ac:dyDescent="0.2">
      <c r="B142" s="3" t="s">
        <v>51</v>
      </c>
      <c r="D142" s="35">
        <v>15</v>
      </c>
      <c r="E142" s="35" t="s">
        <v>94</v>
      </c>
      <c r="N142" s="78" t="s">
        <v>234</v>
      </c>
      <c r="O142" s="17" t="e">
        <f>INDEX(#REF!,MATCH($B142,#REF!,0),2)</f>
        <v>#REF!</v>
      </c>
      <c r="P142" s="18" t="str">
        <f t="shared" si="4"/>
        <v>2017-2020</v>
      </c>
      <c r="Q142" s="28">
        <f t="shared" si="5"/>
        <v>15</v>
      </c>
      <c r="R142" s="18" t="s">
        <v>257</v>
      </c>
    </row>
    <row r="143" spans="2:18" x14ac:dyDescent="0.2">
      <c r="B143" s="3" t="s">
        <v>52</v>
      </c>
      <c r="D143" s="35">
        <v>17</v>
      </c>
      <c r="E143" s="35" t="s">
        <v>94</v>
      </c>
      <c r="N143" s="78" t="s">
        <v>234</v>
      </c>
      <c r="O143" s="17" t="e">
        <f>INDEX(#REF!,MATCH($B143,#REF!,0),2)</f>
        <v>#REF!</v>
      </c>
      <c r="P143" s="18" t="str">
        <f t="shared" si="4"/>
        <v>2017-2020</v>
      </c>
      <c r="Q143" s="28">
        <f t="shared" si="5"/>
        <v>17</v>
      </c>
      <c r="R143" s="18" t="s">
        <v>257</v>
      </c>
    </row>
    <row r="144" spans="2:18" x14ac:dyDescent="0.2">
      <c r="B144" s="3" t="s">
        <v>53</v>
      </c>
      <c r="D144" s="35">
        <v>20</v>
      </c>
      <c r="E144" s="35" t="s">
        <v>94</v>
      </c>
      <c r="N144" s="78" t="s">
        <v>234</v>
      </c>
      <c r="O144" s="17" t="e">
        <f>INDEX(#REF!,MATCH($B144,#REF!,0),2)</f>
        <v>#REF!</v>
      </c>
      <c r="P144" s="18" t="str">
        <f t="shared" si="4"/>
        <v>2017-2020</v>
      </c>
      <c r="Q144" s="28">
        <f t="shared" si="5"/>
        <v>20</v>
      </c>
      <c r="R144" s="18" t="s">
        <v>257</v>
      </c>
    </row>
    <row r="145" spans="2:18" x14ac:dyDescent="0.2">
      <c r="B145" s="3" t="s">
        <v>54</v>
      </c>
      <c r="D145" s="35">
        <v>19</v>
      </c>
      <c r="E145" s="35" t="s">
        <v>94</v>
      </c>
      <c r="N145" s="78" t="s">
        <v>234</v>
      </c>
      <c r="O145" s="17" t="e">
        <f>INDEX(#REF!,MATCH($B145,#REF!,0),2)</f>
        <v>#REF!</v>
      </c>
      <c r="P145" s="18" t="str">
        <f t="shared" si="4"/>
        <v>2017-2020</v>
      </c>
      <c r="Q145" s="28">
        <f t="shared" si="5"/>
        <v>19</v>
      </c>
      <c r="R145" s="18" t="s">
        <v>257</v>
      </c>
    </row>
    <row r="146" spans="2:18" x14ac:dyDescent="0.2">
      <c r="B146" s="3" t="s">
        <v>55</v>
      </c>
      <c r="D146" s="35">
        <v>19</v>
      </c>
      <c r="E146" s="35" t="s">
        <v>94</v>
      </c>
      <c r="N146" s="78" t="s">
        <v>234</v>
      </c>
      <c r="O146" s="17" t="e">
        <f>INDEX(#REF!,MATCH($B146,#REF!,0),2)</f>
        <v>#REF!</v>
      </c>
      <c r="P146" s="18" t="str">
        <f t="shared" si="4"/>
        <v>2017-2020</v>
      </c>
      <c r="Q146" s="28">
        <f t="shared" si="5"/>
        <v>19</v>
      </c>
      <c r="R146" s="18" t="s">
        <v>257</v>
      </c>
    </row>
    <row r="147" spans="2:18" x14ac:dyDescent="0.2">
      <c r="B147" s="3" t="s">
        <v>56</v>
      </c>
      <c r="D147" s="35">
        <v>22</v>
      </c>
      <c r="E147" s="35" t="s">
        <v>94</v>
      </c>
      <c r="N147" s="78" t="s">
        <v>234</v>
      </c>
      <c r="O147" s="17" t="e">
        <f>INDEX(#REF!,MATCH($B147,#REF!,0),2)</f>
        <v>#REF!</v>
      </c>
      <c r="P147" s="18" t="str">
        <f t="shared" si="4"/>
        <v>2017-2020</v>
      </c>
      <c r="Q147" s="28">
        <f t="shared" si="5"/>
        <v>22</v>
      </c>
      <c r="R147" s="18" t="s">
        <v>257</v>
      </c>
    </row>
    <row r="148" spans="2:18" x14ac:dyDescent="0.2">
      <c r="B148" s="3" t="s">
        <v>57</v>
      </c>
      <c r="D148" s="35">
        <v>22</v>
      </c>
      <c r="E148" s="35" t="s">
        <v>94</v>
      </c>
      <c r="N148" s="78" t="s">
        <v>234</v>
      </c>
      <c r="O148" s="17" t="e">
        <f>INDEX(#REF!,MATCH($B148,#REF!,0),2)</f>
        <v>#REF!</v>
      </c>
      <c r="P148" s="18" t="str">
        <f t="shared" si="4"/>
        <v>2017-2020</v>
      </c>
      <c r="Q148" s="28">
        <f t="shared" si="5"/>
        <v>22</v>
      </c>
      <c r="R148" s="18" t="s">
        <v>257</v>
      </c>
    </row>
    <row r="149" spans="2:18" x14ac:dyDescent="0.2">
      <c r="B149" s="3" t="s">
        <v>58</v>
      </c>
      <c r="D149" s="35">
        <v>19</v>
      </c>
      <c r="E149" s="35" t="s">
        <v>94</v>
      </c>
      <c r="N149" s="78" t="s">
        <v>234</v>
      </c>
      <c r="O149" s="17" t="e">
        <f>INDEX(#REF!,MATCH($B149,#REF!,0),2)</f>
        <v>#REF!</v>
      </c>
      <c r="P149" s="18" t="str">
        <f t="shared" si="4"/>
        <v>2017-2020</v>
      </c>
      <c r="Q149" s="28">
        <f t="shared" si="5"/>
        <v>19</v>
      </c>
      <c r="R149" s="18" t="s">
        <v>257</v>
      </c>
    </row>
    <row r="150" spans="2:18" x14ac:dyDescent="0.2">
      <c r="B150" s="3" t="s">
        <v>59</v>
      </c>
      <c r="D150" s="35">
        <v>21</v>
      </c>
      <c r="E150" s="35" t="s">
        <v>94</v>
      </c>
      <c r="N150" s="78" t="s">
        <v>234</v>
      </c>
      <c r="O150" s="17" t="e">
        <f>INDEX(#REF!,MATCH($B150,#REF!,0),2)</f>
        <v>#REF!</v>
      </c>
      <c r="P150" s="18" t="str">
        <f t="shared" si="4"/>
        <v>2017-2020</v>
      </c>
      <c r="Q150" s="28">
        <f t="shared" si="5"/>
        <v>21</v>
      </c>
      <c r="R150" s="18" t="s">
        <v>257</v>
      </c>
    </row>
    <row r="151" spans="2:18" x14ac:dyDescent="0.2">
      <c r="B151" s="3" t="s">
        <v>60</v>
      </c>
      <c r="D151" s="35">
        <v>14</v>
      </c>
      <c r="E151" s="35" t="s">
        <v>94</v>
      </c>
      <c r="N151" s="78" t="s">
        <v>234</v>
      </c>
      <c r="O151" s="17" t="e">
        <f>INDEX(#REF!,MATCH($B151,#REF!,0),2)</f>
        <v>#REF!</v>
      </c>
      <c r="P151" s="18" t="str">
        <f t="shared" si="4"/>
        <v>2017-2020</v>
      </c>
      <c r="Q151" s="28">
        <f t="shared" si="5"/>
        <v>14</v>
      </c>
      <c r="R151" s="18" t="s">
        <v>257</v>
      </c>
    </row>
    <row r="152" spans="2:18" x14ac:dyDescent="0.2">
      <c r="B152" s="3" t="s">
        <v>61</v>
      </c>
      <c r="D152" s="35">
        <v>21</v>
      </c>
      <c r="E152" s="35" t="s">
        <v>94</v>
      </c>
      <c r="N152" s="78" t="s">
        <v>234</v>
      </c>
      <c r="O152" s="17" t="e">
        <f>INDEX(#REF!,MATCH($B152,#REF!,0),2)</f>
        <v>#REF!</v>
      </c>
      <c r="P152" s="18" t="str">
        <f t="shared" si="4"/>
        <v>2017-2020</v>
      </c>
      <c r="Q152" s="28">
        <f t="shared" si="5"/>
        <v>21</v>
      </c>
      <c r="R152" s="18" t="s">
        <v>257</v>
      </c>
    </row>
    <row r="153" spans="2:18" x14ac:dyDescent="0.2">
      <c r="B153" s="3" t="s">
        <v>32</v>
      </c>
      <c r="D153" s="35">
        <v>24</v>
      </c>
      <c r="E153" s="35" t="s">
        <v>93</v>
      </c>
      <c r="N153" s="78" t="s">
        <v>234</v>
      </c>
      <c r="O153" s="17" t="e">
        <f>INDEX(#REF!,MATCH($B153,#REF!,0),2)</f>
        <v>#REF!</v>
      </c>
      <c r="P153" s="18" t="str">
        <f t="shared" si="4"/>
        <v>2018-2021</v>
      </c>
      <c r="Q153" s="28">
        <f t="shared" si="5"/>
        <v>24</v>
      </c>
      <c r="R153" s="18" t="s">
        <v>257</v>
      </c>
    </row>
    <row r="154" spans="2:18" x14ac:dyDescent="0.2">
      <c r="B154" s="3" t="s">
        <v>42</v>
      </c>
      <c r="D154" s="35">
        <v>26</v>
      </c>
      <c r="E154" s="35" t="s">
        <v>93</v>
      </c>
      <c r="N154" s="78" t="s">
        <v>234</v>
      </c>
      <c r="O154" s="17" t="e">
        <f>INDEX(#REF!,MATCH($B154,#REF!,0),2)</f>
        <v>#REF!</v>
      </c>
      <c r="P154" s="18" t="str">
        <f t="shared" si="4"/>
        <v>2018-2021</v>
      </c>
      <c r="Q154" s="28">
        <f t="shared" si="5"/>
        <v>26</v>
      </c>
      <c r="R154" s="18" t="s">
        <v>257</v>
      </c>
    </row>
    <row r="155" spans="2:18" x14ac:dyDescent="0.2">
      <c r="B155" s="3" t="s">
        <v>43</v>
      </c>
      <c r="D155" s="35">
        <v>29</v>
      </c>
      <c r="E155" s="35" t="s">
        <v>93</v>
      </c>
      <c r="N155" s="78" t="s">
        <v>234</v>
      </c>
      <c r="O155" s="17" t="e">
        <f>INDEX(#REF!,MATCH($B155,#REF!,0),2)</f>
        <v>#REF!</v>
      </c>
      <c r="P155" s="18" t="str">
        <f t="shared" si="4"/>
        <v>2018-2021</v>
      </c>
      <c r="Q155" s="28">
        <f t="shared" si="5"/>
        <v>29</v>
      </c>
      <c r="R155" s="18" t="s">
        <v>257</v>
      </c>
    </row>
    <row r="156" spans="2:18" x14ac:dyDescent="0.2">
      <c r="B156" s="3" t="s">
        <v>44</v>
      </c>
      <c r="D156" s="35">
        <v>28</v>
      </c>
      <c r="E156" s="35" t="s">
        <v>93</v>
      </c>
      <c r="N156" s="78" t="s">
        <v>234</v>
      </c>
      <c r="O156" s="17" t="e">
        <f>INDEX(#REF!,MATCH($B156,#REF!,0),2)</f>
        <v>#REF!</v>
      </c>
      <c r="P156" s="18" t="str">
        <f t="shared" si="4"/>
        <v>2018-2021</v>
      </c>
      <c r="Q156" s="28">
        <f t="shared" si="5"/>
        <v>28</v>
      </c>
      <c r="R156" s="18" t="s">
        <v>257</v>
      </c>
    </row>
    <row r="157" spans="2:18" x14ac:dyDescent="0.2">
      <c r="B157" s="3" t="s">
        <v>45</v>
      </c>
      <c r="D157" s="35">
        <v>28</v>
      </c>
      <c r="E157" s="35" t="s">
        <v>93</v>
      </c>
      <c r="N157" s="78" t="s">
        <v>234</v>
      </c>
      <c r="O157" s="17" t="e">
        <f>INDEX(#REF!,MATCH($B157,#REF!,0),2)</f>
        <v>#REF!</v>
      </c>
      <c r="P157" s="18" t="str">
        <f t="shared" si="4"/>
        <v>2018-2021</v>
      </c>
      <c r="Q157" s="28">
        <f t="shared" si="5"/>
        <v>28</v>
      </c>
      <c r="R157" s="18" t="s">
        <v>257</v>
      </c>
    </row>
    <row r="158" spans="2:18" x14ac:dyDescent="0.2">
      <c r="B158" s="3" t="s">
        <v>46</v>
      </c>
      <c r="D158" s="35">
        <v>29</v>
      </c>
      <c r="E158" s="35" t="s">
        <v>93</v>
      </c>
      <c r="N158" s="78" t="s">
        <v>234</v>
      </c>
      <c r="O158" s="17" t="e">
        <f>INDEX(#REF!,MATCH($B158,#REF!,0),2)</f>
        <v>#REF!</v>
      </c>
      <c r="P158" s="18" t="str">
        <f t="shared" si="4"/>
        <v>2018-2021</v>
      </c>
      <c r="Q158" s="28">
        <f t="shared" si="5"/>
        <v>29</v>
      </c>
      <c r="R158" s="18" t="s">
        <v>257</v>
      </c>
    </row>
    <row r="159" spans="2:18" x14ac:dyDescent="0.2">
      <c r="B159" s="3" t="s">
        <v>47</v>
      </c>
      <c r="D159" s="35">
        <v>31</v>
      </c>
      <c r="E159" s="35" t="s">
        <v>93</v>
      </c>
      <c r="N159" s="78" t="s">
        <v>234</v>
      </c>
      <c r="O159" s="17" t="e">
        <f>INDEX(#REF!,MATCH($B159,#REF!,0),2)</f>
        <v>#REF!</v>
      </c>
      <c r="P159" s="18" t="str">
        <f t="shared" si="4"/>
        <v>2018-2021</v>
      </c>
      <c r="Q159" s="28">
        <f t="shared" si="5"/>
        <v>31</v>
      </c>
      <c r="R159" s="18" t="s">
        <v>257</v>
      </c>
    </row>
    <row r="160" spans="2:18" x14ac:dyDescent="0.2">
      <c r="B160" s="3" t="s">
        <v>48</v>
      </c>
      <c r="D160" s="35" t="s">
        <v>96</v>
      </c>
      <c r="E160" s="35" t="s">
        <v>93</v>
      </c>
      <c r="N160" s="78" t="s">
        <v>234</v>
      </c>
      <c r="O160" s="17" t="e">
        <f>INDEX(#REF!,MATCH($B160,#REF!,0),2)</f>
        <v>#REF!</v>
      </c>
      <c r="P160" s="18" t="str">
        <f t="shared" si="4"/>
        <v>2018-2021</v>
      </c>
      <c r="Q160" s="28" t="str">
        <f t="shared" si="5"/>
        <v>..</v>
      </c>
      <c r="R160" s="18" t="s">
        <v>257</v>
      </c>
    </row>
    <row r="161" spans="2:18" x14ac:dyDescent="0.2">
      <c r="B161" s="3" t="s">
        <v>49</v>
      </c>
      <c r="D161" s="35">
        <v>29</v>
      </c>
      <c r="E161" s="35" t="s">
        <v>93</v>
      </c>
      <c r="N161" s="78" t="s">
        <v>234</v>
      </c>
      <c r="O161" s="17" t="e">
        <f>INDEX(#REF!,MATCH($B161,#REF!,0),2)</f>
        <v>#REF!</v>
      </c>
      <c r="P161" s="18" t="str">
        <f t="shared" si="4"/>
        <v>2018-2021</v>
      </c>
      <c r="Q161" s="28">
        <f t="shared" si="5"/>
        <v>29</v>
      </c>
      <c r="R161" s="18" t="s">
        <v>257</v>
      </c>
    </row>
    <row r="162" spans="2:18" x14ac:dyDescent="0.2">
      <c r="B162" s="3" t="s">
        <v>50</v>
      </c>
      <c r="D162" s="35">
        <v>28</v>
      </c>
      <c r="E162" s="35" t="s">
        <v>93</v>
      </c>
      <c r="N162" s="78" t="s">
        <v>234</v>
      </c>
      <c r="O162" s="17" t="e">
        <f>INDEX(#REF!,MATCH($B162,#REF!,0),2)</f>
        <v>#REF!</v>
      </c>
      <c r="P162" s="18" t="str">
        <f t="shared" si="4"/>
        <v>2018-2021</v>
      </c>
      <c r="Q162" s="28">
        <f t="shared" si="5"/>
        <v>28</v>
      </c>
      <c r="R162" s="18" t="s">
        <v>257</v>
      </c>
    </row>
    <row r="163" spans="2:18" x14ac:dyDescent="0.2">
      <c r="B163" s="3" t="s">
        <v>51</v>
      </c>
      <c r="D163" s="35">
        <v>28</v>
      </c>
      <c r="E163" s="35" t="s">
        <v>93</v>
      </c>
      <c r="N163" s="78" t="s">
        <v>234</v>
      </c>
      <c r="O163" s="17" t="e">
        <f>INDEX(#REF!,MATCH($B163,#REF!,0),2)</f>
        <v>#REF!</v>
      </c>
      <c r="P163" s="18" t="str">
        <f t="shared" si="4"/>
        <v>2018-2021</v>
      </c>
      <c r="Q163" s="28">
        <f t="shared" si="5"/>
        <v>28</v>
      </c>
      <c r="R163" s="18" t="s">
        <v>257</v>
      </c>
    </row>
    <row r="164" spans="2:18" x14ac:dyDescent="0.2">
      <c r="B164" s="3" t="s">
        <v>52</v>
      </c>
      <c r="D164" s="35">
        <v>27</v>
      </c>
      <c r="E164" s="35" t="s">
        <v>93</v>
      </c>
      <c r="N164" s="78" t="s">
        <v>234</v>
      </c>
      <c r="O164" s="17" t="e">
        <f>INDEX(#REF!,MATCH($B164,#REF!,0),2)</f>
        <v>#REF!</v>
      </c>
      <c r="P164" s="18" t="str">
        <f t="shared" si="4"/>
        <v>2018-2021</v>
      </c>
      <c r="Q164" s="28">
        <f t="shared" si="5"/>
        <v>27</v>
      </c>
      <c r="R164" s="18" t="s">
        <v>257</v>
      </c>
    </row>
    <row r="165" spans="2:18" x14ac:dyDescent="0.2">
      <c r="B165" s="3" t="s">
        <v>53</v>
      </c>
      <c r="D165" s="35">
        <v>30</v>
      </c>
      <c r="E165" s="35" t="s">
        <v>93</v>
      </c>
      <c r="N165" s="78" t="s">
        <v>234</v>
      </c>
      <c r="O165" s="17" t="e">
        <f>INDEX(#REF!,MATCH($B165,#REF!,0),2)</f>
        <v>#REF!</v>
      </c>
      <c r="P165" s="18" t="str">
        <f t="shared" si="4"/>
        <v>2018-2021</v>
      </c>
      <c r="Q165" s="28">
        <f t="shared" si="5"/>
        <v>30</v>
      </c>
      <c r="R165" s="18" t="s">
        <v>257</v>
      </c>
    </row>
    <row r="166" spans="2:18" x14ac:dyDescent="0.2">
      <c r="B166" s="3" t="s">
        <v>54</v>
      </c>
      <c r="D166" s="35">
        <v>31</v>
      </c>
      <c r="E166" s="35" t="s">
        <v>93</v>
      </c>
      <c r="N166" s="78" t="s">
        <v>234</v>
      </c>
      <c r="O166" s="17" t="e">
        <f>INDEX(#REF!,MATCH($B166,#REF!,0),2)</f>
        <v>#REF!</v>
      </c>
      <c r="P166" s="18" t="str">
        <f t="shared" si="4"/>
        <v>2018-2021</v>
      </c>
      <c r="Q166" s="28">
        <f t="shared" si="5"/>
        <v>31</v>
      </c>
      <c r="R166" s="18" t="s">
        <v>257</v>
      </c>
    </row>
    <row r="167" spans="2:18" x14ac:dyDescent="0.2">
      <c r="B167" s="3" t="s">
        <v>55</v>
      </c>
      <c r="D167" s="35">
        <v>29</v>
      </c>
      <c r="E167" s="35" t="s">
        <v>93</v>
      </c>
      <c r="N167" s="78" t="s">
        <v>234</v>
      </c>
      <c r="O167" s="17" t="e">
        <f>INDEX(#REF!,MATCH($B167,#REF!,0),2)</f>
        <v>#REF!</v>
      </c>
      <c r="P167" s="18" t="str">
        <f t="shared" si="4"/>
        <v>2018-2021</v>
      </c>
      <c r="Q167" s="28">
        <f t="shared" si="5"/>
        <v>29</v>
      </c>
      <c r="R167" s="18" t="s">
        <v>257</v>
      </c>
    </row>
    <row r="168" spans="2:18" x14ac:dyDescent="0.2">
      <c r="B168" s="3" t="s">
        <v>56</v>
      </c>
      <c r="D168" s="35">
        <v>32</v>
      </c>
      <c r="E168" s="35" t="s">
        <v>93</v>
      </c>
      <c r="N168" s="78" t="s">
        <v>234</v>
      </c>
      <c r="O168" s="17" t="e">
        <f>INDEX(#REF!,MATCH($B168,#REF!,0),2)</f>
        <v>#REF!</v>
      </c>
      <c r="P168" s="18" t="str">
        <f t="shared" si="4"/>
        <v>2018-2021</v>
      </c>
      <c r="Q168" s="28">
        <f t="shared" si="5"/>
        <v>32</v>
      </c>
      <c r="R168" s="18" t="s">
        <v>257</v>
      </c>
    </row>
    <row r="169" spans="2:18" x14ac:dyDescent="0.2">
      <c r="B169" s="3" t="s">
        <v>57</v>
      </c>
      <c r="D169" s="35">
        <v>32</v>
      </c>
      <c r="E169" s="35" t="s">
        <v>93</v>
      </c>
      <c r="N169" s="78" t="s">
        <v>234</v>
      </c>
      <c r="O169" s="17" t="e">
        <f>INDEX(#REF!,MATCH($B169,#REF!,0),2)</f>
        <v>#REF!</v>
      </c>
      <c r="P169" s="18" t="str">
        <f t="shared" si="4"/>
        <v>2018-2021</v>
      </c>
      <c r="Q169" s="28">
        <f t="shared" si="5"/>
        <v>32</v>
      </c>
      <c r="R169" s="18" t="s">
        <v>257</v>
      </c>
    </row>
    <row r="170" spans="2:18" x14ac:dyDescent="0.2">
      <c r="B170" s="3" t="s">
        <v>58</v>
      </c>
      <c r="D170" s="35">
        <v>32</v>
      </c>
      <c r="E170" s="35" t="s">
        <v>93</v>
      </c>
      <c r="N170" s="78" t="s">
        <v>234</v>
      </c>
      <c r="O170" s="17" t="e">
        <f>INDEX(#REF!,MATCH($B170,#REF!,0),2)</f>
        <v>#REF!</v>
      </c>
      <c r="P170" s="18" t="str">
        <f t="shared" si="4"/>
        <v>2018-2021</v>
      </c>
      <c r="Q170" s="28">
        <f t="shared" si="5"/>
        <v>32</v>
      </c>
      <c r="R170" s="18" t="s">
        <v>257</v>
      </c>
    </row>
    <row r="171" spans="2:18" x14ac:dyDescent="0.2">
      <c r="B171" s="3" t="s">
        <v>59</v>
      </c>
      <c r="D171" s="35">
        <v>31</v>
      </c>
      <c r="E171" s="35" t="s">
        <v>93</v>
      </c>
      <c r="N171" s="78" t="s">
        <v>234</v>
      </c>
      <c r="O171" s="17" t="e">
        <f>INDEX(#REF!,MATCH($B171,#REF!,0),2)</f>
        <v>#REF!</v>
      </c>
      <c r="P171" s="18" t="str">
        <f t="shared" si="4"/>
        <v>2018-2021</v>
      </c>
      <c r="Q171" s="28">
        <f t="shared" si="5"/>
        <v>31</v>
      </c>
      <c r="R171" s="18" t="s">
        <v>257</v>
      </c>
    </row>
    <row r="172" spans="2:18" x14ac:dyDescent="0.2">
      <c r="B172" s="3" t="s">
        <v>60</v>
      </c>
      <c r="D172" s="35">
        <v>26</v>
      </c>
      <c r="E172" s="35" t="s">
        <v>93</v>
      </c>
      <c r="N172" s="78" t="s">
        <v>234</v>
      </c>
      <c r="O172" s="17" t="e">
        <f>INDEX(#REF!,MATCH($B172,#REF!,0),2)</f>
        <v>#REF!</v>
      </c>
      <c r="P172" s="18" t="str">
        <f t="shared" si="4"/>
        <v>2018-2021</v>
      </c>
      <c r="Q172" s="28">
        <f t="shared" si="5"/>
        <v>26</v>
      </c>
      <c r="R172" s="18" t="s">
        <v>257</v>
      </c>
    </row>
    <row r="173" spans="2:18" x14ac:dyDescent="0.2">
      <c r="B173" s="3" t="s">
        <v>61</v>
      </c>
      <c r="D173" s="35">
        <v>32</v>
      </c>
      <c r="E173" s="35" t="s">
        <v>93</v>
      </c>
      <c r="N173" s="78" t="s">
        <v>234</v>
      </c>
      <c r="O173" s="17" t="e">
        <f>INDEX(#REF!,MATCH($B173,#REF!,0),2)</f>
        <v>#REF!</v>
      </c>
      <c r="P173" s="18" t="str">
        <f t="shared" si="4"/>
        <v>2018-2021</v>
      </c>
      <c r="Q173" s="28">
        <f t="shared" si="5"/>
        <v>32</v>
      </c>
      <c r="R173" s="18" t="s">
        <v>257</v>
      </c>
    </row>
  </sheetData>
  <hyperlinks>
    <hyperlink ref="C4" r:id="rId1" xr:uid="{5350EEAB-E114-47E4-ADC5-9553A4587563}"/>
  </hyperlinks>
  <pageMargins left="0.7" right="0.7" top="0.75" bottom="0.75" header="0.3" footer="0.3"/>
  <pageSetup paperSize="9" orientation="portrait" verticalDpi="0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91451-EAFA-4746-8D67-0EF3DA231E09}">
  <sheetPr>
    <tabColor theme="8" tint="0.79998168889431442"/>
  </sheetPr>
  <dimension ref="B1:R173"/>
  <sheetViews>
    <sheetView workbookViewId="0"/>
  </sheetViews>
  <sheetFormatPr defaultColWidth="9.33203125" defaultRowHeight="11.25" x14ac:dyDescent="0.2"/>
  <cols>
    <col min="1" max="3" width="9.33203125" style="3"/>
    <col min="4" max="4" width="7.1640625" style="3" bestFit="1" customWidth="1"/>
    <col min="5" max="5" width="10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6" width="9.33203125" style="18"/>
    <col min="17" max="17" width="9.33203125" style="99"/>
    <col min="18" max="18" width="9.33203125" style="18"/>
    <col min="19" max="16384" width="9.33203125" style="3"/>
  </cols>
  <sheetData>
    <row r="1" spans="2:18" x14ac:dyDescent="0.2">
      <c r="N1" s="3"/>
      <c r="O1" s="3"/>
      <c r="P1" s="3"/>
      <c r="Q1" s="96"/>
      <c r="R1" s="3"/>
    </row>
    <row r="2" spans="2:18" x14ac:dyDescent="0.2">
      <c r="B2" s="20" t="s">
        <v>421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97"/>
      <c r="R2" s="12"/>
    </row>
    <row r="3" spans="2:18" x14ac:dyDescent="0.2">
      <c r="B3" s="26" t="s">
        <v>108</v>
      </c>
      <c r="C3" s="21"/>
      <c r="D3" s="26" t="s">
        <v>276</v>
      </c>
      <c r="E3" s="21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98"/>
      <c r="R3" s="13"/>
    </row>
    <row r="4" spans="2:18" x14ac:dyDescent="0.2">
      <c r="B4" s="75" t="s">
        <v>109</v>
      </c>
      <c r="C4" s="74" t="s">
        <v>274</v>
      </c>
      <c r="D4" s="21"/>
      <c r="E4" s="21"/>
      <c r="F4" s="21"/>
      <c r="G4" s="21"/>
      <c r="N4" s="13"/>
      <c r="O4" s="13"/>
      <c r="P4" s="13"/>
      <c r="Q4" s="98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00" t="s">
        <v>3</v>
      </c>
      <c r="R5" s="15" t="s">
        <v>1</v>
      </c>
    </row>
    <row r="6" spans="2:18" ht="12" thickTop="1" x14ac:dyDescent="0.2">
      <c r="B6" t="s">
        <v>32</v>
      </c>
      <c r="C6"/>
      <c r="D6">
        <v>13</v>
      </c>
      <c r="E6" s="3" t="s">
        <v>39</v>
      </c>
      <c r="N6" s="78" t="s">
        <v>235</v>
      </c>
      <c r="O6" s="17" t="e">
        <f>INDEX(#REF!,MATCH($B6,#REF!,0),2)</f>
        <v>#REF!</v>
      </c>
      <c r="P6" s="18" t="str">
        <f>E6</f>
        <v>2009-2012</v>
      </c>
      <c r="Q6" s="99">
        <f>D6</f>
        <v>13</v>
      </c>
      <c r="R6" s="18" t="s">
        <v>257</v>
      </c>
    </row>
    <row r="7" spans="2:18" x14ac:dyDescent="0.2">
      <c r="B7" t="s">
        <v>42</v>
      </c>
      <c r="C7"/>
      <c r="D7">
        <v>13</v>
      </c>
      <c r="E7" s="3" t="s">
        <v>39</v>
      </c>
      <c r="N7" s="78" t="s">
        <v>235</v>
      </c>
      <c r="O7" s="17" t="e">
        <f>INDEX(#REF!,MATCH($B7,#REF!,0),2)</f>
        <v>#REF!</v>
      </c>
      <c r="P7" s="18" t="str">
        <f t="shared" ref="P7:P70" si="0">E7</f>
        <v>2009-2012</v>
      </c>
      <c r="Q7" s="99">
        <f t="shared" ref="Q7:Q70" si="1">D7</f>
        <v>13</v>
      </c>
      <c r="R7" s="18" t="s">
        <v>257</v>
      </c>
    </row>
    <row r="8" spans="2:18" x14ac:dyDescent="0.2">
      <c r="B8" t="s">
        <v>43</v>
      </c>
      <c r="C8"/>
      <c r="D8">
        <v>13</v>
      </c>
      <c r="E8" s="3" t="s">
        <v>39</v>
      </c>
      <c r="N8" s="78" t="s">
        <v>235</v>
      </c>
      <c r="O8" s="17" t="e">
        <f>INDEX(#REF!,MATCH($B8,#REF!,0),2)</f>
        <v>#REF!</v>
      </c>
      <c r="P8" s="18" t="str">
        <f t="shared" si="0"/>
        <v>2009-2012</v>
      </c>
      <c r="Q8" s="99">
        <f t="shared" si="1"/>
        <v>13</v>
      </c>
      <c r="R8" s="18" t="s">
        <v>257</v>
      </c>
    </row>
    <row r="9" spans="2:18" x14ac:dyDescent="0.2">
      <c r="B9" t="s">
        <v>44</v>
      </c>
      <c r="C9"/>
      <c r="D9">
        <v>11</v>
      </c>
      <c r="E9" s="3" t="s">
        <v>39</v>
      </c>
      <c r="N9" s="78" t="s">
        <v>235</v>
      </c>
      <c r="O9" s="17" t="e">
        <f>INDEX(#REF!,MATCH($B9,#REF!,0),2)</f>
        <v>#REF!</v>
      </c>
      <c r="P9" s="18" t="str">
        <f t="shared" si="0"/>
        <v>2009-2012</v>
      </c>
      <c r="Q9" s="99">
        <f t="shared" si="1"/>
        <v>11</v>
      </c>
      <c r="R9" s="18" t="s">
        <v>257</v>
      </c>
    </row>
    <row r="10" spans="2:18" x14ac:dyDescent="0.2">
      <c r="B10" t="s">
        <v>45</v>
      </c>
      <c r="C10"/>
      <c r="D10">
        <v>12</v>
      </c>
      <c r="E10" s="3" t="s">
        <v>39</v>
      </c>
      <c r="N10" s="78" t="s">
        <v>235</v>
      </c>
      <c r="O10" s="17" t="e">
        <f>INDEX(#REF!,MATCH($B10,#REF!,0),2)</f>
        <v>#REF!</v>
      </c>
      <c r="P10" s="18" t="str">
        <f t="shared" si="0"/>
        <v>2009-2012</v>
      </c>
      <c r="Q10" s="99">
        <f t="shared" si="1"/>
        <v>12</v>
      </c>
      <c r="R10" s="18" t="s">
        <v>257</v>
      </c>
    </row>
    <row r="11" spans="2:18" x14ac:dyDescent="0.2">
      <c r="B11" t="s">
        <v>46</v>
      </c>
      <c r="C11"/>
      <c r="D11">
        <v>13</v>
      </c>
      <c r="E11" s="3" t="s">
        <v>39</v>
      </c>
      <c r="N11" s="78" t="s">
        <v>235</v>
      </c>
      <c r="O11" s="17" t="e">
        <f>INDEX(#REF!,MATCH($B11,#REF!,0),2)</f>
        <v>#REF!</v>
      </c>
      <c r="P11" s="18" t="str">
        <f t="shared" si="0"/>
        <v>2009-2012</v>
      </c>
      <c r="Q11" s="99">
        <f t="shared" si="1"/>
        <v>13</v>
      </c>
      <c r="R11" s="18" t="s">
        <v>257</v>
      </c>
    </row>
    <row r="12" spans="2:18" x14ac:dyDescent="0.2">
      <c r="B12" t="s">
        <v>47</v>
      </c>
      <c r="C12"/>
      <c r="D12">
        <v>12</v>
      </c>
      <c r="E12" s="3" t="s">
        <v>39</v>
      </c>
      <c r="N12" s="78" t="s">
        <v>235</v>
      </c>
      <c r="O12" s="17" t="e">
        <f>INDEX(#REF!,MATCH($B12,#REF!,0),2)</f>
        <v>#REF!</v>
      </c>
      <c r="P12" s="18" t="str">
        <f t="shared" si="0"/>
        <v>2009-2012</v>
      </c>
      <c r="Q12" s="99">
        <f t="shared" si="1"/>
        <v>12</v>
      </c>
      <c r="R12" s="18" t="s">
        <v>257</v>
      </c>
    </row>
    <row r="13" spans="2:18" x14ac:dyDescent="0.2">
      <c r="B13" t="s">
        <v>48</v>
      </c>
      <c r="C13"/>
      <c r="D13">
        <v>13</v>
      </c>
      <c r="E13" s="3" t="s">
        <v>39</v>
      </c>
      <c r="N13" s="78" t="s">
        <v>235</v>
      </c>
      <c r="O13" s="17" t="e">
        <f>INDEX(#REF!,MATCH($B13,#REF!,0),2)</f>
        <v>#REF!</v>
      </c>
      <c r="P13" s="18" t="str">
        <f t="shared" si="0"/>
        <v>2009-2012</v>
      </c>
      <c r="Q13" s="99">
        <f t="shared" si="1"/>
        <v>13</v>
      </c>
      <c r="R13" s="18" t="s">
        <v>257</v>
      </c>
    </row>
    <row r="14" spans="2:18" x14ac:dyDescent="0.2">
      <c r="B14" t="s">
        <v>49</v>
      </c>
      <c r="C14"/>
      <c r="D14">
        <v>12</v>
      </c>
      <c r="E14" s="3" t="s">
        <v>39</v>
      </c>
      <c r="N14" s="78" t="s">
        <v>235</v>
      </c>
      <c r="O14" s="17" t="e">
        <f>INDEX(#REF!,MATCH($B14,#REF!,0),2)</f>
        <v>#REF!</v>
      </c>
      <c r="P14" s="18" t="str">
        <f t="shared" si="0"/>
        <v>2009-2012</v>
      </c>
      <c r="Q14" s="99">
        <f t="shared" si="1"/>
        <v>12</v>
      </c>
      <c r="R14" s="18" t="s">
        <v>257</v>
      </c>
    </row>
    <row r="15" spans="2:18" x14ac:dyDescent="0.2">
      <c r="B15" t="s">
        <v>50</v>
      </c>
      <c r="C15"/>
      <c r="D15">
        <v>12</v>
      </c>
      <c r="E15" s="3" t="s">
        <v>39</v>
      </c>
      <c r="N15" s="78" t="s">
        <v>235</v>
      </c>
      <c r="O15" s="17" t="e">
        <f>INDEX(#REF!,MATCH($B15,#REF!,0),2)</f>
        <v>#REF!</v>
      </c>
      <c r="P15" s="18" t="str">
        <f t="shared" si="0"/>
        <v>2009-2012</v>
      </c>
      <c r="Q15" s="99">
        <f t="shared" si="1"/>
        <v>12</v>
      </c>
      <c r="R15" s="18" t="s">
        <v>257</v>
      </c>
    </row>
    <row r="16" spans="2:18" x14ac:dyDescent="0.2">
      <c r="B16" t="s">
        <v>51</v>
      </c>
      <c r="C16"/>
      <c r="D16">
        <v>11</v>
      </c>
      <c r="E16" s="3" t="s">
        <v>39</v>
      </c>
      <c r="N16" s="78" t="s">
        <v>235</v>
      </c>
      <c r="O16" s="17" t="e">
        <f>INDEX(#REF!,MATCH($B16,#REF!,0),2)</f>
        <v>#REF!</v>
      </c>
      <c r="P16" s="18" t="str">
        <f t="shared" si="0"/>
        <v>2009-2012</v>
      </c>
      <c r="Q16" s="99">
        <f t="shared" si="1"/>
        <v>11</v>
      </c>
      <c r="R16" s="18" t="s">
        <v>257</v>
      </c>
    </row>
    <row r="17" spans="2:18" x14ac:dyDescent="0.2">
      <c r="B17" t="s">
        <v>52</v>
      </c>
      <c r="C17"/>
      <c r="D17">
        <v>13</v>
      </c>
      <c r="E17" s="3" t="s">
        <v>39</v>
      </c>
      <c r="N17" s="78" t="s">
        <v>235</v>
      </c>
      <c r="O17" s="17" t="e">
        <f>INDEX(#REF!,MATCH($B17,#REF!,0),2)</f>
        <v>#REF!</v>
      </c>
      <c r="P17" s="18" t="str">
        <f t="shared" si="0"/>
        <v>2009-2012</v>
      </c>
      <c r="Q17" s="99">
        <f t="shared" si="1"/>
        <v>13</v>
      </c>
      <c r="R17" s="18" t="s">
        <v>257</v>
      </c>
    </row>
    <row r="18" spans="2:18" x14ac:dyDescent="0.2">
      <c r="B18" t="s">
        <v>53</v>
      </c>
      <c r="C18"/>
      <c r="D18">
        <v>11</v>
      </c>
      <c r="E18" s="3" t="s">
        <v>39</v>
      </c>
      <c r="N18" s="78" t="s">
        <v>235</v>
      </c>
      <c r="O18" s="17" t="e">
        <f>INDEX(#REF!,MATCH($B18,#REF!,0),2)</f>
        <v>#REF!</v>
      </c>
      <c r="P18" s="18" t="str">
        <f t="shared" si="0"/>
        <v>2009-2012</v>
      </c>
      <c r="Q18" s="99">
        <f t="shared" si="1"/>
        <v>11</v>
      </c>
      <c r="R18" s="18" t="s">
        <v>257</v>
      </c>
    </row>
    <row r="19" spans="2:18" x14ac:dyDescent="0.2">
      <c r="B19" t="s">
        <v>54</v>
      </c>
      <c r="C19"/>
      <c r="D19">
        <v>11</v>
      </c>
      <c r="E19" s="3" t="s">
        <v>39</v>
      </c>
      <c r="N19" s="78" t="s">
        <v>235</v>
      </c>
      <c r="O19" s="17" t="e">
        <f>INDEX(#REF!,MATCH($B19,#REF!,0),2)</f>
        <v>#REF!</v>
      </c>
      <c r="P19" s="18" t="str">
        <f t="shared" si="0"/>
        <v>2009-2012</v>
      </c>
      <c r="Q19" s="99">
        <f t="shared" si="1"/>
        <v>11</v>
      </c>
      <c r="R19" s="18" t="s">
        <v>257</v>
      </c>
    </row>
    <row r="20" spans="2:18" x14ac:dyDescent="0.2">
      <c r="B20" t="s">
        <v>55</v>
      </c>
      <c r="C20"/>
      <c r="D20">
        <v>14</v>
      </c>
      <c r="E20" s="3" t="s">
        <v>39</v>
      </c>
      <c r="N20" s="78" t="s">
        <v>235</v>
      </c>
      <c r="O20" s="17" t="e">
        <f>INDEX(#REF!,MATCH($B20,#REF!,0),2)</f>
        <v>#REF!</v>
      </c>
      <c r="P20" s="18" t="str">
        <f t="shared" si="0"/>
        <v>2009-2012</v>
      </c>
      <c r="Q20" s="99">
        <f t="shared" si="1"/>
        <v>14</v>
      </c>
      <c r="R20" s="18" t="s">
        <v>257</v>
      </c>
    </row>
    <row r="21" spans="2:18" x14ac:dyDescent="0.2">
      <c r="B21" t="s">
        <v>56</v>
      </c>
      <c r="C21"/>
      <c r="D21">
        <v>12</v>
      </c>
      <c r="E21" s="3" t="s">
        <v>39</v>
      </c>
      <c r="N21" s="78" t="s">
        <v>235</v>
      </c>
      <c r="O21" s="17" t="e">
        <f>INDEX(#REF!,MATCH($B21,#REF!,0),2)</f>
        <v>#REF!</v>
      </c>
      <c r="P21" s="18" t="str">
        <f t="shared" si="0"/>
        <v>2009-2012</v>
      </c>
      <c r="Q21" s="99">
        <f t="shared" si="1"/>
        <v>12</v>
      </c>
      <c r="R21" s="18" t="s">
        <v>257</v>
      </c>
    </row>
    <row r="22" spans="2:18" x14ac:dyDescent="0.2">
      <c r="B22" t="s">
        <v>57</v>
      </c>
      <c r="C22"/>
      <c r="D22">
        <v>13</v>
      </c>
      <c r="E22" s="3" t="s">
        <v>39</v>
      </c>
      <c r="N22" s="78" t="s">
        <v>235</v>
      </c>
      <c r="O22" s="17" t="e">
        <f>INDEX(#REF!,MATCH($B22,#REF!,0),2)</f>
        <v>#REF!</v>
      </c>
      <c r="P22" s="18" t="str">
        <f t="shared" si="0"/>
        <v>2009-2012</v>
      </c>
      <c r="Q22" s="99">
        <f t="shared" si="1"/>
        <v>13</v>
      </c>
      <c r="R22" s="18" t="s">
        <v>257</v>
      </c>
    </row>
    <row r="23" spans="2:18" x14ac:dyDescent="0.2">
      <c r="B23" t="s">
        <v>58</v>
      </c>
      <c r="C23"/>
      <c r="D23">
        <v>13</v>
      </c>
      <c r="E23" s="3" t="s">
        <v>39</v>
      </c>
      <c r="N23" s="78" t="s">
        <v>235</v>
      </c>
      <c r="O23" s="17" t="e">
        <f>INDEX(#REF!,MATCH($B23,#REF!,0),2)</f>
        <v>#REF!</v>
      </c>
      <c r="P23" s="18" t="str">
        <f t="shared" si="0"/>
        <v>2009-2012</v>
      </c>
      <c r="Q23" s="99">
        <f t="shared" si="1"/>
        <v>13</v>
      </c>
      <c r="R23" s="18" t="s">
        <v>257</v>
      </c>
    </row>
    <row r="24" spans="2:18" x14ac:dyDescent="0.2">
      <c r="B24" t="s">
        <v>59</v>
      </c>
      <c r="C24"/>
      <c r="D24">
        <v>14</v>
      </c>
      <c r="E24" s="3" t="s">
        <v>39</v>
      </c>
      <c r="N24" s="78" t="s">
        <v>235</v>
      </c>
      <c r="O24" s="17" t="e">
        <f>INDEX(#REF!,MATCH($B24,#REF!,0),2)</f>
        <v>#REF!</v>
      </c>
      <c r="P24" s="18" t="str">
        <f t="shared" si="0"/>
        <v>2009-2012</v>
      </c>
      <c r="Q24" s="99">
        <f t="shared" si="1"/>
        <v>14</v>
      </c>
      <c r="R24" s="18" t="s">
        <v>257</v>
      </c>
    </row>
    <row r="25" spans="2:18" x14ac:dyDescent="0.2">
      <c r="B25" t="s">
        <v>60</v>
      </c>
      <c r="C25"/>
      <c r="D25">
        <v>8</v>
      </c>
      <c r="E25" s="3" t="s">
        <v>39</v>
      </c>
      <c r="N25" s="78" t="s">
        <v>235</v>
      </c>
      <c r="O25" s="17" t="e">
        <f>INDEX(#REF!,MATCH($B25,#REF!,0),2)</f>
        <v>#REF!</v>
      </c>
      <c r="P25" s="18" t="str">
        <f t="shared" si="0"/>
        <v>2009-2012</v>
      </c>
      <c r="Q25" s="99">
        <f t="shared" si="1"/>
        <v>8</v>
      </c>
      <c r="R25" s="18" t="s">
        <v>257</v>
      </c>
    </row>
    <row r="26" spans="2:18" x14ac:dyDescent="0.2">
      <c r="B26" t="s">
        <v>61</v>
      </c>
      <c r="C26"/>
      <c r="D26">
        <v>11</v>
      </c>
      <c r="E26" s="3" t="s">
        <v>39</v>
      </c>
      <c r="N26" s="78" t="s">
        <v>235</v>
      </c>
      <c r="O26" s="17" t="e">
        <f>INDEX(#REF!,MATCH($B26,#REF!,0),2)</f>
        <v>#REF!</v>
      </c>
      <c r="P26" s="18" t="str">
        <f t="shared" si="0"/>
        <v>2009-2012</v>
      </c>
      <c r="Q26" s="99">
        <f t="shared" si="1"/>
        <v>11</v>
      </c>
      <c r="R26" s="18" t="s">
        <v>257</v>
      </c>
    </row>
    <row r="27" spans="2:18" x14ac:dyDescent="0.2">
      <c r="B27" t="s">
        <v>32</v>
      </c>
      <c r="C27"/>
      <c r="D27">
        <v>13</v>
      </c>
      <c r="E27" s="3" t="s">
        <v>38</v>
      </c>
      <c r="N27" s="78" t="s">
        <v>235</v>
      </c>
      <c r="O27" s="17" t="e">
        <f>INDEX(#REF!,MATCH($B27,#REF!,0),2)</f>
        <v>#REF!</v>
      </c>
      <c r="P27" s="18" t="str">
        <f t="shared" si="0"/>
        <v>2010-2013</v>
      </c>
      <c r="Q27" s="99">
        <f t="shared" si="1"/>
        <v>13</v>
      </c>
      <c r="R27" s="18" t="s">
        <v>257</v>
      </c>
    </row>
    <row r="28" spans="2:18" x14ac:dyDescent="0.2">
      <c r="B28" t="s">
        <v>42</v>
      </c>
      <c r="C28"/>
      <c r="D28">
        <v>14</v>
      </c>
      <c r="E28" s="3" t="s">
        <v>38</v>
      </c>
      <c r="N28" s="78" t="s">
        <v>235</v>
      </c>
      <c r="O28" s="17" t="e">
        <f>INDEX(#REF!,MATCH($B28,#REF!,0),2)</f>
        <v>#REF!</v>
      </c>
      <c r="P28" s="18" t="str">
        <f t="shared" si="0"/>
        <v>2010-2013</v>
      </c>
      <c r="Q28" s="99">
        <f t="shared" si="1"/>
        <v>14</v>
      </c>
      <c r="R28" s="18" t="s">
        <v>257</v>
      </c>
    </row>
    <row r="29" spans="2:18" x14ac:dyDescent="0.2">
      <c r="B29" t="s">
        <v>43</v>
      </c>
      <c r="C29"/>
      <c r="D29">
        <v>12</v>
      </c>
      <c r="E29" s="3" t="s">
        <v>38</v>
      </c>
      <c r="N29" s="78" t="s">
        <v>235</v>
      </c>
      <c r="O29" s="17" t="e">
        <f>INDEX(#REF!,MATCH($B29,#REF!,0),2)</f>
        <v>#REF!</v>
      </c>
      <c r="P29" s="18" t="str">
        <f t="shared" si="0"/>
        <v>2010-2013</v>
      </c>
      <c r="Q29" s="99">
        <f t="shared" si="1"/>
        <v>12</v>
      </c>
      <c r="R29" s="18" t="s">
        <v>257</v>
      </c>
    </row>
    <row r="30" spans="2:18" x14ac:dyDescent="0.2">
      <c r="B30" t="s">
        <v>44</v>
      </c>
      <c r="C30"/>
      <c r="D30">
        <v>12</v>
      </c>
      <c r="E30" s="3" t="s">
        <v>38</v>
      </c>
      <c r="N30" s="78" t="s">
        <v>235</v>
      </c>
      <c r="O30" s="17" t="e">
        <f>INDEX(#REF!,MATCH($B30,#REF!,0),2)</f>
        <v>#REF!</v>
      </c>
      <c r="P30" s="18" t="str">
        <f t="shared" si="0"/>
        <v>2010-2013</v>
      </c>
      <c r="Q30" s="99">
        <f t="shared" si="1"/>
        <v>12</v>
      </c>
      <c r="R30" s="18" t="s">
        <v>257</v>
      </c>
    </row>
    <row r="31" spans="2:18" x14ac:dyDescent="0.2">
      <c r="B31" t="s">
        <v>45</v>
      </c>
      <c r="C31"/>
      <c r="D31">
        <v>11</v>
      </c>
      <c r="E31" s="3" t="s">
        <v>38</v>
      </c>
      <c r="N31" s="78" t="s">
        <v>235</v>
      </c>
      <c r="O31" s="17" t="e">
        <f>INDEX(#REF!,MATCH($B31,#REF!,0),2)</f>
        <v>#REF!</v>
      </c>
      <c r="P31" s="18" t="str">
        <f t="shared" si="0"/>
        <v>2010-2013</v>
      </c>
      <c r="Q31" s="99">
        <f t="shared" si="1"/>
        <v>11</v>
      </c>
      <c r="R31" s="18" t="s">
        <v>257</v>
      </c>
    </row>
    <row r="32" spans="2:18" x14ac:dyDescent="0.2">
      <c r="B32" t="s">
        <v>46</v>
      </c>
      <c r="C32"/>
      <c r="D32">
        <v>14</v>
      </c>
      <c r="E32" s="3" t="s">
        <v>38</v>
      </c>
      <c r="N32" s="78" t="s">
        <v>235</v>
      </c>
      <c r="O32" s="17" t="e">
        <f>INDEX(#REF!,MATCH($B32,#REF!,0),2)</f>
        <v>#REF!</v>
      </c>
      <c r="P32" s="18" t="str">
        <f t="shared" si="0"/>
        <v>2010-2013</v>
      </c>
      <c r="Q32" s="99">
        <f t="shared" si="1"/>
        <v>14</v>
      </c>
      <c r="R32" s="18" t="s">
        <v>257</v>
      </c>
    </row>
    <row r="33" spans="2:18" x14ac:dyDescent="0.2">
      <c r="B33" t="s">
        <v>47</v>
      </c>
      <c r="C33"/>
      <c r="D33">
        <v>12</v>
      </c>
      <c r="E33" s="3" t="s">
        <v>38</v>
      </c>
      <c r="N33" s="78" t="s">
        <v>235</v>
      </c>
      <c r="O33" s="17" t="e">
        <f>INDEX(#REF!,MATCH($B33,#REF!,0),2)</f>
        <v>#REF!</v>
      </c>
      <c r="P33" s="18" t="str">
        <f t="shared" si="0"/>
        <v>2010-2013</v>
      </c>
      <c r="Q33" s="99">
        <f t="shared" si="1"/>
        <v>12</v>
      </c>
      <c r="R33" s="18" t="s">
        <v>257</v>
      </c>
    </row>
    <row r="34" spans="2:18" x14ac:dyDescent="0.2">
      <c r="B34" t="s">
        <v>48</v>
      </c>
      <c r="C34"/>
      <c r="D34">
        <v>13</v>
      </c>
      <c r="E34" s="3" t="s">
        <v>38</v>
      </c>
      <c r="N34" s="78" t="s">
        <v>235</v>
      </c>
      <c r="O34" s="17" t="e">
        <f>INDEX(#REF!,MATCH($B34,#REF!,0),2)</f>
        <v>#REF!</v>
      </c>
      <c r="P34" s="18" t="str">
        <f t="shared" si="0"/>
        <v>2010-2013</v>
      </c>
      <c r="Q34" s="99">
        <f t="shared" si="1"/>
        <v>13</v>
      </c>
      <c r="R34" s="18" t="s">
        <v>257</v>
      </c>
    </row>
    <row r="35" spans="2:18" x14ac:dyDescent="0.2">
      <c r="B35" t="s">
        <v>49</v>
      </c>
      <c r="C35"/>
      <c r="D35">
        <v>10</v>
      </c>
      <c r="E35" s="3" t="s">
        <v>38</v>
      </c>
      <c r="N35" s="78" t="s">
        <v>235</v>
      </c>
      <c r="O35" s="17" t="e">
        <f>INDEX(#REF!,MATCH($B35,#REF!,0),2)</f>
        <v>#REF!</v>
      </c>
      <c r="P35" s="18" t="str">
        <f t="shared" si="0"/>
        <v>2010-2013</v>
      </c>
      <c r="Q35" s="99">
        <f t="shared" si="1"/>
        <v>10</v>
      </c>
      <c r="R35" s="18" t="s">
        <v>257</v>
      </c>
    </row>
    <row r="36" spans="2:18" x14ac:dyDescent="0.2">
      <c r="B36" t="s">
        <v>50</v>
      </c>
      <c r="C36"/>
      <c r="D36">
        <v>12</v>
      </c>
      <c r="E36" s="3" t="s">
        <v>38</v>
      </c>
      <c r="N36" s="78" t="s">
        <v>235</v>
      </c>
      <c r="O36" s="17" t="e">
        <f>INDEX(#REF!,MATCH($B36,#REF!,0),2)</f>
        <v>#REF!</v>
      </c>
      <c r="P36" s="18" t="str">
        <f t="shared" si="0"/>
        <v>2010-2013</v>
      </c>
      <c r="Q36" s="99">
        <f t="shared" si="1"/>
        <v>12</v>
      </c>
      <c r="R36" s="18" t="s">
        <v>257</v>
      </c>
    </row>
    <row r="37" spans="2:18" x14ac:dyDescent="0.2">
      <c r="B37" t="s">
        <v>51</v>
      </c>
      <c r="C37"/>
      <c r="D37">
        <v>11</v>
      </c>
      <c r="E37" s="3" t="s">
        <v>38</v>
      </c>
      <c r="N37" s="78" t="s">
        <v>235</v>
      </c>
      <c r="O37" s="17" t="e">
        <f>INDEX(#REF!,MATCH($B37,#REF!,0),2)</f>
        <v>#REF!</v>
      </c>
      <c r="P37" s="18" t="str">
        <f t="shared" si="0"/>
        <v>2010-2013</v>
      </c>
      <c r="Q37" s="99">
        <f t="shared" si="1"/>
        <v>11</v>
      </c>
      <c r="R37" s="18" t="s">
        <v>257</v>
      </c>
    </row>
    <row r="38" spans="2:18" x14ac:dyDescent="0.2">
      <c r="B38" t="s">
        <v>52</v>
      </c>
      <c r="C38"/>
      <c r="D38">
        <v>12</v>
      </c>
      <c r="E38" s="3" t="s">
        <v>38</v>
      </c>
      <c r="N38" s="78" t="s">
        <v>235</v>
      </c>
      <c r="O38" s="17" t="e">
        <f>INDEX(#REF!,MATCH($B38,#REF!,0),2)</f>
        <v>#REF!</v>
      </c>
      <c r="P38" s="18" t="str">
        <f t="shared" si="0"/>
        <v>2010-2013</v>
      </c>
      <c r="Q38" s="99">
        <f t="shared" si="1"/>
        <v>12</v>
      </c>
      <c r="R38" s="18" t="s">
        <v>257</v>
      </c>
    </row>
    <row r="39" spans="2:18" x14ac:dyDescent="0.2">
      <c r="B39" t="s">
        <v>53</v>
      </c>
      <c r="C39"/>
      <c r="D39">
        <v>11</v>
      </c>
      <c r="E39" s="3" t="s">
        <v>38</v>
      </c>
      <c r="N39" s="78" t="s">
        <v>235</v>
      </c>
      <c r="O39" s="17" t="e">
        <f>INDEX(#REF!,MATCH($B39,#REF!,0),2)</f>
        <v>#REF!</v>
      </c>
      <c r="P39" s="18" t="str">
        <f t="shared" si="0"/>
        <v>2010-2013</v>
      </c>
      <c r="Q39" s="99">
        <f t="shared" si="1"/>
        <v>11</v>
      </c>
      <c r="R39" s="18" t="s">
        <v>257</v>
      </c>
    </row>
    <row r="40" spans="2:18" x14ac:dyDescent="0.2">
      <c r="B40" t="s">
        <v>54</v>
      </c>
      <c r="C40"/>
      <c r="D40">
        <v>11</v>
      </c>
      <c r="E40" s="3" t="s">
        <v>38</v>
      </c>
      <c r="N40" s="78" t="s">
        <v>235</v>
      </c>
      <c r="O40" s="17" t="e">
        <f>INDEX(#REF!,MATCH($B40,#REF!,0),2)</f>
        <v>#REF!</v>
      </c>
      <c r="P40" s="18" t="str">
        <f t="shared" si="0"/>
        <v>2010-2013</v>
      </c>
      <c r="Q40" s="99">
        <f t="shared" si="1"/>
        <v>11</v>
      </c>
      <c r="R40" s="18" t="s">
        <v>257</v>
      </c>
    </row>
    <row r="41" spans="2:18" x14ac:dyDescent="0.2">
      <c r="B41" t="s">
        <v>55</v>
      </c>
      <c r="C41"/>
      <c r="D41">
        <v>13</v>
      </c>
      <c r="E41" s="3" t="s">
        <v>38</v>
      </c>
      <c r="N41" s="78" t="s">
        <v>235</v>
      </c>
      <c r="O41" s="17" t="e">
        <f>INDEX(#REF!,MATCH($B41,#REF!,0),2)</f>
        <v>#REF!</v>
      </c>
      <c r="P41" s="18" t="str">
        <f t="shared" si="0"/>
        <v>2010-2013</v>
      </c>
      <c r="Q41" s="99">
        <f t="shared" si="1"/>
        <v>13</v>
      </c>
      <c r="R41" s="18" t="s">
        <v>257</v>
      </c>
    </row>
    <row r="42" spans="2:18" x14ac:dyDescent="0.2">
      <c r="B42" t="s">
        <v>56</v>
      </c>
      <c r="C42"/>
      <c r="D42">
        <v>11</v>
      </c>
      <c r="E42" s="3" t="s">
        <v>38</v>
      </c>
      <c r="N42" s="78" t="s">
        <v>235</v>
      </c>
      <c r="O42" s="17" t="e">
        <f>INDEX(#REF!,MATCH($B42,#REF!,0),2)</f>
        <v>#REF!</v>
      </c>
      <c r="P42" s="18" t="str">
        <f t="shared" si="0"/>
        <v>2010-2013</v>
      </c>
      <c r="Q42" s="99">
        <f t="shared" si="1"/>
        <v>11</v>
      </c>
      <c r="R42" s="18" t="s">
        <v>257</v>
      </c>
    </row>
    <row r="43" spans="2:18" x14ac:dyDescent="0.2">
      <c r="B43" t="s">
        <v>57</v>
      </c>
      <c r="C43"/>
      <c r="D43">
        <v>13</v>
      </c>
      <c r="E43" s="3" t="s">
        <v>38</v>
      </c>
      <c r="N43" s="78" t="s">
        <v>235</v>
      </c>
      <c r="O43" s="17" t="e">
        <f>INDEX(#REF!,MATCH($B43,#REF!,0),2)</f>
        <v>#REF!</v>
      </c>
      <c r="P43" s="18" t="str">
        <f t="shared" si="0"/>
        <v>2010-2013</v>
      </c>
      <c r="Q43" s="99">
        <f t="shared" si="1"/>
        <v>13</v>
      </c>
      <c r="R43" s="18" t="s">
        <v>257</v>
      </c>
    </row>
    <row r="44" spans="2:18" x14ac:dyDescent="0.2">
      <c r="B44" t="s">
        <v>58</v>
      </c>
      <c r="C44"/>
      <c r="D44">
        <v>13</v>
      </c>
      <c r="E44" s="3" t="s">
        <v>38</v>
      </c>
      <c r="N44" s="78" t="s">
        <v>235</v>
      </c>
      <c r="O44" s="17" t="e">
        <f>INDEX(#REF!,MATCH($B44,#REF!,0),2)</f>
        <v>#REF!</v>
      </c>
      <c r="P44" s="18" t="str">
        <f t="shared" si="0"/>
        <v>2010-2013</v>
      </c>
      <c r="Q44" s="99">
        <f t="shared" si="1"/>
        <v>13</v>
      </c>
      <c r="R44" s="18" t="s">
        <v>257</v>
      </c>
    </row>
    <row r="45" spans="2:18" x14ac:dyDescent="0.2">
      <c r="B45" t="s">
        <v>59</v>
      </c>
      <c r="C45"/>
      <c r="D45">
        <v>16</v>
      </c>
      <c r="E45" s="3" t="s">
        <v>38</v>
      </c>
      <c r="N45" s="78" t="s">
        <v>235</v>
      </c>
      <c r="O45" s="17" t="e">
        <f>INDEX(#REF!,MATCH($B45,#REF!,0),2)</f>
        <v>#REF!</v>
      </c>
      <c r="P45" s="18" t="str">
        <f t="shared" si="0"/>
        <v>2010-2013</v>
      </c>
      <c r="Q45" s="99">
        <f t="shared" si="1"/>
        <v>16</v>
      </c>
      <c r="R45" s="18" t="s">
        <v>257</v>
      </c>
    </row>
    <row r="46" spans="2:18" x14ac:dyDescent="0.2">
      <c r="B46" t="s">
        <v>60</v>
      </c>
      <c r="C46"/>
      <c r="D46">
        <v>9</v>
      </c>
      <c r="E46" s="3" t="s">
        <v>38</v>
      </c>
      <c r="N46" s="78" t="s">
        <v>235</v>
      </c>
      <c r="O46" s="17" t="e">
        <f>INDEX(#REF!,MATCH($B46,#REF!,0),2)</f>
        <v>#REF!</v>
      </c>
      <c r="P46" s="18" t="str">
        <f t="shared" si="0"/>
        <v>2010-2013</v>
      </c>
      <c r="Q46" s="99">
        <f t="shared" si="1"/>
        <v>9</v>
      </c>
      <c r="R46" s="18" t="s">
        <v>257</v>
      </c>
    </row>
    <row r="47" spans="2:18" x14ac:dyDescent="0.2">
      <c r="B47" t="s">
        <v>61</v>
      </c>
      <c r="C47"/>
      <c r="D47">
        <v>11</v>
      </c>
      <c r="E47" s="3" t="s">
        <v>38</v>
      </c>
      <c r="N47" s="78" t="s">
        <v>235</v>
      </c>
      <c r="O47" s="17" t="e">
        <f>INDEX(#REF!,MATCH($B47,#REF!,0),2)</f>
        <v>#REF!</v>
      </c>
      <c r="P47" s="18" t="str">
        <f t="shared" si="0"/>
        <v>2010-2013</v>
      </c>
      <c r="Q47" s="99">
        <f t="shared" si="1"/>
        <v>11</v>
      </c>
      <c r="R47" s="18" t="s">
        <v>257</v>
      </c>
    </row>
    <row r="48" spans="2:18" x14ac:dyDescent="0.2">
      <c r="B48" t="s">
        <v>32</v>
      </c>
      <c r="C48"/>
      <c r="D48">
        <v>13</v>
      </c>
      <c r="E48" s="3" t="s">
        <v>37</v>
      </c>
      <c r="N48" s="78" t="s">
        <v>235</v>
      </c>
      <c r="O48" s="17" t="e">
        <f>INDEX(#REF!,MATCH($B48,#REF!,0),2)</f>
        <v>#REF!</v>
      </c>
      <c r="P48" s="18" t="str">
        <f t="shared" si="0"/>
        <v>2011-2014</v>
      </c>
      <c r="Q48" s="99">
        <f t="shared" si="1"/>
        <v>13</v>
      </c>
      <c r="R48" s="18" t="s">
        <v>257</v>
      </c>
    </row>
    <row r="49" spans="2:18" x14ac:dyDescent="0.2">
      <c r="B49" t="s">
        <v>42</v>
      </c>
      <c r="C49"/>
      <c r="D49">
        <v>13</v>
      </c>
      <c r="E49" s="3" t="s">
        <v>37</v>
      </c>
      <c r="N49" s="78" t="s">
        <v>235</v>
      </c>
      <c r="O49" s="17" t="e">
        <f>INDEX(#REF!,MATCH($B49,#REF!,0),2)</f>
        <v>#REF!</v>
      </c>
      <c r="P49" s="18" t="str">
        <f t="shared" si="0"/>
        <v>2011-2014</v>
      </c>
      <c r="Q49" s="99">
        <f t="shared" si="1"/>
        <v>13</v>
      </c>
      <c r="R49" s="18" t="s">
        <v>257</v>
      </c>
    </row>
    <row r="50" spans="2:18" x14ac:dyDescent="0.2">
      <c r="B50" t="s">
        <v>43</v>
      </c>
      <c r="C50"/>
      <c r="D50">
        <v>13</v>
      </c>
      <c r="E50" s="3" t="s">
        <v>37</v>
      </c>
      <c r="N50" s="78" t="s">
        <v>235</v>
      </c>
      <c r="O50" s="17" t="e">
        <f>INDEX(#REF!,MATCH($B50,#REF!,0),2)</f>
        <v>#REF!</v>
      </c>
      <c r="P50" s="18" t="str">
        <f t="shared" si="0"/>
        <v>2011-2014</v>
      </c>
      <c r="Q50" s="99">
        <f t="shared" si="1"/>
        <v>13</v>
      </c>
      <c r="R50" s="18" t="s">
        <v>257</v>
      </c>
    </row>
    <row r="51" spans="2:18" x14ac:dyDescent="0.2">
      <c r="B51" t="s">
        <v>44</v>
      </c>
      <c r="C51"/>
      <c r="D51">
        <v>13</v>
      </c>
      <c r="E51" s="3" t="s">
        <v>37</v>
      </c>
      <c r="N51" s="78" t="s">
        <v>235</v>
      </c>
      <c r="O51" s="17" t="e">
        <f>INDEX(#REF!,MATCH($B51,#REF!,0),2)</f>
        <v>#REF!</v>
      </c>
      <c r="P51" s="18" t="str">
        <f t="shared" si="0"/>
        <v>2011-2014</v>
      </c>
      <c r="Q51" s="99">
        <f t="shared" si="1"/>
        <v>13</v>
      </c>
      <c r="R51" s="18" t="s">
        <v>257</v>
      </c>
    </row>
    <row r="52" spans="2:18" x14ac:dyDescent="0.2">
      <c r="B52" t="s">
        <v>45</v>
      </c>
      <c r="C52"/>
      <c r="D52">
        <v>11</v>
      </c>
      <c r="E52" s="3" t="s">
        <v>37</v>
      </c>
      <c r="N52" s="78" t="s">
        <v>235</v>
      </c>
      <c r="O52" s="17" t="e">
        <f>INDEX(#REF!,MATCH($B52,#REF!,0),2)</f>
        <v>#REF!</v>
      </c>
      <c r="P52" s="18" t="str">
        <f t="shared" si="0"/>
        <v>2011-2014</v>
      </c>
      <c r="Q52" s="99">
        <f t="shared" si="1"/>
        <v>11</v>
      </c>
      <c r="R52" s="18" t="s">
        <v>257</v>
      </c>
    </row>
    <row r="53" spans="2:18" x14ac:dyDescent="0.2">
      <c r="B53" t="s">
        <v>46</v>
      </c>
      <c r="C53"/>
      <c r="D53">
        <v>13</v>
      </c>
      <c r="E53" s="3" t="s">
        <v>37</v>
      </c>
      <c r="N53" s="78" t="s">
        <v>235</v>
      </c>
      <c r="O53" s="17" t="e">
        <f>INDEX(#REF!,MATCH($B53,#REF!,0),2)</f>
        <v>#REF!</v>
      </c>
      <c r="P53" s="18" t="str">
        <f t="shared" si="0"/>
        <v>2011-2014</v>
      </c>
      <c r="Q53" s="99">
        <f t="shared" si="1"/>
        <v>13</v>
      </c>
      <c r="R53" s="18" t="s">
        <v>257</v>
      </c>
    </row>
    <row r="54" spans="2:18" x14ac:dyDescent="0.2">
      <c r="B54" t="s">
        <v>47</v>
      </c>
      <c r="C54"/>
      <c r="D54">
        <v>13</v>
      </c>
      <c r="E54" s="3" t="s">
        <v>37</v>
      </c>
      <c r="N54" s="78" t="s">
        <v>235</v>
      </c>
      <c r="O54" s="17" t="e">
        <f>INDEX(#REF!,MATCH($B54,#REF!,0),2)</f>
        <v>#REF!</v>
      </c>
      <c r="P54" s="18" t="str">
        <f t="shared" si="0"/>
        <v>2011-2014</v>
      </c>
      <c r="Q54" s="99">
        <f t="shared" si="1"/>
        <v>13</v>
      </c>
      <c r="R54" s="18" t="s">
        <v>257</v>
      </c>
    </row>
    <row r="55" spans="2:18" x14ac:dyDescent="0.2">
      <c r="B55" t="s">
        <v>48</v>
      </c>
      <c r="C55"/>
      <c r="D55">
        <v>13</v>
      </c>
      <c r="E55" s="3" t="s">
        <v>37</v>
      </c>
      <c r="N55" s="78" t="s">
        <v>235</v>
      </c>
      <c r="O55" s="17" t="e">
        <f>INDEX(#REF!,MATCH($B55,#REF!,0),2)</f>
        <v>#REF!</v>
      </c>
      <c r="P55" s="18" t="str">
        <f t="shared" si="0"/>
        <v>2011-2014</v>
      </c>
      <c r="Q55" s="99">
        <f t="shared" si="1"/>
        <v>13</v>
      </c>
      <c r="R55" s="18" t="s">
        <v>257</v>
      </c>
    </row>
    <row r="56" spans="2:18" x14ac:dyDescent="0.2">
      <c r="B56" t="s">
        <v>49</v>
      </c>
      <c r="C56"/>
      <c r="D56">
        <v>12</v>
      </c>
      <c r="E56" s="3" t="s">
        <v>37</v>
      </c>
      <c r="N56" s="78" t="s">
        <v>235</v>
      </c>
      <c r="O56" s="17" t="e">
        <f>INDEX(#REF!,MATCH($B56,#REF!,0),2)</f>
        <v>#REF!</v>
      </c>
      <c r="P56" s="18" t="str">
        <f t="shared" si="0"/>
        <v>2011-2014</v>
      </c>
      <c r="Q56" s="99">
        <f t="shared" si="1"/>
        <v>12</v>
      </c>
      <c r="R56" s="18" t="s">
        <v>257</v>
      </c>
    </row>
    <row r="57" spans="2:18" x14ac:dyDescent="0.2">
      <c r="B57" t="s">
        <v>50</v>
      </c>
      <c r="C57"/>
      <c r="D57">
        <v>13</v>
      </c>
      <c r="E57" s="3" t="s">
        <v>37</v>
      </c>
      <c r="N57" s="78" t="s">
        <v>235</v>
      </c>
      <c r="O57" s="17" t="e">
        <f>INDEX(#REF!,MATCH($B57,#REF!,0),2)</f>
        <v>#REF!</v>
      </c>
      <c r="P57" s="18" t="str">
        <f t="shared" si="0"/>
        <v>2011-2014</v>
      </c>
      <c r="Q57" s="99">
        <f t="shared" si="1"/>
        <v>13</v>
      </c>
      <c r="R57" s="18" t="s">
        <v>257</v>
      </c>
    </row>
    <row r="58" spans="2:18" x14ac:dyDescent="0.2">
      <c r="B58" t="s">
        <v>51</v>
      </c>
      <c r="C58"/>
      <c r="D58">
        <v>11</v>
      </c>
      <c r="E58" s="3" t="s">
        <v>37</v>
      </c>
      <c r="N58" s="78" t="s">
        <v>235</v>
      </c>
      <c r="O58" s="17" t="e">
        <f>INDEX(#REF!,MATCH($B58,#REF!,0),2)</f>
        <v>#REF!</v>
      </c>
      <c r="P58" s="18" t="str">
        <f t="shared" si="0"/>
        <v>2011-2014</v>
      </c>
      <c r="Q58" s="99">
        <f t="shared" si="1"/>
        <v>11</v>
      </c>
      <c r="R58" s="18" t="s">
        <v>257</v>
      </c>
    </row>
    <row r="59" spans="2:18" x14ac:dyDescent="0.2">
      <c r="B59" t="s">
        <v>52</v>
      </c>
      <c r="C59"/>
      <c r="D59">
        <v>12</v>
      </c>
      <c r="E59" s="3" t="s">
        <v>37</v>
      </c>
      <c r="N59" s="78" t="s">
        <v>235</v>
      </c>
      <c r="O59" s="17" t="e">
        <f>INDEX(#REF!,MATCH($B59,#REF!,0),2)</f>
        <v>#REF!</v>
      </c>
      <c r="P59" s="18" t="str">
        <f t="shared" si="0"/>
        <v>2011-2014</v>
      </c>
      <c r="Q59" s="99">
        <f t="shared" si="1"/>
        <v>12</v>
      </c>
      <c r="R59" s="18" t="s">
        <v>257</v>
      </c>
    </row>
    <row r="60" spans="2:18" x14ac:dyDescent="0.2">
      <c r="B60" t="s">
        <v>53</v>
      </c>
      <c r="C60"/>
      <c r="D60">
        <v>11</v>
      </c>
      <c r="E60" s="3" t="s">
        <v>37</v>
      </c>
      <c r="N60" s="78" t="s">
        <v>235</v>
      </c>
      <c r="O60" s="17" t="e">
        <f>INDEX(#REF!,MATCH($B60,#REF!,0),2)</f>
        <v>#REF!</v>
      </c>
      <c r="P60" s="18" t="str">
        <f t="shared" si="0"/>
        <v>2011-2014</v>
      </c>
      <c r="Q60" s="99">
        <f t="shared" si="1"/>
        <v>11</v>
      </c>
      <c r="R60" s="18" t="s">
        <v>257</v>
      </c>
    </row>
    <row r="61" spans="2:18" x14ac:dyDescent="0.2">
      <c r="B61" t="s">
        <v>54</v>
      </c>
      <c r="C61"/>
      <c r="D61">
        <v>13</v>
      </c>
      <c r="E61" s="3" t="s">
        <v>37</v>
      </c>
      <c r="N61" s="78" t="s">
        <v>235</v>
      </c>
      <c r="O61" s="17" t="e">
        <f>INDEX(#REF!,MATCH($B61,#REF!,0),2)</f>
        <v>#REF!</v>
      </c>
      <c r="P61" s="18" t="str">
        <f t="shared" si="0"/>
        <v>2011-2014</v>
      </c>
      <c r="Q61" s="99">
        <f t="shared" si="1"/>
        <v>13</v>
      </c>
      <c r="R61" s="18" t="s">
        <v>257</v>
      </c>
    </row>
    <row r="62" spans="2:18" x14ac:dyDescent="0.2">
      <c r="B62" t="s">
        <v>55</v>
      </c>
      <c r="C62"/>
      <c r="D62">
        <v>12</v>
      </c>
      <c r="E62" s="3" t="s">
        <v>37</v>
      </c>
      <c r="N62" s="78" t="s">
        <v>235</v>
      </c>
      <c r="O62" s="17" t="e">
        <f>INDEX(#REF!,MATCH($B62,#REF!,0),2)</f>
        <v>#REF!</v>
      </c>
      <c r="P62" s="18" t="str">
        <f t="shared" si="0"/>
        <v>2011-2014</v>
      </c>
      <c r="Q62" s="99">
        <f t="shared" si="1"/>
        <v>12</v>
      </c>
      <c r="R62" s="18" t="s">
        <v>257</v>
      </c>
    </row>
    <row r="63" spans="2:18" x14ac:dyDescent="0.2">
      <c r="B63" t="s">
        <v>56</v>
      </c>
      <c r="C63"/>
      <c r="D63">
        <v>10</v>
      </c>
      <c r="E63" s="3" t="s">
        <v>37</v>
      </c>
      <c r="N63" s="78" t="s">
        <v>235</v>
      </c>
      <c r="O63" s="17" t="e">
        <f>INDEX(#REF!,MATCH($B63,#REF!,0),2)</f>
        <v>#REF!</v>
      </c>
      <c r="P63" s="18" t="str">
        <f t="shared" si="0"/>
        <v>2011-2014</v>
      </c>
      <c r="Q63" s="99">
        <f t="shared" si="1"/>
        <v>10</v>
      </c>
      <c r="R63" s="18" t="s">
        <v>257</v>
      </c>
    </row>
    <row r="64" spans="2:18" x14ac:dyDescent="0.2">
      <c r="B64" t="s">
        <v>57</v>
      </c>
      <c r="C64"/>
      <c r="D64">
        <v>12</v>
      </c>
      <c r="E64" s="3" t="s">
        <v>37</v>
      </c>
      <c r="N64" s="78" t="s">
        <v>235</v>
      </c>
      <c r="O64" s="17" t="e">
        <f>INDEX(#REF!,MATCH($B64,#REF!,0),2)</f>
        <v>#REF!</v>
      </c>
      <c r="P64" s="18" t="str">
        <f t="shared" si="0"/>
        <v>2011-2014</v>
      </c>
      <c r="Q64" s="99">
        <f t="shared" si="1"/>
        <v>12</v>
      </c>
      <c r="R64" s="18" t="s">
        <v>257</v>
      </c>
    </row>
    <row r="65" spans="2:18" x14ac:dyDescent="0.2">
      <c r="B65" t="s">
        <v>58</v>
      </c>
      <c r="C65"/>
      <c r="D65">
        <v>13</v>
      </c>
      <c r="E65" s="3" t="s">
        <v>37</v>
      </c>
      <c r="N65" s="78" t="s">
        <v>235</v>
      </c>
      <c r="O65" s="17" t="e">
        <f>INDEX(#REF!,MATCH($B65,#REF!,0),2)</f>
        <v>#REF!</v>
      </c>
      <c r="P65" s="18" t="str">
        <f t="shared" si="0"/>
        <v>2011-2014</v>
      </c>
      <c r="Q65" s="99">
        <f t="shared" si="1"/>
        <v>13</v>
      </c>
      <c r="R65" s="18" t="s">
        <v>257</v>
      </c>
    </row>
    <row r="66" spans="2:18" x14ac:dyDescent="0.2">
      <c r="B66" t="s">
        <v>59</v>
      </c>
      <c r="C66"/>
      <c r="D66">
        <v>18</v>
      </c>
      <c r="E66" s="3" t="s">
        <v>37</v>
      </c>
      <c r="N66" s="78" t="s">
        <v>235</v>
      </c>
      <c r="O66" s="17" t="e">
        <f>INDEX(#REF!,MATCH($B66,#REF!,0),2)</f>
        <v>#REF!</v>
      </c>
      <c r="P66" s="18" t="str">
        <f t="shared" si="0"/>
        <v>2011-2014</v>
      </c>
      <c r="Q66" s="99">
        <f t="shared" si="1"/>
        <v>18</v>
      </c>
      <c r="R66" s="18" t="s">
        <v>257</v>
      </c>
    </row>
    <row r="67" spans="2:18" x14ac:dyDescent="0.2">
      <c r="B67" t="s">
        <v>60</v>
      </c>
      <c r="C67"/>
      <c r="D67">
        <v>10</v>
      </c>
      <c r="E67" s="3" t="s">
        <v>37</v>
      </c>
      <c r="N67" s="78" t="s">
        <v>235</v>
      </c>
      <c r="O67" s="17" t="e">
        <f>INDEX(#REF!,MATCH($B67,#REF!,0),2)</f>
        <v>#REF!</v>
      </c>
      <c r="P67" s="18" t="str">
        <f t="shared" si="0"/>
        <v>2011-2014</v>
      </c>
      <c r="Q67" s="99">
        <f t="shared" si="1"/>
        <v>10</v>
      </c>
      <c r="R67" s="18" t="s">
        <v>257</v>
      </c>
    </row>
    <row r="68" spans="2:18" x14ac:dyDescent="0.2">
      <c r="B68" t="s">
        <v>61</v>
      </c>
      <c r="C68"/>
      <c r="D68">
        <v>10</v>
      </c>
      <c r="E68" s="3" t="s">
        <v>37</v>
      </c>
      <c r="N68" s="78" t="s">
        <v>235</v>
      </c>
      <c r="O68" s="17" t="e">
        <f>INDEX(#REF!,MATCH($B68,#REF!,0),2)</f>
        <v>#REF!</v>
      </c>
      <c r="P68" s="18" t="str">
        <f t="shared" si="0"/>
        <v>2011-2014</v>
      </c>
      <c r="Q68" s="99">
        <f t="shared" si="1"/>
        <v>10</v>
      </c>
      <c r="R68" s="18" t="s">
        <v>257</v>
      </c>
    </row>
    <row r="69" spans="2:18" x14ac:dyDescent="0.2">
      <c r="B69" t="s">
        <v>32</v>
      </c>
      <c r="C69"/>
      <c r="D69">
        <v>13</v>
      </c>
      <c r="E69" s="3" t="s">
        <v>36</v>
      </c>
      <c r="N69" s="78" t="s">
        <v>235</v>
      </c>
      <c r="O69" s="17" t="e">
        <f>INDEX(#REF!,MATCH($B69,#REF!,0),2)</f>
        <v>#REF!</v>
      </c>
      <c r="P69" s="18" t="str">
        <f t="shared" si="0"/>
        <v>2012-2015</v>
      </c>
      <c r="Q69" s="99">
        <f t="shared" si="1"/>
        <v>13</v>
      </c>
      <c r="R69" s="18" t="s">
        <v>257</v>
      </c>
    </row>
    <row r="70" spans="2:18" x14ac:dyDescent="0.2">
      <c r="B70" t="s">
        <v>42</v>
      </c>
      <c r="C70"/>
      <c r="D70">
        <v>11</v>
      </c>
      <c r="E70" s="3" t="s">
        <v>36</v>
      </c>
      <c r="N70" s="78" t="s">
        <v>235</v>
      </c>
      <c r="O70" s="17" t="e">
        <f>INDEX(#REF!,MATCH($B70,#REF!,0),2)</f>
        <v>#REF!</v>
      </c>
      <c r="P70" s="18" t="str">
        <f t="shared" si="0"/>
        <v>2012-2015</v>
      </c>
      <c r="Q70" s="99">
        <f t="shared" si="1"/>
        <v>11</v>
      </c>
      <c r="R70" s="18" t="s">
        <v>257</v>
      </c>
    </row>
    <row r="71" spans="2:18" x14ac:dyDescent="0.2">
      <c r="B71" t="s">
        <v>43</v>
      </c>
      <c r="C71"/>
      <c r="D71">
        <v>14</v>
      </c>
      <c r="E71" s="3" t="s">
        <v>36</v>
      </c>
      <c r="N71" s="78" t="s">
        <v>235</v>
      </c>
      <c r="O71" s="17" t="e">
        <f>INDEX(#REF!,MATCH($B71,#REF!,0),2)</f>
        <v>#REF!</v>
      </c>
      <c r="P71" s="18" t="str">
        <f t="shared" ref="P71:P134" si="2">E71</f>
        <v>2012-2015</v>
      </c>
      <c r="Q71" s="99">
        <f t="shared" ref="Q71:Q134" si="3">D71</f>
        <v>14</v>
      </c>
      <c r="R71" s="18" t="s">
        <v>257</v>
      </c>
    </row>
    <row r="72" spans="2:18" x14ac:dyDescent="0.2">
      <c r="B72" t="s">
        <v>44</v>
      </c>
      <c r="C72"/>
      <c r="D72">
        <v>13</v>
      </c>
      <c r="E72" s="3" t="s">
        <v>36</v>
      </c>
      <c r="N72" s="78" t="s">
        <v>235</v>
      </c>
      <c r="O72" s="17" t="e">
        <f>INDEX(#REF!,MATCH($B72,#REF!,0),2)</f>
        <v>#REF!</v>
      </c>
      <c r="P72" s="18" t="str">
        <f t="shared" si="2"/>
        <v>2012-2015</v>
      </c>
      <c r="Q72" s="99">
        <f t="shared" si="3"/>
        <v>13</v>
      </c>
      <c r="R72" s="18" t="s">
        <v>257</v>
      </c>
    </row>
    <row r="73" spans="2:18" x14ac:dyDescent="0.2">
      <c r="B73" t="s">
        <v>45</v>
      </c>
      <c r="C73"/>
      <c r="D73">
        <v>11</v>
      </c>
      <c r="E73" s="3" t="s">
        <v>36</v>
      </c>
      <c r="N73" s="78" t="s">
        <v>235</v>
      </c>
      <c r="O73" s="17" t="e">
        <f>INDEX(#REF!,MATCH($B73,#REF!,0),2)</f>
        <v>#REF!</v>
      </c>
      <c r="P73" s="18" t="str">
        <f t="shared" si="2"/>
        <v>2012-2015</v>
      </c>
      <c r="Q73" s="99">
        <f t="shared" si="3"/>
        <v>11</v>
      </c>
      <c r="R73" s="18" t="s">
        <v>257</v>
      </c>
    </row>
    <row r="74" spans="2:18" x14ac:dyDescent="0.2">
      <c r="B74" t="s">
        <v>46</v>
      </c>
      <c r="C74"/>
      <c r="D74">
        <v>13</v>
      </c>
      <c r="E74" s="3" t="s">
        <v>36</v>
      </c>
      <c r="N74" s="78" t="s">
        <v>235</v>
      </c>
      <c r="O74" s="17" t="e">
        <f>INDEX(#REF!,MATCH($B74,#REF!,0),2)</f>
        <v>#REF!</v>
      </c>
      <c r="P74" s="18" t="str">
        <f t="shared" si="2"/>
        <v>2012-2015</v>
      </c>
      <c r="Q74" s="99">
        <f t="shared" si="3"/>
        <v>13</v>
      </c>
      <c r="R74" s="18" t="s">
        <v>257</v>
      </c>
    </row>
    <row r="75" spans="2:18" x14ac:dyDescent="0.2">
      <c r="B75" t="s">
        <v>47</v>
      </c>
      <c r="C75"/>
      <c r="D75">
        <v>12</v>
      </c>
      <c r="E75" s="3" t="s">
        <v>36</v>
      </c>
      <c r="N75" s="78" t="s">
        <v>235</v>
      </c>
      <c r="O75" s="17" t="e">
        <f>INDEX(#REF!,MATCH($B75,#REF!,0),2)</f>
        <v>#REF!</v>
      </c>
      <c r="P75" s="18" t="str">
        <f t="shared" si="2"/>
        <v>2012-2015</v>
      </c>
      <c r="Q75" s="99">
        <f t="shared" si="3"/>
        <v>12</v>
      </c>
      <c r="R75" s="18" t="s">
        <v>257</v>
      </c>
    </row>
    <row r="76" spans="2:18" x14ac:dyDescent="0.2">
      <c r="B76" t="s">
        <v>48</v>
      </c>
      <c r="C76"/>
      <c r="D76">
        <v>12</v>
      </c>
      <c r="E76" s="3" t="s">
        <v>36</v>
      </c>
      <c r="N76" s="78" t="s">
        <v>235</v>
      </c>
      <c r="O76" s="17" t="e">
        <f>INDEX(#REF!,MATCH($B76,#REF!,0),2)</f>
        <v>#REF!</v>
      </c>
      <c r="P76" s="18" t="str">
        <f t="shared" si="2"/>
        <v>2012-2015</v>
      </c>
      <c r="Q76" s="99">
        <f t="shared" si="3"/>
        <v>12</v>
      </c>
      <c r="R76" s="18" t="s">
        <v>257</v>
      </c>
    </row>
    <row r="77" spans="2:18" x14ac:dyDescent="0.2">
      <c r="B77" t="s">
        <v>49</v>
      </c>
      <c r="C77"/>
      <c r="D77">
        <v>11</v>
      </c>
      <c r="E77" s="3" t="s">
        <v>36</v>
      </c>
      <c r="N77" s="78" t="s">
        <v>235</v>
      </c>
      <c r="O77" s="17" t="e">
        <f>INDEX(#REF!,MATCH($B77,#REF!,0),2)</f>
        <v>#REF!</v>
      </c>
      <c r="P77" s="18" t="str">
        <f t="shared" si="2"/>
        <v>2012-2015</v>
      </c>
      <c r="Q77" s="99">
        <f t="shared" si="3"/>
        <v>11</v>
      </c>
      <c r="R77" s="18" t="s">
        <v>257</v>
      </c>
    </row>
    <row r="78" spans="2:18" x14ac:dyDescent="0.2">
      <c r="B78" t="s">
        <v>50</v>
      </c>
      <c r="C78"/>
      <c r="D78">
        <v>12</v>
      </c>
      <c r="E78" s="3" t="s">
        <v>36</v>
      </c>
      <c r="N78" s="78" t="s">
        <v>235</v>
      </c>
      <c r="O78" s="17" t="e">
        <f>INDEX(#REF!,MATCH($B78,#REF!,0),2)</f>
        <v>#REF!</v>
      </c>
      <c r="P78" s="18" t="str">
        <f t="shared" si="2"/>
        <v>2012-2015</v>
      </c>
      <c r="Q78" s="99">
        <f t="shared" si="3"/>
        <v>12</v>
      </c>
      <c r="R78" s="18" t="s">
        <v>257</v>
      </c>
    </row>
    <row r="79" spans="2:18" x14ac:dyDescent="0.2">
      <c r="B79" t="s">
        <v>51</v>
      </c>
      <c r="C79"/>
      <c r="D79">
        <v>10</v>
      </c>
      <c r="E79" s="3" t="s">
        <v>36</v>
      </c>
      <c r="N79" s="78" t="s">
        <v>235</v>
      </c>
      <c r="O79" s="17" t="e">
        <f>INDEX(#REF!,MATCH($B79,#REF!,0),2)</f>
        <v>#REF!</v>
      </c>
      <c r="P79" s="18" t="str">
        <f t="shared" si="2"/>
        <v>2012-2015</v>
      </c>
      <c r="Q79" s="99">
        <f t="shared" si="3"/>
        <v>10</v>
      </c>
      <c r="R79" s="18" t="s">
        <v>257</v>
      </c>
    </row>
    <row r="80" spans="2:18" x14ac:dyDescent="0.2">
      <c r="B80" t="s">
        <v>52</v>
      </c>
      <c r="C80"/>
      <c r="D80">
        <v>12</v>
      </c>
      <c r="E80" s="3" t="s">
        <v>36</v>
      </c>
      <c r="N80" s="78" t="s">
        <v>235</v>
      </c>
      <c r="O80" s="17" t="e">
        <f>INDEX(#REF!,MATCH($B80,#REF!,0),2)</f>
        <v>#REF!</v>
      </c>
      <c r="P80" s="18" t="str">
        <f t="shared" si="2"/>
        <v>2012-2015</v>
      </c>
      <c r="Q80" s="99">
        <f t="shared" si="3"/>
        <v>12</v>
      </c>
      <c r="R80" s="18" t="s">
        <v>257</v>
      </c>
    </row>
    <row r="81" spans="2:18" x14ac:dyDescent="0.2">
      <c r="B81" t="s">
        <v>53</v>
      </c>
      <c r="C81"/>
      <c r="D81">
        <v>11</v>
      </c>
      <c r="E81" s="3" t="s">
        <v>36</v>
      </c>
      <c r="N81" s="78" t="s">
        <v>235</v>
      </c>
      <c r="O81" s="17" t="e">
        <f>INDEX(#REF!,MATCH($B81,#REF!,0),2)</f>
        <v>#REF!</v>
      </c>
      <c r="P81" s="18" t="str">
        <f t="shared" si="2"/>
        <v>2012-2015</v>
      </c>
      <c r="Q81" s="99">
        <f t="shared" si="3"/>
        <v>11</v>
      </c>
      <c r="R81" s="18" t="s">
        <v>257</v>
      </c>
    </row>
    <row r="82" spans="2:18" x14ac:dyDescent="0.2">
      <c r="B82" t="s">
        <v>54</v>
      </c>
      <c r="C82"/>
      <c r="D82">
        <v>13</v>
      </c>
      <c r="E82" s="3" t="s">
        <v>36</v>
      </c>
      <c r="N82" s="78" t="s">
        <v>235</v>
      </c>
      <c r="O82" s="17" t="e">
        <f>INDEX(#REF!,MATCH($B82,#REF!,0),2)</f>
        <v>#REF!</v>
      </c>
      <c r="P82" s="18" t="str">
        <f t="shared" si="2"/>
        <v>2012-2015</v>
      </c>
      <c r="Q82" s="99">
        <f t="shared" si="3"/>
        <v>13</v>
      </c>
      <c r="R82" s="18" t="s">
        <v>257</v>
      </c>
    </row>
    <row r="83" spans="2:18" x14ac:dyDescent="0.2">
      <c r="B83" t="s">
        <v>55</v>
      </c>
      <c r="C83"/>
      <c r="D83">
        <v>12</v>
      </c>
      <c r="E83" s="3" t="s">
        <v>36</v>
      </c>
      <c r="N83" s="78" t="s">
        <v>235</v>
      </c>
      <c r="O83" s="17" t="e">
        <f>INDEX(#REF!,MATCH($B83,#REF!,0),2)</f>
        <v>#REF!</v>
      </c>
      <c r="P83" s="18" t="str">
        <f t="shared" si="2"/>
        <v>2012-2015</v>
      </c>
      <c r="Q83" s="99">
        <f t="shared" si="3"/>
        <v>12</v>
      </c>
      <c r="R83" s="18" t="s">
        <v>257</v>
      </c>
    </row>
    <row r="84" spans="2:18" x14ac:dyDescent="0.2">
      <c r="B84" t="s">
        <v>56</v>
      </c>
      <c r="C84"/>
      <c r="D84">
        <v>12</v>
      </c>
      <c r="E84" s="3" t="s">
        <v>36</v>
      </c>
      <c r="N84" s="78" t="s">
        <v>235</v>
      </c>
      <c r="O84" s="17" t="e">
        <f>INDEX(#REF!,MATCH($B84,#REF!,0),2)</f>
        <v>#REF!</v>
      </c>
      <c r="P84" s="18" t="str">
        <f t="shared" si="2"/>
        <v>2012-2015</v>
      </c>
      <c r="Q84" s="99">
        <f t="shared" si="3"/>
        <v>12</v>
      </c>
      <c r="R84" s="18" t="s">
        <v>257</v>
      </c>
    </row>
    <row r="85" spans="2:18" x14ac:dyDescent="0.2">
      <c r="B85" t="s">
        <v>57</v>
      </c>
      <c r="C85"/>
      <c r="D85">
        <v>11</v>
      </c>
      <c r="E85" s="3" t="s">
        <v>36</v>
      </c>
      <c r="N85" s="78" t="s">
        <v>235</v>
      </c>
      <c r="O85" s="17" t="e">
        <f>INDEX(#REF!,MATCH($B85,#REF!,0),2)</f>
        <v>#REF!</v>
      </c>
      <c r="P85" s="18" t="str">
        <f t="shared" si="2"/>
        <v>2012-2015</v>
      </c>
      <c r="Q85" s="99">
        <f t="shared" si="3"/>
        <v>11</v>
      </c>
      <c r="R85" s="18" t="s">
        <v>257</v>
      </c>
    </row>
    <row r="86" spans="2:18" x14ac:dyDescent="0.2">
      <c r="B86" t="s">
        <v>58</v>
      </c>
      <c r="C86"/>
      <c r="D86">
        <v>11</v>
      </c>
      <c r="E86" s="3" t="s">
        <v>36</v>
      </c>
      <c r="N86" s="78" t="s">
        <v>235</v>
      </c>
      <c r="O86" s="17" t="e">
        <f>INDEX(#REF!,MATCH($B86,#REF!,0),2)</f>
        <v>#REF!</v>
      </c>
      <c r="P86" s="18" t="str">
        <f t="shared" si="2"/>
        <v>2012-2015</v>
      </c>
      <c r="Q86" s="99">
        <f t="shared" si="3"/>
        <v>11</v>
      </c>
      <c r="R86" s="18" t="s">
        <v>257</v>
      </c>
    </row>
    <row r="87" spans="2:18" x14ac:dyDescent="0.2">
      <c r="B87" t="s">
        <v>59</v>
      </c>
      <c r="C87"/>
      <c r="D87">
        <v>14</v>
      </c>
      <c r="E87" s="3" t="s">
        <v>36</v>
      </c>
      <c r="N87" s="78" t="s">
        <v>235</v>
      </c>
      <c r="O87" s="17" t="e">
        <f>INDEX(#REF!,MATCH($B87,#REF!,0),2)</f>
        <v>#REF!</v>
      </c>
      <c r="P87" s="18" t="str">
        <f t="shared" si="2"/>
        <v>2012-2015</v>
      </c>
      <c r="Q87" s="99">
        <f t="shared" si="3"/>
        <v>14</v>
      </c>
      <c r="R87" s="18" t="s">
        <v>257</v>
      </c>
    </row>
    <row r="88" spans="2:18" x14ac:dyDescent="0.2">
      <c r="B88" t="s">
        <v>60</v>
      </c>
      <c r="C88"/>
      <c r="D88">
        <v>12</v>
      </c>
      <c r="E88" s="3" t="s">
        <v>36</v>
      </c>
      <c r="N88" s="78" t="s">
        <v>235</v>
      </c>
      <c r="O88" s="17" t="e">
        <f>INDEX(#REF!,MATCH($B88,#REF!,0),2)</f>
        <v>#REF!</v>
      </c>
      <c r="P88" s="18" t="str">
        <f t="shared" si="2"/>
        <v>2012-2015</v>
      </c>
      <c r="Q88" s="99">
        <f t="shared" si="3"/>
        <v>12</v>
      </c>
      <c r="R88" s="18" t="s">
        <v>257</v>
      </c>
    </row>
    <row r="89" spans="2:18" x14ac:dyDescent="0.2">
      <c r="B89" t="s">
        <v>61</v>
      </c>
      <c r="C89"/>
      <c r="D89">
        <v>10</v>
      </c>
      <c r="E89" s="3" t="s">
        <v>36</v>
      </c>
      <c r="N89" s="78" t="s">
        <v>235</v>
      </c>
      <c r="O89" s="17" t="e">
        <f>INDEX(#REF!,MATCH($B89,#REF!,0),2)</f>
        <v>#REF!</v>
      </c>
      <c r="P89" s="18" t="str">
        <f t="shared" si="2"/>
        <v>2012-2015</v>
      </c>
      <c r="Q89" s="99">
        <f t="shared" si="3"/>
        <v>10</v>
      </c>
      <c r="R89" s="18" t="s">
        <v>257</v>
      </c>
    </row>
    <row r="90" spans="2:18" x14ac:dyDescent="0.2">
      <c r="B90" t="s">
        <v>32</v>
      </c>
      <c r="C90"/>
      <c r="D90">
        <v>13</v>
      </c>
      <c r="E90" s="3" t="s">
        <v>97</v>
      </c>
      <c r="N90" s="78" t="s">
        <v>235</v>
      </c>
      <c r="O90" s="17" t="e">
        <f>INDEX(#REF!,MATCH($B90,#REF!,0),2)</f>
        <v>#REF!</v>
      </c>
      <c r="P90" s="18" t="str">
        <f t="shared" si="2"/>
        <v>2013-2016</v>
      </c>
      <c r="Q90" s="99">
        <f t="shared" si="3"/>
        <v>13</v>
      </c>
      <c r="R90" s="18" t="s">
        <v>257</v>
      </c>
    </row>
    <row r="91" spans="2:18" x14ac:dyDescent="0.2">
      <c r="B91" t="s">
        <v>42</v>
      </c>
      <c r="C91"/>
      <c r="D91">
        <v>10</v>
      </c>
      <c r="E91" s="3" t="s">
        <v>97</v>
      </c>
      <c r="N91" s="78" t="s">
        <v>235</v>
      </c>
      <c r="O91" s="17" t="e">
        <f>INDEX(#REF!,MATCH($B91,#REF!,0),2)</f>
        <v>#REF!</v>
      </c>
      <c r="P91" s="18" t="str">
        <f t="shared" si="2"/>
        <v>2013-2016</v>
      </c>
      <c r="Q91" s="99">
        <f t="shared" si="3"/>
        <v>10</v>
      </c>
      <c r="R91" s="18" t="s">
        <v>257</v>
      </c>
    </row>
    <row r="92" spans="2:18" x14ac:dyDescent="0.2">
      <c r="B92" t="s">
        <v>43</v>
      </c>
      <c r="C92"/>
      <c r="D92">
        <v>13</v>
      </c>
      <c r="E92" s="3" t="s">
        <v>97</v>
      </c>
      <c r="N92" s="78" t="s">
        <v>235</v>
      </c>
      <c r="O92" s="17" t="e">
        <f>INDEX(#REF!,MATCH($B92,#REF!,0),2)</f>
        <v>#REF!</v>
      </c>
      <c r="P92" s="18" t="str">
        <f t="shared" si="2"/>
        <v>2013-2016</v>
      </c>
      <c r="Q92" s="99">
        <f t="shared" si="3"/>
        <v>13</v>
      </c>
      <c r="R92" s="18" t="s">
        <v>257</v>
      </c>
    </row>
    <row r="93" spans="2:18" x14ac:dyDescent="0.2">
      <c r="B93" t="s">
        <v>44</v>
      </c>
      <c r="C93"/>
      <c r="D93">
        <v>13</v>
      </c>
      <c r="E93" s="3" t="s">
        <v>97</v>
      </c>
      <c r="N93" s="78" t="s">
        <v>235</v>
      </c>
      <c r="O93" s="17" t="e">
        <f>INDEX(#REF!,MATCH($B93,#REF!,0),2)</f>
        <v>#REF!</v>
      </c>
      <c r="P93" s="18" t="str">
        <f t="shared" si="2"/>
        <v>2013-2016</v>
      </c>
      <c r="Q93" s="99">
        <f t="shared" si="3"/>
        <v>13</v>
      </c>
      <c r="R93" s="18" t="s">
        <v>257</v>
      </c>
    </row>
    <row r="94" spans="2:18" x14ac:dyDescent="0.2">
      <c r="B94" t="s">
        <v>45</v>
      </c>
      <c r="C94"/>
      <c r="D94">
        <v>11</v>
      </c>
      <c r="E94" s="3" t="s">
        <v>97</v>
      </c>
      <c r="N94" s="78" t="s">
        <v>235</v>
      </c>
      <c r="O94" s="17" t="e">
        <f>INDEX(#REF!,MATCH($B94,#REF!,0),2)</f>
        <v>#REF!</v>
      </c>
      <c r="P94" s="18" t="str">
        <f t="shared" si="2"/>
        <v>2013-2016</v>
      </c>
      <c r="Q94" s="99">
        <f t="shared" si="3"/>
        <v>11</v>
      </c>
      <c r="R94" s="18" t="s">
        <v>257</v>
      </c>
    </row>
    <row r="95" spans="2:18" x14ac:dyDescent="0.2">
      <c r="B95" t="s">
        <v>46</v>
      </c>
      <c r="C95"/>
      <c r="D95">
        <v>13</v>
      </c>
      <c r="E95" s="3" t="s">
        <v>97</v>
      </c>
      <c r="N95" s="78" t="s">
        <v>235</v>
      </c>
      <c r="O95" s="17" t="e">
        <f>INDEX(#REF!,MATCH($B95,#REF!,0),2)</f>
        <v>#REF!</v>
      </c>
      <c r="P95" s="18" t="str">
        <f t="shared" si="2"/>
        <v>2013-2016</v>
      </c>
      <c r="Q95" s="99">
        <f t="shared" si="3"/>
        <v>13</v>
      </c>
      <c r="R95" s="18" t="s">
        <v>257</v>
      </c>
    </row>
    <row r="96" spans="2:18" x14ac:dyDescent="0.2">
      <c r="B96" t="s">
        <v>47</v>
      </c>
      <c r="C96"/>
      <c r="D96">
        <v>11</v>
      </c>
      <c r="E96" s="3" t="s">
        <v>97</v>
      </c>
      <c r="N96" s="78" t="s">
        <v>235</v>
      </c>
      <c r="O96" s="17" t="e">
        <f>INDEX(#REF!,MATCH($B96,#REF!,0),2)</f>
        <v>#REF!</v>
      </c>
      <c r="P96" s="18" t="str">
        <f t="shared" si="2"/>
        <v>2013-2016</v>
      </c>
      <c r="Q96" s="99">
        <f t="shared" si="3"/>
        <v>11</v>
      </c>
      <c r="R96" s="18" t="s">
        <v>257</v>
      </c>
    </row>
    <row r="97" spans="2:18" x14ac:dyDescent="0.2">
      <c r="B97" t="s">
        <v>48</v>
      </c>
      <c r="C97"/>
      <c r="D97">
        <v>12</v>
      </c>
      <c r="E97" s="3" t="s">
        <v>97</v>
      </c>
      <c r="N97" s="78" t="s">
        <v>235</v>
      </c>
      <c r="O97" s="17" t="e">
        <f>INDEX(#REF!,MATCH($B97,#REF!,0),2)</f>
        <v>#REF!</v>
      </c>
      <c r="P97" s="18" t="str">
        <f t="shared" si="2"/>
        <v>2013-2016</v>
      </c>
      <c r="Q97" s="99">
        <f t="shared" si="3"/>
        <v>12</v>
      </c>
      <c r="R97" s="18" t="s">
        <v>257</v>
      </c>
    </row>
    <row r="98" spans="2:18" x14ac:dyDescent="0.2">
      <c r="B98" t="s">
        <v>49</v>
      </c>
      <c r="C98"/>
      <c r="D98">
        <v>8</v>
      </c>
      <c r="E98" s="3" t="s">
        <v>97</v>
      </c>
      <c r="N98" s="78" t="s">
        <v>235</v>
      </c>
      <c r="O98" s="17" t="e">
        <f>INDEX(#REF!,MATCH($B98,#REF!,0),2)</f>
        <v>#REF!</v>
      </c>
      <c r="P98" s="18" t="str">
        <f t="shared" si="2"/>
        <v>2013-2016</v>
      </c>
      <c r="Q98" s="99">
        <f t="shared" si="3"/>
        <v>8</v>
      </c>
      <c r="R98" s="18" t="s">
        <v>257</v>
      </c>
    </row>
    <row r="99" spans="2:18" x14ac:dyDescent="0.2">
      <c r="B99" t="s">
        <v>50</v>
      </c>
      <c r="C99"/>
      <c r="D99">
        <v>13</v>
      </c>
      <c r="E99" s="3" t="s">
        <v>97</v>
      </c>
      <c r="N99" s="78" t="s">
        <v>235</v>
      </c>
      <c r="O99" s="17" t="e">
        <f>INDEX(#REF!,MATCH($B99,#REF!,0),2)</f>
        <v>#REF!</v>
      </c>
      <c r="P99" s="18" t="str">
        <f t="shared" si="2"/>
        <v>2013-2016</v>
      </c>
      <c r="Q99" s="99">
        <f t="shared" si="3"/>
        <v>13</v>
      </c>
      <c r="R99" s="18" t="s">
        <v>257</v>
      </c>
    </row>
    <row r="100" spans="2:18" x14ac:dyDescent="0.2">
      <c r="B100" t="s">
        <v>51</v>
      </c>
      <c r="C100"/>
      <c r="D100">
        <v>10</v>
      </c>
      <c r="E100" s="3" t="s">
        <v>97</v>
      </c>
      <c r="N100" s="78" t="s">
        <v>235</v>
      </c>
      <c r="O100" s="17" t="e">
        <f>INDEX(#REF!,MATCH($B100,#REF!,0),2)</f>
        <v>#REF!</v>
      </c>
      <c r="P100" s="18" t="str">
        <f t="shared" si="2"/>
        <v>2013-2016</v>
      </c>
      <c r="Q100" s="99">
        <f t="shared" si="3"/>
        <v>10</v>
      </c>
      <c r="R100" s="18" t="s">
        <v>257</v>
      </c>
    </row>
    <row r="101" spans="2:18" x14ac:dyDescent="0.2">
      <c r="B101" t="s">
        <v>52</v>
      </c>
      <c r="C101"/>
      <c r="D101">
        <v>12</v>
      </c>
      <c r="E101" s="3" t="s">
        <v>97</v>
      </c>
      <c r="N101" s="78" t="s">
        <v>235</v>
      </c>
      <c r="O101" s="17" t="e">
        <f>INDEX(#REF!,MATCH($B101,#REF!,0),2)</f>
        <v>#REF!</v>
      </c>
      <c r="P101" s="18" t="str">
        <f t="shared" si="2"/>
        <v>2013-2016</v>
      </c>
      <c r="Q101" s="99">
        <f t="shared" si="3"/>
        <v>12</v>
      </c>
      <c r="R101" s="18" t="s">
        <v>257</v>
      </c>
    </row>
    <row r="102" spans="2:18" x14ac:dyDescent="0.2">
      <c r="B102" t="s">
        <v>53</v>
      </c>
      <c r="C102"/>
      <c r="D102">
        <v>11</v>
      </c>
      <c r="E102" s="3" t="s">
        <v>97</v>
      </c>
      <c r="N102" s="78" t="s">
        <v>235</v>
      </c>
      <c r="O102" s="17" t="e">
        <f>INDEX(#REF!,MATCH($B102,#REF!,0),2)</f>
        <v>#REF!</v>
      </c>
      <c r="P102" s="18" t="str">
        <f t="shared" si="2"/>
        <v>2013-2016</v>
      </c>
      <c r="Q102" s="99">
        <f t="shared" si="3"/>
        <v>11</v>
      </c>
      <c r="R102" s="18" t="s">
        <v>257</v>
      </c>
    </row>
    <row r="103" spans="2:18" x14ac:dyDescent="0.2">
      <c r="B103" t="s">
        <v>54</v>
      </c>
      <c r="C103"/>
      <c r="D103">
        <v>13</v>
      </c>
      <c r="E103" s="3" t="s">
        <v>97</v>
      </c>
      <c r="N103" s="78" t="s">
        <v>235</v>
      </c>
      <c r="O103" s="17" t="e">
        <f>INDEX(#REF!,MATCH($B103,#REF!,0),2)</f>
        <v>#REF!</v>
      </c>
      <c r="P103" s="18" t="str">
        <f t="shared" si="2"/>
        <v>2013-2016</v>
      </c>
      <c r="Q103" s="99">
        <f t="shared" si="3"/>
        <v>13</v>
      </c>
      <c r="R103" s="18" t="s">
        <v>257</v>
      </c>
    </row>
    <row r="104" spans="2:18" x14ac:dyDescent="0.2">
      <c r="B104" t="s">
        <v>55</v>
      </c>
      <c r="C104"/>
      <c r="D104">
        <v>11</v>
      </c>
      <c r="E104" s="3" t="s">
        <v>97</v>
      </c>
      <c r="N104" s="78" t="s">
        <v>235</v>
      </c>
      <c r="O104" s="17" t="e">
        <f>INDEX(#REF!,MATCH($B104,#REF!,0),2)</f>
        <v>#REF!</v>
      </c>
      <c r="P104" s="18" t="str">
        <f t="shared" si="2"/>
        <v>2013-2016</v>
      </c>
      <c r="Q104" s="99">
        <f t="shared" si="3"/>
        <v>11</v>
      </c>
      <c r="R104" s="18" t="s">
        <v>257</v>
      </c>
    </row>
    <row r="105" spans="2:18" x14ac:dyDescent="0.2">
      <c r="B105" t="s">
        <v>56</v>
      </c>
      <c r="C105"/>
      <c r="D105">
        <v>13</v>
      </c>
      <c r="E105" s="3" t="s">
        <v>97</v>
      </c>
      <c r="N105" s="78" t="s">
        <v>235</v>
      </c>
      <c r="O105" s="17" t="e">
        <f>INDEX(#REF!,MATCH($B105,#REF!,0),2)</f>
        <v>#REF!</v>
      </c>
      <c r="P105" s="18" t="str">
        <f t="shared" si="2"/>
        <v>2013-2016</v>
      </c>
      <c r="Q105" s="99">
        <f t="shared" si="3"/>
        <v>13</v>
      </c>
      <c r="R105" s="18" t="s">
        <v>257</v>
      </c>
    </row>
    <row r="106" spans="2:18" x14ac:dyDescent="0.2">
      <c r="B106" t="s">
        <v>57</v>
      </c>
      <c r="C106"/>
      <c r="D106">
        <v>11</v>
      </c>
      <c r="E106" s="3" t="s">
        <v>97</v>
      </c>
      <c r="N106" s="78" t="s">
        <v>235</v>
      </c>
      <c r="O106" s="17" t="e">
        <f>INDEX(#REF!,MATCH($B106,#REF!,0),2)</f>
        <v>#REF!</v>
      </c>
      <c r="P106" s="18" t="str">
        <f t="shared" si="2"/>
        <v>2013-2016</v>
      </c>
      <c r="Q106" s="99">
        <f t="shared" si="3"/>
        <v>11</v>
      </c>
      <c r="R106" s="18" t="s">
        <v>257</v>
      </c>
    </row>
    <row r="107" spans="2:18" x14ac:dyDescent="0.2">
      <c r="B107" t="s">
        <v>58</v>
      </c>
      <c r="C107"/>
      <c r="D107">
        <v>13</v>
      </c>
      <c r="E107" s="3" t="s">
        <v>97</v>
      </c>
      <c r="N107" s="78" t="s">
        <v>235</v>
      </c>
      <c r="O107" s="17" t="e">
        <f>INDEX(#REF!,MATCH($B107,#REF!,0),2)</f>
        <v>#REF!</v>
      </c>
      <c r="P107" s="18" t="str">
        <f t="shared" si="2"/>
        <v>2013-2016</v>
      </c>
      <c r="Q107" s="99">
        <f t="shared" si="3"/>
        <v>13</v>
      </c>
      <c r="R107" s="18" t="s">
        <v>257</v>
      </c>
    </row>
    <row r="108" spans="2:18" x14ac:dyDescent="0.2">
      <c r="B108" t="s">
        <v>59</v>
      </c>
      <c r="C108"/>
      <c r="D108">
        <v>14</v>
      </c>
      <c r="E108" s="3" t="s">
        <v>97</v>
      </c>
      <c r="N108" s="78" t="s">
        <v>235</v>
      </c>
      <c r="O108" s="17" t="e">
        <f>INDEX(#REF!,MATCH($B108,#REF!,0),2)</f>
        <v>#REF!</v>
      </c>
      <c r="P108" s="18" t="str">
        <f t="shared" si="2"/>
        <v>2013-2016</v>
      </c>
      <c r="Q108" s="99">
        <f t="shared" si="3"/>
        <v>14</v>
      </c>
      <c r="R108" s="18" t="s">
        <v>257</v>
      </c>
    </row>
    <row r="109" spans="2:18" x14ac:dyDescent="0.2">
      <c r="B109" t="s">
        <v>60</v>
      </c>
      <c r="C109"/>
      <c r="D109">
        <v>12</v>
      </c>
      <c r="E109" s="3" t="s">
        <v>97</v>
      </c>
      <c r="N109" s="78" t="s">
        <v>235</v>
      </c>
      <c r="O109" s="17" t="e">
        <f>INDEX(#REF!,MATCH($B109,#REF!,0),2)</f>
        <v>#REF!</v>
      </c>
      <c r="P109" s="18" t="str">
        <f t="shared" si="2"/>
        <v>2013-2016</v>
      </c>
      <c r="Q109" s="99">
        <f t="shared" si="3"/>
        <v>12</v>
      </c>
      <c r="R109" s="18" t="s">
        <v>257</v>
      </c>
    </row>
    <row r="110" spans="2:18" x14ac:dyDescent="0.2">
      <c r="B110" t="s">
        <v>61</v>
      </c>
      <c r="C110"/>
      <c r="D110">
        <v>10</v>
      </c>
      <c r="E110" s="3" t="s">
        <v>97</v>
      </c>
      <c r="N110" s="78" t="s">
        <v>235</v>
      </c>
      <c r="O110" s="17" t="e">
        <f>INDEX(#REF!,MATCH($B110,#REF!,0),2)</f>
        <v>#REF!</v>
      </c>
      <c r="P110" s="18" t="str">
        <f t="shared" si="2"/>
        <v>2013-2016</v>
      </c>
      <c r="Q110" s="99">
        <f t="shared" si="3"/>
        <v>10</v>
      </c>
      <c r="R110" s="18" t="s">
        <v>257</v>
      </c>
    </row>
    <row r="111" spans="2:18" x14ac:dyDescent="0.2">
      <c r="B111" t="s">
        <v>32</v>
      </c>
      <c r="C111"/>
      <c r="D111">
        <v>12</v>
      </c>
      <c r="E111" s="3" t="s">
        <v>95</v>
      </c>
      <c r="N111" s="78" t="s">
        <v>235</v>
      </c>
      <c r="O111" s="17" t="e">
        <f>INDEX(#REF!,MATCH($B111,#REF!,0),2)</f>
        <v>#REF!</v>
      </c>
      <c r="P111" s="18" t="str">
        <f t="shared" si="2"/>
        <v>2015-2018</v>
      </c>
      <c r="Q111" s="99">
        <f t="shared" si="3"/>
        <v>12</v>
      </c>
      <c r="R111" s="18" t="s">
        <v>257</v>
      </c>
    </row>
    <row r="112" spans="2:18" x14ac:dyDescent="0.2">
      <c r="B112" t="s">
        <v>42</v>
      </c>
      <c r="C112"/>
      <c r="D112">
        <v>10</v>
      </c>
      <c r="E112" s="3" t="s">
        <v>95</v>
      </c>
      <c r="N112" s="78" t="s">
        <v>235</v>
      </c>
      <c r="O112" s="17" t="e">
        <f>INDEX(#REF!,MATCH($B112,#REF!,0),2)</f>
        <v>#REF!</v>
      </c>
      <c r="P112" s="18" t="str">
        <f t="shared" si="2"/>
        <v>2015-2018</v>
      </c>
      <c r="Q112" s="99">
        <f t="shared" si="3"/>
        <v>10</v>
      </c>
      <c r="R112" s="18" t="s">
        <v>257</v>
      </c>
    </row>
    <row r="113" spans="2:18" x14ac:dyDescent="0.2">
      <c r="B113" t="s">
        <v>43</v>
      </c>
      <c r="C113"/>
      <c r="D113">
        <v>12</v>
      </c>
      <c r="E113" s="3" t="s">
        <v>95</v>
      </c>
      <c r="N113" s="78" t="s">
        <v>235</v>
      </c>
      <c r="O113" s="17" t="e">
        <f>INDEX(#REF!,MATCH($B113,#REF!,0),2)</f>
        <v>#REF!</v>
      </c>
      <c r="P113" s="18" t="str">
        <f t="shared" si="2"/>
        <v>2015-2018</v>
      </c>
      <c r="Q113" s="99">
        <f t="shared" si="3"/>
        <v>12</v>
      </c>
      <c r="R113" s="18" t="s">
        <v>257</v>
      </c>
    </row>
    <row r="114" spans="2:18" x14ac:dyDescent="0.2">
      <c r="B114" t="s">
        <v>44</v>
      </c>
      <c r="C114"/>
      <c r="D114">
        <v>10</v>
      </c>
      <c r="E114" s="3" t="s">
        <v>95</v>
      </c>
      <c r="N114" s="78" t="s">
        <v>235</v>
      </c>
      <c r="O114" s="17" t="e">
        <f>INDEX(#REF!,MATCH($B114,#REF!,0),2)</f>
        <v>#REF!</v>
      </c>
      <c r="P114" s="18" t="str">
        <f t="shared" si="2"/>
        <v>2015-2018</v>
      </c>
      <c r="Q114" s="99">
        <f t="shared" si="3"/>
        <v>10</v>
      </c>
      <c r="R114" s="18" t="s">
        <v>257</v>
      </c>
    </row>
    <row r="115" spans="2:18" x14ac:dyDescent="0.2">
      <c r="B115" t="s">
        <v>45</v>
      </c>
      <c r="C115"/>
      <c r="D115">
        <v>10</v>
      </c>
      <c r="E115" s="3" t="s">
        <v>95</v>
      </c>
      <c r="N115" s="78" t="s">
        <v>235</v>
      </c>
      <c r="O115" s="17" t="e">
        <f>INDEX(#REF!,MATCH($B115,#REF!,0),2)</f>
        <v>#REF!</v>
      </c>
      <c r="P115" s="18" t="str">
        <f t="shared" si="2"/>
        <v>2015-2018</v>
      </c>
      <c r="Q115" s="99">
        <f t="shared" si="3"/>
        <v>10</v>
      </c>
      <c r="R115" s="18" t="s">
        <v>257</v>
      </c>
    </row>
    <row r="116" spans="2:18" x14ac:dyDescent="0.2">
      <c r="B116" t="s">
        <v>46</v>
      </c>
      <c r="C116"/>
      <c r="D116">
        <v>14</v>
      </c>
      <c r="E116" s="3" t="s">
        <v>95</v>
      </c>
      <c r="N116" s="78" t="s">
        <v>235</v>
      </c>
      <c r="O116" s="17" t="e">
        <f>INDEX(#REF!,MATCH($B116,#REF!,0),2)</f>
        <v>#REF!</v>
      </c>
      <c r="P116" s="18" t="str">
        <f t="shared" si="2"/>
        <v>2015-2018</v>
      </c>
      <c r="Q116" s="99">
        <f t="shared" si="3"/>
        <v>14</v>
      </c>
      <c r="R116" s="18" t="s">
        <v>257</v>
      </c>
    </row>
    <row r="117" spans="2:18" x14ac:dyDescent="0.2">
      <c r="B117" t="s">
        <v>47</v>
      </c>
      <c r="C117"/>
      <c r="D117">
        <v>11</v>
      </c>
      <c r="E117" s="3" t="s">
        <v>95</v>
      </c>
      <c r="N117" s="78" t="s">
        <v>235</v>
      </c>
      <c r="O117" s="17" t="e">
        <f>INDEX(#REF!,MATCH($B117,#REF!,0),2)</f>
        <v>#REF!</v>
      </c>
      <c r="P117" s="18" t="str">
        <f t="shared" si="2"/>
        <v>2015-2018</v>
      </c>
      <c r="Q117" s="99">
        <f t="shared" si="3"/>
        <v>11</v>
      </c>
      <c r="R117" s="18" t="s">
        <v>257</v>
      </c>
    </row>
    <row r="118" spans="2:18" x14ac:dyDescent="0.2">
      <c r="B118" t="s">
        <v>48</v>
      </c>
      <c r="C118"/>
      <c r="D118">
        <v>12</v>
      </c>
      <c r="E118" s="3" t="s">
        <v>95</v>
      </c>
      <c r="N118" s="78" t="s">
        <v>235</v>
      </c>
      <c r="O118" s="17" t="e">
        <f>INDEX(#REF!,MATCH($B118,#REF!,0),2)</f>
        <v>#REF!</v>
      </c>
      <c r="P118" s="18" t="str">
        <f t="shared" si="2"/>
        <v>2015-2018</v>
      </c>
      <c r="Q118" s="99">
        <f t="shared" si="3"/>
        <v>12</v>
      </c>
      <c r="R118" s="18" t="s">
        <v>257</v>
      </c>
    </row>
    <row r="119" spans="2:18" x14ac:dyDescent="0.2">
      <c r="B119" t="s">
        <v>49</v>
      </c>
      <c r="C119"/>
      <c r="D119">
        <v>8</v>
      </c>
      <c r="E119" s="3" t="s">
        <v>95</v>
      </c>
      <c r="N119" s="78" t="s">
        <v>235</v>
      </c>
      <c r="O119" s="17" t="e">
        <f>INDEX(#REF!,MATCH($B119,#REF!,0),2)</f>
        <v>#REF!</v>
      </c>
      <c r="P119" s="18" t="str">
        <f t="shared" si="2"/>
        <v>2015-2018</v>
      </c>
      <c r="Q119" s="99">
        <f t="shared" si="3"/>
        <v>8</v>
      </c>
      <c r="R119" s="18" t="s">
        <v>257</v>
      </c>
    </row>
    <row r="120" spans="2:18" x14ac:dyDescent="0.2">
      <c r="B120" t="s">
        <v>50</v>
      </c>
      <c r="C120"/>
      <c r="D120">
        <v>12</v>
      </c>
      <c r="E120" s="3" t="s">
        <v>95</v>
      </c>
      <c r="N120" s="78" t="s">
        <v>235</v>
      </c>
      <c r="O120" s="17" t="e">
        <f>INDEX(#REF!,MATCH($B120,#REF!,0),2)</f>
        <v>#REF!</v>
      </c>
      <c r="P120" s="18" t="str">
        <f t="shared" si="2"/>
        <v>2015-2018</v>
      </c>
      <c r="Q120" s="99">
        <f t="shared" si="3"/>
        <v>12</v>
      </c>
      <c r="R120" s="18" t="s">
        <v>257</v>
      </c>
    </row>
    <row r="121" spans="2:18" x14ac:dyDescent="0.2">
      <c r="B121" t="s">
        <v>51</v>
      </c>
      <c r="C121"/>
      <c r="D121">
        <v>10</v>
      </c>
      <c r="E121" s="3" t="s">
        <v>95</v>
      </c>
      <c r="N121" s="78" t="s">
        <v>235</v>
      </c>
      <c r="O121" s="17" t="e">
        <f>INDEX(#REF!,MATCH($B121,#REF!,0),2)</f>
        <v>#REF!</v>
      </c>
      <c r="P121" s="18" t="str">
        <f t="shared" si="2"/>
        <v>2015-2018</v>
      </c>
      <c r="Q121" s="99">
        <f t="shared" si="3"/>
        <v>10</v>
      </c>
      <c r="R121" s="18" t="s">
        <v>257</v>
      </c>
    </row>
    <row r="122" spans="2:18" x14ac:dyDescent="0.2">
      <c r="B122" t="s">
        <v>52</v>
      </c>
      <c r="C122"/>
      <c r="D122">
        <v>12</v>
      </c>
      <c r="E122" s="3" t="s">
        <v>95</v>
      </c>
      <c r="N122" s="78" t="s">
        <v>235</v>
      </c>
      <c r="O122" s="17" t="e">
        <f>INDEX(#REF!,MATCH($B122,#REF!,0),2)</f>
        <v>#REF!</v>
      </c>
      <c r="P122" s="18" t="str">
        <f t="shared" si="2"/>
        <v>2015-2018</v>
      </c>
      <c r="Q122" s="99">
        <f t="shared" si="3"/>
        <v>12</v>
      </c>
      <c r="R122" s="18" t="s">
        <v>257</v>
      </c>
    </row>
    <row r="123" spans="2:18" x14ac:dyDescent="0.2">
      <c r="B123" t="s">
        <v>53</v>
      </c>
      <c r="C123"/>
      <c r="D123">
        <v>12</v>
      </c>
      <c r="E123" s="3" t="s">
        <v>95</v>
      </c>
      <c r="N123" s="78" t="s">
        <v>235</v>
      </c>
      <c r="O123" s="17" t="e">
        <f>INDEX(#REF!,MATCH($B123,#REF!,0),2)</f>
        <v>#REF!</v>
      </c>
      <c r="P123" s="18" t="str">
        <f t="shared" si="2"/>
        <v>2015-2018</v>
      </c>
      <c r="Q123" s="99">
        <f t="shared" si="3"/>
        <v>12</v>
      </c>
      <c r="R123" s="18" t="s">
        <v>257</v>
      </c>
    </row>
    <row r="124" spans="2:18" x14ac:dyDescent="0.2">
      <c r="B124" t="s">
        <v>54</v>
      </c>
      <c r="C124"/>
      <c r="D124">
        <v>12</v>
      </c>
      <c r="E124" s="3" t="s">
        <v>95</v>
      </c>
      <c r="N124" s="78" t="s">
        <v>235</v>
      </c>
      <c r="O124" s="17" t="e">
        <f>INDEX(#REF!,MATCH($B124,#REF!,0),2)</f>
        <v>#REF!</v>
      </c>
      <c r="P124" s="18" t="str">
        <f t="shared" si="2"/>
        <v>2015-2018</v>
      </c>
      <c r="Q124" s="99">
        <f t="shared" si="3"/>
        <v>12</v>
      </c>
      <c r="R124" s="18" t="s">
        <v>257</v>
      </c>
    </row>
    <row r="125" spans="2:18" x14ac:dyDescent="0.2">
      <c r="B125" t="s">
        <v>55</v>
      </c>
      <c r="C125"/>
      <c r="D125">
        <v>13</v>
      </c>
      <c r="E125" s="3" t="s">
        <v>95</v>
      </c>
      <c r="N125" s="78" t="s">
        <v>235</v>
      </c>
      <c r="O125" s="17" t="e">
        <f>INDEX(#REF!,MATCH($B125,#REF!,0),2)</f>
        <v>#REF!</v>
      </c>
      <c r="P125" s="18" t="str">
        <f t="shared" si="2"/>
        <v>2015-2018</v>
      </c>
      <c r="Q125" s="99">
        <f t="shared" si="3"/>
        <v>13</v>
      </c>
      <c r="R125" s="18" t="s">
        <v>257</v>
      </c>
    </row>
    <row r="126" spans="2:18" x14ac:dyDescent="0.2">
      <c r="B126" t="s">
        <v>56</v>
      </c>
      <c r="C126"/>
      <c r="D126">
        <v>12</v>
      </c>
      <c r="E126" s="3" t="s">
        <v>95</v>
      </c>
      <c r="N126" s="78" t="s">
        <v>235</v>
      </c>
      <c r="O126" s="17" t="e">
        <f>INDEX(#REF!,MATCH($B126,#REF!,0),2)</f>
        <v>#REF!</v>
      </c>
      <c r="P126" s="18" t="str">
        <f t="shared" si="2"/>
        <v>2015-2018</v>
      </c>
      <c r="Q126" s="99">
        <f t="shared" si="3"/>
        <v>12</v>
      </c>
      <c r="R126" s="18" t="s">
        <v>257</v>
      </c>
    </row>
    <row r="127" spans="2:18" x14ac:dyDescent="0.2">
      <c r="B127" t="s">
        <v>57</v>
      </c>
      <c r="C127"/>
      <c r="D127">
        <v>11</v>
      </c>
      <c r="E127" s="3" t="s">
        <v>95</v>
      </c>
      <c r="N127" s="78" t="s">
        <v>235</v>
      </c>
      <c r="O127" s="17" t="e">
        <f>INDEX(#REF!,MATCH($B127,#REF!,0),2)</f>
        <v>#REF!</v>
      </c>
      <c r="P127" s="18" t="str">
        <f t="shared" si="2"/>
        <v>2015-2018</v>
      </c>
      <c r="Q127" s="99">
        <f t="shared" si="3"/>
        <v>11</v>
      </c>
      <c r="R127" s="18" t="s">
        <v>257</v>
      </c>
    </row>
    <row r="128" spans="2:18" x14ac:dyDescent="0.2">
      <c r="B128" t="s">
        <v>58</v>
      </c>
      <c r="C128"/>
      <c r="D128">
        <v>13</v>
      </c>
      <c r="E128" s="3" t="s">
        <v>95</v>
      </c>
      <c r="N128" s="78" t="s">
        <v>235</v>
      </c>
      <c r="O128" s="17" t="e">
        <f>INDEX(#REF!,MATCH($B128,#REF!,0),2)</f>
        <v>#REF!</v>
      </c>
      <c r="P128" s="18" t="str">
        <f t="shared" si="2"/>
        <v>2015-2018</v>
      </c>
      <c r="Q128" s="99">
        <f t="shared" si="3"/>
        <v>13</v>
      </c>
      <c r="R128" s="18" t="s">
        <v>257</v>
      </c>
    </row>
    <row r="129" spans="2:18" x14ac:dyDescent="0.2">
      <c r="B129" t="s">
        <v>59</v>
      </c>
      <c r="C129"/>
      <c r="D129">
        <v>11</v>
      </c>
      <c r="E129" s="3" t="s">
        <v>95</v>
      </c>
      <c r="N129" s="78" t="s">
        <v>235</v>
      </c>
      <c r="O129" s="17" t="e">
        <f>INDEX(#REF!,MATCH($B129,#REF!,0),2)</f>
        <v>#REF!</v>
      </c>
      <c r="P129" s="18" t="str">
        <f t="shared" si="2"/>
        <v>2015-2018</v>
      </c>
      <c r="Q129" s="99">
        <f t="shared" si="3"/>
        <v>11</v>
      </c>
      <c r="R129" s="18" t="s">
        <v>257</v>
      </c>
    </row>
    <row r="130" spans="2:18" x14ac:dyDescent="0.2">
      <c r="B130" t="s">
        <v>60</v>
      </c>
      <c r="C130"/>
      <c r="D130">
        <v>11</v>
      </c>
      <c r="E130" s="3" t="s">
        <v>95</v>
      </c>
      <c r="N130" s="78" t="s">
        <v>235</v>
      </c>
      <c r="O130" s="17" t="e">
        <f>INDEX(#REF!,MATCH($B130,#REF!,0),2)</f>
        <v>#REF!</v>
      </c>
      <c r="P130" s="18" t="str">
        <f t="shared" si="2"/>
        <v>2015-2018</v>
      </c>
      <c r="Q130" s="99">
        <f t="shared" si="3"/>
        <v>11</v>
      </c>
      <c r="R130" s="18" t="s">
        <v>257</v>
      </c>
    </row>
    <row r="131" spans="2:18" x14ac:dyDescent="0.2">
      <c r="B131" t="s">
        <v>61</v>
      </c>
      <c r="C131"/>
      <c r="D131">
        <v>12</v>
      </c>
      <c r="E131" s="3" t="s">
        <v>95</v>
      </c>
      <c r="N131" s="78" t="s">
        <v>235</v>
      </c>
      <c r="O131" s="17" t="e">
        <f>INDEX(#REF!,MATCH($B131,#REF!,0),2)</f>
        <v>#REF!</v>
      </c>
      <c r="P131" s="18" t="str">
        <f t="shared" si="2"/>
        <v>2015-2018</v>
      </c>
      <c r="Q131" s="99">
        <f t="shared" si="3"/>
        <v>12</v>
      </c>
      <c r="R131" s="18" t="s">
        <v>257</v>
      </c>
    </row>
    <row r="132" spans="2:18" x14ac:dyDescent="0.2">
      <c r="B132" t="s">
        <v>32</v>
      </c>
      <c r="C132"/>
      <c r="D132">
        <v>12</v>
      </c>
      <c r="E132" s="3" t="s">
        <v>94</v>
      </c>
      <c r="N132" s="78" t="s">
        <v>235</v>
      </c>
      <c r="O132" s="17" t="e">
        <f>INDEX(#REF!,MATCH($B132,#REF!,0),2)</f>
        <v>#REF!</v>
      </c>
      <c r="P132" s="18" t="str">
        <f t="shared" si="2"/>
        <v>2017-2020</v>
      </c>
      <c r="Q132" s="99">
        <f t="shared" si="3"/>
        <v>12</v>
      </c>
      <c r="R132" s="18" t="s">
        <v>257</v>
      </c>
    </row>
    <row r="133" spans="2:18" x14ac:dyDescent="0.2">
      <c r="B133" t="s">
        <v>42</v>
      </c>
      <c r="C133"/>
      <c r="D133">
        <v>12</v>
      </c>
      <c r="E133" s="3" t="s">
        <v>94</v>
      </c>
      <c r="N133" s="78" t="s">
        <v>235</v>
      </c>
      <c r="O133" s="17" t="e">
        <f>INDEX(#REF!,MATCH($B133,#REF!,0),2)</f>
        <v>#REF!</v>
      </c>
      <c r="P133" s="18" t="str">
        <f t="shared" si="2"/>
        <v>2017-2020</v>
      </c>
      <c r="Q133" s="99">
        <f t="shared" si="3"/>
        <v>12</v>
      </c>
      <c r="R133" s="18" t="s">
        <v>257</v>
      </c>
    </row>
    <row r="134" spans="2:18" x14ac:dyDescent="0.2">
      <c r="B134" t="s">
        <v>43</v>
      </c>
      <c r="C134"/>
      <c r="D134">
        <v>11</v>
      </c>
      <c r="E134" s="3" t="s">
        <v>94</v>
      </c>
      <c r="N134" s="78" t="s">
        <v>235</v>
      </c>
      <c r="O134" s="17" t="e">
        <f>INDEX(#REF!,MATCH($B134,#REF!,0),2)</f>
        <v>#REF!</v>
      </c>
      <c r="P134" s="18" t="str">
        <f t="shared" si="2"/>
        <v>2017-2020</v>
      </c>
      <c r="Q134" s="99">
        <f t="shared" si="3"/>
        <v>11</v>
      </c>
      <c r="R134" s="18" t="s">
        <v>257</v>
      </c>
    </row>
    <row r="135" spans="2:18" x14ac:dyDescent="0.2">
      <c r="B135" t="s">
        <v>44</v>
      </c>
      <c r="C135"/>
      <c r="D135">
        <v>9</v>
      </c>
      <c r="E135" s="3" t="s">
        <v>94</v>
      </c>
      <c r="N135" s="78" t="s">
        <v>235</v>
      </c>
      <c r="O135" s="17" t="e">
        <f>INDEX(#REF!,MATCH($B135,#REF!,0),2)</f>
        <v>#REF!</v>
      </c>
      <c r="P135" s="18" t="str">
        <f t="shared" ref="P135:P173" si="4">E135</f>
        <v>2017-2020</v>
      </c>
      <c r="Q135" s="99">
        <f t="shared" ref="Q135:Q173" si="5">D135</f>
        <v>9</v>
      </c>
      <c r="R135" s="18" t="s">
        <v>257</v>
      </c>
    </row>
    <row r="136" spans="2:18" x14ac:dyDescent="0.2">
      <c r="B136" t="s">
        <v>45</v>
      </c>
      <c r="C136"/>
      <c r="D136">
        <v>9</v>
      </c>
      <c r="E136" s="3" t="s">
        <v>94</v>
      </c>
      <c r="N136" s="78" t="s">
        <v>235</v>
      </c>
      <c r="O136" s="17" t="e">
        <f>INDEX(#REF!,MATCH($B136,#REF!,0),2)</f>
        <v>#REF!</v>
      </c>
      <c r="P136" s="18" t="str">
        <f t="shared" si="4"/>
        <v>2017-2020</v>
      </c>
      <c r="Q136" s="99">
        <f t="shared" si="5"/>
        <v>9</v>
      </c>
      <c r="R136" s="18" t="s">
        <v>257</v>
      </c>
    </row>
    <row r="137" spans="2:18" x14ac:dyDescent="0.2">
      <c r="B137" t="s">
        <v>46</v>
      </c>
      <c r="C137"/>
      <c r="D137">
        <v>14</v>
      </c>
      <c r="E137" s="3" t="s">
        <v>94</v>
      </c>
      <c r="N137" s="78" t="s">
        <v>235</v>
      </c>
      <c r="O137" s="17" t="e">
        <f>INDEX(#REF!,MATCH($B137,#REF!,0),2)</f>
        <v>#REF!</v>
      </c>
      <c r="P137" s="18" t="str">
        <f t="shared" si="4"/>
        <v>2017-2020</v>
      </c>
      <c r="Q137" s="99">
        <f t="shared" si="5"/>
        <v>14</v>
      </c>
      <c r="R137" s="18" t="s">
        <v>257</v>
      </c>
    </row>
    <row r="138" spans="2:18" x14ac:dyDescent="0.2">
      <c r="B138" t="s">
        <v>47</v>
      </c>
      <c r="C138"/>
      <c r="D138">
        <v>10</v>
      </c>
      <c r="E138" s="3" t="s">
        <v>94</v>
      </c>
      <c r="N138" s="78" t="s">
        <v>235</v>
      </c>
      <c r="O138" s="17" t="e">
        <f>INDEX(#REF!,MATCH($B138,#REF!,0),2)</f>
        <v>#REF!</v>
      </c>
      <c r="P138" s="18" t="str">
        <f t="shared" si="4"/>
        <v>2017-2020</v>
      </c>
      <c r="Q138" s="99">
        <f t="shared" si="5"/>
        <v>10</v>
      </c>
      <c r="R138" s="18" t="s">
        <v>257</v>
      </c>
    </row>
    <row r="139" spans="2:18" x14ac:dyDescent="0.2">
      <c r="B139" t="s">
        <v>48</v>
      </c>
      <c r="C139"/>
      <c r="D139">
        <v>12</v>
      </c>
      <c r="E139" s="3" t="s">
        <v>94</v>
      </c>
      <c r="N139" s="78" t="s">
        <v>235</v>
      </c>
      <c r="O139" s="17" t="e">
        <f>INDEX(#REF!,MATCH($B139,#REF!,0),2)</f>
        <v>#REF!</v>
      </c>
      <c r="P139" s="18" t="str">
        <f t="shared" si="4"/>
        <v>2017-2020</v>
      </c>
      <c r="Q139" s="99">
        <f t="shared" si="5"/>
        <v>12</v>
      </c>
      <c r="R139" s="18" t="s">
        <v>257</v>
      </c>
    </row>
    <row r="140" spans="2:18" x14ac:dyDescent="0.2">
      <c r="B140" t="s">
        <v>49</v>
      </c>
      <c r="C140"/>
      <c r="D140">
        <v>10</v>
      </c>
      <c r="E140" s="3" t="s">
        <v>94</v>
      </c>
      <c r="N140" s="78" t="s">
        <v>235</v>
      </c>
      <c r="O140" s="17" t="e">
        <f>INDEX(#REF!,MATCH($B140,#REF!,0),2)</f>
        <v>#REF!</v>
      </c>
      <c r="P140" s="18" t="str">
        <f t="shared" si="4"/>
        <v>2017-2020</v>
      </c>
      <c r="Q140" s="99">
        <f t="shared" si="5"/>
        <v>10</v>
      </c>
      <c r="R140" s="18" t="s">
        <v>257</v>
      </c>
    </row>
    <row r="141" spans="2:18" x14ac:dyDescent="0.2">
      <c r="B141" t="s">
        <v>50</v>
      </c>
      <c r="C141"/>
      <c r="D141">
        <v>12</v>
      </c>
      <c r="E141" s="3" t="s">
        <v>94</v>
      </c>
      <c r="N141" s="78" t="s">
        <v>235</v>
      </c>
      <c r="O141" s="17" t="e">
        <f>INDEX(#REF!,MATCH($B141,#REF!,0),2)</f>
        <v>#REF!</v>
      </c>
      <c r="P141" s="18" t="str">
        <f t="shared" si="4"/>
        <v>2017-2020</v>
      </c>
      <c r="Q141" s="99">
        <f t="shared" si="5"/>
        <v>12</v>
      </c>
      <c r="R141" s="18" t="s">
        <v>257</v>
      </c>
    </row>
    <row r="142" spans="2:18" x14ac:dyDescent="0.2">
      <c r="B142" t="s">
        <v>51</v>
      </c>
      <c r="C142"/>
      <c r="D142">
        <v>9</v>
      </c>
      <c r="E142" s="3" t="s">
        <v>94</v>
      </c>
      <c r="N142" s="78" t="s">
        <v>235</v>
      </c>
      <c r="O142" s="17" t="e">
        <f>INDEX(#REF!,MATCH($B142,#REF!,0),2)</f>
        <v>#REF!</v>
      </c>
      <c r="P142" s="18" t="str">
        <f t="shared" si="4"/>
        <v>2017-2020</v>
      </c>
      <c r="Q142" s="99">
        <f t="shared" si="5"/>
        <v>9</v>
      </c>
      <c r="R142" s="18" t="s">
        <v>257</v>
      </c>
    </row>
    <row r="143" spans="2:18" x14ac:dyDescent="0.2">
      <c r="B143" t="s">
        <v>52</v>
      </c>
      <c r="C143"/>
      <c r="D143">
        <v>13</v>
      </c>
      <c r="E143" s="3" t="s">
        <v>94</v>
      </c>
      <c r="N143" s="78" t="s">
        <v>235</v>
      </c>
      <c r="O143" s="17" t="e">
        <f>INDEX(#REF!,MATCH($B143,#REF!,0),2)</f>
        <v>#REF!</v>
      </c>
      <c r="P143" s="18" t="str">
        <f t="shared" si="4"/>
        <v>2017-2020</v>
      </c>
      <c r="Q143" s="99">
        <f t="shared" si="5"/>
        <v>13</v>
      </c>
      <c r="R143" s="18" t="s">
        <v>257</v>
      </c>
    </row>
    <row r="144" spans="2:18" x14ac:dyDescent="0.2">
      <c r="B144" t="s">
        <v>53</v>
      </c>
      <c r="C144"/>
      <c r="D144">
        <v>12</v>
      </c>
      <c r="E144" s="3" t="s">
        <v>94</v>
      </c>
      <c r="N144" s="78" t="s">
        <v>235</v>
      </c>
      <c r="O144" s="17" t="e">
        <f>INDEX(#REF!,MATCH($B144,#REF!,0),2)</f>
        <v>#REF!</v>
      </c>
      <c r="P144" s="18" t="str">
        <f t="shared" si="4"/>
        <v>2017-2020</v>
      </c>
      <c r="Q144" s="99">
        <f t="shared" si="5"/>
        <v>12</v>
      </c>
      <c r="R144" s="18" t="s">
        <v>257</v>
      </c>
    </row>
    <row r="145" spans="2:18" x14ac:dyDescent="0.2">
      <c r="B145" t="s">
        <v>54</v>
      </c>
      <c r="C145"/>
      <c r="D145">
        <v>12</v>
      </c>
      <c r="E145" s="3" t="s">
        <v>94</v>
      </c>
      <c r="N145" s="78" t="s">
        <v>235</v>
      </c>
      <c r="O145" s="17" t="e">
        <f>INDEX(#REF!,MATCH($B145,#REF!,0),2)</f>
        <v>#REF!</v>
      </c>
      <c r="P145" s="18" t="str">
        <f t="shared" si="4"/>
        <v>2017-2020</v>
      </c>
      <c r="Q145" s="99">
        <f t="shared" si="5"/>
        <v>12</v>
      </c>
      <c r="R145" s="18" t="s">
        <v>257</v>
      </c>
    </row>
    <row r="146" spans="2:18" x14ac:dyDescent="0.2">
      <c r="B146" t="s">
        <v>55</v>
      </c>
      <c r="C146"/>
      <c r="D146">
        <v>13</v>
      </c>
      <c r="E146" s="3" t="s">
        <v>94</v>
      </c>
      <c r="N146" s="78" t="s">
        <v>235</v>
      </c>
      <c r="O146" s="17" t="e">
        <f>INDEX(#REF!,MATCH($B146,#REF!,0),2)</f>
        <v>#REF!</v>
      </c>
      <c r="P146" s="18" t="str">
        <f t="shared" si="4"/>
        <v>2017-2020</v>
      </c>
      <c r="Q146" s="99">
        <f t="shared" si="5"/>
        <v>13</v>
      </c>
      <c r="R146" s="18" t="s">
        <v>257</v>
      </c>
    </row>
    <row r="147" spans="2:18" x14ac:dyDescent="0.2">
      <c r="B147" t="s">
        <v>56</v>
      </c>
      <c r="C147"/>
      <c r="D147">
        <v>10</v>
      </c>
      <c r="E147" s="3" t="s">
        <v>94</v>
      </c>
      <c r="N147" s="78" t="s">
        <v>235</v>
      </c>
      <c r="O147" s="17" t="e">
        <f>INDEX(#REF!,MATCH($B147,#REF!,0),2)</f>
        <v>#REF!</v>
      </c>
      <c r="P147" s="18" t="str">
        <f t="shared" si="4"/>
        <v>2017-2020</v>
      </c>
      <c r="Q147" s="99">
        <f t="shared" si="5"/>
        <v>10</v>
      </c>
      <c r="R147" s="18" t="s">
        <v>257</v>
      </c>
    </row>
    <row r="148" spans="2:18" x14ac:dyDescent="0.2">
      <c r="B148" t="s">
        <v>57</v>
      </c>
      <c r="C148"/>
      <c r="D148">
        <v>12</v>
      </c>
      <c r="E148" s="3" t="s">
        <v>94</v>
      </c>
      <c r="N148" s="78" t="s">
        <v>235</v>
      </c>
      <c r="O148" s="17" t="e">
        <f>INDEX(#REF!,MATCH($B148,#REF!,0),2)</f>
        <v>#REF!</v>
      </c>
      <c r="P148" s="18" t="str">
        <f t="shared" si="4"/>
        <v>2017-2020</v>
      </c>
      <c r="Q148" s="99">
        <f t="shared" si="5"/>
        <v>12</v>
      </c>
      <c r="R148" s="18" t="s">
        <v>257</v>
      </c>
    </row>
    <row r="149" spans="2:18" x14ac:dyDescent="0.2">
      <c r="B149" t="s">
        <v>58</v>
      </c>
      <c r="C149"/>
      <c r="D149">
        <v>13</v>
      </c>
      <c r="E149" s="3" t="s">
        <v>94</v>
      </c>
      <c r="N149" s="78" t="s">
        <v>235</v>
      </c>
      <c r="O149" s="17" t="e">
        <f>INDEX(#REF!,MATCH($B149,#REF!,0),2)</f>
        <v>#REF!</v>
      </c>
      <c r="P149" s="18" t="str">
        <f t="shared" si="4"/>
        <v>2017-2020</v>
      </c>
      <c r="Q149" s="99">
        <f t="shared" si="5"/>
        <v>13</v>
      </c>
      <c r="R149" s="18" t="s">
        <v>257</v>
      </c>
    </row>
    <row r="150" spans="2:18" x14ac:dyDescent="0.2">
      <c r="B150" t="s">
        <v>59</v>
      </c>
      <c r="C150"/>
      <c r="D150">
        <v>14</v>
      </c>
      <c r="E150" s="3" t="s">
        <v>94</v>
      </c>
      <c r="N150" s="78" t="s">
        <v>235</v>
      </c>
      <c r="O150" s="17" t="e">
        <f>INDEX(#REF!,MATCH($B150,#REF!,0),2)</f>
        <v>#REF!</v>
      </c>
      <c r="P150" s="18" t="str">
        <f t="shared" si="4"/>
        <v>2017-2020</v>
      </c>
      <c r="Q150" s="99">
        <f t="shared" si="5"/>
        <v>14</v>
      </c>
      <c r="R150" s="18" t="s">
        <v>257</v>
      </c>
    </row>
    <row r="151" spans="2:18" x14ac:dyDescent="0.2">
      <c r="B151" t="s">
        <v>60</v>
      </c>
      <c r="C151"/>
      <c r="D151">
        <v>11</v>
      </c>
      <c r="E151" s="3" t="s">
        <v>94</v>
      </c>
      <c r="N151" s="78" t="s">
        <v>235</v>
      </c>
      <c r="O151" s="17" t="e">
        <f>INDEX(#REF!,MATCH($B151,#REF!,0),2)</f>
        <v>#REF!</v>
      </c>
      <c r="P151" s="18" t="str">
        <f t="shared" si="4"/>
        <v>2017-2020</v>
      </c>
      <c r="Q151" s="99">
        <f t="shared" si="5"/>
        <v>11</v>
      </c>
      <c r="R151" s="18" t="s">
        <v>257</v>
      </c>
    </row>
    <row r="152" spans="2:18" x14ac:dyDescent="0.2">
      <c r="B152" t="s">
        <v>61</v>
      </c>
      <c r="C152"/>
      <c r="D152">
        <v>13</v>
      </c>
      <c r="E152" s="3" t="s">
        <v>94</v>
      </c>
      <c r="N152" s="78" t="s">
        <v>235</v>
      </c>
      <c r="O152" s="17" t="e">
        <f>INDEX(#REF!,MATCH($B152,#REF!,0),2)</f>
        <v>#REF!</v>
      </c>
      <c r="P152" s="18" t="str">
        <f t="shared" si="4"/>
        <v>2017-2020</v>
      </c>
      <c r="Q152" s="99">
        <f t="shared" si="5"/>
        <v>13</v>
      </c>
      <c r="R152" s="18" t="s">
        <v>257</v>
      </c>
    </row>
    <row r="153" spans="2:18" x14ac:dyDescent="0.2">
      <c r="B153" t="s">
        <v>32</v>
      </c>
      <c r="C153"/>
      <c r="D153">
        <v>12</v>
      </c>
      <c r="E153" s="3" t="s">
        <v>93</v>
      </c>
      <c r="N153" s="78" t="s">
        <v>235</v>
      </c>
      <c r="O153" s="17" t="e">
        <f>INDEX(#REF!,MATCH($B153,#REF!,0),2)</f>
        <v>#REF!</v>
      </c>
      <c r="P153" s="18" t="str">
        <f t="shared" si="4"/>
        <v>2018-2021</v>
      </c>
      <c r="Q153" s="99">
        <f t="shared" si="5"/>
        <v>12</v>
      </c>
      <c r="R153" s="18" t="s">
        <v>257</v>
      </c>
    </row>
    <row r="154" spans="2:18" x14ac:dyDescent="0.2">
      <c r="B154" t="s">
        <v>42</v>
      </c>
      <c r="C154"/>
      <c r="D154">
        <v>12</v>
      </c>
      <c r="E154" s="3" t="s">
        <v>93</v>
      </c>
      <c r="N154" s="78" t="s">
        <v>235</v>
      </c>
      <c r="O154" s="17" t="e">
        <f>INDEX(#REF!,MATCH($B154,#REF!,0),2)</f>
        <v>#REF!</v>
      </c>
      <c r="P154" s="18" t="str">
        <f t="shared" si="4"/>
        <v>2018-2021</v>
      </c>
      <c r="Q154" s="99">
        <f t="shared" si="5"/>
        <v>12</v>
      </c>
      <c r="R154" s="18" t="s">
        <v>257</v>
      </c>
    </row>
    <row r="155" spans="2:18" x14ac:dyDescent="0.2">
      <c r="B155" t="s">
        <v>43</v>
      </c>
      <c r="C155"/>
      <c r="D155">
        <v>11</v>
      </c>
      <c r="E155" s="3" t="s">
        <v>93</v>
      </c>
      <c r="N155" s="78" t="s">
        <v>235</v>
      </c>
      <c r="O155" s="17" t="e">
        <f>INDEX(#REF!,MATCH($B155,#REF!,0),2)</f>
        <v>#REF!</v>
      </c>
      <c r="P155" s="18" t="str">
        <f t="shared" si="4"/>
        <v>2018-2021</v>
      </c>
      <c r="Q155" s="99">
        <f t="shared" si="5"/>
        <v>11</v>
      </c>
      <c r="R155" s="18" t="s">
        <v>257</v>
      </c>
    </row>
    <row r="156" spans="2:18" x14ac:dyDescent="0.2">
      <c r="B156" t="s">
        <v>44</v>
      </c>
      <c r="C156"/>
      <c r="D156">
        <v>10</v>
      </c>
      <c r="E156" s="3" t="s">
        <v>93</v>
      </c>
      <c r="N156" s="78" t="s">
        <v>235</v>
      </c>
      <c r="O156" s="17" t="e">
        <f>INDEX(#REF!,MATCH($B156,#REF!,0),2)</f>
        <v>#REF!</v>
      </c>
      <c r="P156" s="18" t="str">
        <f t="shared" si="4"/>
        <v>2018-2021</v>
      </c>
      <c r="Q156" s="99">
        <f t="shared" si="5"/>
        <v>10</v>
      </c>
      <c r="R156" s="18" t="s">
        <v>257</v>
      </c>
    </row>
    <row r="157" spans="2:18" x14ac:dyDescent="0.2">
      <c r="B157" t="s">
        <v>45</v>
      </c>
      <c r="C157"/>
      <c r="D157">
        <v>10</v>
      </c>
      <c r="E157" s="3" t="s">
        <v>93</v>
      </c>
      <c r="N157" s="78" t="s">
        <v>235</v>
      </c>
      <c r="O157" s="17" t="e">
        <f>INDEX(#REF!,MATCH($B157,#REF!,0),2)</f>
        <v>#REF!</v>
      </c>
      <c r="P157" s="18" t="str">
        <f t="shared" si="4"/>
        <v>2018-2021</v>
      </c>
      <c r="Q157" s="99">
        <f t="shared" si="5"/>
        <v>10</v>
      </c>
      <c r="R157" s="18" t="s">
        <v>257</v>
      </c>
    </row>
    <row r="158" spans="2:18" x14ac:dyDescent="0.2">
      <c r="B158" t="s">
        <v>46</v>
      </c>
      <c r="C158"/>
      <c r="D158">
        <v>12</v>
      </c>
      <c r="E158" s="3" t="s">
        <v>93</v>
      </c>
      <c r="N158" s="78" t="s">
        <v>235</v>
      </c>
      <c r="O158" s="17" t="e">
        <f>INDEX(#REF!,MATCH($B158,#REF!,0),2)</f>
        <v>#REF!</v>
      </c>
      <c r="P158" s="18" t="str">
        <f t="shared" si="4"/>
        <v>2018-2021</v>
      </c>
      <c r="Q158" s="99">
        <f t="shared" si="5"/>
        <v>12</v>
      </c>
      <c r="R158" s="18" t="s">
        <v>257</v>
      </c>
    </row>
    <row r="159" spans="2:18" x14ac:dyDescent="0.2">
      <c r="B159" t="s">
        <v>47</v>
      </c>
      <c r="C159"/>
      <c r="D159">
        <v>10</v>
      </c>
      <c r="E159" s="3" t="s">
        <v>93</v>
      </c>
      <c r="N159" s="78" t="s">
        <v>235</v>
      </c>
      <c r="O159" s="17" t="e">
        <f>INDEX(#REF!,MATCH($B159,#REF!,0),2)</f>
        <v>#REF!</v>
      </c>
      <c r="P159" s="18" t="str">
        <f t="shared" si="4"/>
        <v>2018-2021</v>
      </c>
      <c r="Q159" s="99">
        <f t="shared" si="5"/>
        <v>10</v>
      </c>
      <c r="R159" s="18" t="s">
        <v>257</v>
      </c>
    </row>
    <row r="160" spans="2:18" x14ac:dyDescent="0.2">
      <c r="B160" t="s">
        <v>48</v>
      </c>
      <c r="C160"/>
      <c r="D160" t="s">
        <v>96</v>
      </c>
      <c r="E160" s="3" t="s">
        <v>93</v>
      </c>
      <c r="N160" s="78" t="s">
        <v>235</v>
      </c>
      <c r="O160" s="17" t="e">
        <f>INDEX(#REF!,MATCH($B160,#REF!,0),2)</f>
        <v>#REF!</v>
      </c>
      <c r="P160" s="18" t="str">
        <f t="shared" si="4"/>
        <v>2018-2021</v>
      </c>
      <c r="Q160" s="99" t="str">
        <f t="shared" si="5"/>
        <v>..</v>
      </c>
      <c r="R160" s="18" t="s">
        <v>257</v>
      </c>
    </row>
    <row r="161" spans="2:18" x14ac:dyDescent="0.2">
      <c r="B161" t="s">
        <v>49</v>
      </c>
      <c r="C161"/>
      <c r="D161">
        <v>11</v>
      </c>
      <c r="E161" s="3" t="s">
        <v>93</v>
      </c>
      <c r="N161" s="78" t="s">
        <v>235</v>
      </c>
      <c r="O161" s="17" t="e">
        <f>INDEX(#REF!,MATCH($B161,#REF!,0),2)</f>
        <v>#REF!</v>
      </c>
      <c r="P161" s="18" t="str">
        <f t="shared" si="4"/>
        <v>2018-2021</v>
      </c>
      <c r="Q161" s="99">
        <f t="shared" si="5"/>
        <v>11</v>
      </c>
      <c r="R161" s="18" t="s">
        <v>257</v>
      </c>
    </row>
    <row r="162" spans="2:18" x14ac:dyDescent="0.2">
      <c r="B162" t="s">
        <v>50</v>
      </c>
      <c r="C162"/>
      <c r="D162">
        <v>12</v>
      </c>
      <c r="E162" s="3" t="s">
        <v>93</v>
      </c>
      <c r="N162" s="78" t="s">
        <v>235</v>
      </c>
      <c r="O162" s="17" t="e">
        <f>INDEX(#REF!,MATCH($B162,#REF!,0),2)</f>
        <v>#REF!</v>
      </c>
      <c r="P162" s="18" t="str">
        <f t="shared" si="4"/>
        <v>2018-2021</v>
      </c>
      <c r="Q162" s="99">
        <f t="shared" si="5"/>
        <v>12</v>
      </c>
      <c r="R162" s="18" t="s">
        <v>257</v>
      </c>
    </row>
    <row r="163" spans="2:18" x14ac:dyDescent="0.2">
      <c r="B163" t="s">
        <v>51</v>
      </c>
      <c r="C163"/>
      <c r="D163">
        <v>9</v>
      </c>
      <c r="E163" s="3" t="s">
        <v>93</v>
      </c>
      <c r="N163" s="78" t="s">
        <v>235</v>
      </c>
      <c r="O163" s="17" t="e">
        <f>INDEX(#REF!,MATCH($B163,#REF!,0),2)</f>
        <v>#REF!</v>
      </c>
      <c r="P163" s="18" t="str">
        <f t="shared" si="4"/>
        <v>2018-2021</v>
      </c>
      <c r="Q163" s="99">
        <f t="shared" si="5"/>
        <v>9</v>
      </c>
      <c r="R163" s="18" t="s">
        <v>257</v>
      </c>
    </row>
    <row r="164" spans="2:18" x14ac:dyDescent="0.2">
      <c r="B164" t="s">
        <v>52</v>
      </c>
      <c r="C164"/>
      <c r="D164">
        <v>12</v>
      </c>
      <c r="E164" s="3" t="s">
        <v>93</v>
      </c>
      <c r="N164" s="78" t="s">
        <v>235</v>
      </c>
      <c r="O164" s="17" t="e">
        <f>INDEX(#REF!,MATCH($B164,#REF!,0),2)</f>
        <v>#REF!</v>
      </c>
      <c r="P164" s="18" t="str">
        <f t="shared" si="4"/>
        <v>2018-2021</v>
      </c>
      <c r="Q164" s="99">
        <f t="shared" si="5"/>
        <v>12</v>
      </c>
      <c r="R164" s="18" t="s">
        <v>257</v>
      </c>
    </row>
    <row r="165" spans="2:18" x14ac:dyDescent="0.2">
      <c r="B165" t="s">
        <v>53</v>
      </c>
      <c r="C165"/>
      <c r="D165">
        <v>13</v>
      </c>
      <c r="E165" s="3" t="s">
        <v>93</v>
      </c>
      <c r="N165" s="78" t="s">
        <v>235</v>
      </c>
      <c r="O165" s="17" t="e">
        <f>INDEX(#REF!,MATCH($B165,#REF!,0),2)</f>
        <v>#REF!</v>
      </c>
      <c r="P165" s="18" t="str">
        <f t="shared" si="4"/>
        <v>2018-2021</v>
      </c>
      <c r="Q165" s="99">
        <f t="shared" si="5"/>
        <v>13</v>
      </c>
      <c r="R165" s="18" t="s">
        <v>257</v>
      </c>
    </row>
    <row r="166" spans="2:18" x14ac:dyDescent="0.2">
      <c r="B166" t="s">
        <v>54</v>
      </c>
      <c r="C166"/>
      <c r="D166">
        <v>12</v>
      </c>
      <c r="E166" s="3" t="s">
        <v>93</v>
      </c>
      <c r="N166" s="78" t="s">
        <v>235</v>
      </c>
      <c r="O166" s="17" t="e">
        <f>INDEX(#REF!,MATCH($B166,#REF!,0),2)</f>
        <v>#REF!</v>
      </c>
      <c r="P166" s="18" t="str">
        <f t="shared" si="4"/>
        <v>2018-2021</v>
      </c>
      <c r="Q166" s="99">
        <f t="shared" si="5"/>
        <v>12</v>
      </c>
      <c r="R166" s="18" t="s">
        <v>257</v>
      </c>
    </row>
    <row r="167" spans="2:18" x14ac:dyDescent="0.2">
      <c r="B167" t="s">
        <v>55</v>
      </c>
      <c r="C167"/>
      <c r="D167">
        <v>13</v>
      </c>
      <c r="E167" s="3" t="s">
        <v>93</v>
      </c>
      <c r="N167" s="78" t="s">
        <v>235</v>
      </c>
      <c r="O167" s="17" t="e">
        <f>INDEX(#REF!,MATCH($B167,#REF!,0),2)</f>
        <v>#REF!</v>
      </c>
      <c r="P167" s="18" t="str">
        <f t="shared" si="4"/>
        <v>2018-2021</v>
      </c>
      <c r="Q167" s="99">
        <f t="shared" si="5"/>
        <v>13</v>
      </c>
      <c r="R167" s="18" t="s">
        <v>257</v>
      </c>
    </row>
    <row r="168" spans="2:18" x14ac:dyDescent="0.2">
      <c r="B168" t="s">
        <v>56</v>
      </c>
      <c r="C168"/>
      <c r="D168">
        <v>9</v>
      </c>
      <c r="E168" s="3" t="s">
        <v>93</v>
      </c>
      <c r="N168" s="78" t="s">
        <v>235</v>
      </c>
      <c r="O168" s="17" t="e">
        <f>INDEX(#REF!,MATCH($B168,#REF!,0),2)</f>
        <v>#REF!</v>
      </c>
      <c r="P168" s="18" t="str">
        <f t="shared" si="4"/>
        <v>2018-2021</v>
      </c>
      <c r="Q168" s="99">
        <f t="shared" si="5"/>
        <v>9</v>
      </c>
      <c r="R168" s="18" t="s">
        <v>257</v>
      </c>
    </row>
    <row r="169" spans="2:18" x14ac:dyDescent="0.2">
      <c r="B169" t="s">
        <v>57</v>
      </c>
      <c r="C169"/>
      <c r="D169">
        <v>12</v>
      </c>
      <c r="E169" s="3" t="s">
        <v>93</v>
      </c>
      <c r="N169" s="78" t="s">
        <v>235</v>
      </c>
      <c r="O169" s="17" t="e">
        <f>INDEX(#REF!,MATCH($B169,#REF!,0),2)</f>
        <v>#REF!</v>
      </c>
      <c r="P169" s="18" t="str">
        <f t="shared" si="4"/>
        <v>2018-2021</v>
      </c>
      <c r="Q169" s="99">
        <f t="shared" si="5"/>
        <v>12</v>
      </c>
      <c r="R169" s="18" t="s">
        <v>257</v>
      </c>
    </row>
    <row r="170" spans="2:18" x14ac:dyDescent="0.2">
      <c r="B170" t="s">
        <v>58</v>
      </c>
      <c r="C170"/>
      <c r="D170">
        <v>13</v>
      </c>
      <c r="E170" s="3" t="s">
        <v>93</v>
      </c>
      <c r="N170" s="78" t="s">
        <v>235</v>
      </c>
      <c r="O170" s="17" t="e">
        <f>INDEX(#REF!,MATCH($B170,#REF!,0),2)</f>
        <v>#REF!</v>
      </c>
      <c r="P170" s="18" t="str">
        <f t="shared" si="4"/>
        <v>2018-2021</v>
      </c>
      <c r="Q170" s="99">
        <f t="shared" si="5"/>
        <v>13</v>
      </c>
      <c r="R170" s="18" t="s">
        <v>257</v>
      </c>
    </row>
    <row r="171" spans="2:18" x14ac:dyDescent="0.2">
      <c r="B171" t="s">
        <v>59</v>
      </c>
      <c r="C171"/>
      <c r="D171">
        <v>12</v>
      </c>
      <c r="E171" s="3" t="s">
        <v>93</v>
      </c>
      <c r="N171" s="78" t="s">
        <v>235</v>
      </c>
      <c r="O171" s="17" t="e">
        <f>INDEX(#REF!,MATCH($B171,#REF!,0),2)</f>
        <v>#REF!</v>
      </c>
      <c r="P171" s="18" t="str">
        <f t="shared" si="4"/>
        <v>2018-2021</v>
      </c>
      <c r="Q171" s="99">
        <f t="shared" si="5"/>
        <v>12</v>
      </c>
      <c r="R171" s="18" t="s">
        <v>257</v>
      </c>
    </row>
    <row r="172" spans="2:18" x14ac:dyDescent="0.2">
      <c r="B172" t="s">
        <v>60</v>
      </c>
      <c r="C172"/>
      <c r="D172">
        <v>12</v>
      </c>
      <c r="E172" s="3" t="s">
        <v>93</v>
      </c>
      <c r="N172" s="78" t="s">
        <v>235</v>
      </c>
      <c r="O172" s="17" t="e">
        <f>INDEX(#REF!,MATCH($B172,#REF!,0),2)</f>
        <v>#REF!</v>
      </c>
      <c r="P172" s="18" t="str">
        <f t="shared" si="4"/>
        <v>2018-2021</v>
      </c>
      <c r="Q172" s="99">
        <f t="shared" si="5"/>
        <v>12</v>
      </c>
      <c r="R172" s="18" t="s">
        <v>257</v>
      </c>
    </row>
    <row r="173" spans="2:18" x14ac:dyDescent="0.2">
      <c r="B173" t="s">
        <v>61</v>
      </c>
      <c r="C173"/>
      <c r="D173">
        <v>12</v>
      </c>
      <c r="E173" s="3" t="s">
        <v>93</v>
      </c>
      <c r="N173" s="78" t="s">
        <v>235</v>
      </c>
      <c r="O173" s="17" t="e">
        <f>INDEX(#REF!,MATCH($B173,#REF!,0),2)</f>
        <v>#REF!</v>
      </c>
      <c r="P173" s="18" t="str">
        <f t="shared" si="4"/>
        <v>2018-2021</v>
      </c>
      <c r="Q173" s="99">
        <f t="shared" si="5"/>
        <v>12</v>
      </c>
      <c r="R173" s="18" t="s">
        <v>257</v>
      </c>
    </row>
  </sheetData>
  <hyperlinks>
    <hyperlink ref="C4" r:id="rId1" xr:uid="{FAD560BE-97AE-4D30-8340-632367CAE6CE}"/>
  </hyperlinks>
  <pageMargins left="0.7" right="0.7" top="0.75" bottom="0.75" header="0.3" footer="0.3"/>
  <pageSetup paperSize="9" orientation="portrait" verticalDpi="0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64416-AA67-4C0E-A310-A10BC35415E3}">
  <sheetPr>
    <tabColor theme="8" tint="0.79998168889431442"/>
  </sheetPr>
  <dimension ref="B1:R236"/>
  <sheetViews>
    <sheetView workbookViewId="0"/>
  </sheetViews>
  <sheetFormatPr defaultColWidth="9.33203125" defaultRowHeight="11.25" x14ac:dyDescent="0.2"/>
  <cols>
    <col min="1" max="1" width="9.33203125" style="3"/>
    <col min="2" max="2" width="29" style="3" customWidth="1"/>
    <col min="3" max="3" width="24.33203125" style="3" customWidth="1"/>
    <col min="4" max="4" width="7.1640625" style="3" bestFit="1" customWidth="1"/>
    <col min="5" max="5" width="10.33203125" style="3" bestFit="1" customWidth="1"/>
    <col min="6" max="6" width="17.66406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422</v>
      </c>
      <c r="C2" s="58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102" t="s">
        <v>286</v>
      </c>
      <c r="C3" s="102" t="s">
        <v>285</v>
      </c>
      <c r="D3" s="21"/>
      <c r="E3" s="76" t="s">
        <v>216</v>
      </c>
      <c r="F3" s="77" t="s">
        <v>288</v>
      </c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01" t="s">
        <v>109</v>
      </c>
      <c r="C4" s="103" t="s">
        <v>287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 t="s">
        <v>283</v>
      </c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63</v>
      </c>
      <c r="C6" s="3" t="s">
        <v>284</v>
      </c>
      <c r="D6" s="3">
        <v>10954</v>
      </c>
      <c r="E6" s="3">
        <v>2010</v>
      </c>
      <c r="N6" s="78" t="s">
        <v>236</v>
      </c>
      <c r="O6" s="17" t="e">
        <f>INDEX(#REF!,MATCH($B6,#REF!,0),2)</f>
        <v>#REF!</v>
      </c>
      <c r="P6" s="18">
        <f>E6</f>
        <v>2010</v>
      </c>
      <c r="Q6" s="28">
        <f>D6</f>
        <v>10954</v>
      </c>
      <c r="R6" s="18" t="s">
        <v>257</v>
      </c>
    </row>
    <row r="7" spans="2:18" x14ac:dyDescent="0.2">
      <c r="B7" s="3" t="s">
        <v>75</v>
      </c>
      <c r="C7" s="3" t="s">
        <v>284</v>
      </c>
      <c r="D7" s="3">
        <v>11968</v>
      </c>
      <c r="E7" s="3">
        <v>2010</v>
      </c>
      <c r="N7" s="78" t="s">
        <v>236</v>
      </c>
      <c r="O7" s="17" t="e">
        <f>INDEX(#REF!,MATCH($B7,#REF!,0),2)</f>
        <v>#REF!</v>
      </c>
      <c r="P7" s="18">
        <f t="shared" ref="P7:P70" si="0">E7</f>
        <v>2010</v>
      </c>
      <c r="Q7" s="28">
        <f t="shared" ref="Q7:Q70" si="1">D7</f>
        <v>11968</v>
      </c>
      <c r="R7" s="18" t="s">
        <v>257</v>
      </c>
    </row>
    <row r="8" spans="2:18" x14ac:dyDescent="0.2">
      <c r="B8" s="3" t="s">
        <v>72</v>
      </c>
      <c r="C8" s="3" t="s">
        <v>284</v>
      </c>
      <c r="D8" s="3">
        <v>13287</v>
      </c>
      <c r="E8" s="3">
        <v>2010</v>
      </c>
      <c r="N8" s="78" t="s">
        <v>236</v>
      </c>
      <c r="O8" s="17" t="e">
        <f>INDEX(#REF!,MATCH($B8,#REF!,0),2)</f>
        <v>#REF!</v>
      </c>
      <c r="P8" s="18">
        <f t="shared" si="0"/>
        <v>2010</v>
      </c>
      <c r="Q8" s="28">
        <f t="shared" si="1"/>
        <v>13287</v>
      </c>
      <c r="R8" s="18" t="s">
        <v>257</v>
      </c>
    </row>
    <row r="9" spans="2:18" x14ac:dyDescent="0.2">
      <c r="B9" s="3" t="s">
        <v>74</v>
      </c>
      <c r="C9" s="3" t="s">
        <v>284</v>
      </c>
      <c r="D9" s="3">
        <v>13099</v>
      </c>
      <c r="E9" s="3">
        <v>2010</v>
      </c>
      <c r="N9" s="78" t="s">
        <v>236</v>
      </c>
      <c r="O9" s="17" t="e">
        <f>INDEX(#REF!,MATCH($B9,#REF!,0),2)</f>
        <v>#REF!</v>
      </c>
      <c r="P9" s="18">
        <f t="shared" si="0"/>
        <v>2010</v>
      </c>
      <c r="Q9" s="28">
        <f t="shared" si="1"/>
        <v>13099</v>
      </c>
      <c r="R9" s="18" t="s">
        <v>257</v>
      </c>
    </row>
    <row r="10" spans="2:18" x14ac:dyDescent="0.2">
      <c r="B10" s="3" t="s">
        <v>64</v>
      </c>
      <c r="C10" s="3" t="s">
        <v>284</v>
      </c>
      <c r="D10" s="3">
        <v>14608</v>
      </c>
      <c r="E10" s="3">
        <v>2010</v>
      </c>
      <c r="N10" s="78" t="s">
        <v>236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14608</v>
      </c>
      <c r="R10" s="18" t="s">
        <v>257</v>
      </c>
    </row>
    <row r="11" spans="2:18" x14ac:dyDescent="0.2">
      <c r="B11" s="3" t="s">
        <v>65</v>
      </c>
      <c r="C11" s="3" t="s">
        <v>284</v>
      </c>
      <c r="D11" s="3">
        <v>14028</v>
      </c>
      <c r="E11" s="3">
        <v>2010</v>
      </c>
      <c r="N11" s="78" t="s">
        <v>236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14028</v>
      </c>
      <c r="R11" s="18" t="s">
        <v>257</v>
      </c>
    </row>
    <row r="12" spans="2:18" x14ac:dyDescent="0.2">
      <c r="B12" s="3" t="s">
        <v>76</v>
      </c>
      <c r="C12" s="3" t="s">
        <v>284</v>
      </c>
      <c r="D12" s="3">
        <v>14467</v>
      </c>
      <c r="E12" s="3">
        <v>2010</v>
      </c>
      <c r="N12" s="78" t="s">
        <v>236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14467</v>
      </c>
      <c r="R12" s="18" t="s">
        <v>257</v>
      </c>
    </row>
    <row r="13" spans="2:18" x14ac:dyDescent="0.2">
      <c r="B13" s="3" t="s">
        <v>77</v>
      </c>
      <c r="C13" s="3" t="s">
        <v>284</v>
      </c>
      <c r="D13" s="3">
        <v>15984</v>
      </c>
      <c r="E13" s="3">
        <v>2010</v>
      </c>
      <c r="N13" s="78" t="s">
        <v>236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15984</v>
      </c>
      <c r="R13" s="18" t="s">
        <v>257</v>
      </c>
    </row>
    <row r="14" spans="2:18" x14ac:dyDescent="0.2">
      <c r="B14" s="3" t="s">
        <v>88</v>
      </c>
      <c r="C14" s="3" t="s">
        <v>284</v>
      </c>
      <c r="D14" s="3">
        <v>13911</v>
      </c>
      <c r="E14" s="3">
        <v>2010</v>
      </c>
      <c r="N14" s="78" t="s">
        <v>236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13911</v>
      </c>
      <c r="R14" s="18" t="s">
        <v>257</v>
      </c>
    </row>
    <row r="15" spans="2:18" x14ac:dyDescent="0.2">
      <c r="B15" s="3" t="s">
        <v>78</v>
      </c>
      <c r="C15" s="3" t="s">
        <v>284</v>
      </c>
      <c r="D15" s="3">
        <v>14020</v>
      </c>
      <c r="E15" s="3">
        <v>2010</v>
      </c>
      <c r="N15" s="78" t="s">
        <v>236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14020</v>
      </c>
      <c r="R15" s="18" t="s">
        <v>257</v>
      </c>
    </row>
    <row r="16" spans="2:18" x14ac:dyDescent="0.2">
      <c r="B16" s="3" t="s">
        <v>79</v>
      </c>
      <c r="C16" s="3" t="s">
        <v>284</v>
      </c>
      <c r="D16" s="3">
        <v>12848</v>
      </c>
      <c r="E16" s="3">
        <v>2010</v>
      </c>
      <c r="N16" s="78" t="s">
        <v>236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12848</v>
      </c>
      <c r="R16" s="18" t="s">
        <v>257</v>
      </c>
    </row>
    <row r="17" spans="2:18" x14ac:dyDescent="0.2">
      <c r="B17" s="3" t="s">
        <v>80</v>
      </c>
      <c r="C17" s="3" t="s">
        <v>284</v>
      </c>
      <c r="D17" s="3">
        <v>13677</v>
      </c>
      <c r="E17" s="3">
        <v>2010</v>
      </c>
      <c r="N17" s="78" t="s">
        <v>236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13677</v>
      </c>
      <c r="R17" s="18" t="s">
        <v>257</v>
      </c>
    </row>
    <row r="18" spans="2:18" x14ac:dyDescent="0.2">
      <c r="B18" s="3" t="s">
        <v>81</v>
      </c>
      <c r="C18" s="3" t="s">
        <v>284</v>
      </c>
      <c r="D18" s="3">
        <v>14141</v>
      </c>
      <c r="E18" s="3">
        <v>2010</v>
      </c>
      <c r="N18" s="78" t="s">
        <v>236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14141</v>
      </c>
      <c r="R18" s="18" t="s">
        <v>257</v>
      </c>
    </row>
    <row r="19" spans="2:18" x14ac:dyDescent="0.2">
      <c r="B19" s="3" t="s">
        <v>82</v>
      </c>
      <c r="C19" s="3" t="s">
        <v>284</v>
      </c>
      <c r="D19" s="3">
        <v>13757</v>
      </c>
      <c r="E19" s="3">
        <v>2010</v>
      </c>
      <c r="N19" s="78" t="s">
        <v>236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13757</v>
      </c>
      <c r="R19" s="18" t="s">
        <v>257</v>
      </c>
    </row>
    <row r="20" spans="2:18" x14ac:dyDescent="0.2">
      <c r="B20" s="3" t="s">
        <v>83</v>
      </c>
      <c r="C20" s="3" t="s">
        <v>284</v>
      </c>
      <c r="D20" s="3">
        <v>13052</v>
      </c>
      <c r="E20" s="3">
        <v>2010</v>
      </c>
      <c r="N20" s="78" t="s">
        <v>236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13052</v>
      </c>
      <c r="R20" s="18" t="s">
        <v>257</v>
      </c>
    </row>
    <row r="21" spans="2:18" x14ac:dyDescent="0.2">
      <c r="B21" s="3" t="s">
        <v>84</v>
      </c>
      <c r="C21" s="3" t="s">
        <v>284</v>
      </c>
      <c r="D21" s="3">
        <v>16380</v>
      </c>
      <c r="E21" s="3">
        <v>2010</v>
      </c>
      <c r="N21" s="78" t="s">
        <v>236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16380</v>
      </c>
      <c r="R21" s="18" t="s">
        <v>257</v>
      </c>
    </row>
    <row r="22" spans="2:18" x14ac:dyDescent="0.2">
      <c r="B22" s="3" t="s">
        <v>67</v>
      </c>
      <c r="C22" s="3" t="s">
        <v>284</v>
      </c>
      <c r="D22" s="3">
        <v>15330</v>
      </c>
      <c r="E22" s="3">
        <v>2010</v>
      </c>
      <c r="N22" s="78" t="s">
        <v>236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15330</v>
      </c>
      <c r="R22" s="18" t="s">
        <v>257</v>
      </c>
    </row>
    <row r="23" spans="2:18" x14ac:dyDescent="0.2">
      <c r="B23" s="3" t="s">
        <v>85</v>
      </c>
      <c r="C23" s="3" t="s">
        <v>284</v>
      </c>
      <c r="D23" s="3">
        <v>15238</v>
      </c>
      <c r="E23" s="3">
        <v>2010</v>
      </c>
      <c r="N23" s="78" t="s">
        <v>236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15238</v>
      </c>
      <c r="R23" s="18" t="s">
        <v>257</v>
      </c>
    </row>
    <row r="24" spans="2:18" x14ac:dyDescent="0.2">
      <c r="B24" s="3" t="s">
        <v>86</v>
      </c>
      <c r="C24" s="3" t="s">
        <v>284</v>
      </c>
      <c r="D24" s="3">
        <v>12815</v>
      </c>
      <c r="E24" s="3">
        <v>2010</v>
      </c>
      <c r="N24" s="78" t="s">
        <v>236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12815</v>
      </c>
      <c r="R24" s="18" t="s">
        <v>257</v>
      </c>
    </row>
    <row r="25" spans="2:18" x14ac:dyDescent="0.2">
      <c r="B25" s="3" t="s">
        <v>73</v>
      </c>
      <c r="C25" s="3" t="s">
        <v>284</v>
      </c>
      <c r="D25" s="3">
        <v>13985</v>
      </c>
      <c r="E25" s="3">
        <v>2010</v>
      </c>
      <c r="N25" s="78" t="s">
        <v>236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13985</v>
      </c>
      <c r="R25" s="18" t="s">
        <v>257</v>
      </c>
    </row>
    <row r="26" spans="2:18" x14ac:dyDescent="0.2">
      <c r="B26" s="3" t="s">
        <v>87</v>
      </c>
      <c r="C26" s="3" t="s">
        <v>284</v>
      </c>
      <c r="D26" s="3">
        <v>16156</v>
      </c>
      <c r="E26" s="3">
        <v>2010</v>
      </c>
      <c r="N26" s="78" t="s">
        <v>236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16156</v>
      </c>
      <c r="R26" s="18" t="s">
        <v>257</v>
      </c>
    </row>
    <row r="27" spans="2:18" x14ac:dyDescent="0.2">
      <c r="B27" s="3" t="s">
        <v>63</v>
      </c>
      <c r="C27" s="3" t="s">
        <v>284</v>
      </c>
      <c r="D27" s="3">
        <v>10269</v>
      </c>
      <c r="E27" s="3">
        <v>2011</v>
      </c>
      <c r="N27" s="78" t="s">
        <v>236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10269</v>
      </c>
      <c r="R27" s="18" t="s">
        <v>257</v>
      </c>
    </row>
    <row r="28" spans="2:18" x14ac:dyDescent="0.2">
      <c r="B28" s="3" t="s">
        <v>75</v>
      </c>
      <c r="C28" s="3" t="s">
        <v>284</v>
      </c>
      <c r="D28" s="3">
        <v>11760</v>
      </c>
      <c r="E28" s="3">
        <v>2011</v>
      </c>
      <c r="N28" s="78" t="s">
        <v>236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11760</v>
      </c>
      <c r="R28" s="18" t="s">
        <v>257</v>
      </c>
    </row>
    <row r="29" spans="2:18" x14ac:dyDescent="0.2">
      <c r="B29" s="3" t="s">
        <v>72</v>
      </c>
      <c r="C29" s="3" t="s">
        <v>284</v>
      </c>
      <c r="D29" s="3">
        <v>13280</v>
      </c>
      <c r="E29" s="3">
        <v>2011</v>
      </c>
      <c r="N29" s="78" t="s">
        <v>236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13280</v>
      </c>
      <c r="R29" s="18" t="s">
        <v>257</v>
      </c>
    </row>
    <row r="30" spans="2:18" x14ac:dyDescent="0.2">
      <c r="B30" s="3" t="s">
        <v>74</v>
      </c>
      <c r="C30" s="3" t="s">
        <v>284</v>
      </c>
      <c r="D30" s="3">
        <v>12629</v>
      </c>
      <c r="E30" s="3">
        <v>2011</v>
      </c>
      <c r="N30" s="78" t="s">
        <v>236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12629</v>
      </c>
      <c r="R30" s="18" t="s">
        <v>257</v>
      </c>
    </row>
    <row r="31" spans="2:18" x14ac:dyDescent="0.2">
      <c r="B31" s="3" t="s">
        <v>64</v>
      </c>
      <c r="C31" s="3" t="s">
        <v>284</v>
      </c>
      <c r="D31" s="3">
        <v>14007</v>
      </c>
      <c r="E31" s="3">
        <v>2011</v>
      </c>
      <c r="N31" s="78" t="s">
        <v>236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14007</v>
      </c>
      <c r="R31" s="18" t="s">
        <v>257</v>
      </c>
    </row>
    <row r="32" spans="2:18" x14ac:dyDescent="0.2">
      <c r="B32" s="3" t="s">
        <v>65</v>
      </c>
      <c r="C32" s="3" t="s">
        <v>284</v>
      </c>
      <c r="D32" s="3">
        <v>12138</v>
      </c>
      <c r="E32" s="3">
        <v>2011</v>
      </c>
      <c r="N32" s="78" t="s">
        <v>236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12138</v>
      </c>
      <c r="R32" s="18" t="s">
        <v>257</v>
      </c>
    </row>
    <row r="33" spans="2:18" x14ac:dyDescent="0.2">
      <c r="B33" s="3" t="s">
        <v>76</v>
      </c>
      <c r="C33" s="3" t="s">
        <v>284</v>
      </c>
      <c r="D33" s="3">
        <v>13995</v>
      </c>
      <c r="E33" s="3">
        <v>2011</v>
      </c>
      <c r="N33" s="78" t="s">
        <v>236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13995</v>
      </c>
      <c r="R33" s="18" t="s">
        <v>257</v>
      </c>
    </row>
    <row r="34" spans="2:18" x14ac:dyDescent="0.2">
      <c r="B34" s="3" t="s">
        <v>77</v>
      </c>
      <c r="C34" s="3" t="s">
        <v>284</v>
      </c>
      <c r="D34" s="3">
        <v>16808</v>
      </c>
      <c r="E34" s="3">
        <v>2011</v>
      </c>
      <c r="N34" s="78" t="s">
        <v>236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16808</v>
      </c>
      <c r="R34" s="18" t="s">
        <v>257</v>
      </c>
    </row>
    <row r="35" spans="2:18" x14ac:dyDescent="0.2">
      <c r="B35" s="3" t="s">
        <v>88</v>
      </c>
      <c r="C35" s="3" t="s">
        <v>284</v>
      </c>
      <c r="D35" s="3">
        <v>13135</v>
      </c>
      <c r="E35" s="3">
        <v>2011</v>
      </c>
      <c r="N35" s="78" t="s">
        <v>236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13135</v>
      </c>
      <c r="R35" s="18" t="s">
        <v>257</v>
      </c>
    </row>
    <row r="36" spans="2:18" x14ac:dyDescent="0.2">
      <c r="B36" s="3" t="s">
        <v>78</v>
      </c>
      <c r="C36" s="3" t="s">
        <v>284</v>
      </c>
      <c r="D36" s="3">
        <v>13381</v>
      </c>
      <c r="E36" s="3">
        <v>2011</v>
      </c>
      <c r="N36" s="78" t="s">
        <v>236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13381</v>
      </c>
      <c r="R36" s="18" t="s">
        <v>257</v>
      </c>
    </row>
    <row r="37" spans="2:18" x14ac:dyDescent="0.2">
      <c r="B37" s="3" t="s">
        <v>79</v>
      </c>
      <c r="C37" s="3" t="s">
        <v>284</v>
      </c>
      <c r="D37" s="3">
        <v>12304</v>
      </c>
      <c r="E37" s="3">
        <v>2011</v>
      </c>
      <c r="N37" s="78" t="s">
        <v>236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12304</v>
      </c>
      <c r="R37" s="18" t="s">
        <v>257</v>
      </c>
    </row>
    <row r="38" spans="2:18" x14ac:dyDescent="0.2">
      <c r="B38" s="3" t="s">
        <v>80</v>
      </c>
      <c r="C38" s="3" t="s">
        <v>284</v>
      </c>
      <c r="D38" s="3">
        <v>12981</v>
      </c>
      <c r="E38" s="3">
        <v>2011</v>
      </c>
      <c r="N38" s="78" t="s">
        <v>236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12981</v>
      </c>
      <c r="R38" s="18" t="s">
        <v>257</v>
      </c>
    </row>
    <row r="39" spans="2:18" x14ac:dyDescent="0.2">
      <c r="B39" s="3" t="s">
        <v>81</v>
      </c>
      <c r="C39" s="3" t="s">
        <v>284</v>
      </c>
      <c r="D39" s="3">
        <v>12741</v>
      </c>
      <c r="E39" s="3">
        <v>2011</v>
      </c>
      <c r="N39" s="78" t="s">
        <v>236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12741</v>
      </c>
      <c r="R39" s="18" t="s">
        <v>257</v>
      </c>
    </row>
    <row r="40" spans="2:18" x14ac:dyDescent="0.2">
      <c r="B40" s="3" t="s">
        <v>82</v>
      </c>
      <c r="C40" s="3" t="s">
        <v>284</v>
      </c>
      <c r="D40" s="3">
        <v>13575</v>
      </c>
      <c r="E40" s="3">
        <v>2011</v>
      </c>
      <c r="N40" s="78" t="s">
        <v>236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13575</v>
      </c>
      <c r="R40" s="18" t="s">
        <v>257</v>
      </c>
    </row>
    <row r="41" spans="2:18" x14ac:dyDescent="0.2">
      <c r="B41" s="3" t="s">
        <v>83</v>
      </c>
      <c r="C41" s="3" t="s">
        <v>284</v>
      </c>
      <c r="D41" s="3">
        <v>12753</v>
      </c>
      <c r="E41" s="3">
        <v>2011</v>
      </c>
      <c r="N41" s="78" t="s">
        <v>236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12753</v>
      </c>
      <c r="R41" s="18" t="s">
        <v>257</v>
      </c>
    </row>
    <row r="42" spans="2:18" x14ac:dyDescent="0.2">
      <c r="B42" s="3" t="s">
        <v>84</v>
      </c>
      <c r="C42" s="3" t="s">
        <v>284</v>
      </c>
      <c r="D42" s="3">
        <v>15567</v>
      </c>
      <c r="E42" s="3">
        <v>2011</v>
      </c>
      <c r="N42" s="78" t="s">
        <v>236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15567</v>
      </c>
      <c r="R42" s="18" t="s">
        <v>257</v>
      </c>
    </row>
    <row r="43" spans="2:18" x14ac:dyDescent="0.2">
      <c r="B43" s="3" t="s">
        <v>67</v>
      </c>
      <c r="C43" s="3" t="s">
        <v>284</v>
      </c>
      <c r="D43" s="3">
        <v>13298</v>
      </c>
      <c r="E43" s="3">
        <v>2011</v>
      </c>
      <c r="N43" s="78" t="s">
        <v>236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13298</v>
      </c>
      <c r="R43" s="18" t="s">
        <v>257</v>
      </c>
    </row>
    <row r="44" spans="2:18" x14ac:dyDescent="0.2">
      <c r="B44" s="3" t="s">
        <v>85</v>
      </c>
      <c r="C44" s="3" t="s">
        <v>284</v>
      </c>
      <c r="D44" s="3">
        <v>14100</v>
      </c>
      <c r="E44" s="3">
        <v>2011</v>
      </c>
      <c r="N44" s="78" t="s">
        <v>236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14100</v>
      </c>
      <c r="R44" s="18" t="s">
        <v>257</v>
      </c>
    </row>
    <row r="45" spans="2:18" x14ac:dyDescent="0.2">
      <c r="B45" s="3" t="s">
        <v>86</v>
      </c>
      <c r="C45" s="3" t="s">
        <v>284</v>
      </c>
      <c r="D45" s="3">
        <v>12786</v>
      </c>
      <c r="E45" s="3">
        <v>2011</v>
      </c>
      <c r="N45" s="78" t="s">
        <v>236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12786</v>
      </c>
      <c r="R45" s="18" t="s">
        <v>257</v>
      </c>
    </row>
    <row r="46" spans="2:18" x14ac:dyDescent="0.2">
      <c r="B46" s="3" t="s">
        <v>73</v>
      </c>
      <c r="C46" s="3" t="s">
        <v>284</v>
      </c>
      <c r="D46" s="3">
        <v>13581</v>
      </c>
      <c r="E46" s="3">
        <v>2011</v>
      </c>
      <c r="N46" s="78" t="s">
        <v>236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13581</v>
      </c>
      <c r="R46" s="18" t="s">
        <v>257</v>
      </c>
    </row>
    <row r="47" spans="2:18" x14ac:dyDescent="0.2">
      <c r="B47" s="3" t="s">
        <v>87</v>
      </c>
      <c r="C47" s="3" t="s">
        <v>284</v>
      </c>
      <c r="D47" s="3">
        <v>16591</v>
      </c>
      <c r="E47" s="3">
        <v>2011</v>
      </c>
      <c r="N47" s="78" t="s">
        <v>236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16591</v>
      </c>
      <c r="R47" s="18" t="s">
        <v>257</v>
      </c>
    </row>
    <row r="48" spans="2:18" x14ac:dyDescent="0.2">
      <c r="B48" s="3" t="s">
        <v>63</v>
      </c>
      <c r="C48" s="3" t="s">
        <v>284</v>
      </c>
      <c r="D48" s="3">
        <v>9515</v>
      </c>
      <c r="E48" s="3">
        <v>2012</v>
      </c>
      <c r="N48" s="78" t="s">
        <v>236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9515</v>
      </c>
      <c r="R48" s="18" t="s">
        <v>257</v>
      </c>
    </row>
    <row r="49" spans="2:18" x14ac:dyDescent="0.2">
      <c r="B49" s="3" t="s">
        <v>75</v>
      </c>
      <c r="C49" s="3" t="s">
        <v>284</v>
      </c>
      <c r="D49" s="3">
        <v>12447</v>
      </c>
      <c r="E49" s="3">
        <v>2012</v>
      </c>
      <c r="N49" s="78" t="s">
        <v>236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12447</v>
      </c>
      <c r="R49" s="18" t="s">
        <v>257</v>
      </c>
    </row>
    <row r="50" spans="2:18" x14ac:dyDescent="0.2">
      <c r="B50" s="3" t="s">
        <v>72</v>
      </c>
      <c r="C50" s="3" t="s">
        <v>284</v>
      </c>
      <c r="D50" s="3">
        <v>12815</v>
      </c>
      <c r="E50" s="3">
        <v>2012</v>
      </c>
      <c r="N50" s="78" t="s">
        <v>236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12815</v>
      </c>
      <c r="R50" s="18" t="s">
        <v>257</v>
      </c>
    </row>
    <row r="51" spans="2:18" x14ac:dyDescent="0.2">
      <c r="B51" s="3" t="s">
        <v>74</v>
      </c>
      <c r="C51" s="3" t="s">
        <v>284</v>
      </c>
      <c r="D51" s="3">
        <v>12671</v>
      </c>
      <c r="E51" s="3">
        <v>2012</v>
      </c>
      <c r="N51" s="78" t="s">
        <v>236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12671</v>
      </c>
      <c r="R51" s="18" t="s">
        <v>257</v>
      </c>
    </row>
    <row r="52" spans="2:18" x14ac:dyDescent="0.2">
      <c r="B52" s="3" t="s">
        <v>64</v>
      </c>
      <c r="C52" s="3" t="s">
        <v>284</v>
      </c>
      <c r="D52" s="3">
        <v>13625</v>
      </c>
      <c r="E52" s="3">
        <v>2012</v>
      </c>
      <c r="N52" s="78" t="s">
        <v>236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13625</v>
      </c>
      <c r="R52" s="18" t="s">
        <v>257</v>
      </c>
    </row>
    <row r="53" spans="2:18" x14ac:dyDescent="0.2">
      <c r="B53" s="3" t="s">
        <v>65</v>
      </c>
      <c r="C53" s="3" t="s">
        <v>284</v>
      </c>
      <c r="D53" s="3">
        <v>13383</v>
      </c>
      <c r="E53" s="3">
        <v>2012</v>
      </c>
      <c r="N53" s="78" t="s">
        <v>236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13383</v>
      </c>
      <c r="R53" s="18" t="s">
        <v>257</v>
      </c>
    </row>
    <row r="54" spans="2:18" x14ac:dyDescent="0.2">
      <c r="B54" s="3" t="s">
        <v>76</v>
      </c>
      <c r="C54" s="3" t="s">
        <v>284</v>
      </c>
      <c r="D54" s="3">
        <v>13069</v>
      </c>
      <c r="E54" s="3">
        <v>2012</v>
      </c>
      <c r="N54" s="78" t="s">
        <v>236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13069</v>
      </c>
      <c r="R54" s="18" t="s">
        <v>257</v>
      </c>
    </row>
    <row r="55" spans="2:18" x14ac:dyDescent="0.2">
      <c r="B55" s="3" t="s">
        <v>77</v>
      </c>
      <c r="C55" s="3" t="s">
        <v>284</v>
      </c>
      <c r="D55" s="3">
        <v>14682</v>
      </c>
      <c r="E55" s="3">
        <v>2012</v>
      </c>
      <c r="N55" s="78" t="s">
        <v>236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14682</v>
      </c>
      <c r="R55" s="18" t="s">
        <v>257</v>
      </c>
    </row>
    <row r="56" spans="2:18" x14ac:dyDescent="0.2">
      <c r="B56" s="3" t="s">
        <v>88</v>
      </c>
      <c r="C56" s="3" t="s">
        <v>284</v>
      </c>
      <c r="D56" s="3">
        <v>14027</v>
      </c>
      <c r="E56" s="3">
        <v>2012</v>
      </c>
      <c r="N56" s="78" t="s">
        <v>236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14027</v>
      </c>
      <c r="R56" s="18" t="s">
        <v>257</v>
      </c>
    </row>
    <row r="57" spans="2:18" x14ac:dyDescent="0.2">
      <c r="B57" s="3" t="s">
        <v>78</v>
      </c>
      <c r="C57" s="3" t="s">
        <v>284</v>
      </c>
      <c r="D57" s="3">
        <v>12225</v>
      </c>
      <c r="E57" s="3">
        <v>2012</v>
      </c>
      <c r="N57" s="78" t="s">
        <v>236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12225</v>
      </c>
      <c r="R57" s="18" t="s">
        <v>257</v>
      </c>
    </row>
    <row r="58" spans="2:18" x14ac:dyDescent="0.2">
      <c r="B58" s="3" t="s">
        <v>79</v>
      </c>
      <c r="C58" s="3" t="s">
        <v>284</v>
      </c>
      <c r="D58" s="3">
        <v>12258</v>
      </c>
      <c r="E58" s="3">
        <v>2012</v>
      </c>
      <c r="N58" s="78" t="s">
        <v>236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12258</v>
      </c>
      <c r="R58" s="18" t="s">
        <v>257</v>
      </c>
    </row>
    <row r="59" spans="2:18" x14ac:dyDescent="0.2">
      <c r="B59" s="3" t="s">
        <v>80</v>
      </c>
      <c r="C59" s="3" t="s">
        <v>284</v>
      </c>
      <c r="D59" s="3">
        <v>12412</v>
      </c>
      <c r="E59" s="3">
        <v>2012</v>
      </c>
      <c r="N59" s="78" t="s">
        <v>236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12412</v>
      </c>
      <c r="R59" s="18" t="s">
        <v>257</v>
      </c>
    </row>
    <row r="60" spans="2:18" x14ac:dyDescent="0.2">
      <c r="B60" s="3" t="s">
        <v>81</v>
      </c>
      <c r="C60" s="3" t="s">
        <v>284</v>
      </c>
      <c r="D60" s="3">
        <v>13177</v>
      </c>
      <c r="E60" s="3">
        <v>2012</v>
      </c>
      <c r="N60" s="78" t="s">
        <v>236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13177</v>
      </c>
      <c r="R60" s="18" t="s">
        <v>257</v>
      </c>
    </row>
    <row r="61" spans="2:18" x14ac:dyDescent="0.2">
      <c r="B61" s="3" t="s">
        <v>82</v>
      </c>
      <c r="C61" s="3" t="s">
        <v>284</v>
      </c>
      <c r="D61" s="3">
        <v>12177</v>
      </c>
      <c r="E61" s="3">
        <v>2012</v>
      </c>
      <c r="N61" s="78" t="s">
        <v>236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12177</v>
      </c>
      <c r="R61" s="18" t="s">
        <v>257</v>
      </c>
    </row>
    <row r="62" spans="2:18" x14ac:dyDescent="0.2">
      <c r="B62" s="3" t="s">
        <v>83</v>
      </c>
      <c r="C62" s="3" t="s">
        <v>284</v>
      </c>
      <c r="D62" s="3">
        <v>13123</v>
      </c>
      <c r="E62" s="3">
        <v>2012</v>
      </c>
      <c r="N62" s="78" t="s">
        <v>236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13123</v>
      </c>
      <c r="R62" s="18" t="s">
        <v>257</v>
      </c>
    </row>
    <row r="63" spans="2:18" x14ac:dyDescent="0.2">
      <c r="B63" s="3" t="s">
        <v>84</v>
      </c>
      <c r="C63" s="3" t="s">
        <v>284</v>
      </c>
      <c r="D63" s="3">
        <v>15766</v>
      </c>
      <c r="E63" s="3">
        <v>2012</v>
      </c>
      <c r="N63" s="78" t="s">
        <v>236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15766</v>
      </c>
      <c r="R63" s="18" t="s">
        <v>257</v>
      </c>
    </row>
    <row r="64" spans="2:18" x14ac:dyDescent="0.2">
      <c r="B64" s="3" t="s">
        <v>67</v>
      </c>
      <c r="C64" s="3" t="s">
        <v>284</v>
      </c>
      <c r="D64" s="3">
        <v>14307</v>
      </c>
      <c r="E64" s="3">
        <v>2012</v>
      </c>
      <c r="N64" s="78" t="s">
        <v>236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14307</v>
      </c>
      <c r="R64" s="18" t="s">
        <v>257</v>
      </c>
    </row>
    <row r="65" spans="2:18" x14ac:dyDescent="0.2">
      <c r="B65" s="3" t="s">
        <v>85</v>
      </c>
      <c r="C65" s="3" t="s">
        <v>284</v>
      </c>
      <c r="D65" s="3">
        <v>14540</v>
      </c>
      <c r="E65" s="3">
        <v>2012</v>
      </c>
      <c r="N65" s="78" t="s">
        <v>236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14540</v>
      </c>
      <c r="R65" s="18" t="s">
        <v>257</v>
      </c>
    </row>
    <row r="66" spans="2:18" x14ac:dyDescent="0.2">
      <c r="B66" s="3" t="s">
        <v>86</v>
      </c>
      <c r="C66" s="3" t="s">
        <v>284</v>
      </c>
      <c r="D66" s="3">
        <v>13019</v>
      </c>
      <c r="E66" s="3">
        <v>2012</v>
      </c>
      <c r="N66" s="78" t="s">
        <v>236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13019</v>
      </c>
      <c r="R66" s="18" t="s">
        <v>257</v>
      </c>
    </row>
    <row r="67" spans="2:18" x14ac:dyDescent="0.2">
      <c r="B67" s="3" t="s">
        <v>73</v>
      </c>
      <c r="C67" s="3" t="s">
        <v>284</v>
      </c>
      <c r="D67" s="3">
        <v>12861</v>
      </c>
      <c r="E67" s="3">
        <v>2012</v>
      </c>
      <c r="N67" s="78" t="s">
        <v>236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12861</v>
      </c>
      <c r="R67" s="18" t="s">
        <v>257</v>
      </c>
    </row>
    <row r="68" spans="2:18" x14ac:dyDescent="0.2">
      <c r="B68" s="3" t="s">
        <v>87</v>
      </c>
      <c r="C68" s="3" t="s">
        <v>284</v>
      </c>
      <c r="D68" s="3">
        <v>16004</v>
      </c>
      <c r="E68" s="3">
        <v>2012</v>
      </c>
      <c r="N68" s="78" t="s">
        <v>236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16004</v>
      </c>
      <c r="R68" s="18" t="s">
        <v>257</v>
      </c>
    </row>
    <row r="69" spans="2:18" x14ac:dyDescent="0.2">
      <c r="B69" s="3" t="s">
        <v>63</v>
      </c>
      <c r="C69" s="3" t="s">
        <v>284</v>
      </c>
      <c r="D69" s="3">
        <v>8816</v>
      </c>
      <c r="E69" s="3">
        <v>2013</v>
      </c>
      <c r="N69" s="78" t="s">
        <v>236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8816</v>
      </c>
      <c r="R69" s="18" t="s">
        <v>257</v>
      </c>
    </row>
    <row r="70" spans="2:18" x14ac:dyDescent="0.2">
      <c r="B70" s="3" t="s">
        <v>75</v>
      </c>
      <c r="C70" s="3" t="s">
        <v>284</v>
      </c>
      <c r="D70" s="3">
        <v>11078</v>
      </c>
      <c r="E70" s="3">
        <v>2013</v>
      </c>
      <c r="N70" s="78" t="s">
        <v>236</v>
      </c>
      <c r="O70" s="17" t="e">
        <f>INDEX(#REF!,MATCH($B70,#REF!,0),2)</f>
        <v>#REF!</v>
      </c>
      <c r="P70" s="18">
        <f t="shared" si="0"/>
        <v>2013</v>
      </c>
      <c r="Q70" s="28">
        <f t="shared" si="1"/>
        <v>11078</v>
      </c>
      <c r="R70" s="18" t="s">
        <v>257</v>
      </c>
    </row>
    <row r="71" spans="2:18" x14ac:dyDescent="0.2">
      <c r="B71" s="3" t="s">
        <v>72</v>
      </c>
      <c r="C71" s="3" t="s">
        <v>284</v>
      </c>
      <c r="D71" s="3">
        <v>11513</v>
      </c>
      <c r="E71" s="3">
        <v>2013</v>
      </c>
      <c r="N71" s="78" t="s">
        <v>236</v>
      </c>
      <c r="O71" s="17" t="e">
        <f>INDEX(#REF!,MATCH($B71,#REF!,0),2)</f>
        <v>#REF!</v>
      </c>
      <c r="P71" s="18">
        <f t="shared" ref="P71:P134" si="2">E71</f>
        <v>2013</v>
      </c>
      <c r="Q71" s="28">
        <f t="shared" ref="Q71:Q134" si="3">D71</f>
        <v>11513</v>
      </c>
      <c r="R71" s="18" t="s">
        <v>257</v>
      </c>
    </row>
    <row r="72" spans="2:18" x14ac:dyDescent="0.2">
      <c r="B72" s="3" t="s">
        <v>74</v>
      </c>
      <c r="C72" s="3" t="s">
        <v>284</v>
      </c>
      <c r="D72" s="3">
        <v>12123</v>
      </c>
      <c r="E72" s="3">
        <v>2013</v>
      </c>
      <c r="N72" s="78" t="s">
        <v>236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12123</v>
      </c>
      <c r="R72" s="18" t="s">
        <v>257</v>
      </c>
    </row>
    <row r="73" spans="2:18" x14ac:dyDescent="0.2">
      <c r="B73" s="3" t="s">
        <v>64</v>
      </c>
      <c r="C73" s="3" t="s">
        <v>284</v>
      </c>
      <c r="D73" s="3">
        <v>12182</v>
      </c>
      <c r="E73" s="3">
        <v>2013</v>
      </c>
      <c r="N73" s="78" t="s">
        <v>236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12182</v>
      </c>
      <c r="R73" s="18" t="s">
        <v>257</v>
      </c>
    </row>
    <row r="74" spans="2:18" x14ac:dyDescent="0.2">
      <c r="B74" s="3" t="s">
        <v>65</v>
      </c>
      <c r="C74" s="3" t="s">
        <v>284</v>
      </c>
      <c r="D74" s="3">
        <v>12147</v>
      </c>
      <c r="E74" s="3">
        <v>2013</v>
      </c>
      <c r="N74" s="78" t="s">
        <v>236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12147</v>
      </c>
      <c r="R74" s="18" t="s">
        <v>257</v>
      </c>
    </row>
    <row r="75" spans="2:18" x14ac:dyDescent="0.2">
      <c r="B75" s="3" t="s">
        <v>76</v>
      </c>
      <c r="C75" s="3" t="s">
        <v>284</v>
      </c>
      <c r="D75" s="3">
        <v>10963</v>
      </c>
      <c r="E75" s="3">
        <v>2013</v>
      </c>
      <c r="N75" s="78" t="s">
        <v>236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10963</v>
      </c>
      <c r="R75" s="18" t="s">
        <v>257</v>
      </c>
    </row>
    <row r="76" spans="2:18" x14ac:dyDescent="0.2">
      <c r="B76" s="3" t="s">
        <v>77</v>
      </c>
      <c r="C76" s="3" t="s">
        <v>284</v>
      </c>
      <c r="D76" s="3">
        <v>12182</v>
      </c>
      <c r="E76" s="3">
        <v>2013</v>
      </c>
      <c r="N76" s="78" t="s">
        <v>236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12182</v>
      </c>
      <c r="R76" s="18" t="s">
        <v>257</v>
      </c>
    </row>
    <row r="77" spans="2:18" x14ac:dyDescent="0.2">
      <c r="B77" s="3" t="s">
        <v>88</v>
      </c>
      <c r="C77" s="3" t="s">
        <v>284</v>
      </c>
      <c r="D77" s="3">
        <v>13049</v>
      </c>
      <c r="E77" s="3">
        <v>2013</v>
      </c>
      <c r="N77" s="78" t="s">
        <v>236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13049</v>
      </c>
      <c r="R77" s="18" t="s">
        <v>257</v>
      </c>
    </row>
    <row r="78" spans="2:18" x14ac:dyDescent="0.2">
      <c r="B78" s="3" t="s">
        <v>78</v>
      </c>
      <c r="C78" s="3" t="s">
        <v>284</v>
      </c>
      <c r="D78" s="3">
        <v>11554</v>
      </c>
      <c r="E78" s="3">
        <v>2013</v>
      </c>
      <c r="N78" s="78" t="s">
        <v>236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11554</v>
      </c>
      <c r="R78" s="18" t="s">
        <v>257</v>
      </c>
    </row>
    <row r="79" spans="2:18" x14ac:dyDescent="0.2">
      <c r="B79" s="3" t="s">
        <v>79</v>
      </c>
      <c r="C79" s="3" t="s">
        <v>284</v>
      </c>
      <c r="D79" s="3">
        <v>11409</v>
      </c>
      <c r="E79" s="3">
        <v>2013</v>
      </c>
      <c r="N79" s="78" t="s">
        <v>236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11409</v>
      </c>
      <c r="R79" s="18" t="s">
        <v>257</v>
      </c>
    </row>
    <row r="80" spans="2:18" x14ac:dyDescent="0.2">
      <c r="B80" s="3" t="s">
        <v>80</v>
      </c>
      <c r="C80" s="3" t="s">
        <v>284</v>
      </c>
      <c r="D80" s="3">
        <v>11574</v>
      </c>
      <c r="E80" s="3">
        <v>2013</v>
      </c>
      <c r="N80" s="78" t="s">
        <v>236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11574</v>
      </c>
      <c r="R80" s="18" t="s">
        <v>257</v>
      </c>
    </row>
    <row r="81" spans="2:18" x14ac:dyDescent="0.2">
      <c r="B81" s="3" t="s">
        <v>81</v>
      </c>
      <c r="C81" s="3" t="s">
        <v>284</v>
      </c>
      <c r="D81" s="3">
        <v>11506</v>
      </c>
      <c r="E81" s="3">
        <v>2013</v>
      </c>
      <c r="N81" s="78" t="s">
        <v>236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11506</v>
      </c>
      <c r="R81" s="18" t="s">
        <v>257</v>
      </c>
    </row>
    <row r="82" spans="2:18" x14ac:dyDescent="0.2">
      <c r="B82" s="3" t="s">
        <v>82</v>
      </c>
      <c r="C82" s="3" t="s">
        <v>284</v>
      </c>
      <c r="D82" s="3">
        <v>11758</v>
      </c>
      <c r="E82" s="3">
        <v>2013</v>
      </c>
      <c r="N82" s="78" t="s">
        <v>236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11758</v>
      </c>
      <c r="R82" s="18" t="s">
        <v>257</v>
      </c>
    </row>
    <row r="83" spans="2:18" x14ac:dyDescent="0.2">
      <c r="B83" s="3" t="s">
        <v>83</v>
      </c>
      <c r="C83" s="3" t="s">
        <v>284</v>
      </c>
      <c r="D83" s="3">
        <v>12093</v>
      </c>
      <c r="E83" s="3">
        <v>2013</v>
      </c>
      <c r="N83" s="78" t="s">
        <v>236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12093</v>
      </c>
      <c r="R83" s="18" t="s">
        <v>257</v>
      </c>
    </row>
    <row r="84" spans="2:18" x14ac:dyDescent="0.2">
      <c r="B84" s="3" t="s">
        <v>84</v>
      </c>
      <c r="C84" s="3" t="s">
        <v>284</v>
      </c>
      <c r="D84" s="3">
        <v>14791</v>
      </c>
      <c r="E84" s="3">
        <v>2013</v>
      </c>
      <c r="N84" s="78" t="s">
        <v>236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14791</v>
      </c>
      <c r="R84" s="18" t="s">
        <v>257</v>
      </c>
    </row>
    <row r="85" spans="2:18" x14ac:dyDescent="0.2">
      <c r="B85" s="3" t="s">
        <v>67</v>
      </c>
      <c r="C85" s="3" t="s">
        <v>284</v>
      </c>
      <c r="D85" s="3">
        <v>12209</v>
      </c>
      <c r="E85" s="3">
        <v>2013</v>
      </c>
      <c r="N85" s="78" t="s">
        <v>236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12209</v>
      </c>
      <c r="R85" s="18" t="s">
        <v>257</v>
      </c>
    </row>
    <row r="86" spans="2:18" x14ac:dyDescent="0.2">
      <c r="B86" s="3" t="s">
        <v>85</v>
      </c>
      <c r="C86" s="3" t="s">
        <v>284</v>
      </c>
      <c r="D86" s="3">
        <v>13253</v>
      </c>
      <c r="E86" s="3">
        <v>2013</v>
      </c>
      <c r="N86" s="78" t="s">
        <v>236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13253</v>
      </c>
      <c r="R86" s="18" t="s">
        <v>257</v>
      </c>
    </row>
    <row r="87" spans="2:18" x14ac:dyDescent="0.2">
      <c r="B87" s="3" t="s">
        <v>86</v>
      </c>
      <c r="C87" s="3" t="s">
        <v>284</v>
      </c>
      <c r="D87" s="3">
        <v>11323</v>
      </c>
      <c r="E87" s="3">
        <v>2013</v>
      </c>
      <c r="N87" s="78" t="s">
        <v>236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11323</v>
      </c>
      <c r="R87" s="18" t="s">
        <v>257</v>
      </c>
    </row>
    <row r="88" spans="2:18" x14ac:dyDescent="0.2">
      <c r="B88" s="3" t="s">
        <v>73</v>
      </c>
      <c r="C88" s="3" t="s">
        <v>284</v>
      </c>
      <c r="D88" s="3">
        <v>13098</v>
      </c>
      <c r="E88" s="3">
        <v>2013</v>
      </c>
      <c r="N88" s="78" t="s">
        <v>236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13098</v>
      </c>
      <c r="R88" s="18" t="s">
        <v>257</v>
      </c>
    </row>
    <row r="89" spans="2:18" x14ac:dyDescent="0.2">
      <c r="B89" s="3" t="s">
        <v>87</v>
      </c>
      <c r="C89" s="3" t="s">
        <v>284</v>
      </c>
      <c r="D89" s="3">
        <v>14439</v>
      </c>
      <c r="E89" s="3">
        <v>2013</v>
      </c>
      <c r="N89" s="78" t="s">
        <v>236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14439</v>
      </c>
      <c r="R89" s="18" t="s">
        <v>257</v>
      </c>
    </row>
    <row r="90" spans="2:18" x14ac:dyDescent="0.2">
      <c r="B90" s="3" t="s">
        <v>63</v>
      </c>
      <c r="C90" s="3" t="s">
        <v>284</v>
      </c>
      <c r="D90" s="3">
        <v>8658</v>
      </c>
      <c r="E90" s="3">
        <v>2014</v>
      </c>
      <c r="N90" s="78" t="s">
        <v>236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8658</v>
      </c>
      <c r="R90" s="18" t="s">
        <v>257</v>
      </c>
    </row>
    <row r="91" spans="2:18" x14ac:dyDescent="0.2">
      <c r="B91" s="3" t="s">
        <v>75</v>
      </c>
      <c r="C91" s="3" t="s">
        <v>284</v>
      </c>
      <c r="D91" s="3">
        <v>11093</v>
      </c>
      <c r="E91" s="3">
        <v>2014</v>
      </c>
      <c r="N91" s="78" t="s">
        <v>236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11093</v>
      </c>
      <c r="R91" s="18" t="s">
        <v>257</v>
      </c>
    </row>
    <row r="92" spans="2:18" x14ac:dyDescent="0.2">
      <c r="B92" s="3" t="s">
        <v>72</v>
      </c>
      <c r="C92" s="3" t="s">
        <v>284</v>
      </c>
      <c r="D92" s="3">
        <v>11989</v>
      </c>
      <c r="E92" s="3">
        <v>2014</v>
      </c>
      <c r="N92" s="78" t="s">
        <v>236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11989</v>
      </c>
      <c r="R92" s="18" t="s">
        <v>257</v>
      </c>
    </row>
    <row r="93" spans="2:18" x14ac:dyDescent="0.2">
      <c r="B93" s="3" t="s">
        <v>74</v>
      </c>
      <c r="C93" s="3" t="s">
        <v>284</v>
      </c>
      <c r="D93" s="3">
        <v>11305</v>
      </c>
      <c r="E93" s="3">
        <v>2014</v>
      </c>
      <c r="N93" s="78" t="s">
        <v>236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11305</v>
      </c>
      <c r="R93" s="18" t="s">
        <v>257</v>
      </c>
    </row>
    <row r="94" spans="2:18" x14ac:dyDescent="0.2">
      <c r="B94" s="3" t="s">
        <v>64</v>
      </c>
      <c r="C94" s="3" t="s">
        <v>284</v>
      </c>
      <c r="D94" s="3">
        <v>11403</v>
      </c>
      <c r="E94" s="3">
        <v>2014</v>
      </c>
      <c r="N94" s="78" t="s">
        <v>236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11403</v>
      </c>
      <c r="R94" s="18" t="s">
        <v>257</v>
      </c>
    </row>
    <row r="95" spans="2:18" x14ac:dyDescent="0.2">
      <c r="B95" s="3" t="s">
        <v>65</v>
      </c>
      <c r="C95" s="3" t="s">
        <v>284</v>
      </c>
      <c r="D95" s="3">
        <v>11174</v>
      </c>
      <c r="E95" s="3">
        <v>2014</v>
      </c>
      <c r="N95" s="78" t="s">
        <v>236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11174</v>
      </c>
      <c r="R95" s="18" t="s">
        <v>257</v>
      </c>
    </row>
    <row r="96" spans="2:18" x14ac:dyDescent="0.2">
      <c r="B96" s="3" t="s">
        <v>76</v>
      </c>
      <c r="C96" s="3" t="s">
        <v>284</v>
      </c>
      <c r="D96" s="3">
        <v>10493</v>
      </c>
      <c r="E96" s="3">
        <v>2014</v>
      </c>
      <c r="N96" s="78" t="s">
        <v>236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10493</v>
      </c>
      <c r="R96" s="18" t="s">
        <v>257</v>
      </c>
    </row>
    <row r="97" spans="2:18" x14ac:dyDescent="0.2">
      <c r="B97" s="3" t="s">
        <v>77</v>
      </c>
      <c r="C97" s="3" t="s">
        <v>284</v>
      </c>
      <c r="D97" s="3">
        <v>11486</v>
      </c>
      <c r="E97" s="3">
        <v>2014</v>
      </c>
      <c r="N97" s="78" t="s">
        <v>236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11486</v>
      </c>
      <c r="R97" s="18" t="s">
        <v>257</v>
      </c>
    </row>
    <row r="98" spans="2:18" x14ac:dyDescent="0.2">
      <c r="B98" s="3" t="s">
        <v>88</v>
      </c>
      <c r="C98" s="3" t="s">
        <v>284</v>
      </c>
      <c r="D98" s="3">
        <v>12031</v>
      </c>
      <c r="E98" s="3">
        <v>2014</v>
      </c>
      <c r="N98" s="78" t="s">
        <v>236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12031</v>
      </c>
      <c r="R98" s="18" t="s">
        <v>257</v>
      </c>
    </row>
    <row r="99" spans="2:18" x14ac:dyDescent="0.2">
      <c r="B99" s="3" t="s">
        <v>78</v>
      </c>
      <c r="C99" s="3" t="s">
        <v>284</v>
      </c>
      <c r="D99" s="3">
        <v>10756</v>
      </c>
      <c r="E99" s="3">
        <v>2014</v>
      </c>
      <c r="N99" s="78" t="s">
        <v>236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10756</v>
      </c>
      <c r="R99" s="18" t="s">
        <v>257</v>
      </c>
    </row>
    <row r="100" spans="2:18" x14ac:dyDescent="0.2">
      <c r="B100" s="3" t="s">
        <v>79</v>
      </c>
      <c r="C100" s="3" t="s">
        <v>284</v>
      </c>
      <c r="D100" s="3">
        <v>11060</v>
      </c>
      <c r="E100" s="3">
        <v>2014</v>
      </c>
      <c r="N100" s="78" t="s">
        <v>236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11060</v>
      </c>
      <c r="R100" s="18" t="s">
        <v>257</v>
      </c>
    </row>
    <row r="101" spans="2:18" x14ac:dyDescent="0.2">
      <c r="B101" s="3" t="s">
        <v>80</v>
      </c>
      <c r="C101" s="3" t="s">
        <v>284</v>
      </c>
      <c r="D101" s="3">
        <v>10930</v>
      </c>
      <c r="E101" s="3">
        <v>2014</v>
      </c>
      <c r="N101" s="78" t="s">
        <v>236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10930</v>
      </c>
      <c r="R101" s="18" t="s">
        <v>257</v>
      </c>
    </row>
    <row r="102" spans="2:18" x14ac:dyDescent="0.2">
      <c r="B102" s="3" t="s">
        <v>81</v>
      </c>
      <c r="C102" s="3" t="s">
        <v>284</v>
      </c>
      <c r="D102" s="3">
        <v>10715</v>
      </c>
      <c r="E102" s="3">
        <v>2014</v>
      </c>
      <c r="N102" s="78" t="s">
        <v>236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10715</v>
      </c>
      <c r="R102" s="18" t="s">
        <v>257</v>
      </c>
    </row>
    <row r="103" spans="2:18" x14ac:dyDescent="0.2">
      <c r="B103" s="3" t="s">
        <v>82</v>
      </c>
      <c r="C103" s="3" t="s">
        <v>284</v>
      </c>
      <c r="D103" s="3">
        <v>10870</v>
      </c>
      <c r="E103" s="3">
        <v>2014</v>
      </c>
      <c r="N103" s="78" t="s">
        <v>236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10870</v>
      </c>
      <c r="R103" s="18" t="s">
        <v>257</v>
      </c>
    </row>
    <row r="104" spans="2:18" x14ac:dyDescent="0.2">
      <c r="B104" s="3" t="s">
        <v>83</v>
      </c>
      <c r="C104" s="3" t="s">
        <v>284</v>
      </c>
      <c r="D104" s="3">
        <v>12401</v>
      </c>
      <c r="E104" s="3">
        <v>2014</v>
      </c>
      <c r="N104" s="78" t="s">
        <v>236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12401</v>
      </c>
      <c r="R104" s="18" t="s">
        <v>257</v>
      </c>
    </row>
    <row r="105" spans="2:18" x14ac:dyDescent="0.2">
      <c r="B105" s="3" t="s">
        <v>84</v>
      </c>
      <c r="C105" s="3" t="s">
        <v>284</v>
      </c>
      <c r="D105" s="3">
        <v>14842</v>
      </c>
      <c r="E105" s="3">
        <v>2014</v>
      </c>
      <c r="N105" s="78" t="s">
        <v>236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14842</v>
      </c>
      <c r="R105" s="18" t="s">
        <v>257</v>
      </c>
    </row>
    <row r="106" spans="2:18" x14ac:dyDescent="0.2">
      <c r="B106" s="3" t="s">
        <v>67</v>
      </c>
      <c r="C106" s="3" t="s">
        <v>284</v>
      </c>
      <c r="D106" s="3">
        <v>11544</v>
      </c>
      <c r="E106" s="3">
        <v>2014</v>
      </c>
      <c r="N106" s="78" t="s">
        <v>236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11544</v>
      </c>
      <c r="R106" s="18" t="s">
        <v>257</v>
      </c>
    </row>
    <row r="107" spans="2:18" x14ac:dyDescent="0.2">
      <c r="B107" s="3" t="s">
        <v>85</v>
      </c>
      <c r="C107" s="3" t="s">
        <v>284</v>
      </c>
      <c r="D107" s="3">
        <v>12883</v>
      </c>
      <c r="E107" s="3">
        <v>2014</v>
      </c>
      <c r="N107" s="78" t="s">
        <v>236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12883</v>
      </c>
      <c r="R107" s="18" t="s">
        <v>257</v>
      </c>
    </row>
    <row r="108" spans="2:18" x14ac:dyDescent="0.2">
      <c r="B108" s="3" t="s">
        <v>86</v>
      </c>
      <c r="C108" s="3" t="s">
        <v>284</v>
      </c>
      <c r="D108" s="3">
        <v>11206</v>
      </c>
      <c r="E108" s="3">
        <v>2014</v>
      </c>
      <c r="N108" s="78" t="s">
        <v>236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11206</v>
      </c>
      <c r="R108" s="18" t="s">
        <v>257</v>
      </c>
    </row>
    <row r="109" spans="2:18" x14ac:dyDescent="0.2">
      <c r="B109" s="3" t="s">
        <v>73</v>
      </c>
      <c r="C109" s="3" t="s">
        <v>284</v>
      </c>
      <c r="D109" s="3">
        <v>11335</v>
      </c>
      <c r="E109" s="3">
        <v>2014</v>
      </c>
      <c r="N109" s="78" t="s">
        <v>236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11335</v>
      </c>
      <c r="R109" s="18" t="s">
        <v>257</v>
      </c>
    </row>
    <row r="110" spans="2:18" x14ac:dyDescent="0.2">
      <c r="B110" s="3" t="s">
        <v>87</v>
      </c>
      <c r="C110" s="3" t="s">
        <v>284</v>
      </c>
      <c r="D110" s="3">
        <v>13601</v>
      </c>
      <c r="E110" s="3">
        <v>2014</v>
      </c>
      <c r="N110" s="78" t="s">
        <v>236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13601</v>
      </c>
      <c r="R110" s="18" t="s">
        <v>257</v>
      </c>
    </row>
    <row r="111" spans="2:18" x14ac:dyDescent="0.2">
      <c r="B111" s="3" t="s">
        <v>63</v>
      </c>
      <c r="C111" s="3" t="s">
        <v>284</v>
      </c>
      <c r="D111" s="3">
        <v>8254</v>
      </c>
      <c r="E111" s="3">
        <v>2015</v>
      </c>
      <c r="N111" s="78" t="s">
        <v>236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8254</v>
      </c>
      <c r="R111" s="18" t="s">
        <v>257</v>
      </c>
    </row>
    <row r="112" spans="2:18" x14ac:dyDescent="0.2">
      <c r="B112" s="3" t="s">
        <v>75</v>
      </c>
      <c r="C112" s="3" t="s">
        <v>284</v>
      </c>
      <c r="D112" s="3">
        <v>10215</v>
      </c>
      <c r="E112" s="3">
        <v>2015</v>
      </c>
      <c r="N112" s="78" t="s">
        <v>236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10215</v>
      </c>
      <c r="R112" s="18" t="s">
        <v>257</v>
      </c>
    </row>
    <row r="113" spans="2:18" x14ac:dyDescent="0.2">
      <c r="B113" s="3" t="s">
        <v>72</v>
      </c>
      <c r="C113" s="3" t="s">
        <v>284</v>
      </c>
      <c r="D113" s="3">
        <v>11464</v>
      </c>
      <c r="E113" s="3">
        <v>2015</v>
      </c>
      <c r="N113" s="78" t="s">
        <v>236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11464</v>
      </c>
      <c r="R113" s="18" t="s">
        <v>257</v>
      </c>
    </row>
    <row r="114" spans="2:18" x14ac:dyDescent="0.2">
      <c r="B114" s="3" t="s">
        <v>74</v>
      </c>
      <c r="C114" s="3" t="s">
        <v>284</v>
      </c>
      <c r="D114" s="3">
        <v>10989</v>
      </c>
      <c r="E114" s="3">
        <v>2015</v>
      </c>
      <c r="N114" s="78" t="s">
        <v>236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10989</v>
      </c>
      <c r="R114" s="18" t="s">
        <v>257</v>
      </c>
    </row>
    <row r="115" spans="2:18" x14ac:dyDescent="0.2">
      <c r="B115" s="3" t="s">
        <v>64</v>
      </c>
      <c r="C115" s="3" t="s">
        <v>284</v>
      </c>
      <c r="D115" s="3">
        <v>11476</v>
      </c>
      <c r="E115" s="3">
        <v>2015</v>
      </c>
      <c r="N115" s="78" t="s">
        <v>236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11476</v>
      </c>
      <c r="R115" s="18" t="s">
        <v>257</v>
      </c>
    </row>
    <row r="116" spans="2:18" x14ac:dyDescent="0.2">
      <c r="B116" s="3" t="s">
        <v>65</v>
      </c>
      <c r="C116" s="3" t="s">
        <v>284</v>
      </c>
      <c r="D116" s="3">
        <v>11579</v>
      </c>
      <c r="E116" s="3">
        <v>2015</v>
      </c>
      <c r="N116" s="78" t="s">
        <v>236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11579</v>
      </c>
      <c r="R116" s="18" t="s">
        <v>257</v>
      </c>
    </row>
    <row r="117" spans="2:18" x14ac:dyDescent="0.2">
      <c r="B117" s="3" t="s">
        <v>76</v>
      </c>
      <c r="C117" s="3" t="s">
        <v>284</v>
      </c>
      <c r="D117" s="3">
        <v>9599</v>
      </c>
      <c r="E117" s="3">
        <v>2015</v>
      </c>
      <c r="N117" s="78" t="s">
        <v>236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9599</v>
      </c>
      <c r="R117" s="18" t="s">
        <v>257</v>
      </c>
    </row>
    <row r="118" spans="2:18" x14ac:dyDescent="0.2">
      <c r="B118" s="3" t="s">
        <v>77</v>
      </c>
      <c r="C118" s="3" t="s">
        <v>284</v>
      </c>
      <c r="D118" s="3">
        <v>11667</v>
      </c>
      <c r="E118" s="3">
        <v>2015</v>
      </c>
      <c r="N118" s="78" t="s">
        <v>236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11667</v>
      </c>
      <c r="R118" s="18" t="s">
        <v>257</v>
      </c>
    </row>
    <row r="119" spans="2:18" x14ac:dyDescent="0.2">
      <c r="B119" s="3" t="s">
        <v>88</v>
      </c>
      <c r="C119" s="3" t="s">
        <v>284</v>
      </c>
      <c r="D119" s="3">
        <v>10909</v>
      </c>
      <c r="E119" s="3">
        <v>2015</v>
      </c>
      <c r="N119" s="78" t="s">
        <v>236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10909</v>
      </c>
      <c r="R119" s="18" t="s">
        <v>257</v>
      </c>
    </row>
    <row r="120" spans="2:18" x14ac:dyDescent="0.2">
      <c r="B120" s="3" t="s">
        <v>78</v>
      </c>
      <c r="C120" s="3" t="s">
        <v>284</v>
      </c>
      <c r="D120" s="3">
        <v>10060</v>
      </c>
      <c r="E120" s="3">
        <v>2015</v>
      </c>
      <c r="N120" s="78" t="s">
        <v>236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10060</v>
      </c>
      <c r="R120" s="18" t="s">
        <v>257</v>
      </c>
    </row>
    <row r="121" spans="2:18" x14ac:dyDescent="0.2">
      <c r="B121" s="3" t="s">
        <v>79</v>
      </c>
      <c r="C121" s="3" t="s">
        <v>284</v>
      </c>
      <c r="D121" s="3">
        <v>10641</v>
      </c>
      <c r="E121" s="3">
        <v>2015</v>
      </c>
      <c r="N121" s="78" t="s">
        <v>236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10641</v>
      </c>
      <c r="R121" s="18" t="s">
        <v>257</v>
      </c>
    </row>
    <row r="122" spans="2:18" x14ac:dyDescent="0.2">
      <c r="B122" s="3" t="s">
        <v>80</v>
      </c>
      <c r="C122" s="3" t="s">
        <v>284</v>
      </c>
      <c r="D122" s="3">
        <v>10546</v>
      </c>
      <c r="E122" s="3">
        <v>2015</v>
      </c>
      <c r="N122" s="78" t="s">
        <v>236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10546</v>
      </c>
      <c r="R122" s="18" t="s">
        <v>257</v>
      </c>
    </row>
    <row r="123" spans="2:18" x14ac:dyDescent="0.2">
      <c r="B123" s="3" t="s">
        <v>81</v>
      </c>
      <c r="C123" s="3" t="s">
        <v>284</v>
      </c>
      <c r="D123" s="3">
        <v>10835</v>
      </c>
      <c r="E123" s="3">
        <v>2015</v>
      </c>
      <c r="N123" s="78" t="s">
        <v>236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10835</v>
      </c>
      <c r="R123" s="18" t="s">
        <v>257</v>
      </c>
    </row>
    <row r="124" spans="2:18" x14ac:dyDescent="0.2">
      <c r="B124" s="3" t="s">
        <v>82</v>
      </c>
      <c r="C124" s="3" t="s">
        <v>284</v>
      </c>
      <c r="D124" s="3">
        <v>10067</v>
      </c>
      <c r="E124" s="3">
        <v>2015</v>
      </c>
      <c r="N124" s="78" t="s">
        <v>236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10067</v>
      </c>
      <c r="R124" s="18" t="s">
        <v>257</v>
      </c>
    </row>
    <row r="125" spans="2:18" x14ac:dyDescent="0.2">
      <c r="B125" s="3" t="s">
        <v>83</v>
      </c>
      <c r="C125" s="3" t="s">
        <v>284</v>
      </c>
      <c r="D125" s="3">
        <v>11444</v>
      </c>
      <c r="E125" s="3">
        <v>2015</v>
      </c>
      <c r="N125" s="78" t="s">
        <v>236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11444</v>
      </c>
      <c r="R125" s="18" t="s">
        <v>257</v>
      </c>
    </row>
    <row r="126" spans="2:18" x14ac:dyDescent="0.2">
      <c r="B126" s="3" t="s">
        <v>84</v>
      </c>
      <c r="C126" s="3" t="s">
        <v>284</v>
      </c>
      <c r="D126" s="3">
        <v>13214</v>
      </c>
      <c r="E126" s="3">
        <v>2015</v>
      </c>
      <c r="N126" s="78" t="s">
        <v>236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13214</v>
      </c>
      <c r="R126" s="18" t="s">
        <v>257</v>
      </c>
    </row>
    <row r="127" spans="2:18" x14ac:dyDescent="0.2">
      <c r="B127" s="3" t="s">
        <v>67</v>
      </c>
      <c r="C127" s="3" t="s">
        <v>284</v>
      </c>
      <c r="D127" s="3">
        <v>10920</v>
      </c>
      <c r="E127" s="3">
        <v>2015</v>
      </c>
      <c r="N127" s="78" t="s">
        <v>236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10920</v>
      </c>
      <c r="R127" s="18" t="s">
        <v>257</v>
      </c>
    </row>
    <row r="128" spans="2:18" x14ac:dyDescent="0.2">
      <c r="B128" s="3" t="s">
        <v>85</v>
      </c>
      <c r="C128" s="3" t="s">
        <v>284</v>
      </c>
      <c r="D128" s="3">
        <v>11902</v>
      </c>
      <c r="E128" s="3">
        <v>2015</v>
      </c>
      <c r="N128" s="78" t="s">
        <v>236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11902</v>
      </c>
      <c r="R128" s="18" t="s">
        <v>257</v>
      </c>
    </row>
    <row r="129" spans="2:18" x14ac:dyDescent="0.2">
      <c r="B129" s="3" t="s">
        <v>86</v>
      </c>
      <c r="C129" s="3" t="s">
        <v>284</v>
      </c>
      <c r="D129" s="3">
        <v>10422</v>
      </c>
      <c r="E129" s="3">
        <v>2015</v>
      </c>
      <c r="N129" s="78" t="s">
        <v>236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10422</v>
      </c>
      <c r="R129" s="18" t="s">
        <v>257</v>
      </c>
    </row>
    <row r="130" spans="2:18" x14ac:dyDescent="0.2">
      <c r="B130" s="3" t="s">
        <v>73</v>
      </c>
      <c r="C130" s="3" t="s">
        <v>284</v>
      </c>
      <c r="D130" s="3">
        <v>11666</v>
      </c>
      <c r="E130" s="3">
        <v>2015</v>
      </c>
      <c r="N130" s="78" t="s">
        <v>236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11666</v>
      </c>
      <c r="R130" s="18" t="s">
        <v>257</v>
      </c>
    </row>
    <row r="131" spans="2:18" x14ac:dyDescent="0.2">
      <c r="B131" s="3" t="s">
        <v>87</v>
      </c>
      <c r="C131" s="3" t="s">
        <v>284</v>
      </c>
      <c r="D131" s="3">
        <v>13442</v>
      </c>
      <c r="E131" s="3">
        <v>2015</v>
      </c>
      <c r="N131" s="78" t="s">
        <v>236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13442</v>
      </c>
      <c r="R131" s="18" t="s">
        <v>257</v>
      </c>
    </row>
    <row r="132" spans="2:18" x14ac:dyDescent="0.2">
      <c r="B132" s="3" t="s">
        <v>63</v>
      </c>
      <c r="C132" s="3" t="s">
        <v>284</v>
      </c>
      <c r="D132" s="3">
        <v>7978</v>
      </c>
      <c r="E132" s="3">
        <v>2016</v>
      </c>
      <c r="N132" s="78" t="s">
        <v>236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7978</v>
      </c>
      <c r="R132" s="18" t="s">
        <v>257</v>
      </c>
    </row>
    <row r="133" spans="2:18" x14ac:dyDescent="0.2">
      <c r="B133" s="3" t="s">
        <v>75</v>
      </c>
      <c r="C133" s="3" t="s">
        <v>284</v>
      </c>
      <c r="D133" s="3">
        <v>10367</v>
      </c>
      <c r="E133" s="3">
        <v>2016</v>
      </c>
      <c r="N133" s="78" t="s">
        <v>236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10367</v>
      </c>
      <c r="R133" s="18" t="s">
        <v>257</v>
      </c>
    </row>
    <row r="134" spans="2:18" x14ac:dyDescent="0.2">
      <c r="B134" s="3" t="s">
        <v>72</v>
      </c>
      <c r="C134" s="3" t="s">
        <v>284</v>
      </c>
      <c r="D134" s="3">
        <v>11604</v>
      </c>
      <c r="E134" s="3">
        <v>2016</v>
      </c>
      <c r="N134" s="78" t="s">
        <v>236</v>
      </c>
      <c r="O134" s="17" t="e">
        <f>INDEX(#REF!,MATCH($B134,#REF!,0),2)</f>
        <v>#REF!</v>
      </c>
      <c r="P134" s="18">
        <f t="shared" si="2"/>
        <v>2016</v>
      </c>
      <c r="Q134" s="28">
        <f t="shared" si="3"/>
        <v>11604</v>
      </c>
      <c r="R134" s="18" t="s">
        <v>257</v>
      </c>
    </row>
    <row r="135" spans="2:18" x14ac:dyDescent="0.2">
      <c r="B135" s="3" t="s">
        <v>74</v>
      </c>
      <c r="C135" s="3" t="s">
        <v>284</v>
      </c>
      <c r="D135" s="3">
        <v>10957</v>
      </c>
      <c r="E135" s="3">
        <v>2016</v>
      </c>
      <c r="N135" s="78" t="s">
        <v>236</v>
      </c>
      <c r="O135" s="17" t="e">
        <f>INDEX(#REF!,MATCH($B135,#REF!,0),2)</f>
        <v>#REF!</v>
      </c>
      <c r="P135" s="18">
        <f t="shared" ref="P135:P198" si="4">E135</f>
        <v>2016</v>
      </c>
      <c r="Q135" s="28">
        <f t="shared" ref="Q135:Q198" si="5">D135</f>
        <v>10957</v>
      </c>
      <c r="R135" s="18" t="s">
        <v>257</v>
      </c>
    </row>
    <row r="136" spans="2:18" x14ac:dyDescent="0.2">
      <c r="B136" s="3" t="s">
        <v>64</v>
      </c>
      <c r="C136" s="3" t="s">
        <v>284</v>
      </c>
      <c r="D136" s="3">
        <v>10219</v>
      </c>
      <c r="E136" s="3">
        <v>2016</v>
      </c>
      <c r="N136" s="78" t="s">
        <v>236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10219</v>
      </c>
      <c r="R136" s="18" t="s">
        <v>257</v>
      </c>
    </row>
    <row r="137" spans="2:18" x14ac:dyDescent="0.2">
      <c r="B137" s="3" t="s">
        <v>65</v>
      </c>
      <c r="C137" s="3" t="s">
        <v>284</v>
      </c>
      <c r="D137" s="3">
        <v>9322</v>
      </c>
      <c r="E137" s="3">
        <v>2016</v>
      </c>
      <c r="N137" s="78" t="s">
        <v>236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9322</v>
      </c>
      <c r="R137" s="18" t="s">
        <v>257</v>
      </c>
    </row>
    <row r="138" spans="2:18" x14ac:dyDescent="0.2">
      <c r="B138" s="3" t="s">
        <v>76</v>
      </c>
      <c r="C138" s="3" t="s">
        <v>284</v>
      </c>
      <c r="D138" s="3">
        <v>10037</v>
      </c>
      <c r="E138" s="3">
        <v>2016</v>
      </c>
      <c r="N138" s="78" t="s">
        <v>236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10037</v>
      </c>
      <c r="R138" s="18" t="s">
        <v>257</v>
      </c>
    </row>
    <row r="139" spans="2:18" x14ac:dyDescent="0.2">
      <c r="B139" s="3" t="s">
        <v>77</v>
      </c>
      <c r="C139" s="3" t="s">
        <v>284</v>
      </c>
      <c r="D139" s="3">
        <v>9835</v>
      </c>
      <c r="E139" s="3">
        <v>2016</v>
      </c>
      <c r="N139" s="78" t="s">
        <v>236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9835</v>
      </c>
      <c r="R139" s="18" t="s">
        <v>257</v>
      </c>
    </row>
    <row r="140" spans="2:18" x14ac:dyDescent="0.2">
      <c r="B140" s="3" t="s">
        <v>88</v>
      </c>
      <c r="C140" s="3" t="s">
        <v>284</v>
      </c>
      <c r="D140" s="3">
        <v>10384</v>
      </c>
      <c r="E140" s="3">
        <v>2016</v>
      </c>
      <c r="N140" s="78" t="s">
        <v>236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10384</v>
      </c>
      <c r="R140" s="18" t="s">
        <v>257</v>
      </c>
    </row>
    <row r="141" spans="2:18" x14ac:dyDescent="0.2">
      <c r="B141" s="3" t="s">
        <v>78</v>
      </c>
      <c r="C141" s="3" t="s">
        <v>284</v>
      </c>
      <c r="D141" s="3">
        <v>9496</v>
      </c>
      <c r="E141" s="3">
        <v>2016</v>
      </c>
      <c r="N141" s="78" t="s">
        <v>236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9496</v>
      </c>
      <c r="R141" s="18" t="s">
        <v>257</v>
      </c>
    </row>
    <row r="142" spans="2:18" x14ac:dyDescent="0.2">
      <c r="B142" s="3" t="s">
        <v>79</v>
      </c>
      <c r="C142" s="3" t="s">
        <v>284</v>
      </c>
      <c r="D142" s="3">
        <v>10108</v>
      </c>
      <c r="E142" s="3">
        <v>2016</v>
      </c>
      <c r="N142" s="78" t="s">
        <v>236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10108</v>
      </c>
      <c r="R142" s="18" t="s">
        <v>257</v>
      </c>
    </row>
    <row r="143" spans="2:18" x14ac:dyDescent="0.2">
      <c r="B143" s="3" t="s">
        <v>80</v>
      </c>
      <c r="C143" s="3" t="s">
        <v>284</v>
      </c>
      <c r="D143" s="3">
        <v>10069</v>
      </c>
      <c r="E143" s="3">
        <v>2016</v>
      </c>
      <c r="N143" s="78" t="s">
        <v>236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10069</v>
      </c>
      <c r="R143" s="18" t="s">
        <v>257</v>
      </c>
    </row>
    <row r="144" spans="2:18" x14ac:dyDescent="0.2">
      <c r="B144" s="3" t="s">
        <v>81</v>
      </c>
      <c r="C144" s="3" t="s">
        <v>284</v>
      </c>
      <c r="D144" s="3">
        <v>9961</v>
      </c>
      <c r="E144" s="3">
        <v>2016</v>
      </c>
      <c r="N144" s="78" t="s">
        <v>236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9961</v>
      </c>
      <c r="R144" s="18" t="s">
        <v>257</v>
      </c>
    </row>
    <row r="145" spans="2:18" x14ac:dyDescent="0.2">
      <c r="B145" s="3" t="s">
        <v>82</v>
      </c>
      <c r="C145" s="3" t="s">
        <v>284</v>
      </c>
      <c r="D145" s="3">
        <v>10077</v>
      </c>
      <c r="E145" s="3">
        <v>2016</v>
      </c>
      <c r="N145" s="78" t="s">
        <v>236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10077</v>
      </c>
      <c r="R145" s="18" t="s">
        <v>257</v>
      </c>
    </row>
    <row r="146" spans="2:18" x14ac:dyDescent="0.2">
      <c r="B146" s="3" t="s">
        <v>83</v>
      </c>
      <c r="C146" s="3" t="s">
        <v>284</v>
      </c>
      <c r="D146" s="3">
        <v>10938</v>
      </c>
      <c r="E146" s="3">
        <v>2016</v>
      </c>
      <c r="N146" s="78" t="s">
        <v>236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10938</v>
      </c>
      <c r="R146" s="18" t="s">
        <v>257</v>
      </c>
    </row>
    <row r="147" spans="2:18" x14ac:dyDescent="0.2">
      <c r="B147" s="3" t="s">
        <v>84</v>
      </c>
      <c r="C147" s="3" t="s">
        <v>284</v>
      </c>
      <c r="D147" s="3">
        <v>12485</v>
      </c>
      <c r="E147" s="3">
        <v>2016</v>
      </c>
      <c r="N147" s="78" t="s">
        <v>236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12485</v>
      </c>
      <c r="R147" s="18" t="s">
        <v>257</v>
      </c>
    </row>
    <row r="148" spans="2:18" x14ac:dyDescent="0.2">
      <c r="B148" s="3" t="s">
        <v>67</v>
      </c>
      <c r="C148" s="3" t="s">
        <v>284</v>
      </c>
      <c r="D148" s="3">
        <v>9234</v>
      </c>
      <c r="E148" s="3">
        <v>2016</v>
      </c>
      <c r="N148" s="78" t="s">
        <v>236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9234</v>
      </c>
      <c r="R148" s="18" t="s">
        <v>257</v>
      </c>
    </row>
    <row r="149" spans="2:18" x14ac:dyDescent="0.2">
      <c r="B149" s="3" t="s">
        <v>85</v>
      </c>
      <c r="C149" s="3" t="s">
        <v>284</v>
      </c>
      <c r="D149" s="3">
        <v>11170</v>
      </c>
      <c r="E149" s="3">
        <v>2016</v>
      </c>
      <c r="N149" s="78" t="s">
        <v>236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11170</v>
      </c>
      <c r="R149" s="18" t="s">
        <v>257</v>
      </c>
    </row>
    <row r="150" spans="2:18" x14ac:dyDescent="0.2">
      <c r="B150" s="3" t="s">
        <v>86</v>
      </c>
      <c r="C150" s="3" t="s">
        <v>284</v>
      </c>
      <c r="D150" s="3">
        <v>9350</v>
      </c>
      <c r="E150" s="3">
        <v>2016</v>
      </c>
      <c r="N150" s="78" t="s">
        <v>236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9350</v>
      </c>
      <c r="R150" s="18" t="s">
        <v>257</v>
      </c>
    </row>
    <row r="151" spans="2:18" x14ac:dyDescent="0.2">
      <c r="B151" s="3" t="s">
        <v>73</v>
      </c>
      <c r="C151" s="3" t="s">
        <v>284</v>
      </c>
      <c r="D151" s="3">
        <v>10370</v>
      </c>
      <c r="E151" s="3">
        <v>2016</v>
      </c>
      <c r="N151" s="78" t="s">
        <v>236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10370</v>
      </c>
      <c r="R151" s="18" t="s">
        <v>257</v>
      </c>
    </row>
    <row r="152" spans="2:18" x14ac:dyDescent="0.2">
      <c r="B152" s="3" t="s">
        <v>87</v>
      </c>
      <c r="C152" s="3" t="s">
        <v>284</v>
      </c>
      <c r="D152" s="3">
        <v>12905</v>
      </c>
      <c r="E152" s="3">
        <v>2016</v>
      </c>
      <c r="N152" s="78" t="s">
        <v>236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12905</v>
      </c>
      <c r="R152" s="18" t="s">
        <v>257</v>
      </c>
    </row>
    <row r="153" spans="2:18" x14ac:dyDescent="0.2">
      <c r="B153" s="3" t="s">
        <v>63</v>
      </c>
      <c r="C153" s="3" t="s">
        <v>284</v>
      </c>
      <c r="D153" s="3">
        <v>7419</v>
      </c>
      <c r="E153" s="3">
        <v>2017</v>
      </c>
      <c r="N153" s="78" t="s">
        <v>236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7419</v>
      </c>
      <c r="R153" s="18" t="s">
        <v>257</v>
      </c>
    </row>
    <row r="154" spans="2:18" x14ac:dyDescent="0.2">
      <c r="B154" s="3" t="s">
        <v>75</v>
      </c>
      <c r="C154" s="3" t="s">
        <v>284</v>
      </c>
      <c r="D154" s="3">
        <v>10308</v>
      </c>
      <c r="E154" s="3">
        <v>2017</v>
      </c>
      <c r="N154" s="78" t="s">
        <v>236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10308</v>
      </c>
      <c r="R154" s="18" t="s">
        <v>257</v>
      </c>
    </row>
    <row r="155" spans="2:18" x14ac:dyDescent="0.2">
      <c r="B155" s="3" t="s">
        <v>72</v>
      </c>
      <c r="C155" s="3" t="s">
        <v>284</v>
      </c>
      <c r="D155" s="3">
        <v>10821</v>
      </c>
      <c r="E155" s="3">
        <v>2017</v>
      </c>
      <c r="N155" s="78" t="s">
        <v>236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10821</v>
      </c>
      <c r="R155" s="18" t="s">
        <v>257</v>
      </c>
    </row>
    <row r="156" spans="2:18" x14ac:dyDescent="0.2">
      <c r="B156" s="3" t="s">
        <v>74</v>
      </c>
      <c r="C156" s="3" t="s">
        <v>284</v>
      </c>
      <c r="D156" s="3">
        <v>10242</v>
      </c>
      <c r="E156" s="3">
        <v>2017</v>
      </c>
      <c r="N156" s="78" t="s">
        <v>236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10242</v>
      </c>
      <c r="R156" s="18" t="s">
        <v>257</v>
      </c>
    </row>
    <row r="157" spans="2:18" x14ac:dyDescent="0.2">
      <c r="B157" s="3" t="s">
        <v>64</v>
      </c>
      <c r="C157" s="3" t="s">
        <v>284</v>
      </c>
      <c r="D157" s="3">
        <v>10695</v>
      </c>
      <c r="E157" s="3">
        <v>2017</v>
      </c>
      <c r="N157" s="78" t="s">
        <v>236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10695</v>
      </c>
      <c r="R157" s="18" t="s">
        <v>257</v>
      </c>
    </row>
    <row r="158" spans="2:18" x14ac:dyDescent="0.2">
      <c r="B158" s="3" t="s">
        <v>65</v>
      </c>
      <c r="C158" s="3" t="s">
        <v>284</v>
      </c>
      <c r="D158" s="3">
        <v>9108</v>
      </c>
      <c r="E158" s="3">
        <v>2017</v>
      </c>
      <c r="N158" s="78" t="s">
        <v>236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9108</v>
      </c>
      <c r="R158" s="18" t="s">
        <v>257</v>
      </c>
    </row>
    <row r="159" spans="2:18" x14ac:dyDescent="0.2">
      <c r="B159" s="3" t="s">
        <v>76</v>
      </c>
      <c r="C159" s="3" t="s">
        <v>284</v>
      </c>
      <c r="D159" s="3">
        <v>9753</v>
      </c>
      <c r="E159" s="3">
        <v>2017</v>
      </c>
      <c r="N159" s="78" t="s">
        <v>236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9753</v>
      </c>
      <c r="R159" s="18" t="s">
        <v>257</v>
      </c>
    </row>
    <row r="160" spans="2:18" x14ac:dyDescent="0.2">
      <c r="B160" s="3" t="s">
        <v>77</v>
      </c>
      <c r="C160" s="3" t="s">
        <v>284</v>
      </c>
      <c r="D160" s="3">
        <v>10034</v>
      </c>
      <c r="E160" s="3">
        <v>2017</v>
      </c>
      <c r="N160" s="78" t="s">
        <v>236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10034</v>
      </c>
      <c r="R160" s="18" t="s">
        <v>257</v>
      </c>
    </row>
    <row r="161" spans="2:18" x14ac:dyDescent="0.2">
      <c r="B161" s="3" t="s">
        <v>88</v>
      </c>
      <c r="C161" s="3" t="s">
        <v>284</v>
      </c>
      <c r="D161" s="3">
        <v>11337</v>
      </c>
      <c r="E161" s="3">
        <v>2017</v>
      </c>
      <c r="N161" s="78" t="s">
        <v>236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11337</v>
      </c>
      <c r="R161" s="18" t="s">
        <v>257</v>
      </c>
    </row>
    <row r="162" spans="2:18" x14ac:dyDescent="0.2">
      <c r="B162" s="3" t="s">
        <v>78</v>
      </c>
      <c r="C162" s="3" t="s">
        <v>284</v>
      </c>
      <c r="D162" s="3">
        <v>9026</v>
      </c>
      <c r="E162" s="3">
        <v>2017</v>
      </c>
      <c r="N162" s="78" t="s">
        <v>236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9026</v>
      </c>
      <c r="R162" s="18" t="s">
        <v>257</v>
      </c>
    </row>
    <row r="163" spans="2:18" x14ac:dyDescent="0.2">
      <c r="B163" s="3" t="s">
        <v>79</v>
      </c>
      <c r="C163" s="3" t="s">
        <v>284</v>
      </c>
      <c r="D163" s="3">
        <v>9487</v>
      </c>
      <c r="E163" s="3">
        <v>2017</v>
      </c>
      <c r="N163" s="78" t="s">
        <v>236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9487</v>
      </c>
      <c r="R163" s="18" t="s">
        <v>257</v>
      </c>
    </row>
    <row r="164" spans="2:18" x14ac:dyDescent="0.2">
      <c r="B164" s="3" t="s">
        <v>80</v>
      </c>
      <c r="C164" s="3" t="s">
        <v>284</v>
      </c>
      <c r="D164" s="3">
        <v>9411</v>
      </c>
      <c r="E164" s="3">
        <v>2017</v>
      </c>
      <c r="N164" s="78" t="s">
        <v>236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9411</v>
      </c>
      <c r="R164" s="18" t="s">
        <v>257</v>
      </c>
    </row>
    <row r="165" spans="2:18" x14ac:dyDescent="0.2">
      <c r="B165" s="3" t="s">
        <v>81</v>
      </c>
      <c r="C165" s="3" t="s">
        <v>284</v>
      </c>
      <c r="D165" s="3">
        <v>10013</v>
      </c>
      <c r="E165" s="3">
        <v>2017</v>
      </c>
      <c r="N165" s="78" t="s">
        <v>236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10013</v>
      </c>
      <c r="R165" s="18" t="s">
        <v>257</v>
      </c>
    </row>
    <row r="166" spans="2:18" x14ac:dyDescent="0.2">
      <c r="B166" s="3" t="s">
        <v>82</v>
      </c>
      <c r="C166" s="3" t="s">
        <v>284</v>
      </c>
      <c r="D166" s="3">
        <v>9632</v>
      </c>
      <c r="E166" s="3">
        <v>2017</v>
      </c>
      <c r="N166" s="78" t="s">
        <v>236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9632</v>
      </c>
      <c r="R166" s="18" t="s">
        <v>257</v>
      </c>
    </row>
    <row r="167" spans="2:18" x14ac:dyDescent="0.2">
      <c r="B167" s="3" t="s">
        <v>83</v>
      </c>
      <c r="C167" s="3" t="s">
        <v>284</v>
      </c>
      <c r="D167" s="3">
        <v>9805</v>
      </c>
      <c r="E167" s="3">
        <v>2017</v>
      </c>
      <c r="N167" s="78" t="s">
        <v>236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9805</v>
      </c>
      <c r="R167" s="18" t="s">
        <v>257</v>
      </c>
    </row>
    <row r="168" spans="2:18" x14ac:dyDescent="0.2">
      <c r="B168" s="3" t="s">
        <v>84</v>
      </c>
      <c r="C168" s="3" t="s">
        <v>284</v>
      </c>
      <c r="D168" s="3">
        <v>13007</v>
      </c>
      <c r="E168" s="3">
        <v>2017</v>
      </c>
      <c r="N168" s="78" t="s">
        <v>236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13007</v>
      </c>
      <c r="R168" s="18" t="s">
        <v>257</v>
      </c>
    </row>
    <row r="169" spans="2:18" x14ac:dyDescent="0.2">
      <c r="B169" s="3" t="s">
        <v>67</v>
      </c>
      <c r="C169" s="3" t="s">
        <v>284</v>
      </c>
      <c r="D169" s="3">
        <v>9836</v>
      </c>
      <c r="E169" s="3">
        <v>2017</v>
      </c>
      <c r="N169" s="78" t="s">
        <v>236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9836</v>
      </c>
      <c r="R169" s="18" t="s">
        <v>257</v>
      </c>
    </row>
    <row r="170" spans="2:18" x14ac:dyDescent="0.2">
      <c r="B170" s="3" t="s">
        <v>85</v>
      </c>
      <c r="C170" s="3" t="s">
        <v>284</v>
      </c>
      <c r="D170" s="3">
        <v>11193</v>
      </c>
      <c r="E170" s="3">
        <v>2017</v>
      </c>
      <c r="N170" s="78" t="s">
        <v>236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11193</v>
      </c>
      <c r="R170" s="18" t="s">
        <v>257</v>
      </c>
    </row>
    <row r="171" spans="2:18" x14ac:dyDescent="0.2">
      <c r="B171" s="3" t="s">
        <v>86</v>
      </c>
      <c r="C171" s="3" t="s">
        <v>284</v>
      </c>
      <c r="D171" s="3">
        <v>9169</v>
      </c>
      <c r="E171" s="3">
        <v>2017</v>
      </c>
      <c r="N171" s="78" t="s">
        <v>236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9169</v>
      </c>
      <c r="R171" s="18" t="s">
        <v>257</v>
      </c>
    </row>
    <row r="172" spans="2:18" x14ac:dyDescent="0.2">
      <c r="B172" s="3" t="s">
        <v>73</v>
      </c>
      <c r="C172" s="3" t="s">
        <v>284</v>
      </c>
      <c r="D172" s="3">
        <v>10100</v>
      </c>
      <c r="E172" s="3">
        <v>2017</v>
      </c>
      <c r="N172" s="78" t="s">
        <v>236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10100</v>
      </c>
      <c r="R172" s="18" t="s">
        <v>257</v>
      </c>
    </row>
    <row r="173" spans="2:18" x14ac:dyDescent="0.2">
      <c r="B173" s="3" t="s">
        <v>87</v>
      </c>
      <c r="C173" s="3" t="s">
        <v>284</v>
      </c>
      <c r="D173" s="3">
        <v>11491</v>
      </c>
      <c r="E173" s="3">
        <v>2017</v>
      </c>
      <c r="N173" s="78" t="s">
        <v>236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11491</v>
      </c>
      <c r="R173" s="18" t="s">
        <v>257</v>
      </c>
    </row>
    <row r="174" spans="2:18" x14ac:dyDescent="0.2">
      <c r="B174" s="3" t="s">
        <v>63</v>
      </c>
      <c r="C174" s="3" t="s">
        <v>284</v>
      </c>
      <c r="D174" s="3">
        <v>7057</v>
      </c>
      <c r="E174" s="3">
        <v>2018</v>
      </c>
      <c r="N174" s="78" t="s">
        <v>236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7057</v>
      </c>
      <c r="R174" s="18" t="s">
        <v>257</v>
      </c>
    </row>
    <row r="175" spans="2:18" x14ac:dyDescent="0.2">
      <c r="B175" s="3" t="s">
        <v>75</v>
      </c>
      <c r="C175" s="3" t="s">
        <v>284</v>
      </c>
      <c r="D175" s="3">
        <v>9321</v>
      </c>
      <c r="E175" s="3">
        <v>2018</v>
      </c>
      <c r="N175" s="78" t="s">
        <v>236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9321</v>
      </c>
      <c r="R175" s="18" t="s">
        <v>257</v>
      </c>
    </row>
    <row r="176" spans="2:18" x14ac:dyDescent="0.2">
      <c r="B176" s="3" t="s">
        <v>72</v>
      </c>
      <c r="C176" s="3" t="s">
        <v>284</v>
      </c>
      <c r="D176" s="3">
        <v>11003</v>
      </c>
      <c r="E176" s="3">
        <v>2018</v>
      </c>
      <c r="N176" s="78" t="s">
        <v>236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11003</v>
      </c>
      <c r="R176" s="18" t="s">
        <v>257</v>
      </c>
    </row>
    <row r="177" spans="2:18" x14ac:dyDescent="0.2">
      <c r="B177" s="3" t="s">
        <v>74</v>
      </c>
      <c r="C177" s="3" t="s">
        <v>284</v>
      </c>
      <c r="D177" s="3">
        <v>9807</v>
      </c>
      <c r="E177" s="3">
        <v>2018</v>
      </c>
      <c r="N177" s="78" t="s">
        <v>236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9807</v>
      </c>
      <c r="R177" s="18" t="s">
        <v>257</v>
      </c>
    </row>
    <row r="178" spans="2:18" x14ac:dyDescent="0.2">
      <c r="B178" s="3" t="s">
        <v>64</v>
      </c>
      <c r="C178" s="3" t="s">
        <v>284</v>
      </c>
      <c r="D178" s="3">
        <v>9747</v>
      </c>
      <c r="E178" s="3">
        <v>2018</v>
      </c>
      <c r="N178" s="78" t="s">
        <v>236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9747</v>
      </c>
      <c r="R178" s="18" t="s">
        <v>257</v>
      </c>
    </row>
    <row r="179" spans="2:18" x14ac:dyDescent="0.2">
      <c r="B179" s="3" t="s">
        <v>65</v>
      </c>
      <c r="C179" s="3" t="s">
        <v>284</v>
      </c>
      <c r="D179" s="3">
        <v>8577</v>
      </c>
      <c r="E179" s="3">
        <v>2018</v>
      </c>
      <c r="N179" s="78" t="s">
        <v>236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8577</v>
      </c>
      <c r="R179" s="18" t="s">
        <v>257</v>
      </c>
    </row>
    <row r="180" spans="2:18" x14ac:dyDescent="0.2">
      <c r="B180" s="3" t="s">
        <v>76</v>
      </c>
      <c r="C180" s="3" t="s">
        <v>284</v>
      </c>
      <c r="D180" s="3">
        <v>8233</v>
      </c>
      <c r="E180" s="3">
        <v>2018</v>
      </c>
      <c r="N180" s="78" t="s">
        <v>236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8233</v>
      </c>
      <c r="R180" s="18" t="s">
        <v>257</v>
      </c>
    </row>
    <row r="181" spans="2:18" x14ac:dyDescent="0.2">
      <c r="B181" s="3" t="s">
        <v>77</v>
      </c>
      <c r="C181" s="3" t="s">
        <v>284</v>
      </c>
      <c r="D181" s="3">
        <v>8319</v>
      </c>
      <c r="E181" s="3">
        <v>2018</v>
      </c>
      <c r="N181" s="78" t="s">
        <v>236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8319</v>
      </c>
      <c r="R181" s="18" t="s">
        <v>257</v>
      </c>
    </row>
    <row r="182" spans="2:18" x14ac:dyDescent="0.2">
      <c r="B182" s="3" t="s">
        <v>88</v>
      </c>
      <c r="C182" s="3" t="s">
        <v>284</v>
      </c>
      <c r="D182" s="3">
        <v>9590</v>
      </c>
      <c r="E182" s="3">
        <v>2018</v>
      </c>
      <c r="N182" s="78" t="s">
        <v>236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9590</v>
      </c>
      <c r="R182" s="18" t="s">
        <v>257</v>
      </c>
    </row>
    <row r="183" spans="2:18" x14ac:dyDescent="0.2">
      <c r="B183" s="3" t="s">
        <v>78</v>
      </c>
      <c r="C183" s="3" t="s">
        <v>284</v>
      </c>
      <c r="D183" s="3">
        <v>9124</v>
      </c>
      <c r="E183" s="3">
        <v>2018</v>
      </c>
      <c r="N183" s="78" t="s">
        <v>236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9124</v>
      </c>
      <c r="R183" s="18" t="s">
        <v>257</v>
      </c>
    </row>
    <row r="184" spans="2:18" x14ac:dyDescent="0.2">
      <c r="B184" s="3" t="s">
        <v>79</v>
      </c>
      <c r="C184" s="3" t="s">
        <v>284</v>
      </c>
      <c r="D184" s="3">
        <v>9076</v>
      </c>
      <c r="E184" s="3">
        <v>2018</v>
      </c>
      <c r="N184" s="78" t="s">
        <v>236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9076</v>
      </c>
      <c r="R184" s="18" t="s">
        <v>257</v>
      </c>
    </row>
    <row r="185" spans="2:18" x14ac:dyDescent="0.2">
      <c r="B185" s="3" t="s">
        <v>80</v>
      </c>
      <c r="C185" s="3" t="s">
        <v>284</v>
      </c>
      <c r="D185" s="3">
        <v>9006</v>
      </c>
      <c r="E185" s="3">
        <v>2018</v>
      </c>
      <c r="N185" s="78" t="s">
        <v>236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9006</v>
      </c>
      <c r="R185" s="18" t="s">
        <v>257</v>
      </c>
    </row>
    <row r="186" spans="2:18" x14ac:dyDescent="0.2">
      <c r="B186" s="3" t="s">
        <v>81</v>
      </c>
      <c r="C186" s="3" t="s">
        <v>284</v>
      </c>
      <c r="D186" s="3">
        <v>9242</v>
      </c>
      <c r="E186" s="3">
        <v>2018</v>
      </c>
      <c r="N186" s="78" t="s">
        <v>236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9242</v>
      </c>
      <c r="R186" s="18" t="s">
        <v>257</v>
      </c>
    </row>
    <row r="187" spans="2:18" x14ac:dyDescent="0.2">
      <c r="B187" s="3" t="s">
        <v>82</v>
      </c>
      <c r="C187" s="3" t="s">
        <v>284</v>
      </c>
      <c r="D187" s="3">
        <v>8900</v>
      </c>
      <c r="E187" s="3">
        <v>2018</v>
      </c>
      <c r="N187" s="78" t="s">
        <v>236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8900</v>
      </c>
      <c r="R187" s="18" t="s">
        <v>257</v>
      </c>
    </row>
    <row r="188" spans="2:18" x14ac:dyDescent="0.2">
      <c r="B188" s="3" t="s">
        <v>83</v>
      </c>
      <c r="C188" s="3" t="s">
        <v>284</v>
      </c>
      <c r="D188" s="3">
        <v>9306</v>
      </c>
      <c r="E188" s="3">
        <v>2018</v>
      </c>
      <c r="N188" s="78" t="s">
        <v>236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9306</v>
      </c>
      <c r="R188" s="18" t="s">
        <v>257</v>
      </c>
    </row>
    <row r="189" spans="2:18" x14ac:dyDescent="0.2">
      <c r="B189" s="3" t="s">
        <v>84</v>
      </c>
      <c r="C189" s="3" t="s">
        <v>284</v>
      </c>
      <c r="D189" s="3">
        <v>12074</v>
      </c>
      <c r="E189" s="3">
        <v>2018</v>
      </c>
      <c r="N189" s="78" t="s">
        <v>236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12074</v>
      </c>
      <c r="R189" s="18" t="s">
        <v>257</v>
      </c>
    </row>
    <row r="190" spans="2:18" x14ac:dyDescent="0.2">
      <c r="B190" s="3" t="s">
        <v>67</v>
      </c>
      <c r="C190" s="3" t="s">
        <v>284</v>
      </c>
      <c r="D190" s="3">
        <v>9589</v>
      </c>
      <c r="E190" s="3">
        <v>2018</v>
      </c>
      <c r="N190" s="78" t="s">
        <v>236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9589</v>
      </c>
      <c r="R190" s="18" t="s">
        <v>257</v>
      </c>
    </row>
    <row r="191" spans="2:18" x14ac:dyDescent="0.2">
      <c r="B191" s="3" t="s">
        <v>85</v>
      </c>
      <c r="C191" s="3" t="s">
        <v>284</v>
      </c>
      <c r="D191" s="3">
        <v>10520</v>
      </c>
      <c r="E191" s="3">
        <v>2018</v>
      </c>
      <c r="N191" s="78" t="s">
        <v>236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10520</v>
      </c>
      <c r="R191" s="18" t="s">
        <v>257</v>
      </c>
    </row>
    <row r="192" spans="2:18" x14ac:dyDescent="0.2">
      <c r="B192" s="3" t="s">
        <v>86</v>
      </c>
      <c r="C192" s="3" t="s">
        <v>284</v>
      </c>
      <c r="D192" s="3">
        <v>8751</v>
      </c>
      <c r="E192" s="3">
        <v>2018</v>
      </c>
      <c r="N192" s="78" t="s">
        <v>236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8751</v>
      </c>
      <c r="R192" s="18" t="s">
        <v>257</v>
      </c>
    </row>
    <row r="193" spans="2:18" x14ac:dyDescent="0.2">
      <c r="B193" s="3" t="s">
        <v>73</v>
      </c>
      <c r="C193" s="3" t="s">
        <v>284</v>
      </c>
      <c r="D193" s="3">
        <v>9424</v>
      </c>
      <c r="E193" s="3">
        <v>2018</v>
      </c>
      <c r="N193" s="78" t="s">
        <v>236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9424</v>
      </c>
      <c r="R193" s="18" t="s">
        <v>257</v>
      </c>
    </row>
    <row r="194" spans="2:18" x14ac:dyDescent="0.2">
      <c r="B194" s="3" t="s">
        <v>87</v>
      </c>
      <c r="C194" s="3" t="s">
        <v>284</v>
      </c>
      <c r="D194" s="3">
        <v>12790</v>
      </c>
      <c r="E194" s="3">
        <v>2018</v>
      </c>
      <c r="N194" s="78" t="s">
        <v>236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12790</v>
      </c>
      <c r="R194" s="18" t="s">
        <v>257</v>
      </c>
    </row>
    <row r="195" spans="2:18" x14ac:dyDescent="0.2">
      <c r="B195" s="3" t="s">
        <v>63</v>
      </c>
      <c r="C195" s="3" t="s">
        <v>284</v>
      </c>
      <c r="D195" s="3">
        <v>6461</v>
      </c>
      <c r="E195" s="3">
        <v>2019</v>
      </c>
      <c r="N195" s="78" t="s">
        <v>236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6461</v>
      </c>
      <c r="R195" s="18" t="s">
        <v>257</v>
      </c>
    </row>
    <row r="196" spans="2:18" x14ac:dyDescent="0.2">
      <c r="B196" s="3" t="s">
        <v>75</v>
      </c>
      <c r="C196" s="3" t="s">
        <v>284</v>
      </c>
      <c r="D196" s="3">
        <v>9232</v>
      </c>
      <c r="E196" s="3">
        <v>2019</v>
      </c>
      <c r="N196" s="78" t="s">
        <v>236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9232</v>
      </c>
      <c r="R196" s="18" t="s">
        <v>257</v>
      </c>
    </row>
    <row r="197" spans="2:18" x14ac:dyDescent="0.2">
      <c r="B197" s="3" t="s">
        <v>72</v>
      </c>
      <c r="C197" s="3" t="s">
        <v>284</v>
      </c>
      <c r="D197" s="3">
        <v>9692</v>
      </c>
      <c r="E197" s="3">
        <v>2019</v>
      </c>
      <c r="N197" s="78" t="s">
        <v>236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9692</v>
      </c>
      <c r="R197" s="18" t="s">
        <v>257</v>
      </c>
    </row>
    <row r="198" spans="2:18" x14ac:dyDescent="0.2">
      <c r="B198" s="3" t="s">
        <v>74</v>
      </c>
      <c r="C198" s="3" t="s">
        <v>284</v>
      </c>
      <c r="D198" s="3">
        <v>9600</v>
      </c>
      <c r="E198" s="3">
        <v>2019</v>
      </c>
      <c r="N198" s="78" t="s">
        <v>236</v>
      </c>
      <c r="O198" s="17" t="e">
        <f>INDEX(#REF!,MATCH($B198,#REF!,0),2)</f>
        <v>#REF!</v>
      </c>
      <c r="P198" s="18">
        <f t="shared" si="4"/>
        <v>2019</v>
      </c>
      <c r="Q198" s="28">
        <f t="shared" si="5"/>
        <v>9600</v>
      </c>
      <c r="R198" s="18" t="s">
        <v>257</v>
      </c>
    </row>
    <row r="199" spans="2:18" x14ac:dyDescent="0.2">
      <c r="B199" s="3" t="s">
        <v>64</v>
      </c>
      <c r="C199" s="3" t="s">
        <v>284</v>
      </c>
      <c r="D199" s="3">
        <v>8958</v>
      </c>
      <c r="E199" s="3">
        <v>2019</v>
      </c>
      <c r="N199" s="78" t="s">
        <v>236</v>
      </c>
      <c r="O199" s="17" t="e">
        <f>INDEX(#REF!,MATCH($B199,#REF!,0),2)</f>
        <v>#REF!</v>
      </c>
      <c r="P199" s="18">
        <f t="shared" ref="P199:P236" si="6">E199</f>
        <v>2019</v>
      </c>
      <c r="Q199" s="28">
        <f t="shared" ref="Q199:Q236" si="7">D199</f>
        <v>8958</v>
      </c>
      <c r="R199" s="18" t="s">
        <v>257</v>
      </c>
    </row>
    <row r="200" spans="2:18" x14ac:dyDescent="0.2">
      <c r="B200" s="3" t="s">
        <v>65</v>
      </c>
      <c r="C200" s="3" t="s">
        <v>284</v>
      </c>
      <c r="D200" s="3">
        <v>8793</v>
      </c>
      <c r="E200" s="3">
        <v>2019</v>
      </c>
      <c r="N200" s="78" t="s">
        <v>236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8793</v>
      </c>
      <c r="R200" s="18" t="s">
        <v>257</v>
      </c>
    </row>
    <row r="201" spans="2:18" x14ac:dyDescent="0.2">
      <c r="B201" s="3" t="s">
        <v>76</v>
      </c>
      <c r="C201" s="3" t="s">
        <v>284</v>
      </c>
      <c r="D201" s="3">
        <v>8378</v>
      </c>
      <c r="E201" s="3">
        <v>2019</v>
      </c>
      <c r="N201" s="78" t="s">
        <v>236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8378</v>
      </c>
      <c r="R201" s="18" t="s">
        <v>257</v>
      </c>
    </row>
    <row r="202" spans="2:18" x14ac:dyDescent="0.2">
      <c r="B202" s="3" t="s">
        <v>77</v>
      </c>
      <c r="C202" s="3" t="s">
        <v>284</v>
      </c>
      <c r="D202" s="3">
        <v>9719</v>
      </c>
      <c r="E202" s="3">
        <v>2019</v>
      </c>
      <c r="N202" s="78" t="s">
        <v>236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9719</v>
      </c>
      <c r="R202" s="18" t="s">
        <v>257</v>
      </c>
    </row>
    <row r="203" spans="2:18" x14ac:dyDescent="0.2">
      <c r="B203" s="3" t="s">
        <v>88</v>
      </c>
      <c r="C203" s="3" t="s">
        <v>284</v>
      </c>
      <c r="D203" s="3">
        <v>8667</v>
      </c>
      <c r="E203" s="3">
        <v>2019</v>
      </c>
      <c r="N203" s="78" t="s">
        <v>236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8667</v>
      </c>
      <c r="R203" s="18" t="s">
        <v>257</v>
      </c>
    </row>
    <row r="204" spans="2:18" x14ac:dyDescent="0.2">
      <c r="B204" s="3" t="s">
        <v>78</v>
      </c>
      <c r="C204" s="3" t="s">
        <v>284</v>
      </c>
      <c r="D204" s="3">
        <v>8832</v>
      </c>
      <c r="E204" s="3">
        <v>2019</v>
      </c>
      <c r="N204" s="78" t="s">
        <v>236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8832</v>
      </c>
      <c r="R204" s="18" t="s">
        <v>257</v>
      </c>
    </row>
    <row r="205" spans="2:18" x14ac:dyDescent="0.2">
      <c r="B205" s="3" t="s">
        <v>79</v>
      </c>
      <c r="C205" s="3" t="s">
        <v>284</v>
      </c>
      <c r="D205" s="3">
        <v>8687</v>
      </c>
      <c r="E205" s="3">
        <v>2019</v>
      </c>
      <c r="N205" s="78" t="s">
        <v>236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8687</v>
      </c>
      <c r="R205" s="18" t="s">
        <v>257</v>
      </c>
    </row>
    <row r="206" spans="2:18" x14ac:dyDescent="0.2">
      <c r="B206" s="3" t="s">
        <v>80</v>
      </c>
      <c r="C206" s="3" t="s">
        <v>284</v>
      </c>
      <c r="D206" s="3">
        <v>8497</v>
      </c>
      <c r="E206" s="3">
        <v>2019</v>
      </c>
      <c r="N206" s="78" t="s">
        <v>236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8497</v>
      </c>
      <c r="R206" s="18" t="s">
        <v>257</v>
      </c>
    </row>
    <row r="207" spans="2:18" x14ac:dyDescent="0.2">
      <c r="B207" s="3" t="s">
        <v>81</v>
      </c>
      <c r="C207" s="3" t="s">
        <v>284</v>
      </c>
      <c r="D207" s="3">
        <v>9356</v>
      </c>
      <c r="E207" s="3">
        <v>2019</v>
      </c>
      <c r="N207" s="78" t="s">
        <v>236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9356</v>
      </c>
      <c r="R207" s="18" t="s">
        <v>257</v>
      </c>
    </row>
    <row r="208" spans="2:18" x14ac:dyDescent="0.2">
      <c r="B208" s="3" t="s">
        <v>82</v>
      </c>
      <c r="C208" s="3" t="s">
        <v>284</v>
      </c>
      <c r="D208" s="3">
        <v>8329</v>
      </c>
      <c r="E208" s="3">
        <v>2019</v>
      </c>
      <c r="N208" s="78" t="s">
        <v>236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8329</v>
      </c>
      <c r="R208" s="18" t="s">
        <v>257</v>
      </c>
    </row>
    <row r="209" spans="2:18" x14ac:dyDescent="0.2">
      <c r="B209" s="3" t="s">
        <v>83</v>
      </c>
      <c r="C209" s="3" t="s">
        <v>284</v>
      </c>
      <c r="D209" s="3">
        <v>7942</v>
      </c>
      <c r="E209" s="3">
        <v>2019</v>
      </c>
      <c r="N209" s="78" t="s">
        <v>236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7942</v>
      </c>
      <c r="R209" s="18" t="s">
        <v>257</v>
      </c>
    </row>
    <row r="210" spans="2:18" x14ac:dyDescent="0.2">
      <c r="B210" s="3" t="s">
        <v>84</v>
      </c>
      <c r="C210" s="3" t="s">
        <v>284</v>
      </c>
      <c r="D210" s="3">
        <v>10770</v>
      </c>
      <c r="E210" s="3">
        <v>2019</v>
      </c>
      <c r="N210" s="78" t="s">
        <v>236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10770</v>
      </c>
      <c r="R210" s="18" t="s">
        <v>257</v>
      </c>
    </row>
    <row r="211" spans="2:18" x14ac:dyDescent="0.2">
      <c r="B211" s="3" t="s">
        <v>67</v>
      </c>
      <c r="C211" s="3" t="s">
        <v>284</v>
      </c>
      <c r="D211" s="3">
        <v>8777</v>
      </c>
      <c r="E211" s="3">
        <v>2019</v>
      </c>
      <c r="N211" s="78" t="s">
        <v>236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8777</v>
      </c>
      <c r="R211" s="18" t="s">
        <v>257</v>
      </c>
    </row>
    <row r="212" spans="2:18" x14ac:dyDescent="0.2">
      <c r="B212" s="3" t="s">
        <v>85</v>
      </c>
      <c r="C212" s="3" t="s">
        <v>284</v>
      </c>
      <c r="D212" s="3">
        <v>10197</v>
      </c>
      <c r="E212" s="3">
        <v>2019</v>
      </c>
      <c r="N212" s="78" t="s">
        <v>236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10197</v>
      </c>
      <c r="R212" s="18" t="s">
        <v>257</v>
      </c>
    </row>
    <row r="213" spans="2:18" x14ac:dyDescent="0.2">
      <c r="B213" s="3" t="s">
        <v>86</v>
      </c>
      <c r="C213" s="3" t="s">
        <v>284</v>
      </c>
      <c r="D213" s="3">
        <v>7774</v>
      </c>
      <c r="E213" s="3">
        <v>2019</v>
      </c>
      <c r="N213" s="78" t="s">
        <v>236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7774</v>
      </c>
      <c r="R213" s="18" t="s">
        <v>257</v>
      </c>
    </row>
    <row r="214" spans="2:18" x14ac:dyDescent="0.2">
      <c r="B214" s="3" t="s">
        <v>73</v>
      </c>
      <c r="C214" s="3" t="s">
        <v>284</v>
      </c>
      <c r="D214" s="3">
        <v>8569</v>
      </c>
      <c r="E214" s="3">
        <v>2019</v>
      </c>
      <c r="N214" s="78" t="s">
        <v>236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8569</v>
      </c>
      <c r="R214" s="18" t="s">
        <v>257</v>
      </c>
    </row>
    <row r="215" spans="2:18" x14ac:dyDescent="0.2">
      <c r="B215" s="3" t="s">
        <v>87</v>
      </c>
      <c r="C215" s="3" t="s">
        <v>284</v>
      </c>
      <c r="D215" s="3">
        <v>12129</v>
      </c>
      <c r="E215" s="3">
        <v>2019</v>
      </c>
      <c r="N215" s="78" t="s">
        <v>236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12129</v>
      </c>
      <c r="R215" s="18" t="s">
        <v>257</v>
      </c>
    </row>
    <row r="216" spans="2:18" x14ac:dyDescent="0.2">
      <c r="B216" s="3" t="s">
        <v>63</v>
      </c>
      <c r="C216" s="3" t="s">
        <v>284</v>
      </c>
      <c r="D216" s="3">
        <v>6025</v>
      </c>
      <c r="E216" s="3">
        <v>2020</v>
      </c>
      <c r="N216" s="78" t="s">
        <v>236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6025</v>
      </c>
      <c r="R216" s="18" t="s">
        <v>257</v>
      </c>
    </row>
    <row r="217" spans="2:18" x14ac:dyDescent="0.2">
      <c r="B217" s="3" t="s">
        <v>75</v>
      </c>
      <c r="C217" s="3" t="s">
        <v>284</v>
      </c>
      <c r="D217" s="3">
        <v>7780</v>
      </c>
      <c r="E217" s="3">
        <v>2020</v>
      </c>
      <c r="N217" s="78" t="s">
        <v>236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7780</v>
      </c>
      <c r="R217" s="18" t="s">
        <v>257</v>
      </c>
    </row>
    <row r="218" spans="2:18" x14ac:dyDescent="0.2">
      <c r="B218" s="3" t="s">
        <v>72</v>
      </c>
      <c r="C218" s="3" t="s">
        <v>284</v>
      </c>
      <c r="D218" s="3">
        <v>9035</v>
      </c>
      <c r="E218" s="3">
        <v>2020</v>
      </c>
      <c r="N218" s="78" t="s">
        <v>236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9035</v>
      </c>
      <c r="R218" s="18" t="s">
        <v>257</v>
      </c>
    </row>
    <row r="219" spans="2:18" x14ac:dyDescent="0.2">
      <c r="B219" s="3" t="s">
        <v>74</v>
      </c>
      <c r="C219" s="3" t="s">
        <v>284</v>
      </c>
      <c r="D219" s="3">
        <v>8710</v>
      </c>
      <c r="E219" s="3">
        <v>2020</v>
      </c>
      <c r="N219" s="78" t="s">
        <v>236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8710</v>
      </c>
      <c r="R219" s="18" t="s">
        <v>257</v>
      </c>
    </row>
    <row r="220" spans="2:18" x14ac:dyDescent="0.2">
      <c r="B220" s="3" t="s">
        <v>64</v>
      </c>
      <c r="C220" s="3" t="s">
        <v>284</v>
      </c>
      <c r="D220" s="3">
        <v>8651</v>
      </c>
      <c r="E220" s="3">
        <v>2020</v>
      </c>
      <c r="N220" s="78" t="s">
        <v>236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8651</v>
      </c>
      <c r="R220" s="18" t="s">
        <v>257</v>
      </c>
    </row>
    <row r="221" spans="2:18" x14ac:dyDescent="0.2">
      <c r="B221" s="3" t="s">
        <v>65</v>
      </c>
      <c r="C221" s="3" t="s">
        <v>284</v>
      </c>
      <c r="D221" s="3">
        <v>9210</v>
      </c>
      <c r="E221" s="3">
        <v>2020</v>
      </c>
      <c r="N221" s="78" t="s">
        <v>236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9210</v>
      </c>
      <c r="R221" s="18" t="s">
        <v>257</v>
      </c>
    </row>
    <row r="222" spans="2:18" x14ac:dyDescent="0.2">
      <c r="B222" s="3" t="s">
        <v>76</v>
      </c>
      <c r="C222" s="3" t="s">
        <v>284</v>
      </c>
      <c r="D222" s="3">
        <v>8420</v>
      </c>
      <c r="E222" s="3">
        <v>2020</v>
      </c>
      <c r="N222" s="78" t="s">
        <v>236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8420</v>
      </c>
      <c r="R222" s="18" t="s">
        <v>257</v>
      </c>
    </row>
    <row r="223" spans="2:18" x14ac:dyDescent="0.2">
      <c r="B223" s="3" t="s">
        <v>77</v>
      </c>
      <c r="C223" s="3" t="s">
        <v>284</v>
      </c>
      <c r="D223" s="3">
        <v>9018</v>
      </c>
      <c r="E223" s="3">
        <v>2020</v>
      </c>
      <c r="N223" s="78" t="s">
        <v>236</v>
      </c>
      <c r="O223" s="17" t="e">
        <f>INDEX(#REF!,MATCH($B223,#REF!,0),2)</f>
        <v>#REF!</v>
      </c>
      <c r="P223" s="18">
        <f t="shared" si="6"/>
        <v>2020</v>
      </c>
      <c r="Q223" s="28">
        <f t="shared" si="7"/>
        <v>9018</v>
      </c>
      <c r="R223" s="18" t="s">
        <v>257</v>
      </c>
    </row>
    <row r="224" spans="2:18" x14ac:dyDescent="0.2">
      <c r="B224" s="3" t="s">
        <v>88</v>
      </c>
      <c r="C224" s="3" t="s">
        <v>284</v>
      </c>
      <c r="D224" s="3">
        <v>9104</v>
      </c>
      <c r="E224" s="3">
        <v>2020</v>
      </c>
      <c r="N224" s="78" t="s">
        <v>236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9104</v>
      </c>
      <c r="R224" s="18" t="s">
        <v>257</v>
      </c>
    </row>
    <row r="225" spans="2:18" x14ac:dyDescent="0.2">
      <c r="B225" s="3" t="s">
        <v>78</v>
      </c>
      <c r="C225" s="3" t="s">
        <v>284</v>
      </c>
      <c r="D225" s="3">
        <v>7573</v>
      </c>
      <c r="E225" s="3">
        <v>2020</v>
      </c>
      <c r="N225" s="78" t="s">
        <v>236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7573</v>
      </c>
      <c r="R225" s="18" t="s">
        <v>257</v>
      </c>
    </row>
    <row r="226" spans="2:18" x14ac:dyDescent="0.2">
      <c r="B226" s="3" t="s">
        <v>79</v>
      </c>
      <c r="C226" s="3" t="s">
        <v>284</v>
      </c>
      <c r="D226" s="3">
        <v>7637</v>
      </c>
      <c r="E226" s="3">
        <v>2020</v>
      </c>
      <c r="N226" s="78" t="s">
        <v>236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7637</v>
      </c>
      <c r="R226" s="18" t="s">
        <v>257</v>
      </c>
    </row>
    <row r="227" spans="2:18" x14ac:dyDescent="0.2">
      <c r="B227" s="3" t="s">
        <v>80</v>
      </c>
      <c r="C227" s="3" t="s">
        <v>284</v>
      </c>
      <c r="D227" s="3">
        <v>7645</v>
      </c>
      <c r="E227" s="3">
        <v>2020</v>
      </c>
      <c r="N227" s="78" t="s">
        <v>236</v>
      </c>
      <c r="O227" s="17" t="e">
        <f>INDEX(#REF!,MATCH($B227,#REF!,0),2)</f>
        <v>#REF!</v>
      </c>
      <c r="P227" s="18">
        <f t="shared" si="6"/>
        <v>2020</v>
      </c>
      <c r="Q227" s="28">
        <f t="shared" si="7"/>
        <v>7645</v>
      </c>
      <c r="R227" s="18" t="s">
        <v>257</v>
      </c>
    </row>
    <row r="228" spans="2:18" x14ac:dyDescent="0.2">
      <c r="B228" s="3" t="s">
        <v>81</v>
      </c>
      <c r="C228" s="3" t="s">
        <v>284</v>
      </c>
      <c r="D228" s="3">
        <v>8559</v>
      </c>
      <c r="E228" s="3">
        <v>2020</v>
      </c>
      <c r="N228" s="78" t="s">
        <v>236</v>
      </c>
      <c r="O228" s="17" t="e">
        <f>INDEX(#REF!,MATCH($B228,#REF!,0),2)</f>
        <v>#REF!</v>
      </c>
      <c r="P228" s="18">
        <f t="shared" si="6"/>
        <v>2020</v>
      </c>
      <c r="Q228" s="28">
        <f t="shared" si="7"/>
        <v>8559</v>
      </c>
      <c r="R228" s="18" t="s">
        <v>257</v>
      </c>
    </row>
    <row r="229" spans="2:18" x14ac:dyDescent="0.2">
      <c r="B229" s="3" t="s">
        <v>82</v>
      </c>
      <c r="C229" s="3" t="s">
        <v>284</v>
      </c>
      <c r="D229" s="3">
        <v>7730</v>
      </c>
      <c r="E229" s="3">
        <v>2020</v>
      </c>
      <c r="N229" s="78" t="s">
        <v>236</v>
      </c>
      <c r="O229" s="17" t="e">
        <f>INDEX(#REF!,MATCH($B229,#REF!,0),2)</f>
        <v>#REF!</v>
      </c>
      <c r="P229" s="18">
        <f t="shared" si="6"/>
        <v>2020</v>
      </c>
      <c r="Q229" s="28">
        <f t="shared" si="7"/>
        <v>7730</v>
      </c>
      <c r="R229" s="18" t="s">
        <v>257</v>
      </c>
    </row>
    <row r="230" spans="2:18" x14ac:dyDescent="0.2">
      <c r="B230" s="3" t="s">
        <v>83</v>
      </c>
      <c r="C230" s="3" t="s">
        <v>284</v>
      </c>
      <c r="D230" s="3">
        <v>8039</v>
      </c>
      <c r="E230" s="3">
        <v>2020</v>
      </c>
      <c r="N230" s="78" t="s">
        <v>236</v>
      </c>
      <c r="O230" s="17" t="e">
        <f>INDEX(#REF!,MATCH($B230,#REF!,0),2)</f>
        <v>#REF!</v>
      </c>
      <c r="P230" s="18">
        <f t="shared" si="6"/>
        <v>2020</v>
      </c>
      <c r="Q230" s="28">
        <f t="shared" si="7"/>
        <v>8039</v>
      </c>
      <c r="R230" s="18" t="s">
        <v>257</v>
      </c>
    </row>
    <row r="231" spans="2:18" x14ac:dyDescent="0.2">
      <c r="B231" s="3" t="s">
        <v>84</v>
      </c>
      <c r="C231" s="3" t="s">
        <v>284</v>
      </c>
      <c r="D231" s="3">
        <v>9882</v>
      </c>
      <c r="E231" s="3">
        <v>2020</v>
      </c>
      <c r="N231" s="78" t="s">
        <v>236</v>
      </c>
      <c r="O231" s="17" t="e">
        <f>INDEX(#REF!,MATCH($B231,#REF!,0),2)</f>
        <v>#REF!</v>
      </c>
      <c r="P231" s="18">
        <f t="shared" si="6"/>
        <v>2020</v>
      </c>
      <c r="Q231" s="28">
        <f t="shared" si="7"/>
        <v>9882</v>
      </c>
      <c r="R231" s="18" t="s">
        <v>257</v>
      </c>
    </row>
    <row r="232" spans="2:18" x14ac:dyDescent="0.2">
      <c r="B232" s="3" t="s">
        <v>67</v>
      </c>
      <c r="C232" s="3" t="s">
        <v>284</v>
      </c>
      <c r="D232" s="3">
        <v>7683</v>
      </c>
      <c r="E232" s="3">
        <v>2020</v>
      </c>
      <c r="N232" s="78" t="s">
        <v>236</v>
      </c>
      <c r="O232" s="17" t="e">
        <f>INDEX(#REF!,MATCH($B232,#REF!,0),2)</f>
        <v>#REF!</v>
      </c>
      <c r="P232" s="18">
        <f t="shared" si="6"/>
        <v>2020</v>
      </c>
      <c r="Q232" s="28">
        <f t="shared" si="7"/>
        <v>7683</v>
      </c>
      <c r="R232" s="18" t="s">
        <v>257</v>
      </c>
    </row>
    <row r="233" spans="2:18" x14ac:dyDescent="0.2">
      <c r="B233" s="3" t="s">
        <v>85</v>
      </c>
      <c r="C233" s="3" t="s">
        <v>284</v>
      </c>
      <c r="D233" s="3">
        <v>10358</v>
      </c>
      <c r="E233" s="3">
        <v>2020</v>
      </c>
      <c r="N233" s="78" t="s">
        <v>236</v>
      </c>
      <c r="O233" s="17" t="e">
        <f>INDEX(#REF!,MATCH($B233,#REF!,0),2)</f>
        <v>#REF!</v>
      </c>
      <c r="P233" s="18">
        <f t="shared" si="6"/>
        <v>2020</v>
      </c>
      <c r="Q233" s="28">
        <f t="shared" si="7"/>
        <v>10358</v>
      </c>
      <c r="R233" s="18" t="s">
        <v>257</v>
      </c>
    </row>
    <row r="234" spans="2:18" x14ac:dyDescent="0.2">
      <c r="B234" s="3" t="s">
        <v>86</v>
      </c>
      <c r="C234" s="3" t="s">
        <v>284</v>
      </c>
      <c r="D234" s="3">
        <v>7223</v>
      </c>
      <c r="E234" s="3">
        <v>2020</v>
      </c>
      <c r="N234" s="78" t="s">
        <v>236</v>
      </c>
      <c r="O234" s="17" t="e">
        <f>INDEX(#REF!,MATCH($B234,#REF!,0),2)</f>
        <v>#REF!</v>
      </c>
      <c r="P234" s="18">
        <f t="shared" si="6"/>
        <v>2020</v>
      </c>
      <c r="Q234" s="28">
        <f t="shared" si="7"/>
        <v>7223</v>
      </c>
      <c r="R234" s="18" t="s">
        <v>257</v>
      </c>
    </row>
    <row r="235" spans="2:18" x14ac:dyDescent="0.2">
      <c r="B235" s="3" t="s">
        <v>73</v>
      </c>
      <c r="C235" s="3" t="s">
        <v>284</v>
      </c>
      <c r="D235" s="3">
        <v>7852</v>
      </c>
      <c r="E235" s="3">
        <v>2020</v>
      </c>
      <c r="N235" s="78" t="s">
        <v>236</v>
      </c>
      <c r="O235" s="17" t="e">
        <f>INDEX(#REF!,MATCH($B235,#REF!,0),2)</f>
        <v>#REF!</v>
      </c>
      <c r="P235" s="18">
        <f t="shared" si="6"/>
        <v>2020</v>
      </c>
      <c r="Q235" s="28">
        <f t="shared" si="7"/>
        <v>7852</v>
      </c>
      <c r="R235" s="18" t="s">
        <v>257</v>
      </c>
    </row>
    <row r="236" spans="2:18" x14ac:dyDescent="0.2">
      <c r="B236" s="3" t="s">
        <v>87</v>
      </c>
      <c r="C236" s="3" t="s">
        <v>284</v>
      </c>
      <c r="D236" s="3">
        <v>11358</v>
      </c>
      <c r="E236" s="3">
        <v>2020</v>
      </c>
      <c r="N236" s="78" t="s">
        <v>236</v>
      </c>
      <c r="O236" s="17" t="e">
        <f>INDEX(#REF!,MATCH($B236,#REF!,0),2)</f>
        <v>#REF!</v>
      </c>
      <c r="P236" s="18">
        <f t="shared" si="6"/>
        <v>2020</v>
      </c>
      <c r="Q236" s="28">
        <f t="shared" si="7"/>
        <v>11358</v>
      </c>
      <c r="R236" s="18" t="s">
        <v>257</v>
      </c>
    </row>
  </sheetData>
  <hyperlinks>
    <hyperlink ref="C4" r:id="rId1" xr:uid="{8BBA0859-E920-4B53-BC38-60685BAB4B4A}"/>
    <hyperlink ref="F3" location="RD_Hjärtsjukdomar!A1" display="RD_Hjärtsjukdomar" xr:uid="{5FD10F72-66EE-4414-8CCF-9DA4A6C322A1}"/>
  </hyperlinks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B45A-790B-4602-BDE2-54987F2F6F21}">
  <sheetPr>
    <tabColor theme="7"/>
  </sheetPr>
  <dimension ref="B1:R257"/>
  <sheetViews>
    <sheetView workbookViewId="0">
      <selection activeCell="D4" sqref="D4"/>
    </sheetView>
  </sheetViews>
  <sheetFormatPr defaultColWidth="9.33203125" defaultRowHeight="11.25" x14ac:dyDescent="0.2"/>
  <cols>
    <col min="1" max="1" width="9.33203125" style="3"/>
    <col min="2" max="2" width="18.83203125" style="3" customWidth="1"/>
    <col min="3" max="3" width="46" style="3" bestFit="1" customWidth="1"/>
    <col min="4" max="4" width="24.83203125" style="3" bestFit="1" customWidth="1"/>
    <col min="5" max="5" width="7.6640625" style="3" bestFit="1" customWidth="1"/>
    <col min="6" max="6" width="9.83203125" style="3" bestFit="1" customWidth="1"/>
    <col min="7" max="7" width="21.83203125" style="3" customWidth="1"/>
    <col min="8" max="9" width="9.33203125" style="3"/>
    <col min="10" max="11" width="16.5" style="3" bestFit="1" customWidth="1"/>
    <col min="12" max="12" width="20.6640625" style="3" bestFit="1" customWidth="1"/>
    <col min="13" max="13" width="9.33203125" style="3"/>
    <col min="14" max="14" width="19.5" style="18" bestFit="1" customWidth="1"/>
    <col min="15" max="15" width="15.5" style="18" bestFit="1" customWidth="1"/>
    <col min="16" max="16" width="5.5" style="18" bestFit="1" customWidth="1"/>
    <col min="17" max="17" width="9.83203125" style="1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7" t="s">
        <v>351</v>
      </c>
      <c r="C2" s="8"/>
      <c r="D2" s="8"/>
      <c r="E2" s="8"/>
      <c r="F2" s="8"/>
      <c r="G2" s="8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5" t="s">
        <v>106</v>
      </c>
      <c r="C3" s="25" t="s">
        <v>99</v>
      </c>
      <c r="D3" s="9"/>
      <c r="E3" s="9"/>
      <c r="F3" s="9"/>
      <c r="G3" s="9"/>
      <c r="K3" s="36">
        <f>COUNTA(G6:G1048576)</f>
        <v>1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25" t="s">
        <v>109</v>
      </c>
      <c r="C4" s="74" t="s">
        <v>98</v>
      </c>
      <c r="D4" s="9"/>
      <c r="E4" s="9"/>
      <c r="F4" s="9"/>
      <c r="G4" s="9"/>
      <c r="N4" s="13"/>
      <c r="O4" s="13"/>
      <c r="P4" s="13"/>
      <c r="Q4" s="13"/>
      <c r="R4" s="13"/>
    </row>
    <row r="5" spans="2:18" ht="12" thickBot="1" x14ac:dyDescent="0.25">
      <c r="B5" s="10" t="s">
        <v>100</v>
      </c>
      <c r="C5" s="10" t="s">
        <v>101</v>
      </c>
      <c r="D5" s="10" t="s">
        <v>102</v>
      </c>
      <c r="E5" s="10" t="s">
        <v>2</v>
      </c>
      <c r="F5" s="10" t="s">
        <v>3</v>
      </c>
      <c r="G5" s="10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103</v>
      </c>
      <c r="C6" s="3" t="s">
        <v>32</v>
      </c>
      <c r="D6" s="3" t="s">
        <v>104</v>
      </c>
      <c r="E6" s="3">
        <v>2010</v>
      </c>
      <c r="F6" s="3">
        <v>7.2</v>
      </c>
      <c r="N6" s="17" t="s">
        <v>105</v>
      </c>
      <c r="O6" s="17" t="e">
        <f>INDEX(#REF!,MATCH($C6,#REF!,0),2)</f>
        <v>#REF!</v>
      </c>
      <c r="P6" s="17">
        <f>E6</f>
        <v>2010</v>
      </c>
      <c r="Q6" s="17">
        <f>F6</f>
        <v>7.2</v>
      </c>
      <c r="R6" s="17" t="s">
        <v>110</v>
      </c>
    </row>
    <row r="7" spans="2:18" x14ac:dyDescent="0.2">
      <c r="B7" s="3" t="s">
        <v>103</v>
      </c>
      <c r="C7" s="3" t="s">
        <v>42</v>
      </c>
      <c r="D7" s="3" t="s">
        <v>104</v>
      </c>
      <c r="E7" s="3">
        <v>2010</v>
      </c>
      <c r="F7" s="3">
        <v>8.4</v>
      </c>
      <c r="N7" s="17" t="s">
        <v>105</v>
      </c>
      <c r="O7" s="17" t="e">
        <f>INDEX(#REF!,MATCH($C7,#REF!,0),2)</f>
        <v>#REF!</v>
      </c>
      <c r="P7" s="17">
        <f t="shared" ref="P7:Q26" si="0">E7</f>
        <v>2010</v>
      </c>
      <c r="Q7" s="17">
        <f t="shared" si="0"/>
        <v>8.4</v>
      </c>
      <c r="R7" s="17" t="s">
        <v>110</v>
      </c>
    </row>
    <row r="8" spans="2:18" x14ac:dyDescent="0.2">
      <c r="B8" s="3" t="s">
        <v>103</v>
      </c>
      <c r="C8" s="3" t="s">
        <v>43</v>
      </c>
      <c r="D8" s="3" t="s">
        <v>104</v>
      </c>
      <c r="E8" s="3">
        <v>2010</v>
      </c>
      <c r="F8" s="3">
        <v>9.4</v>
      </c>
      <c r="N8" s="17" t="s">
        <v>105</v>
      </c>
      <c r="O8" s="17" t="e">
        <f>INDEX(#REF!,MATCH($C8,#REF!,0),2)</f>
        <v>#REF!</v>
      </c>
      <c r="P8" s="17">
        <f t="shared" si="0"/>
        <v>2010</v>
      </c>
      <c r="Q8" s="17">
        <f t="shared" si="0"/>
        <v>9.4</v>
      </c>
      <c r="R8" s="17" t="s">
        <v>110</v>
      </c>
    </row>
    <row r="9" spans="2:18" x14ac:dyDescent="0.2">
      <c r="B9" s="3" t="s">
        <v>103</v>
      </c>
      <c r="C9" s="3" t="s">
        <v>44</v>
      </c>
      <c r="D9" s="3" t="s">
        <v>104</v>
      </c>
      <c r="E9" s="3">
        <v>2010</v>
      </c>
      <c r="F9" s="3">
        <v>10.5</v>
      </c>
      <c r="N9" s="17" t="s">
        <v>105</v>
      </c>
      <c r="O9" s="17" t="e">
        <f>INDEX(#REF!,MATCH($C9,#REF!,0),2)</f>
        <v>#REF!</v>
      </c>
      <c r="P9" s="17">
        <f t="shared" si="0"/>
        <v>2010</v>
      </c>
      <c r="Q9" s="17">
        <f t="shared" si="0"/>
        <v>10.5</v>
      </c>
      <c r="R9" s="17" t="s">
        <v>110</v>
      </c>
    </row>
    <row r="10" spans="2:18" x14ac:dyDescent="0.2">
      <c r="B10" s="3" t="s">
        <v>103</v>
      </c>
      <c r="C10" s="3" t="s">
        <v>45</v>
      </c>
      <c r="D10" s="3" t="s">
        <v>104</v>
      </c>
      <c r="E10" s="3">
        <v>2010</v>
      </c>
      <c r="F10" s="3">
        <v>7.5</v>
      </c>
      <c r="N10" s="17" t="s">
        <v>105</v>
      </c>
      <c r="O10" s="17" t="e">
        <f>INDEX(#REF!,MATCH($C10,#REF!,0),2)</f>
        <v>#REF!</v>
      </c>
      <c r="P10" s="17">
        <f t="shared" si="0"/>
        <v>2010</v>
      </c>
      <c r="Q10" s="17">
        <f t="shared" si="0"/>
        <v>7.5</v>
      </c>
      <c r="R10" s="17" t="s">
        <v>110</v>
      </c>
    </row>
    <row r="11" spans="2:18" x14ac:dyDescent="0.2">
      <c r="B11" s="3" t="s">
        <v>103</v>
      </c>
      <c r="C11" s="3" t="s">
        <v>46</v>
      </c>
      <c r="D11" s="3" t="s">
        <v>104</v>
      </c>
      <c r="E11" s="3">
        <v>2010</v>
      </c>
      <c r="F11" s="3">
        <v>7.9</v>
      </c>
      <c r="N11" s="17" t="s">
        <v>105</v>
      </c>
      <c r="O11" s="17" t="e">
        <f>INDEX(#REF!,MATCH($C11,#REF!,0),2)</f>
        <v>#REF!</v>
      </c>
      <c r="P11" s="17">
        <f t="shared" si="0"/>
        <v>2010</v>
      </c>
      <c r="Q11" s="17">
        <f t="shared" si="0"/>
        <v>7.9</v>
      </c>
      <c r="R11" s="17" t="s">
        <v>110</v>
      </c>
    </row>
    <row r="12" spans="2:18" x14ac:dyDescent="0.2">
      <c r="B12" s="3" t="s">
        <v>103</v>
      </c>
      <c r="C12" s="3" t="s">
        <v>47</v>
      </c>
      <c r="D12" s="3" t="s">
        <v>104</v>
      </c>
      <c r="E12" s="3">
        <v>2010</v>
      </c>
      <c r="F12" s="3">
        <v>8.6999999999999993</v>
      </c>
      <c r="N12" s="17" t="s">
        <v>105</v>
      </c>
      <c r="O12" s="17" t="e">
        <f>INDEX(#REF!,MATCH($C12,#REF!,0),2)</f>
        <v>#REF!</v>
      </c>
      <c r="P12" s="17">
        <f t="shared" si="0"/>
        <v>2010</v>
      </c>
      <c r="Q12" s="17">
        <f t="shared" si="0"/>
        <v>8.6999999999999993</v>
      </c>
      <c r="R12" s="17" t="s">
        <v>110</v>
      </c>
    </row>
    <row r="13" spans="2:18" x14ac:dyDescent="0.2">
      <c r="B13" s="3" t="s">
        <v>103</v>
      </c>
      <c r="C13" s="3" t="s">
        <v>48</v>
      </c>
      <c r="D13" s="3" t="s">
        <v>104</v>
      </c>
      <c r="E13" s="3">
        <v>2010</v>
      </c>
      <c r="F13" s="3">
        <v>7.3</v>
      </c>
      <c r="N13" s="17" t="s">
        <v>105</v>
      </c>
      <c r="O13" s="17" t="e">
        <f>INDEX(#REF!,MATCH($C13,#REF!,0),2)</f>
        <v>#REF!</v>
      </c>
      <c r="P13" s="17">
        <f t="shared" si="0"/>
        <v>2010</v>
      </c>
      <c r="Q13" s="17">
        <f t="shared" si="0"/>
        <v>7.3</v>
      </c>
      <c r="R13" s="17" t="s">
        <v>110</v>
      </c>
    </row>
    <row r="14" spans="2:18" x14ac:dyDescent="0.2">
      <c r="B14" s="3" t="s">
        <v>103</v>
      </c>
      <c r="C14" s="3" t="s">
        <v>49</v>
      </c>
      <c r="D14" s="3" t="s">
        <v>104</v>
      </c>
      <c r="E14" s="3">
        <v>2010</v>
      </c>
      <c r="F14" s="3">
        <v>10.199999999999999</v>
      </c>
      <c r="N14" s="17" t="s">
        <v>105</v>
      </c>
      <c r="O14" s="17" t="e">
        <f>INDEX(#REF!,MATCH($C14,#REF!,0),2)</f>
        <v>#REF!</v>
      </c>
      <c r="P14" s="17">
        <f t="shared" si="0"/>
        <v>2010</v>
      </c>
      <c r="Q14" s="17">
        <f t="shared" si="0"/>
        <v>10.199999999999999</v>
      </c>
      <c r="R14" s="17" t="s">
        <v>110</v>
      </c>
    </row>
    <row r="15" spans="2:18" x14ac:dyDescent="0.2">
      <c r="B15" s="3" t="s">
        <v>103</v>
      </c>
      <c r="C15" s="3" t="s">
        <v>50</v>
      </c>
      <c r="D15" s="3" t="s">
        <v>104</v>
      </c>
      <c r="E15" s="3">
        <v>2010</v>
      </c>
      <c r="F15" s="3">
        <v>8.6</v>
      </c>
      <c r="N15" s="17" t="s">
        <v>105</v>
      </c>
      <c r="O15" s="17" t="e">
        <f>INDEX(#REF!,MATCH($C15,#REF!,0),2)</f>
        <v>#REF!</v>
      </c>
      <c r="P15" s="17">
        <f t="shared" si="0"/>
        <v>2010</v>
      </c>
      <c r="Q15" s="17">
        <f t="shared" si="0"/>
        <v>8.6</v>
      </c>
      <c r="R15" s="17" t="s">
        <v>110</v>
      </c>
    </row>
    <row r="16" spans="2:18" x14ac:dyDescent="0.2">
      <c r="B16" s="3" t="s">
        <v>103</v>
      </c>
      <c r="C16" s="3" t="s">
        <v>51</v>
      </c>
      <c r="D16" s="3" t="s">
        <v>104</v>
      </c>
      <c r="E16" s="3">
        <v>2010</v>
      </c>
      <c r="F16" s="3">
        <v>7.3</v>
      </c>
      <c r="N16" s="17" t="s">
        <v>105</v>
      </c>
      <c r="O16" s="17" t="e">
        <f>INDEX(#REF!,MATCH($C16,#REF!,0),2)</f>
        <v>#REF!</v>
      </c>
      <c r="P16" s="17">
        <f t="shared" si="0"/>
        <v>2010</v>
      </c>
      <c r="Q16" s="17">
        <f t="shared" si="0"/>
        <v>7.3</v>
      </c>
      <c r="R16" s="17" t="s">
        <v>110</v>
      </c>
    </row>
    <row r="17" spans="2:18" x14ac:dyDescent="0.2">
      <c r="B17" s="3" t="s">
        <v>103</v>
      </c>
      <c r="C17" s="3" t="s">
        <v>52</v>
      </c>
      <c r="D17" s="3" t="s">
        <v>104</v>
      </c>
      <c r="E17" s="3">
        <v>2010</v>
      </c>
      <c r="F17" s="3">
        <v>9</v>
      </c>
      <c r="N17" s="17" t="s">
        <v>105</v>
      </c>
      <c r="O17" s="17" t="e">
        <f>INDEX(#REF!,MATCH($C17,#REF!,0),2)</f>
        <v>#REF!</v>
      </c>
      <c r="P17" s="17">
        <f t="shared" si="0"/>
        <v>2010</v>
      </c>
      <c r="Q17" s="17">
        <f t="shared" si="0"/>
        <v>9</v>
      </c>
      <c r="R17" s="17" t="s">
        <v>110</v>
      </c>
    </row>
    <row r="18" spans="2:18" x14ac:dyDescent="0.2">
      <c r="B18" s="3" t="s">
        <v>103</v>
      </c>
      <c r="C18" s="3" t="s">
        <v>53</v>
      </c>
      <c r="D18" s="3" t="s">
        <v>104</v>
      </c>
      <c r="E18" s="3">
        <v>2010</v>
      </c>
      <c r="F18" s="3">
        <v>9</v>
      </c>
      <c r="N18" s="17" t="s">
        <v>105</v>
      </c>
      <c r="O18" s="17" t="e">
        <f>INDEX(#REF!,MATCH($C18,#REF!,0),2)</f>
        <v>#REF!</v>
      </c>
      <c r="P18" s="17">
        <f t="shared" si="0"/>
        <v>2010</v>
      </c>
      <c r="Q18" s="17">
        <f t="shared" si="0"/>
        <v>9</v>
      </c>
      <c r="R18" s="17" t="s">
        <v>110</v>
      </c>
    </row>
    <row r="19" spans="2:18" x14ac:dyDescent="0.2">
      <c r="B19" s="3" t="s">
        <v>103</v>
      </c>
      <c r="C19" s="3" t="s">
        <v>54</v>
      </c>
      <c r="D19" s="3" t="s">
        <v>104</v>
      </c>
      <c r="E19" s="3">
        <v>2010</v>
      </c>
      <c r="F19" s="3">
        <v>9.6999999999999993</v>
      </c>
      <c r="N19" s="17" t="s">
        <v>105</v>
      </c>
      <c r="O19" s="17" t="e">
        <f>INDEX(#REF!,MATCH($C19,#REF!,0),2)</f>
        <v>#REF!</v>
      </c>
      <c r="P19" s="17">
        <f t="shared" si="0"/>
        <v>2010</v>
      </c>
      <c r="Q19" s="17">
        <f t="shared" si="0"/>
        <v>9.6999999999999993</v>
      </c>
      <c r="R19" s="17" t="s">
        <v>110</v>
      </c>
    </row>
    <row r="20" spans="2:18" x14ac:dyDescent="0.2">
      <c r="B20" s="3" t="s">
        <v>103</v>
      </c>
      <c r="C20" s="3" t="s">
        <v>55</v>
      </c>
      <c r="D20" s="3" t="s">
        <v>104</v>
      </c>
      <c r="E20" s="3">
        <v>2010</v>
      </c>
      <c r="F20" s="3">
        <v>10.3</v>
      </c>
      <c r="N20" s="17" t="s">
        <v>105</v>
      </c>
      <c r="O20" s="17" t="e">
        <f>INDEX(#REF!,MATCH($C20,#REF!,0),2)</f>
        <v>#REF!</v>
      </c>
      <c r="P20" s="17">
        <f t="shared" si="0"/>
        <v>2010</v>
      </c>
      <c r="Q20" s="17">
        <f t="shared" si="0"/>
        <v>10.3</v>
      </c>
      <c r="R20" s="17" t="s">
        <v>110</v>
      </c>
    </row>
    <row r="21" spans="2:18" x14ac:dyDescent="0.2">
      <c r="B21" s="3" t="s">
        <v>103</v>
      </c>
      <c r="C21" s="3" t="s">
        <v>56</v>
      </c>
      <c r="D21" s="3" t="s">
        <v>104</v>
      </c>
      <c r="E21" s="3">
        <v>2010</v>
      </c>
      <c r="F21" s="3">
        <v>8.5</v>
      </c>
      <c r="N21" s="17" t="s">
        <v>105</v>
      </c>
      <c r="O21" s="17" t="e">
        <f>INDEX(#REF!,MATCH($C21,#REF!,0),2)</f>
        <v>#REF!</v>
      </c>
      <c r="P21" s="17">
        <f t="shared" si="0"/>
        <v>2010</v>
      </c>
      <c r="Q21" s="17">
        <f t="shared" si="0"/>
        <v>8.5</v>
      </c>
      <c r="R21" s="17" t="s">
        <v>110</v>
      </c>
    </row>
    <row r="22" spans="2:18" x14ac:dyDescent="0.2">
      <c r="B22" s="3" t="s">
        <v>103</v>
      </c>
      <c r="C22" s="3" t="s">
        <v>57</v>
      </c>
      <c r="D22" s="3" t="s">
        <v>104</v>
      </c>
      <c r="E22" s="3">
        <v>2010</v>
      </c>
      <c r="F22" s="3">
        <v>9.5</v>
      </c>
      <c r="N22" s="17" t="s">
        <v>105</v>
      </c>
      <c r="O22" s="17" t="e">
        <f>INDEX(#REF!,MATCH($C22,#REF!,0),2)</f>
        <v>#REF!</v>
      </c>
      <c r="P22" s="17">
        <f t="shared" si="0"/>
        <v>2010</v>
      </c>
      <c r="Q22" s="17">
        <f t="shared" si="0"/>
        <v>9.5</v>
      </c>
      <c r="R22" s="17" t="s">
        <v>110</v>
      </c>
    </row>
    <row r="23" spans="2:18" x14ac:dyDescent="0.2">
      <c r="B23" s="3" t="s">
        <v>103</v>
      </c>
      <c r="C23" s="3" t="s">
        <v>58</v>
      </c>
      <c r="D23" s="3" t="s">
        <v>104</v>
      </c>
      <c r="E23" s="3">
        <v>2010</v>
      </c>
      <c r="F23" s="3">
        <v>11</v>
      </c>
      <c r="N23" s="17" t="s">
        <v>105</v>
      </c>
      <c r="O23" s="17" t="e">
        <f>INDEX(#REF!,MATCH($C23,#REF!,0),2)</f>
        <v>#REF!</v>
      </c>
      <c r="P23" s="17">
        <f t="shared" si="0"/>
        <v>2010</v>
      </c>
      <c r="Q23" s="17">
        <f t="shared" si="0"/>
        <v>11</v>
      </c>
      <c r="R23" s="17" t="s">
        <v>110</v>
      </c>
    </row>
    <row r="24" spans="2:18" x14ac:dyDescent="0.2">
      <c r="B24" s="3" t="s">
        <v>103</v>
      </c>
      <c r="C24" s="3" t="s">
        <v>59</v>
      </c>
      <c r="D24" s="3" t="s">
        <v>104</v>
      </c>
      <c r="E24" s="3">
        <v>2010</v>
      </c>
      <c r="F24" s="3">
        <v>9.1</v>
      </c>
      <c r="N24" s="17" t="s">
        <v>105</v>
      </c>
      <c r="O24" s="17" t="e">
        <f>INDEX(#REF!,MATCH($C24,#REF!,0),2)</f>
        <v>#REF!</v>
      </c>
      <c r="P24" s="17">
        <f t="shared" si="0"/>
        <v>2010</v>
      </c>
      <c r="Q24" s="17">
        <f t="shared" si="0"/>
        <v>9.1</v>
      </c>
      <c r="R24" s="17" t="s">
        <v>110</v>
      </c>
    </row>
    <row r="25" spans="2:18" x14ac:dyDescent="0.2">
      <c r="B25" s="3" t="s">
        <v>103</v>
      </c>
      <c r="C25" s="3" t="s">
        <v>60</v>
      </c>
      <c r="D25" s="3" t="s">
        <v>104</v>
      </c>
      <c r="E25" s="3">
        <v>2010</v>
      </c>
      <c r="F25" s="3">
        <v>8.8000000000000007</v>
      </c>
      <c r="N25" s="17" t="s">
        <v>105</v>
      </c>
      <c r="O25" s="17" t="e">
        <f>INDEX(#REF!,MATCH($C25,#REF!,0),2)</f>
        <v>#REF!</v>
      </c>
      <c r="P25" s="17">
        <f t="shared" si="0"/>
        <v>2010</v>
      </c>
      <c r="Q25" s="17">
        <f t="shared" si="0"/>
        <v>8.8000000000000007</v>
      </c>
      <c r="R25" s="17" t="s">
        <v>110</v>
      </c>
    </row>
    <row r="26" spans="2:18" x14ac:dyDescent="0.2">
      <c r="B26" s="3" t="s">
        <v>103</v>
      </c>
      <c r="C26" s="3" t="s">
        <v>61</v>
      </c>
      <c r="D26" s="3" t="s">
        <v>104</v>
      </c>
      <c r="E26" s="3">
        <v>2010</v>
      </c>
      <c r="F26" s="3">
        <v>10.199999999999999</v>
      </c>
      <c r="N26" s="17" t="s">
        <v>105</v>
      </c>
      <c r="O26" s="17" t="e">
        <f>INDEX(#REF!,MATCH($C26,#REF!,0),2)</f>
        <v>#REF!</v>
      </c>
      <c r="P26" s="17">
        <f t="shared" si="0"/>
        <v>2010</v>
      </c>
      <c r="Q26" s="17">
        <f t="shared" si="0"/>
        <v>10.199999999999999</v>
      </c>
      <c r="R26" s="17" t="s">
        <v>110</v>
      </c>
    </row>
    <row r="27" spans="2:18" x14ac:dyDescent="0.2">
      <c r="B27" s="3" t="s">
        <v>103</v>
      </c>
      <c r="C27" s="3" t="s">
        <v>32</v>
      </c>
      <c r="D27" s="3" t="s">
        <v>104</v>
      </c>
      <c r="E27" s="3">
        <v>2011</v>
      </c>
      <c r="F27" s="3">
        <v>6.5</v>
      </c>
      <c r="N27" s="17" t="s">
        <v>105</v>
      </c>
      <c r="O27" s="17" t="e">
        <f>INDEX(#REF!,MATCH($C27,#REF!,0),2)</f>
        <v>#REF!</v>
      </c>
      <c r="P27" s="17">
        <f t="shared" ref="P27:Q90" si="1">E27</f>
        <v>2011</v>
      </c>
      <c r="Q27" s="17">
        <f t="shared" si="1"/>
        <v>6.5</v>
      </c>
      <c r="R27" s="17" t="s">
        <v>110</v>
      </c>
    </row>
    <row r="28" spans="2:18" x14ac:dyDescent="0.2">
      <c r="B28" s="3" t="s">
        <v>103</v>
      </c>
      <c r="C28" s="3" t="s">
        <v>42</v>
      </c>
      <c r="D28" s="3" t="s">
        <v>104</v>
      </c>
      <c r="E28" s="3">
        <v>2011</v>
      </c>
      <c r="F28" s="3">
        <v>6.1</v>
      </c>
      <c r="N28" s="17" t="s">
        <v>105</v>
      </c>
      <c r="O28" s="17" t="e">
        <f>INDEX(#REF!,MATCH($C28,#REF!,0),2)</f>
        <v>#REF!</v>
      </c>
      <c r="P28" s="17">
        <f t="shared" si="1"/>
        <v>2011</v>
      </c>
      <c r="Q28" s="17">
        <f t="shared" si="1"/>
        <v>6.1</v>
      </c>
      <c r="R28" s="17" t="s">
        <v>110</v>
      </c>
    </row>
    <row r="29" spans="2:18" x14ac:dyDescent="0.2">
      <c r="B29" s="3" t="s">
        <v>103</v>
      </c>
      <c r="C29" s="3" t="s">
        <v>43</v>
      </c>
      <c r="D29" s="3" t="s">
        <v>104</v>
      </c>
      <c r="E29" s="3">
        <v>2011</v>
      </c>
      <c r="F29" s="3">
        <v>9</v>
      </c>
      <c r="N29" s="17" t="s">
        <v>105</v>
      </c>
      <c r="O29" s="17" t="e">
        <f>INDEX(#REF!,MATCH($C29,#REF!,0),2)</f>
        <v>#REF!</v>
      </c>
      <c r="P29" s="17">
        <f t="shared" si="1"/>
        <v>2011</v>
      </c>
      <c r="Q29" s="17">
        <f t="shared" si="1"/>
        <v>9</v>
      </c>
      <c r="R29" s="17" t="s">
        <v>110</v>
      </c>
    </row>
    <row r="30" spans="2:18" x14ac:dyDescent="0.2">
      <c r="B30" s="3" t="s">
        <v>103</v>
      </c>
      <c r="C30" s="3" t="s">
        <v>44</v>
      </c>
      <c r="D30" s="3" t="s">
        <v>104</v>
      </c>
      <c r="E30" s="3">
        <v>2011</v>
      </c>
      <c r="F30" s="3">
        <v>8.8000000000000007</v>
      </c>
      <c r="N30" s="17" t="s">
        <v>105</v>
      </c>
      <c r="O30" s="17" t="e">
        <f>INDEX(#REF!,MATCH($C30,#REF!,0),2)</f>
        <v>#REF!</v>
      </c>
      <c r="P30" s="17">
        <f t="shared" si="1"/>
        <v>2011</v>
      </c>
      <c r="Q30" s="17">
        <f t="shared" si="1"/>
        <v>8.8000000000000007</v>
      </c>
      <c r="R30" s="17" t="s">
        <v>110</v>
      </c>
    </row>
    <row r="31" spans="2:18" x14ac:dyDescent="0.2">
      <c r="B31" s="3" t="s">
        <v>103</v>
      </c>
      <c r="C31" s="3" t="s">
        <v>45</v>
      </c>
      <c r="D31" s="3" t="s">
        <v>104</v>
      </c>
      <c r="E31" s="3">
        <v>2011</v>
      </c>
      <c r="F31" s="3">
        <v>6.6</v>
      </c>
      <c r="N31" s="17" t="s">
        <v>105</v>
      </c>
      <c r="O31" s="17" t="e">
        <f>INDEX(#REF!,MATCH($C31,#REF!,0),2)</f>
        <v>#REF!</v>
      </c>
      <c r="P31" s="17">
        <f t="shared" si="1"/>
        <v>2011</v>
      </c>
      <c r="Q31" s="17">
        <f t="shared" si="1"/>
        <v>6.6</v>
      </c>
      <c r="R31" s="17" t="s">
        <v>110</v>
      </c>
    </row>
    <row r="32" spans="2:18" x14ac:dyDescent="0.2">
      <c r="B32" s="3" t="s">
        <v>103</v>
      </c>
      <c r="C32" s="3" t="s">
        <v>46</v>
      </c>
      <c r="D32" s="3" t="s">
        <v>104</v>
      </c>
      <c r="E32" s="3">
        <v>2011</v>
      </c>
      <c r="F32" s="3">
        <v>6.9</v>
      </c>
      <c r="N32" s="17" t="s">
        <v>105</v>
      </c>
      <c r="O32" s="17" t="e">
        <f>INDEX(#REF!,MATCH($C32,#REF!,0),2)</f>
        <v>#REF!</v>
      </c>
      <c r="P32" s="17">
        <f t="shared" si="1"/>
        <v>2011</v>
      </c>
      <c r="Q32" s="17">
        <f t="shared" si="1"/>
        <v>6.9</v>
      </c>
      <c r="R32" s="17" t="s">
        <v>110</v>
      </c>
    </row>
    <row r="33" spans="2:18" x14ac:dyDescent="0.2">
      <c r="B33" s="3" t="s">
        <v>103</v>
      </c>
      <c r="C33" s="3" t="s">
        <v>47</v>
      </c>
      <c r="D33" s="3" t="s">
        <v>104</v>
      </c>
      <c r="E33" s="3">
        <v>2011</v>
      </c>
      <c r="F33" s="3">
        <v>8.3000000000000007</v>
      </c>
      <c r="N33" s="17" t="s">
        <v>105</v>
      </c>
      <c r="O33" s="17" t="e">
        <f>INDEX(#REF!,MATCH($C33,#REF!,0),2)</f>
        <v>#REF!</v>
      </c>
      <c r="P33" s="17">
        <f t="shared" si="1"/>
        <v>2011</v>
      </c>
      <c r="Q33" s="17">
        <f t="shared" si="1"/>
        <v>8.3000000000000007</v>
      </c>
      <c r="R33" s="17" t="s">
        <v>110</v>
      </c>
    </row>
    <row r="34" spans="2:18" x14ac:dyDescent="0.2">
      <c r="B34" s="3" t="s">
        <v>103</v>
      </c>
      <c r="C34" s="3" t="s">
        <v>48</v>
      </c>
      <c r="D34" s="3" t="s">
        <v>104</v>
      </c>
      <c r="E34" s="3">
        <v>2011</v>
      </c>
      <c r="F34" s="3">
        <v>6</v>
      </c>
      <c r="N34" s="17" t="s">
        <v>105</v>
      </c>
      <c r="O34" s="17" t="e">
        <f>INDEX(#REF!,MATCH($C34,#REF!,0),2)</f>
        <v>#REF!</v>
      </c>
      <c r="P34" s="17">
        <f t="shared" si="1"/>
        <v>2011</v>
      </c>
      <c r="Q34" s="17">
        <f t="shared" si="1"/>
        <v>6</v>
      </c>
      <c r="R34" s="17" t="s">
        <v>110</v>
      </c>
    </row>
    <row r="35" spans="2:18" x14ac:dyDescent="0.2">
      <c r="B35" s="3" t="s">
        <v>103</v>
      </c>
      <c r="C35" s="3" t="s">
        <v>49</v>
      </c>
      <c r="D35" s="3" t="s">
        <v>104</v>
      </c>
      <c r="E35" s="3">
        <v>2011</v>
      </c>
      <c r="F35" s="3">
        <v>9.6</v>
      </c>
      <c r="N35" s="17" t="s">
        <v>105</v>
      </c>
      <c r="O35" s="17" t="e">
        <f>INDEX(#REF!,MATCH($C35,#REF!,0),2)</f>
        <v>#REF!</v>
      </c>
      <c r="P35" s="17">
        <f t="shared" si="1"/>
        <v>2011</v>
      </c>
      <c r="Q35" s="17">
        <f t="shared" si="1"/>
        <v>9.6</v>
      </c>
      <c r="R35" s="17" t="s">
        <v>110</v>
      </c>
    </row>
    <row r="36" spans="2:18" x14ac:dyDescent="0.2">
      <c r="B36" s="3" t="s">
        <v>103</v>
      </c>
      <c r="C36" s="3" t="s">
        <v>50</v>
      </c>
      <c r="D36" s="3" t="s">
        <v>104</v>
      </c>
      <c r="E36" s="3">
        <v>2011</v>
      </c>
      <c r="F36" s="3">
        <v>9.1</v>
      </c>
      <c r="N36" s="17" t="s">
        <v>105</v>
      </c>
      <c r="O36" s="17" t="e">
        <f>INDEX(#REF!,MATCH($C36,#REF!,0),2)</f>
        <v>#REF!</v>
      </c>
      <c r="P36" s="17">
        <f t="shared" si="1"/>
        <v>2011</v>
      </c>
      <c r="Q36" s="17">
        <f t="shared" si="1"/>
        <v>9.1</v>
      </c>
      <c r="R36" s="17" t="s">
        <v>110</v>
      </c>
    </row>
    <row r="37" spans="2:18" x14ac:dyDescent="0.2">
      <c r="B37" s="3" t="s">
        <v>103</v>
      </c>
      <c r="C37" s="3" t="s">
        <v>51</v>
      </c>
      <c r="D37" s="3" t="s">
        <v>104</v>
      </c>
      <c r="E37" s="3">
        <v>2011</v>
      </c>
      <c r="F37" s="3">
        <v>6.3</v>
      </c>
      <c r="N37" s="17" t="s">
        <v>105</v>
      </c>
      <c r="O37" s="17" t="e">
        <f>INDEX(#REF!,MATCH($C37,#REF!,0),2)</f>
        <v>#REF!</v>
      </c>
      <c r="P37" s="17">
        <f t="shared" si="1"/>
        <v>2011</v>
      </c>
      <c r="Q37" s="17">
        <f t="shared" si="1"/>
        <v>6.3</v>
      </c>
      <c r="R37" s="17" t="s">
        <v>110</v>
      </c>
    </row>
    <row r="38" spans="2:18" x14ac:dyDescent="0.2">
      <c r="B38" s="3" t="s">
        <v>103</v>
      </c>
      <c r="C38" s="3" t="s">
        <v>52</v>
      </c>
      <c r="D38" s="3" t="s">
        <v>104</v>
      </c>
      <c r="E38" s="3">
        <v>2011</v>
      </c>
      <c r="F38" s="3">
        <v>7.6</v>
      </c>
      <c r="N38" s="17" t="s">
        <v>105</v>
      </c>
      <c r="O38" s="17" t="e">
        <f>INDEX(#REF!,MATCH($C38,#REF!,0),2)</f>
        <v>#REF!</v>
      </c>
      <c r="P38" s="17">
        <f t="shared" si="1"/>
        <v>2011</v>
      </c>
      <c r="Q38" s="17">
        <f t="shared" si="1"/>
        <v>7.6</v>
      </c>
      <c r="R38" s="17" t="s">
        <v>110</v>
      </c>
    </row>
    <row r="39" spans="2:18" x14ac:dyDescent="0.2">
      <c r="B39" s="3" t="s">
        <v>103</v>
      </c>
      <c r="C39" s="3" t="s">
        <v>53</v>
      </c>
      <c r="D39" s="3" t="s">
        <v>104</v>
      </c>
      <c r="E39" s="3">
        <v>2011</v>
      </c>
      <c r="F39" s="3">
        <v>9.5</v>
      </c>
      <c r="N39" s="17" t="s">
        <v>105</v>
      </c>
      <c r="O39" s="17" t="e">
        <f>INDEX(#REF!,MATCH($C39,#REF!,0),2)</f>
        <v>#REF!</v>
      </c>
      <c r="P39" s="17">
        <f t="shared" si="1"/>
        <v>2011</v>
      </c>
      <c r="Q39" s="17">
        <f t="shared" si="1"/>
        <v>9.5</v>
      </c>
      <c r="R39" s="17" t="s">
        <v>110</v>
      </c>
    </row>
    <row r="40" spans="2:18" x14ac:dyDescent="0.2">
      <c r="B40" s="3" t="s">
        <v>103</v>
      </c>
      <c r="C40" s="3" t="s">
        <v>54</v>
      </c>
      <c r="D40" s="3" t="s">
        <v>104</v>
      </c>
      <c r="E40" s="3">
        <v>2011</v>
      </c>
      <c r="F40" s="3">
        <v>9.3000000000000007</v>
      </c>
      <c r="N40" s="17" t="s">
        <v>105</v>
      </c>
      <c r="O40" s="17" t="e">
        <f>INDEX(#REF!,MATCH($C40,#REF!,0),2)</f>
        <v>#REF!</v>
      </c>
      <c r="P40" s="17">
        <f t="shared" si="1"/>
        <v>2011</v>
      </c>
      <c r="Q40" s="17">
        <f t="shared" si="1"/>
        <v>9.3000000000000007</v>
      </c>
      <c r="R40" s="17" t="s">
        <v>110</v>
      </c>
    </row>
    <row r="41" spans="2:18" x14ac:dyDescent="0.2">
      <c r="B41" s="3" t="s">
        <v>103</v>
      </c>
      <c r="C41" s="3" t="s">
        <v>55</v>
      </c>
      <c r="D41" s="3" t="s">
        <v>104</v>
      </c>
      <c r="E41" s="3">
        <v>2011</v>
      </c>
      <c r="F41" s="3">
        <v>9.3000000000000007</v>
      </c>
      <c r="N41" s="17" t="s">
        <v>105</v>
      </c>
      <c r="O41" s="17" t="e">
        <f>INDEX(#REF!,MATCH($C41,#REF!,0),2)</f>
        <v>#REF!</v>
      </c>
      <c r="P41" s="17">
        <f t="shared" si="1"/>
        <v>2011</v>
      </c>
      <c r="Q41" s="17">
        <f t="shared" si="1"/>
        <v>9.3000000000000007</v>
      </c>
      <c r="R41" s="17" t="s">
        <v>110</v>
      </c>
    </row>
    <row r="42" spans="2:18" x14ac:dyDescent="0.2">
      <c r="B42" s="3" t="s">
        <v>103</v>
      </c>
      <c r="C42" s="3" t="s">
        <v>56</v>
      </c>
      <c r="D42" s="3" t="s">
        <v>104</v>
      </c>
      <c r="E42" s="3">
        <v>2011</v>
      </c>
      <c r="F42" s="3">
        <v>8</v>
      </c>
      <c r="N42" s="17" t="s">
        <v>105</v>
      </c>
      <c r="O42" s="17" t="e">
        <f>INDEX(#REF!,MATCH($C42,#REF!,0),2)</f>
        <v>#REF!</v>
      </c>
      <c r="P42" s="17">
        <f t="shared" si="1"/>
        <v>2011</v>
      </c>
      <c r="Q42" s="17">
        <f t="shared" si="1"/>
        <v>8</v>
      </c>
      <c r="R42" s="17" t="s">
        <v>110</v>
      </c>
    </row>
    <row r="43" spans="2:18" x14ac:dyDescent="0.2">
      <c r="B43" s="3" t="s">
        <v>103</v>
      </c>
      <c r="C43" s="3" t="s">
        <v>57</v>
      </c>
      <c r="D43" s="3" t="s">
        <v>104</v>
      </c>
      <c r="E43" s="3">
        <v>2011</v>
      </c>
      <c r="F43" s="3">
        <v>8.6999999999999993</v>
      </c>
      <c r="N43" s="17" t="s">
        <v>105</v>
      </c>
      <c r="O43" s="17" t="e">
        <f>INDEX(#REF!,MATCH($C43,#REF!,0),2)</f>
        <v>#REF!</v>
      </c>
      <c r="P43" s="17">
        <f t="shared" si="1"/>
        <v>2011</v>
      </c>
      <c r="Q43" s="17">
        <f t="shared" si="1"/>
        <v>8.6999999999999993</v>
      </c>
      <c r="R43" s="17" t="s">
        <v>110</v>
      </c>
    </row>
    <row r="44" spans="2:18" x14ac:dyDescent="0.2">
      <c r="B44" s="3" t="s">
        <v>103</v>
      </c>
      <c r="C44" s="3" t="s">
        <v>58</v>
      </c>
      <c r="D44" s="3" t="s">
        <v>104</v>
      </c>
      <c r="E44" s="3">
        <v>2011</v>
      </c>
      <c r="F44" s="3">
        <v>9.3000000000000007</v>
      </c>
      <c r="N44" s="17" t="s">
        <v>105</v>
      </c>
      <c r="O44" s="17" t="e">
        <f>INDEX(#REF!,MATCH($C44,#REF!,0),2)</f>
        <v>#REF!</v>
      </c>
      <c r="P44" s="17">
        <f t="shared" si="1"/>
        <v>2011</v>
      </c>
      <c r="Q44" s="17">
        <f t="shared" si="1"/>
        <v>9.3000000000000007</v>
      </c>
      <c r="R44" s="17" t="s">
        <v>110</v>
      </c>
    </row>
    <row r="45" spans="2:18" x14ac:dyDescent="0.2">
      <c r="B45" s="3" t="s">
        <v>103</v>
      </c>
      <c r="C45" s="3" t="s">
        <v>59</v>
      </c>
      <c r="D45" s="3" t="s">
        <v>104</v>
      </c>
      <c r="E45" s="3">
        <v>2011</v>
      </c>
      <c r="F45" s="3">
        <v>7.8</v>
      </c>
      <c r="N45" s="17" t="s">
        <v>105</v>
      </c>
      <c r="O45" s="17" t="e">
        <f>INDEX(#REF!,MATCH($C45,#REF!,0),2)</f>
        <v>#REF!</v>
      </c>
      <c r="P45" s="17">
        <f t="shared" si="1"/>
        <v>2011</v>
      </c>
      <c r="Q45" s="17">
        <f t="shared" si="1"/>
        <v>7.8</v>
      </c>
      <c r="R45" s="17" t="s">
        <v>110</v>
      </c>
    </row>
    <row r="46" spans="2:18" x14ac:dyDescent="0.2">
      <c r="B46" s="3" t="s">
        <v>103</v>
      </c>
      <c r="C46" s="3" t="s">
        <v>60</v>
      </c>
      <c r="D46" s="3" t="s">
        <v>104</v>
      </c>
      <c r="E46" s="3">
        <v>2011</v>
      </c>
      <c r="F46" s="3">
        <v>7.8</v>
      </c>
      <c r="N46" s="17" t="s">
        <v>105</v>
      </c>
      <c r="O46" s="17" t="e">
        <f>INDEX(#REF!,MATCH($C46,#REF!,0),2)</f>
        <v>#REF!</v>
      </c>
      <c r="P46" s="17">
        <f t="shared" si="1"/>
        <v>2011</v>
      </c>
      <c r="Q46" s="17">
        <f t="shared" si="1"/>
        <v>7.8</v>
      </c>
      <c r="R46" s="17" t="s">
        <v>110</v>
      </c>
    </row>
    <row r="47" spans="2:18" x14ac:dyDescent="0.2">
      <c r="B47" s="3" t="s">
        <v>103</v>
      </c>
      <c r="C47" s="3" t="s">
        <v>61</v>
      </c>
      <c r="D47" s="3" t="s">
        <v>104</v>
      </c>
      <c r="E47" s="3">
        <v>2011</v>
      </c>
      <c r="F47" s="3">
        <v>8.1</v>
      </c>
      <c r="N47" s="17" t="s">
        <v>105</v>
      </c>
      <c r="O47" s="17" t="e">
        <f>INDEX(#REF!,MATCH($C47,#REF!,0),2)</f>
        <v>#REF!</v>
      </c>
      <c r="P47" s="17">
        <f t="shared" si="1"/>
        <v>2011</v>
      </c>
      <c r="Q47" s="17">
        <f t="shared" si="1"/>
        <v>8.1</v>
      </c>
      <c r="R47" s="17" t="s">
        <v>110</v>
      </c>
    </row>
    <row r="48" spans="2:18" x14ac:dyDescent="0.2">
      <c r="B48" s="3" t="s">
        <v>103</v>
      </c>
      <c r="C48" s="3" t="s">
        <v>32</v>
      </c>
      <c r="D48" s="3" t="s">
        <v>104</v>
      </c>
      <c r="E48" s="3">
        <v>2012</v>
      </c>
      <c r="F48" s="3">
        <v>6.8</v>
      </c>
      <c r="N48" s="17" t="s">
        <v>105</v>
      </c>
      <c r="O48" s="17" t="e">
        <f>INDEX(#REF!,MATCH($C48,#REF!,0),2)</f>
        <v>#REF!</v>
      </c>
      <c r="P48" s="17">
        <f t="shared" si="1"/>
        <v>2012</v>
      </c>
      <c r="Q48" s="17">
        <f t="shared" si="1"/>
        <v>6.8</v>
      </c>
      <c r="R48" s="17" t="s">
        <v>110</v>
      </c>
    </row>
    <row r="49" spans="2:18" x14ac:dyDescent="0.2">
      <c r="B49" s="3" t="s">
        <v>103</v>
      </c>
      <c r="C49" s="3" t="s">
        <v>42</v>
      </c>
      <c r="D49" s="3" t="s">
        <v>104</v>
      </c>
      <c r="E49" s="3">
        <v>2012</v>
      </c>
      <c r="F49" s="3">
        <v>6.3</v>
      </c>
      <c r="N49" s="17" t="s">
        <v>105</v>
      </c>
      <c r="O49" s="17" t="e">
        <f>INDEX(#REF!,MATCH($C49,#REF!,0),2)</f>
        <v>#REF!</v>
      </c>
      <c r="P49" s="17">
        <f t="shared" si="1"/>
        <v>2012</v>
      </c>
      <c r="Q49" s="17">
        <f t="shared" si="1"/>
        <v>6.3</v>
      </c>
      <c r="R49" s="17" t="s">
        <v>110</v>
      </c>
    </row>
    <row r="50" spans="2:18" x14ac:dyDescent="0.2">
      <c r="B50" s="3" t="s">
        <v>103</v>
      </c>
      <c r="C50" s="3" t="s">
        <v>43</v>
      </c>
      <c r="D50" s="3" t="s">
        <v>104</v>
      </c>
      <c r="E50" s="3">
        <v>2012</v>
      </c>
      <c r="F50" s="3">
        <v>9.5</v>
      </c>
      <c r="N50" s="17" t="s">
        <v>105</v>
      </c>
      <c r="O50" s="17" t="e">
        <f>INDEX(#REF!,MATCH($C50,#REF!,0),2)</f>
        <v>#REF!</v>
      </c>
      <c r="P50" s="17">
        <f t="shared" si="1"/>
        <v>2012</v>
      </c>
      <c r="Q50" s="17">
        <f t="shared" si="1"/>
        <v>9.5</v>
      </c>
      <c r="R50" s="17" t="s">
        <v>110</v>
      </c>
    </row>
    <row r="51" spans="2:18" x14ac:dyDescent="0.2">
      <c r="B51" s="3" t="s">
        <v>103</v>
      </c>
      <c r="C51" s="3" t="s">
        <v>44</v>
      </c>
      <c r="D51" s="3" t="s">
        <v>104</v>
      </c>
      <c r="E51" s="3">
        <v>2012</v>
      </c>
      <c r="F51" s="3">
        <v>9</v>
      </c>
      <c r="N51" s="17" t="s">
        <v>105</v>
      </c>
      <c r="O51" s="17" t="e">
        <f>INDEX(#REF!,MATCH($C51,#REF!,0),2)</f>
        <v>#REF!</v>
      </c>
      <c r="P51" s="17">
        <f t="shared" si="1"/>
        <v>2012</v>
      </c>
      <c r="Q51" s="17">
        <f t="shared" si="1"/>
        <v>9</v>
      </c>
      <c r="R51" s="17" t="s">
        <v>110</v>
      </c>
    </row>
    <row r="52" spans="2:18" x14ac:dyDescent="0.2">
      <c r="B52" s="3" t="s">
        <v>103</v>
      </c>
      <c r="C52" s="3" t="s">
        <v>45</v>
      </c>
      <c r="D52" s="3" t="s">
        <v>104</v>
      </c>
      <c r="E52" s="3">
        <v>2012</v>
      </c>
      <c r="F52" s="3">
        <v>7</v>
      </c>
      <c r="N52" s="17" t="s">
        <v>105</v>
      </c>
      <c r="O52" s="17" t="e">
        <f>INDEX(#REF!,MATCH($C52,#REF!,0),2)</f>
        <v>#REF!</v>
      </c>
      <c r="P52" s="17">
        <f t="shared" si="1"/>
        <v>2012</v>
      </c>
      <c r="Q52" s="17">
        <f t="shared" si="1"/>
        <v>7</v>
      </c>
      <c r="R52" s="17" t="s">
        <v>110</v>
      </c>
    </row>
    <row r="53" spans="2:18" x14ac:dyDescent="0.2">
      <c r="B53" s="3" t="s">
        <v>103</v>
      </c>
      <c r="C53" s="3" t="s">
        <v>46</v>
      </c>
      <c r="D53" s="3" t="s">
        <v>104</v>
      </c>
      <c r="E53" s="3">
        <v>2012</v>
      </c>
      <c r="F53" s="3">
        <v>7.2</v>
      </c>
      <c r="N53" s="17" t="s">
        <v>105</v>
      </c>
      <c r="O53" s="17" t="e">
        <f>INDEX(#REF!,MATCH($C53,#REF!,0),2)</f>
        <v>#REF!</v>
      </c>
      <c r="P53" s="17">
        <f t="shared" si="1"/>
        <v>2012</v>
      </c>
      <c r="Q53" s="17">
        <f t="shared" si="1"/>
        <v>7.2</v>
      </c>
      <c r="R53" s="17" t="s">
        <v>110</v>
      </c>
    </row>
    <row r="54" spans="2:18" x14ac:dyDescent="0.2">
      <c r="B54" s="3" t="s">
        <v>103</v>
      </c>
      <c r="C54" s="3" t="s">
        <v>47</v>
      </c>
      <c r="D54" s="3" t="s">
        <v>104</v>
      </c>
      <c r="E54" s="3">
        <v>2012</v>
      </c>
      <c r="F54" s="3">
        <v>8.5</v>
      </c>
      <c r="N54" s="17" t="s">
        <v>105</v>
      </c>
      <c r="O54" s="17" t="e">
        <f>INDEX(#REF!,MATCH($C54,#REF!,0),2)</f>
        <v>#REF!</v>
      </c>
      <c r="P54" s="17">
        <f t="shared" si="1"/>
        <v>2012</v>
      </c>
      <c r="Q54" s="17">
        <f t="shared" si="1"/>
        <v>8.5</v>
      </c>
      <c r="R54" s="17" t="s">
        <v>110</v>
      </c>
    </row>
    <row r="55" spans="2:18" x14ac:dyDescent="0.2">
      <c r="B55" s="3" t="s">
        <v>103</v>
      </c>
      <c r="C55" s="3" t="s">
        <v>48</v>
      </c>
      <c r="D55" s="3" t="s">
        <v>104</v>
      </c>
      <c r="E55" s="3">
        <v>2012</v>
      </c>
      <c r="F55" s="3">
        <v>6.9</v>
      </c>
      <c r="N55" s="17" t="s">
        <v>105</v>
      </c>
      <c r="O55" s="17" t="e">
        <f>INDEX(#REF!,MATCH($C55,#REF!,0),2)</f>
        <v>#REF!</v>
      </c>
      <c r="P55" s="17">
        <f t="shared" si="1"/>
        <v>2012</v>
      </c>
      <c r="Q55" s="17">
        <f t="shared" si="1"/>
        <v>6.9</v>
      </c>
      <c r="R55" s="17" t="s">
        <v>110</v>
      </c>
    </row>
    <row r="56" spans="2:18" x14ac:dyDescent="0.2">
      <c r="B56" s="3" t="s">
        <v>103</v>
      </c>
      <c r="C56" s="3" t="s">
        <v>49</v>
      </c>
      <c r="D56" s="3" t="s">
        <v>104</v>
      </c>
      <c r="E56" s="3">
        <v>2012</v>
      </c>
      <c r="F56" s="3">
        <v>9.4</v>
      </c>
      <c r="N56" s="17" t="s">
        <v>105</v>
      </c>
      <c r="O56" s="17" t="e">
        <f>INDEX(#REF!,MATCH($C56,#REF!,0),2)</f>
        <v>#REF!</v>
      </c>
      <c r="P56" s="17">
        <f t="shared" si="1"/>
        <v>2012</v>
      </c>
      <c r="Q56" s="17">
        <f t="shared" si="1"/>
        <v>9.4</v>
      </c>
      <c r="R56" s="17" t="s">
        <v>110</v>
      </c>
    </row>
    <row r="57" spans="2:18" x14ac:dyDescent="0.2">
      <c r="B57" s="3" t="s">
        <v>103</v>
      </c>
      <c r="C57" s="3" t="s">
        <v>50</v>
      </c>
      <c r="D57" s="3" t="s">
        <v>104</v>
      </c>
      <c r="E57" s="3">
        <v>2012</v>
      </c>
      <c r="F57" s="3">
        <v>9.4</v>
      </c>
      <c r="N57" s="17" t="s">
        <v>105</v>
      </c>
      <c r="O57" s="17" t="e">
        <f>INDEX(#REF!,MATCH($C57,#REF!,0),2)</f>
        <v>#REF!</v>
      </c>
      <c r="P57" s="17">
        <f t="shared" si="1"/>
        <v>2012</v>
      </c>
      <c r="Q57" s="17">
        <f t="shared" si="1"/>
        <v>9.4</v>
      </c>
      <c r="R57" s="17" t="s">
        <v>110</v>
      </c>
    </row>
    <row r="58" spans="2:18" x14ac:dyDescent="0.2">
      <c r="B58" s="3" t="s">
        <v>103</v>
      </c>
      <c r="C58" s="3" t="s">
        <v>51</v>
      </c>
      <c r="D58" s="3" t="s">
        <v>104</v>
      </c>
      <c r="E58" s="3">
        <v>2012</v>
      </c>
      <c r="F58" s="3">
        <v>6.4</v>
      </c>
      <c r="N58" s="17" t="s">
        <v>105</v>
      </c>
      <c r="O58" s="17" t="e">
        <f>INDEX(#REF!,MATCH($C58,#REF!,0),2)</f>
        <v>#REF!</v>
      </c>
      <c r="P58" s="17">
        <f t="shared" si="1"/>
        <v>2012</v>
      </c>
      <c r="Q58" s="17">
        <f t="shared" si="1"/>
        <v>6.4</v>
      </c>
      <c r="R58" s="17" t="s">
        <v>110</v>
      </c>
    </row>
    <row r="59" spans="2:18" x14ac:dyDescent="0.2">
      <c r="B59" s="3" t="s">
        <v>103</v>
      </c>
      <c r="C59" s="3" t="s">
        <v>52</v>
      </c>
      <c r="D59" s="3" t="s">
        <v>104</v>
      </c>
      <c r="E59" s="3">
        <v>2012</v>
      </c>
      <c r="F59" s="3">
        <v>8</v>
      </c>
      <c r="N59" s="17" t="s">
        <v>105</v>
      </c>
      <c r="O59" s="17" t="e">
        <f>INDEX(#REF!,MATCH($C59,#REF!,0),2)</f>
        <v>#REF!</v>
      </c>
      <c r="P59" s="17">
        <f t="shared" si="1"/>
        <v>2012</v>
      </c>
      <c r="Q59" s="17">
        <f t="shared" si="1"/>
        <v>8</v>
      </c>
      <c r="R59" s="17" t="s">
        <v>110</v>
      </c>
    </row>
    <row r="60" spans="2:18" x14ac:dyDescent="0.2">
      <c r="B60" s="3" t="s">
        <v>103</v>
      </c>
      <c r="C60" s="3" t="s">
        <v>53</v>
      </c>
      <c r="D60" s="3" t="s">
        <v>104</v>
      </c>
      <c r="E60" s="3">
        <v>2012</v>
      </c>
      <c r="F60" s="3">
        <v>8.4</v>
      </c>
      <c r="N60" s="17" t="s">
        <v>105</v>
      </c>
      <c r="O60" s="17" t="e">
        <f>INDEX(#REF!,MATCH($C60,#REF!,0),2)</f>
        <v>#REF!</v>
      </c>
      <c r="P60" s="17">
        <f t="shared" si="1"/>
        <v>2012</v>
      </c>
      <c r="Q60" s="17">
        <f t="shared" si="1"/>
        <v>8.4</v>
      </c>
      <c r="R60" s="17" t="s">
        <v>110</v>
      </c>
    </row>
    <row r="61" spans="2:18" x14ac:dyDescent="0.2">
      <c r="B61" s="3" t="s">
        <v>103</v>
      </c>
      <c r="C61" s="3" t="s">
        <v>54</v>
      </c>
      <c r="D61" s="3" t="s">
        <v>104</v>
      </c>
      <c r="E61" s="3">
        <v>2012</v>
      </c>
      <c r="F61" s="3">
        <v>9.9</v>
      </c>
      <c r="N61" s="17" t="s">
        <v>105</v>
      </c>
      <c r="O61" s="17" t="e">
        <f>INDEX(#REF!,MATCH($C61,#REF!,0),2)</f>
        <v>#REF!</v>
      </c>
      <c r="P61" s="17">
        <f t="shared" si="1"/>
        <v>2012</v>
      </c>
      <c r="Q61" s="17">
        <f t="shared" si="1"/>
        <v>9.9</v>
      </c>
      <c r="R61" s="17" t="s">
        <v>110</v>
      </c>
    </row>
    <row r="62" spans="2:18" x14ac:dyDescent="0.2">
      <c r="B62" s="3" t="s">
        <v>103</v>
      </c>
      <c r="C62" s="3" t="s">
        <v>55</v>
      </c>
      <c r="D62" s="3" t="s">
        <v>104</v>
      </c>
      <c r="E62" s="3">
        <v>2012</v>
      </c>
      <c r="F62" s="3">
        <v>8.6999999999999993</v>
      </c>
      <c r="N62" s="17" t="s">
        <v>105</v>
      </c>
      <c r="O62" s="17" t="e">
        <f>INDEX(#REF!,MATCH($C62,#REF!,0),2)</f>
        <v>#REF!</v>
      </c>
      <c r="P62" s="17">
        <f t="shared" si="1"/>
        <v>2012</v>
      </c>
      <c r="Q62" s="17">
        <f t="shared" si="1"/>
        <v>8.6999999999999993</v>
      </c>
      <c r="R62" s="17" t="s">
        <v>110</v>
      </c>
    </row>
    <row r="63" spans="2:18" x14ac:dyDescent="0.2">
      <c r="B63" s="3" t="s">
        <v>103</v>
      </c>
      <c r="C63" s="3" t="s">
        <v>56</v>
      </c>
      <c r="D63" s="3" t="s">
        <v>104</v>
      </c>
      <c r="E63" s="3">
        <v>2012</v>
      </c>
      <c r="F63" s="3">
        <v>7.2</v>
      </c>
      <c r="N63" s="17" t="s">
        <v>105</v>
      </c>
      <c r="O63" s="17" t="e">
        <f>INDEX(#REF!,MATCH($C63,#REF!,0),2)</f>
        <v>#REF!</v>
      </c>
      <c r="P63" s="17">
        <f t="shared" si="1"/>
        <v>2012</v>
      </c>
      <c r="Q63" s="17">
        <f t="shared" si="1"/>
        <v>7.2</v>
      </c>
      <c r="R63" s="17" t="s">
        <v>110</v>
      </c>
    </row>
    <row r="64" spans="2:18" x14ac:dyDescent="0.2">
      <c r="B64" s="3" t="s">
        <v>103</v>
      </c>
      <c r="C64" s="3" t="s">
        <v>57</v>
      </c>
      <c r="D64" s="3" t="s">
        <v>104</v>
      </c>
      <c r="E64" s="3">
        <v>2012</v>
      </c>
      <c r="F64" s="3">
        <v>10.199999999999999</v>
      </c>
      <c r="N64" s="17" t="s">
        <v>105</v>
      </c>
      <c r="O64" s="17" t="e">
        <f>INDEX(#REF!,MATCH($C64,#REF!,0),2)</f>
        <v>#REF!</v>
      </c>
      <c r="P64" s="17">
        <f t="shared" si="1"/>
        <v>2012</v>
      </c>
      <c r="Q64" s="17">
        <f t="shared" si="1"/>
        <v>10.199999999999999</v>
      </c>
      <c r="R64" s="17" t="s">
        <v>110</v>
      </c>
    </row>
    <row r="65" spans="2:18" x14ac:dyDescent="0.2">
      <c r="B65" s="3" t="s">
        <v>103</v>
      </c>
      <c r="C65" s="3" t="s">
        <v>58</v>
      </c>
      <c r="D65" s="3" t="s">
        <v>104</v>
      </c>
      <c r="E65" s="3">
        <v>2012</v>
      </c>
      <c r="F65" s="3">
        <v>9.1</v>
      </c>
      <c r="N65" s="17" t="s">
        <v>105</v>
      </c>
      <c r="O65" s="17" t="e">
        <f>INDEX(#REF!,MATCH($C65,#REF!,0),2)</f>
        <v>#REF!</v>
      </c>
      <c r="P65" s="17">
        <f t="shared" si="1"/>
        <v>2012</v>
      </c>
      <c r="Q65" s="17">
        <f t="shared" si="1"/>
        <v>9.1</v>
      </c>
      <c r="R65" s="17" t="s">
        <v>110</v>
      </c>
    </row>
    <row r="66" spans="2:18" x14ac:dyDescent="0.2">
      <c r="B66" s="3" t="s">
        <v>103</v>
      </c>
      <c r="C66" s="3" t="s">
        <v>59</v>
      </c>
      <c r="D66" s="3" t="s">
        <v>104</v>
      </c>
      <c r="E66" s="3">
        <v>2012</v>
      </c>
      <c r="F66" s="3">
        <v>7.1</v>
      </c>
      <c r="N66" s="17" t="s">
        <v>105</v>
      </c>
      <c r="O66" s="17" t="e">
        <f>INDEX(#REF!,MATCH($C66,#REF!,0),2)</f>
        <v>#REF!</v>
      </c>
      <c r="P66" s="17">
        <f t="shared" si="1"/>
        <v>2012</v>
      </c>
      <c r="Q66" s="17">
        <f t="shared" si="1"/>
        <v>7.1</v>
      </c>
      <c r="R66" s="17" t="s">
        <v>110</v>
      </c>
    </row>
    <row r="67" spans="2:18" x14ac:dyDescent="0.2">
      <c r="B67" s="3" t="s">
        <v>103</v>
      </c>
      <c r="C67" s="3" t="s">
        <v>60</v>
      </c>
      <c r="D67" s="3" t="s">
        <v>104</v>
      </c>
      <c r="E67" s="3">
        <v>2012</v>
      </c>
      <c r="F67" s="3">
        <v>7.9</v>
      </c>
      <c r="N67" s="17" t="s">
        <v>105</v>
      </c>
      <c r="O67" s="17" t="e">
        <f>INDEX(#REF!,MATCH($C67,#REF!,0),2)</f>
        <v>#REF!</v>
      </c>
      <c r="P67" s="17">
        <f t="shared" si="1"/>
        <v>2012</v>
      </c>
      <c r="Q67" s="17">
        <f t="shared" si="1"/>
        <v>7.9</v>
      </c>
      <c r="R67" s="17" t="s">
        <v>110</v>
      </c>
    </row>
    <row r="68" spans="2:18" x14ac:dyDescent="0.2">
      <c r="B68" s="3" t="s">
        <v>103</v>
      </c>
      <c r="C68" s="3" t="s">
        <v>61</v>
      </c>
      <c r="D68" s="3" t="s">
        <v>104</v>
      </c>
      <c r="E68" s="3">
        <v>2012</v>
      </c>
      <c r="F68" s="3">
        <v>7.3</v>
      </c>
      <c r="N68" s="17" t="s">
        <v>105</v>
      </c>
      <c r="O68" s="17" t="e">
        <f>INDEX(#REF!,MATCH($C68,#REF!,0),2)</f>
        <v>#REF!</v>
      </c>
      <c r="P68" s="17">
        <f t="shared" si="1"/>
        <v>2012</v>
      </c>
      <c r="Q68" s="17">
        <f t="shared" si="1"/>
        <v>7.3</v>
      </c>
      <c r="R68" s="17" t="s">
        <v>110</v>
      </c>
    </row>
    <row r="69" spans="2:18" x14ac:dyDescent="0.2">
      <c r="B69" s="3" t="s">
        <v>103</v>
      </c>
      <c r="C69" s="3" t="s">
        <v>32</v>
      </c>
      <c r="D69" s="3" t="s">
        <v>104</v>
      </c>
      <c r="E69" s="3">
        <v>2013</v>
      </c>
      <c r="F69" s="3">
        <v>6.8</v>
      </c>
      <c r="N69" s="17" t="s">
        <v>105</v>
      </c>
      <c r="O69" s="17" t="e">
        <f>INDEX(#REF!,MATCH($C69,#REF!,0),2)</f>
        <v>#REF!</v>
      </c>
      <c r="P69" s="17">
        <f t="shared" si="1"/>
        <v>2013</v>
      </c>
      <c r="Q69" s="17">
        <f t="shared" si="1"/>
        <v>6.8</v>
      </c>
      <c r="R69" s="17" t="s">
        <v>110</v>
      </c>
    </row>
    <row r="70" spans="2:18" x14ac:dyDescent="0.2">
      <c r="B70" s="3" t="s">
        <v>103</v>
      </c>
      <c r="C70" s="3" t="s">
        <v>42</v>
      </c>
      <c r="D70" s="3" t="s">
        <v>104</v>
      </c>
      <c r="E70" s="3">
        <v>2013</v>
      </c>
      <c r="F70" s="3">
        <v>6.6</v>
      </c>
      <c r="N70" s="17" t="s">
        <v>105</v>
      </c>
      <c r="O70" s="17" t="e">
        <f>INDEX(#REF!,MATCH($C70,#REF!,0),2)</f>
        <v>#REF!</v>
      </c>
      <c r="P70" s="17">
        <f t="shared" si="1"/>
        <v>2013</v>
      </c>
      <c r="Q70" s="17">
        <f t="shared" si="1"/>
        <v>6.6</v>
      </c>
      <c r="R70" s="17" t="s">
        <v>110</v>
      </c>
    </row>
    <row r="71" spans="2:18" x14ac:dyDescent="0.2">
      <c r="B71" s="3" t="s">
        <v>103</v>
      </c>
      <c r="C71" s="3" t="s">
        <v>43</v>
      </c>
      <c r="D71" s="3" t="s">
        <v>104</v>
      </c>
      <c r="E71" s="3">
        <v>2013</v>
      </c>
      <c r="F71" s="3">
        <v>9.6</v>
      </c>
      <c r="N71" s="17" t="s">
        <v>105</v>
      </c>
      <c r="O71" s="17" t="e">
        <f>INDEX(#REF!,MATCH($C71,#REF!,0),2)</f>
        <v>#REF!</v>
      </c>
      <c r="P71" s="17">
        <f t="shared" si="1"/>
        <v>2013</v>
      </c>
      <c r="Q71" s="17">
        <f t="shared" si="1"/>
        <v>9.6</v>
      </c>
      <c r="R71" s="17" t="s">
        <v>110</v>
      </c>
    </row>
    <row r="72" spans="2:18" x14ac:dyDescent="0.2">
      <c r="B72" s="3" t="s">
        <v>103</v>
      </c>
      <c r="C72" s="3" t="s">
        <v>44</v>
      </c>
      <c r="D72" s="3" t="s">
        <v>104</v>
      </c>
      <c r="E72" s="3">
        <v>2013</v>
      </c>
      <c r="F72" s="3">
        <v>8.6</v>
      </c>
      <c r="N72" s="17" t="s">
        <v>105</v>
      </c>
      <c r="O72" s="17" t="e">
        <f>INDEX(#REF!,MATCH($C72,#REF!,0),2)</f>
        <v>#REF!</v>
      </c>
      <c r="P72" s="17">
        <f t="shared" si="1"/>
        <v>2013</v>
      </c>
      <c r="Q72" s="17">
        <f t="shared" si="1"/>
        <v>8.6</v>
      </c>
      <c r="R72" s="17" t="s">
        <v>110</v>
      </c>
    </row>
    <row r="73" spans="2:18" x14ac:dyDescent="0.2">
      <c r="B73" s="3" t="s">
        <v>103</v>
      </c>
      <c r="C73" s="3" t="s">
        <v>45</v>
      </c>
      <c r="D73" s="3" t="s">
        <v>104</v>
      </c>
      <c r="E73" s="3">
        <v>2013</v>
      </c>
      <c r="F73" s="3">
        <v>6.8</v>
      </c>
      <c r="N73" s="17" t="s">
        <v>105</v>
      </c>
      <c r="O73" s="17" t="e">
        <f>INDEX(#REF!,MATCH($C73,#REF!,0),2)</f>
        <v>#REF!</v>
      </c>
      <c r="P73" s="17">
        <f t="shared" si="1"/>
        <v>2013</v>
      </c>
      <c r="Q73" s="17">
        <f t="shared" si="1"/>
        <v>6.8</v>
      </c>
      <c r="R73" s="17" t="s">
        <v>110</v>
      </c>
    </row>
    <row r="74" spans="2:18" x14ac:dyDescent="0.2">
      <c r="B74" s="3" t="s">
        <v>103</v>
      </c>
      <c r="C74" s="3" t="s">
        <v>46</v>
      </c>
      <c r="D74" s="3" t="s">
        <v>104</v>
      </c>
      <c r="E74" s="3">
        <v>2013</v>
      </c>
      <c r="F74" s="3">
        <v>7</v>
      </c>
      <c r="N74" s="17" t="s">
        <v>105</v>
      </c>
      <c r="O74" s="17" t="e">
        <f>INDEX(#REF!,MATCH($C74,#REF!,0),2)</f>
        <v>#REF!</v>
      </c>
      <c r="P74" s="17">
        <f t="shared" si="1"/>
        <v>2013</v>
      </c>
      <c r="Q74" s="17">
        <f t="shared" si="1"/>
        <v>7</v>
      </c>
      <c r="R74" s="17" t="s">
        <v>110</v>
      </c>
    </row>
    <row r="75" spans="2:18" x14ac:dyDescent="0.2">
      <c r="B75" s="3" t="s">
        <v>103</v>
      </c>
      <c r="C75" s="3" t="s">
        <v>47</v>
      </c>
      <c r="D75" s="3" t="s">
        <v>104</v>
      </c>
      <c r="E75" s="3">
        <v>2013</v>
      </c>
      <c r="F75" s="3">
        <v>7.5</v>
      </c>
      <c r="N75" s="17" t="s">
        <v>105</v>
      </c>
      <c r="O75" s="17" t="e">
        <f>INDEX(#REF!,MATCH($C75,#REF!,0),2)</f>
        <v>#REF!</v>
      </c>
      <c r="P75" s="17">
        <f t="shared" si="1"/>
        <v>2013</v>
      </c>
      <c r="Q75" s="17">
        <f t="shared" si="1"/>
        <v>7.5</v>
      </c>
      <c r="R75" s="17" t="s">
        <v>110</v>
      </c>
    </row>
    <row r="76" spans="2:18" x14ac:dyDescent="0.2">
      <c r="B76" s="3" t="s">
        <v>103</v>
      </c>
      <c r="C76" s="3" t="s">
        <v>48</v>
      </c>
      <c r="D76" s="3" t="s">
        <v>104</v>
      </c>
      <c r="E76" s="3">
        <v>2013</v>
      </c>
      <c r="F76" s="3">
        <v>6.9</v>
      </c>
      <c r="N76" s="17" t="s">
        <v>105</v>
      </c>
      <c r="O76" s="17" t="e">
        <f>INDEX(#REF!,MATCH($C76,#REF!,0),2)</f>
        <v>#REF!</v>
      </c>
      <c r="P76" s="17">
        <f t="shared" si="1"/>
        <v>2013</v>
      </c>
      <c r="Q76" s="17">
        <f t="shared" si="1"/>
        <v>6.9</v>
      </c>
      <c r="R76" s="17" t="s">
        <v>110</v>
      </c>
    </row>
    <row r="77" spans="2:18" x14ac:dyDescent="0.2">
      <c r="B77" s="3" t="s">
        <v>103</v>
      </c>
      <c r="C77" s="3" t="s">
        <v>49</v>
      </c>
      <c r="D77" s="3" t="s">
        <v>104</v>
      </c>
      <c r="E77" s="3">
        <v>2013</v>
      </c>
      <c r="F77" s="3">
        <v>9.5</v>
      </c>
      <c r="N77" s="17" t="s">
        <v>105</v>
      </c>
      <c r="O77" s="17" t="e">
        <f>INDEX(#REF!,MATCH($C77,#REF!,0),2)</f>
        <v>#REF!</v>
      </c>
      <c r="P77" s="17">
        <f t="shared" si="1"/>
        <v>2013</v>
      </c>
      <c r="Q77" s="17">
        <f t="shared" si="1"/>
        <v>9.5</v>
      </c>
      <c r="R77" s="17" t="s">
        <v>110</v>
      </c>
    </row>
    <row r="78" spans="2:18" x14ac:dyDescent="0.2">
      <c r="B78" s="3" t="s">
        <v>103</v>
      </c>
      <c r="C78" s="3" t="s">
        <v>50</v>
      </c>
      <c r="D78" s="3" t="s">
        <v>104</v>
      </c>
      <c r="E78" s="3">
        <v>2013</v>
      </c>
      <c r="F78" s="3">
        <v>9.9</v>
      </c>
      <c r="N78" s="17" t="s">
        <v>105</v>
      </c>
      <c r="O78" s="17" t="e">
        <f>INDEX(#REF!,MATCH($C78,#REF!,0),2)</f>
        <v>#REF!</v>
      </c>
      <c r="P78" s="17">
        <f t="shared" si="1"/>
        <v>2013</v>
      </c>
      <c r="Q78" s="17">
        <f t="shared" si="1"/>
        <v>9.9</v>
      </c>
      <c r="R78" s="17" t="s">
        <v>110</v>
      </c>
    </row>
    <row r="79" spans="2:18" x14ac:dyDescent="0.2">
      <c r="B79" s="3" t="s">
        <v>103</v>
      </c>
      <c r="C79" s="3" t="s">
        <v>51</v>
      </c>
      <c r="D79" s="3" t="s">
        <v>104</v>
      </c>
      <c r="E79" s="3">
        <v>2013</v>
      </c>
      <c r="F79" s="3">
        <v>7</v>
      </c>
      <c r="N79" s="17" t="s">
        <v>105</v>
      </c>
      <c r="O79" s="17" t="e">
        <f>INDEX(#REF!,MATCH($C79,#REF!,0),2)</f>
        <v>#REF!</v>
      </c>
      <c r="P79" s="17">
        <f t="shared" si="1"/>
        <v>2013</v>
      </c>
      <c r="Q79" s="17">
        <f t="shared" si="1"/>
        <v>7</v>
      </c>
      <c r="R79" s="17" t="s">
        <v>110</v>
      </c>
    </row>
    <row r="80" spans="2:18" x14ac:dyDescent="0.2">
      <c r="B80" s="3" t="s">
        <v>103</v>
      </c>
      <c r="C80" s="3" t="s">
        <v>52</v>
      </c>
      <c r="D80" s="3" t="s">
        <v>104</v>
      </c>
      <c r="E80" s="3">
        <v>2013</v>
      </c>
      <c r="F80" s="3">
        <v>8.1999999999999993</v>
      </c>
      <c r="N80" s="17" t="s">
        <v>105</v>
      </c>
      <c r="O80" s="17" t="e">
        <f>INDEX(#REF!,MATCH($C80,#REF!,0),2)</f>
        <v>#REF!</v>
      </c>
      <c r="P80" s="17">
        <f t="shared" si="1"/>
        <v>2013</v>
      </c>
      <c r="Q80" s="17">
        <f t="shared" si="1"/>
        <v>8.1999999999999993</v>
      </c>
      <c r="R80" s="17" t="s">
        <v>110</v>
      </c>
    </row>
    <row r="81" spans="2:18" x14ac:dyDescent="0.2">
      <c r="B81" s="3" t="s">
        <v>103</v>
      </c>
      <c r="C81" s="3" t="s">
        <v>53</v>
      </c>
      <c r="D81" s="3" t="s">
        <v>104</v>
      </c>
      <c r="E81" s="3">
        <v>2013</v>
      </c>
      <c r="F81" s="3">
        <v>9</v>
      </c>
      <c r="N81" s="17" t="s">
        <v>105</v>
      </c>
      <c r="O81" s="17" t="e">
        <f>INDEX(#REF!,MATCH($C81,#REF!,0),2)</f>
        <v>#REF!</v>
      </c>
      <c r="P81" s="17">
        <f t="shared" si="1"/>
        <v>2013</v>
      </c>
      <c r="Q81" s="17">
        <f t="shared" si="1"/>
        <v>9</v>
      </c>
      <c r="R81" s="17" t="s">
        <v>110</v>
      </c>
    </row>
    <row r="82" spans="2:18" x14ac:dyDescent="0.2">
      <c r="B82" s="3" t="s">
        <v>103</v>
      </c>
      <c r="C82" s="3" t="s">
        <v>54</v>
      </c>
      <c r="D82" s="3" t="s">
        <v>104</v>
      </c>
      <c r="E82" s="3">
        <v>2013</v>
      </c>
      <c r="F82" s="3">
        <v>10.199999999999999</v>
      </c>
      <c r="N82" s="17" t="s">
        <v>105</v>
      </c>
      <c r="O82" s="17" t="e">
        <f>INDEX(#REF!,MATCH($C82,#REF!,0),2)</f>
        <v>#REF!</v>
      </c>
      <c r="P82" s="17">
        <f t="shared" si="1"/>
        <v>2013</v>
      </c>
      <c r="Q82" s="17">
        <f t="shared" si="1"/>
        <v>10.199999999999999</v>
      </c>
      <c r="R82" s="17" t="s">
        <v>110</v>
      </c>
    </row>
    <row r="83" spans="2:18" x14ac:dyDescent="0.2">
      <c r="B83" s="3" t="s">
        <v>103</v>
      </c>
      <c r="C83" s="3" t="s">
        <v>55</v>
      </c>
      <c r="D83" s="3" t="s">
        <v>104</v>
      </c>
      <c r="E83" s="3">
        <v>2013</v>
      </c>
      <c r="F83" s="3">
        <v>9.8000000000000007</v>
      </c>
      <c r="N83" s="17" t="s">
        <v>105</v>
      </c>
      <c r="O83" s="17" t="e">
        <f>INDEX(#REF!,MATCH($C83,#REF!,0),2)</f>
        <v>#REF!</v>
      </c>
      <c r="P83" s="17">
        <f t="shared" si="1"/>
        <v>2013</v>
      </c>
      <c r="Q83" s="17">
        <f t="shared" si="1"/>
        <v>9.8000000000000007</v>
      </c>
      <c r="R83" s="17" t="s">
        <v>110</v>
      </c>
    </row>
    <row r="84" spans="2:18" x14ac:dyDescent="0.2">
      <c r="B84" s="3" t="s">
        <v>103</v>
      </c>
      <c r="C84" s="3" t="s">
        <v>56</v>
      </c>
      <c r="D84" s="3" t="s">
        <v>104</v>
      </c>
      <c r="E84" s="3">
        <v>2013</v>
      </c>
      <c r="F84" s="3">
        <v>7.6</v>
      </c>
      <c r="N84" s="17" t="s">
        <v>105</v>
      </c>
      <c r="O84" s="17" t="e">
        <f>INDEX(#REF!,MATCH($C84,#REF!,0),2)</f>
        <v>#REF!</v>
      </c>
      <c r="P84" s="17">
        <f t="shared" si="1"/>
        <v>2013</v>
      </c>
      <c r="Q84" s="17">
        <f t="shared" si="1"/>
        <v>7.6</v>
      </c>
      <c r="R84" s="17" t="s">
        <v>110</v>
      </c>
    </row>
    <row r="85" spans="2:18" x14ac:dyDescent="0.2">
      <c r="B85" s="3" t="s">
        <v>103</v>
      </c>
      <c r="C85" s="3" t="s">
        <v>57</v>
      </c>
      <c r="D85" s="3" t="s">
        <v>104</v>
      </c>
      <c r="E85" s="3">
        <v>2013</v>
      </c>
      <c r="F85" s="3">
        <v>9.6999999999999993</v>
      </c>
      <c r="N85" s="17" t="s">
        <v>105</v>
      </c>
      <c r="O85" s="17" t="e">
        <f>INDEX(#REF!,MATCH($C85,#REF!,0),2)</f>
        <v>#REF!</v>
      </c>
      <c r="P85" s="17">
        <f t="shared" si="1"/>
        <v>2013</v>
      </c>
      <c r="Q85" s="17">
        <f t="shared" si="1"/>
        <v>9.6999999999999993</v>
      </c>
      <c r="R85" s="17" t="s">
        <v>110</v>
      </c>
    </row>
    <row r="86" spans="2:18" x14ac:dyDescent="0.2">
      <c r="B86" s="3" t="s">
        <v>103</v>
      </c>
      <c r="C86" s="3" t="s">
        <v>58</v>
      </c>
      <c r="D86" s="3" t="s">
        <v>104</v>
      </c>
      <c r="E86" s="3">
        <v>2013</v>
      </c>
      <c r="F86" s="3">
        <v>7.3</v>
      </c>
      <c r="N86" s="17" t="s">
        <v>105</v>
      </c>
      <c r="O86" s="17" t="e">
        <f>INDEX(#REF!,MATCH($C86,#REF!,0),2)</f>
        <v>#REF!</v>
      </c>
      <c r="P86" s="17">
        <f t="shared" si="1"/>
        <v>2013</v>
      </c>
      <c r="Q86" s="17">
        <f t="shared" si="1"/>
        <v>7.3</v>
      </c>
      <c r="R86" s="17" t="s">
        <v>110</v>
      </c>
    </row>
    <row r="87" spans="2:18" x14ac:dyDescent="0.2">
      <c r="B87" s="3" t="s">
        <v>103</v>
      </c>
      <c r="C87" s="3" t="s">
        <v>59</v>
      </c>
      <c r="D87" s="3" t="s">
        <v>104</v>
      </c>
      <c r="E87" s="3">
        <v>2013</v>
      </c>
      <c r="F87" s="3">
        <v>6.8</v>
      </c>
      <c r="N87" s="17" t="s">
        <v>105</v>
      </c>
      <c r="O87" s="17" t="e">
        <f>INDEX(#REF!,MATCH($C87,#REF!,0),2)</f>
        <v>#REF!</v>
      </c>
      <c r="P87" s="17">
        <f t="shared" si="1"/>
        <v>2013</v>
      </c>
      <c r="Q87" s="17">
        <f t="shared" si="1"/>
        <v>6.8</v>
      </c>
      <c r="R87" s="17" t="s">
        <v>110</v>
      </c>
    </row>
    <row r="88" spans="2:18" x14ac:dyDescent="0.2">
      <c r="B88" s="3" t="s">
        <v>103</v>
      </c>
      <c r="C88" s="3" t="s">
        <v>60</v>
      </c>
      <c r="D88" s="3" t="s">
        <v>104</v>
      </c>
      <c r="E88" s="3">
        <v>2013</v>
      </c>
      <c r="F88" s="3">
        <v>7.1</v>
      </c>
      <c r="N88" s="17" t="s">
        <v>105</v>
      </c>
      <c r="O88" s="17" t="e">
        <f>INDEX(#REF!,MATCH($C88,#REF!,0),2)</f>
        <v>#REF!</v>
      </c>
      <c r="P88" s="17">
        <f t="shared" si="1"/>
        <v>2013</v>
      </c>
      <c r="Q88" s="17">
        <f t="shared" si="1"/>
        <v>7.1</v>
      </c>
      <c r="R88" s="17" t="s">
        <v>110</v>
      </c>
    </row>
    <row r="89" spans="2:18" x14ac:dyDescent="0.2">
      <c r="B89" s="3" t="s">
        <v>103</v>
      </c>
      <c r="C89" s="3" t="s">
        <v>61</v>
      </c>
      <c r="D89" s="3" t="s">
        <v>104</v>
      </c>
      <c r="E89" s="3">
        <v>2013</v>
      </c>
      <c r="F89" s="3">
        <v>7.2</v>
      </c>
      <c r="N89" s="17" t="s">
        <v>105</v>
      </c>
      <c r="O89" s="17" t="e">
        <f>INDEX(#REF!,MATCH($C89,#REF!,0),2)</f>
        <v>#REF!</v>
      </c>
      <c r="P89" s="17">
        <f t="shared" si="1"/>
        <v>2013</v>
      </c>
      <c r="Q89" s="17">
        <f t="shared" si="1"/>
        <v>7.2</v>
      </c>
      <c r="R89" s="17" t="s">
        <v>110</v>
      </c>
    </row>
    <row r="90" spans="2:18" x14ac:dyDescent="0.2">
      <c r="B90" s="3" t="s">
        <v>103</v>
      </c>
      <c r="C90" s="3" t="s">
        <v>32</v>
      </c>
      <c r="D90" s="3" t="s">
        <v>104</v>
      </c>
      <c r="E90" s="3">
        <v>2014</v>
      </c>
      <c r="F90" s="3">
        <v>7.1</v>
      </c>
      <c r="N90" s="17" t="s">
        <v>105</v>
      </c>
      <c r="O90" s="17" t="e">
        <f>INDEX(#REF!,MATCH($C90,#REF!,0),2)</f>
        <v>#REF!</v>
      </c>
      <c r="P90" s="17">
        <f t="shared" si="1"/>
        <v>2014</v>
      </c>
      <c r="Q90" s="17">
        <f t="shared" si="1"/>
        <v>7.1</v>
      </c>
      <c r="R90" s="17" t="s">
        <v>110</v>
      </c>
    </row>
    <row r="91" spans="2:18" x14ac:dyDescent="0.2">
      <c r="B91" s="3" t="s">
        <v>103</v>
      </c>
      <c r="C91" s="3" t="s">
        <v>42</v>
      </c>
      <c r="D91" s="3" t="s">
        <v>104</v>
      </c>
      <c r="E91" s="3">
        <v>2014</v>
      </c>
      <c r="F91" s="3">
        <v>6.5</v>
      </c>
      <c r="N91" s="17" t="s">
        <v>105</v>
      </c>
      <c r="O91" s="17" t="e">
        <f>INDEX(#REF!,MATCH($C91,#REF!,0),2)</f>
        <v>#REF!</v>
      </c>
      <c r="P91" s="17">
        <f t="shared" ref="P91:Q154" si="2">E91</f>
        <v>2014</v>
      </c>
      <c r="Q91" s="17">
        <f t="shared" si="2"/>
        <v>6.5</v>
      </c>
      <c r="R91" s="17" t="s">
        <v>110</v>
      </c>
    </row>
    <row r="92" spans="2:18" x14ac:dyDescent="0.2">
      <c r="B92" s="3" t="s">
        <v>103</v>
      </c>
      <c r="C92" s="3" t="s">
        <v>43</v>
      </c>
      <c r="D92" s="3" t="s">
        <v>104</v>
      </c>
      <c r="E92" s="3">
        <v>2014</v>
      </c>
      <c r="F92" s="3">
        <v>8.6</v>
      </c>
      <c r="N92" s="17" t="s">
        <v>105</v>
      </c>
      <c r="O92" s="17" t="e">
        <f>INDEX(#REF!,MATCH($C92,#REF!,0),2)</f>
        <v>#REF!</v>
      </c>
      <c r="P92" s="17">
        <f t="shared" si="2"/>
        <v>2014</v>
      </c>
      <c r="Q92" s="17">
        <f t="shared" si="2"/>
        <v>8.6</v>
      </c>
      <c r="R92" s="17" t="s">
        <v>110</v>
      </c>
    </row>
    <row r="93" spans="2:18" x14ac:dyDescent="0.2">
      <c r="B93" s="3" t="s">
        <v>103</v>
      </c>
      <c r="C93" s="3" t="s">
        <v>44</v>
      </c>
      <c r="D93" s="3" t="s">
        <v>104</v>
      </c>
      <c r="E93" s="3">
        <v>2014</v>
      </c>
      <c r="F93" s="3">
        <v>9.1</v>
      </c>
      <c r="N93" s="17" t="s">
        <v>105</v>
      </c>
      <c r="O93" s="17" t="e">
        <f>INDEX(#REF!,MATCH($C93,#REF!,0),2)</f>
        <v>#REF!</v>
      </c>
      <c r="P93" s="17">
        <f t="shared" si="2"/>
        <v>2014</v>
      </c>
      <c r="Q93" s="17">
        <f t="shared" si="2"/>
        <v>9.1</v>
      </c>
      <c r="R93" s="17" t="s">
        <v>110</v>
      </c>
    </row>
    <row r="94" spans="2:18" x14ac:dyDescent="0.2">
      <c r="B94" s="3" t="s">
        <v>103</v>
      </c>
      <c r="C94" s="3" t="s">
        <v>45</v>
      </c>
      <c r="D94" s="3" t="s">
        <v>104</v>
      </c>
      <c r="E94" s="3">
        <v>2014</v>
      </c>
      <c r="F94" s="3">
        <v>5.9</v>
      </c>
      <c r="N94" s="17" t="s">
        <v>105</v>
      </c>
      <c r="O94" s="17" t="e">
        <f>INDEX(#REF!,MATCH($C94,#REF!,0),2)</f>
        <v>#REF!</v>
      </c>
      <c r="P94" s="17">
        <f t="shared" si="2"/>
        <v>2014</v>
      </c>
      <c r="Q94" s="17">
        <f t="shared" si="2"/>
        <v>5.9</v>
      </c>
      <c r="R94" s="17" t="s">
        <v>110</v>
      </c>
    </row>
    <row r="95" spans="2:18" x14ac:dyDescent="0.2">
      <c r="B95" s="3" t="s">
        <v>103</v>
      </c>
      <c r="C95" s="3" t="s">
        <v>46</v>
      </c>
      <c r="D95" s="3" t="s">
        <v>104</v>
      </c>
      <c r="E95" s="3">
        <v>2014</v>
      </c>
      <c r="F95" s="3">
        <v>7.5</v>
      </c>
      <c r="N95" s="17" t="s">
        <v>105</v>
      </c>
      <c r="O95" s="17" t="e">
        <f>INDEX(#REF!,MATCH($C95,#REF!,0),2)</f>
        <v>#REF!</v>
      </c>
      <c r="P95" s="17">
        <f t="shared" si="2"/>
        <v>2014</v>
      </c>
      <c r="Q95" s="17">
        <f t="shared" si="2"/>
        <v>7.5</v>
      </c>
      <c r="R95" s="17" t="s">
        <v>110</v>
      </c>
    </row>
    <row r="96" spans="2:18" x14ac:dyDescent="0.2">
      <c r="B96" s="3" t="s">
        <v>103</v>
      </c>
      <c r="C96" s="3" t="s">
        <v>47</v>
      </c>
      <c r="D96" s="3" t="s">
        <v>104</v>
      </c>
      <c r="E96" s="3">
        <v>2014</v>
      </c>
      <c r="F96" s="3">
        <v>7.1</v>
      </c>
      <c r="N96" s="17" t="s">
        <v>105</v>
      </c>
      <c r="O96" s="17" t="e">
        <f>INDEX(#REF!,MATCH($C96,#REF!,0),2)</f>
        <v>#REF!</v>
      </c>
      <c r="P96" s="17">
        <f t="shared" si="2"/>
        <v>2014</v>
      </c>
      <c r="Q96" s="17">
        <f t="shared" si="2"/>
        <v>7.1</v>
      </c>
      <c r="R96" s="17" t="s">
        <v>110</v>
      </c>
    </row>
    <row r="97" spans="2:18" x14ac:dyDescent="0.2">
      <c r="B97" s="3" t="s">
        <v>103</v>
      </c>
      <c r="C97" s="3" t="s">
        <v>48</v>
      </c>
      <c r="D97" s="3" t="s">
        <v>104</v>
      </c>
      <c r="E97" s="3">
        <v>2014</v>
      </c>
      <c r="F97" s="3">
        <v>7.1</v>
      </c>
      <c r="N97" s="17" t="s">
        <v>105</v>
      </c>
      <c r="O97" s="17" t="e">
        <f>INDEX(#REF!,MATCH($C97,#REF!,0),2)</f>
        <v>#REF!</v>
      </c>
      <c r="P97" s="17">
        <f t="shared" si="2"/>
        <v>2014</v>
      </c>
      <c r="Q97" s="17">
        <f t="shared" si="2"/>
        <v>7.1</v>
      </c>
      <c r="R97" s="17" t="s">
        <v>110</v>
      </c>
    </row>
    <row r="98" spans="2:18" x14ac:dyDescent="0.2">
      <c r="B98" s="3" t="s">
        <v>103</v>
      </c>
      <c r="C98" s="3" t="s">
        <v>49</v>
      </c>
      <c r="D98" s="3" t="s">
        <v>104</v>
      </c>
      <c r="E98" s="3">
        <v>2014</v>
      </c>
      <c r="F98" s="3">
        <v>9.3000000000000007</v>
      </c>
      <c r="N98" s="17" t="s">
        <v>105</v>
      </c>
      <c r="O98" s="17" t="e">
        <f>INDEX(#REF!,MATCH($C98,#REF!,0),2)</f>
        <v>#REF!</v>
      </c>
      <c r="P98" s="17">
        <f t="shared" si="2"/>
        <v>2014</v>
      </c>
      <c r="Q98" s="17">
        <f t="shared" si="2"/>
        <v>9.3000000000000007</v>
      </c>
      <c r="R98" s="17" t="s">
        <v>110</v>
      </c>
    </row>
    <row r="99" spans="2:18" x14ac:dyDescent="0.2">
      <c r="B99" s="3" t="s">
        <v>103</v>
      </c>
      <c r="C99" s="3" t="s">
        <v>50</v>
      </c>
      <c r="D99" s="3" t="s">
        <v>104</v>
      </c>
      <c r="E99" s="3">
        <v>2014</v>
      </c>
      <c r="F99" s="3">
        <v>10.1</v>
      </c>
      <c r="N99" s="17" t="s">
        <v>105</v>
      </c>
      <c r="O99" s="17" t="e">
        <f>INDEX(#REF!,MATCH($C99,#REF!,0),2)</f>
        <v>#REF!</v>
      </c>
      <c r="P99" s="17">
        <f t="shared" si="2"/>
        <v>2014</v>
      </c>
      <c r="Q99" s="17">
        <f t="shared" si="2"/>
        <v>10.1</v>
      </c>
      <c r="R99" s="17" t="s">
        <v>110</v>
      </c>
    </row>
    <row r="100" spans="2:18" x14ac:dyDescent="0.2">
      <c r="B100" s="3" t="s">
        <v>103</v>
      </c>
      <c r="C100" s="3" t="s">
        <v>51</v>
      </c>
      <c r="D100" s="3" t="s">
        <v>104</v>
      </c>
      <c r="E100" s="3">
        <v>2014</v>
      </c>
      <c r="F100" s="3">
        <v>6.1</v>
      </c>
      <c r="N100" s="17" t="s">
        <v>105</v>
      </c>
      <c r="O100" s="17" t="e">
        <f>INDEX(#REF!,MATCH($C100,#REF!,0),2)</f>
        <v>#REF!</v>
      </c>
      <c r="P100" s="17">
        <f t="shared" si="2"/>
        <v>2014</v>
      </c>
      <c r="Q100" s="17">
        <f t="shared" si="2"/>
        <v>6.1</v>
      </c>
      <c r="R100" s="17" t="s">
        <v>110</v>
      </c>
    </row>
    <row r="101" spans="2:18" x14ac:dyDescent="0.2">
      <c r="B101" s="3" t="s">
        <v>103</v>
      </c>
      <c r="C101" s="3" t="s">
        <v>52</v>
      </c>
      <c r="D101" s="3" t="s">
        <v>104</v>
      </c>
      <c r="E101" s="3">
        <v>2014</v>
      </c>
      <c r="F101" s="3">
        <v>7.9</v>
      </c>
      <c r="N101" s="17" t="s">
        <v>105</v>
      </c>
      <c r="O101" s="17" t="e">
        <f>INDEX(#REF!,MATCH($C101,#REF!,0),2)</f>
        <v>#REF!</v>
      </c>
      <c r="P101" s="17">
        <f t="shared" si="2"/>
        <v>2014</v>
      </c>
      <c r="Q101" s="17">
        <f t="shared" si="2"/>
        <v>7.9</v>
      </c>
      <c r="R101" s="17" t="s">
        <v>110</v>
      </c>
    </row>
    <row r="102" spans="2:18" x14ac:dyDescent="0.2">
      <c r="B102" s="3" t="s">
        <v>103</v>
      </c>
      <c r="C102" s="3" t="s">
        <v>53</v>
      </c>
      <c r="D102" s="3" t="s">
        <v>104</v>
      </c>
      <c r="E102" s="3">
        <v>2014</v>
      </c>
      <c r="F102" s="3">
        <v>8.1</v>
      </c>
      <c r="N102" s="17" t="s">
        <v>105</v>
      </c>
      <c r="O102" s="17" t="e">
        <f>INDEX(#REF!,MATCH($C102,#REF!,0),2)</f>
        <v>#REF!</v>
      </c>
      <c r="P102" s="17">
        <f t="shared" si="2"/>
        <v>2014</v>
      </c>
      <c r="Q102" s="17">
        <f t="shared" si="2"/>
        <v>8.1</v>
      </c>
      <c r="R102" s="17" t="s">
        <v>110</v>
      </c>
    </row>
    <row r="103" spans="2:18" x14ac:dyDescent="0.2">
      <c r="B103" s="3" t="s">
        <v>103</v>
      </c>
      <c r="C103" s="3" t="s">
        <v>54</v>
      </c>
      <c r="D103" s="3" t="s">
        <v>104</v>
      </c>
      <c r="E103" s="3">
        <v>2014</v>
      </c>
      <c r="F103" s="3">
        <v>8.6999999999999993</v>
      </c>
      <c r="N103" s="17" t="s">
        <v>105</v>
      </c>
      <c r="O103" s="17" t="e">
        <f>INDEX(#REF!,MATCH($C103,#REF!,0),2)</f>
        <v>#REF!</v>
      </c>
      <c r="P103" s="17">
        <f t="shared" si="2"/>
        <v>2014</v>
      </c>
      <c r="Q103" s="17">
        <f t="shared" si="2"/>
        <v>8.6999999999999993</v>
      </c>
      <c r="R103" s="17" t="s">
        <v>110</v>
      </c>
    </row>
    <row r="104" spans="2:18" x14ac:dyDescent="0.2">
      <c r="B104" s="3" t="s">
        <v>103</v>
      </c>
      <c r="C104" s="3" t="s">
        <v>55</v>
      </c>
      <c r="D104" s="3" t="s">
        <v>104</v>
      </c>
      <c r="E104" s="3">
        <v>2014</v>
      </c>
      <c r="F104" s="3">
        <v>8.9</v>
      </c>
      <c r="N104" s="17" t="s">
        <v>105</v>
      </c>
      <c r="O104" s="17" t="e">
        <f>INDEX(#REF!,MATCH($C104,#REF!,0),2)</f>
        <v>#REF!</v>
      </c>
      <c r="P104" s="17">
        <f t="shared" si="2"/>
        <v>2014</v>
      </c>
      <c r="Q104" s="17">
        <f t="shared" si="2"/>
        <v>8.9</v>
      </c>
      <c r="R104" s="17" t="s">
        <v>110</v>
      </c>
    </row>
    <row r="105" spans="2:18" x14ac:dyDescent="0.2">
      <c r="B105" s="3" t="s">
        <v>103</v>
      </c>
      <c r="C105" s="3" t="s">
        <v>56</v>
      </c>
      <c r="D105" s="3" t="s">
        <v>104</v>
      </c>
      <c r="E105" s="3">
        <v>2014</v>
      </c>
      <c r="F105" s="3">
        <v>7.9</v>
      </c>
      <c r="N105" s="17" t="s">
        <v>105</v>
      </c>
      <c r="O105" s="17" t="e">
        <f>INDEX(#REF!,MATCH($C105,#REF!,0),2)</f>
        <v>#REF!</v>
      </c>
      <c r="P105" s="17">
        <f t="shared" si="2"/>
        <v>2014</v>
      </c>
      <c r="Q105" s="17">
        <f t="shared" si="2"/>
        <v>7.9</v>
      </c>
      <c r="R105" s="17" t="s">
        <v>110</v>
      </c>
    </row>
    <row r="106" spans="2:18" x14ac:dyDescent="0.2">
      <c r="B106" s="3" t="s">
        <v>103</v>
      </c>
      <c r="C106" s="3" t="s">
        <v>57</v>
      </c>
      <c r="D106" s="3" t="s">
        <v>104</v>
      </c>
      <c r="E106" s="3">
        <v>2014</v>
      </c>
      <c r="F106" s="3">
        <v>9.8000000000000007</v>
      </c>
      <c r="N106" s="17" t="s">
        <v>105</v>
      </c>
      <c r="O106" s="17" t="e">
        <f>INDEX(#REF!,MATCH($C106,#REF!,0),2)</f>
        <v>#REF!</v>
      </c>
      <c r="P106" s="17">
        <f t="shared" si="2"/>
        <v>2014</v>
      </c>
      <c r="Q106" s="17">
        <f t="shared" si="2"/>
        <v>9.8000000000000007</v>
      </c>
      <c r="R106" s="17" t="s">
        <v>110</v>
      </c>
    </row>
    <row r="107" spans="2:18" x14ac:dyDescent="0.2">
      <c r="B107" s="3" t="s">
        <v>103</v>
      </c>
      <c r="C107" s="3" t="s">
        <v>58</v>
      </c>
      <c r="D107" s="3" t="s">
        <v>104</v>
      </c>
      <c r="E107" s="3">
        <v>2014</v>
      </c>
      <c r="F107" s="3">
        <v>7.2</v>
      </c>
      <c r="N107" s="17" t="s">
        <v>105</v>
      </c>
      <c r="O107" s="17" t="e">
        <f>INDEX(#REF!,MATCH($C107,#REF!,0),2)</f>
        <v>#REF!</v>
      </c>
      <c r="P107" s="17">
        <f t="shared" si="2"/>
        <v>2014</v>
      </c>
      <c r="Q107" s="17">
        <f t="shared" si="2"/>
        <v>7.2</v>
      </c>
      <c r="R107" s="17" t="s">
        <v>110</v>
      </c>
    </row>
    <row r="108" spans="2:18" x14ac:dyDescent="0.2">
      <c r="B108" s="3" t="s">
        <v>103</v>
      </c>
      <c r="C108" s="3" t="s">
        <v>59</v>
      </c>
      <c r="D108" s="3" t="s">
        <v>104</v>
      </c>
      <c r="E108" s="3">
        <v>2014</v>
      </c>
      <c r="F108" s="3">
        <v>7.7</v>
      </c>
      <c r="N108" s="17" t="s">
        <v>105</v>
      </c>
      <c r="O108" s="17" t="e">
        <f>INDEX(#REF!,MATCH($C108,#REF!,0),2)</f>
        <v>#REF!</v>
      </c>
      <c r="P108" s="17">
        <f t="shared" si="2"/>
        <v>2014</v>
      </c>
      <c r="Q108" s="17">
        <f t="shared" si="2"/>
        <v>7.7</v>
      </c>
      <c r="R108" s="17" t="s">
        <v>110</v>
      </c>
    </row>
    <row r="109" spans="2:18" x14ac:dyDescent="0.2">
      <c r="B109" s="3" t="s">
        <v>103</v>
      </c>
      <c r="C109" s="3" t="s">
        <v>60</v>
      </c>
      <c r="D109" s="3" t="s">
        <v>104</v>
      </c>
      <c r="E109" s="3">
        <v>2014</v>
      </c>
      <c r="F109" s="3">
        <v>7</v>
      </c>
      <c r="N109" s="17" t="s">
        <v>105</v>
      </c>
      <c r="O109" s="17" t="e">
        <f>INDEX(#REF!,MATCH($C109,#REF!,0),2)</f>
        <v>#REF!</v>
      </c>
      <c r="P109" s="17">
        <f t="shared" si="2"/>
        <v>2014</v>
      </c>
      <c r="Q109" s="17">
        <f t="shared" si="2"/>
        <v>7</v>
      </c>
      <c r="R109" s="17" t="s">
        <v>110</v>
      </c>
    </row>
    <row r="110" spans="2:18" x14ac:dyDescent="0.2">
      <c r="B110" s="3" t="s">
        <v>103</v>
      </c>
      <c r="C110" s="3" t="s">
        <v>61</v>
      </c>
      <c r="D110" s="3" t="s">
        <v>104</v>
      </c>
      <c r="E110" s="3">
        <v>2014</v>
      </c>
      <c r="F110" s="3">
        <v>7.7</v>
      </c>
      <c r="N110" s="17" t="s">
        <v>105</v>
      </c>
      <c r="O110" s="17" t="e">
        <f>INDEX(#REF!,MATCH($C110,#REF!,0),2)</f>
        <v>#REF!</v>
      </c>
      <c r="P110" s="17">
        <f t="shared" si="2"/>
        <v>2014</v>
      </c>
      <c r="Q110" s="17">
        <f t="shared" si="2"/>
        <v>7.7</v>
      </c>
      <c r="R110" s="17" t="s">
        <v>110</v>
      </c>
    </row>
    <row r="111" spans="2:18" x14ac:dyDescent="0.2">
      <c r="B111" s="3" t="s">
        <v>103</v>
      </c>
      <c r="C111" s="3" t="s">
        <v>32</v>
      </c>
      <c r="D111" s="3" t="s">
        <v>104</v>
      </c>
      <c r="E111" s="3">
        <v>2015</v>
      </c>
      <c r="F111" s="3">
        <v>7</v>
      </c>
      <c r="N111" s="17" t="s">
        <v>105</v>
      </c>
      <c r="O111" s="17" t="e">
        <f>INDEX(#REF!,MATCH($C111,#REF!,0),2)</f>
        <v>#REF!</v>
      </c>
      <c r="P111" s="17">
        <f t="shared" si="2"/>
        <v>2015</v>
      </c>
      <c r="Q111" s="17">
        <f t="shared" si="2"/>
        <v>7</v>
      </c>
      <c r="R111" s="17" t="s">
        <v>110</v>
      </c>
    </row>
    <row r="112" spans="2:18" x14ac:dyDescent="0.2">
      <c r="B112" s="3" t="s">
        <v>103</v>
      </c>
      <c r="C112" s="3" t="s">
        <v>42</v>
      </c>
      <c r="D112" s="3" t="s">
        <v>104</v>
      </c>
      <c r="E112" s="3">
        <v>2015</v>
      </c>
      <c r="F112" s="3">
        <v>6.5</v>
      </c>
      <c r="N112" s="17" t="s">
        <v>105</v>
      </c>
      <c r="O112" s="17" t="e">
        <f>INDEX(#REF!,MATCH($C112,#REF!,0),2)</f>
        <v>#REF!</v>
      </c>
      <c r="P112" s="17">
        <f t="shared" si="2"/>
        <v>2015</v>
      </c>
      <c r="Q112" s="17">
        <f t="shared" si="2"/>
        <v>6.5</v>
      </c>
      <c r="R112" s="17" t="s">
        <v>110</v>
      </c>
    </row>
    <row r="113" spans="2:18" x14ac:dyDescent="0.2">
      <c r="B113" s="3" t="s">
        <v>103</v>
      </c>
      <c r="C113" s="3" t="s">
        <v>43</v>
      </c>
      <c r="D113" s="3" t="s">
        <v>104</v>
      </c>
      <c r="E113" s="3">
        <v>2015</v>
      </c>
      <c r="F113" s="3">
        <v>7.8</v>
      </c>
      <c r="N113" s="17" t="s">
        <v>105</v>
      </c>
      <c r="O113" s="17" t="e">
        <f>INDEX(#REF!,MATCH($C113,#REF!,0),2)</f>
        <v>#REF!</v>
      </c>
      <c r="P113" s="17">
        <f t="shared" si="2"/>
        <v>2015</v>
      </c>
      <c r="Q113" s="17">
        <f t="shared" si="2"/>
        <v>7.8</v>
      </c>
      <c r="R113" s="17" t="s">
        <v>110</v>
      </c>
    </row>
    <row r="114" spans="2:18" x14ac:dyDescent="0.2">
      <c r="B114" s="3" t="s">
        <v>103</v>
      </c>
      <c r="C114" s="3" t="s">
        <v>44</v>
      </c>
      <c r="D114" s="3" t="s">
        <v>104</v>
      </c>
      <c r="E114" s="3">
        <v>2015</v>
      </c>
      <c r="F114" s="3">
        <v>8.4</v>
      </c>
      <c r="N114" s="17" t="s">
        <v>105</v>
      </c>
      <c r="O114" s="17" t="e">
        <f>INDEX(#REF!,MATCH($C114,#REF!,0),2)</f>
        <v>#REF!</v>
      </c>
      <c r="P114" s="17">
        <f t="shared" si="2"/>
        <v>2015</v>
      </c>
      <c r="Q114" s="17">
        <f t="shared" si="2"/>
        <v>8.4</v>
      </c>
      <c r="R114" s="17" t="s">
        <v>110</v>
      </c>
    </row>
    <row r="115" spans="2:18" x14ac:dyDescent="0.2">
      <c r="B115" s="3" t="s">
        <v>103</v>
      </c>
      <c r="C115" s="3" t="s">
        <v>45</v>
      </c>
      <c r="D115" s="3" t="s">
        <v>104</v>
      </c>
      <c r="E115" s="3">
        <v>2015</v>
      </c>
      <c r="F115" s="3">
        <v>5</v>
      </c>
      <c r="N115" s="17" t="s">
        <v>105</v>
      </c>
      <c r="O115" s="17" t="e">
        <f>INDEX(#REF!,MATCH($C115,#REF!,0),2)</f>
        <v>#REF!</v>
      </c>
      <c r="P115" s="17">
        <f t="shared" si="2"/>
        <v>2015</v>
      </c>
      <c r="Q115" s="17">
        <f t="shared" si="2"/>
        <v>5</v>
      </c>
      <c r="R115" s="17" t="s">
        <v>110</v>
      </c>
    </row>
    <row r="116" spans="2:18" x14ac:dyDescent="0.2">
      <c r="B116" s="3" t="s">
        <v>103</v>
      </c>
      <c r="C116" s="3" t="s">
        <v>46</v>
      </c>
      <c r="D116" s="3" t="s">
        <v>104</v>
      </c>
      <c r="E116" s="3">
        <v>2015</v>
      </c>
      <c r="F116" s="3">
        <v>6.9</v>
      </c>
      <c r="N116" s="17" t="s">
        <v>105</v>
      </c>
      <c r="O116" s="17" t="e">
        <f>INDEX(#REF!,MATCH($C116,#REF!,0),2)</f>
        <v>#REF!</v>
      </c>
      <c r="P116" s="17">
        <f t="shared" si="2"/>
        <v>2015</v>
      </c>
      <c r="Q116" s="17">
        <f t="shared" si="2"/>
        <v>6.9</v>
      </c>
      <c r="R116" s="17" t="s">
        <v>110</v>
      </c>
    </row>
    <row r="117" spans="2:18" x14ac:dyDescent="0.2">
      <c r="B117" s="3" t="s">
        <v>103</v>
      </c>
      <c r="C117" s="3" t="s">
        <v>47</v>
      </c>
      <c r="D117" s="3" t="s">
        <v>104</v>
      </c>
      <c r="E117" s="3">
        <v>2015</v>
      </c>
      <c r="F117" s="3">
        <v>6.2</v>
      </c>
      <c r="N117" s="17" t="s">
        <v>105</v>
      </c>
      <c r="O117" s="17" t="e">
        <f>INDEX(#REF!,MATCH($C117,#REF!,0),2)</f>
        <v>#REF!</v>
      </c>
      <c r="P117" s="17">
        <f t="shared" si="2"/>
        <v>2015</v>
      </c>
      <c r="Q117" s="17">
        <f t="shared" si="2"/>
        <v>6.2</v>
      </c>
      <c r="R117" s="17" t="s">
        <v>110</v>
      </c>
    </row>
    <row r="118" spans="2:18" x14ac:dyDescent="0.2">
      <c r="B118" s="3" t="s">
        <v>103</v>
      </c>
      <c r="C118" s="3" t="s">
        <v>48</v>
      </c>
      <c r="D118" s="3" t="s">
        <v>104</v>
      </c>
      <c r="E118" s="3">
        <v>2015</v>
      </c>
      <c r="F118" s="3">
        <v>6.8</v>
      </c>
      <c r="N118" s="17" t="s">
        <v>105</v>
      </c>
      <c r="O118" s="17" t="e">
        <f>INDEX(#REF!,MATCH($C118,#REF!,0),2)</f>
        <v>#REF!</v>
      </c>
      <c r="P118" s="17">
        <f t="shared" si="2"/>
        <v>2015</v>
      </c>
      <c r="Q118" s="17">
        <f t="shared" si="2"/>
        <v>6.8</v>
      </c>
      <c r="R118" s="17" t="s">
        <v>110</v>
      </c>
    </row>
    <row r="119" spans="2:18" x14ac:dyDescent="0.2">
      <c r="B119" s="3" t="s">
        <v>103</v>
      </c>
      <c r="C119" s="3" t="s">
        <v>49</v>
      </c>
      <c r="D119" s="3" t="s">
        <v>104</v>
      </c>
      <c r="E119" s="3">
        <v>2015</v>
      </c>
      <c r="F119" s="3">
        <v>9.6999999999999993</v>
      </c>
      <c r="N119" s="17" t="s">
        <v>105</v>
      </c>
      <c r="O119" s="17" t="e">
        <f>INDEX(#REF!,MATCH($C119,#REF!,0),2)</f>
        <v>#REF!</v>
      </c>
      <c r="P119" s="17">
        <f t="shared" si="2"/>
        <v>2015</v>
      </c>
      <c r="Q119" s="17">
        <f t="shared" si="2"/>
        <v>9.6999999999999993</v>
      </c>
      <c r="R119" s="17" t="s">
        <v>110</v>
      </c>
    </row>
    <row r="120" spans="2:18" x14ac:dyDescent="0.2">
      <c r="B120" s="3" t="s">
        <v>103</v>
      </c>
      <c r="C120" s="3" t="s">
        <v>50</v>
      </c>
      <c r="D120" s="3" t="s">
        <v>104</v>
      </c>
      <c r="E120" s="3">
        <v>2015</v>
      </c>
      <c r="F120" s="3">
        <v>9.4</v>
      </c>
      <c r="N120" s="17" t="s">
        <v>105</v>
      </c>
      <c r="O120" s="17" t="e">
        <f>INDEX(#REF!,MATCH($C120,#REF!,0),2)</f>
        <v>#REF!</v>
      </c>
      <c r="P120" s="17">
        <f t="shared" si="2"/>
        <v>2015</v>
      </c>
      <c r="Q120" s="17">
        <f t="shared" si="2"/>
        <v>9.4</v>
      </c>
      <c r="R120" s="17" t="s">
        <v>110</v>
      </c>
    </row>
    <row r="121" spans="2:18" x14ac:dyDescent="0.2">
      <c r="B121" s="3" t="s">
        <v>103</v>
      </c>
      <c r="C121" s="3" t="s">
        <v>51</v>
      </c>
      <c r="D121" s="3" t="s">
        <v>104</v>
      </c>
      <c r="E121" s="3">
        <v>2015</v>
      </c>
      <c r="F121" s="3">
        <v>4.9000000000000004</v>
      </c>
      <c r="N121" s="17" t="s">
        <v>105</v>
      </c>
      <c r="O121" s="17" t="e">
        <f>INDEX(#REF!,MATCH($C121,#REF!,0),2)</f>
        <v>#REF!</v>
      </c>
      <c r="P121" s="17">
        <f t="shared" si="2"/>
        <v>2015</v>
      </c>
      <c r="Q121" s="17">
        <f t="shared" si="2"/>
        <v>4.9000000000000004</v>
      </c>
      <c r="R121" s="17" t="s">
        <v>110</v>
      </c>
    </row>
    <row r="122" spans="2:18" x14ac:dyDescent="0.2">
      <c r="B122" s="3" t="s">
        <v>103</v>
      </c>
      <c r="C122" s="3" t="s">
        <v>52</v>
      </c>
      <c r="D122" s="3" t="s">
        <v>104</v>
      </c>
      <c r="E122" s="3">
        <v>2015</v>
      </c>
      <c r="F122" s="3">
        <v>6.9</v>
      </c>
      <c r="N122" s="17" t="s">
        <v>105</v>
      </c>
      <c r="O122" s="17" t="e">
        <f>INDEX(#REF!,MATCH($C122,#REF!,0),2)</f>
        <v>#REF!</v>
      </c>
      <c r="P122" s="17">
        <f t="shared" si="2"/>
        <v>2015</v>
      </c>
      <c r="Q122" s="17">
        <f t="shared" si="2"/>
        <v>6.9</v>
      </c>
      <c r="R122" s="17" t="s">
        <v>110</v>
      </c>
    </row>
    <row r="123" spans="2:18" x14ac:dyDescent="0.2">
      <c r="B123" s="3" t="s">
        <v>103</v>
      </c>
      <c r="C123" s="3" t="s">
        <v>53</v>
      </c>
      <c r="D123" s="3" t="s">
        <v>104</v>
      </c>
      <c r="E123" s="3">
        <v>2015</v>
      </c>
      <c r="F123" s="3">
        <v>7.3</v>
      </c>
      <c r="N123" s="17" t="s">
        <v>105</v>
      </c>
      <c r="O123" s="17" t="e">
        <f>INDEX(#REF!,MATCH($C123,#REF!,0),2)</f>
        <v>#REF!</v>
      </c>
      <c r="P123" s="17">
        <f t="shared" si="2"/>
        <v>2015</v>
      </c>
      <c r="Q123" s="17">
        <f t="shared" si="2"/>
        <v>7.3</v>
      </c>
      <c r="R123" s="17" t="s">
        <v>110</v>
      </c>
    </row>
    <row r="124" spans="2:18" x14ac:dyDescent="0.2">
      <c r="B124" s="3" t="s">
        <v>103</v>
      </c>
      <c r="C124" s="3" t="s">
        <v>54</v>
      </c>
      <c r="D124" s="3" t="s">
        <v>104</v>
      </c>
      <c r="E124" s="3">
        <v>2015</v>
      </c>
      <c r="F124" s="3">
        <v>9</v>
      </c>
      <c r="N124" s="17" t="s">
        <v>105</v>
      </c>
      <c r="O124" s="17" t="e">
        <f>INDEX(#REF!,MATCH($C124,#REF!,0),2)</f>
        <v>#REF!</v>
      </c>
      <c r="P124" s="17">
        <f t="shared" si="2"/>
        <v>2015</v>
      </c>
      <c r="Q124" s="17">
        <f t="shared" si="2"/>
        <v>9</v>
      </c>
      <c r="R124" s="17" t="s">
        <v>110</v>
      </c>
    </row>
    <row r="125" spans="2:18" x14ac:dyDescent="0.2">
      <c r="B125" s="3" t="s">
        <v>103</v>
      </c>
      <c r="C125" s="3" t="s">
        <v>55</v>
      </c>
      <c r="D125" s="3" t="s">
        <v>104</v>
      </c>
      <c r="E125" s="3">
        <v>2015</v>
      </c>
      <c r="F125" s="3">
        <v>8</v>
      </c>
      <c r="N125" s="17" t="s">
        <v>105</v>
      </c>
      <c r="O125" s="17" t="e">
        <f>INDEX(#REF!,MATCH($C125,#REF!,0),2)</f>
        <v>#REF!</v>
      </c>
      <c r="P125" s="17">
        <f t="shared" si="2"/>
        <v>2015</v>
      </c>
      <c r="Q125" s="17">
        <f t="shared" si="2"/>
        <v>8</v>
      </c>
      <c r="R125" s="17" t="s">
        <v>110</v>
      </c>
    </row>
    <row r="126" spans="2:18" x14ac:dyDescent="0.2">
      <c r="B126" s="3" t="s">
        <v>103</v>
      </c>
      <c r="C126" s="3" t="s">
        <v>56</v>
      </c>
      <c r="D126" s="3" t="s">
        <v>104</v>
      </c>
      <c r="E126" s="3">
        <v>2015</v>
      </c>
      <c r="F126" s="3">
        <v>6.8</v>
      </c>
      <c r="N126" s="17" t="s">
        <v>105</v>
      </c>
      <c r="O126" s="17" t="e">
        <f>INDEX(#REF!,MATCH($C126,#REF!,0),2)</f>
        <v>#REF!</v>
      </c>
      <c r="P126" s="17">
        <f t="shared" si="2"/>
        <v>2015</v>
      </c>
      <c r="Q126" s="17">
        <f t="shared" si="2"/>
        <v>6.8</v>
      </c>
      <c r="R126" s="17" t="s">
        <v>110</v>
      </c>
    </row>
    <row r="127" spans="2:18" x14ac:dyDescent="0.2">
      <c r="B127" s="3" t="s">
        <v>103</v>
      </c>
      <c r="C127" s="3" t="s">
        <v>57</v>
      </c>
      <c r="D127" s="3" t="s">
        <v>104</v>
      </c>
      <c r="E127" s="3">
        <v>2015</v>
      </c>
      <c r="F127" s="3">
        <v>9.5</v>
      </c>
      <c r="N127" s="17" t="s">
        <v>105</v>
      </c>
      <c r="O127" s="17" t="e">
        <f>INDEX(#REF!,MATCH($C127,#REF!,0),2)</f>
        <v>#REF!</v>
      </c>
      <c r="P127" s="17">
        <f t="shared" si="2"/>
        <v>2015</v>
      </c>
      <c r="Q127" s="17">
        <f t="shared" si="2"/>
        <v>9.5</v>
      </c>
      <c r="R127" s="17" t="s">
        <v>110</v>
      </c>
    </row>
    <row r="128" spans="2:18" x14ac:dyDescent="0.2">
      <c r="B128" s="3" t="s">
        <v>103</v>
      </c>
      <c r="C128" s="3" t="s">
        <v>58</v>
      </c>
      <c r="D128" s="3" t="s">
        <v>104</v>
      </c>
      <c r="E128" s="3">
        <v>2015</v>
      </c>
      <c r="F128" s="3">
        <v>7.5</v>
      </c>
      <c r="N128" s="17" t="s">
        <v>105</v>
      </c>
      <c r="O128" s="17" t="e">
        <f>INDEX(#REF!,MATCH($C128,#REF!,0),2)</f>
        <v>#REF!</v>
      </c>
      <c r="P128" s="17">
        <f t="shared" si="2"/>
        <v>2015</v>
      </c>
      <c r="Q128" s="17">
        <f t="shared" si="2"/>
        <v>7.5</v>
      </c>
      <c r="R128" s="17" t="s">
        <v>110</v>
      </c>
    </row>
    <row r="129" spans="2:18" x14ac:dyDescent="0.2">
      <c r="B129" s="3" t="s">
        <v>103</v>
      </c>
      <c r="C129" s="3" t="s">
        <v>59</v>
      </c>
      <c r="D129" s="3" t="s">
        <v>104</v>
      </c>
      <c r="E129" s="3">
        <v>2015</v>
      </c>
      <c r="F129" s="3">
        <v>6</v>
      </c>
      <c r="N129" s="17" t="s">
        <v>105</v>
      </c>
      <c r="O129" s="17" t="e">
        <f>INDEX(#REF!,MATCH($C129,#REF!,0),2)</f>
        <v>#REF!</v>
      </c>
      <c r="P129" s="17">
        <f t="shared" si="2"/>
        <v>2015</v>
      </c>
      <c r="Q129" s="17">
        <f t="shared" si="2"/>
        <v>6</v>
      </c>
      <c r="R129" s="17" t="s">
        <v>110</v>
      </c>
    </row>
    <row r="130" spans="2:18" x14ac:dyDescent="0.2">
      <c r="B130" s="3" t="s">
        <v>103</v>
      </c>
      <c r="C130" s="3" t="s">
        <v>60</v>
      </c>
      <c r="D130" s="3" t="s">
        <v>104</v>
      </c>
      <c r="E130" s="3">
        <v>2015</v>
      </c>
      <c r="F130" s="3">
        <v>7.2</v>
      </c>
      <c r="N130" s="17" t="s">
        <v>105</v>
      </c>
      <c r="O130" s="17" t="e">
        <f>INDEX(#REF!,MATCH($C130,#REF!,0),2)</f>
        <v>#REF!</v>
      </c>
      <c r="P130" s="17">
        <f t="shared" si="2"/>
        <v>2015</v>
      </c>
      <c r="Q130" s="17">
        <f t="shared" si="2"/>
        <v>7.2</v>
      </c>
      <c r="R130" s="17" t="s">
        <v>110</v>
      </c>
    </row>
    <row r="131" spans="2:18" x14ac:dyDescent="0.2">
      <c r="B131" s="3" t="s">
        <v>103</v>
      </c>
      <c r="C131" s="3" t="s">
        <v>61</v>
      </c>
      <c r="D131" s="3" t="s">
        <v>104</v>
      </c>
      <c r="E131" s="3">
        <v>2015</v>
      </c>
      <c r="F131" s="3">
        <v>7</v>
      </c>
      <c r="N131" s="17" t="s">
        <v>105</v>
      </c>
      <c r="O131" s="17" t="e">
        <f>INDEX(#REF!,MATCH($C131,#REF!,0),2)</f>
        <v>#REF!</v>
      </c>
      <c r="P131" s="17">
        <f t="shared" si="2"/>
        <v>2015</v>
      </c>
      <c r="Q131" s="17">
        <f t="shared" si="2"/>
        <v>7</v>
      </c>
      <c r="R131" s="17" t="s">
        <v>110</v>
      </c>
    </row>
    <row r="132" spans="2:18" x14ac:dyDescent="0.2">
      <c r="B132" s="3" t="s">
        <v>103</v>
      </c>
      <c r="C132" s="3" t="s">
        <v>32</v>
      </c>
      <c r="D132" s="3" t="s">
        <v>104</v>
      </c>
      <c r="E132" s="3">
        <v>2016</v>
      </c>
      <c r="F132" s="3">
        <v>6.4</v>
      </c>
      <c r="N132" s="17" t="s">
        <v>105</v>
      </c>
      <c r="O132" s="17" t="e">
        <f>INDEX(#REF!,MATCH($C132,#REF!,0),2)</f>
        <v>#REF!</v>
      </c>
      <c r="P132" s="17">
        <f t="shared" si="2"/>
        <v>2016</v>
      </c>
      <c r="Q132" s="17">
        <f t="shared" si="2"/>
        <v>6.4</v>
      </c>
      <c r="R132" s="17" t="s">
        <v>110</v>
      </c>
    </row>
    <row r="133" spans="2:18" x14ac:dyDescent="0.2">
      <c r="B133" s="3" t="s">
        <v>103</v>
      </c>
      <c r="C133" s="3" t="s">
        <v>42</v>
      </c>
      <c r="D133" s="3" t="s">
        <v>104</v>
      </c>
      <c r="E133" s="3">
        <v>2016</v>
      </c>
      <c r="F133" s="3">
        <v>5.9</v>
      </c>
      <c r="N133" s="17" t="s">
        <v>105</v>
      </c>
      <c r="O133" s="17" t="e">
        <f>INDEX(#REF!,MATCH($C133,#REF!,0),2)</f>
        <v>#REF!</v>
      </c>
      <c r="P133" s="17">
        <f t="shared" si="2"/>
        <v>2016</v>
      </c>
      <c r="Q133" s="17">
        <f t="shared" si="2"/>
        <v>5.9</v>
      </c>
      <c r="R133" s="17" t="s">
        <v>110</v>
      </c>
    </row>
    <row r="134" spans="2:18" x14ac:dyDescent="0.2">
      <c r="B134" s="3" t="s">
        <v>103</v>
      </c>
      <c r="C134" s="3" t="s">
        <v>43</v>
      </c>
      <c r="D134" s="3" t="s">
        <v>104</v>
      </c>
      <c r="E134" s="3">
        <v>2016</v>
      </c>
      <c r="F134" s="3">
        <v>9.5</v>
      </c>
      <c r="N134" s="17" t="s">
        <v>105</v>
      </c>
      <c r="O134" s="17" t="e">
        <f>INDEX(#REF!,MATCH($C134,#REF!,0),2)</f>
        <v>#REF!</v>
      </c>
      <c r="P134" s="17">
        <f t="shared" si="2"/>
        <v>2016</v>
      </c>
      <c r="Q134" s="17">
        <f t="shared" si="2"/>
        <v>9.5</v>
      </c>
      <c r="R134" s="17" t="s">
        <v>110</v>
      </c>
    </row>
    <row r="135" spans="2:18" x14ac:dyDescent="0.2">
      <c r="B135" s="3" t="s">
        <v>103</v>
      </c>
      <c r="C135" s="3" t="s">
        <v>44</v>
      </c>
      <c r="D135" s="3" t="s">
        <v>104</v>
      </c>
      <c r="E135" s="3">
        <v>2016</v>
      </c>
      <c r="F135" s="3">
        <v>7.7</v>
      </c>
      <c r="N135" s="17" t="s">
        <v>105</v>
      </c>
      <c r="O135" s="17" t="e">
        <f>INDEX(#REF!,MATCH($C135,#REF!,0),2)</f>
        <v>#REF!</v>
      </c>
      <c r="P135" s="17">
        <f t="shared" si="2"/>
        <v>2016</v>
      </c>
      <c r="Q135" s="17">
        <f t="shared" si="2"/>
        <v>7.7</v>
      </c>
      <c r="R135" s="17" t="s">
        <v>110</v>
      </c>
    </row>
    <row r="136" spans="2:18" x14ac:dyDescent="0.2">
      <c r="B136" s="3" t="s">
        <v>103</v>
      </c>
      <c r="C136" s="3" t="s">
        <v>45</v>
      </c>
      <c r="D136" s="3" t="s">
        <v>104</v>
      </c>
      <c r="E136" s="3">
        <v>2016</v>
      </c>
      <c r="F136" s="3">
        <v>5.6</v>
      </c>
      <c r="N136" s="17" t="s">
        <v>105</v>
      </c>
      <c r="O136" s="17" t="e">
        <f>INDEX(#REF!,MATCH($C136,#REF!,0),2)</f>
        <v>#REF!</v>
      </c>
      <c r="P136" s="17">
        <f t="shared" si="2"/>
        <v>2016</v>
      </c>
      <c r="Q136" s="17">
        <f t="shared" si="2"/>
        <v>5.6</v>
      </c>
      <c r="R136" s="17" t="s">
        <v>110</v>
      </c>
    </row>
    <row r="137" spans="2:18" x14ac:dyDescent="0.2">
      <c r="B137" s="3" t="s">
        <v>103</v>
      </c>
      <c r="C137" s="3" t="s">
        <v>46</v>
      </c>
      <c r="D137" s="3" t="s">
        <v>104</v>
      </c>
      <c r="E137" s="3">
        <v>2016</v>
      </c>
      <c r="F137" s="3">
        <v>7.9</v>
      </c>
      <c r="N137" s="17" t="s">
        <v>105</v>
      </c>
      <c r="O137" s="17" t="e">
        <f>INDEX(#REF!,MATCH($C137,#REF!,0),2)</f>
        <v>#REF!</v>
      </c>
      <c r="P137" s="17">
        <f t="shared" si="2"/>
        <v>2016</v>
      </c>
      <c r="Q137" s="17">
        <f t="shared" si="2"/>
        <v>7.9</v>
      </c>
      <c r="R137" s="17" t="s">
        <v>110</v>
      </c>
    </row>
    <row r="138" spans="2:18" x14ac:dyDescent="0.2">
      <c r="B138" s="3" t="s">
        <v>103</v>
      </c>
      <c r="C138" s="3" t="s">
        <v>47</v>
      </c>
      <c r="D138" s="3" t="s">
        <v>104</v>
      </c>
      <c r="E138" s="3">
        <v>2016</v>
      </c>
      <c r="F138" s="3">
        <v>5.8</v>
      </c>
      <c r="N138" s="17" t="s">
        <v>105</v>
      </c>
      <c r="O138" s="17" t="e">
        <f>INDEX(#REF!,MATCH($C138,#REF!,0),2)</f>
        <v>#REF!</v>
      </c>
      <c r="P138" s="17">
        <f t="shared" si="2"/>
        <v>2016</v>
      </c>
      <c r="Q138" s="17">
        <f t="shared" si="2"/>
        <v>5.8</v>
      </c>
      <c r="R138" s="17" t="s">
        <v>110</v>
      </c>
    </row>
    <row r="139" spans="2:18" x14ac:dyDescent="0.2">
      <c r="B139" s="3" t="s">
        <v>103</v>
      </c>
      <c r="C139" s="3" t="s">
        <v>48</v>
      </c>
      <c r="D139" s="3" t="s">
        <v>104</v>
      </c>
      <c r="E139" s="3">
        <v>2016</v>
      </c>
      <c r="F139" s="3">
        <v>6</v>
      </c>
      <c r="N139" s="17" t="s">
        <v>105</v>
      </c>
      <c r="O139" s="17" t="e">
        <f>INDEX(#REF!,MATCH($C139,#REF!,0),2)</f>
        <v>#REF!</v>
      </c>
      <c r="P139" s="17">
        <f t="shared" si="2"/>
        <v>2016</v>
      </c>
      <c r="Q139" s="17">
        <f t="shared" si="2"/>
        <v>6</v>
      </c>
      <c r="R139" s="17" t="s">
        <v>110</v>
      </c>
    </row>
    <row r="140" spans="2:18" x14ac:dyDescent="0.2">
      <c r="B140" s="3" t="s">
        <v>103</v>
      </c>
      <c r="C140" s="3" t="s">
        <v>49</v>
      </c>
      <c r="D140" s="3" t="s">
        <v>104</v>
      </c>
      <c r="E140" s="3">
        <v>2016</v>
      </c>
      <c r="F140" s="3">
        <v>7.7</v>
      </c>
      <c r="N140" s="17" t="s">
        <v>105</v>
      </c>
      <c r="O140" s="17" t="e">
        <f>INDEX(#REF!,MATCH($C140,#REF!,0),2)</f>
        <v>#REF!</v>
      </c>
      <c r="P140" s="17">
        <f t="shared" si="2"/>
        <v>2016</v>
      </c>
      <c r="Q140" s="17">
        <f t="shared" si="2"/>
        <v>7.7</v>
      </c>
      <c r="R140" s="17" t="s">
        <v>110</v>
      </c>
    </row>
    <row r="141" spans="2:18" x14ac:dyDescent="0.2">
      <c r="B141" s="3" t="s">
        <v>103</v>
      </c>
      <c r="C141" s="3" t="s">
        <v>50</v>
      </c>
      <c r="D141" s="3" t="s">
        <v>104</v>
      </c>
      <c r="E141" s="3">
        <v>2016</v>
      </c>
      <c r="F141" s="3">
        <v>8.4</v>
      </c>
      <c r="N141" s="17" t="s">
        <v>105</v>
      </c>
      <c r="O141" s="17" t="e">
        <f>INDEX(#REF!,MATCH($C141,#REF!,0),2)</f>
        <v>#REF!</v>
      </c>
      <c r="P141" s="17">
        <f t="shared" si="2"/>
        <v>2016</v>
      </c>
      <c r="Q141" s="17">
        <f t="shared" si="2"/>
        <v>8.4</v>
      </c>
      <c r="R141" s="17" t="s">
        <v>110</v>
      </c>
    </row>
    <row r="142" spans="2:18" x14ac:dyDescent="0.2">
      <c r="B142" s="3" t="s">
        <v>103</v>
      </c>
      <c r="C142" s="3" t="s">
        <v>51</v>
      </c>
      <c r="D142" s="3" t="s">
        <v>104</v>
      </c>
      <c r="E142" s="3">
        <v>2016</v>
      </c>
      <c r="F142" s="3">
        <v>4.9000000000000004</v>
      </c>
      <c r="N142" s="17" t="s">
        <v>105</v>
      </c>
      <c r="O142" s="17" t="e">
        <f>INDEX(#REF!,MATCH($C142,#REF!,0),2)</f>
        <v>#REF!</v>
      </c>
      <c r="P142" s="17">
        <f t="shared" si="2"/>
        <v>2016</v>
      </c>
      <c r="Q142" s="17">
        <f t="shared" si="2"/>
        <v>4.9000000000000004</v>
      </c>
      <c r="R142" s="17" t="s">
        <v>110</v>
      </c>
    </row>
    <row r="143" spans="2:18" x14ac:dyDescent="0.2">
      <c r="B143" s="3" t="s">
        <v>103</v>
      </c>
      <c r="C143" s="3" t="s">
        <v>52</v>
      </c>
      <c r="D143" s="3" t="s">
        <v>104</v>
      </c>
      <c r="E143" s="3">
        <v>2016</v>
      </c>
      <c r="F143" s="3">
        <v>6.7</v>
      </c>
      <c r="N143" s="17" t="s">
        <v>105</v>
      </c>
      <c r="O143" s="17" t="e">
        <f>INDEX(#REF!,MATCH($C143,#REF!,0),2)</f>
        <v>#REF!</v>
      </c>
      <c r="P143" s="17">
        <f t="shared" si="2"/>
        <v>2016</v>
      </c>
      <c r="Q143" s="17">
        <f t="shared" si="2"/>
        <v>6.7</v>
      </c>
      <c r="R143" s="17" t="s">
        <v>110</v>
      </c>
    </row>
    <row r="144" spans="2:18" x14ac:dyDescent="0.2">
      <c r="B144" s="3" t="s">
        <v>103</v>
      </c>
      <c r="C144" s="3" t="s">
        <v>53</v>
      </c>
      <c r="D144" s="3" t="s">
        <v>104</v>
      </c>
      <c r="E144" s="3">
        <v>2016</v>
      </c>
      <c r="F144" s="3">
        <v>6.8</v>
      </c>
      <c r="N144" s="17" t="s">
        <v>105</v>
      </c>
      <c r="O144" s="17" t="e">
        <f>INDEX(#REF!,MATCH($C144,#REF!,0),2)</f>
        <v>#REF!</v>
      </c>
      <c r="P144" s="17">
        <f t="shared" si="2"/>
        <v>2016</v>
      </c>
      <c r="Q144" s="17">
        <f t="shared" si="2"/>
        <v>6.8</v>
      </c>
      <c r="R144" s="17" t="s">
        <v>110</v>
      </c>
    </row>
    <row r="145" spans="2:18" x14ac:dyDescent="0.2">
      <c r="B145" s="3" t="s">
        <v>103</v>
      </c>
      <c r="C145" s="3" t="s">
        <v>54</v>
      </c>
      <c r="D145" s="3" t="s">
        <v>104</v>
      </c>
      <c r="E145" s="3">
        <v>2016</v>
      </c>
      <c r="F145" s="3">
        <v>8</v>
      </c>
      <c r="N145" s="17" t="s">
        <v>105</v>
      </c>
      <c r="O145" s="17" t="e">
        <f>INDEX(#REF!,MATCH($C145,#REF!,0),2)</f>
        <v>#REF!</v>
      </c>
      <c r="P145" s="17">
        <f t="shared" si="2"/>
        <v>2016</v>
      </c>
      <c r="Q145" s="17">
        <f t="shared" si="2"/>
        <v>8</v>
      </c>
      <c r="R145" s="17" t="s">
        <v>110</v>
      </c>
    </row>
    <row r="146" spans="2:18" x14ac:dyDescent="0.2">
      <c r="B146" s="3" t="s">
        <v>103</v>
      </c>
      <c r="C146" s="3" t="s">
        <v>55</v>
      </c>
      <c r="D146" s="3" t="s">
        <v>104</v>
      </c>
      <c r="E146" s="3">
        <v>2016</v>
      </c>
      <c r="F146" s="3">
        <v>7.7</v>
      </c>
      <c r="N146" s="17" t="s">
        <v>105</v>
      </c>
      <c r="O146" s="17" t="e">
        <f>INDEX(#REF!,MATCH($C146,#REF!,0),2)</f>
        <v>#REF!</v>
      </c>
      <c r="P146" s="17">
        <f t="shared" si="2"/>
        <v>2016</v>
      </c>
      <c r="Q146" s="17">
        <f t="shared" si="2"/>
        <v>7.7</v>
      </c>
      <c r="R146" s="17" t="s">
        <v>110</v>
      </c>
    </row>
    <row r="147" spans="2:18" x14ac:dyDescent="0.2">
      <c r="B147" s="3" t="s">
        <v>103</v>
      </c>
      <c r="C147" s="3" t="s">
        <v>56</v>
      </c>
      <c r="D147" s="3" t="s">
        <v>104</v>
      </c>
      <c r="E147" s="3">
        <v>2016</v>
      </c>
      <c r="F147" s="3">
        <v>6.8</v>
      </c>
      <c r="N147" s="17" t="s">
        <v>105</v>
      </c>
      <c r="O147" s="17" t="e">
        <f>INDEX(#REF!,MATCH($C147,#REF!,0),2)</f>
        <v>#REF!</v>
      </c>
      <c r="P147" s="17">
        <f t="shared" si="2"/>
        <v>2016</v>
      </c>
      <c r="Q147" s="17">
        <f t="shared" si="2"/>
        <v>6.8</v>
      </c>
      <c r="R147" s="17" t="s">
        <v>110</v>
      </c>
    </row>
    <row r="148" spans="2:18" x14ac:dyDescent="0.2">
      <c r="B148" s="3" t="s">
        <v>103</v>
      </c>
      <c r="C148" s="3" t="s">
        <v>57</v>
      </c>
      <c r="D148" s="3" t="s">
        <v>104</v>
      </c>
      <c r="E148" s="3">
        <v>2016</v>
      </c>
      <c r="F148" s="3">
        <v>8.9</v>
      </c>
      <c r="N148" s="17" t="s">
        <v>105</v>
      </c>
      <c r="O148" s="17" t="e">
        <f>INDEX(#REF!,MATCH($C148,#REF!,0),2)</f>
        <v>#REF!</v>
      </c>
      <c r="P148" s="17">
        <f t="shared" si="2"/>
        <v>2016</v>
      </c>
      <c r="Q148" s="17">
        <f t="shared" si="2"/>
        <v>8.9</v>
      </c>
      <c r="R148" s="17" t="s">
        <v>110</v>
      </c>
    </row>
    <row r="149" spans="2:18" x14ac:dyDescent="0.2">
      <c r="B149" s="3" t="s">
        <v>103</v>
      </c>
      <c r="C149" s="3" t="s">
        <v>58</v>
      </c>
      <c r="D149" s="3" t="s">
        <v>104</v>
      </c>
      <c r="E149" s="3">
        <v>2016</v>
      </c>
      <c r="F149" s="3">
        <v>7.1</v>
      </c>
      <c r="N149" s="17" t="s">
        <v>105</v>
      </c>
      <c r="O149" s="17" t="e">
        <f>INDEX(#REF!,MATCH($C149,#REF!,0),2)</f>
        <v>#REF!</v>
      </c>
      <c r="P149" s="17">
        <f t="shared" si="2"/>
        <v>2016</v>
      </c>
      <c r="Q149" s="17">
        <f t="shared" si="2"/>
        <v>7.1</v>
      </c>
      <c r="R149" s="17" t="s">
        <v>110</v>
      </c>
    </row>
    <row r="150" spans="2:18" x14ac:dyDescent="0.2">
      <c r="B150" s="3" t="s">
        <v>103</v>
      </c>
      <c r="C150" s="3" t="s">
        <v>59</v>
      </c>
      <c r="D150" s="3" t="s">
        <v>104</v>
      </c>
      <c r="E150" s="3">
        <v>2016</v>
      </c>
      <c r="F150" s="3">
        <v>6.3</v>
      </c>
      <c r="N150" s="17" t="s">
        <v>105</v>
      </c>
      <c r="O150" s="17" t="e">
        <f>INDEX(#REF!,MATCH($C150,#REF!,0),2)</f>
        <v>#REF!</v>
      </c>
      <c r="P150" s="17">
        <f t="shared" si="2"/>
        <v>2016</v>
      </c>
      <c r="Q150" s="17">
        <f t="shared" si="2"/>
        <v>6.3</v>
      </c>
      <c r="R150" s="17" t="s">
        <v>110</v>
      </c>
    </row>
    <row r="151" spans="2:18" x14ac:dyDescent="0.2">
      <c r="B151" s="3" t="s">
        <v>103</v>
      </c>
      <c r="C151" s="3" t="s">
        <v>60</v>
      </c>
      <c r="D151" s="3" t="s">
        <v>104</v>
      </c>
      <c r="E151" s="3">
        <v>2016</v>
      </c>
      <c r="F151" s="3">
        <v>5.8</v>
      </c>
      <c r="N151" s="17" t="s">
        <v>105</v>
      </c>
      <c r="O151" s="17" t="e">
        <f>INDEX(#REF!,MATCH($C151,#REF!,0),2)</f>
        <v>#REF!</v>
      </c>
      <c r="P151" s="17">
        <f t="shared" si="2"/>
        <v>2016</v>
      </c>
      <c r="Q151" s="17">
        <f t="shared" si="2"/>
        <v>5.8</v>
      </c>
      <c r="R151" s="17" t="s">
        <v>110</v>
      </c>
    </row>
    <row r="152" spans="2:18" x14ac:dyDescent="0.2">
      <c r="B152" s="3" t="s">
        <v>103</v>
      </c>
      <c r="C152" s="3" t="s">
        <v>61</v>
      </c>
      <c r="D152" s="3" t="s">
        <v>104</v>
      </c>
      <c r="E152" s="3">
        <v>2016</v>
      </c>
      <c r="F152" s="3">
        <v>5.9</v>
      </c>
      <c r="N152" s="17" t="s">
        <v>105</v>
      </c>
      <c r="O152" s="17" t="e">
        <f>INDEX(#REF!,MATCH($C152,#REF!,0),2)</f>
        <v>#REF!</v>
      </c>
      <c r="P152" s="17">
        <f t="shared" si="2"/>
        <v>2016</v>
      </c>
      <c r="Q152" s="17">
        <f t="shared" si="2"/>
        <v>5.9</v>
      </c>
      <c r="R152" s="17" t="s">
        <v>110</v>
      </c>
    </row>
    <row r="153" spans="2:18" x14ac:dyDescent="0.2">
      <c r="B153" s="3" t="s">
        <v>103</v>
      </c>
      <c r="C153" s="3" t="s">
        <v>32</v>
      </c>
      <c r="D153" s="3" t="s">
        <v>104</v>
      </c>
      <c r="E153" s="3">
        <v>2017</v>
      </c>
      <c r="F153" s="3">
        <v>6.3</v>
      </c>
      <c r="N153" s="17" t="s">
        <v>105</v>
      </c>
      <c r="O153" s="17" t="e">
        <f>INDEX(#REF!,MATCH($C153,#REF!,0),2)</f>
        <v>#REF!</v>
      </c>
      <c r="P153" s="17">
        <f t="shared" si="2"/>
        <v>2017</v>
      </c>
      <c r="Q153" s="17">
        <f t="shared" si="2"/>
        <v>6.3</v>
      </c>
      <c r="R153" s="17" t="s">
        <v>110</v>
      </c>
    </row>
    <row r="154" spans="2:18" x14ac:dyDescent="0.2">
      <c r="B154" s="3" t="s">
        <v>103</v>
      </c>
      <c r="C154" s="3" t="s">
        <v>42</v>
      </c>
      <c r="D154" s="3" t="s">
        <v>104</v>
      </c>
      <c r="E154" s="3">
        <v>2017</v>
      </c>
      <c r="F154" s="3">
        <v>5.9</v>
      </c>
      <c r="N154" s="17" t="s">
        <v>105</v>
      </c>
      <c r="O154" s="17" t="e">
        <f>INDEX(#REF!,MATCH($C154,#REF!,0),2)</f>
        <v>#REF!</v>
      </c>
      <c r="P154" s="17">
        <f t="shared" si="2"/>
        <v>2017</v>
      </c>
      <c r="Q154" s="17">
        <f t="shared" si="2"/>
        <v>5.9</v>
      </c>
      <c r="R154" s="17" t="s">
        <v>110</v>
      </c>
    </row>
    <row r="155" spans="2:18" x14ac:dyDescent="0.2">
      <c r="B155" s="3" t="s">
        <v>103</v>
      </c>
      <c r="C155" s="3" t="s">
        <v>43</v>
      </c>
      <c r="D155" s="3" t="s">
        <v>104</v>
      </c>
      <c r="E155" s="3">
        <v>2017</v>
      </c>
      <c r="F155" s="3">
        <v>9.6</v>
      </c>
      <c r="N155" s="17" t="s">
        <v>105</v>
      </c>
      <c r="O155" s="17" t="e">
        <f>INDEX(#REF!,MATCH($C155,#REF!,0),2)</f>
        <v>#REF!</v>
      </c>
      <c r="P155" s="17">
        <f t="shared" ref="P155:Q218" si="3">E155</f>
        <v>2017</v>
      </c>
      <c r="Q155" s="17">
        <f t="shared" si="3"/>
        <v>9.6</v>
      </c>
      <c r="R155" s="17" t="s">
        <v>110</v>
      </c>
    </row>
    <row r="156" spans="2:18" x14ac:dyDescent="0.2">
      <c r="B156" s="3" t="s">
        <v>103</v>
      </c>
      <c r="C156" s="3" t="s">
        <v>44</v>
      </c>
      <c r="D156" s="3" t="s">
        <v>104</v>
      </c>
      <c r="E156" s="3">
        <v>2017</v>
      </c>
      <c r="F156" s="3">
        <v>7.8</v>
      </c>
      <c r="N156" s="17" t="s">
        <v>105</v>
      </c>
      <c r="O156" s="17" t="e">
        <f>INDEX(#REF!,MATCH($C156,#REF!,0),2)</f>
        <v>#REF!</v>
      </c>
      <c r="P156" s="17">
        <f t="shared" si="3"/>
        <v>2017</v>
      </c>
      <c r="Q156" s="17">
        <f t="shared" si="3"/>
        <v>7.8</v>
      </c>
      <c r="R156" s="17" t="s">
        <v>110</v>
      </c>
    </row>
    <row r="157" spans="2:18" x14ac:dyDescent="0.2">
      <c r="B157" s="3" t="s">
        <v>103</v>
      </c>
      <c r="C157" s="3" t="s">
        <v>45</v>
      </c>
      <c r="D157" s="3" t="s">
        <v>104</v>
      </c>
      <c r="E157" s="3">
        <v>2017</v>
      </c>
      <c r="F157" s="3">
        <v>4.5</v>
      </c>
      <c r="N157" s="17" t="s">
        <v>105</v>
      </c>
      <c r="O157" s="17" t="e">
        <f>INDEX(#REF!,MATCH($C157,#REF!,0),2)</f>
        <v>#REF!</v>
      </c>
      <c r="P157" s="17">
        <f t="shared" si="3"/>
        <v>2017</v>
      </c>
      <c r="Q157" s="17">
        <f t="shared" si="3"/>
        <v>4.5</v>
      </c>
      <c r="R157" s="17" t="s">
        <v>110</v>
      </c>
    </row>
    <row r="158" spans="2:18" x14ac:dyDescent="0.2">
      <c r="B158" s="3" t="s">
        <v>103</v>
      </c>
      <c r="C158" s="3" t="s">
        <v>46</v>
      </c>
      <c r="D158" s="3" t="s">
        <v>104</v>
      </c>
      <c r="E158" s="3">
        <v>2017</v>
      </c>
      <c r="F158" s="3">
        <v>6.5</v>
      </c>
      <c r="N158" s="17" t="s">
        <v>105</v>
      </c>
      <c r="O158" s="17" t="e">
        <f>INDEX(#REF!,MATCH($C158,#REF!,0),2)</f>
        <v>#REF!</v>
      </c>
      <c r="P158" s="17">
        <f t="shared" si="3"/>
        <v>2017</v>
      </c>
      <c r="Q158" s="17">
        <f t="shared" si="3"/>
        <v>6.5</v>
      </c>
      <c r="R158" s="17" t="s">
        <v>110</v>
      </c>
    </row>
    <row r="159" spans="2:18" x14ac:dyDescent="0.2">
      <c r="B159" s="3" t="s">
        <v>103</v>
      </c>
      <c r="C159" s="3" t="s">
        <v>47</v>
      </c>
      <c r="D159" s="3" t="s">
        <v>104</v>
      </c>
      <c r="E159" s="3">
        <v>2017</v>
      </c>
      <c r="F159" s="3">
        <v>6.2</v>
      </c>
      <c r="N159" s="17" t="s">
        <v>105</v>
      </c>
      <c r="O159" s="17" t="e">
        <f>INDEX(#REF!,MATCH($C159,#REF!,0),2)</f>
        <v>#REF!</v>
      </c>
      <c r="P159" s="17">
        <f t="shared" si="3"/>
        <v>2017</v>
      </c>
      <c r="Q159" s="17">
        <f t="shared" si="3"/>
        <v>6.2</v>
      </c>
      <c r="R159" s="17" t="s">
        <v>110</v>
      </c>
    </row>
    <row r="160" spans="2:18" x14ac:dyDescent="0.2">
      <c r="B160" s="3" t="s">
        <v>103</v>
      </c>
      <c r="C160" s="3" t="s">
        <v>48</v>
      </c>
      <c r="D160" s="3" t="s">
        <v>104</v>
      </c>
      <c r="E160" s="3">
        <v>2017</v>
      </c>
      <c r="F160" s="3">
        <v>4.5</v>
      </c>
      <c r="N160" s="17" t="s">
        <v>105</v>
      </c>
      <c r="O160" s="17" t="e">
        <f>INDEX(#REF!,MATCH($C160,#REF!,0),2)</f>
        <v>#REF!</v>
      </c>
      <c r="P160" s="17">
        <f t="shared" si="3"/>
        <v>2017</v>
      </c>
      <c r="Q160" s="17">
        <f t="shared" si="3"/>
        <v>4.5</v>
      </c>
      <c r="R160" s="17" t="s">
        <v>110</v>
      </c>
    </row>
    <row r="161" spans="2:18" x14ac:dyDescent="0.2">
      <c r="B161" s="3" t="s">
        <v>103</v>
      </c>
      <c r="C161" s="3" t="s">
        <v>49</v>
      </c>
      <c r="D161" s="3" t="s">
        <v>104</v>
      </c>
      <c r="E161" s="3">
        <v>2017</v>
      </c>
      <c r="F161" s="3">
        <v>6.7</v>
      </c>
      <c r="N161" s="17" t="s">
        <v>105</v>
      </c>
      <c r="O161" s="17" t="e">
        <f>INDEX(#REF!,MATCH($C161,#REF!,0),2)</f>
        <v>#REF!</v>
      </c>
      <c r="P161" s="17">
        <f t="shared" si="3"/>
        <v>2017</v>
      </c>
      <c r="Q161" s="17">
        <f t="shared" si="3"/>
        <v>6.7</v>
      </c>
      <c r="R161" s="17" t="s">
        <v>110</v>
      </c>
    </row>
    <row r="162" spans="2:18" x14ac:dyDescent="0.2">
      <c r="B162" s="3" t="s">
        <v>103</v>
      </c>
      <c r="C162" s="3" t="s">
        <v>50</v>
      </c>
      <c r="D162" s="3" t="s">
        <v>104</v>
      </c>
      <c r="E162" s="3">
        <v>2017</v>
      </c>
      <c r="F162" s="3">
        <v>8.6</v>
      </c>
      <c r="N162" s="17" t="s">
        <v>105</v>
      </c>
      <c r="O162" s="17" t="e">
        <f>INDEX(#REF!,MATCH($C162,#REF!,0),2)</f>
        <v>#REF!</v>
      </c>
      <c r="P162" s="17">
        <f t="shared" si="3"/>
        <v>2017</v>
      </c>
      <c r="Q162" s="17">
        <f t="shared" si="3"/>
        <v>8.6</v>
      </c>
      <c r="R162" s="17" t="s">
        <v>110</v>
      </c>
    </row>
    <row r="163" spans="2:18" x14ac:dyDescent="0.2">
      <c r="B163" s="3" t="s">
        <v>103</v>
      </c>
      <c r="C163" s="3" t="s">
        <v>51</v>
      </c>
      <c r="D163" s="3" t="s">
        <v>104</v>
      </c>
      <c r="E163" s="3">
        <v>2017</v>
      </c>
      <c r="F163" s="3">
        <v>5.2</v>
      </c>
      <c r="N163" s="17" t="s">
        <v>105</v>
      </c>
      <c r="O163" s="17" t="e">
        <f>INDEX(#REF!,MATCH($C163,#REF!,0),2)</f>
        <v>#REF!</v>
      </c>
      <c r="P163" s="17">
        <f t="shared" si="3"/>
        <v>2017</v>
      </c>
      <c r="Q163" s="17">
        <f t="shared" si="3"/>
        <v>5.2</v>
      </c>
      <c r="R163" s="17" t="s">
        <v>110</v>
      </c>
    </row>
    <row r="164" spans="2:18" x14ac:dyDescent="0.2">
      <c r="B164" s="3" t="s">
        <v>103</v>
      </c>
      <c r="C164" s="3" t="s">
        <v>52</v>
      </c>
      <c r="D164" s="3" t="s">
        <v>104</v>
      </c>
      <c r="E164" s="3">
        <v>2017</v>
      </c>
      <c r="F164" s="3">
        <v>6.1</v>
      </c>
      <c r="N164" s="17" t="s">
        <v>105</v>
      </c>
      <c r="O164" s="17" t="e">
        <f>INDEX(#REF!,MATCH($C164,#REF!,0),2)</f>
        <v>#REF!</v>
      </c>
      <c r="P164" s="17">
        <f t="shared" si="3"/>
        <v>2017</v>
      </c>
      <c r="Q164" s="17">
        <f t="shared" si="3"/>
        <v>6.1</v>
      </c>
      <c r="R164" s="17" t="s">
        <v>110</v>
      </c>
    </row>
    <row r="165" spans="2:18" x14ac:dyDescent="0.2">
      <c r="B165" s="3" t="s">
        <v>103</v>
      </c>
      <c r="C165" s="3" t="s">
        <v>53</v>
      </c>
      <c r="D165" s="3" t="s">
        <v>104</v>
      </c>
      <c r="E165" s="3">
        <v>2017</v>
      </c>
      <c r="F165" s="3">
        <v>6.1</v>
      </c>
      <c r="N165" s="17" t="s">
        <v>105</v>
      </c>
      <c r="O165" s="17" t="e">
        <f>INDEX(#REF!,MATCH($C165,#REF!,0),2)</f>
        <v>#REF!</v>
      </c>
      <c r="P165" s="17">
        <f t="shared" si="3"/>
        <v>2017</v>
      </c>
      <c r="Q165" s="17">
        <f t="shared" si="3"/>
        <v>6.1</v>
      </c>
      <c r="R165" s="17" t="s">
        <v>110</v>
      </c>
    </row>
    <row r="166" spans="2:18" x14ac:dyDescent="0.2">
      <c r="B166" s="3" t="s">
        <v>103</v>
      </c>
      <c r="C166" s="3" t="s">
        <v>54</v>
      </c>
      <c r="D166" s="3" t="s">
        <v>104</v>
      </c>
      <c r="E166" s="3">
        <v>2017</v>
      </c>
      <c r="F166" s="3">
        <v>7.5</v>
      </c>
      <c r="N166" s="17" t="s">
        <v>105</v>
      </c>
      <c r="O166" s="17" t="e">
        <f>INDEX(#REF!,MATCH($C166,#REF!,0),2)</f>
        <v>#REF!</v>
      </c>
      <c r="P166" s="17">
        <f t="shared" si="3"/>
        <v>2017</v>
      </c>
      <c r="Q166" s="17">
        <f t="shared" si="3"/>
        <v>7.5</v>
      </c>
      <c r="R166" s="17" t="s">
        <v>110</v>
      </c>
    </row>
    <row r="167" spans="2:18" x14ac:dyDescent="0.2">
      <c r="B167" s="3" t="s">
        <v>103</v>
      </c>
      <c r="C167" s="3" t="s">
        <v>55</v>
      </c>
      <c r="D167" s="3" t="s">
        <v>104</v>
      </c>
      <c r="E167" s="3">
        <v>2017</v>
      </c>
      <c r="F167" s="3">
        <v>7.2</v>
      </c>
      <c r="N167" s="17" t="s">
        <v>105</v>
      </c>
      <c r="O167" s="17" t="e">
        <f>INDEX(#REF!,MATCH($C167,#REF!,0),2)</f>
        <v>#REF!</v>
      </c>
      <c r="P167" s="17">
        <f t="shared" si="3"/>
        <v>2017</v>
      </c>
      <c r="Q167" s="17">
        <f t="shared" si="3"/>
        <v>7.2</v>
      </c>
      <c r="R167" s="17" t="s">
        <v>110</v>
      </c>
    </row>
    <row r="168" spans="2:18" x14ac:dyDescent="0.2">
      <c r="B168" s="3" t="s">
        <v>103</v>
      </c>
      <c r="C168" s="3" t="s">
        <v>56</v>
      </c>
      <c r="D168" s="3" t="s">
        <v>104</v>
      </c>
      <c r="E168" s="3">
        <v>2017</v>
      </c>
      <c r="F168" s="3">
        <v>7.4</v>
      </c>
      <c r="N168" s="17" t="s">
        <v>105</v>
      </c>
      <c r="O168" s="17" t="e">
        <f>INDEX(#REF!,MATCH($C168,#REF!,0),2)</f>
        <v>#REF!</v>
      </c>
      <c r="P168" s="17">
        <f t="shared" si="3"/>
        <v>2017</v>
      </c>
      <c r="Q168" s="17">
        <f t="shared" si="3"/>
        <v>7.4</v>
      </c>
      <c r="R168" s="17" t="s">
        <v>110</v>
      </c>
    </row>
    <row r="169" spans="2:18" x14ac:dyDescent="0.2">
      <c r="B169" s="3" t="s">
        <v>103</v>
      </c>
      <c r="C169" s="3" t="s">
        <v>57</v>
      </c>
      <c r="D169" s="3" t="s">
        <v>104</v>
      </c>
      <c r="E169" s="3">
        <v>2017</v>
      </c>
      <c r="F169" s="3">
        <v>7.1</v>
      </c>
      <c r="N169" s="17" t="s">
        <v>105</v>
      </c>
      <c r="O169" s="17" t="e">
        <f>INDEX(#REF!,MATCH($C169,#REF!,0),2)</f>
        <v>#REF!</v>
      </c>
      <c r="P169" s="17">
        <f t="shared" si="3"/>
        <v>2017</v>
      </c>
      <c r="Q169" s="17">
        <f t="shared" si="3"/>
        <v>7.1</v>
      </c>
      <c r="R169" s="17" t="s">
        <v>110</v>
      </c>
    </row>
    <row r="170" spans="2:18" x14ac:dyDescent="0.2">
      <c r="B170" s="3" t="s">
        <v>103</v>
      </c>
      <c r="C170" s="3" t="s">
        <v>58</v>
      </c>
      <c r="D170" s="3" t="s">
        <v>104</v>
      </c>
      <c r="E170" s="3">
        <v>2017</v>
      </c>
      <c r="F170" s="3">
        <v>6.6</v>
      </c>
      <c r="N170" s="17" t="s">
        <v>105</v>
      </c>
      <c r="O170" s="17" t="e">
        <f>INDEX(#REF!,MATCH($C170,#REF!,0),2)</f>
        <v>#REF!</v>
      </c>
      <c r="P170" s="17">
        <f t="shared" si="3"/>
        <v>2017</v>
      </c>
      <c r="Q170" s="17">
        <f t="shared" si="3"/>
        <v>6.6</v>
      </c>
      <c r="R170" s="17" t="s">
        <v>110</v>
      </c>
    </row>
    <row r="171" spans="2:18" x14ac:dyDescent="0.2">
      <c r="B171" s="3" t="s">
        <v>103</v>
      </c>
      <c r="C171" s="3" t="s">
        <v>59</v>
      </c>
      <c r="D171" s="3" t="s">
        <v>104</v>
      </c>
      <c r="E171" s="3">
        <v>2017</v>
      </c>
      <c r="F171" s="3">
        <v>5.6</v>
      </c>
      <c r="N171" s="17" t="s">
        <v>105</v>
      </c>
      <c r="O171" s="17" t="e">
        <f>INDEX(#REF!,MATCH($C171,#REF!,0),2)</f>
        <v>#REF!</v>
      </c>
      <c r="P171" s="17">
        <f t="shared" si="3"/>
        <v>2017</v>
      </c>
      <c r="Q171" s="17">
        <f t="shared" si="3"/>
        <v>5.6</v>
      </c>
      <c r="R171" s="17" t="s">
        <v>110</v>
      </c>
    </row>
    <row r="172" spans="2:18" x14ac:dyDescent="0.2">
      <c r="B172" s="3" t="s">
        <v>103</v>
      </c>
      <c r="C172" s="3" t="s">
        <v>60</v>
      </c>
      <c r="D172" s="3" t="s">
        <v>104</v>
      </c>
      <c r="E172" s="3">
        <v>2017</v>
      </c>
      <c r="F172" s="3">
        <v>5.3</v>
      </c>
      <c r="N172" s="17" t="s">
        <v>105</v>
      </c>
      <c r="O172" s="17" t="e">
        <f>INDEX(#REF!,MATCH($C172,#REF!,0),2)</f>
        <v>#REF!</v>
      </c>
      <c r="P172" s="17">
        <f t="shared" si="3"/>
        <v>2017</v>
      </c>
      <c r="Q172" s="17">
        <f t="shared" si="3"/>
        <v>5.3</v>
      </c>
      <c r="R172" s="17" t="s">
        <v>110</v>
      </c>
    </row>
    <row r="173" spans="2:18" x14ac:dyDescent="0.2">
      <c r="B173" s="3" t="s">
        <v>103</v>
      </c>
      <c r="C173" s="3" t="s">
        <v>61</v>
      </c>
      <c r="D173" s="3" t="s">
        <v>104</v>
      </c>
      <c r="E173" s="3">
        <v>2017</v>
      </c>
      <c r="F173" s="3">
        <v>6.4</v>
      </c>
      <c r="N173" s="17" t="s">
        <v>105</v>
      </c>
      <c r="O173" s="17" t="e">
        <f>INDEX(#REF!,MATCH($C173,#REF!,0),2)</f>
        <v>#REF!</v>
      </c>
      <c r="P173" s="17">
        <f t="shared" si="3"/>
        <v>2017</v>
      </c>
      <c r="Q173" s="17">
        <f t="shared" si="3"/>
        <v>6.4</v>
      </c>
      <c r="R173" s="17" t="s">
        <v>110</v>
      </c>
    </row>
    <row r="174" spans="2:18" x14ac:dyDescent="0.2">
      <c r="B174" s="3" t="s">
        <v>103</v>
      </c>
      <c r="C174" s="3" t="s">
        <v>32</v>
      </c>
      <c r="D174" s="3" t="s">
        <v>104</v>
      </c>
      <c r="E174" s="3">
        <v>2018</v>
      </c>
      <c r="F174" s="3">
        <v>5.6</v>
      </c>
      <c r="N174" s="17" t="s">
        <v>105</v>
      </c>
      <c r="O174" s="17" t="e">
        <f>INDEX(#REF!,MATCH($C174,#REF!,0),2)</f>
        <v>#REF!</v>
      </c>
      <c r="P174" s="17">
        <f t="shared" si="3"/>
        <v>2018</v>
      </c>
      <c r="Q174" s="17">
        <f t="shared" si="3"/>
        <v>5.6</v>
      </c>
      <c r="R174" s="17" t="s">
        <v>110</v>
      </c>
    </row>
    <row r="175" spans="2:18" x14ac:dyDescent="0.2">
      <c r="B175" s="3" t="s">
        <v>103</v>
      </c>
      <c r="C175" s="3" t="s">
        <v>42</v>
      </c>
      <c r="D175" s="3" t="s">
        <v>104</v>
      </c>
      <c r="E175" s="3">
        <v>2018</v>
      </c>
      <c r="F175" s="3">
        <v>5.3</v>
      </c>
      <c r="N175" s="17" t="s">
        <v>105</v>
      </c>
      <c r="O175" s="17" t="e">
        <f>INDEX(#REF!,MATCH($C175,#REF!,0),2)</f>
        <v>#REF!</v>
      </c>
      <c r="P175" s="17">
        <f t="shared" si="3"/>
        <v>2018</v>
      </c>
      <c r="Q175" s="17">
        <f t="shared" si="3"/>
        <v>5.3</v>
      </c>
      <c r="R175" s="17" t="s">
        <v>110</v>
      </c>
    </row>
    <row r="176" spans="2:18" x14ac:dyDescent="0.2">
      <c r="B176" s="3" t="s">
        <v>103</v>
      </c>
      <c r="C176" s="3" t="s">
        <v>43</v>
      </c>
      <c r="D176" s="3" t="s">
        <v>104</v>
      </c>
      <c r="E176" s="3">
        <v>2018</v>
      </c>
      <c r="F176" s="3">
        <v>7.6</v>
      </c>
      <c r="N176" s="17" t="s">
        <v>105</v>
      </c>
      <c r="O176" s="17" t="e">
        <f>INDEX(#REF!,MATCH($C176,#REF!,0),2)</f>
        <v>#REF!</v>
      </c>
      <c r="P176" s="17">
        <f t="shared" si="3"/>
        <v>2018</v>
      </c>
      <c r="Q176" s="17">
        <f t="shared" si="3"/>
        <v>7.6</v>
      </c>
      <c r="R176" s="17" t="s">
        <v>110</v>
      </c>
    </row>
    <row r="177" spans="2:18" x14ac:dyDescent="0.2">
      <c r="B177" s="3" t="s">
        <v>103</v>
      </c>
      <c r="C177" s="3" t="s">
        <v>44</v>
      </c>
      <c r="D177" s="3" t="s">
        <v>104</v>
      </c>
      <c r="E177" s="3">
        <v>2018</v>
      </c>
      <c r="F177" s="3">
        <v>7.8</v>
      </c>
      <c r="N177" s="17" t="s">
        <v>105</v>
      </c>
      <c r="O177" s="17" t="e">
        <f>INDEX(#REF!,MATCH($C177,#REF!,0),2)</f>
        <v>#REF!</v>
      </c>
      <c r="P177" s="17">
        <f t="shared" si="3"/>
        <v>2018</v>
      </c>
      <c r="Q177" s="17">
        <f t="shared" si="3"/>
        <v>7.8</v>
      </c>
      <c r="R177" s="17" t="s">
        <v>110</v>
      </c>
    </row>
    <row r="178" spans="2:18" x14ac:dyDescent="0.2">
      <c r="B178" s="3" t="s">
        <v>103</v>
      </c>
      <c r="C178" s="3" t="s">
        <v>45</v>
      </c>
      <c r="D178" s="3" t="s">
        <v>104</v>
      </c>
      <c r="E178" s="3">
        <v>2018</v>
      </c>
      <c r="F178" s="3">
        <v>5.3</v>
      </c>
      <c r="N178" s="17" t="s">
        <v>105</v>
      </c>
      <c r="O178" s="17" t="e">
        <f>INDEX(#REF!,MATCH($C178,#REF!,0),2)</f>
        <v>#REF!</v>
      </c>
      <c r="P178" s="17">
        <f t="shared" si="3"/>
        <v>2018</v>
      </c>
      <c r="Q178" s="17">
        <f t="shared" si="3"/>
        <v>5.3</v>
      </c>
      <c r="R178" s="17" t="s">
        <v>110</v>
      </c>
    </row>
    <row r="179" spans="2:18" x14ac:dyDescent="0.2">
      <c r="B179" s="3" t="s">
        <v>103</v>
      </c>
      <c r="C179" s="3" t="s">
        <v>46</v>
      </c>
      <c r="D179" s="3" t="s">
        <v>104</v>
      </c>
      <c r="E179" s="3">
        <v>2018</v>
      </c>
      <c r="F179" s="3">
        <v>7.3</v>
      </c>
      <c r="N179" s="17" t="s">
        <v>105</v>
      </c>
      <c r="O179" s="17" t="e">
        <f>INDEX(#REF!,MATCH($C179,#REF!,0),2)</f>
        <v>#REF!</v>
      </c>
      <c r="P179" s="17">
        <f t="shared" si="3"/>
        <v>2018</v>
      </c>
      <c r="Q179" s="17">
        <f t="shared" si="3"/>
        <v>7.3</v>
      </c>
      <c r="R179" s="17" t="s">
        <v>110</v>
      </c>
    </row>
    <row r="180" spans="2:18" x14ac:dyDescent="0.2">
      <c r="B180" s="3" t="s">
        <v>103</v>
      </c>
      <c r="C180" s="3" t="s">
        <v>47</v>
      </c>
      <c r="D180" s="3" t="s">
        <v>104</v>
      </c>
      <c r="E180" s="3">
        <v>2018</v>
      </c>
      <c r="F180" s="3">
        <v>5.2</v>
      </c>
      <c r="N180" s="17" t="s">
        <v>105</v>
      </c>
      <c r="O180" s="17" t="e">
        <f>INDEX(#REF!,MATCH($C180,#REF!,0),2)</f>
        <v>#REF!</v>
      </c>
      <c r="P180" s="17">
        <f t="shared" si="3"/>
        <v>2018</v>
      </c>
      <c r="Q180" s="17">
        <f t="shared" si="3"/>
        <v>5.2</v>
      </c>
      <c r="R180" s="17" t="s">
        <v>110</v>
      </c>
    </row>
    <row r="181" spans="2:18" x14ac:dyDescent="0.2">
      <c r="B181" s="3" t="s">
        <v>103</v>
      </c>
      <c r="C181" s="3" t="s">
        <v>48</v>
      </c>
      <c r="D181" s="3" t="s">
        <v>104</v>
      </c>
      <c r="E181" s="3">
        <v>2018</v>
      </c>
      <c r="F181" s="3">
        <v>4.2</v>
      </c>
      <c r="N181" s="17" t="s">
        <v>105</v>
      </c>
      <c r="O181" s="17" t="e">
        <f>INDEX(#REF!,MATCH($C181,#REF!,0),2)</f>
        <v>#REF!</v>
      </c>
      <c r="P181" s="17">
        <f t="shared" si="3"/>
        <v>2018</v>
      </c>
      <c r="Q181" s="17">
        <f t="shared" si="3"/>
        <v>4.2</v>
      </c>
      <c r="R181" s="17" t="s">
        <v>110</v>
      </c>
    </row>
    <row r="182" spans="2:18" x14ac:dyDescent="0.2">
      <c r="B182" s="3" t="s">
        <v>103</v>
      </c>
      <c r="C182" s="3" t="s">
        <v>49</v>
      </c>
      <c r="D182" s="3" t="s">
        <v>104</v>
      </c>
      <c r="E182" s="3">
        <v>2018</v>
      </c>
      <c r="F182" s="3">
        <v>9.3000000000000007</v>
      </c>
      <c r="N182" s="17" t="s">
        <v>105</v>
      </c>
      <c r="O182" s="17" t="e">
        <f>INDEX(#REF!,MATCH($C182,#REF!,0),2)</f>
        <v>#REF!</v>
      </c>
      <c r="P182" s="17">
        <f t="shared" si="3"/>
        <v>2018</v>
      </c>
      <c r="Q182" s="17">
        <f t="shared" si="3"/>
        <v>9.3000000000000007</v>
      </c>
      <c r="R182" s="17" t="s">
        <v>110</v>
      </c>
    </row>
    <row r="183" spans="2:18" x14ac:dyDescent="0.2">
      <c r="B183" s="3" t="s">
        <v>103</v>
      </c>
      <c r="C183" s="3" t="s">
        <v>50</v>
      </c>
      <c r="D183" s="3" t="s">
        <v>104</v>
      </c>
      <c r="E183" s="3">
        <v>2018</v>
      </c>
      <c r="F183" s="3">
        <v>8.5</v>
      </c>
      <c r="N183" s="17" t="s">
        <v>105</v>
      </c>
      <c r="O183" s="17" t="e">
        <f>INDEX(#REF!,MATCH($C183,#REF!,0),2)</f>
        <v>#REF!</v>
      </c>
      <c r="P183" s="17">
        <f t="shared" si="3"/>
        <v>2018</v>
      </c>
      <c r="Q183" s="17">
        <f t="shared" si="3"/>
        <v>8.5</v>
      </c>
      <c r="R183" s="17" t="s">
        <v>110</v>
      </c>
    </row>
    <row r="184" spans="2:18" x14ac:dyDescent="0.2">
      <c r="B184" s="3" t="s">
        <v>103</v>
      </c>
      <c r="C184" s="3" t="s">
        <v>51</v>
      </c>
      <c r="D184" s="3" t="s">
        <v>104</v>
      </c>
      <c r="E184" s="3">
        <v>2018</v>
      </c>
      <c r="F184" s="3">
        <v>4.7</v>
      </c>
      <c r="N184" s="17" t="s">
        <v>105</v>
      </c>
      <c r="O184" s="17" t="e">
        <f>INDEX(#REF!,MATCH($C184,#REF!,0),2)</f>
        <v>#REF!</v>
      </c>
      <c r="P184" s="17">
        <f t="shared" si="3"/>
        <v>2018</v>
      </c>
      <c r="Q184" s="17">
        <f t="shared" si="3"/>
        <v>4.7</v>
      </c>
      <c r="R184" s="17" t="s">
        <v>110</v>
      </c>
    </row>
    <row r="185" spans="2:18" x14ac:dyDescent="0.2">
      <c r="B185" s="3" t="s">
        <v>103</v>
      </c>
      <c r="C185" s="3" t="s">
        <v>52</v>
      </c>
      <c r="D185" s="3" t="s">
        <v>104</v>
      </c>
      <c r="E185" s="3">
        <v>2018</v>
      </c>
      <c r="F185" s="3">
        <v>5.8</v>
      </c>
      <c r="N185" s="17" t="s">
        <v>105</v>
      </c>
      <c r="O185" s="17" t="e">
        <f>INDEX(#REF!,MATCH($C185,#REF!,0),2)</f>
        <v>#REF!</v>
      </c>
      <c r="P185" s="17">
        <f t="shared" si="3"/>
        <v>2018</v>
      </c>
      <c r="Q185" s="17">
        <f t="shared" si="3"/>
        <v>5.8</v>
      </c>
      <c r="R185" s="17" t="s">
        <v>110</v>
      </c>
    </row>
    <row r="186" spans="2:18" x14ac:dyDescent="0.2">
      <c r="B186" s="3" t="s">
        <v>103</v>
      </c>
      <c r="C186" s="3" t="s">
        <v>53</v>
      </c>
      <c r="D186" s="3" t="s">
        <v>104</v>
      </c>
      <c r="E186" s="3">
        <v>2018</v>
      </c>
      <c r="F186" s="3">
        <v>5.0999999999999996</v>
      </c>
      <c r="N186" s="17" t="s">
        <v>105</v>
      </c>
      <c r="O186" s="17" t="e">
        <f>INDEX(#REF!,MATCH($C186,#REF!,0),2)</f>
        <v>#REF!</v>
      </c>
      <c r="P186" s="17">
        <f t="shared" si="3"/>
        <v>2018</v>
      </c>
      <c r="Q186" s="17">
        <f t="shared" si="3"/>
        <v>5.0999999999999996</v>
      </c>
      <c r="R186" s="17" t="s">
        <v>110</v>
      </c>
    </row>
    <row r="187" spans="2:18" x14ac:dyDescent="0.2">
      <c r="B187" s="3" t="s">
        <v>103</v>
      </c>
      <c r="C187" s="3" t="s">
        <v>54</v>
      </c>
      <c r="D187" s="3" t="s">
        <v>104</v>
      </c>
      <c r="E187" s="3">
        <v>2018</v>
      </c>
      <c r="F187" s="3">
        <v>7.4</v>
      </c>
      <c r="N187" s="17" t="s">
        <v>105</v>
      </c>
      <c r="O187" s="17" t="e">
        <f>INDEX(#REF!,MATCH($C187,#REF!,0),2)</f>
        <v>#REF!</v>
      </c>
      <c r="P187" s="17">
        <f t="shared" si="3"/>
        <v>2018</v>
      </c>
      <c r="Q187" s="17">
        <f t="shared" si="3"/>
        <v>7.4</v>
      </c>
      <c r="R187" s="17" t="s">
        <v>110</v>
      </c>
    </row>
    <row r="188" spans="2:18" x14ac:dyDescent="0.2">
      <c r="B188" s="3" t="s">
        <v>103</v>
      </c>
      <c r="C188" s="3" t="s">
        <v>55</v>
      </c>
      <c r="D188" s="3" t="s">
        <v>104</v>
      </c>
      <c r="E188" s="3">
        <v>2018</v>
      </c>
      <c r="F188" s="3">
        <v>8.1</v>
      </c>
      <c r="N188" s="17" t="s">
        <v>105</v>
      </c>
      <c r="O188" s="17" t="e">
        <f>INDEX(#REF!,MATCH($C188,#REF!,0),2)</f>
        <v>#REF!</v>
      </c>
      <c r="P188" s="17">
        <f t="shared" si="3"/>
        <v>2018</v>
      </c>
      <c r="Q188" s="17">
        <f t="shared" si="3"/>
        <v>8.1</v>
      </c>
      <c r="R188" s="17" t="s">
        <v>110</v>
      </c>
    </row>
    <row r="189" spans="2:18" x14ac:dyDescent="0.2">
      <c r="B189" s="3" t="s">
        <v>103</v>
      </c>
      <c r="C189" s="3" t="s">
        <v>56</v>
      </c>
      <c r="D189" s="3" t="s">
        <v>104</v>
      </c>
      <c r="E189" s="3">
        <v>2018</v>
      </c>
      <c r="F189" s="3">
        <v>6.8</v>
      </c>
      <c r="N189" s="17" t="s">
        <v>105</v>
      </c>
      <c r="O189" s="17" t="e">
        <f>INDEX(#REF!,MATCH($C189,#REF!,0),2)</f>
        <v>#REF!</v>
      </c>
      <c r="P189" s="17">
        <f t="shared" si="3"/>
        <v>2018</v>
      </c>
      <c r="Q189" s="17">
        <f t="shared" si="3"/>
        <v>6.8</v>
      </c>
      <c r="R189" s="17" t="s">
        <v>110</v>
      </c>
    </row>
    <row r="190" spans="2:18" x14ac:dyDescent="0.2">
      <c r="B190" s="3" t="s">
        <v>103</v>
      </c>
      <c r="C190" s="3" t="s">
        <v>57</v>
      </c>
      <c r="D190" s="3" t="s">
        <v>104</v>
      </c>
      <c r="E190" s="3">
        <v>2018</v>
      </c>
      <c r="F190" s="3">
        <v>7</v>
      </c>
      <c r="N190" s="17" t="s">
        <v>105</v>
      </c>
      <c r="O190" s="17" t="e">
        <f>INDEX(#REF!,MATCH($C190,#REF!,0),2)</f>
        <v>#REF!</v>
      </c>
      <c r="P190" s="17">
        <f t="shared" si="3"/>
        <v>2018</v>
      </c>
      <c r="Q190" s="17">
        <f t="shared" si="3"/>
        <v>7</v>
      </c>
      <c r="R190" s="17" t="s">
        <v>110</v>
      </c>
    </row>
    <row r="191" spans="2:18" x14ac:dyDescent="0.2">
      <c r="B191" s="3" t="s">
        <v>103</v>
      </c>
      <c r="C191" s="3" t="s">
        <v>58</v>
      </c>
      <c r="D191" s="3" t="s">
        <v>104</v>
      </c>
      <c r="E191" s="3">
        <v>2018</v>
      </c>
      <c r="F191" s="3">
        <v>5.5</v>
      </c>
      <c r="N191" s="17" t="s">
        <v>105</v>
      </c>
      <c r="O191" s="17" t="e">
        <f>INDEX(#REF!,MATCH($C191,#REF!,0),2)</f>
        <v>#REF!</v>
      </c>
      <c r="P191" s="17">
        <f t="shared" si="3"/>
        <v>2018</v>
      </c>
      <c r="Q191" s="17">
        <f t="shared" si="3"/>
        <v>5.5</v>
      </c>
      <c r="R191" s="17" t="s">
        <v>110</v>
      </c>
    </row>
    <row r="192" spans="2:18" x14ac:dyDescent="0.2">
      <c r="B192" s="3" t="s">
        <v>103</v>
      </c>
      <c r="C192" s="3" t="s">
        <v>59</v>
      </c>
      <c r="D192" s="3" t="s">
        <v>104</v>
      </c>
      <c r="E192" s="3">
        <v>2018</v>
      </c>
      <c r="F192" s="3">
        <v>5.2</v>
      </c>
      <c r="N192" s="17" t="s">
        <v>105</v>
      </c>
      <c r="O192" s="17" t="e">
        <f>INDEX(#REF!,MATCH($C192,#REF!,0),2)</f>
        <v>#REF!</v>
      </c>
      <c r="P192" s="17">
        <f t="shared" si="3"/>
        <v>2018</v>
      </c>
      <c r="Q192" s="17">
        <f t="shared" si="3"/>
        <v>5.2</v>
      </c>
      <c r="R192" s="17" t="s">
        <v>110</v>
      </c>
    </row>
    <row r="193" spans="2:18" x14ac:dyDescent="0.2">
      <c r="B193" s="3" t="s">
        <v>103</v>
      </c>
      <c r="C193" s="3" t="s">
        <v>60</v>
      </c>
      <c r="D193" s="3" t="s">
        <v>104</v>
      </c>
      <c r="E193" s="3">
        <v>2018</v>
      </c>
      <c r="F193" s="3">
        <v>6</v>
      </c>
      <c r="N193" s="17" t="s">
        <v>105</v>
      </c>
      <c r="O193" s="17" t="e">
        <f>INDEX(#REF!,MATCH($C193,#REF!,0),2)</f>
        <v>#REF!</v>
      </c>
      <c r="P193" s="17">
        <f t="shared" si="3"/>
        <v>2018</v>
      </c>
      <c r="Q193" s="17">
        <f t="shared" si="3"/>
        <v>6</v>
      </c>
      <c r="R193" s="17" t="s">
        <v>110</v>
      </c>
    </row>
    <row r="194" spans="2:18" x14ac:dyDescent="0.2">
      <c r="B194" s="3" t="s">
        <v>103</v>
      </c>
      <c r="C194" s="3" t="s">
        <v>61</v>
      </c>
      <c r="D194" s="3" t="s">
        <v>104</v>
      </c>
      <c r="E194" s="3">
        <v>2018</v>
      </c>
      <c r="F194" s="3">
        <v>4.5999999999999996</v>
      </c>
      <c r="N194" s="17" t="s">
        <v>105</v>
      </c>
      <c r="O194" s="17" t="e">
        <f>INDEX(#REF!,MATCH($C194,#REF!,0),2)</f>
        <v>#REF!</v>
      </c>
      <c r="P194" s="17">
        <f t="shared" si="3"/>
        <v>2018</v>
      </c>
      <c r="Q194" s="17">
        <f t="shared" si="3"/>
        <v>4.5999999999999996</v>
      </c>
      <c r="R194" s="17" t="s">
        <v>110</v>
      </c>
    </row>
    <row r="195" spans="2:18" x14ac:dyDescent="0.2">
      <c r="B195" s="3" t="s">
        <v>103</v>
      </c>
      <c r="C195" s="3" t="s">
        <v>32</v>
      </c>
      <c r="D195" s="3" t="s">
        <v>104</v>
      </c>
      <c r="E195" s="3">
        <v>2019</v>
      </c>
      <c r="F195" s="3">
        <v>6.1</v>
      </c>
      <c r="N195" s="17" t="s">
        <v>105</v>
      </c>
      <c r="O195" s="17" t="e">
        <f>INDEX(#REF!,MATCH($C195,#REF!,0),2)</f>
        <v>#REF!</v>
      </c>
      <c r="P195" s="17">
        <f t="shared" si="3"/>
        <v>2019</v>
      </c>
      <c r="Q195" s="17">
        <f t="shared" si="3"/>
        <v>6.1</v>
      </c>
      <c r="R195" s="17" t="s">
        <v>110</v>
      </c>
    </row>
    <row r="196" spans="2:18" x14ac:dyDescent="0.2">
      <c r="B196" s="3" t="s">
        <v>103</v>
      </c>
      <c r="C196" s="3" t="s">
        <v>42</v>
      </c>
      <c r="D196" s="3" t="s">
        <v>104</v>
      </c>
      <c r="E196" s="3">
        <v>2019</v>
      </c>
      <c r="F196" s="3">
        <v>5.6</v>
      </c>
      <c r="N196" s="17" t="s">
        <v>105</v>
      </c>
      <c r="O196" s="17" t="e">
        <f>INDEX(#REF!,MATCH($C196,#REF!,0),2)</f>
        <v>#REF!</v>
      </c>
      <c r="P196" s="17">
        <f t="shared" si="3"/>
        <v>2019</v>
      </c>
      <c r="Q196" s="17">
        <f t="shared" si="3"/>
        <v>5.6</v>
      </c>
      <c r="R196" s="17" t="s">
        <v>110</v>
      </c>
    </row>
    <row r="197" spans="2:18" x14ac:dyDescent="0.2">
      <c r="B197" s="3" t="s">
        <v>103</v>
      </c>
      <c r="C197" s="3" t="s">
        <v>43</v>
      </c>
      <c r="D197" s="3" t="s">
        <v>104</v>
      </c>
      <c r="E197" s="3">
        <v>2019</v>
      </c>
      <c r="F197" s="3">
        <v>7.7</v>
      </c>
      <c r="N197" s="17" t="s">
        <v>105</v>
      </c>
      <c r="O197" s="17" t="e">
        <f>INDEX(#REF!,MATCH($C197,#REF!,0),2)</f>
        <v>#REF!</v>
      </c>
      <c r="P197" s="17">
        <f t="shared" si="3"/>
        <v>2019</v>
      </c>
      <c r="Q197" s="17">
        <f t="shared" si="3"/>
        <v>7.7</v>
      </c>
      <c r="R197" s="17" t="s">
        <v>110</v>
      </c>
    </row>
    <row r="198" spans="2:18" x14ac:dyDescent="0.2">
      <c r="B198" s="3" t="s">
        <v>103</v>
      </c>
      <c r="C198" s="3" t="s">
        <v>44</v>
      </c>
      <c r="D198" s="3" t="s">
        <v>104</v>
      </c>
      <c r="E198" s="3">
        <v>2019</v>
      </c>
      <c r="F198" s="3">
        <v>8.3000000000000007</v>
      </c>
      <c r="N198" s="17" t="s">
        <v>105</v>
      </c>
      <c r="O198" s="17" t="e">
        <f>INDEX(#REF!,MATCH($C198,#REF!,0),2)</f>
        <v>#REF!</v>
      </c>
      <c r="P198" s="17">
        <f t="shared" si="3"/>
        <v>2019</v>
      </c>
      <c r="Q198" s="17">
        <f t="shared" si="3"/>
        <v>8.3000000000000007</v>
      </c>
      <c r="R198" s="17" t="s">
        <v>110</v>
      </c>
    </row>
    <row r="199" spans="2:18" x14ac:dyDescent="0.2">
      <c r="B199" s="3" t="s">
        <v>103</v>
      </c>
      <c r="C199" s="3" t="s">
        <v>45</v>
      </c>
      <c r="D199" s="3" t="s">
        <v>104</v>
      </c>
      <c r="E199" s="3">
        <v>2019</v>
      </c>
      <c r="F199" s="3">
        <v>5.2</v>
      </c>
      <c r="N199" s="17" t="s">
        <v>105</v>
      </c>
      <c r="O199" s="17" t="e">
        <f>INDEX(#REF!,MATCH($C199,#REF!,0),2)</f>
        <v>#REF!</v>
      </c>
      <c r="P199" s="17">
        <f t="shared" si="3"/>
        <v>2019</v>
      </c>
      <c r="Q199" s="17">
        <f t="shared" si="3"/>
        <v>5.2</v>
      </c>
      <c r="R199" s="17" t="s">
        <v>110</v>
      </c>
    </row>
    <row r="200" spans="2:18" x14ac:dyDescent="0.2">
      <c r="B200" s="3" t="s">
        <v>103</v>
      </c>
      <c r="C200" s="3" t="s">
        <v>46</v>
      </c>
      <c r="D200" s="3" t="s">
        <v>104</v>
      </c>
      <c r="E200" s="3">
        <v>2019</v>
      </c>
      <c r="F200" s="3">
        <v>8.6</v>
      </c>
      <c r="N200" s="17" t="s">
        <v>105</v>
      </c>
      <c r="O200" s="17" t="e">
        <f>INDEX(#REF!,MATCH($C200,#REF!,0),2)</f>
        <v>#REF!</v>
      </c>
      <c r="P200" s="17">
        <f t="shared" si="3"/>
        <v>2019</v>
      </c>
      <c r="Q200" s="17">
        <f t="shared" si="3"/>
        <v>8.6</v>
      </c>
      <c r="R200" s="17" t="s">
        <v>110</v>
      </c>
    </row>
    <row r="201" spans="2:18" x14ac:dyDescent="0.2">
      <c r="B201" s="3" t="s">
        <v>103</v>
      </c>
      <c r="C201" s="3" t="s">
        <v>47</v>
      </c>
      <c r="D201" s="3" t="s">
        <v>104</v>
      </c>
      <c r="E201" s="3">
        <v>2019</v>
      </c>
      <c r="F201" s="3">
        <v>6</v>
      </c>
      <c r="N201" s="17" t="s">
        <v>105</v>
      </c>
      <c r="O201" s="17" t="e">
        <f>INDEX(#REF!,MATCH($C201,#REF!,0),2)</f>
        <v>#REF!</v>
      </c>
      <c r="P201" s="17">
        <f t="shared" si="3"/>
        <v>2019</v>
      </c>
      <c r="Q201" s="17">
        <f t="shared" si="3"/>
        <v>6</v>
      </c>
      <c r="R201" s="17" t="s">
        <v>110</v>
      </c>
    </row>
    <row r="202" spans="2:18" x14ac:dyDescent="0.2">
      <c r="B202" s="3" t="s">
        <v>103</v>
      </c>
      <c r="C202" s="3" t="s">
        <v>48</v>
      </c>
      <c r="D202" s="3" t="s">
        <v>104</v>
      </c>
      <c r="E202" s="3">
        <v>2019</v>
      </c>
      <c r="F202" s="3">
        <v>4.9000000000000004</v>
      </c>
      <c r="N202" s="17" t="s">
        <v>105</v>
      </c>
      <c r="O202" s="17" t="e">
        <f>INDEX(#REF!,MATCH($C202,#REF!,0),2)</f>
        <v>#REF!</v>
      </c>
      <c r="P202" s="17">
        <f t="shared" si="3"/>
        <v>2019</v>
      </c>
      <c r="Q202" s="17">
        <f t="shared" si="3"/>
        <v>4.9000000000000004</v>
      </c>
      <c r="R202" s="17" t="s">
        <v>110</v>
      </c>
    </row>
    <row r="203" spans="2:18" x14ac:dyDescent="0.2">
      <c r="B203" s="3" t="s">
        <v>103</v>
      </c>
      <c r="C203" s="3" t="s">
        <v>49</v>
      </c>
      <c r="D203" s="3" t="s">
        <v>104</v>
      </c>
      <c r="E203" s="3">
        <v>2019</v>
      </c>
      <c r="F203" s="3">
        <v>8</v>
      </c>
      <c r="N203" s="17" t="s">
        <v>105</v>
      </c>
      <c r="O203" s="17" t="e">
        <f>INDEX(#REF!,MATCH($C203,#REF!,0),2)</f>
        <v>#REF!</v>
      </c>
      <c r="P203" s="17">
        <f t="shared" si="3"/>
        <v>2019</v>
      </c>
      <c r="Q203" s="17">
        <f t="shared" si="3"/>
        <v>8</v>
      </c>
      <c r="R203" s="17" t="s">
        <v>110</v>
      </c>
    </row>
    <row r="204" spans="2:18" x14ac:dyDescent="0.2">
      <c r="B204" s="3" t="s">
        <v>103</v>
      </c>
      <c r="C204" s="3" t="s">
        <v>50</v>
      </c>
      <c r="D204" s="3" t="s">
        <v>104</v>
      </c>
      <c r="E204" s="3">
        <v>2019</v>
      </c>
      <c r="F204" s="3">
        <v>9</v>
      </c>
      <c r="N204" s="17" t="s">
        <v>105</v>
      </c>
      <c r="O204" s="17" t="e">
        <f>INDEX(#REF!,MATCH($C204,#REF!,0),2)</f>
        <v>#REF!</v>
      </c>
      <c r="P204" s="17">
        <f t="shared" si="3"/>
        <v>2019</v>
      </c>
      <c r="Q204" s="17">
        <f t="shared" si="3"/>
        <v>9</v>
      </c>
      <c r="R204" s="17" t="s">
        <v>110</v>
      </c>
    </row>
    <row r="205" spans="2:18" x14ac:dyDescent="0.2">
      <c r="B205" s="3" t="s">
        <v>103</v>
      </c>
      <c r="C205" s="3" t="s">
        <v>51</v>
      </c>
      <c r="D205" s="3" t="s">
        <v>104</v>
      </c>
      <c r="E205" s="3">
        <v>2019</v>
      </c>
      <c r="F205" s="3">
        <v>4.8</v>
      </c>
      <c r="N205" s="17" t="s">
        <v>105</v>
      </c>
      <c r="O205" s="17" t="e">
        <f>INDEX(#REF!,MATCH($C205,#REF!,0),2)</f>
        <v>#REF!</v>
      </c>
      <c r="P205" s="17">
        <f t="shared" si="3"/>
        <v>2019</v>
      </c>
      <c r="Q205" s="17">
        <f t="shared" si="3"/>
        <v>4.8</v>
      </c>
      <c r="R205" s="17" t="s">
        <v>110</v>
      </c>
    </row>
    <row r="206" spans="2:18" x14ac:dyDescent="0.2">
      <c r="B206" s="3" t="s">
        <v>103</v>
      </c>
      <c r="C206" s="3" t="s">
        <v>52</v>
      </c>
      <c r="D206" s="3" t="s">
        <v>104</v>
      </c>
      <c r="E206" s="3">
        <v>2019</v>
      </c>
      <c r="F206" s="3">
        <v>6.2</v>
      </c>
      <c r="N206" s="17" t="s">
        <v>105</v>
      </c>
      <c r="O206" s="17" t="e">
        <f>INDEX(#REF!,MATCH($C206,#REF!,0),2)</f>
        <v>#REF!</v>
      </c>
      <c r="P206" s="17">
        <f t="shared" si="3"/>
        <v>2019</v>
      </c>
      <c r="Q206" s="17">
        <f t="shared" si="3"/>
        <v>6.2</v>
      </c>
      <c r="R206" s="17" t="s">
        <v>110</v>
      </c>
    </row>
    <row r="207" spans="2:18" x14ac:dyDescent="0.2">
      <c r="B207" s="3" t="s">
        <v>103</v>
      </c>
      <c r="C207" s="3" t="s">
        <v>53</v>
      </c>
      <c r="D207" s="3" t="s">
        <v>104</v>
      </c>
      <c r="E207" s="3">
        <v>2019</v>
      </c>
      <c r="F207" s="3">
        <v>5.0999999999999996</v>
      </c>
      <c r="N207" s="17" t="s">
        <v>105</v>
      </c>
      <c r="O207" s="17" t="e">
        <f>INDEX(#REF!,MATCH($C207,#REF!,0),2)</f>
        <v>#REF!</v>
      </c>
      <c r="P207" s="17">
        <f t="shared" si="3"/>
        <v>2019</v>
      </c>
      <c r="Q207" s="17">
        <f t="shared" si="3"/>
        <v>5.0999999999999996</v>
      </c>
      <c r="R207" s="17" t="s">
        <v>110</v>
      </c>
    </row>
    <row r="208" spans="2:18" x14ac:dyDescent="0.2">
      <c r="B208" s="3" t="s">
        <v>103</v>
      </c>
      <c r="C208" s="3" t="s">
        <v>54</v>
      </c>
      <c r="D208" s="3" t="s">
        <v>104</v>
      </c>
      <c r="E208" s="3">
        <v>2019</v>
      </c>
      <c r="F208" s="3">
        <v>7.4</v>
      </c>
      <c r="N208" s="17" t="s">
        <v>105</v>
      </c>
      <c r="O208" s="17" t="e">
        <f>INDEX(#REF!,MATCH($C208,#REF!,0),2)</f>
        <v>#REF!</v>
      </c>
      <c r="P208" s="17">
        <f t="shared" si="3"/>
        <v>2019</v>
      </c>
      <c r="Q208" s="17">
        <f t="shared" si="3"/>
        <v>7.4</v>
      </c>
      <c r="R208" s="17" t="s">
        <v>110</v>
      </c>
    </row>
    <row r="209" spans="2:18" x14ac:dyDescent="0.2">
      <c r="B209" s="3" t="s">
        <v>103</v>
      </c>
      <c r="C209" s="3" t="s">
        <v>55</v>
      </c>
      <c r="D209" s="3" t="s">
        <v>104</v>
      </c>
      <c r="E209" s="3">
        <v>2019</v>
      </c>
      <c r="F209" s="3">
        <v>7.2</v>
      </c>
      <c r="N209" s="17" t="s">
        <v>105</v>
      </c>
      <c r="O209" s="17" t="e">
        <f>INDEX(#REF!,MATCH($C209,#REF!,0),2)</f>
        <v>#REF!</v>
      </c>
      <c r="P209" s="17">
        <f t="shared" si="3"/>
        <v>2019</v>
      </c>
      <c r="Q209" s="17">
        <f t="shared" si="3"/>
        <v>7.2</v>
      </c>
      <c r="R209" s="17" t="s">
        <v>110</v>
      </c>
    </row>
    <row r="210" spans="2:18" x14ac:dyDescent="0.2">
      <c r="B210" s="3" t="s">
        <v>103</v>
      </c>
      <c r="C210" s="3" t="s">
        <v>56</v>
      </c>
      <c r="D210" s="3" t="s">
        <v>104</v>
      </c>
      <c r="E210" s="3">
        <v>2019</v>
      </c>
      <c r="F210" s="3">
        <v>8.1</v>
      </c>
      <c r="N210" s="17" t="s">
        <v>105</v>
      </c>
      <c r="O210" s="17" t="e">
        <f>INDEX(#REF!,MATCH($C210,#REF!,0),2)</f>
        <v>#REF!</v>
      </c>
      <c r="P210" s="17">
        <f t="shared" si="3"/>
        <v>2019</v>
      </c>
      <c r="Q210" s="17">
        <f t="shared" si="3"/>
        <v>8.1</v>
      </c>
      <c r="R210" s="17" t="s">
        <v>110</v>
      </c>
    </row>
    <row r="211" spans="2:18" x14ac:dyDescent="0.2">
      <c r="B211" s="3" t="s">
        <v>103</v>
      </c>
      <c r="C211" s="3" t="s">
        <v>57</v>
      </c>
      <c r="D211" s="3" t="s">
        <v>104</v>
      </c>
      <c r="E211" s="3">
        <v>2019</v>
      </c>
      <c r="F211" s="3">
        <v>8.6</v>
      </c>
      <c r="N211" s="17" t="s">
        <v>105</v>
      </c>
      <c r="O211" s="17" t="e">
        <f>INDEX(#REF!,MATCH($C211,#REF!,0),2)</f>
        <v>#REF!</v>
      </c>
      <c r="P211" s="17">
        <f t="shared" si="3"/>
        <v>2019</v>
      </c>
      <c r="Q211" s="17">
        <f t="shared" si="3"/>
        <v>8.6</v>
      </c>
      <c r="R211" s="17" t="s">
        <v>110</v>
      </c>
    </row>
    <row r="212" spans="2:18" x14ac:dyDescent="0.2">
      <c r="B212" s="3" t="s">
        <v>103</v>
      </c>
      <c r="C212" s="3" t="s">
        <v>58</v>
      </c>
      <c r="D212" s="3" t="s">
        <v>104</v>
      </c>
      <c r="E212" s="3">
        <v>2019</v>
      </c>
      <c r="F212" s="3">
        <v>6.1</v>
      </c>
      <c r="N212" s="17" t="s">
        <v>105</v>
      </c>
      <c r="O212" s="17" t="e">
        <f>INDEX(#REF!,MATCH($C212,#REF!,0),2)</f>
        <v>#REF!</v>
      </c>
      <c r="P212" s="17">
        <f t="shared" si="3"/>
        <v>2019</v>
      </c>
      <c r="Q212" s="17">
        <f t="shared" si="3"/>
        <v>6.1</v>
      </c>
      <c r="R212" s="17" t="s">
        <v>110</v>
      </c>
    </row>
    <row r="213" spans="2:18" x14ac:dyDescent="0.2">
      <c r="B213" s="3" t="s">
        <v>103</v>
      </c>
      <c r="C213" s="3" t="s">
        <v>59</v>
      </c>
      <c r="D213" s="3" t="s">
        <v>104</v>
      </c>
      <c r="E213" s="3">
        <v>2019</v>
      </c>
      <c r="F213" s="3">
        <v>7.6</v>
      </c>
      <c r="N213" s="17" t="s">
        <v>105</v>
      </c>
      <c r="O213" s="17" t="e">
        <f>INDEX(#REF!,MATCH($C213,#REF!,0),2)</f>
        <v>#REF!</v>
      </c>
      <c r="P213" s="17">
        <f t="shared" si="3"/>
        <v>2019</v>
      </c>
      <c r="Q213" s="17">
        <f t="shared" si="3"/>
        <v>7.6</v>
      </c>
      <c r="R213" s="17" t="s">
        <v>110</v>
      </c>
    </row>
    <row r="214" spans="2:18" x14ac:dyDescent="0.2">
      <c r="B214" s="3" t="s">
        <v>103</v>
      </c>
      <c r="C214" s="3" t="s">
        <v>60</v>
      </c>
      <c r="D214" s="3" t="s">
        <v>104</v>
      </c>
      <c r="E214" s="3">
        <v>2019</v>
      </c>
      <c r="F214" s="3">
        <v>6.9</v>
      </c>
      <c r="N214" s="17" t="s">
        <v>105</v>
      </c>
      <c r="O214" s="17" t="e">
        <f>INDEX(#REF!,MATCH($C214,#REF!,0),2)</f>
        <v>#REF!</v>
      </c>
      <c r="P214" s="17">
        <f t="shared" si="3"/>
        <v>2019</v>
      </c>
      <c r="Q214" s="17">
        <f t="shared" si="3"/>
        <v>6.9</v>
      </c>
      <c r="R214" s="17" t="s">
        <v>110</v>
      </c>
    </row>
    <row r="215" spans="2:18" x14ac:dyDescent="0.2">
      <c r="B215" s="3" t="s">
        <v>103</v>
      </c>
      <c r="C215" s="3" t="s">
        <v>61</v>
      </c>
      <c r="D215" s="3" t="s">
        <v>104</v>
      </c>
      <c r="E215" s="3">
        <v>2019</v>
      </c>
      <c r="F215" s="3">
        <v>5.0999999999999996</v>
      </c>
      <c r="N215" s="17" t="s">
        <v>105</v>
      </c>
      <c r="O215" s="17" t="e">
        <f>INDEX(#REF!,MATCH($C215,#REF!,0),2)</f>
        <v>#REF!</v>
      </c>
      <c r="P215" s="17">
        <f t="shared" si="3"/>
        <v>2019</v>
      </c>
      <c r="Q215" s="17">
        <f t="shared" si="3"/>
        <v>5.0999999999999996</v>
      </c>
      <c r="R215" s="17" t="s">
        <v>110</v>
      </c>
    </row>
    <row r="216" spans="2:18" x14ac:dyDescent="0.2">
      <c r="B216" s="3" t="s">
        <v>103</v>
      </c>
      <c r="C216" s="3" t="s">
        <v>32</v>
      </c>
      <c r="D216" s="3" t="s">
        <v>104</v>
      </c>
      <c r="E216" s="3">
        <v>2020</v>
      </c>
      <c r="F216" s="3">
        <v>7.7</v>
      </c>
      <c r="N216" s="17" t="s">
        <v>105</v>
      </c>
      <c r="O216" s="17" t="e">
        <f>INDEX(#REF!,MATCH($C216,#REF!,0),2)</f>
        <v>#REF!</v>
      </c>
      <c r="P216" s="17">
        <f t="shared" si="3"/>
        <v>2020</v>
      </c>
      <c r="Q216" s="17">
        <f t="shared" si="3"/>
        <v>7.7</v>
      </c>
      <c r="R216" s="17" t="s">
        <v>110</v>
      </c>
    </row>
    <row r="217" spans="2:18" x14ac:dyDescent="0.2">
      <c r="B217" s="3" t="s">
        <v>103</v>
      </c>
      <c r="C217" s="3" t="s">
        <v>42</v>
      </c>
      <c r="D217" s="3" t="s">
        <v>104</v>
      </c>
      <c r="E217" s="3">
        <v>2020</v>
      </c>
      <c r="F217" s="3">
        <v>8.9</v>
      </c>
      <c r="N217" s="17" t="s">
        <v>105</v>
      </c>
      <c r="O217" s="17" t="e">
        <f>INDEX(#REF!,MATCH($C217,#REF!,0),2)</f>
        <v>#REF!</v>
      </c>
      <c r="P217" s="17">
        <f t="shared" si="3"/>
        <v>2020</v>
      </c>
      <c r="Q217" s="17">
        <f t="shared" si="3"/>
        <v>8.9</v>
      </c>
      <c r="R217" s="17" t="s">
        <v>110</v>
      </c>
    </row>
    <row r="218" spans="2:18" x14ac:dyDescent="0.2">
      <c r="B218" s="3" t="s">
        <v>103</v>
      </c>
      <c r="C218" s="3" t="s">
        <v>43</v>
      </c>
      <c r="D218" s="3" t="s">
        <v>104</v>
      </c>
      <c r="E218" s="3">
        <v>2020</v>
      </c>
      <c r="F218" s="3">
        <v>12.2</v>
      </c>
      <c r="N218" s="17" t="s">
        <v>105</v>
      </c>
      <c r="O218" s="17" t="e">
        <f>INDEX(#REF!,MATCH($C218,#REF!,0),2)</f>
        <v>#REF!</v>
      </c>
      <c r="P218" s="17">
        <f t="shared" si="3"/>
        <v>2020</v>
      </c>
      <c r="Q218" s="17">
        <f t="shared" si="3"/>
        <v>12.2</v>
      </c>
      <c r="R218" s="17" t="s">
        <v>110</v>
      </c>
    </row>
    <row r="219" spans="2:18" x14ac:dyDescent="0.2">
      <c r="B219" s="3" t="s">
        <v>103</v>
      </c>
      <c r="C219" s="3" t="s">
        <v>44</v>
      </c>
      <c r="D219" s="3" t="s">
        <v>104</v>
      </c>
      <c r="E219" s="3">
        <v>2020</v>
      </c>
      <c r="F219" s="3">
        <v>8.4</v>
      </c>
      <c r="N219" s="17" t="s">
        <v>105</v>
      </c>
      <c r="O219" s="17" t="e">
        <f>INDEX(#REF!,MATCH($C219,#REF!,0),2)</f>
        <v>#REF!</v>
      </c>
      <c r="P219" s="17">
        <f t="shared" ref="P219:Q257" si="4">E219</f>
        <v>2020</v>
      </c>
      <c r="Q219" s="17">
        <f t="shared" si="4"/>
        <v>8.4</v>
      </c>
      <c r="R219" s="17" t="s">
        <v>110</v>
      </c>
    </row>
    <row r="220" spans="2:18" x14ac:dyDescent="0.2">
      <c r="B220" s="3" t="s">
        <v>103</v>
      </c>
      <c r="C220" s="3" t="s">
        <v>45</v>
      </c>
      <c r="D220" s="3" t="s">
        <v>104</v>
      </c>
      <c r="E220" s="3">
        <v>2020</v>
      </c>
      <c r="F220" s="3">
        <v>6.6</v>
      </c>
      <c r="N220" s="17" t="s">
        <v>105</v>
      </c>
      <c r="O220" s="17" t="e">
        <f>INDEX(#REF!,MATCH($C220,#REF!,0),2)</f>
        <v>#REF!</v>
      </c>
      <c r="P220" s="17">
        <f t="shared" si="4"/>
        <v>2020</v>
      </c>
      <c r="Q220" s="17">
        <f t="shared" si="4"/>
        <v>6.6</v>
      </c>
      <c r="R220" s="17" t="s">
        <v>110</v>
      </c>
    </row>
    <row r="221" spans="2:18" x14ac:dyDescent="0.2">
      <c r="B221" s="3" t="s">
        <v>103</v>
      </c>
      <c r="C221" s="3" t="s">
        <v>46</v>
      </c>
      <c r="D221" s="3" t="s">
        <v>104</v>
      </c>
      <c r="E221" s="3">
        <v>2020</v>
      </c>
      <c r="F221" s="3">
        <v>9.1999999999999993</v>
      </c>
      <c r="N221" s="17" t="s">
        <v>105</v>
      </c>
      <c r="O221" s="17" t="e">
        <f>INDEX(#REF!,MATCH($C221,#REF!,0),2)</f>
        <v>#REF!</v>
      </c>
      <c r="P221" s="17">
        <f t="shared" si="4"/>
        <v>2020</v>
      </c>
      <c r="Q221" s="17">
        <f t="shared" si="4"/>
        <v>9.1999999999999993</v>
      </c>
      <c r="R221" s="17" t="s">
        <v>110</v>
      </c>
    </row>
    <row r="222" spans="2:18" x14ac:dyDescent="0.2">
      <c r="B222" s="3" t="s">
        <v>103</v>
      </c>
      <c r="C222" s="3" t="s">
        <v>47</v>
      </c>
      <c r="D222" s="3" t="s">
        <v>104</v>
      </c>
      <c r="E222" s="3">
        <v>2020</v>
      </c>
      <c r="F222" s="3">
        <v>8.4</v>
      </c>
      <c r="N222" s="17" t="s">
        <v>105</v>
      </c>
      <c r="O222" s="17" t="e">
        <f>INDEX(#REF!,MATCH($C222,#REF!,0),2)</f>
        <v>#REF!</v>
      </c>
      <c r="P222" s="17">
        <f t="shared" si="4"/>
        <v>2020</v>
      </c>
      <c r="Q222" s="17">
        <f t="shared" si="4"/>
        <v>8.4</v>
      </c>
      <c r="R222" s="17" t="s">
        <v>110</v>
      </c>
    </row>
    <row r="223" spans="2:18" x14ac:dyDescent="0.2">
      <c r="B223" s="3" t="s">
        <v>103</v>
      </c>
      <c r="C223" s="3" t="s">
        <v>48</v>
      </c>
      <c r="D223" s="3" t="s">
        <v>104</v>
      </c>
      <c r="E223" s="3">
        <v>2020</v>
      </c>
      <c r="F223" s="3">
        <v>6.4</v>
      </c>
      <c r="N223" s="17" t="s">
        <v>105</v>
      </c>
      <c r="O223" s="17" t="e">
        <f>INDEX(#REF!,MATCH($C223,#REF!,0),2)</f>
        <v>#REF!</v>
      </c>
      <c r="P223" s="17">
        <f t="shared" si="4"/>
        <v>2020</v>
      </c>
      <c r="Q223" s="17">
        <f t="shared" si="4"/>
        <v>6.4</v>
      </c>
      <c r="R223" s="17" t="s">
        <v>110</v>
      </c>
    </row>
    <row r="224" spans="2:18" x14ac:dyDescent="0.2">
      <c r="B224" s="3" t="s">
        <v>103</v>
      </c>
      <c r="C224" s="3" t="s">
        <v>49</v>
      </c>
      <c r="D224" s="3" t="s">
        <v>104</v>
      </c>
      <c r="E224" s="3">
        <v>2020</v>
      </c>
      <c r="F224" s="3">
        <v>10.1</v>
      </c>
      <c r="N224" s="17" t="s">
        <v>105</v>
      </c>
      <c r="O224" s="17" t="e">
        <f>INDEX(#REF!,MATCH($C224,#REF!,0),2)</f>
        <v>#REF!</v>
      </c>
      <c r="P224" s="17">
        <f t="shared" si="4"/>
        <v>2020</v>
      </c>
      <c r="Q224" s="17">
        <f t="shared" si="4"/>
        <v>10.1</v>
      </c>
      <c r="R224" s="17" t="s">
        <v>110</v>
      </c>
    </row>
    <row r="225" spans="2:18" x14ac:dyDescent="0.2">
      <c r="B225" s="3" t="s">
        <v>103</v>
      </c>
      <c r="C225" s="3" t="s">
        <v>50</v>
      </c>
      <c r="D225" s="3" t="s">
        <v>104</v>
      </c>
      <c r="E225" s="3">
        <v>2020</v>
      </c>
      <c r="F225" s="3">
        <v>10.5</v>
      </c>
      <c r="N225" s="17" t="s">
        <v>105</v>
      </c>
      <c r="O225" s="17" t="e">
        <f>INDEX(#REF!,MATCH($C225,#REF!,0),2)</f>
        <v>#REF!</v>
      </c>
      <c r="P225" s="17">
        <f t="shared" si="4"/>
        <v>2020</v>
      </c>
      <c r="Q225" s="17">
        <f t="shared" si="4"/>
        <v>10.5</v>
      </c>
      <c r="R225" s="17" t="s">
        <v>110</v>
      </c>
    </row>
    <row r="226" spans="2:18" x14ac:dyDescent="0.2">
      <c r="B226" s="3" t="s">
        <v>103</v>
      </c>
      <c r="C226" s="3" t="s">
        <v>51</v>
      </c>
      <c r="D226" s="3" t="s">
        <v>104</v>
      </c>
      <c r="E226" s="3">
        <v>2020</v>
      </c>
      <c r="F226" s="3">
        <v>7.6</v>
      </c>
      <c r="N226" s="17" t="s">
        <v>105</v>
      </c>
      <c r="O226" s="17" t="e">
        <f>INDEX(#REF!,MATCH($C226,#REF!,0),2)</f>
        <v>#REF!</v>
      </c>
      <c r="P226" s="17">
        <f t="shared" si="4"/>
        <v>2020</v>
      </c>
      <c r="Q226" s="17">
        <f t="shared" si="4"/>
        <v>7.6</v>
      </c>
      <c r="R226" s="17" t="s">
        <v>110</v>
      </c>
    </row>
    <row r="227" spans="2:18" x14ac:dyDescent="0.2">
      <c r="B227" s="3" t="s">
        <v>103</v>
      </c>
      <c r="C227" s="3" t="s">
        <v>52</v>
      </c>
      <c r="D227" s="3" t="s">
        <v>104</v>
      </c>
      <c r="E227" s="3">
        <v>2020</v>
      </c>
      <c r="F227" s="3">
        <v>7.7</v>
      </c>
      <c r="N227" s="17" t="s">
        <v>105</v>
      </c>
      <c r="O227" s="17" t="e">
        <f>INDEX(#REF!,MATCH($C227,#REF!,0),2)</f>
        <v>#REF!</v>
      </c>
      <c r="P227" s="17">
        <f t="shared" si="4"/>
        <v>2020</v>
      </c>
      <c r="Q227" s="17">
        <f t="shared" si="4"/>
        <v>7.7</v>
      </c>
      <c r="R227" s="17" t="s">
        <v>110</v>
      </c>
    </row>
    <row r="228" spans="2:18" x14ac:dyDescent="0.2">
      <c r="B228" s="3" t="s">
        <v>103</v>
      </c>
      <c r="C228" s="3" t="s">
        <v>53</v>
      </c>
      <c r="D228" s="3" t="s">
        <v>104</v>
      </c>
      <c r="E228" s="3">
        <v>2020</v>
      </c>
      <c r="F228" s="3">
        <v>7.4</v>
      </c>
      <c r="N228" s="17" t="s">
        <v>105</v>
      </c>
      <c r="O228" s="17" t="e">
        <f>INDEX(#REF!,MATCH($C228,#REF!,0),2)</f>
        <v>#REF!</v>
      </c>
      <c r="P228" s="17">
        <f t="shared" si="4"/>
        <v>2020</v>
      </c>
      <c r="Q228" s="17">
        <f t="shared" si="4"/>
        <v>7.4</v>
      </c>
      <c r="R228" s="17" t="s">
        <v>110</v>
      </c>
    </row>
    <row r="229" spans="2:18" x14ac:dyDescent="0.2">
      <c r="B229" s="3" t="s">
        <v>103</v>
      </c>
      <c r="C229" s="3" t="s">
        <v>54</v>
      </c>
      <c r="D229" s="3" t="s">
        <v>104</v>
      </c>
      <c r="E229" s="3">
        <v>2020</v>
      </c>
      <c r="F229" s="3">
        <v>9.1999999999999993</v>
      </c>
      <c r="N229" s="17" t="s">
        <v>105</v>
      </c>
      <c r="O229" s="17" t="e">
        <f>INDEX(#REF!,MATCH($C229,#REF!,0),2)</f>
        <v>#REF!</v>
      </c>
      <c r="P229" s="17">
        <f t="shared" si="4"/>
        <v>2020</v>
      </c>
      <c r="Q229" s="17">
        <f t="shared" si="4"/>
        <v>9.1999999999999993</v>
      </c>
      <c r="R229" s="17" t="s">
        <v>110</v>
      </c>
    </row>
    <row r="230" spans="2:18" x14ac:dyDescent="0.2">
      <c r="B230" s="3" t="s">
        <v>103</v>
      </c>
      <c r="C230" s="3" t="s">
        <v>55</v>
      </c>
      <c r="D230" s="3" t="s">
        <v>104</v>
      </c>
      <c r="E230" s="3">
        <v>2020</v>
      </c>
      <c r="F230" s="3">
        <v>9</v>
      </c>
      <c r="N230" s="17" t="s">
        <v>105</v>
      </c>
      <c r="O230" s="17" t="e">
        <f>INDEX(#REF!,MATCH($C230,#REF!,0),2)</f>
        <v>#REF!</v>
      </c>
      <c r="P230" s="17">
        <f t="shared" si="4"/>
        <v>2020</v>
      </c>
      <c r="Q230" s="17">
        <f t="shared" si="4"/>
        <v>9</v>
      </c>
      <c r="R230" s="17" t="s">
        <v>110</v>
      </c>
    </row>
    <row r="231" spans="2:18" x14ac:dyDescent="0.2">
      <c r="B231" s="3" t="s">
        <v>103</v>
      </c>
      <c r="C231" s="3" t="s">
        <v>56</v>
      </c>
      <c r="D231" s="3" t="s">
        <v>104</v>
      </c>
      <c r="E231" s="3">
        <v>2020</v>
      </c>
      <c r="F231" s="3">
        <v>7.6</v>
      </c>
      <c r="N231" s="17" t="s">
        <v>105</v>
      </c>
      <c r="O231" s="17" t="e">
        <f>INDEX(#REF!,MATCH($C231,#REF!,0),2)</f>
        <v>#REF!</v>
      </c>
      <c r="P231" s="17">
        <f t="shared" si="4"/>
        <v>2020</v>
      </c>
      <c r="Q231" s="17">
        <f t="shared" si="4"/>
        <v>7.6</v>
      </c>
      <c r="R231" s="17" t="s">
        <v>110</v>
      </c>
    </row>
    <row r="232" spans="2:18" x14ac:dyDescent="0.2">
      <c r="B232" s="3" t="s">
        <v>103</v>
      </c>
      <c r="C232" s="3" t="s">
        <v>57</v>
      </c>
      <c r="D232" s="3" t="s">
        <v>104</v>
      </c>
      <c r="E232" s="3">
        <v>2020</v>
      </c>
      <c r="F232" s="3">
        <v>8.8000000000000007</v>
      </c>
      <c r="N232" s="17" t="s">
        <v>105</v>
      </c>
      <c r="O232" s="17" t="e">
        <f>INDEX(#REF!,MATCH($C232,#REF!,0),2)</f>
        <v>#REF!</v>
      </c>
      <c r="P232" s="17">
        <f t="shared" si="4"/>
        <v>2020</v>
      </c>
      <c r="Q232" s="17">
        <f t="shared" si="4"/>
        <v>8.8000000000000007</v>
      </c>
      <c r="R232" s="17" t="s">
        <v>110</v>
      </c>
    </row>
    <row r="233" spans="2:18" x14ac:dyDescent="0.2">
      <c r="B233" s="3" t="s">
        <v>103</v>
      </c>
      <c r="C233" s="3" t="s">
        <v>58</v>
      </c>
      <c r="D233" s="3" t="s">
        <v>104</v>
      </c>
      <c r="E233" s="3">
        <v>2020</v>
      </c>
      <c r="F233" s="3">
        <v>8.1</v>
      </c>
      <c r="N233" s="17" t="s">
        <v>105</v>
      </c>
      <c r="O233" s="17" t="e">
        <f>INDEX(#REF!,MATCH($C233,#REF!,0),2)</f>
        <v>#REF!</v>
      </c>
      <c r="P233" s="17">
        <f t="shared" si="4"/>
        <v>2020</v>
      </c>
      <c r="Q233" s="17">
        <f t="shared" si="4"/>
        <v>8.1</v>
      </c>
      <c r="R233" s="17" t="s">
        <v>110</v>
      </c>
    </row>
    <row r="234" spans="2:18" x14ac:dyDescent="0.2">
      <c r="B234" s="3" t="s">
        <v>103</v>
      </c>
      <c r="C234" s="3" t="s">
        <v>59</v>
      </c>
      <c r="D234" s="3" t="s">
        <v>104</v>
      </c>
      <c r="E234" s="3">
        <v>2020</v>
      </c>
      <c r="F234" s="3">
        <v>6.6</v>
      </c>
      <c r="N234" s="17" t="s">
        <v>105</v>
      </c>
      <c r="O234" s="17" t="e">
        <f>INDEX(#REF!,MATCH($C234,#REF!,0),2)</f>
        <v>#REF!</v>
      </c>
      <c r="P234" s="17">
        <f t="shared" si="4"/>
        <v>2020</v>
      </c>
      <c r="Q234" s="17">
        <f t="shared" si="4"/>
        <v>6.6</v>
      </c>
      <c r="R234" s="17" t="s">
        <v>110</v>
      </c>
    </row>
    <row r="235" spans="2:18" x14ac:dyDescent="0.2">
      <c r="B235" s="3" t="s">
        <v>103</v>
      </c>
      <c r="C235" s="3" t="s">
        <v>60</v>
      </c>
      <c r="D235" s="3" t="s">
        <v>104</v>
      </c>
      <c r="E235" s="3">
        <v>2020</v>
      </c>
      <c r="F235" s="3">
        <v>6.6</v>
      </c>
      <c r="N235" s="17" t="s">
        <v>105</v>
      </c>
      <c r="O235" s="17" t="e">
        <f>INDEX(#REF!,MATCH($C235,#REF!,0),2)</f>
        <v>#REF!</v>
      </c>
      <c r="P235" s="17">
        <f t="shared" si="4"/>
        <v>2020</v>
      </c>
      <c r="Q235" s="17">
        <f t="shared" si="4"/>
        <v>6.6</v>
      </c>
      <c r="R235" s="17" t="s">
        <v>110</v>
      </c>
    </row>
    <row r="236" spans="2:18" x14ac:dyDescent="0.2">
      <c r="B236" s="3" t="s">
        <v>103</v>
      </c>
      <c r="C236" s="3" t="s">
        <v>61</v>
      </c>
      <c r="D236" s="3" t="s">
        <v>104</v>
      </c>
      <c r="E236" s="3">
        <v>2020</v>
      </c>
      <c r="F236" s="3">
        <v>5.8</v>
      </c>
      <c r="N236" s="17" t="s">
        <v>105</v>
      </c>
      <c r="O236" s="17" t="e">
        <f>INDEX(#REF!,MATCH($C236,#REF!,0),2)</f>
        <v>#REF!</v>
      </c>
      <c r="P236" s="17">
        <f t="shared" si="4"/>
        <v>2020</v>
      </c>
      <c r="Q236" s="17">
        <f t="shared" si="4"/>
        <v>5.8</v>
      </c>
      <c r="R236" s="17" t="s">
        <v>110</v>
      </c>
    </row>
    <row r="237" spans="2:18" x14ac:dyDescent="0.2">
      <c r="B237" s="3" t="s">
        <v>103</v>
      </c>
      <c r="C237" s="3" t="s">
        <v>32</v>
      </c>
      <c r="D237" s="3" t="s">
        <v>104</v>
      </c>
      <c r="E237" s="3">
        <v>2021</v>
      </c>
      <c r="F237" s="3">
        <v>8.1999999999999993</v>
      </c>
      <c r="N237" s="17" t="s">
        <v>105</v>
      </c>
      <c r="O237" s="17" t="e">
        <f>INDEX(#REF!,MATCH($C237,#REF!,0),2)</f>
        <v>#REF!</v>
      </c>
      <c r="P237" s="17">
        <f t="shared" si="4"/>
        <v>2021</v>
      </c>
      <c r="Q237" s="17">
        <f t="shared" si="4"/>
        <v>8.1999999999999993</v>
      </c>
      <c r="R237" s="17" t="s">
        <v>110</v>
      </c>
    </row>
    <row r="238" spans="2:18" x14ac:dyDescent="0.2">
      <c r="B238" s="3" t="s">
        <v>103</v>
      </c>
      <c r="C238" s="3" t="s">
        <v>42</v>
      </c>
      <c r="D238" s="3" t="s">
        <v>104</v>
      </c>
      <c r="E238" s="3">
        <v>2021</v>
      </c>
      <c r="F238" s="3">
        <v>8.5</v>
      </c>
      <c r="N238" s="17" t="s">
        <v>105</v>
      </c>
      <c r="O238" s="17" t="e">
        <f>INDEX(#REF!,MATCH($C238,#REF!,0),2)</f>
        <v>#REF!</v>
      </c>
      <c r="P238" s="17">
        <f t="shared" si="4"/>
        <v>2021</v>
      </c>
      <c r="Q238" s="17">
        <f t="shared" si="4"/>
        <v>8.5</v>
      </c>
      <c r="R238" s="17" t="s">
        <v>110</v>
      </c>
    </row>
    <row r="239" spans="2:18" x14ac:dyDescent="0.2">
      <c r="B239" s="3" t="s">
        <v>103</v>
      </c>
      <c r="C239" s="3" t="s">
        <v>43</v>
      </c>
      <c r="D239" s="3" t="s">
        <v>104</v>
      </c>
      <c r="E239" s="3">
        <v>2021</v>
      </c>
      <c r="F239" s="3">
        <v>11.4</v>
      </c>
      <c r="N239" s="17" t="s">
        <v>105</v>
      </c>
      <c r="O239" s="17" t="e">
        <f>INDEX(#REF!,MATCH($C239,#REF!,0),2)</f>
        <v>#REF!</v>
      </c>
      <c r="P239" s="17">
        <f t="shared" si="4"/>
        <v>2021</v>
      </c>
      <c r="Q239" s="17">
        <f t="shared" si="4"/>
        <v>11.4</v>
      </c>
      <c r="R239" s="17" t="s">
        <v>110</v>
      </c>
    </row>
    <row r="240" spans="2:18" x14ac:dyDescent="0.2">
      <c r="B240" s="3" t="s">
        <v>103</v>
      </c>
      <c r="C240" s="3" t="s">
        <v>44</v>
      </c>
      <c r="D240" s="3" t="s">
        <v>104</v>
      </c>
      <c r="E240" s="3">
        <v>2021</v>
      </c>
      <c r="F240" s="3">
        <v>9.1</v>
      </c>
      <c r="N240" s="17" t="s">
        <v>105</v>
      </c>
      <c r="O240" s="17" t="e">
        <f>INDEX(#REF!,MATCH($C240,#REF!,0),2)</f>
        <v>#REF!</v>
      </c>
      <c r="P240" s="17">
        <f t="shared" si="4"/>
        <v>2021</v>
      </c>
      <c r="Q240" s="17">
        <f t="shared" si="4"/>
        <v>9.1</v>
      </c>
      <c r="R240" s="17" t="s">
        <v>110</v>
      </c>
    </row>
    <row r="241" spans="2:18" x14ac:dyDescent="0.2">
      <c r="B241" s="3" t="s">
        <v>103</v>
      </c>
      <c r="C241" s="3" t="s">
        <v>45</v>
      </c>
      <c r="D241" s="3" t="s">
        <v>104</v>
      </c>
      <c r="E241" s="3">
        <v>2021</v>
      </c>
      <c r="F241" s="3">
        <v>6.7</v>
      </c>
      <c r="N241" s="17" t="s">
        <v>105</v>
      </c>
      <c r="O241" s="17" t="e">
        <f>INDEX(#REF!,MATCH($C241,#REF!,0),2)</f>
        <v>#REF!</v>
      </c>
      <c r="P241" s="17">
        <f t="shared" si="4"/>
        <v>2021</v>
      </c>
      <c r="Q241" s="17">
        <f t="shared" si="4"/>
        <v>6.7</v>
      </c>
      <c r="R241" s="17" t="s">
        <v>110</v>
      </c>
    </row>
    <row r="242" spans="2:18" x14ac:dyDescent="0.2">
      <c r="B242" s="3" t="s">
        <v>103</v>
      </c>
      <c r="C242" s="3" t="s">
        <v>46</v>
      </c>
      <c r="D242" s="3" t="s">
        <v>104</v>
      </c>
      <c r="E242" s="3">
        <v>2021</v>
      </c>
      <c r="F242" s="3">
        <v>7.4</v>
      </c>
      <c r="N242" s="17" t="s">
        <v>105</v>
      </c>
      <c r="O242" s="17" t="e">
        <f>INDEX(#REF!,MATCH($C242,#REF!,0),2)</f>
        <v>#REF!</v>
      </c>
      <c r="P242" s="17">
        <f t="shared" si="4"/>
        <v>2021</v>
      </c>
      <c r="Q242" s="17">
        <f t="shared" si="4"/>
        <v>7.4</v>
      </c>
      <c r="R242" s="17" t="s">
        <v>110</v>
      </c>
    </row>
    <row r="243" spans="2:18" x14ac:dyDescent="0.2">
      <c r="B243" s="3" t="s">
        <v>103</v>
      </c>
      <c r="C243" s="3" t="s">
        <v>47</v>
      </c>
      <c r="D243" s="3" t="s">
        <v>104</v>
      </c>
      <c r="E243" s="3">
        <v>2021</v>
      </c>
      <c r="F243" s="3">
        <v>8.5</v>
      </c>
      <c r="N243" s="17" t="s">
        <v>105</v>
      </c>
      <c r="O243" s="17" t="e">
        <f>INDEX(#REF!,MATCH($C243,#REF!,0),2)</f>
        <v>#REF!</v>
      </c>
      <c r="P243" s="17">
        <f t="shared" si="4"/>
        <v>2021</v>
      </c>
      <c r="Q243" s="17">
        <f t="shared" si="4"/>
        <v>8.5</v>
      </c>
      <c r="R243" s="17" t="s">
        <v>110</v>
      </c>
    </row>
    <row r="244" spans="2:18" x14ac:dyDescent="0.2">
      <c r="B244" s="3" t="s">
        <v>103</v>
      </c>
      <c r="C244" s="3" t="s">
        <v>48</v>
      </c>
      <c r="D244" s="3" t="s">
        <v>104</v>
      </c>
      <c r="E244" s="3">
        <v>2021</v>
      </c>
      <c r="F244" s="119">
        <v>5.0259869999999998</v>
      </c>
      <c r="G244" s="80" t="s">
        <v>342</v>
      </c>
      <c r="N244" s="17" t="s">
        <v>105</v>
      </c>
      <c r="O244" s="17" t="e">
        <f>INDEX(#REF!,MATCH($C244,#REF!,0),2)</f>
        <v>#REF!</v>
      </c>
      <c r="P244" s="17">
        <f t="shared" si="4"/>
        <v>2021</v>
      </c>
      <c r="Q244" s="17">
        <f t="shared" ref="Q244:Q257" si="5">F244</f>
        <v>5.0259869999999998</v>
      </c>
      <c r="R244" s="17" t="s">
        <v>110</v>
      </c>
    </row>
    <row r="245" spans="2:18" x14ac:dyDescent="0.2">
      <c r="B245" s="3" t="s">
        <v>103</v>
      </c>
      <c r="C245" s="3" t="s">
        <v>49</v>
      </c>
      <c r="D245" s="3" t="s">
        <v>104</v>
      </c>
      <c r="E245" s="3">
        <v>2021</v>
      </c>
      <c r="F245" s="3">
        <v>11</v>
      </c>
      <c r="N245" s="17" t="s">
        <v>105</v>
      </c>
      <c r="O245" s="17" t="e">
        <f>INDEX(#REF!,MATCH($C245,#REF!,0),2)</f>
        <v>#REF!</v>
      </c>
      <c r="P245" s="17">
        <f t="shared" si="4"/>
        <v>2021</v>
      </c>
      <c r="Q245" s="17">
        <f t="shared" si="5"/>
        <v>11</v>
      </c>
      <c r="R245" s="17" t="s">
        <v>110</v>
      </c>
    </row>
    <row r="246" spans="2:18" x14ac:dyDescent="0.2">
      <c r="B246" s="3" t="s">
        <v>103</v>
      </c>
      <c r="C246" s="3" t="s">
        <v>50</v>
      </c>
      <c r="D246" s="3" t="s">
        <v>104</v>
      </c>
      <c r="E246" s="3">
        <v>2021</v>
      </c>
      <c r="F246" s="3">
        <v>11.2</v>
      </c>
      <c r="N246" s="17" t="s">
        <v>105</v>
      </c>
      <c r="O246" s="17" t="e">
        <f>INDEX(#REF!,MATCH($C246,#REF!,0),2)</f>
        <v>#REF!</v>
      </c>
      <c r="P246" s="17">
        <f t="shared" si="4"/>
        <v>2021</v>
      </c>
      <c r="Q246" s="17">
        <f t="shared" si="5"/>
        <v>11.2</v>
      </c>
      <c r="R246" s="17" t="s">
        <v>110</v>
      </c>
    </row>
    <row r="247" spans="2:18" x14ac:dyDescent="0.2">
      <c r="B247" s="3" t="s">
        <v>103</v>
      </c>
      <c r="C247" s="3" t="s">
        <v>51</v>
      </c>
      <c r="D247" s="3" t="s">
        <v>104</v>
      </c>
      <c r="E247" s="3">
        <v>2021</v>
      </c>
      <c r="F247" s="3">
        <v>7.3</v>
      </c>
      <c r="N247" s="17" t="s">
        <v>105</v>
      </c>
      <c r="O247" s="17" t="e">
        <f>INDEX(#REF!,MATCH($C247,#REF!,0),2)</f>
        <v>#REF!</v>
      </c>
      <c r="P247" s="17">
        <f t="shared" si="4"/>
        <v>2021</v>
      </c>
      <c r="Q247" s="17">
        <f t="shared" si="5"/>
        <v>7.3</v>
      </c>
      <c r="R247" s="17" t="s">
        <v>110</v>
      </c>
    </row>
    <row r="248" spans="2:18" x14ac:dyDescent="0.2">
      <c r="B248" s="3" t="s">
        <v>103</v>
      </c>
      <c r="C248" s="3" t="s">
        <v>52</v>
      </c>
      <c r="D248" s="3" t="s">
        <v>104</v>
      </c>
      <c r="E248" s="3">
        <v>2021</v>
      </c>
      <c r="F248" s="3">
        <v>8.6</v>
      </c>
      <c r="N248" s="17" t="s">
        <v>105</v>
      </c>
      <c r="O248" s="17" t="e">
        <f>INDEX(#REF!,MATCH($C248,#REF!,0),2)</f>
        <v>#REF!</v>
      </c>
      <c r="P248" s="17">
        <f t="shared" si="4"/>
        <v>2021</v>
      </c>
      <c r="Q248" s="17">
        <f t="shared" si="5"/>
        <v>8.6</v>
      </c>
      <c r="R248" s="17" t="s">
        <v>110</v>
      </c>
    </row>
    <row r="249" spans="2:18" x14ac:dyDescent="0.2">
      <c r="B249" s="3" t="s">
        <v>103</v>
      </c>
      <c r="C249" s="3" t="s">
        <v>53</v>
      </c>
      <c r="D249" s="3" t="s">
        <v>104</v>
      </c>
      <c r="E249" s="3">
        <v>2021</v>
      </c>
      <c r="F249" s="3">
        <v>8.1999999999999993</v>
      </c>
      <c r="N249" s="17" t="s">
        <v>105</v>
      </c>
      <c r="O249" s="17" t="e">
        <f>INDEX(#REF!,MATCH($C249,#REF!,0),2)</f>
        <v>#REF!</v>
      </c>
      <c r="P249" s="17">
        <f t="shared" si="4"/>
        <v>2021</v>
      </c>
      <c r="Q249" s="17">
        <f t="shared" si="5"/>
        <v>8.1999999999999993</v>
      </c>
      <c r="R249" s="17" t="s">
        <v>110</v>
      </c>
    </row>
    <row r="250" spans="2:18" x14ac:dyDescent="0.2">
      <c r="B250" s="3" t="s">
        <v>103</v>
      </c>
      <c r="C250" s="3" t="s">
        <v>54</v>
      </c>
      <c r="D250" s="3" t="s">
        <v>104</v>
      </c>
      <c r="E250" s="3">
        <v>2021</v>
      </c>
      <c r="F250" s="3">
        <v>9.4</v>
      </c>
      <c r="N250" s="17" t="s">
        <v>105</v>
      </c>
      <c r="O250" s="17" t="e">
        <f>INDEX(#REF!,MATCH($C250,#REF!,0),2)</f>
        <v>#REF!</v>
      </c>
      <c r="P250" s="17">
        <f t="shared" si="4"/>
        <v>2021</v>
      </c>
      <c r="Q250" s="17">
        <f t="shared" si="5"/>
        <v>9.4</v>
      </c>
      <c r="R250" s="17" t="s">
        <v>110</v>
      </c>
    </row>
    <row r="251" spans="2:18" x14ac:dyDescent="0.2">
      <c r="B251" s="3" t="s">
        <v>103</v>
      </c>
      <c r="C251" s="3" t="s">
        <v>55</v>
      </c>
      <c r="D251" s="3" t="s">
        <v>104</v>
      </c>
      <c r="E251" s="3">
        <v>2021</v>
      </c>
      <c r="F251" s="3">
        <v>11.4</v>
      </c>
      <c r="N251" s="17" t="s">
        <v>105</v>
      </c>
      <c r="O251" s="17" t="e">
        <f>INDEX(#REF!,MATCH($C251,#REF!,0),2)</f>
        <v>#REF!</v>
      </c>
      <c r="P251" s="17">
        <f t="shared" si="4"/>
        <v>2021</v>
      </c>
      <c r="Q251" s="17">
        <f t="shared" si="5"/>
        <v>11.4</v>
      </c>
      <c r="R251" s="17" t="s">
        <v>110</v>
      </c>
    </row>
    <row r="252" spans="2:18" x14ac:dyDescent="0.2">
      <c r="B252" s="3" t="s">
        <v>103</v>
      </c>
      <c r="C252" s="3" t="s">
        <v>56</v>
      </c>
      <c r="D252" s="3" t="s">
        <v>104</v>
      </c>
      <c r="E252" s="3">
        <v>2021</v>
      </c>
      <c r="F252" s="3">
        <v>8.1</v>
      </c>
      <c r="N252" s="17" t="s">
        <v>105</v>
      </c>
      <c r="O252" s="17" t="e">
        <f>INDEX(#REF!,MATCH($C252,#REF!,0),2)</f>
        <v>#REF!</v>
      </c>
      <c r="P252" s="17">
        <f t="shared" si="4"/>
        <v>2021</v>
      </c>
      <c r="Q252" s="17">
        <f t="shared" si="5"/>
        <v>8.1</v>
      </c>
      <c r="R252" s="17" t="s">
        <v>110</v>
      </c>
    </row>
    <row r="253" spans="2:18" x14ac:dyDescent="0.2">
      <c r="B253" s="3" t="s">
        <v>103</v>
      </c>
      <c r="C253" s="3" t="s">
        <v>57</v>
      </c>
      <c r="D253" s="3" t="s">
        <v>104</v>
      </c>
      <c r="E253" s="3">
        <v>2021</v>
      </c>
      <c r="F253" s="3">
        <v>12.7</v>
      </c>
      <c r="N253" s="17" t="s">
        <v>105</v>
      </c>
      <c r="O253" s="17" t="e">
        <f>INDEX(#REF!,MATCH($C253,#REF!,0),2)</f>
        <v>#REF!</v>
      </c>
      <c r="P253" s="17">
        <f t="shared" si="4"/>
        <v>2021</v>
      </c>
      <c r="Q253" s="17">
        <f t="shared" si="5"/>
        <v>12.7</v>
      </c>
      <c r="R253" s="17" t="s">
        <v>110</v>
      </c>
    </row>
    <row r="254" spans="2:18" x14ac:dyDescent="0.2">
      <c r="B254" s="3" t="s">
        <v>103</v>
      </c>
      <c r="C254" s="3" t="s">
        <v>58</v>
      </c>
      <c r="D254" s="3" t="s">
        <v>104</v>
      </c>
      <c r="E254" s="3">
        <v>2021</v>
      </c>
      <c r="F254" s="3">
        <v>6.5</v>
      </c>
      <c r="N254" s="17" t="s">
        <v>105</v>
      </c>
      <c r="O254" s="17" t="e">
        <f>INDEX(#REF!,MATCH($C254,#REF!,0),2)</f>
        <v>#REF!</v>
      </c>
      <c r="P254" s="17">
        <f t="shared" si="4"/>
        <v>2021</v>
      </c>
      <c r="Q254" s="17">
        <f t="shared" si="5"/>
        <v>6.5</v>
      </c>
      <c r="R254" s="17" t="s">
        <v>110</v>
      </c>
    </row>
    <row r="255" spans="2:18" x14ac:dyDescent="0.2">
      <c r="B255" s="3" t="s">
        <v>103</v>
      </c>
      <c r="C255" s="3" t="s">
        <v>59</v>
      </c>
      <c r="D255" s="3" t="s">
        <v>104</v>
      </c>
      <c r="E255" s="3">
        <v>2021</v>
      </c>
      <c r="F255" s="3">
        <v>5.9</v>
      </c>
      <c r="N255" s="17" t="s">
        <v>105</v>
      </c>
      <c r="O255" s="17" t="e">
        <f>INDEX(#REF!,MATCH($C255,#REF!,0),2)</f>
        <v>#REF!</v>
      </c>
      <c r="P255" s="17">
        <f t="shared" si="4"/>
        <v>2021</v>
      </c>
      <c r="Q255" s="17">
        <f t="shared" si="5"/>
        <v>5.9</v>
      </c>
      <c r="R255" s="17" t="s">
        <v>110</v>
      </c>
    </row>
    <row r="256" spans="2:18" x14ac:dyDescent="0.2">
      <c r="B256" s="3" t="s">
        <v>103</v>
      </c>
      <c r="C256" s="3" t="s">
        <v>60</v>
      </c>
      <c r="D256" s="3" t="s">
        <v>104</v>
      </c>
      <c r="E256" s="3">
        <v>2021</v>
      </c>
      <c r="F256" s="3">
        <v>6.6</v>
      </c>
      <c r="N256" s="17" t="s">
        <v>105</v>
      </c>
      <c r="O256" s="17" t="e">
        <f>INDEX(#REF!,MATCH($C256,#REF!,0),2)</f>
        <v>#REF!</v>
      </c>
      <c r="P256" s="17">
        <f t="shared" si="4"/>
        <v>2021</v>
      </c>
      <c r="Q256" s="17">
        <f t="shared" si="5"/>
        <v>6.6</v>
      </c>
      <c r="R256" s="17" t="s">
        <v>110</v>
      </c>
    </row>
    <row r="257" spans="2:18" x14ac:dyDescent="0.2">
      <c r="B257" s="3" t="s">
        <v>103</v>
      </c>
      <c r="C257" s="3" t="s">
        <v>61</v>
      </c>
      <c r="D257" s="3" t="s">
        <v>104</v>
      </c>
      <c r="E257" s="3">
        <v>2021</v>
      </c>
      <c r="F257" s="3">
        <v>5.6</v>
      </c>
      <c r="N257" s="17" t="s">
        <v>105</v>
      </c>
      <c r="O257" s="17" t="e">
        <f>INDEX(#REF!,MATCH($C257,#REF!,0),2)</f>
        <v>#REF!</v>
      </c>
      <c r="P257" s="17">
        <f t="shared" si="4"/>
        <v>2021</v>
      </c>
      <c r="Q257" s="17">
        <f t="shared" si="5"/>
        <v>5.6</v>
      </c>
      <c r="R257" s="17" t="s">
        <v>110</v>
      </c>
    </row>
  </sheetData>
  <hyperlinks>
    <hyperlink ref="C4" r:id="rId1" xr:uid="{6D1F4D60-744C-4BA6-8824-3D3591963B74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1E924-27FC-41B4-904B-17EA243F5958}">
  <sheetPr>
    <tabColor theme="8" tint="0.79998168889431442"/>
  </sheetPr>
  <dimension ref="B1:R173"/>
  <sheetViews>
    <sheetView workbookViewId="0">
      <selection activeCell="E14" sqref="E14"/>
    </sheetView>
  </sheetViews>
  <sheetFormatPr defaultColWidth="9.33203125" defaultRowHeight="11.25" x14ac:dyDescent="0.2"/>
  <cols>
    <col min="1" max="1" width="9.33203125" style="3"/>
    <col min="2" max="2" width="28" style="3" bestFit="1" customWidth="1"/>
    <col min="3" max="3" width="14.83203125" style="3" customWidth="1"/>
    <col min="4" max="4" width="44.83203125" style="3" customWidth="1"/>
    <col min="5" max="5" width="10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423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1"/>
      <c r="D3" s="26" t="s">
        <v>278</v>
      </c>
      <c r="E3" s="21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277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32</v>
      </c>
      <c r="C6"/>
      <c r="D6">
        <v>21</v>
      </c>
      <c r="E6" s="3" t="s">
        <v>39</v>
      </c>
      <c r="N6" s="78" t="s">
        <v>237</v>
      </c>
      <c r="O6" s="17" t="e">
        <f>INDEX(#REF!,MATCH($B6,#REF!,0),2)</f>
        <v>#REF!</v>
      </c>
      <c r="P6" s="18" t="str">
        <f>E6</f>
        <v>2009-2012</v>
      </c>
      <c r="Q6" s="47">
        <f>D6</f>
        <v>21</v>
      </c>
      <c r="R6" s="18" t="s">
        <v>257</v>
      </c>
    </row>
    <row r="7" spans="2:18" x14ac:dyDescent="0.2">
      <c r="B7" t="s">
        <v>42</v>
      </c>
      <c r="C7"/>
      <c r="D7">
        <v>20</v>
      </c>
      <c r="E7" s="3" t="s">
        <v>39</v>
      </c>
      <c r="N7" s="78" t="s">
        <v>237</v>
      </c>
      <c r="O7" s="17" t="e">
        <f>INDEX(#REF!,MATCH($B7,#REF!,0),2)</f>
        <v>#REF!</v>
      </c>
      <c r="P7" s="18" t="str">
        <f t="shared" ref="P7:P70" si="0">E7</f>
        <v>2009-2012</v>
      </c>
      <c r="Q7" s="47">
        <f t="shared" ref="Q7:Q70" si="1">D7</f>
        <v>20</v>
      </c>
      <c r="R7" s="18" t="s">
        <v>257</v>
      </c>
    </row>
    <row r="8" spans="2:18" x14ac:dyDescent="0.2">
      <c r="B8" t="s">
        <v>43</v>
      </c>
      <c r="C8"/>
      <c r="D8">
        <v>24</v>
      </c>
      <c r="E8" s="3" t="s">
        <v>39</v>
      </c>
      <c r="N8" s="78" t="s">
        <v>237</v>
      </c>
      <c r="O8" s="17" t="e">
        <f>INDEX(#REF!,MATCH($B8,#REF!,0),2)</f>
        <v>#REF!</v>
      </c>
      <c r="P8" s="18" t="str">
        <f t="shared" si="0"/>
        <v>2009-2012</v>
      </c>
      <c r="Q8" s="47">
        <f t="shared" si="1"/>
        <v>24</v>
      </c>
      <c r="R8" s="18" t="s">
        <v>257</v>
      </c>
    </row>
    <row r="9" spans="2:18" x14ac:dyDescent="0.2">
      <c r="B9" t="s">
        <v>44</v>
      </c>
      <c r="C9"/>
      <c r="D9">
        <v>23</v>
      </c>
      <c r="E9" s="3" t="s">
        <v>39</v>
      </c>
      <c r="N9" s="78" t="s">
        <v>237</v>
      </c>
      <c r="O9" s="17" t="e">
        <f>INDEX(#REF!,MATCH($B9,#REF!,0),2)</f>
        <v>#REF!</v>
      </c>
      <c r="P9" s="18" t="str">
        <f t="shared" si="0"/>
        <v>2009-2012</v>
      </c>
      <c r="Q9" s="47">
        <f t="shared" si="1"/>
        <v>23</v>
      </c>
      <c r="R9" s="18" t="s">
        <v>257</v>
      </c>
    </row>
    <row r="10" spans="2:18" x14ac:dyDescent="0.2">
      <c r="B10" t="s">
        <v>45</v>
      </c>
      <c r="C10"/>
      <c r="D10">
        <v>20</v>
      </c>
      <c r="E10" s="3" t="s">
        <v>39</v>
      </c>
      <c r="N10" s="78" t="s">
        <v>237</v>
      </c>
      <c r="O10" s="17" t="e">
        <f>INDEX(#REF!,MATCH($B10,#REF!,0),2)</f>
        <v>#REF!</v>
      </c>
      <c r="P10" s="18" t="str">
        <f t="shared" si="0"/>
        <v>2009-2012</v>
      </c>
      <c r="Q10" s="47">
        <f t="shared" si="1"/>
        <v>20</v>
      </c>
      <c r="R10" s="18" t="s">
        <v>257</v>
      </c>
    </row>
    <row r="11" spans="2:18" x14ac:dyDescent="0.2">
      <c r="B11" t="s">
        <v>46</v>
      </c>
      <c r="C11"/>
      <c r="D11">
        <v>23</v>
      </c>
      <c r="E11" s="3" t="s">
        <v>39</v>
      </c>
      <c r="N11" s="78" t="s">
        <v>237</v>
      </c>
      <c r="O11" s="17" t="e">
        <f>INDEX(#REF!,MATCH($B11,#REF!,0),2)</f>
        <v>#REF!</v>
      </c>
      <c r="P11" s="18" t="str">
        <f t="shared" si="0"/>
        <v>2009-2012</v>
      </c>
      <c r="Q11" s="47">
        <f t="shared" si="1"/>
        <v>23</v>
      </c>
      <c r="R11" s="18" t="s">
        <v>257</v>
      </c>
    </row>
    <row r="12" spans="2:18" x14ac:dyDescent="0.2">
      <c r="B12" t="s">
        <v>47</v>
      </c>
      <c r="C12"/>
      <c r="D12">
        <v>23</v>
      </c>
      <c r="E12" s="3" t="s">
        <v>39</v>
      </c>
      <c r="N12" s="78" t="s">
        <v>237</v>
      </c>
      <c r="O12" s="17" t="e">
        <f>INDEX(#REF!,MATCH($B12,#REF!,0),2)</f>
        <v>#REF!</v>
      </c>
      <c r="P12" s="18" t="str">
        <f t="shared" si="0"/>
        <v>2009-2012</v>
      </c>
      <c r="Q12" s="47">
        <f t="shared" si="1"/>
        <v>23</v>
      </c>
      <c r="R12" s="18" t="s">
        <v>257</v>
      </c>
    </row>
    <row r="13" spans="2:18" x14ac:dyDescent="0.2">
      <c r="B13" t="s">
        <v>48</v>
      </c>
      <c r="C13"/>
      <c r="D13">
        <v>24</v>
      </c>
      <c r="E13" s="3" t="s">
        <v>39</v>
      </c>
      <c r="N13" s="78" t="s">
        <v>237</v>
      </c>
      <c r="O13" s="17" t="e">
        <f>INDEX(#REF!,MATCH($B13,#REF!,0),2)</f>
        <v>#REF!</v>
      </c>
      <c r="P13" s="18" t="str">
        <f t="shared" si="0"/>
        <v>2009-2012</v>
      </c>
      <c r="Q13" s="47">
        <f t="shared" si="1"/>
        <v>24</v>
      </c>
      <c r="R13" s="18" t="s">
        <v>257</v>
      </c>
    </row>
    <row r="14" spans="2:18" x14ac:dyDescent="0.2">
      <c r="B14" t="s">
        <v>49</v>
      </c>
      <c r="C14"/>
      <c r="D14">
        <v>20</v>
      </c>
      <c r="E14" s="3" t="s">
        <v>39</v>
      </c>
      <c r="N14" s="78" t="s">
        <v>237</v>
      </c>
      <c r="O14" s="17" t="e">
        <f>INDEX(#REF!,MATCH($B14,#REF!,0),2)</f>
        <v>#REF!</v>
      </c>
      <c r="P14" s="18" t="str">
        <f t="shared" si="0"/>
        <v>2009-2012</v>
      </c>
      <c r="Q14" s="47">
        <f t="shared" si="1"/>
        <v>20</v>
      </c>
      <c r="R14" s="18" t="s">
        <v>257</v>
      </c>
    </row>
    <row r="15" spans="2:18" x14ac:dyDescent="0.2">
      <c r="B15" t="s">
        <v>50</v>
      </c>
      <c r="C15"/>
      <c r="D15">
        <v>22</v>
      </c>
      <c r="E15" s="3" t="s">
        <v>39</v>
      </c>
      <c r="N15" s="78" t="s">
        <v>237</v>
      </c>
      <c r="O15" s="17" t="e">
        <f>INDEX(#REF!,MATCH($B15,#REF!,0),2)</f>
        <v>#REF!</v>
      </c>
      <c r="P15" s="18" t="str">
        <f t="shared" si="0"/>
        <v>2009-2012</v>
      </c>
      <c r="Q15" s="47">
        <f t="shared" si="1"/>
        <v>22</v>
      </c>
      <c r="R15" s="18" t="s">
        <v>257</v>
      </c>
    </row>
    <row r="16" spans="2:18" x14ac:dyDescent="0.2">
      <c r="B16" t="s">
        <v>51</v>
      </c>
      <c r="C16"/>
      <c r="D16">
        <v>22</v>
      </c>
      <c r="E16" s="3" t="s">
        <v>39</v>
      </c>
      <c r="N16" s="78" t="s">
        <v>237</v>
      </c>
      <c r="O16" s="17" t="e">
        <f>INDEX(#REF!,MATCH($B16,#REF!,0),2)</f>
        <v>#REF!</v>
      </c>
      <c r="P16" s="18" t="str">
        <f t="shared" si="0"/>
        <v>2009-2012</v>
      </c>
      <c r="Q16" s="47">
        <f t="shared" si="1"/>
        <v>22</v>
      </c>
      <c r="R16" s="18" t="s">
        <v>257</v>
      </c>
    </row>
    <row r="17" spans="2:18" x14ac:dyDescent="0.2">
      <c r="B17" t="s">
        <v>52</v>
      </c>
      <c r="C17"/>
      <c r="D17">
        <v>21</v>
      </c>
      <c r="E17" s="3" t="s">
        <v>39</v>
      </c>
      <c r="N17" s="78" t="s">
        <v>237</v>
      </c>
      <c r="O17" s="17" t="e">
        <f>INDEX(#REF!,MATCH($B17,#REF!,0),2)</f>
        <v>#REF!</v>
      </c>
      <c r="P17" s="18" t="str">
        <f t="shared" si="0"/>
        <v>2009-2012</v>
      </c>
      <c r="Q17" s="47">
        <f t="shared" si="1"/>
        <v>21</v>
      </c>
      <c r="R17" s="18" t="s">
        <v>257</v>
      </c>
    </row>
    <row r="18" spans="2:18" x14ac:dyDescent="0.2">
      <c r="B18" t="s">
        <v>53</v>
      </c>
      <c r="C18"/>
      <c r="D18">
        <v>24</v>
      </c>
      <c r="E18" s="3" t="s">
        <v>39</v>
      </c>
      <c r="N18" s="78" t="s">
        <v>237</v>
      </c>
      <c r="O18" s="17" t="e">
        <f>INDEX(#REF!,MATCH($B18,#REF!,0),2)</f>
        <v>#REF!</v>
      </c>
      <c r="P18" s="18" t="str">
        <f t="shared" si="0"/>
        <v>2009-2012</v>
      </c>
      <c r="Q18" s="47">
        <f t="shared" si="1"/>
        <v>24</v>
      </c>
      <c r="R18" s="18" t="s">
        <v>257</v>
      </c>
    </row>
    <row r="19" spans="2:18" x14ac:dyDescent="0.2">
      <c r="B19" t="s">
        <v>54</v>
      </c>
      <c r="C19"/>
      <c r="D19">
        <v>21</v>
      </c>
      <c r="E19" s="3" t="s">
        <v>39</v>
      </c>
      <c r="N19" s="78" t="s">
        <v>237</v>
      </c>
      <c r="O19" s="17" t="e">
        <f>INDEX(#REF!,MATCH($B19,#REF!,0),2)</f>
        <v>#REF!</v>
      </c>
      <c r="P19" s="18" t="str">
        <f t="shared" si="0"/>
        <v>2009-2012</v>
      </c>
      <c r="Q19" s="47">
        <f t="shared" si="1"/>
        <v>21</v>
      </c>
      <c r="R19" s="18" t="s">
        <v>257</v>
      </c>
    </row>
    <row r="20" spans="2:18" x14ac:dyDescent="0.2">
      <c r="B20" t="s">
        <v>55</v>
      </c>
      <c r="C20"/>
      <c r="D20">
        <v>23</v>
      </c>
      <c r="E20" s="3" t="s">
        <v>39</v>
      </c>
      <c r="N20" s="78" t="s">
        <v>237</v>
      </c>
      <c r="O20" s="17" t="e">
        <f>INDEX(#REF!,MATCH($B20,#REF!,0),2)</f>
        <v>#REF!</v>
      </c>
      <c r="P20" s="18" t="str">
        <f t="shared" si="0"/>
        <v>2009-2012</v>
      </c>
      <c r="Q20" s="47">
        <f t="shared" si="1"/>
        <v>23</v>
      </c>
      <c r="R20" s="18" t="s">
        <v>257</v>
      </c>
    </row>
    <row r="21" spans="2:18" x14ac:dyDescent="0.2">
      <c r="B21" t="s">
        <v>56</v>
      </c>
      <c r="C21"/>
      <c r="D21">
        <v>22</v>
      </c>
      <c r="E21" s="3" t="s">
        <v>39</v>
      </c>
      <c r="N21" s="78" t="s">
        <v>237</v>
      </c>
      <c r="O21" s="17" t="e">
        <f>INDEX(#REF!,MATCH($B21,#REF!,0),2)</f>
        <v>#REF!</v>
      </c>
      <c r="P21" s="18" t="str">
        <f t="shared" si="0"/>
        <v>2009-2012</v>
      </c>
      <c r="Q21" s="47">
        <f t="shared" si="1"/>
        <v>22</v>
      </c>
      <c r="R21" s="18" t="s">
        <v>257</v>
      </c>
    </row>
    <row r="22" spans="2:18" x14ac:dyDescent="0.2">
      <c r="B22" t="s">
        <v>57</v>
      </c>
      <c r="C22"/>
      <c r="D22">
        <v>23</v>
      </c>
      <c r="E22" s="3" t="s">
        <v>39</v>
      </c>
      <c r="N22" s="78" t="s">
        <v>237</v>
      </c>
      <c r="O22" s="17" t="e">
        <f>INDEX(#REF!,MATCH($B22,#REF!,0),2)</f>
        <v>#REF!</v>
      </c>
      <c r="P22" s="18" t="str">
        <f t="shared" si="0"/>
        <v>2009-2012</v>
      </c>
      <c r="Q22" s="47">
        <f t="shared" si="1"/>
        <v>23</v>
      </c>
      <c r="R22" s="18" t="s">
        <v>257</v>
      </c>
    </row>
    <row r="23" spans="2:18" x14ac:dyDescent="0.2">
      <c r="B23" t="s">
        <v>58</v>
      </c>
      <c r="C23"/>
      <c r="D23">
        <v>23</v>
      </c>
      <c r="E23" s="3" t="s">
        <v>39</v>
      </c>
      <c r="N23" s="78" t="s">
        <v>237</v>
      </c>
      <c r="O23" s="17" t="e">
        <f>INDEX(#REF!,MATCH($B23,#REF!,0),2)</f>
        <v>#REF!</v>
      </c>
      <c r="P23" s="18" t="str">
        <f t="shared" si="0"/>
        <v>2009-2012</v>
      </c>
      <c r="Q23" s="47">
        <f t="shared" si="1"/>
        <v>23</v>
      </c>
      <c r="R23" s="18" t="s">
        <v>257</v>
      </c>
    </row>
    <row r="24" spans="2:18" x14ac:dyDescent="0.2">
      <c r="B24" t="s">
        <v>59</v>
      </c>
      <c r="C24"/>
      <c r="D24">
        <v>27</v>
      </c>
      <c r="E24" s="3" t="s">
        <v>39</v>
      </c>
      <c r="N24" s="78" t="s">
        <v>237</v>
      </c>
      <c r="O24" s="17" t="e">
        <f>INDEX(#REF!,MATCH($B24,#REF!,0),2)</f>
        <v>#REF!</v>
      </c>
      <c r="P24" s="18" t="str">
        <f t="shared" si="0"/>
        <v>2009-2012</v>
      </c>
      <c r="Q24" s="47">
        <f t="shared" si="1"/>
        <v>27</v>
      </c>
      <c r="R24" s="18" t="s">
        <v>257</v>
      </c>
    </row>
    <row r="25" spans="2:18" x14ac:dyDescent="0.2">
      <c r="B25" t="s">
        <v>60</v>
      </c>
      <c r="C25"/>
      <c r="D25">
        <v>24</v>
      </c>
      <c r="E25" s="3" t="s">
        <v>39</v>
      </c>
      <c r="N25" s="78" t="s">
        <v>237</v>
      </c>
      <c r="O25" s="17" t="e">
        <f>INDEX(#REF!,MATCH($B25,#REF!,0),2)</f>
        <v>#REF!</v>
      </c>
      <c r="P25" s="18" t="str">
        <f t="shared" si="0"/>
        <v>2009-2012</v>
      </c>
      <c r="Q25" s="47">
        <f t="shared" si="1"/>
        <v>24</v>
      </c>
      <c r="R25" s="18" t="s">
        <v>257</v>
      </c>
    </row>
    <row r="26" spans="2:18" x14ac:dyDescent="0.2">
      <c r="B26" t="s">
        <v>61</v>
      </c>
      <c r="C26"/>
      <c r="D26">
        <v>27</v>
      </c>
      <c r="E26" s="3" t="s">
        <v>39</v>
      </c>
      <c r="N26" s="78" t="s">
        <v>237</v>
      </c>
      <c r="O26" s="17" t="e">
        <f>INDEX(#REF!,MATCH($B26,#REF!,0),2)</f>
        <v>#REF!</v>
      </c>
      <c r="P26" s="18" t="str">
        <f t="shared" si="0"/>
        <v>2009-2012</v>
      </c>
      <c r="Q26" s="47">
        <f t="shared" si="1"/>
        <v>27</v>
      </c>
      <c r="R26" s="18" t="s">
        <v>257</v>
      </c>
    </row>
    <row r="27" spans="2:18" x14ac:dyDescent="0.2">
      <c r="B27" t="s">
        <v>32</v>
      </c>
      <c r="C27"/>
      <c r="D27">
        <v>20</v>
      </c>
      <c r="E27" s="3" t="s">
        <v>38</v>
      </c>
      <c r="N27" s="78" t="s">
        <v>237</v>
      </c>
      <c r="O27" s="17" t="e">
        <f>INDEX(#REF!,MATCH($B27,#REF!,0),2)</f>
        <v>#REF!</v>
      </c>
      <c r="P27" s="18" t="str">
        <f t="shared" si="0"/>
        <v>2010-2013</v>
      </c>
      <c r="Q27" s="47">
        <f t="shared" si="1"/>
        <v>20</v>
      </c>
      <c r="R27" s="18" t="s">
        <v>257</v>
      </c>
    </row>
    <row r="28" spans="2:18" x14ac:dyDescent="0.2">
      <c r="B28" t="s">
        <v>42</v>
      </c>
      <c r="C28"/>
      <c r="D28">
        <v>19</v>
      </c>
      <c r="E28" s="3" t="s">
        <v>38</v>
      </c>
      <c r="N28" s="78" t="s">
        <v>237</v>
      </c>
      <c r="O28" s="17" t="e">
        <f>INDEX(#REF!,MATCH($B28,#REF!,0),2)</f>
        <v>#REF!</v>
      </c>
      <c r="P28" s="18" t="str">
        <f t="shared" si="0"/>
        <v>2010-2013</v>
      </c>
      <c r="Q28" s="47">
        <f t="shared" si="1"/>
        <v>19</v>
      </c>
      <c r="R28" s="18" t="s">
        <v>257</v>
      </c>
    </row>
    <row r="29" spans="2:18" x14ac:dyDescent="0.2">
      <c r="B29" t="s">
        <v>43</v>
      </c>
      <c r="C29"/>
      <c r="D29">
        <v>24</v>
      </c>
      <c r="E29" s="3" t="s">
        <v>38</v>
      </c>
      <c r="N29" s="78" t="s">
        <v>237</v>
      </c>
      <c r="O29" s="17" t="e">
        <f>INDEX(#REF!,MATCH($B29,#REF!,0),2)</f>
        <v>#REF!</v>
      </c>
      <c r="P29" s="18" t="str">
        <f t="shared" si="0"/>
        <v>2010-2013</v>
      </c>
      <c r="Q29" s="47">
        <f t="shared" si="1"/>
        <v>24</v>
      </c>
      <c r="R29" s="18" t="s">
        <v>257</v>
      </c>
    </row>
    <row r="30" spans="2:18" x14ac:dyDescent="0.2">
      <c r="B30" t="s">
        <v>44</v>
      </c>
      <c r="C30"/>
      <c r="D30">
        <v>23</v>
      </c>
      <c r="E30" s="3" t="s">
        <v>38</v>
      </c>
      <c r="N30" s="78" t="s">
        <v>237</v>
      </c>
      <c r="O30" s="17" t="e">
        <f>INDEX(#REF!,MATCH($B30,#REF!,0),2)</f>
        <v>#REF!</v>
      </c>
      <c r="P30" s="18" t="str">
        <f t="shared" si="0"/>
        <v>2010-2013</v>
      </c>
      <c r="Q30" s="47">
        <f t="shared" si="1"/>
        <v>23</v>
      </c>
      <c r="R30" s="18" t="s">
        <v>257</v>
      </c>
    </row>
    <row r="31" spans="2:18" x14ac:dyDescent="0.2">
      <c r="B31" t="s">
        <v>45</v>
      </c>
      <c r="C31"/>
      <c r="D31">
        <v>20</v>
      </c>
      <c r="E31" s="3" t="s">
        <v>38</v>
      </c>
      <c r="N31" s="78" t="s">
        <v>237</v>
      </c>
      <c r="O31" s="17" t="e">
        <f>INDEX(#REF!,MATCH($B31,#REF!,0),2)</f>
        <v>#REF!</v>
      </c>
      <c r="P31" s="18" t="str">
        <f t="shared" si="0"/>
        <v>2010-2013</v>
      </c>
      <c r="Q31" s="47">
        <f t="shared" si="1"/>
        <v>20</v>
      </c>
      <c r="R31" s="18" t="s">
        <v>257</v>
      </c>
    </row>
    <row r="32" spans="2:18" x14ac:dyDescent="0.2">
      <c r="B32" t="s">
        <v>46</v>
      </c>
      <c r="C32"/>
      <c r="D32">
        <v>23</v>
      </c>
      <c r="E32" s="3" t="s">
        <v>38</v>
      </c>
      <c r="N32" s="78" t="s">
        <v>237</v>
      </c>
      <c r="O32" s="17" t="e">
        <f>INDEX(#REF!,MATCH($B32,#REF!,0),2)</f>
        <v>#REF!</v>
      </c>
      <c r="P32" s="18" t="str">
        <f t="shared" si="0"/>
        <v>2010-2013</v>
      </c>
      <c r="Q32" s="47">
        <f t="shared" si="1"/>
        <v>23</v>
      </c>
      <c r="R32" s="18" t="s">
        <v>257</v>
      </c>
    </row>
    <row r="33" spans="2:18" x14ac:dyDescent="0.2">
      <c r="B33" t="s">
        <v>47</v>
      </c>
      <c r="C33"/>
      <c r="D33">
        <v>22</v>
      </c>
      <c r="E33" s="3" t="s">
        <v>38</v>
      </c>
      <c r="N33" s="78" t="s">
        <v>237</v>
      </c>
      <c r="O33" s="17" t="e">
        <f>INDEX(#REF!,MATCH($B33,#REF!,0),2)</f>
        <v>#REF!</v>
      </c>
      <c r="P33" s="18" t="str">
        <f t="shared" si="0"/>
        <v>2010-2013</v>
      </c>
      <c r="Q33" s="47">
        <f t="shared" si="1"/>
        <v>22</v>
      </c>
      <c r="R33" s="18" t="s">
        <v>257</v>
      </c>
    </row>
    <row r="34" spans="2:18" x14ac:dyDescent="0.2">
      <c r="B34" t="s">
        <v>48</v>
      </c>
      <c r="C34"/>
      <c r="D34">
        <v>24</v>
      </c>
      <c r="E34" s="3" t="s">
        <v>38</v>
      </c>
      <c r="N34" s="78" t="s">
        <v>237</v>
      </c>
      <c r="O34" s="17" t="e">
        <f>INDEX(#REF!,MATCH($B34,#REF!,0),2)</f>
        <v>#REF!</v>
      </c>
      <c r="P34" s="18" t="str">
        <f t="shared" si="0"/>
        <v>2010-2013</v>
      </c>
      <c r="Q34" s="47">
        <f t="shared" si="1"/>
        <v>24</v>
      </c>
      <c r="R34" s="18" t="s">
        <v>257</v>
      </c>
    </row>
    <row r="35" spans="2:18" x14ac:dyDescent="0.2">
      <c r="B35" t="s">
        <v>49</v>
      </c>
      <c r="C35"/>
      <c r="D35">
        <v>20</v>
      </c>
      <c r="E35" s="3" t="s">
        <v>38</v>
      </c>
      <c r="N35" s="78" t="s">
        <v>237</v>
      </c>
      <c r="O35" s="17" t="e">
        <f>INDEX(#REF!,MATCH($B35,#REF!,0),2)</f>
        <v>#REF!</v>
      </c>
      <c r="P35" s="18" t="str">
        <f t="shared" si="0"/>
        <v>2010-2013</v>
      </c>
      <c r="Q35" s="47">
        <f t="shared" si="1"/>
        <v>20</v>
      </c>
      <c r="R35" s="18" t="s">
        <v>257</v>
      </c>
    </row>
    <row r="36" spans="2:18" x14ac:dyDescent="0.2">
      <c r="B36" t="s">
        <v>50</v>
      </c>
      <c r="C36"/>
      <c r="D36">
        <v>22</v>
      </c>
      <c r="E36" s="3" t="s">
        <v>38</v>
      </c>
      <c r="N36" s="78" t="s">
        <v>237</v>
      </c>
      <c r="O36" s="17" t="e">
        <f>INDEX(#REF!,MATCH($B36,#REF!,0),2)</f>
        <v>#REF!</v>
      </c>
      <c r="P36" s="18" t="str">
        <f t="shared" si="0"/>
        <v>2010-2013</v>
      </c>
      <c r="Q36" s="47">
        <f t="shared" si="1"/>
        <v>22</v>
      </c>
      <c r="R36" s="18" t="s">
        <v>257</v>
      </c>
    </row>
    <row r="37" spans="2:18" x14ac:dyDescent="0.2">
      <c r="B37" t="s">
        <v>51</v>
      </c>
      <c r="C37"/>
      <c r="D37">
        <v>20</v>
      </c>
      <c r="E37" s="3" t="s">
        <v>38</v>
      </c>
      <c r="N37" s="78" t="s">
        <v>237</v>
      </c>
      <c r="O37" s="17" t="e">
        <f>INDEX(#REF!,MATCH($B37,#REF!,0),2)</f>
        <v>#REF!</v>
      </c>
      <c r="P37" s="18" t="str">
        <f t="shared" si="0"/>
        <v>2010-2013</v>
      </c>
      <c r="Q37" s="47">
        <f t="shared" si="1"/>
        <v>20</v>
      </c>
      <c r="R37" s="18" t="s">
        <v>257</v>
      </c>
    </row>
    <row r="38" spans="2:18" x14ac:dyDescent="0.2">
      <c r="B38" t="s">
        <v>52</v>
      </c>
      <c r="C38"/>
      <c r="D38">
        <v>20</v>
      </c>
      <c r="E38" s="3" t="s">
        <v>38</v>
      </c>
      <c r="N38" s="78" t="s">
        <v>237</v>
      </c>
      <c r="O38" s="17" t="e">
        <f>INDEX(#REF!,MATCH($B38,#REF!,0),2)</f>
        <v>#REF!</v>
      </c>
      <c r="P38" s="18" t="str">
        <f t="shared" si="0"/>
        <v>2010-2013</v>
      </c>
      <c r="Q38" s="47">
        <f t="shared" si="1"/>
        <v>20</v>
      </c>
      <c r="R38" s="18" t="s">
        <v>257</v>
      </c>
    </row>
    <row r="39" spans="2:18" x14ac:dyDescent="0.2">
      <c r="B39" t="s">
        <v>53</v>
      </c>
      <c r="C39"/>
      <c r="D39">
        <v>24</v>
      </c>
      <c r="E39" s="3" t="s">
        <v>38</v>
      </c>
      <c r="N39" s="78" t="s">
        <v>237</v>
      </c>
      <c r="O39" s="17" t="e">
        <f>INDEX(#REF!,MATCH($B39,#REF!,0),2)</f>
        <v>#REF!</v>
      </c>
      <c r="P39" s="18" t="str">
        <f t="shared" si="0"/>
        <v>2010-2013</v>
      </c>
      <c r="Q39" s="47">
        <f t="shared" si="1"/>
        <v>24</v>
      </c>
      <c r="R39" s="18" t="s">
        <v>257</v>
      </c>
    </row>
    <row r="40" spans="2:18" x14ac:dyDescent="0.2">
      <c r="B40" t="s">
        <v>54</v>
      </c>
      <c r="C40"/>
      <c r="D40">
        <v>21</v>
      </c>
      <c r="E40" s="3" t="s">
        <v>38</v>
      </c>
      <c r="N40" s="78" t="s">
        <v>237</v>
      </c>
      <c r="O40" s="17" t="e">
        <f>INDEX(#REF!,MATCH($B40,#REF!,0),2)</f>
        <v>#REF!</v>
      </c>
      <c r="P40" s="18" t="str">
        <f t="shared" si="0"/>
        <v>2010-2013</v>
      </c>
      <c r="Q40" s="47">
        <f t="shared" si="1"/>
        <v>21</v>
      </c>
      <c r="R40" s="18" t="s">
        <v>257</v>
      </c>
    </row>
    <row r="41" spans="2:18" x14ac:dyDescent="0.2">
      <c r="B41" t="s">
        <v>55</v>
      </c>
      <c r="C41"/>
      <c r="D41">
        <v>23</v>
      </c>
      <c r="E41" s="3" t="s">
        <v>38</v>
      </c>
      <c r="N41" s="78" t="s">
        <v>237</v>
      </c>
      <c r="O41" s="17" t="e">
        <f>INDEX(#REF!,MATCH($B41,#REF!,0),2)</f>
        <v>#REF!</v>
      </c>
      <c r="P41" s="18" t="str">
        <f t="shared" si="0"/>
        <v>2010-2013</v>
      </c>
      <c r="Q41" s="47">
        <f t="shared" si="1"/>
        <v>23</v>
      </c>
      <c r="R41" s="18" t="s">
        <v>257</v>
      </c>
    </row>
    <row r="42" spans="2:18" x14ac:dyDescent="0.2">
      <c r="B42" t="s">
        <v>56</v>
      </c>
      <c r="C42"/>
      <c r="D42">
        <v>22</v>
      </c>
      <c r="E42" s="3" t="s">
        <v>38</v>
      </c>
      <c r="N42" s="78" t="s">
        <v>237</v>
      </c>
      <c r="O42" s="17" t="e">
        <f>INDEX(#REF!,MATCH($B42,#REF!,0),2)</f>
        <v>#REF!</v>
      </c>
      <c r="P42" s="18" t="str">
        <f t="shared" si="0"/>
        <v>2010-2013</v>
      </c>
      <c r="Q42" s="47">
        <f t="shared" si="1"/>
        <v>22</v>
      </c>
      <c r="R42" s="18" t="s">
        <v>257</v>
      </c>
    </row>
    <row r="43" spans="2:18" x14ac:dyDescent="0.2">
      <c r="B43" t="s">
        <v>57</v>
      </c>
      <c r="C43"/>
      <c r="D43">
        <v>22</v>
      </c>
      <c r="E43" s="3" t="s">
        <v>38</v>
      </c>
      <c r="N43" s="78" t="s">
        <v>237</v>
      </c>
      <c r="O43" s="17" t="e">
        <f>INDEX(#REF!,MATCH($B43,#REF!,0),2)</f>
        <v>#REF!</v>
      </c>
      <c r="P43" s="18" t="str">
        <f t="shared" si="0"/>
        <v>2010-2013</v>
      </c>
      <c r="Q43" s="47">
        <f t="shared" si="1"/>
        <v>22</v>
      </c>
      <c r="R43" s="18" t="s">
        <v>257</v>
      </c>
    </row>
    <row r="44" spans="2:18" x14ac:dyDescent="0.2">
      <c r="B44" t="s">
        <v>58</v>
      </c>
      <c r="C44"/>
      <c r="D44">
        <v>22</v>
      </c>
      <c r="E44" s="3" t="s">
        <v>38</v>
      </c>
      <c r="N44" s="78" t="s">
        <v>237</v>
      </c>
      <c r="O44" s="17" t="e">
        <f>INDEX(#REF!,MATCH($B44,#REF!,0),2)</f>
        <v>#REF!</v>
      </c>
      <c r="P44" s="18" t="str">
        <f t="shared" si="0"/>
        <v>2010-2013</v>
      </c>
      <c r="Q44" s="47">
        <f t="shared" si="1"/>
        <v>22</v>
      </c>
      <c r="R44" s="18" t="s">
        <v>257</v>
      </c>
    </row>
    <row r="45" spans="2:18" x14ac:dyDescent="0.2">
      <c r="B45" t="s">
        <v>59</v>
      </c>
      <c r="C45"/>
      <c r="D45">
        <v>26</v>
      </c>
      <c r="E45" s="3" t="s">
        <v>38</v>
      </c>
      <c r="N45" s="78" t="s">
        <v>237</v>
      </c>
      <c r="O45" s="17" t="e">
        <f>INDEX(#REF!,MATCH($B45,#REF!,0),2)</f>
        <v>#REF!</v>
      </c>
      <c r="P45" s="18" t="str">
        <f t="shared" si="0"/>
        <v>2010-2013</v>
      </c>
      <c r="Q45" s="47">
        <f t="shared" si="1"/>
        <v>26</v>
      </c>
      <c r="R45" s="18" t="s">
        <v>257</v>
      </c>
    </row>
    <row r="46" spans="2:18" x14ac:dyDescent="0.2">
      <c r="B46" t="s">
        <v>60</v>
      </c>
      <c r="C46"/>
      <c r="D46">
        <v>25</v>
      </c>
      <c r="E46" s="3" t="s">
        <v>38</v>
      </c>
      <c r="N46" s="78" t="s">
        <v>237</v>
      </c>
      <c r="O46" s="17" t="e">
        <f>INDEX(#REF!,MATCH($B46,#REF!,0),2)</f>
        <v>#REF!</v>
      </c>
      <c r="P46" s="18" t="str">
        <f t="shared" si="0"/>
        <v>2010-2013</v>
      </c>
      <c r="Q46" s="47">
        <f t="shared" si="1"/>
        <v>25</v>
      </c>
      <c r="R46" s="18" t="s">
        <v>257</v>
      </c>
    </row>
    <row r="47" spans="2:18" x14ac:dyDescent="0.2">
      <c r="B47" t="s">
        <v>61</v>
      </c>
      <c r="C47"/>
      <c r="D47">
        <v>26</v>
      </c>
      <c r="E47" s="3" t="s">
        <v>38</v>
      </c>
      <c r="N47" s="78" t="s">
        <v>237</v>
      </c>
      <c r="O47" s="17" t="e">
        <f>INDEX(#REF!,MATCH($B47,#REF!,0),2)</f>
        <v>#REF!</v>
      </c>
      <c r="P47" s="18" t="str">
        <f t="shared" si="0"/>
        <v>2010-2013</v>
      </c>
      <c r="Q47" s="47">
        <f t="shared" si="1"/>
        <v>26</v>
      </c>
      <c r="R47" s="18" t="s">
        <v>257</v>
      </c>
    </row>
    <row r="48" spans="2:18" x14ac:dyDescent="0.2">
      <c r="B48" t="s">
        <v>32</v>
      </c>
      <c r="C48"/>
      <c r="D48">
        <v>19</v>
      </c>
      <c r="E48" s="3" t="s">
        <v>37</v>
      </c>
      <c r="N48" s="78" t="s">
        <v>237</v>
      </c>
      <c r="O48" s="17" t="e">
        <f>INDEX(#REF!,MATCH($B48,#REF!,0),2)</f>
        <v>#REF!</v>
      </c>
      <c r="P48" s="18" t="str">
        <f t="shared" si="0"/>
        <v>2011-2014</v>
      </c>
      <c r="Q48" s="47">
        <f t="shared" si="1"/>
        <v>19</v>
      </c>
      <c r="R48" s="18" t="s">
        <v>257</v>
      </c>
    </row>
    <row r="49" spans="2:18" x14ac:dyDescent="0.2">
      <c r="B49" t="s">
        <v>42</v>
      </c>
      <c r="C49"/>
      <c r="D49">
        <v>17</v>
      </c>
      <c r="E49" s="3" t="s">
        <v>37</v>
      </c>
      <c r="N49" s="78" t="s">
        <v>237</v>
      </c>
      <c r="O49" s="17" t="e">
        <f>INDEX(#REF!,MATCH($B49,#REF!,0),2)</f>
        <v>#REF!</v>
      </c>
      <c r="P49" s="18" t="str">
        <f t="shared" si="0"/>
        <v>2011-2014</v>
      </c>
      <c r="Q49" s="47">
        <f t="shared" si="1"/>
        <v>17</v>
      </c>
      <c r="R49" s="18" t="s">
        <v>257</v>
      </c>
    </row>
    <row r="50" spans="2:18" x14ac:dyDescent="0.2">
      <c r="B50" t="s">
        <v>43</v>
      </c>
      <c r="C50"/>
      <c r="D50">
        <v>22</v>
      </c>
      <c r="E50" s="3" t="s">
        <v>37</v>
      </c>
      <c r="N50" s="78" t="s">
        <v>237</v>
      </c>
      <c r="O50" s="17" t="e">
        <f>INDEX(#REF!,MATCH($B50,#REF!,0),2)</f>
        <v>#REF!</v>
      </c>
      <c r="P50" s="18" t="str">
        <f t="shared" si="0"/>
        <v>2011-2014</v>
      </c>
      <c r="Q50" s="47">
        <f t="shared" si="1"/>
        <v>22</v>
      </c>
      <c r="R50" s="18" t="s">
        <v>257</v>
      </c>
    </row>
    <row r="51" spans="2:18" x14ac:dyDescent="0.2">
      <c r="B51" t="s">
        <v>44</v>
      </c>
      <c r="C51"/>
      <c r="D51">
        <v>23</v>
      </c>
      <c r="E51" s="3" t="s">
        <v>37</v>
      </c>
      <c r="N51" s="78" t="s">
        <v>237</v>
      </c>
      <c r="O51" s="17" t="e">
        <f>INDEX(#REF!,MATCH($B51,#REF!,0),2)</f>
        <v>#REF!</v>
      </c>
      <c r="P51" s="18" t="str">
        <f t="shared" si="0"/>
        <v>2011-2014</v>
      </c>
      <c r="Q51" s="47">
        <f t="shared" si="1"/>
        <v>23</v>
      </c>
      <c r="R51" s="18" t="s">
        <v>257</v>
      </c>
    </row>
    <row r="52" spans="2:18" x14ac:dyDescent="0.2">
      <c r="B52" t="s">
        <v>45</v>
      </c>
      <c r="C52"/>
      <c r="D52">
        <v>20</v>
      </c>
      <c r="E52" s="3" t="s">
        <v>37</v>
      </c>
      <c r="N52" s="78" t="s">
        <v>237</v>
      </c>
      <c r="O52" s="17" t="e">
        <f>INDEX(#REF!,MATCH($B52,#REF!,0),2)</f>
        <v>#REF!</v>
      </c>
      <c r="P52" s="18" t="str">
        <f t="shared" si="0"/>
        <v>2011-2014</v>
      </c>
      <c r="Q52" s="47">
        <f t="shared" si="1"/>
        <v>20</v>
      </c>
      <c r="R52" s="18" t="s">
        <v>257</v>
      </c>
    </row>
    <row r="53" spans="2:18" x14ac:dyDescent="0.2">
      <c r="B53" t="s">
        <v>46</v>
      </c>
      <c r="C53"/>
      <c r="D53">
        <v>21</v>
      </c>
      <c r="E53" s="3" t="s">
        <v>37</v>
      </c>
      <c r="N53" s="78" t="s">
        <v>237</v>
      </c>
      <c r="O53" s="17" t="e">
        <f>INDEX(#REF!,MATCH($B53,#REF!,0),2)</f>
        <v>#REF!</v>
      </c>
      <c r="P53" s="18" t="str">
        <f t="shared" si="0"/>
        <v>2011-2014</v>
      </c>
      <c r="Q53" s="47">
        <f t="shared" si="1"/>
        <v>21</v>
      </c>
      <c r="R53" s="18" t="s">
        <v>257</v>
      </c>
    </row>
    <row r="54" spans="2:18" x14ac:dyDescent="0.2">
      <c r="B54" t="s">
        <v>47</v>
      </c>
      <c r="C54"/>
      <c r="D54">
        <v>22</v>
      </c>
      <c r="E54" s="3" t="s">
        <v>37</v>
      </c>
      <c r="N54" s="78" t="s">
        <v>237</v>
      </c>
      <c r="O54" s="17" t="e">
        <f>INDEX(#REF!,MATCH($B54,#REF!,0),2)</f>
        <v>#REF!</v>
      </c>
      <c r="P54" s="18" t="str">
        <f t="shared" si="0"/>
        <v>2011-2014</v>
      </c>
      <c r="Q54" s="47">
        <f t="shared" si="1"/>
        <v>22</v>
      </c>
      <c r="R54" s="18" t="s">
        <v>257</v>
      </c>
    </row>
    <row r="55" spans="2:18" x14ac:dyDescent="0.2">
      <c r="B55" t="s">
        <v>48</v>
      </c>
      <c r="C55"/>
      <c r="D55">
        <v>24</v>
      </c>
      <c r="E55" s="3" t="s">
        <v>37</v>
      </c>
      <c r="N55" s="78" t="s">
        <v>237</v>
      </c>
      <c r="O55" s="17" t="e">
        <f>INDEX(#REF!,MATCH($B55,#REF!,0),2)</f>
        <v>#REF!</v>
      </c>
      <c r="P55" s="18" t="str">
        <f t="shared" si="0"/>
        <v>2011-2014</v>
      </c>
      <c r="Q55" s="47">
        <f t="shared" si="1"/>
        <v>24</v>
      </c>
      <c r="R55" s="18" t="s">
        <v>257</v>
      </c>
    </row>
    <row r="56" spans="2:18" x14ac:dyDescent="0.2">
      <c r="B56" t="s">
        <v>49</v>
      </c>
      <c r="C56"/>
      <c r="D56">
        <v>19</v>
      </c>
      <c r="E56" s="3" t="s">
        <v>37</v>
      </c>
      <c r="N56" s="78" t="s">
        <v>237</v>
      </c>
      <c r="O56" s="17" t="e">
        <f>INDEX(#REF!,MATCH($B56,#REF!,0),2)</f>
        <v>#REF!</v>
      </c>
      <c r="P56" s="18" t="str">
        <f t="shared" si="0"/>
        <v>2011-2014</v>
      </c>
      <c r="Q56" s="47">
        <f t="shared" si="1"/>
        <v>19</v>
      </c>
      <c r="R56" s="18" t="s">
        <v>257</v>
      </c>
    </row>
    <row r="57" spans="2:18" x14ac:dyDescent="0.2">
      <c r="B57" t="s">
        <v>50</v>
      </c>
      <c r="C57"/>
      <c r="D57">
        <v>20</v>
      </c>
      <c r="E57" s="3" t="s">
        <v>37</v>
      </c>
      <c r="N57" s="78" t="s">
        <v>237</v>
      </c>
      <c r="O57" s="17" t="e">
        <f>INDEX(#REF!,MATCH($B57,#REF!,0),2)</f>
        <v>#REF!</v>
      </c>
      <c r="P57" s="18" t="str">
        <f t="shared" si="0"/>
        <v>2011-2014</v>
      </c>
      <c r="Q57" s="47">
        <f t="shared" si="1"/>
        <v>20</v>
      </c>
      <c r="R57" s="18" t="s">
        <v>257</v>
      </c>
    </row>
    <row r="58" spans="2:18" x14ac:dyDescent="0.2">
      <c r="B58" t="s">
        <v>51</v>
      </c>
      <c r="C58"/>
      <c r="D58">
        <v>19</v>
      </c>
      <c r="E58" s="3" t="s">
        <v>37</v>
      </c>
      <c r="N58" s="78" t="s">
        <v>237</v>
      </c>
      <c r="O58" s="17" t="e">
        <f>INDEX(#REF!,MATCH($B58,#REF!,0),2)</f>
        <v>#REF!</v>
      </c>
      <c r="P58" s="18" t="str">
        <f t="shared" si="0"/>
        <v>2011-2014</v>
      </c>
      <c r="Q58" s="47">
        <f t="shared" si="1"/>
        <v>19</v>
      </c>
      <c r="R58" s="18" t="s">
        <v>257</v>
      </c>
    </row>
    <row r="59" spans="2:18" x14ac:dyDescent="0.2">
      <c r="B59" t="s">
        <v>52</v>
      </c>
      <c r="C59"/>
      <c r="D59">
        <v>20</v>
      </c>
      <c r="E59" s="3" t="s">
        <v>37</v>
      </c>
      <c r="N59" s="78" t="s">
        <v>237</v>
      </c>
      <c r="O59" s="17" t="e">
        <f>INDEX(#REF!,MATCH($B59,#REF!,0),2)</f>
        <v>#REF!</v>
      </c>
      <c r="P59" s="18" t="str">
        <f t="shared" si="0"/>
        <v>2011-2014</v>
      </c>
      <c r="Q59" s="47">
        <f t="shared" si="1"/>
        <v>20</v>
      </c>
      <c r="R59" s="18" t="s">
        <v>257</v>
      </c>
    </row>
    <row r="60" spans="2:18" x14ac:dyDescent="0.2">
      <c r="B60" t="s">
        <v>53</v>
      </c>
      <c r="C60"/>
      <c r="D60">
        <v>23</v>
      </c>
      <c r="E60" s="3" t="s">
        <v>37</v>
      </c>
      <c r="N60" s="78" t="s">
        <v>237</v>
      </c>
      <c r="O60" s="17" t="e">
        <f>INDEX(#REF!,MATCH($B60,#REF!,0),2)</f>
        <v>#REF!</v>
      </c>
      <c r="P60" s="18" t="str">
        <f t="shared" si="0"/>
        <v>2011-2014</v>
      </c>
      <c r="Q60" s="47">
        <f t="shared" si="1"/>
        <v>23</v>
      </c>
      <c r="R60" s="18" t="s">
        <v>257</v>
      </c>
    </row>
    <row r="61" spans="2:18" x14ac:dyDescent="0.2">
      <c r="B61" t="s">
        <v>54</v>
      </c>
      <c r="C61"/>
      <c r="D61">
        <v>20</v>
      </c>
      <c r="E61" s="3" t="s">
        <v>37</v>
      </c>
      <c r="N61" s="78" t="s">
        <v>237</v>
      </c>
      <c r="O61" s="17" t="e">
        <f>INDEX(#REF!,MATCH($B61,#REF!,0),2)</f>
        <v>#REF!</v>
      </c>
      <c r="P61" s="18" t="str">
        <f t="shared" si="0"/>
        <v>2011-2014</v>
      </c>
      <c r="Q61" s="47">
        <f t="shared" si="1"/>
        <v>20</v>
      </c>
      <c r="R61" s="18" t="s">
        <v>257</v>
      </c>
    </row>
    <row r="62" spans="2:18" x14ac:dyDescent="0.2">
      <c r="B62" t="s">
        <v>55</v>
      </c>
      <c r="C62"/>
      <c r="D62">
        <v>23</v>
      </c>
      <c r="E62" s="3" t="s">
        <v>37</v>
      </c>
      <c r="N62" s="78" t="s">
        <v>237</v>
      </c>
      <c r="O62" s="17" t="e">
        <f>INDEX(#REF!,MATCH($B62,#REF!,0),2)</f>
        <v>#REF!</v>
      </c>
      <c r="P62" s="18" t="str">
        <f t="shared" si="0"/>
        <v>2011-2014</v>
      </c>
      <c r="Q62" s="47">
        <f t="shared" si="1"/>
        <v>23</v>
      </c>
      <c r="R62" s="18" t="s">
        <v>257</v>
      </c>
    </row>
    <row r="63" spans="2:18" x14ac:dyDescent="0.2">
      <c r="B63" t="s">
        <v>56</v>
      </c>
      <c r="C63"/>
      <c r="D63">
        <v>22</v>
      </c>
      <c r="E63" s="3" t="s">
        <v>37</v>
      </c>
      <c r="N63" s="78" t="s">
        <v>237</v>
      </c>
      <c r="O63" s="17" t="e">
        <f>INDEX(#REF!,MATCH($B63,#REF!,0),2)</f>
        <v>#REF!</v>
      </c>
      <c r="P63" s="18" t="str">
        <f t="shared" si="0"/>
        <v>2011-2014</v>
      </c>
      <c r="Q63" s="47">
        <f t="shared" si="1"/>
        <v>22</v>
      </c>
      <c r="R63" s="18" t="s">
        <v>257</v>
      </c>
    </row>
    <row r="64" spans="2:18" x14ac:dyDescent="0.2">
      <c r="B64" t="s">
        <v>57</v>
      </c>
      <c r="C64"/>
      <c r="D64">
        <v>21</v>
      </c>
      <c r="E64" s="3" t="s">
        <v>37</v>
      </c>
      <c r="N64" s="78" t="s">
        <v>237</v>
      </c>
      <c r="O64" s="17" t="e">
        <f>INDEX(#REF!,MATCH($B64,#REF!,0),2)</f>
        <v>#REF!</v>
      </c>
      <c r="P64" s="18" t="str">
        <f t="shared" si="0"/>
        <v>2011-2014</v>
      </c>
      <c r="Q64" s="47">
        <f t="shared" si="1"/>
        <v>21</v>
      </c>
      <c r="R64" s="18" t="s">
        <v>257</v>
      </c>
    </row>
    <row r="65" spans="2:18" x14ac:dyDescent="0.2">
      <c r="B65" t="s">
        <v>58</v>
      </c>
      <c r="C65"/>
      <c r="D65">
        <v>22</v>
      </c>
      <c r="E65" s="3" t="s">
        <v>37</v>
      </c>
      <c r="N65" s="78" t="s">
        <v>237</v>
      </c>
      <c r="O65" s="17" t="e">
        <f>INDEX(#REF!,MATCH($B65,#REF!,0),2)</f>
        <v>#REF!</v>
      </c>
      <c r="P65" s="18" t="str">
        <f t="shared" si="0"/>
        <v>2011-2014</v>
      </c>
      <c r="Q65" s="47">
        <f t="shared" si="1"/>
        <v>22</v>
      </c>
      <c r="R65" s="18" t="s">
        <v>257</v>
      </c>
    </row>
    <row r="66" spans="2:18" x14ac:dyDescent="0.2">
      <c r="B66" t="s">
        <v>59</v>
      </c>
      <c r="C66"/>
      <c r="D66">
        <v>25</v>
      </c>
      <c r="E66" s="3" t="s">
        <v>37</v>
      </c>
      <c r="N66" s="78" t="s">
        <v>237</v>
      </c>
      <c r="O66" s="17" t="e">
        <f>INDEX(#REF!,MATCH($B66,#REF!,0),2)</f>
        <v>#REF!</v>
      </c>
      <c r="P66" s="18" t="str">
        <f t="shared" si="0"/>
        <v>2011-2014</v>
      </c>
      <c r="Q66" s="47">
        <f t="shared" si="1"/>
        <v>25</v>
      </c>
      <c r="R66" s="18" t="s">
        <v>257</v>
      </c>
    </row>
    <row r="67" spans="2:18" x14ac:dyDescent="0.2">
      <c r="B67" t="s">
        <v>60</v>
      </c>
      <c r="C67"/>
      <c r="D67">
        <v>22</v>
      </c>
      <c r="E67" s="3" t="s">
        <v>37</v>
      </c>
      <c r="N67" s="78" t="s">
        <v>237</v>
      </c>
      <c r="O67" s="17" t="e">
        <f>INDEX(#REF!,MATCH($B67,#REF!,0),2)</f>
        <v>#REF!</v>
      </c>
      <c r="P67" s="18" t="str">
        <f t="shared" si="0"/>
        <v>2011-2014</v>
      </c>
      <c r="Q67" s="47">
        <f t="shared" si="1"/>
        <v>22</v>
      </c>
      <c r="R67" s="18" t="s">
        <v>257</v>
      </c>
    </row>
    <row r="68" spans="2:18" x14ac:dyDescent="0.2">
      <c r="B68" t="s">
        <v>61</v>
      </c>
      <c r="C68"/>
      <c r="D68">
        <v>26</v>
      </c>
      <c r="E68" s="3" t="s">
        <v>37</v>
      </c>
      <c r="N68" s="78" t="s">
        <v>237</v>
      </c>
      <c r="O68" s="17" t="e">
        <f>INDEX(#REF!,MATCH($B68,#REF!,0),2)</f>
        <v>#REF!</v>
      </c>
      <c r="P68" s="18" t="str">
        <f t="shared" si="0"/>
        <v>2011-2014</v>
      </c>
      <c r="Q68" s="47">
        <f t="shared" si="1"/>
        <v>26</v>
      </c>
      <c r="R68" s="18" t="s">
        <v>257</v>
      </c>
    </row>
    <row r="69" spans="2:18" x14ac:dyDescent="0.2">
      <c r="B69" t="s">
        <v>32</v>
      </c>
      <c r="C69"/>
      <c r="D69">
        <v>19</v>
      </c>
      <c r="E69" s="3" t="s">
        <v>36</v>
      </c>
      <c r="N69" s="78" t="s">
        <v>237</v>
      </c>
      <c r="O69" s="17" t="e">
        <f>INDEX(#REF!,MATCH($B69,#REF!,0),2)</f>
        <v>#REF!</v>
      </c>
      <c r="P69" s="18" t="str">
        <f t="shared" si="0"/>
        <v>2012-2015</v>
      </c>
      <c r="Q69" s="47">
        <f t="shared" si="1"/>
        <v>19</v>
      </c>
      <c r="R69" s="18" t="s">
        <v>257</v>
      </c>
    </row>
    <row r="70" spans="2:18" x14ac:dyDescent="0.2">
      <c r="B70" t="s">
        <v>42</v>
      </c>
      <c r="C70"/>
      <c r="D70">
        <v>17</v>
      </c>
      <c r="E70" s="3" t="s">
        <v>36</v>
      </c>
      <c r="N70" s="78" t="s">
        <v>237</v>
      </c>
      <c r="O70" s="17" t="e">
        <f>INDEX(#REF!,MATCH($B70,#REF!,0),2)</f>
        <v>#REF!</v>
      </c>
      <c r="P70" s="18" t="str">
        <f t="shared" si="0"/>
        <v>2012-2015</v>
      </c>
      <c r="Q70" s="47">
        <f t="shared" si="1"/>
        <v>17</v>
      </c>
      <c r="R70" s="18" t="s">
        <v>257</v>
      </c>
    </row>
    <row r="71" spans="2:18" x14ac:dyDescent="0.2">
      <c r="B71" t="s">
        <v>43</v>
      </c>
      <c r="C71"/>
      <c r="D71">
        <v>21</v>
      </c>
      <c r="E71" s="3" t="s">
        <v>36</v>
      </c>
      <c r="N71" s="78" t="s">
        <v>237</v>
      </c>
      <c r="O71" s="17" t="e">
        <f>INDEX(#REF!,MATCH($B71,#REF!,0),2)</f>
        <v>#REF!</v>
      </c>
      <c r="P71" s="18" t="str">
        <f t="shared" ref="P71:P134" si="2">E71</f>
        <v>2012-2015</v>
      </c>
      <c r="Q71" s="47">
        <f t="shared" ref="Q71:Q134" si="3">D71</f>
        <v>21</v>
      </c>
      <c r="R71" s="18" t="s">
        <v>257</v>
      </c>
    </row>
    <row r="72" spans="2:18" x14ac:dyDescent="0.2">
      <c r="B72" t="s">
        <v>44</v>
      </c>
      <c r="C72"/>
      <c r="D72">
        <v>22</v>
      </c>
      <c r="E72" s="3" t="s">
        <v>36</v>
      </c>
      <c r="N72" s="78" t="s">
        <v>237</v>
      </c>
      <c r="O72" s="17" t="e">
        <f>INDEX(#REF!,MATCH($B72,#REF!,0),2)</f>
        <v>#REF!</v>
      </c>
      <c r="P72" s="18" t="str">
        <f t="shared" si="2"/>
        <v>2012-2015</v>
      </c>
      <c r="Q72" s="47">
        <f t="shared" si="3"/>
        <v>22</v>
      </c>
      <c r="R72" s="18" t="s">
        <v>257</v>
      </c>
    </row>
    <row r="73" spans="2:18" x14ac:dyDescent="0.2">
      <c r="B73" t="s">
        <v>45</v>
      </c>
      <c r="C73"/>
      <c r="D73">
        <v>20</v>
      </c>
      <c r="E73" s="3" t="s">
        <v>36</v>
      </c>
      <c r="N73" s="78" t="s">
        <v>237</v>
      </c>
      <c r="O73" s="17" t="e">
        <f>INDEX(#REF!,MATCH($B73,#REF!,0),2)</f>
        <v>#REF!</v>
      </c>
      <c r="P73" s="18" t="str">
        <f t="shared" si="2"/>
        <v>2012-2015</v>
      </c>
      <c r="Q73" s="47">
        <f t="shared" si="3"/>
        <v>20</v>
      </c>
      <c r="R73" s="18" t="s">
        <v>257</v>
      </c>
    </row>
    <row r="74" spans="2:18" x14ac:dyDescent="0.2">
      <c r="B74" t="s">
        <v>46</v>
      </c>
      <c r="C74"/>
      <c r="D74">
        <v>20</v>
      </c>
      <c r="E74" s="3" t="s">
        <v>36</v>
      </c>
      <c r="N74" s="78" t="s">
        <v>237</v>
      </c>
      <c r="O74" s="17" t="e">
        <f>INDEX(#REF!,MATCH($B74,#REF!,0),2)</f>
        <v>#REF!</v>
      </c>
      <c r="P74" s="18" t="str">
        <f t="shared" si="2"/>
        <v>2012-2015</v>
      </c>
      <c r="Q74" s="47">
        <f t="shared" si="3"/>
        <v>20</v>
      </c>
      <c r="R74" s="18" t="s">
        <v>257</v>
      </c>
    </row>
    <row r="75" spans="2:18" x14ac:dyDescent="0.2">
      <c r="B75" t="s">
        <v>47</v>
      </c>
      <c r="C75"/>
      <c r="D75">
        <v>20</v>
      </c>
      <c r="E75" s="3" t="s">
        <v>36</v>
      </c>
      <c r="N75" s="78" t="s">
        <v>237</v>
      </c>
      <c r="O75" s="17" t="e">
        <f>INDEX(#REF!,MATCH($B75,#REF!,0),2)</f>
        <v>#REF!</v>
      </c>
      <c r="P75" s="18" t="str">
        <f t="shared" si="2"/>
        <v>2012-2015</v>
      </c>
      <c r="Q75" s="47">
        <f t="shared" si="3"/>
        <v>20</v>
      </c>
      <c r="R75" s="18" t="s">
        <v>257</v>
      </c>
    </row>
    <row r="76" spans="2:18" x14ac:dyDescent="0.2">
      <c r="B76" t="s">
        <v>48</v>
      </c>
      <c r="C76"/>
      <c r="D76">
        <v>24</v>
      </c>
      <c r="E76" s="3" t="s">
        <v>36</v>
      </c>
      <c r="N76" s="78" t="s">
        <v>237</v>
      </c>
      <c r="O76" s="17" t="e">
        <f>INDEX(#REF!,MATCH($B76,#REF!,0),2)</f>
        <v>#REF!</v>
      </c>
      <c r="P76" s="18" t="str">
        <f t="shared" si="2"/>
        <v>2012-2015</v>
      </c>
      <c r="Q76" s="47">
        <f t="shared" si="3"/>
        <v>24</v>
      </c>
      <c r="R76" s="18" t="s">
        <v>257</v>
      </c>
    </row>
    <row r="77" spans="2:18" x14ac:dyDescent="0.2">
      <c r="B77" t="s">
        <v>49</v>
      </c>
      <c r="C77"/>
      <c r="D77">
        <v>17</v>
      </c>
      <c r="E77" s="3" t="s">
        <v>36</v>
      </c>
      <c r="N77" s="78" t="s">
        <v>237</v>
      </c>
      <c r="O77" s="17" t="e">
        <f>INDEX(#REF!,MATCH($B77,#REF!,0),2)</f>
        <v>#REF!</v>
      </c>
      <c r="P77" s="18" t="str">
        <f t="shared" si="2"/>
        <v>2012-2015</v>
      </c>
      <c r="Q77" s="47">
        <f t="shared" si="3"/>
        <v>17</v>
      </c>
      <c r="R77" s="18" t="s">
        <v>257</v>
      </c>
    </row>
    <row r="78" spans="2:18" x14ac:dyDescent="0.2">
      <c r="B78" t="s">
        <v>50</v>
      </c>
      <c r="C78"/>
      <c r="D78">
        <v>21</v>
      </c>
      <c r="E78" s="3" t="s">
        <v>36</v>
      </c>
      <c r="N78" s="78" t="s">
        <v>237</v>
      </c>
      <c r="O78" s="17" t="e">
        <f>INDEX(#REF!,MATCH($B78,#REF!,0),2)</f>
        <v>#REF!</v>
      </c>
      <c r="P78" s="18" t="str">
        <f t="shared" si="2"/>
        <v>2012-2015</v>
      </c>
      <c r="Q78" s="47">
        <f t="shared" si="3"/>
        <v>21</v>
      </c>
      <c r="R78" s="18" t="s">
        <v>257</v>
      </c>
    </row>
    <row r="79" spans="2:18" x14ac:dyDescent="0.2">
      <c r="B79" t="s">
        <v>51</v>
      </c>
      <c r="C79"/>
      <c r="D79">
        <v>19</v>
      </c>
      <c r="E79" s="3" t="s">
        <v>36</v>
      </c>
      <c r="N79" s="78" t="s">
        <v>237</v>
      </c>
      <c r="O79" s="17" t="e">
        <f>INDEX(#REF!,MATCH($B79,#REF!,0),2)</f>
        <v>#REF!</v>
      </c>
      <c r="P79" s="18" t="str">
        <f t="shared" si="2"/>
        <v>2012-2015</v>
      </c>
      <c r="Q79" s="47">
        <f t="shared" si="3"/>
        <v>19</v>
      </c>
      <c r="R79" s="18" t="s">
        <v>257</v>
      </c>
    </row>
    <row r="80" spans="2:18" x14ac:dyDescent="0.2">
      <c r="B80" t="s">
        <v>52</v>
      </c>
      <c r="C80"/>
      <c r="D80">
        <v>20</v>
      </c>
      <c r="E80" s="3" t="s">
        <v>36</v>
      </c>
      <c r="N80" s="78" t="s">
        <v>237</v>
      </c>
      <c r="O80" s="17" t="e">
        <f>INDEX(#REF!,MATCH($B80,#REF!,0),2)</f>
        <v>#REF!</v>
      </c>
      <c r="P80" s="18" t="str">
        <f t="shared" si="2"/>
        <v>2012-2015</v>
      </c>
      <c r="Q80" s="47">
        <f t="shared" si="3"/>
        <v>20</v>
      </c>
      <c r="R80" s="18" t="s">
        <v>257</v>
      </c>
    </row>
    <row r="81" spans="2:18" x14ac:dyDescent="0.2">
      <c r="B81" t="s">
        <v>53</v>
      </c>
      <c r="C81"/>
      <c r="D81">
        <v>24</v>
      </c>
      <c r="E81" s="3" t="s">
        <v>36</v>
      </c>
      <c r="N81" s="78" t="s">
        <v>237</v>
      </c>
      <c r="O81" s="17" t="e">
        <f>INDEX(#REF!,MATCH($B81,#REF!,0),2)</f>
        <v>#REF!</v>
      </c>
      <c r="P81" s="18" t="str">
        <f t="shared" si="2"/>
        <v>2012-2015</v>
      </c>
      <c r="Q81" s="47">
        <f t="shared" si="3"/>
        <v>24</v>
      </c>
      <c r="R81" s="18" t="s">
        <v>257</v>
      </c>
    </row>
    <row r="82" spans="2:18" x14ac:dyDescent="0.2">
      <c r="B82" t="s">
        <v>54</v>
      </c>
      <c r="C82"/>
      <c r="D82">
        <v>22</v>
      </c>
      <c r="E82" s="3" t="s">
        <v>36</v>
      </c>
      <c r="N82" s="78" t="s">
        <v>237</v>
      </c>
      <c r="O82" s="17" t="e">
        <f>INDEX(#REF!,MATCH($B82,#REF!,0),2)</f>
        <v>#REF!</v>
      </c>
      <c r="P82" s="18" t="str">
        <f t="shared" si="2"/>
        <v>2012-2015</v>
      </c>
      <c r="Q82" s="47">
        <f t="shared" si="3"/>
        <v>22</v>
      </c>
      <c r="R82" s="18" t="s">
        <v>257</v>
      </c>
    </row>
    <row r="83" spans="2:18" x14ac:dyDescent="0.2">
      <c r="B83" t="s">
        <v>55</v>
      </c>
      <c r="C83"/>
      <c r="D83">
        <v>22</v>
      </c>
      <c r="E83" s="3" t="s">
        <v>36</v>
      </c>
      <c r="N83" s="78" t="s">
        <v>237</v>
      </c>
      <c r="O83" s="17" t="e">
        <f>INDEX(#REF!,MATCH($B83,#REF!,0),2)</f>
        <v>#REF!</v>
      </c>
      <c r="P83" s="18" t="str">
        <f t="shared" si="2"/>
        <v>2012-2015</v>
      </c>
      <c r="Q83" s="47">
        <f t="shared" si="3"/>
        <v>22</v>
      </c>
      <c r="R83" s="18" t="s">
        <v>257</v>
      </c>
    </row>
    <row r="84" spans="2:18" x14ac:dyDescent="0.2">
      <c r="B84" t="s">
        <v>56</v>
      </c>
      <c r="C84"/>
      <c r="D84">
        <v>23</v>
      </c>
      <c r="E84" s="3" t="s">
        <v>36</v>
      </c>
      <c r="N84" s="78" t="s">
        <v>237</v>
      </c>
      <c r="O84" s="17" t="e">
        <f>INDEX(#REF!,MATCH($B84,#REF!,0),2)</f>
        <v>#REF!</v>
      </c>
      <c r="P84" s="18" t="str">
        <f t="shared" si="2"/>
        <v>2012-2015</v>
      </c>
      <c r="Q84" s="47">
        <f t="shared" si="3"/>
        <v>23</v>
      </c>
      <c r="R84" s="18" t="s">
        <v>257</v>
      </c>
    </row>
    <row r="85" spans="2:18" x14ac:dyDescent="0.2">
      <c r="B85" t="s">
        <v>57</v>
      </c>
      <c r="C85"/>
      <c r="D85">
        <v>21</v>
      </c>
      <c r="E85" s="3" t="s">
        <v>36</v>
      </c>
      <c r="N85" s="78" t="s">
        <v>237</v>
      </c>
      <c r="O85" s="17" t="e">
        <f>INDEX(#REF!,MATCH($B85,#REF!,0),2)</f>
        <v>#REF!</v>
      </c>
      <c r="P85" s="18" t="str">
        <f t="shared" si="2"/>
        <v>2012-2015</v>
      </c>
      <c r="Q85" s="47">
        <f t="shared" si="3"/>
        <v>21</v>
      </c>
      <c r="R85" s="18" t="s">
        <v>257</v>
      </c>
    </row>
    <row r="86" spans="2:18" x14ac:dyDescent="0.2">
      <c r="B86" t="s">
        <v>58</v>
      </c>
      <c r="C86"/>
      <c r="D86">
        <v>22</v>
      </c>
      <c r="E86" s="3" t="s">
        <v>36</v>
      </c>
      <c r="N86" s="78" t="s">
        <v>237</v>
      </c>
      <c r="O86" s="17" t="e">
        <f>INDEX(#REF!,MATCH($B86,#REF!,0),2)</f>
        <v>#REF!</v>
      </c>
      <c r="P86" s="18" t="str">
        <f t="shared" si="2"/>
        <v>2012-2015</v>
      </c>
      <c r="Q86" s="47">
        <f t="shared" si="3"/>
        <v>22</v>
      </c>
      <c r="R86" s="18" t="s">
        <v>257</v>
      </c>
    </row>
    <row r="87" spans="2:18" x14ac:dyDescent="0.2">
      <c r="B87" t="s">
        <v>59</v>
      </c>
      <c r="C87"/>
      <c r="D87">
        <v>24</v>
      </c>
      <c r="E87" s="3" t="s">
        <v>36</v>
      </c>
      <c r="N87" s="78" t="s">
        <v>237</v>
      </c>
      <c r="O87" s="17" t="e">
        <f>INDEX(#REF!,MATCH($B87,#REF!,0),2)</f>
        <v>#REF!</v>
      </c>
      <c r="P87" s="18" t="str">
        <f t="shared" si="2"/>
        <v>2012-2015</v>
      </c>
      <c r="Q87" s="47">
        <f t="shared" si="3"/>
        <v>24</v>
      </c>
      <c r="R87" s="18" t="s">
        <v>257</v>
      </c>
    </row>
    <row r="88" spans="2:18" x14ac:dyDescent="0.2">
      <c r="B88" t="s">
        <v>60</v>
      </c>
      <c r="C88"/>
      <c r="D88">
        <v>20</v>
      </c>
      <c r="E88" s="3" t="s">
        <v>36</v>
      </c>
      <c r="N88" s="78" t="s">
        <v>237</v>
      </c>
      <c r="O88" s="17" t="e">
        <f>INDEX(#REF!,MATCH($B88,#REF!,0),2)</f>
        <v>#REF!</v>
      </c>
      <c r="P88" s="18" t="str">
        <f t="shared" si="2"/>
        <v>2012-2015</v>
      </c>
      <c r="Q88" s="47">
        <f t="shared" si="3"/>
        <v>20</v>
      </c>
      <c r="R88" s="18" t="s">
        <v>257</v>
      </c>
    </row>
    <row r="89" spans="2:18" x14ac:dyDescent="0.2">
      <c r="B89" t="s">
        <v>61</v>
      </c>
      <c r="C89"/>
      <c r="D89">
        <v>24</v>
      </c>
      <c r="E89" s="3" t="s">
        <v>36</v>
      </c>
      <c r="N89" s="78" t="s">
        <v>237</v>
      </c>
      <c r="O89" s="17" t="e">
        <f>INDEX(#REF!,MATCH($B89,#REF!,0),2)</f>
        <v>#REF!</v>
      </c>
      <c r="P89" s="18" t="str">
        <f t="shared" si="2"/>
        <v>2012-2015</v>
      </c>
      <c r="Q89" s="47">
        <f t="shared" si="3"/>
        <v>24</v>
      </c>
      <c r="R89" s="18" t="s">
        <v>257</v>
      </c>
    </row>
    <row r="90" spans="2:18" x14ac:dyDescent="0.2">
      <c r="B90" t="s">
        <v>32</v>
      </c>
      <c r="C90"/>
      <c r="D90">
        <v>18</v>
      </c>
      <c r="E90" s="3" t="s">
        <v>97</v>
      </c>
      <c r="N90" s="78" t="s">
        <v>237</v>
      </c>
      <c r="O90" s="17" t="e">
        <f>INDEX(#REF!,MATCH($B90,#REF!,0),2)</f>
        <v>#REF!</v>
      </c>
      <c r="P90" s="18" t="str">
        <f t="shared" si="2"/>
        <v>2013-2016</v>
      </c>
      <c r="Q90" s="47">
        <f t="shared" si="3"/>
        <v>18</v>
      </c>
      <c r="R90" s="18" t="s">
        <v>257</v>
      </c>
    </row>
    <row r="91" spans="2:18" x14ac:dyDescent="0.2">
      <c r="B91" t="s">
        <v>42</v>
      </c>
      <c r="C91"/>
      <c r="D91">
        <v>18</v>
      </c>
      <c r="E91" s="3" t="s">
        <v>97</v>
      </c>
      <c r="N91" s="78" t="s">
        <v>237</v>
      </c>
      <c r="O91" s="17" t="e">
        <f>INDEX(#REF!,MATCH($B91,#REF!,0),2)</f>
        <v>#REF!</v>
      </c>
      <c r="P91" s="18" t="str">
        <f t="shared" si="2"/>
        <v>2013-2016</v>
      </c>
      <c r="Q91" s="47">
        <f t="shared" si="3"/>
        <v>18</v>
      </c>
      <c r="R91" s="18" t="s">
        <v>257</v>
      </c>
    </row>
    <row r="92" spans="2:18" x14ac:dyDescent="0.2">
      <c r="B92" t="s">
        <v>43</v>
      </c>
      <c r="C92"/>
      <c r="D92">
        <v>20</v>
      </c>
      <c r="E92" s="3" t="s">
        <v>97</v>
      </c>
      <c r="N92" s="78" t="s">
        <v>237</v>
      </c>
      <c r="O92" s="17" t="e">
        <f>INDEX(#REF!,MATCH($B92,#REF!,0),2)</f>
        <v>#REF!</v>
      </c>
      <c r="P92" s="18" t="str">
        <f t="shared" si="2"/>
        <v>2013-2016</v>
      </c>
      <c r="Q92" s="47">
        <f t="shared" si="3"/>
        <v>20</v>
      </c>
      <c r="R92" s="18" t="s">
        <v>257</v>
      </c>
    </row>
    <row r="93" spans="2:18" x14ac:dyDescent="0.2">
      <c r="B93" t="s">
        <v>44</v>
      </c>
      <c r="C93"/>
      <c r="D93">
        <v>21</v>
      </c>
      <c r="E93" s="3" t="s">
        <v>97</v>
      </c>
      <c r="N93" s="78" t="s">
        <v>237</v>
      </c>
      <c r="O93" s="17" t="e">
        <f>INDEX(#REF!,MATCH($B93,#REF!,0),2)</f>
        <v>#REF!</v>
      </c>
      <c r="P93" s="18" t="str">
        <f t="shared" si="2"/>
        <v>2013-2016</v>
      </c>
      <c r="Q93" s="47">
        <f t="shared" si="3"/>
        <v>21</v>
      </c>
      <c r="R93" s="18" t="s">
        <v>257</v>
      </c>
    </row>
    <row r="94" spans="2:18" x14ac:dyDescent="0.2">
      <c r="B94" t="s">
        <v>45</v>
      </c>
      <c r="C94"/>
      <c r="D94">
        <v>20</v>
      </c>
      <c r="E94" s="3" t="s">
        <v>97</v>
      </c>
      <c r="N94" s="78" t="s">
        <v>237</v>
      </c>
      <c r="O94" s="17" t="e">
        <f>INDEX(#REF!,MATCH($B94,#REF!,0),2)</f>
        <v>#REF!</v>
      </c>
      <c r="P94" s="18" t="str">
        <f t="shared" si="2"/>
        <v>2013-2016</v>
      </c>
      <c r="Q94" s="47">
        <f t="shared" si="3"/>
        <v>20</v>
      </c>
      <c r="R94" s="18" t="s">
        <v>257</v>
      </c>
    </row>
    <row r="95" spans="2:18" x14ac:dyDescent="0.2">
      <c r="B95" t="s">
        <v>46</v>
      </c>
      <c r="C95"/>
      <c r="D95">
        <v>20</v>
      </c>
      <c r="E95" s="3" t="s">
        <v>97</v>
      </c>
      <c r="N95" s="78" t="s">
        <v>237</v>
      </c>
      <c r="O95" s="17" t="e">
        <f>INDEX(#REF!,MATCH($B95,#REF!,0),2)</f>
        <v>#REF!</v>
      </c>
      <c r="P95" s="18" t="str">
        <f t="shared" si="2"/>
        <v>2013-2016</v>
      </c>
      <c r="Q95" s="47">
        <f t="shared" si="3"/>
        <v>20</v>
      </c>
      <c r="R95" s="18" t="s">
        <v>257</v>
      </c>
    </row>
    <row r="96" spans="2:18" x14ac:dyDescent="0.2">
      <c r="B96" t="s">
        <v>47</v>
      </c>
      <c r="C96"/>
      <c r="D96">
        <v>21</v>
      </c>
      <c r="E96" s="3" t="s">
        <v>97</v>
      </c>
      <c r="N96" s="78" t="s">
        <v>237</v>
      </c>
      <c r="O96" s="17" t="e">
        <f>INDEX(#REF!,MATCH($B96,#REF!,0),2)</f>
        <v>#REF!</v>
      </c>
      <c r="P96" s="18" t="str">
        <f t="shared" si="2"/>
        <v>2013-2016</v>
      </c>
      <c r="Q96" s="47">
        <f t="shared" si="3"/>
        <v>21</v>
      </c>
      <c r="R96" s="18" t="s">
        <v>257</v>
      </c>
    </row>
    <row r="97" spans="2:18" x14ac:dyDescent="0.2">
      <c r="B97" t="s">
        <v>48</v>
      </c>
      <c r="C97"/>
      <c r="D97">
        <v>24</v>
      </c>
      <c r="E97" s="3" t="s">
        <v>97</v>
      </c>
      <c r="N97" s="78" t="s">
        <v>237</v>
      </c>
      <c r="O97" s="17" t="e">
        <f>INDEX(#REF!,MATCH($B97,#REF!,0),2)</f>
        <v>#REF!</v>
      </c>
      <c r="P97" s="18" t="str">
        <f t="shared" si="2"/>
        <v>2013-2016</v>
      </c>
      <c r="Q97" s="47">
        <f t="shared" si="3"/>
        <v>24</v>
      </c>
      <c r="R97" s="18" t="s">
        <v>257</v>
      </c>
    </row>
    <row r="98" spans="2:18" x14ac:dyDescent="0.2">
      <c r="B98" t="s">
        <v>49</v>
      </c>
      <c r="C98"/>
      <c r="D98">
        <v>19</v>
      </c>
      <c r="E98" s="3" t="s">
        <v>97</v>
      </c>
      <c r="N98" s="78" t="s">
        <v>237</v>
      </c>
      <c r="O98" s="17" t="e">
        <f>INDEX(#REF!,MATCH($B98,#REF!,0),2)</f>
        <v>#REF!</v>
      </c>
      <c r="P98" s="18" t="str">
        <f t="shared" si="2"/>
        <v>2013-2016</v>
      </c>
      <c r="Q98" s="47">
        <f t="shared" si="3"/>
        <v>19</v>
      </c>
      <c r="R98" s="18" t="s">
        <v>257</v>
      </c>
    </row>
    <row r="99" spans="2:18" x14ac:dyDescent="0.2">
      <c r="B99" t="s">
        <v>50</v>
      </c>
      <c r="C99"/>
      <c r="D99">
        <v>20</v>
      </c>
      <c r="E99" s="3" t="s">
        <v>97</v>
      </c>
      <c r="N99" s="78" t="s">
        <v>237</v>
      </c>
      <c r="O99" s="17" t="e">
        <f>INDEX(#REF!,MATCH($B99,#REF!,0),2)</f>
        <v>#REF!</v>
      </c>
      <c r="P99" s="18" t="str">
        <f t="shared" si="2"/>
        <v>2013-2016</v>
      </c>
      <c r="Q99" s="47">
        <f t="shared" si="3"/>
        <v>20</v>
      </c>
      <c r="R99" s="18" t="s">
        <v>257</v>
      </c>
    </row>
    <row r="100" spans="2:18" x14ac:dyDescent="0.2">
      <c r="B100" t="s">
        <v>51</v>
      </c>
      <c r="C100"/>
      <c r="D100">
        <v>20</v>
      </c>
      <c r="E100" s="3" t="s">
        <v>97</v>
      </c>
      <c r="N100" s="78" t="s">
        <v>237</v>
      </c>
      <c r="O100" s="17" t="e">
        <f>INDEX(#REF!,MATCH($B100,#REF!,0),2)</f>
        <v>#REF!</v>
      </c>
      <c r="P100" s="18" t="str">
        <f t="shared" si="2"/>
        <v>2013-2016</v>
      </c>
      <c r="Q100" s="47">
        <f t="shared" si="3"/>
        <v>20</v>
      </c>
      <c r="R100" s="18" t="s">
        <v>257</v>
      </c>
    </row>
    <row r="101" spans="2:18" x14ac:dyDescent="0.2">
      <c r="B101" t="s">
        <v>52</v>
      </c>
      <c r="C101"/>
      <c r="D101">
        <v>20</v>
      </c>
      <c r="E101" s="3" t="s">
        <v>97</v>
      </c>
      <c r="N101" s="78" t="s">
        <v>237</v>
      </c>
      <c r="O101" s="17" t="e">
        <f>INDEX(#REF!,MATCH($B101,#REF!,0),2)</f>
        <v>#REF!</v>
      </c>
      <c r="P101" s="18" t="str">
        <f t="shared" si="2"/>
        <v>2013-2016</v>
      </c>
      <c r="Q101" s="47">
        <f t="shared" si="3"/>
        <v>20</v>
      </c>
      <c r="R101" s="18" t="s">
        <v>257</v>
      </c>
    </row>
    <row r="102" spans="2:18" x14ac:dyDescent="0.2">
      <c r="B102" t="s">
        <v>53</v>
      </c>
      <c r="C102"/>
      <c r="D102">
        <v>24</v>
      </c>
      <c r="E102" s="3" t="s">
        <v>97</v>
      </c>
      <c r="N102" s="78" t="s">
        <v>237</v>
      </c>
      <c r="O102" s="17" t="e">
        <f>INDEX(#REF!,MATCH($B102,#REF!,0),2)</f>
        <v>#REF!</v>
      </c>
      <c r="P102" s="18" t="str">
        <f t="shared" si="2"/>
        <v>2013-2016</v>
      </c>
      <c r="Q102" s="47">
        <f t="shared" si="3"/>
        <v>24</v>
      </c>
      <c r="R102" s="18" t="s">
        <v>257</v>
      </c>
    </row>
    <row r="103" spans="2:18" x14ac:dyDescent="0.2">
      <c r="B103" t="s">
        <v>54</v>
      </c>
      <c r="C103"/>
      <c r="D103">
        <v>20</v>
      </c>
      <c r="E103" s="3" t="s">
        <v>97</v>
      </c>
      <c r="N103" s="78" t="s">
        <v>237</v>
      </c>
      <c r="O103" s="17" t="e">
        <f>INDEX(#REF!,MATCH($B103,#REF!,0),2)</f>
        <v>#REF!</v>
      </c>
      <c r="P103" s="18" t="str">
        <f t="shared" si="2"/>
        <v>2013-2016</v>
      </c>
      <c r="Q103" s="47">
        <f t="shared" si="3"/>
        <v>20</v>
      </c>
      <c r="R103" s="18" t="s">
        <v>257</v>
      </c>
    </row>
    <row r="104" spans="2:18" x14ac:dyDescent="0.2">
      <c r="B104" t="s">
        <v>55</v>
      </c>
      <c r="C104"/>
      <c r="D104">
        <v>22</v>
      </c>
      <c r="E104" s="3" t="s">
        <v>97</v>
      </c>
      <c r="N104" s="78" t="s">
        <v>237</v>
      </c>
      <c r="O104" s="17" t="e">
        <f>INDEX(#REF!,MATCH($B104,#REF!,0),2)</f>
        <v>#REF!</v>
      </c>
      <c r="P104" s="18" t="str">
        <f t="shared" si="2"/>
        <v>2013-2016</v>
      </c>
      <c r="Q104" s="47">
        <f t="shared" si="3"/>
        <v>22</v>
      </c>
      <c r="R104" s="18" t="s">
        <v>257</v>
      </c>
    </row>
    <row r="105" spans="2:18" x14ac:dyDescent="0.2">
      <c r="B105" t="s">
        <v>56</v>
      </c>
      <c r="C105"/>
      <c r="D105">
        <v>21</v>
      </c>
      <c r="E105" s="3" t="s">
        <v>97</v>
      </c>
      <c r="N105" s="78" t="s">
        <v>237</v>
      </c>
      <c r="O105" s="17" t="e">
        <f>INDEX(#REF!,MATCH($B105,#REF!,0),2)</f>
        <v>#REF!</v>
      </c>
      <c r="P105" s="18" t="str">
        <f t="shared" si="2"/>
        <v>2013-2016</v>
      </c>
      <c r="Q105" s="47">
        <f t="shared" si="3"/>
        <v>21</v>
      </c>
      <c r="R105" s="18" t="s">
        <v>257</v>
      </c>
    </row>
    <row r="106" spans="2:18" x14ac:dyDescent="0.2">
      <c r="B106" t="s">
        <v>57</v>
      </c>
      <c r="C106"/>
      <c r="D106">
        <v>21</v>
      </c>
      <c r="E106" s="3" t="s">
        <v>97</v>
      </c>
      <c r="N106" s="78" t="s">
        <v>237</v>
      </c>
      <c r="O106" s="17" t="e">
        <f>INDEX(#REF!,MATCH($B106,#REF!,0),2)</f>
        <v>#REF!</v>
      </c>
      <c r="P106" s="18" t="str">
        <f t="shared" si="2"/>
        <v>2013-2016</v>
      </c>
      <c r="Q106" s="47">
        <f t="shared" si="3"/>
        <v>21</v>
      </c>
      <c r="R106" s="18" t="s">
        <v>257</v>
      </c>
    </row>
    <row r="107" spans="2:18" x14ac:dyDescent="0.2">
      <c r="B107" t="s">
        <v>58</v>
      </c>
      <c r="C107"/>
      <c r="D107">
        <v>22</v>
      </c>
      <c r="E107" s="3" t="s">
        <v>97</v>
      </c>
      <c r="N107" s="78" t="s">
        <v>237</v>
      </c>
      <c r="O107" s="17" t="e">
        <f>INDEX(#REF!,MATCH($B107,#REF!,0),2)</f>
        <v>#REF!</v>
      </c>
      <c r="P107" s="18" t="str">
        <f t="shared" si="2"/>
        <v>2013-2016</v>
      </c>
      <c r="Q107" s="47">
        <f t="shared" si="3"/>
        <v>22</v>
      </c>
      <c r="R107" s="18" t="s">
        <v>257</v>
      </c>
    </row>
    <row r="108" spans="2:18" x14ac:dyDescent="0.2">
      <c r="B108" t="s">
        <v>59</v>
      </c>
      <c r="C108"/>
      <c r="D108">
        <v>23</v>
      </c>
      <c r="E108" s="3" t="s">
        <v>97</v>
      </c>
      <c r="N108" s="78" t="s">
        <v>237</v>
      </c>
      <c r="O108" s="17" t="e">
        <f>INDEX(#REF!,MATCH($B108,#REF!,0),2)</f>
        <v>#REF!</v>
      </c>
      <c r="P108" s="18" t="str">
        <f t="shared" si="2"/>
        <v>2013-2016</v>
      </c>
      <c r="Q108" s="47">
        <f t="shared" si="3"/>
        <v>23</v>
      </c>
      <c r="R108" s="18" t="s">
        <v>257</v>
      </c>
    </row>
    <row r="109" spans="2:18" x14ac:dyDescent="0.2">
      <c r="B109" t="s">
        <v>60</v>
      </c>
      <c r="C109"/>
      <c r="D109">
        <v>21</v>
      </c>
      <c r="E109" s="3" t="s">
        <v>97</v>
      </c>
      <c r="N109" s="78" t="s">
        <v>237</v>
      </c>
      <c r="O109" s="17" t="e">
        <f>INDEX(#REF!,MATCH($B109,#REF!,0),2)</f>
        <v>#REF!</v>
      </c>
      <c r="P109" s="18" t="str">
        <f t="shared" si="2"/>
        <v>2013-2016</v>
      </c>
      <c r="Q109" s="47">
        <f t="shared" si="3"/>
        <v>21</v>
      </c>
      <c r="R109" s="18" t="s">
        <v>257</v>
      </c>
    </row>
    <row r="110" spans="2:18" x14ac:dyDescent="0.2">
      <c r="B110" t="s">
        <v>61</v>
      </c>
      <c r="C110"/>
      <c r="D110">
        <v>22</v>
      </c>
      <c r="E110" s="3" t="s">
        <v>97</v>
      </c>
      <c r="N110" s="78" t="s">
        <v>237</v>
      </c>
      <c r="O110" s="17" t="e">
        <f>INDEX(#REF!,MATCH($B110,#REF!,0),2)</f>
        <v>#REF!</v>
      </c>
      <c r="P110" s="18" t="str">
        <f t="shared" si="2"/>
        <v>2013-2016</v>
      </c>
      <c r="Q110" s="47">
        <f t="shared" si="3"/>
        <v>22</v>
      </c>
      <c r="R110" s="18" t="s">
        <v>257</v>
      </c>
    </row>
    <row r="111" spans="2:18" x14ac:dyDescent="0.2">
      <c r="B111" t="s">
        <v>32</v>
      </c>
      <c r="C111"/>
      <c r="D111">
        <v>17</v>
      </c>
      <c r="E111" s="3" t="s">
        <v>95</v>
      </c>
      <c r="N111" s="78" t="s">
        <v>237</v>
      </c>
      <c r="O111" s="17" t="e">
        <f>INDEX(#REF!,MATCH($B111,#REF!,0),2)</f>
        <v>#REF!</v>
      </c>
      <c r="P111" s="18" t="str">
        <f t="shared" si="2"/>
        <v>2015-2018</v>
      </c>
      <c r="Q111" s="47">
        <f t="shared" si="3"/>
        <v>17</v>
      </c>
      <c r="R111" s="18" t="s">
        <v>257</v>
      </c>
    </row>
    <row r="112" spans="2:18" x14ac:dyDescent="0.2">
      <c r="B112" t="s">
        <v>42</v>
      </c>
      <c r="C112"/>
      <c r="D112">
        <v>17</v>
      </c>
      <c r="E112" s="3" t="s">
        <v>95</v>
      </c>
      <c r="N112" s="78" t="s">
        <v>237</v>
      </c>
      <c r="O112" s="17" t="e">
        <f>INDEX(#REF!,MATCH($B112,#REF!,0),2)</f>
        <v>#REF!</v>
      </c>
      <c r="P112" s="18" t="str">
        <f t="shared" si="2"/>
        <v>2015-2018</v>
      </c>
      <c r="Q112" s="47">
        <f t="shared" si="3"/>
        <v>17</v>
      </c>
      <c r="R112" s="18" t="s">
        <v>257</v>
      </c>
    </row>
    <row r="113" spans="2:18" x14ac:dyDescent="0.2">
      <c r="B113" t="s">
        <v>43</v>
      </c>
      <c r="C113"/>
      <c r="D113">
        <v>19</v>
      </c>
      <c r="E113" s="3" t="s">
        <v>95</v>
      </c>
      <c r="N113" s="78" t="s">
        <v>237</v>
      </c>
      <c r="O113" s="17" t="e">
        <f>INDEX(#REF!,MATCH($B113,#REF!,0),2)</f>
        <v>#REF!</v>
      </c>
      <c r="P113" s="18" t="str">
        <f t="shared" si="2"/>
        <v>2015-2018</v>
      </c>
      <c r="Q113" s="47">
        <f t="shared" si="3"/>
        <v>19</v>
      </c>
      <c r="R113" s="18" t="s">
        <v>257</v>
      </c>
    </row>
    <row r="114" spans="2:18" x14ac:dyDescent="0.2">
      <c r="B114" t="s">
        <v>44</v>
      </c>
      <c r="C114"/>
      <c r="D114">
        <v>19</v>
      </c>
      <c r="E114" s="3" t="s">
        <v>95</v>
      </c>
      <c r="N114" s="78" t="s">
        <v>237</v>
      </c>
      <c r="O114" s="17" t="e">
        <f>INDEX(#REF!,MATCH($B114,#REF!,0),2)</f>
        <v>#REF!</v>
      </c>
      <c r="P114" s="18" t="str">
        <f t="shared" si="2"/>
        <v>2015-2018</v>
      </c>
      <c r="Q114" s="47">
        <f t="shared" si="3"/>
        <v>19</v>
      </c>
      <c r="R114" s="18" t="s">
        <v>257</v>
      </c>
    </row>
    <row r="115" spans="2:18" x14ac:dyDescent="0.2">
      <c r="B115" t="s">
        <v>45</v>
      </c>
      <c r="C115"/>
      <c r="D115">
        <v>19</v>
      </c>
      <c r="E115" s="3" t="s">
        <v>95</v>
      </c>
      <c r="N115" s="78" t="s">
        <v>237</v>
      </c>
      <c r="O115" s="17" t="e">
        <f>INDEX(#REF!,MATCH($B115,#REF!,0),2)</f>
        <v>#REF!</v>
      </c>
      <c r="P115" s="18" t="str">
        <f t="shared" si="2"/>
        <v>2015-2018</v>
      </c>
      <c r="Q115" s="47">
        <f t="shared" si="3"/>
        <v>19</v>
      </c>
      <c r="R115" s="18" t="s">
        <v>257</v>
      </c>
    </row>
    <row r="116" spans="2:18" x14ac:dyDescent="0.2">
      <c r="B116" t="s">
        <v>46</v>
      </c>
      <c r="C116"/>
      <c r="D116">
        <v>18</v>
      </c>
      <c r="E116" s="3" t="s">
        <v>95</v>
      </c>
      <c r="N116" s="78" t="s">
        <v>237</v>
      </c>
      <c r="O116" s="17" t="e">
        <f>INDEX(#REF!,MATCH($B116,#REF!,0),2)</f>
        <v>#REF!</v>
      </c>
      <c r="P116" s="18" t="str">
        <f t="shared" si="2"/>
        <v>2015-2018</v>
      </c>
      <c r="Q116" s="47">
        <f t="shared" si="3"/>
        <v>18</v>
      </c>
      <c r="R116" s="18" t="s">
        <v>257</v>
      </c>
    </row>
    <row r="117" spans="2:18" x14ac:dyDescent="0.2">
      <c r="B117" t="s">
        <v>47</v>
      </c>
      <c r="C117"/>
      <c r="D117">
        <v>19</v>
      </c>
      <c r="E117" s="3" t="s">
        <v>95</v>
      </c>
      <c r="N117" s="78" t="s">
        <v>237</v>
      </c>
      <c r="O117" s="17" t="e">
        <f>INDEX(#REF!,MATCH($B117,#REF!,0),2)</f>
        <v>#REF!</v>
      </c>
      <c r="P117" s="18" t="str">
        <f t="shared" si="2"/>
        <v>2015-2018</v>
      </c>
      <c r="Q117" s="47">
        <f t="shared" si="3"/>
        <v>19</v>
      </c>
      <c r="R117" s="18" t="s">
        <v>257</v>
      </c>
    </row>
    <row r="118" spans="2:18" x14ac:dyDescent="0.2">
      <c r="B118" t="s">
        <v>48</v>
      </c>
      <c r="C118"/>
      <c r="D118">
        <v>22</v>
      </c>
      <c r="E118" s="3" t="s">
        <v>95</v>
      </c>
      <c r="N118" s="78" t="s">
        <v>237</v>
      </c>
      <c r="O118" s="17" t="e">
        <f>INDEX(#REF!,MATCH($B118,#REF!,0),2)</f>
        <v>#REF!</v>
      </c>
      <c r="P118" s="18" t="str">
        <f t="shared" si="2"/>
        <v>2015-2018</v>
      </c>
      <c r="Q118" s="47">
        <f t="shared" si="3"/>
        <v>22</v>
      </c>
      <c r="R118" s="18" t="s">
        <v>257</v>
      </c>
    </row>
    <row r="119" spans="2:18" x14ac:dyDescent="0.2">
      <c r="B119" t="s">
        <v>49</v>
      </c>
      <c r="C119"/>
      <c r="D119">
        <v>19</v>
      </c>
      <c r="E119" s="3" t="s">
        <v>95</v>
      </c>
      <c r="N119" s="78" t="s">
        <v>237</v>
      </c>
      <c r="O119" s="17" t="e">
        <f>INDEX(#REF!,MATCH($B119,#REF!,0),2)</f>
        <v>#REF!</v>
      </c>
      <c r="P119" s="18" t="str">
        <f t="shared" si="2"/>
        <v>2015-2018</v>
      </c>
      <c r="Q119" s="47">
        <f t="shared" si="3"/>
        <v>19</v>
      </c>
      <c r="R119" s="18" t="s">
        <v>257</v>
      </c>
    </row>
    <row r="120" spans="2:18" x14ac:dyDescent="0.2">
      <c r="B120" t="s">
        <v>50</v>
      </c>
      <c r="C120"/>
      <c r="D120">
        <v>20</v>
      </c>
      <c r="E120" s="3" t="s">
        <v>95</v>
      </c>
      <c r="N120" s="78" t="s">
        <v>237</v>
      </c>
      <c r="O120" s="17" t="e">
        <f>INDEX(#REF!,MATCH($B120,#REF!,0),2)</f>
        <v>#REF!</v>
      </c>
      <c r="P120" s="18" t="str">
        <f t="shared" si="2"/>
        <v>2015-2018</v>
      </c>
      <c r="Q120" s="47">
        <f t="shared" si="3"/>
        <v>20</v>
      </c>
      <c r="R120" s="18" t="s">
        <v>257</v>
      </c>
    </row>
    <row r="121" spans="2:18" x14ac:dyDescent="0.2">
      <c r="B121" t="s">
        <v>51</v>
      </c>
      <c r="C121"/>
      <c r="D121">
        <v>20</v>
      </c>
      <c r="E121" s="3" t="s">
        <v>95</v>
      </c>
      <c r="N121" s="78" t="s">
        <v>237</v>
      </c>
      <c r="O121" s="17" t="e">
        <f>INDEX(#REF!,MATCH($B121,#REF!,0),2)</f>
        <v>#REF!</v>
      </c>
      <c r="P121" s="18" t="str">
        <f t="shared" si="2"/>
        <v>2015-2018</v>
      </c>
      <c r="Q121" s="47">
        <f t="shared" si="3"/>
        <v>20</v>
      </c>
      <c r="R121" s="18" t="s">
        <v>257</v>
      </c>
    </row>
    <row r="122" spans="2:18" x14ac:dyDescent="0.2">
      <c r="B122" t="s">
        <v>52</v>
      </c>
      <c r="C122"/>
      <c r="D122">
        <v>19</v>
      </c>
      <c r="E122" s="3" t="s">
        <v>95</v>
      </c>
      <c r="N122" s="78" t="s">
        <v>237</v>
      </c>
      <c r="O122" s="17" t="e">
        <f>INDEX(#REF!,MATCH($B122,#REF!,0),2)</f>
        <v>#REF!</v>
      </c>
      <c r="P122" s="18" t="str">
        <f t="shared" si="2"/>
        <v>2015-2018</v>
      </c>
      <c r="Q122" s="47">
        <f t="shared" si="3"/>
        <v>19</v>
      </c>
      <c r="R122" s="18" t="s">
        <v>257</v>
      </c>
    </row>
    <row r="123" spans="2:18" x14ac:dyDescent="0.2">
      <c r="B123" t="s">
        <v>53</v>
      </c>
      <c r="C123"/>
      <c r="D123">
        <v>24</v>
      </c>
      <c r="E123" s="3" t="s">
        <v>95</v>
      </c>
      <c r="N123" s="78" t="s">
        <v>237</v>
      </c>
      <c r="O123" s="17" t="e">
        <f>INDEX(#REF!,MATCH($B123,#REF!,0),2)</f>
        <v>#REF!</v>
      </c>
      <c r="P123" s="18" t="str">
        <f t="shared" si="2"/>
        <v>2015-2018</v>
      </c>
      <c r="Q123" s="47">
        <f t="shared" si="3"/>
        <v>24</v>
      </c>
      <c r="R123" s="18" t="s">
        <v>257</v>
      </c>
    </row>
    <row r="124" spans="2:18" x14ac:dyDescent="0.2">
      <c r="B124" t="s">
        <v>54</v>
      </c>
      <c r="C124"/>
      <c r="D124">
        <v>20</v>
      </c>
      <c r="E124" s="3" t="s">
        <v>95</v>
      </c>
      <c r="N124" s="78" t="s">
        <v>237</v>
      </c>
      <c r="O124" s="17" t="e">
        <f>INDEX(#REF!,MATCH($B124,#REF!,0),2)</f>
        <v>#REF!</v>
      </c>
      <c r="P124" s="18" t="str">
        <f t="shared" si="2"/>
        <v>2015-2018</v>
      </c>
      <c r="Q124" s="47">
        <f t="shared" si="3"/>
        <v>20</v>
      </c>
      <c r="R124" s="18" t="s">
        <v>257</v>
      </c>
    </row>
    <row r="125" spans="2:18" x14ac:dyDescent="0.2">
      <c r="B125" t="s">
        <v>55</v>
      </c>
      <c r="C125"/>
      <c r="D125">
        <v>20</v>
      </c>
      <c r="E125" s="3" t="s">
        <v>95</v>
      </c>
      <c r="N125" s="78" t="s">
        <v>237</v>
      </c>
      <c r="O125" s="17" t="e">
        <f>INDEX(#REF!,MATCH($B125,#REF!,0),2)</f>
        <v>#REF!</v>
      </c>
      <c r="P125" s="18" t="str">
        <f t="shared" si="2"/>
        <v>2015-2018</v>
      </c>
      <c r="Q125" s="47">
        <f t="shared" si="3"/>
        <v>20</v>
      </c>
      <c r="R125" s="18" t="s">
        <v>257</v>
      </c>
    </row>
    <row r="126" spans="2:18" x14ac:dyDescent="0.2">
      <c r="B126" t="s">
        <v>56</v>
      </c>
      <c r="C126"/>
      <c r="D126">
        <v>18</v>
      </c>
      <c r="E126" s="3" t="s">
        <v>95</v>
      </c>
      <c r="N126" s="78" t="s">
        <v>237</v>
      </c>
      <c r="O126" s="17" t="e">
        <f>INDEX(#REF!,MATCH($B126,#REF!,0),2)</f>
        <v>#REF!</v>
      </c>
      <c r="P126" s="18" t="str">
        <f t="shared" si="2"/>
        <v>2015-2018</v>
      </c>
      <c r="Q126" s="47">
        <f t="shared" si="3"/>
        <v>18</v>
      </c>
      <c r="R126" s="18" t="s">
        <v>257</v>
      </c>
    </row>
    <row r="127" spans="2:18" x14ac:dyDescent="0.2">
      <c r="B127" t="s">
        <v>57</v>
      </c>
      <c r="C127"/>
      <c r="D127">
        <v>20</v>
      </c>
      <c r="E127" s="3" t="s">
        <v>95</v>
      </c>
      <c r="N127" s="78" t="s">
        <v>237</v>
      </c>
      <c r="O127" s="17" t="e">
        <f>INDEX(#REF!,MATCH($B127,#REF!,0),2)</f>
        <v>#REF!</v>
      </c>
      <c r="P127" s="18" t="str">
        <f t="shared" si="2"/>
        <v>2015-2018</v>
      </c>
      <c r="Q127" s="47">
        <f t="shared" si="3"/>
        <v>20</v>
      </c>
      <c r="R127" s="18" t="s">
        <v>257</v>
      </c>
    </row>
    <row r="128" spans="2:18" x14ac:dyDescent="0.2">
      <c r="B128" t="s">
        <v>58</v>
      </c>
      <c r="C128"/>
      <c r="D128">
        <v>22</v>
      </c>
      <c r="E128" s="3" t="s">
        <v>95</v>
      </c>
      <c r="N128" s="78" t="s">
        <v>237</v>
      </c>
      <c r="O128" s="17" t="e">
        <f>INDEX(#REF!,MATCH($B128,#REF!,0),2)</f>
        <v>#REF!</v>
      </c>
      <c r="P128" s="18" t="str">
        <f t="shared" si="2"/>
        <v>2015-2018</v>
      </c>
      <c r="Q128" s="47">
        <f t="shared" si="3"/>
        <v>22</v>
      </c>
      <c r="R128" s="18" t="s">
        <v>257</v>
      </c>
    </row>
    <row r="129" spans="2:18" x14ac:dyDescent="0.2">
      <c r="B129" t="s">
        <v>59</v>
      </c>
      <c r="C129"/>
      <c r="D129">
        <v>23</v>
      </c>
      <c r="E129" s="3" t="s">
        <v>95</v>
      </c>
      <c r="N129" s="78" t="s">
        <v>237</v>
      </c>
      <c r="O129" s="17" t="e">
        <f>INDEX(#REF!,MATCH($B129,#REF!,0),2)</f>
        <v>#REF!</v>
      </c>
      <c r="P129" s="18" t="str">
        <f t="shared" si="2"/>
        <v>2015-2018</v>
      </c>
      <c r="Q129" s="47">
        <f t="shared" si="3"/>
        <v>23</v>
      </c>
      <c r="R129" s="18" t="s">
        <v>257</v>
      </c>
    </row>
    <row r="130" spans="2:18" x14ac:dyDescent="0.2">
      <c r="B130" t="s">
        <v>60</v>
      </c>
      <c r="C130"/>
      <c r="D130">
        <v>20</v>
      </c>
      <c r="E130" s="3" t="s">
        <v>95</v>
      </c>
      <c r="N130" s="78" t="s">
        <v>237</v>
      </c>
      <c r="O130" s="17" t="e">
        <f>INDEX(#REF!,MATCH($B130,#REF!,0),2)</f>
        <v>#REF!</v>
      </c>
      <c r="P130" s="18" t="str">
        <f t="shared" si="2"/>
        <v>2015-2018</v>
      </c>
      <c r="Q130" s="47">
        <f t="shared" si="3"/>
        <v>20</v>
      </c>
      <c r="R130" s="18" t="s">
        <v>257</v>
      </c>
    </row>
    <row r="131" spans="2:18" x14ac:dyDescent="0.2">
      <c r="B131" t="s">
        <v>61</v>
      </c>
      <c r="C131"/>
      <c r="D131">
        <v>20</v>
      </c>
      <c r="E131" s="3" t="s">
        <v>95</v>
      </c>
      <c r="N131" s="78" t="s">
        <v>237</v>
      </c>
      <c r="O131" s="17" t="e">
        <f>INDEX(#REF!,MATCH($B131,#REF!,0),2)</f>
        <v>#REF!</v>
      </c>
      <c r="P131" s="18" t="str">
        <f t="shared" si="2"/>
        <v>2015-2018</v>
      </c>
      <c r="Q131" s="47">
        <f t="shared" si="3"/>
        <v>20</v>
      </c>
      <c r="R131" s="18" t="s">
        <v>257</v>
      </c>
    </row>
    <row r="132" spans="2:18" x14ac:dyDescent="0.2">
      <c r="B132" t="s">
        <v>32</v>
      </c>
      <c r="C132"/>
      <c r="D132">
        <v>16</v>
      </c>
      <c r="E132" s="3" t="s">
        <v>94</v>
      </c>
      <c r="N132" s="78" t="s">
        <v>237</v>
      </c>
      <c r="O132" s="17" t="e">
        <f>INDEX(#REF!,MATCH($B132,#REF!,0),2)</f>
        <v>#REF!</v>
      </c>
      <c r="P132" s="18" t="str">
        <f t="shared" si="2"/>
        <v>2017-2020</v>
      </c>
      <c r="Q132" s="47">
        <f t="shared" si="3"/>
        <v>16</v>
      </c>
      <c r="R132" s="18" t="s">
        <v>257</v>
      </c>
    </row>
    <row r="133" spans="2:18" x14ac:dyDescent="0.2">
      <c r="B133" t="s">
        <v>42</v>
      </c>
      <c r="C133"/>
      <c r="D133">
        <v>15</v>
      </c>
      <c r="E133" s="3" t="s">
        <v>94</v>
      </c>
      <c r="N133" s="78" t="s">
        <v>237</v>
      </c>
      <c r="O133" s="17" t="e">
        <f>INDEX(#REF!,MATCH($B133,#REF!,0),2)</f>
        <v>#REF!</v>
      </c>
      <c r="P133" s="18" t="str">
        <f t="shared" si="2"/>
        <v>2017-2020</v>
      </c>
      <c r="Q133" s="47">
        <f t="shared" si="3"/>
        <v>15</v>
      </c>
      <c r="R133" s="18" t="s">
        <v>257</v>
      </c>
    </row>
    <row r="134" spans="2:18" x14ac:dyDescent="0.2">
      <c r="B134" t="s">
        <v>43</v>
      </c>
      <c r="C134"/>
      <c r="D134">
        <v>17</v>
      </c>
      <c r="E134" s="3" t="s">
        <v>94</v>
      </c>
      <c r="N134" s="78" t="s">
        <v>237</v>
      </c>
      <c r="O134" s="17" t="e">
        <f>INDEX(#REF!,MATCH($B134,#REF!,0),2)</f>
        <v>#REF!</v>
      </c>
      <c r="P134" s="18" t="str">
        <f t="shared" si="2"/>
        <v>2017-2020</v>
      </c>
      <c r="Q134" s="47">
        <f t="shared" si="3"/>
        <v>17</v>
      </c>
      <c r="R134" s="18" t="s">
        <v>257</v>
      </c>
    </row>
    <row r="135" spans="2:18" x14ac:dyDescent="0.2">
      <c r="B135" t="s">
        <v>44</v>
      </c>
      <c r="C135"/>
      <c r="D135">
        <v>19</v>
      </c>
      <c r="E135" s="3" t="s">
        <v>94</v>
      </c>
      <c r="N135" s="78" t="s">
        <v>237</v>
      </c>
      <c r="O135" s="17" t="e">
        <f>INDEX(#REF!,MATCH($B135,#REF!,0),2)</f>
        <v>#REF!</v>
      </c>
      <c r="P135" s="18" t="str">
        <f t="shared" ref="P135:P173" si="4">E135</f>
        <v>2017-2020</v>
      </c>
      <c r="Q135" s="47">
        <f t="shared" ref="Q135:Q173" si="5">D135</f>
        <v>19</v>
      </c>
      <c r="R135" s="18" t="s">
        <v>257</v>
      </c>
    </row>
    <row r="136" spans="2:18" x14ac:dyDescent="0.2">
      <c r="B136" t="s">
        <v>45</v>
      </c>
      <c r="C136"/>
      <c r="D136">
        <v>18</v>
      </c>
      <c r="E136" s="3" t="s">
        <v>94</v>
      </c>
      <c r="N136" s="78" t="s">
        <v>237</v>
      </c>
      <c r="O136" s="17" t="e">
        <f>INDEX(#REF!,MATCH($B136,#REF!,0),2)</f>
        <v>#REF!</v>
      </c>
      <c r="P136" s="18" t="str">
        <f t="shared" si="4"/>
        <v>2017-2020</v>
      </c>
      <c r="Q136" s="47">
        <f t="shared" si="5"/>
        <v>18</v>
      </c>
      <c r="R136" s="18" t="s">
        <v>257</v>
      </c>
    </row>
    <row r="137" spans="2:18" x14ac:dyDescent="0.2">
      <c r="B137" t="s">
        <v>46</v>
      </c>
      <c r="C137"/>
      <c r="D137">
        <v>19</v>
      </c>
      <c r="E137" s="3" t="s">
        <v>94</v>
      </c>
      <c r="N137" s="78" t="s">
        <v>237</v>
      </c>
      <c r="O137" s="17" t="e">
        <f>INDEX(#REF!,MATCH($B137,#REF!,0),2)</f>
        <v>#REF!</v>
      </c>
      <c r="P137" s="18" t="str">
        <f t="shared" si="4"/>
        <v>2017-2020</v>
      </c>
      <c r="Q137" s="47">
        <f t="shared" si="5"/>
        <v>19</v>
      </c>
      <c r="R137" s="18" t="s">
        <v>257</v>
      </c>
    </row>
    <row r="138" spans="2:18" x14ac:dyDescent="0.2">
      <c r="B138" t="s">
        <v>47</v>
      </c>
      <c r="C138"/>
      <c r="D138">
        <v>19</v>
      </c>
      <c r="E138" s="3" t="s">
        <v>94</v>
      </c>
      <c r="N138" s="78" t="s">
        <v>237</v>
      </c>
      <c r="O138" s="17" t="e">
        <f>INDEX(#REF!,MATCH($B138,#REF!,0),2)</f>
        <v>#REF!</v>
      </c>
      <c r="P138" s="18" t="str">
        <f t="shared" si="4"/>
        <v>2017-2020</v>
      </c>
      <c r="Q138" s="47">
        <f t="shared" si="5"/>
        <v>19</v>
      </c>
      <c r="R138" s="18" t="s">
        <v>257</v>
      </c>
    </row>
    <row r="139" spans="2:18" x14ac:dyDescent="0.2">
      <c r="B139" t="s">
        <v>48</v>
      </c>
      <c r="C139"/>
      <c r="D139">
        <v>20</v>
      </c>
      <c r="E139" s="3" t="s">
        <v>94</v>
      </c>
      <c r="N139" s="78" t="s">
        <v>237</v>
      </c>
      <c r="O139" s="17" t="e">
        <f>INDEX(#REF!,MATCH($B139,#REF!,0),2)</f>
        <v>#REF!</v>
      </c>
      <c r="P139" s="18" t="str">
        <f t="shared" si="4"/>
        <v>2017-2020</v>
      </c>
      <c r="Q139" s="47">
        <f t="shared" si="5"/>
        <v>20</v>
      </c>
      <c r="R139" s="18" t="s">
        <v>257</v>
      </c>
    </row>
    <row r="140" spans="2:18" x14ac:dyDescent="0.2">
      <c r="B140" t="s">
        <v>49</v>
      </c>
      <c r="C140"/>
      <c r="D140">
        <v>18</v>
      </c>
      <c r="E140" s="3" t="s">
        <v>94</v>
      </c>
      <c r="N140" s="78" t="s">
        <v>237</v>
      </c>
      <c r="O140" s="17" t="e">
        <f>INDEX(#REF!,MATCH($B140,#REF!,0),2)</f>
        <v>#REF!</v>
      </c>
      <c r="P140" s="18" t="str">
        <f t="shared" si="4"/>
        <v>2017-2020</v>
      </c>
      <c r="Q140" s="47">
        <f t="shared" si="5"/>
        <v>18</v>
      </c>
      <c r="R140" s="18" t="s">
        <v>257</v>
      </c>
    </row>
    <row r="141" spans="2:18" x14ac:dyDescent="0.2">
      <c r="B141" t="s">
        <v>50</v>
      </c>
      <c r="C141"/>
      <c r="D141">
        <v>17</v>
      </c>
      <c r="E141" s="3" t="s">
        <v>94</v>
      </c>
      <c r="N141" s="78" t="s">
        <v>237</v>
      </c>
      <c r="O141" s="17" t="e">
        <f>INDEX(#REF!,MATCH($B141,#REF!,0),2)</f>
        <v>#REF!</v>
      </c>
      <c r="P141" s="18" t="str">
        <f t="shared" si="4"/>
        <v>2017-2020</v>
      </c>
      <c r="Q141" s="47">
        <f t="shared" si="5"/>
        <v>17</v>
      </c>
      <c r="R141" s="18" t="s">
        <v>257</v>
      </c>
    </row>
    <row r="142" spans="2:18" x14ac:dyDescent="0.2">
      <c r="B142" t="s">
        <v>51</v>
      </c>
      <c r="C142"/>
      <c r="D142">
        <v>16</v>
      </c>
      <c r="E142" s="3" t="s">
        <v>94</v>
      </c>
      <c r="N142" s="78" t="s">
        <v>237</v>
      </c>
      <c r="O142" s="17" t="e">
        <f>INDEX(#REF!,MATCH($B142,#REF!,0),2)</f>
        <v>#REF!</v>
      </c>
      <c r="P142" s="18" t="str">
        <f t="shared" si="4"/>
        <v>2017-2020</v>
      </c>
      <c r="Q142" s="47">
        <f t="shared" si="5"/>
        <v>16</v>
      </c>
      <c r="R142" s="18" t="s">
        <v>257</v>
      </c>
    </row>
    <row r="143" spans="2:18" x14ac:dyDescent="0.2">
      <c r="B143" t="s">
        <v>52</v>
      </c>
      <c r="C143"/>
      <c r="D143">
        <v>18</v>
      </c>
      <c r="E143" s="3" t="s">
        <v>94</v>
      </c>
      <c r="N143" s="78" t="s">
        <v>237</v>
      </c>
      <c r="O143" s="17" t="e">
        <f>INDEX(#REF!,MATCH($B143,#REF!,0),2)</f>
        <v>#REF!</v>
      </c>
      <c r="P143" s="18" t="str">
        <f t="shared" si="4"/>
        <v>2017-2020</v>
      </c>
      <c r="Q143" s="47">
        <f t="shared" si="5"/>
        <v>18</v>
      </c>
      <c r="R143" s="18" t="s">
        <v>257</v>
      </c>
    </row>
    <row r="144" spans="2:18" x14ac:dyDescent="0.2">
      <c r="B144" t="s">
        <v>53</v>
      </c>
      <c r="C144"/>
      <c r="D144">
        <v>21</v>
      </c>
      <c r="E144" s="3" t="s">
        <v>94</v>
      </c>
      <c r="N144" s="78" t="s">
        <v>237</v>
      </c>
      <c r="O144" s="17" t="e">
        <f>INDEX(#REF!,MATCH($B144,#REF!,0),2)</f>
        <v>#REF!</v>
      </c>
      <c r="P144" s="18" t="str">
        <f t="shared" si="4"/>
        <v>2017-2020</v>
      </c>
      <c r="Q144" s="47">
        <f t="shared" si="5"/>
        <v>21</v>
      </c>
      <c r="R144" s="18" t="s">
        <v>257</v>
      </c>
    </row>
    <row r="145" spans="2:18" x14ac:dyDescent="0.2">
      <c r="B145" t="s">
        <v>54</v>
      </c>
      <c r="C145"/>
      <c r="D145">
        <v>19</v>
      </c>
      <c r="E145" s="3" t="s">
        <v>94</v>
      </c>
      <c r="N145" s="78" t="s">
        <v>237</v>
      </c>
      <c r="O145" s="17" t="e">
        <f>INDEX(#REF!,MATCH($B145,#REF!,0),2)</f>
        <v>#REF!</v>
      </c>
      <c r="P145" s="18" t="str">
        <f t="shared" si="4"/>
        <v>2017-2020</v>
      </c>
      <c r="Q145" s="47">
        <f t="shared" si="5"/>
        <v>19</v>
      </c>
      <c r="R145" s="18" t="s">
        <v>257</v>
      </c>
    </row>
    <row r="146" spans="2:18" x14ac:dyDescent="0.2">
      <c r="B146" t="s">
        <v>55</v>
      </c>
      <c r="C146"/>
      <c r="D146">
        <v>18</v>
      </c>
      <c r="E146" s="3" t="s">
        <v>94</v>
      </c>
      <c r="N146" s="78" t="s">
        <v>237</v>
      </c>
      <c r="O146" s="17" t="e">
        <f>INDEX(#REF!,MATCH($B146,#REF!,0),2)</f>
        <v>#REF!</v>
      </c>
      <c r="P146" s="18" t="str">
        <f t="shared" si="4"/>
        <v>2017-2020</v>
      </c>
      <c r="Q146" s="47">
        <f t="shared" si="5"/>
        <v>18</v>
      </c>
      <c r="R146" s="18" t="s">
        <v>257</v>
      </c>
    </row>
    <row r="147" spans="2:18" x14ac:dyDescent="0.2">
      <c r="B147" t="s">
        <v>56</v>
      </c>
      <c r="C147"/>
      <c r="D147">
        <v>19</v>
      </c>
      <c r="E147" s="3" t="s">
        <v>94</v>
      </c>
      <c r="N147" s="78" t="s">
        <v>237</v>
      </c>
      <c r="O147" s="17" t="e">
        <f>INDEX(#REF!,MATCH($B147,#REF!,0),2)</f>
        <v>#REF!</v>
      </c>
      <c r="P147" s="18" t="str">
        <f t="shared" si="4"/>
        <v>2017-2020</v>
      </c>
      <c r="Q147" s="47">
        <f t="shared" si="5"/>
        <v>19</v>
      </c>
      <c r="R147" s="18" t="s">
        <v>257</v>
      </c>
    </row>
    <row r="148" spans="2:18" x14ac:dyDescent="0.2">
      <c r="B148" t="s">
        <v>57</v>
      </c>
      <c r="C148"/>
      <c r="D148">
        <v>22</v>
      </c>
      <c r="E148" s="3" t="s">
        <v>94</v>
      </c>
      <c r="N148" s="78" t="s">
        <v>237</v>
      </c>
      <c r="O148" s="17" t="e">
        <f>INDEX(#REF!,MATCH($B148,#REF!,0),2)</f>
        <v>#REF!</v>
      </c>
      <c r="P148" s="18" t="str">
        <f t="shared" si="4"/>
        <v>2017-2020</v>
      </c>
      <c r="Q148" s="47">
        <f t="shared" si="5"/>
        <v>22</v>
      </c>
      <c r="R148" s="18" t="s">
        <v>257</v>
      </c>
    </row>
    <row r="149" spans="2:18" x14ac:dyDescent="0.2">
      <c r="B149" t="s">
        <v>58</v>
      </c>
      <c r="C149"/>
      <c r="D149">
        <v>23</v>
      </c>
      <c r="E149" s="3" t="s">
        <v>94</v>
      </c>
      <c r="N149" s="78" t="s">
        <v>237</v>
      </c>
      <c r="O149" s="17" t="e">
        <f>INDEX(#REF!,MATCH($B149,#REF!,0),2)</f>
        <v>#REF!</v>
      </c>
      <c r="P149" s="18" t="str">
        <f t="shared" si="4"/>
        <v>2017-2020</v>
      </c>
      <c r="Q149" s="47">
        <f t="shared" si="5"/>
        <v>23</v>
      </c>
      <c r="R149" s="18" t="s">
        <v>257</v>
      </c>
    </row>
    <row r="150" spans="2:18" x14ac:dyDescent="0.2">
      <c r="B150" t="s">
        <v>59</v>
      </c>
      <c r="C150"/>
      <c r="D150">
        <v>21</v>
      </c>
      <c r="E150" s="3" t="s">
        <v>94</v>
      </c>
      <c r="N150" s="78" t="s">
        <v>237</v>
      </c>
      <c r="O150" s="17" t="e">
        <f>INDEX(#REF!,MATCH($B150,#REF!,0),2)</f>
        <v>#REF!</v>
      </c>
      <c r="P150" s="18" t="str">
        <f t="shared" si="4"/>
        <v>2017-2020</v>
      </c>
      <c r="Q150" s="47">
        <f t="shared" si="5"/>
        <v>21</v>
      </c>
      <c r="R150" s="18" t="s">
        <v>257</v>
      </c>
    </row>
    <row r="151" spans="2:18" x14ac:dyDescent="0.2">
      <c r="B151" t="s">
        <v>60</v>
      </c>
      <c r="C151"/>
      <c r="D151">
        <v>18</v>
      </c>
      <c r="E151" s="3" t="s">
        <v>94</v>
      </c>
      <c r="N151" s="78" t="s">
        <v>237</v>
      </c>
      <c r="O151" s="17" t="e">
        <f>INDEX(#REF!,MATCH($B151,#REF!,0),2)</f>
        <v>#REF!</v>
      </c>
      <c r="P151" s="18" t="str">
        <f t="shared" si="4"/>
        <v>2017-2020</v>
      </c>
      <c r="Q151" s="47">
        <f t="shared" si="5"/>
        <v>18</v>
      </c>
      <c r="R151" s="18" t="s">
        <v>257</v>
      </c>
    </row>
    <row r="152" spans="2:18" x14ac:dyDescent="0.2">
      <c r="B152" t="s">
        <v>61</v>
      </c>
      <c r="C152"/>
      <c r="D152">
        <v>21</v>
      </c>
      <c r="E152" s="3" t="s">
        <v>94</v>
      </c>
      <c r="N152" s="78" t="s">
        <v>237</v>
      </c>
      <c r="O152" s="17" t="e">
        <f>INDEX(#REF!,MATCH($B152,#REF!,0),2)</f>
        <v>#REF!</v>
      </c>
      <c r="P152" s="18" t="str">
        <f t="shared" si="4"/>
        <v>2017-2020</v>
      </c>
      <c r="Q152" s="47">
        <f t="shared" si="5"/>
        <v>21</v>
      </c>
      <c r="R152" s="18" t="s">
        <v>257</v>
      </c>
    </row>
    <row r="153" spans="2:18" x14ac:dyDescent="0.2">
      <c r="B153" t="s">
        <v>32</v>
      </c>
      <c r="C153"/>
      <c r="D153">
        <v>16</v>
      </c>
      <c r="E153" s="3" t="s">
        <v>93</v>
      </c>
      <c r="N153" s="78" t="s">
        <v>237</v>
      </c>
      <c r="O153" s="17" t="e">
        <f>INDEX(#REF!,MATCH($B153,#REF!,0),2)</f>
        <v>#REF!</v>
      </c>
      <c r="P153" s="18" t="str">
        <f t="shared" si="4"/>
        <v>2018-2021</v>
      </c>
      <c r="Q153" s="47">
        <f t="shared" si="5"/>
        <v>16</v>
      </c>
      <c r="R153" s="18" t="s">
        <v>257</v>
      </c>
    </row>
    <row r="154" spans="2:18" x14ac:dyDescent="0.2">
      <c r="B154" t="s">
        <v>42</v>
      </c>
      <c r="C154"/>
      <c r="D154">
        <v>16</v>
      </c>
      <c r="E154" s="3" t="s">
        <v>93</v>
      </c>
      <c r="N154" s="78" t="s">
        <v>237</v>
      </c>
      <c r="O154" s="17" t="e">
        <f>INDEX(#REF!,MATCH($B154,#REF!,0),2)</f>
        <v>#REF!</v>
      </c>
      <c r="P154" s="18" t="str">
        <f t="shared" si="4"/>
        <v>2018-2021</v>
      </c>
      <c r="Q154" s="47">
        <f t="shared" si="5"/>
        <v>16</v>
      </c>
      <c r="R154" s="18" t="s">
        <v>257</v>
      </c>
    </row>
    <row r="155" spans="2:18" x14ac:dyDescent="0.2">
      <c r="B155" t="s">
        <v>43</v>
      </c>
      <c r="C155"/>
      <c r="D155">
        <v>18</v>
      </c>
      <c r="E155" s="3" t="s">
        <v>93</v>
      </c>
      <c r="N155" s="78" t="s">
        <v>237</v>
      </c>
      <c r="O155" s="17" t="e">
        <f>INDEX(#REF!,MATCH($B155,#REF!,0),2)</f>
        <v>#REF!</v>
      </c>
      <c r="P155" s="18" t="str">
        <f t="shared" si="4"/>
        <v>2018-2021</v>
      </c>
      <c r="Q155" s="47">
        <f t="shared" si="5"/>
        <v>18</v>
      </c>
      <c r="R155" s="18" t="s">
        <v>257</v>
      </c>
    </row>
    <row r="156" spans="2:18" x14ac:dyDescent="0.2">
      <c r="B156" t="s">
        <v>44</v>
      </c>
      <c r="C156"/>
      <c r="D156">
        <v>19</v>
      </c>
      <c r="E156" s="3" t="s">
        <v>93</v>
      </c>
      <c r="N156" s="78" t="s">
        <v>237</v>
      </c>
      <c r="O156" s="17" t="e">
        <f>INDEX(#REF!,MATCH($B156,#REF!,0),2)</f>
        <v>#REF!</v>
      </c>
      <c r="P156" s="18" t="str">
        <f t="shared" si="4"/>
        <v>2018-2021</v>
      </c>
      <c r="Q156" s="47">
        <f t="shared" si="5"/>
        <v>19</v>
      </c>
      <c r="R156" s="18" t="s">
        <v>257</v>
      </c>
    </row>
    <row r="157" spans="2:18" x14ac:dyDescent="0.2">
      <c r="B157" t="s">
        <v>45</v>
      </c>
      <c r="C157"/>
      <c r="D157">
        <v>18</v>
      </c>
      <c r="E157" s="3" t="s">
        <v>93</v>
      </c>
      <c r="N157" s="78" t="s">
        <v>237</v>
      </c>
      <c r="O157" s="17" t="e">
        <f>INDEX(#REF!,MATCH($B157,#REF!,0),2)</f>
        <v>#REF!</v>
      </c>
      <c r="P157" s="18" t="str">
        <f t="shared" si="4"/>
        <v>2018-2021</v>
      </c>
      <c r="Q157" s="47">
        <f t="shared" si="5"/>
        <v>18</v>
      </c>
      <c r="R157" s="18" t="s">
        <v>257</v>
      </c>
    </row>
    <row r="158" spans="2:18" x14ac:dyDescent="0.2">
      <c r="B158" t="s">
        <v>46</v>
      </c>
      <c r="C158"/>
      <c r="D158">
        <v>19</v>
      </c>
      <c r="E158" s="3" t="s">
        <v>93</v>
      </c>
      <c r="N158" s="78" t="s">
        <v>237</v>
      </c>
      <c r="O158" s="17" t="e">
        <f>INDEX(#REF!,MATCH($B158,#REF!,0),2)</f>
        <v>#REF!</v>
      </c>
      <c r="P158" s="18" t="str">
        <f t="shared" si="4"/>
        <v>2018-2021</v>
      </c>
      <c r="Q158" s="47">
        <f t="shared" si="5"/>
        <v>19</v>
      </c>
      <c r="R158" s="18" t="s">
        <v>257</v>
      </c>
    </row>
    <row r="159" spans="2:18" x14ac:dyDescent="0.2">
      <c r="B159" t="s">
        <v>47</v>
      </c>
      <c r="C159"/>
      <c r="D159">
        <v>19</v>
      </c>
      <c r="E159" s="3" t="s">
        <v>93</v>
      </c>
      <c r="N159" s="78" t="s">
        <v>237</v>
      </c>
      <c r="O159" s="17" t="e">
        <f>INDEX(#REF!,MATCH($B159,#REF!,0),2)</f>
        <v>#REF!</v>
      </c>
      <c r="P159" s="18" t="str">
        <f t="shared" si="4"/>
        <v>2018-2021</v>
      </c>
      <c r="Q159" s="47">
        <f t="shared" si="5"/>
        <v>19</v>
      </c>
      <c r="R159" s="18" t="s">
        <v>257</v>
      </c>
    </row>
    <row r="160" spans="2:18" x14ac:dyDescent="0.2">
      <c r="B160" t="s">
        <v>48</v>
      </c>
      <c r="C160"/>
      <c r="D160" t="s">
        <v>96</v>
      </c>
      <c r="E160" s="3" t="s">
        <v>93</v>
      </c>
      <c r="N160" s="78" t="s">
        <v>237</v>
      </c>
      <c r="O160" s="17" t="e">
        <f>INDEX(#REF!,MATCH($B160,#REF!,0),2)</f>
        <v>#REF!</v>
      </c>
      <c r="P160" s="18" t="str">
        <f t="shared" si="4"/>
        <v>2018-2021</v>
      </c>
      <c r="Q160" s="47" t="str">
        <f t="shared" si="5"/>
        <v>..</v>
      </c>
      <c r="R160" s="18" t="s">
        <v>257</v>
      </c>
    </row>
    <row r="161" spans="2:18" x14ac:dyDescent="0.2">
      <c r="B161" t="s">
        <v>49</v>
      </c>
      <c r="C161"/>
      <c r="D161">
        <v>18</v>
      </c>
      <c r="E161" s="3" t="s">
        <v>93</v>
      </c>
      <c r="N161" s="78" t="s">
        <v>237</v>
      </c>
      <c r="O161" s="17" t="e">
        <f>INDEX(#REF!,MATCH($B161,#REF!,0),2)</f>
        <v>#REF!</v>
      </c>
      <c r="P161" s="18" t="str">
        <f t="shared" si="4"/>
        <v>2018-2021</v>
      </c>
      <c r="Q161" s="47">
        <f t="shared" si="5"/>
        <v>18</v>
      </c>
      <c r="R161" s="18" t="s">
        <v>257</v>
      </c>
    </row>
    <row r="162" spans="2:18" x14ac:dyDescent="0.2">
      <c r="B162" t="s">
        <v>50</v>
      </c>
      <c r="C162"/>
      <c r="D162">
        <v>17</v>
      </c>
      <c r="E162" s="3" t="s">
        <v>93</v>
      </c>
      <c r="N162" s="78" t="s">
        <v>237</v>
      </c>
      <c r="O162" s="17" t="e">
        <f>INDEX(#REF!,MATCH($B162,#REF!,0),2)</f>
        <v>#REF!</v>
      </c>
      <c r="P162" s="18" t="str">
        <f t="shared" si="4"/>
        <v>2018-2021</v>
      </c>
      <c r="Q162" s="47">
        <f t="shared" si="5"/>
        <v>17</v>
      </c>
      <c r="R162" s="18" t="s">
        <v>257</v>
      </c>
    </row>
    <row r="163" spans="2:18" x14ac:dyDescent="0.2">
      <c r="B163" t="s">
        <v>51</v>
      </c>
      <c r="C163"/>
      <c r="D163">
        <v>17</v>
      </c>
      <c r="E163" s="3" t="s">
        <v>93</v>
      </c>
      <c r="N163" s="78" t="s">
        <v>237</v>
      </c>
      <c r="O163" s="17" t="e">
        <f>INDEX(#REF!,MATCH($B163,#REF!,0),2)</f>
        <v>#REF!</v>
      </c>
      <c r="P163" s="18" t="str">
        <f t="shared" si="4"/>
        <v>2018-2021</v>
      </c>
      <c r="Q163" s="47">
        <f t="shared" si="5"/>
        <v>17</v>
      </c>
      <c r="R163" s="18" t="s">
        <v>257</v>
      </c>
    </row>
    <row r="164" spans="2:18" x14ac:dyDescent="0.2">
      <c r="B164" t="s">
        <v>52</v>
      </c>
      <c r="C164"/>
      <c r="D164">
        <v>18</v>
      </c>
      <c r="E164" s="3" t="s">
        <v>93</v>
      </c>
      <c r="N164" s="78" t="s">
        <v>237</v>
      </c>
      <c r="O164" s="17" t="e">
        <f>INDEX(#REF!,MATCH($B164,#REF!,0),2)</f>
        <v>#REF!</v>
      </c>
      <c r="P164" s="18" t="str">
        <f t="shared" si="4"/>
        <v>2018-2021</v>
      </c>
      <c r="Q164" s="47">
        <f t="shared" si="5"/>
        <v>18</v>
      </c>
      <c r="R164" s="18" t="s">
        <v>257</v>
      </c>
    </row>
    <row r="165" spans="2:18" x14ac:dyDescent="0.2">
      <c r="B165" t="s">
        <v>53</v>
      </c>
      <c r="C165"/>
      <c r="D165">
        <v>22</v>
      </c>
      <c r="E165" s="3" t="s">
        <v>93</v>
      </c>
      <c r="N165" s="78" t="s">
        <v>237</v>
      </c>
      <c r="O165" s="17" t="e">
        <f>INDEX(#REF!,MATCH($B165,#REF!,0),2)</f>
        <v>#REF!</v>
      </c>
      <c r="P165" s="18" t="str">
        <f t="shared" si="4"/>
        <v>2018-2021</v>
      </c>
      <c r="Q165" s="47">
        <f t="shared" si="5"/>
        <v>22</v>
      </c>
      <c r="R165" s="18" t="s">
        <v>257</v>
      </c>
    </row>
    <row r="166" spans="2:18" x14ac:dyDescent="0.2">
      <c r="B166" t="s">
        <v>54</v>
      </c>
      <c r="C166"/>
      <c r="D166">
        <v>17</v>
      </c>
      <c r="E166" s="3" t="s">
        <v>93</v>
      </c>
      <c r="N166" s="78" t="s">
        <v>237</v>
      </c>
      <c r="O166" s="17" t="e">
        <f>INDEX(#REF!,MATCH($B166,#REF!,0),2)</f>
        <v>#REF!</v>
      </c>
      <c r="P166" s="18" t="str">
        <f t="shared" si="4"/>
        <v>2018-2021</v>
      </c>
      <c r="Q166" s="47">
        <f t="shared" si="5"/>
        <v>17</v>
      </c>
      <c r="R166" s="18" t="s">
        <v>257</v>
      </c>
    </row>
    <row r="167" spans="2:18" x14ac:dyDescent="0.2">
      <c r="B167" t="s">
        <v>55</v>
      </c>
      <c r="C167"/>
      <c r="D167">
        <v>18</v>
      </c>
      <c r="E167" s="3" t="s">
        <v>93</v>
      </c>
      <c r="N167" s="78" t="s">
        <v>237</v>
      </c>
      <c r="O167" s="17" t="e">
        <f>INDEX(#REF!,MATCH($B167,#REF!,0),2)</f>
        <v>#REF!</v>
      </c>
      <c r="P167" s="18" t="str">
        <f t="shared" si="4"/>
        <v>2018-2021</v>
      </c>
      <c r="Q167" s="47">
        <f t="shared" si="5"/>
        <v>18</v>
      </c>
      <c r="R167" s="18" t="s">
        <v>257</v>
      </c>
    </row>
    <row r="168" spans="2:18" x14ac:dyDescent="0.2">
      <c r="B168" t="s">
        <v>56</v>
      </c>
      <c r="C168"/>
      <c r="D168">
        <v>19</v>
      </c>
      <c r="E168" s="3" t="s">
        <v>93</v>
      </c>
      <c r="N168" s="78" t="s">
        <v>237</v>
      </c>
      <c r="O168" s="17" t="e">
        <f>INDEX(#REF!,MATCH($B168,#REF!,0),2)</f>
        <v>#REF!</v>
      </c>
      <c r="P168" s="18" t="str">
        <f t="shared" si="4"/>
        <v>2018-2021</v>
      </c>
      <c r="Q168" s="47">
        <f t="shared" si="5"/>
        <v>19</v>
      </c>
      <c r="R168" s="18" t="s">
        <v>257</v>
      </c>
    </row>
    <row r="169" spans="2:18" x14ac:dyDescent="0.2">
      <c r="B169" t="s">
        <v>57</v>
      </c>
      <c r="C169"/>
      <c r="D169">
        <v>22</v>
      </c>
      <c r="E169" s="3" t="s">
        <v>93</v>
      </c>
      <c r="N169" s="78" t="s">
        <v>237</v>
      </c>
      <c r="O169" s="17" t="e">
        <f>INDEX(#REF!,MATCH($B169,#REF!,0),2)</f>
        <v>#REF!</v>
      </c>
      <c r="P169" s="18" t="str">
        <f t="shared" si="4"/>
        <v>2018-2021</v>
      </c>
      <c r="Q169" s="47">
        <f t="shared" si="5"/>
        <v>22</v>
      </c>
      <c r="R169" s="18" t="s">
        <v>257</v>
      </c>
    </row>
    <row r="170" spans="2:18" x14ac:dyDescent="0.2">
      <c r="B170" t="s">
        <v>58</v>
      </c>
      <c r="C170"/>
      <c r="D170">
        <v>23</v>
      </c>
      <c r="E170" s="3" t="s">
        <v>93</v>
      </c>
      <c r="N170" s="78" t="s">
        <v>237</v>
      </c>
      <c r="O170" s="17" t="e">
        <f>INDEX(#REF!,MATCH($B170,#REF!,0),2)</f>
        <v>#REF!</v>
      </c>
      <c r="P170" s="18" t="str">
        <f t="shared" si="4"/>
        <v>2018-2021</v>
      </c>
      <c r="Q170" s="47">
        <f t="shared" si="5"/>
        <v>23</v>
      </c>
      <c r="R170" s="18" t="s">
        <v>257</v>
      </c>
    </row>
    <row r="171" spans="2:18" x14ac:dyDescent="0.2">
      <c r="B171" t="s">
        <v>59</v>
      </c>
      <c r="C171"/>
      <c r="D171">
        <v>21</v>
      </c>
      <c r="E171" s="3" t="s">
        <v>93</v>
      </c>
      <c r="N171" s="78" t="s">
        <v>237</v>
      </c>
      <c r="O171" s="17" t="e">
        <f>INDEX(#REF!,MATCH($B171,#REF!,0),2)</f>
        <v>#REF!</v>
      </c>
      <c r="P171" s="18" t="str">
        <f t="shared" si="4"/>
        <v>2018-2021</v>
      </c>
      <c r="Q171" s="47">
        <f t="shared" si="5"/>
        <v>21</v>
      </c>
      <c r="R171" s="18" t="s">
        <v>257</v>
      </c>
    </row>
    <row r="172" spans="2:18" x14ac:dyDescent="0.2">
      <c r="B172" t="s">
        <v>60</v>
      </c>
      <c r="C172"/>
      <c r="D172">
        <v>18</v>
      </c>
      <c r="E172" s="3" t="s">
        <v>93</v>
      </c>
      <c r="N172" s="78" t="s">
        <v>237</v>
      </c>
      <c r="O172" s="17" t="e">
        <f>INDEX(#REF!,MATCH($B172,#REF!,0),2)</f>
        <v>#REF!</v>
      </c>
      <c r="P172" s="18" t="str">
        <f t="shared" si="4"/>
        <v>2018-2021</v>
      </c>
      <c r="Q172" s="47">
        <f t="shared" si="5"/>
        <v>18</v>
      </c>
      <c r="R172" s="18" t="s">
        <v>257</v>
      </c>
    </row>
    <row r="173" spans="2:18" x14ac:dyDescent="0.2">
      <c r="B173" t="s">
        <v>61</v>
      </c>
      <c r="C173"/>
      <c r="D173">
        <v>21</v>
      </c>
      <c r="E173" s="3" t="s">
        <v>93</v>
      </c>
      <c r="N173" s="78" t="s">
        <v>237</v>
      </c>
      <c r="O173" s="17" t="e">
        <f>INDEX(#REF!,MATCH($B173,#REF!,0),2)</f>
        <v>#REF!</v>
      </c>
      <c r="P173" s="18" t="str">
        <f t="shared" si="4"/>
        <v>2018-2021</v>
      </c>
      <c r="Q173" s="47">
        <f t="shared" si="5"/>
        <v>21</v>
      </c>
      <c r="R173" s="18" t="s">
        <v>257</v>
      </c>
    </row>
  </sheetData>
  <hyperlinks>
    <hyperlink ref="C4" r:id="rId1" xr:uid="{AE58F99E-2921-4CBF-AFC3-E7D4E11DF67C}"/>
  </hyperlinks>
  <pageMargins left="0.7" right="0.7" top="0.75" bottom="0.75" header="0.3" footer="0.3"/>
  <pageSetup paperSize="9" orientation="portrait" verticalDpi="0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4DFB-4745-41A2-9E76-D8ECE993448F}">
  <sheetPr>
    <tabColor theme="8" tint="0.79998168889431442"/>
  </sheetPr>
  <dimension ref="B1:R173"/>
  <sheetViews>
    <sheetView workbookViewId="0"/>
  </sheetViews>
  <sheetFormatPr defaultColWidth="9.33203125" defaultRowHeight="11.25" x14ac:dyDescent="0.2"/>
  <cols>
    <col min="1" max="3" width="9.33203125" style="3"/>
    <col min="4" max="4" width="7.1640625" style="3" bestFit="1" customWidth="1"/>
    <col min="5" max="5" width="10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424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1"/>
      <c r="D3" s="26" t="s">
        <v>280</v>
      </c>
      <c r="E3" s="21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279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32</v>
      </c>
      <c r="C6"/>
      <c r="D6">
        <v>20</v>
      </c>
      <c r="E6" s="3" t="s">
        <v>39</v>
      </c>
      <c r="N6" s="78" t="s">
        <v>238</v>
      </c>
      <c r="O6" s="17" t="e">
        <f>INDEX(#REF!,MATCH($B6,#REF!,0),2)</f>
        <v>#REF!</v>
      </c>
      <c r="P6" s="18" t="str">
        <f>E6</f>
        <v>2009-2012</v>
      </c>
      <c r="Q6" s="47">
        <f>D6</f>
        <v>20</v>
      </c>
      <c r="R6" s="18" t="s">
        <v>257</v>
      </c>
    </row>
    <row r="7" spans="2:18" x14ac:dyDescent="0.2">
      <c r="B7" t="s">
        <v>42</v>
      </c>
      <c r="C7"/>
      <c r="D7">
        <v>18</v>
      </c>
      <c r="E7" s="3" t="s">
        <v>39</v>
      </c>
      <c r="N7" s="78" t="s">
        <v>238</v>
      </c>
      <c r="O7" s="17" t="e">
        <f>INDEX(#REF!,MATCH($B7,#REF!,0),2)</f>
        <v>#REF!</v>
      </c>
      <c r="P7" s="18" t="str">
        <f t="shared" ref="P7:P70" si="0">E7</f>
        <v>2009-2012</v>
      </c>
      <c r="Q7" s="47">
        <f t="shared" ref="Q7:Q70" si="1">D7</f>
        <v>18</v>
      </c>
      <c r="R7" s="18" t="s">
        <v>257</v>
      </c>
    </row>
    <row r="8" spans="2:18" x14ac:dyDescent="0.2">
      <c r="B8" t="s">
        <v>43</v>
      </c>
      <c r="C8"/>
      <c r="D8">
        <v>18</v>
      </c>
      <c r="E8" s="3" t="s">
        <v>39</v>
      </c>
      <c r="N8" s="78" t="s">
        <v>238</v>
      </c>
      <c r="O8" s="17" t="e">
        <f>INDEX(#REF!,MATCH($B8,#REF!,0),2)</f>
        <v>#REF!</v>
      </c>
      <c r="P8" s="18" t="str">
        <f t="shared" si="0"/>
        <v>2009-2012</v>
      </c>
      <c r="Q8" s="47">
        <f t="shared" si="1"/>
        <v>18</v>
      </c>
      <c r="R8" s="18" t="s">
        <v>257</v>
      </c>
    </row>
    <row r="9" spans="2:18" x14ac:dyDescent="0.2">
      <c r="B9" t="s">
        <v>44</v>
      </c>
      <c r="C9"/>
      <c r="D9">
        <v>17</v>
      </c>
      <c r="E9" s="3" t="s">
        <v>39</v>
      </c>
      <c r="N9" s="78" t="s">
        <v>238</v>
      </c>
      <c r="O9" s="17" t="e">
        <f>INDEX(#REF!,MATCH($B9,#REF!,0),2)</f>
        <v>#REF!</v>
      </c>
      <c r="P9" s="18" t="str">
        <f t="shared" si="0"/>
        <v>2009-2012</v>
      </c>
      <c r="Q9" s="47">
        <f t="shared" si="1"/>
        <v>17</v>
      </c>
      <c r="R9" s="18" t="s">
        <v>257</v>
      </c>
    </row>
    <row r="10" spans="2:18" x14ac:dyDescent="0.2">
      <c r="B10" t="s">
        <v>45</v>
      </c>
      <c r="C10"/>
      <c r="D10">
        <v>13</v>
      </c>
      <c r="E10" s="3" t="s">
        <v>39</v>
      </c>
      <c r="N10" s="78" t="s">
        <v>238</v>
      </c>
      <c r="O10" s="17" t="e">
        <f>INDEX(#REF!,MATCH($B10,#REF!,0),2)</f>
        <v>#REF!</v>
      </c>
      <c r="P10" s="18" t="str">
        <f t="shared" si="0"/>
        <v>2009-2012</v>
      </c>
      <c r="Q10" s="47">
        <f t="shared" si="1"/>
        <v>13</v>
      </c>
      <c r="R10" s="18" t="s">
        <v>257</v>
      </c>
    </row>
    <row r="11" spans="2:18" x14ac:dyDescent="0.2">
      <c r="B11" t="s">
        <v>46</v>
      </c>
      <c r="C11"/>
      <c r="D11">
        <v>14</v>
      </c>
      <c r="E11" s="3" t="s">
        <v>39</v>
      </c>
      <c r="N11" s="78" t="s">
        <v>238</v>
      </c>
      <c r="O11" s="17" t="e">
        <f>INDEX(#REF!,MATCH($B11,#REF!,0),2)</f>
        <v>#REF!</v>
      </c>
      <c r="P11" s="18" t="str">
        <f t="shared" si="0"/>
        <v>2009-2012</v>
      </c>
      <c r="Q11" s="47">
        <f t="shared" si="1"/>
        <v>14</v>
      </c>
      <c r="R11" s="18" t="s">
        <v>257</v>
      </c>
    </row>
    <row r="12" spans="2:18" x14ac:dyDescent="0.2">
      <c r="B12" t="s">
        <v>47</v>
      </c>
      <c r="C12"/>
      <c r="D12">
        <v>16</v>
      </c>
      <c r="E12" s="3" t="s">
        <v>39</v>
      </c>
      <c r="N12" s="78" t="s">
        <v>238</v>
      </c>
      <c r="O12" s="17" t="e">
        <f>INDEX(#REF!,MATCH($B12,#REF!,0),2)</f>
        <v>#REF!</v>
      </c>
      <c r="P12" s="18" t="str">
        <f t="shared" si="0"/>
        <v>2009-2012</v>
      </c>
      <c r="Q12" s="47">
        <f t="shared" si="1"/>
        <v>16</v>
      </c>
      <c r="R12" s="18" t="s">
        <v>257</v>
      </c>
    </row>
    <row r="13" spans="2:18" x14ac:dyDescent="0.2">
      <c r="B13" t="s">
        <v>48</v>
      </c>
      <c r="C13"/>
      <c r="D13">
        <v>17</v>
      </c>
      <c r="E13" s="3" t="s">
        <v>39</v>
      </c>
      <c r="N13" s="78" t="s">
        <v>238</v>
      </c>
      <c r="O13" s="17" t="e">
        <f>INDEX(#REF!,MATCH($B13,#REF!,0),2)</f>
        <v>#REF!</v>
      </c>
      <c r="P13" s="18" t="str">
        <f t="shared" si="0"/>
        <v>2009-2012</v>
      </c>
      <c r="Q13" s="47">
        <f t="shared" si="1"/>
        <v>17</v>
      </c>
      <c r="R13" s="18" t="s">
        <v>257</v>
      </c>
    </row>
    <row r="14" spans="2:18" x14ac:dyDescent="0.2">
      <c r="B14" t="s">
        <v>49</v>
      </c>
      <c r="C14"/>
      <c r="D14">
        <v>14</v>
      </c>
      <c r="E14" s="3" t="s">
        <v>39</v>
      </c>
      <c r="N14" s="78" t="s">
        <v>238</v>
      </c>
      <c r="O14" s="17" t="e">
        <f>INDEX(#REF!,MATCH($B14,#REF!,0),2)</f>
        <v>#REF!</v>
      </c>
      <c r="P14" s="18" t="str">
        <f t="shared" si="0"/>
        <v>2009-2012</v>
      </c>
      <c r="Q14" s="47">
        <f t="shared" si="1"/>
        <v>14</v>
      </c>
      <c r="R14" s="18" t="s">
        <v>257</v>
      </c>
    </row>
    <row r="15" spans="2:18" x14ac:dyDescent="0.2">
      <c r="B15" t="s">
        <v>50</v>
      </c>
      <c r="C15"/>
      <c r="D15">
        <v>16</v>
      </c>
      <c r="E15" s="3" t="s">
        <v>39</v>
      </c>
      <c r="N15" s="78" t="s">
        <v>238</v>
      </c>
      <c r="O15" s="17" t="e">
        <f>INDEX(#REF!,MATCH($B15,#REF!,0),2)</f>
        <v>#REF!</v>
      </c>
      <c r="P15" s="18" t="str">
        <f t="shared" si="0"/>
        <v>2009-2012</v>
      </c>
      <c r="Q15" s="47">
        <f t="shared" si="1"/>
        <v>16</v>
      </c>
      <c r="R15" s="18" t="s">
        <v>257</v>
      </c>
    </row>
    <row r="16" spans="2:18" x14ac:dyDescent="0.2">
      <c r="B16" t="s">
        <v>51</v>
      </c>
      <c r="C16"/>
      <c r="D16">
        <v>19</v>
      </c>
      <c r="E16" s="3" t="s">
        <v>39</v>
      </c>
      <c r="N16" s="78" t="s">
        <v>238</v>
      </c>
      <c r="O16" s="17" t="e">
        <f>INDEX(#REF!,MATCH($B16,#REF!,0),2)</f>
        <v>#REF!</v>
      </c>
      <c r="P16" s="18" t="str">
        <f t="shared" si="0"/>
        <v>2009-2012</v>
      </c>
      <c r="Q16" s="47">
        <f t="shared" si="1"/>
        <v>19</v>
      </c>
      <c r="R16" s="18" t="s">
        <v>257</v>
      </c>
    </row>
    <row r="17" spans="2:18" x14ac:dyDescent="0.2">
      <c r="B17" t="s">
        <v>52</v>
      </c>
      <c r="C17"/>
      <c r="D17">
        <v>17</v>
      </c>
      <c r="E17" s="3" t="s">
        <v>39</v>
      </c>
      <c r="N17" s="78" t="s">
        <v>238</v>
      </c>
      <c r="O17" s="17" t="e">
        <f>INDEX(#REF!,MATCH($B17,#REF!,0),2)</f>
        <v>#REF!</v>
      </c>
      <c r="P17" s="18" t="str">
        <f t="shared" si="0"/>
        <v>2009-2012</v>
      </c>
      <c r="Q17" s="47">
        <f t="shared" si="1"/>
        <v>17</v>
      </c>
      <c r="R17" s="18" t="s">
        <v>257</v>
      </c>
    </row>
    <row r="18" spans="2:18" x14ac:dyDescent="0.2">
      <c r="B18" t="s">
        <v>53</v>
      </c>
      <c r="C18"/>
      <c r="D18">
        <v>17</v>
      </c>
      <c r="E18" s="3" t="s">
        <v>39</v>
      </c>
      <c r="N18" s="78" t="s">
        <v>238</v>
      </c>
      <c r="O18" s="17" t="e">
        <f>INDEX(#REF!,MATCH($B18,#REF!,0),2)</f>
        <v>#REF!</v>
      </c>
      <c r="P18" s="18" t="str">
        <f t="shared" si="0"/>
        <v>2009-2012</v>
      </c>
      <c r="Q18" s="47">
        <f t="shared" si="1"/>
        <v>17</v>
      </c>
      <c r="R18" s="18" t="s">
        <v>257</v>
      </c>
    </row>
    <row r="19" spans="2:18" x14ac:dyDescent="0.2">
      <c r="B19" t="s">
        <v>54</v>
      </c>
      <c r="C19"/>
      <c r="D19">
        <v>16</v>
      </c>
      <c r="E19" s="3" t="s">
        <v>39</v>
      </c>
      <c r="N19" s="78" t="s">
        <v>238</v>
      </c>
      <c r="O19" s="17" t="e">
        <f>INDEX(#REF!,MATCH($B19,#REF!,0),2)</f>
        <v>#REF!</v>
      </c>
      <c r="P19" s="18" t="str">
        <f t="shared" si="0"/>
        <v>2009-2012</v>
      </c>
      <c r="Q19" s="47">
        <f t="shared" si="1"/>
        <v>16</v>
      </c>
      <c r="R19" s="18" t="s">
        <v>257</v>
      </c>
    </row>
    <row r="20" spans="2:18" x14ac:dyDescent="0.2">
      <c r="B20" t="s">
        <v>55</v>
      </c>
      <c r="C20"/>
      <c r="D20">
        <v>17</v>
      </c>
      <c r="E20" s="3" t="s">
        <v>39</v>
      </c>
      <c r="N20" s="78" t="s">
        <v>238</v>
      </c>
      <c r="O20" s="17" t="e">
        <f>INDEX(#REF!,MATCH($B20,#REF!,0),2)</f>
        <v>#REF!</v>
      </c>
      <c r="P20" s="18" t="str">
        <f t="shared" si="0"/>
        <v>2009-2012</v>
      </c>
      <c r="Q20" s="47">
        <f t="shared" si="1"/>
        <v>17</v>
      </c>
      <c r="R20" s="18" t="s">
        <v>257</v>
      </c>
    </row>
    <row r="21" spans="2:18" x14ac:dyDescent="0.2">
      <c r="B21" t="s">
        <v>56</v>
      </c>
      <c r="C21"/>
      <c r="D21">
        <v>15</v>
      </c>
      <c r="E21" s="3" t="s">
        <v>39</v>
      </c>
      <c r="N21" s="78" t="s">
        <v>238</v>
      </c>
      <c r="O21" s="17" t="e">
        <f>INDEX(#REF!,MATCH($B21,#REF!,0),2)</f>
        <v>#REF!</v>
      </c>
      <c r="P21" s="18" t="str">
        <f t="shared" si="0"/>
        <v>2009-2012</v>
      </c>
      <c r="Q21" s="47">
        <f t="shared" si="1"/>
        <v>15</v>
      </c>
      <c r="R21" s="18" t="s">
        <v>257</v>
      </c>
    </row>
    <row r="22" spans="2:18" x14ac:dyDescent="0.2">
      <c r="B22" t="s">
        <v>57</v>
      </c>
      <c r="C22"/>
      <c r="D22">
        <v>19</v>
      </c>
      <c r="E22" s="3" t="s">
        <v>39</v>
      </c>
      <c r="N22" s="78" t="s">
        <v>238</v>
      </c>
      <c r="O22" s="17" t="e">
        <f>INDEX(#REF!,MATCH($B22,#REF!,0),2)</f>
        <v>#REF!</v>
      </c>
      <c r="P22" s="18" t="str">
        <f t="shared" si="0"/>
        <v>2009-2012</v>
      </c>
      <c r="Q22" s="47">
        <f t="shared" si="1"/>
        <v>19</v>
      </c>
      <c r="R22" s="18" t="s">
        <v>257</v>
      </c>
    </row>
    <row r="23" spans="2:18" x14ac:dyDescent="0.2">
      <c r="B23" t="s">
        <v>58</v>
      </c>
      <c r="C23"/>
      <c r="D23">
        <v>16</v>
      </c>
      <c r="E23" s="3" t="s">
        <v>39</v>
      </c>
      <c r="N23" s="78" t="s">
        <v>238</v>
      </c>
      <c r="O23" s="17" t="e">
        <f>INDEX(#REF!,MATCH($B23,#REF!,0),2)</f>
        <v>#REF!</v>
      </c>
      <c r="P23" s="18" t="str">
        <f t="shared" si="0"/>
        <v>2009-2012</v>
      </c>
      <c r="Q23" s="47">
        <f t="shared" si="1"/>
        <v>16</v>
      </c>
      <c r="R23" s="18" t="s">
        <v>257</v>
      </c>
    </row>
    <row r="24" spans="2:18" x14ac:dyDescent="0.2">
      <c r="B24" t="s">
        <v>59</v>
      </c>
      <c r="C24"/>
      <c r="D24">
        <v>16</v>
      </c>
      <c r="E24" s="3" t="s">
        <v>39</v>
      </c>
      <c r="N24" s="78" t="s">
        <v>238</v>
      </c>
      <c r="O24" s="17" t="e">
        <f>INDEX(#REF!,MATCH($B24,#REF!,0),2)</f>
        <v>#REF!</v>
      </c>
      <c r="P24" s="18" t="str">
        <f t="shared" si="0"/>
        <v>2009-2012</v>
      </c>
      <c r="Q24" s="47">
        <f t="shared" si="1"/>
        <v>16</v>
      </c>
      <c r="R24" s="18" t="s">
        <v>257</v>
      </c>
    </row>
    <row r="25" spans="2:18" x14ac:dyDescent="0.2">
      <c r="B25" t="s">
        <v>60</v>
      </c>
      <c r="C25"/>
      <c r="D25">
        <v>15</v>
      </c>
      <c r="E25" s="3" t="s">
        <v>39</v>
      </c>
      <c r="N25" s="78" t="s">
        <v>238</v>
      </c>
      <c r="O25" s="17" t="e">
        <f>INDEX(#REF!,MATCH($B25,#REF!,0),2)</f>
        <v>#REF!</v>
      </c>
      <c r="P25" s="18" t="str">
        <f t="shared" si="0"/>
        <v>2009-2012</v>
      </c>
      <c r="Q25" s="47">
        <f t="shared" si="1"/>
        <v>15</v>
      </c>
      <c r="R25" s="18" t="s">
        <v>257</v>
      </c>
    </row>
    <row r="26" spans="2:18" x14ac:dyDescent="0.2">
      <c r="B26" t="s">
        <v>61</v>
      </c>
      <c r="C26"/>
      <c r="D26">
        <v>15</v>
      </c>
      <c r="E26" s="3" t="s">
        <v>39</v>
      </c>
      <c r="N26" s="78" t="s">
        <v>238</v>
      </c>
      <c r="O26" s="17" t="e">
        <f>INDEX(#REF!,MATCH($B26,#REF!,0),2)</f>
        <v>#REF!</v>
      </c>
      <c r="P26" s="18" t="str">
        <f t="shared" si="0"/>
        <v>2009-2012</v>
      </c>
      <c r="Q26" s="47">
        <f t="shared" si="1"/>
        <v>15</v>
      </c>
      <c r="R26" s="18" t="s">
        <v>257</v>
      </c>
    </row>
    <row r="27" spans="2:18" x14ac:dyDescent="0.2">
      <c r="B27" t="s">
        <v>32</v>
      </c>
      <c r="C27"/>
      <c r="D27">
        <v>19</v>
      </c>
      <c r="E27" s="3" t="s">
        <v>38</v>
      </c>
      <c r="N27" s="78" t="s">
        <v>238</v>
      </c>
      <c r="O27" s="17" t="e">
        <f>INDEX(#REF!,MATCH($B27,#REF!,0),2)</f>
        <v>#REF!</v>
      </c>
      <c r="P27" s="18" t="str">
        <f t="shared" si="0"/>
        <v>2010-2013</v>
      </c>
      <c r="Q27" s="47">
        <f t="shared" si="1"/>
        <v>19</v>
      </c>
      <c r="R27" s="18" t="s">
        <v>257</v>
      </c>
    </row>
    <row r="28" spans="2:18" x14ac:dyDescent="0.2">
      <c r="B28" t="s">
        <v>42</v>
      </c>
      <c r="C28"/>
      <c r="D28">
        <v>17</v>
      </c>
      <c r="E28" s="3" t="s">
        <v>38</v>
      </c>
      <c r="N28" s="78" t="s">
        <v>238</v>
      </c>
      <c r="O28" s="17" t="e">
        <f>INDEX(#REF!,MATCH($B28,#REF!,0),2)</f>
        <v>#REF!</v>
      </c>
      <c r="P28" s="18" t="str">
        <f t="shared" si="0"/>
        <v>2010-2013</v>
      </c>
      <c r="Q28" s="47">
        <f t="shared" si="1"/>
        <v>17</v>
      </c>
      <c r="R28" s="18" t="s">
        <v>257</v>
      </c>
    </row>
    <row r="29" spans="2:18" x14ac:dyDescent="0.2">
      <c r="B29" t="s">
        <v>43</v>
      </c>
      <c r="C29"/>
      <c r="D29">
        <v>19</v>
      </c>
      <c r="E29" s="3" t="s">
        <v>38</v>
      </c>
      <c r="N29" s="78" t="s">
        <v>238</v>
      </c>
      <c r="O29" s="17" t="e">
        <f>INDEX(#REF!,MATCH($B29,#REF!,0),2)</f>
        <v>#REF!</v>
      </c>
      <c r="P29" s="18" t="str">
        <f t="shared" si="0"/>
        <v>2010-2013</v>
      </c>
      <c r="Q29" s="47">
        <f t="shared" si="1"/>
        <v>19</v>
      </c>
      <c r="R29" s="18" t="s">
        <v>257</v>
      </c>
    </row>
    <row r="30" spans="2:18" x14ac:dyDescent="0.2">
      <c r="B30" t="s">
        <v>44</v>
      </c>
      <c r="C30"/>
      <c r="D30">
        <v>16</v>
      </c>
      <c r="E30" s="3" t="s">
        <v>38</v>
      </c>
      <c r="N30" s="78" t="s">
        <v>238</v>
      </c>
      <c r="O30" s="17" t="e">
        <f>INDEX(#REF!,MATCH($B30,#REF!,0),2)</f>
        <v>#REF!</v>
      </c>
      <c r="P30" s="18" t="str">
        <f t="shared" si="0"/>
        <v>2010-2013</v>
      </c>
      <c r="Q30" s="47">
        <f t="shared" si="1"/>
        <v>16</v>
      </c>
      <c r="R30" s="18" t="s">
        <v>257</v>
      </c>
    </row>
    <row r="31" spans="2:18" x14ac:dyDescent="0.2">
      <c r="B31" t="s">
        <v>45</v>
      </c>
      <c r="C31"/>
      <c r="D31">
        <v>14</v>
      </c>
      <c r="E31" s="3" t="s">
        <v>38</v>
      </c>
      <c r="N31" s="78" t="s">
        <v>238</v>
      </c>
      <c r="O31" s="17" t="e">
        <f>INDEX(#REF!,MATCH($B31,#REF!,0),2)</f>
        <v>#REF!</v>
      </c>
      <c r="P31" s="18" t="str">
        <f t="shared" si="0"/>
        <v>2010-2013</v>
      </c>
      <c r="Q31" s="47">
        <f t="shared" si="1"/>
        <v>14</v>
      </c>
      <c r="R31" s="18" t="s">
        <v>257</v>
      </c>
    </row>
    <row r="32" spans="2:18" x14ac:dyDescent="0.2">
      <c r="B32" t="s">
        <v>46</v>
      </c>
      <c r="C32"/>
      <c r="D32">
        <v>14</v>
      </c>
      <c r="E32" s="3" t="s">
        <v>38</v>
      </c>
      <c r="N32" s="78" t="s">
        <v>238</v>
      </c>
      <c r="O32" s="17" t="e">
        <f>INDEX(#REF!,MATCH($B32,#REF!,0),2)</f>
        <v>#REF!</v>
      </c>
      <c r="P32" s="18" t="str">
        <f t="shared" si="0"/>
        <v>2010-2013</v>
      </c>
      <c r="Q32" s="47">
        <f t="shared" si="1"/>
        <v>14</v>
      </c>
      <c r="R32" s="18" t="s">
        <v>257</v>
      </c>
    </row>
    <row r="33" spans="2:18" x14ac:dyDescent="0.2">
      <c r="B33" t="s">
        <v>47</v>
      </c>
      <c r="C33"/>
      <c r="D33">
        <v>17</v>
      </c>
      <c r="E33" s="3" t="s">
        <v>38</v>
      </c>
      <c r="N33" s="78" t="s">
        <v>238</v>
      </c>
      <c r="O33" s="17" t="e">
        <f>INDEX(#REF!,MATCH($B33,#REF!,0),2)</f>
        <v>#REF!</v>
      </c>
      <c r="P33" s="18" t="str">
        <f t="shared" si="0"/>
        <v>2010-2013</v>
      </c>
      <c r="Q33" s="47">
        <f t="shared" si="1"/>
        <v>17</v>
      </c>
      <c r="R33" s="18" t="s">
        <v>257</v>
      </c>
    </row>
    <row r="34" spans="2:18" x14ac:dyDescent="0.2">
      <c r="B34" t="s">
        <v>48</v>
      </c>
      <c r="C34"/>
      <c r="D34">
        <v>16</v>
      </c>
      <c r="E34" s="3" t="s">
        <v>38</v>
      </c>
      <c r="N34" s="78" t="s">
        <v>238</v>
      </c>
      <c r="O34" s="17" t="e">
        <f>INDEX(#REF!,MATCH($B34,#REF!,0),2)</f>
        <v>#REF!</v>
      </c>
      <c r="P34" s="18" t="str">
        <f t="shared" si="0"/>
        <v>2010-2013</v>
      </c>
      <c r="Q34" s="47">
        <f t="shared" si="1"/>
        <v>16</v>
      </c>
      <c r="R34" s="18" t="s">
        <v>257</v>
      </c>
    </row>
    <row r="35" spans="2:18" x14ac:dyDescent="0.2">
      <c r="B35" t="s">
        <v>49</v>
      </c>
      <c r="C35"/>
      <c r="D35">
        <v>14</v>
      </c>
      <c r="E35" s="3" t="s">
        <v>38</v>
      </c>
      <c r="N35" s="78" t="s">
        <v>238</v>
      </c>
      <c r="O35" s="17" t="e">
        <f>INDEX(#REF!,MATCH($B35,#REF!,0),2)</f>
        <v>#REF!</v>
      </c>
      <c r="P35" s="18" t="str">
        <f t="shared" si="0"/>
        <v>2010-2013</v>
      </c>
      <c r="Q35" s="47">
        <f t="shared" si="1"/>
        <v>14</v>
      </c>
      <c r="R35" s="18" t="s">
        <v>257</v>
      </c>
    </row>
    <row r="36" spans="2:18" x14ac:dyDescent="0.2">
      <c r="B36" t="s">
        <v>50</v>
      </c>
      <c r="C36"/>
      <c r="D36">
        <v>16</v>
      </c>
      <c r="E36" s="3" t="s">
        <v>38</v>
      </c>
      <c r="N36" s="78" t="s">
        <v>238</v>
      </c>
      <c r="O36" s="17" t="e">
        <f>INDEX(#REF!,MATCH($B36,#REF!,0),2)</f>
        <v>#REF!</v>
      </c>
      <c r="P36" s="18" t="str">
        <f t="shared" si="0"/>
        <v>2010-2013</v>
      </c>
      <c r="Q36" s="47">
        <f t="shared" si="1"/>
        <v>16</v>
      </c>
      <c r="R36" s="18" t="s">
        <v>257</v>
      </c>
    </row>
    <row r="37" spans="2:18" x14ac:dyDescent="0.2">
      <c r="B37" t="s">
        <v>51</v>
      </c>
      <c r="C37"/>
      <c r="D37">
        <v>18</v>
      </c>
      <c r="E37" s="3" t="s">
        <v>38</v>
      </c>
      <c r="N37" s="78" t="s">
        <v>238</v>
      </c>
      <c r="O37" s="17" t="e">
        <f>INDEX(#REF!,MATCH($B37,#REF!,0),2)</f>
        <v>#REF!</v>
      </c>
      <c r="P37" s="18" t="str">
        <f t="shared" si="0"/>
        <v>2010-2013</v>
      </c>
      <c r="Q37" s="47">
        <f t="shared" si="1"/>
        <v>18</v>
      </c>
      <c r="R37" s="18" t="s">
        <v>257</v>
      </c>
    </row>
    <row r="38" spans="2:18" x14ac:dyDescent="0.2">
      <c r="B38" t="s">
        <v>52</v>
      </c>
      <c r="C38"/>
      <c r="D38">
        <v>16</v>
      </c>
      <c r="E38" s="3" t="s">
        <v>38</v>
      </c>
      <c r="N38" s="78" t="s">
        <v>238</v>
      </c>
      <c r="O38" s="17" t="e">
        <f>INDEX(#REF!,MATCH($B38,#REF!,0),2)</f>
        <v>#REF!</v>
      </c>
      <c r="P38" s="18" t="str">
        <f t="shared" si="0"/>
        <v>2010-2013</v>
      </c>
      <c r="Q38" s="47">
        <f t="shared" si="1"/>
        <v>16</v>
      </c>
      <c r="R38" s="18" t="s">
        <v>257</v>
      </c>
    </row>
    <row r="39" spans="2:18" x14ac:dyDescent="0.2">
      <c r="B39" t="s">
        <v>53</v>
      </c>
      <c r="C39"/>
      <c r="D39">
        <v>17</v>
      </c>
      <c r="E39" s="3" t="s">
        <v>38</v>
      </c>
      <c r="N39" s="78" t="s">
        <v>238</v>
      </c>
      <c r="O39" s="17" t="e">
        <f>INDEX(#REF!,MATCH($B39,#REF!,0),2)</f>
        <v>#REF!</v>
      </c>
      <c r="P39" s="18" t="str">
        <f t="shared" si="0"/>
        <v>2010-2013</v>
      </c>
      <c r="Q39" s="47">
        <f t="shared" si="1"/>
        <v>17</v>
      </c>
      <c r="R39" s="18" t="s">
        <v>257</v>
      </c>
    </row>
    <row r="40" spans="2:18" x14ac:dyDescent="0.2">
      <c r="B40" t="s">
        <v>54</v>
      </c>
      <c r="C40"/>
      <c r="D40">
        <v>15</v>
      </c>
      <c r="E40" s="3" t="s">
        <v>38</v>
      </c>
      <c r="N40" s="78" t="s">
        <v>238</v>
      </c>
      <c r="O40" s="17" t="e">
        <f>INDEX(#REF!,MATCH($B40,#REF!,0),2)</f>
        <v>#REF!</v>
      </c>
      <c r="P40" s="18" t="str">
        <f t="shared" si="0"/>
        <v>2010-2013</v>
      </c>
      <c r="Q40" s="47">
        <f t="shared" si="1"/>
        <v>15</v>
      </c>
      <c r="R40" s="18" t="s">
        <v>257</v>
      </c>
    </row>
    <row r="41" spans="2:18" x14ac:dyDescent="0.2">
      <c r="B41" t="s">
        <v>55</v>
      </c>
      <c r="C41"/>
      <c r="D41">
        <v>15</v>
      </c>
      <c r="E41" s="3" t="s">
        <v>38</v>
      </c>
      <c r="N41" s="78" t="s">
        <v>238</v>
      </c>
      <c r="O41" s="17" t="e">
        <f>INDEX(#REF!,MATCH($B41,#REF!,0),2)</f>
        <v>#REF!</v>
      </c>
      <c r="P41" s="18" t="str">
        <f t="shared" si="0"/>
        <v>2010-2013</v>
      </c>
      <c r="Q41" s="47">
        <f t="shared" si="1"/>
        <v>15</v>
      </c>
      <c r="R41" s="18" t="s">
        <v>257</v>
      </c>
    </row>
    <row r="42" spans="2:18" x14ac:dyDescent="0.2">
      <c r="B42" t="s">
        <v>56</v>
      </c>
      <c r="C42"/>
      <c r="D42">
        <v>14</v>
      </c>
      <c r="E42" s="3" t="s">
        <v>38</v>
      </c>
      <c r="N42" s="78" t="s">
        <v>238</v>
      </c>
      <c r="O42" s="17" t="e">
        <f>INDEX(#REF!,MATCH($B42,#REF!,0),2)</f>
        <v>#REF!</v>
      </c>
      <c r="P42" s="18" t="str">
        <f t="shared" si="0"/>
        <v>2010-2013</v>
      </c>
      <c r="Q42" s="47">
        <f t="shared" si="1"/>
        <v>14</v>
      </c>
      <c r="R42" s="18" t="s">
        <v>257</v>
      </c>
    </row>
    <row r="43" spans="2:18" x14ac:dyDescent="0.2">
      <c r="B43" t="s">
        <v>57</v>
      </c>
      <c r="C43"/>
      <c r="D43">
        <v>17</v>
      </c>
      <c r="E43" s="3" t="s">
        <v>38</v>
      </c>
      <c r="N43" s="78" t="s">
        <v>238</v>
      </c>
      <c r="O43" s="17" t="e">
        <f>INDEX(#REF!,MATCH($B43,#REF!,0),2)</f>
        <v>#REF!</v>
      </c>
      <c r="P43" s="18" t="str">
        <f t="shared" si="0"/>
        <v>2010-2013</v>
      </c>
      <c r="Q43" s="47">
        <f t="shared" si="1"/>
        <v>17</v>
      </c>
      <c r="R43" s="18" t="s">
        <v>257</v>
      </c>
    </row>
    <row r="44" spans="2:18" x14ac:dyDescent="0.2">
      <c r="B44" t="s">
        <v>58</v>
      </c>
      <c r="C44"/>
      <c r="D44">
        <v>15</v>
      </c>
      <c r="E44" s="3" t="s">
        <v>38</v>
      </c>
      <c r="N44" s="78" t="s">
        <v>238</v>
      </c>
      <c r="O44" s="17" t="e">
        <f>INDEX(#REF!,MATCH($B44,#REF!,0),2)</f>
        <v>#REF!</v>
      </c>
      <c r="P44" s="18" t="str">
        <f t="shared" si="0"/>
        <v>2010-2013</v>
      </c>
      <c r="Q44" s="47">
        <f t="shared" si="1"/>
        <v>15</v>
      </c>
      <c r="R44" s="18" t="s">
        <v>257</v>
      </c>
    </row>
    <row r="45" spans="2:18" x14ac:dyDescent="0.2">
      <c r="B45" t="s">
        <v>59</v>
      </c>
      <c r="C45"/>
      <c r="D45">
        <v>16</v>
      </c>
      <c r="E45" s="3" t="s">
        <v>38</v>
      </c>
      <c r="N45" s="78" t="s">
        <v>238</v>
      </c>
      <c r="O45" s="17" t="e">
        <f>INDEX(#REF!,MATCH($B45,#REF!,0),2)</f>
        <v>#REF!</v>
      </c>
      <c r="P45" s="18" t="str">
        <f t="shared" si="0"/>
        <v>2010-2013</v>
      </c>
      <c r="Q45" s="47">
        <f t="shared" si="1"/>
        <v>16</v>
      </c>
      <c r="R45" s="18" t="s">
        <v>257</v>
      </c>
    </row>
    <row r="46" spans="2:18" x14ac:dyDescent="0.2">
      <c r="B46" t="s">
        <v>60</v>
      </c>
      <c r="C46"/>
      <c r="D46">
        <v>13</v>
      </c>
      <c r="E46" s="3" t="s">
        <v>38</v>
      </c>
      <c r="N46" s="78" t="s">
        <v>238</v>
      </c>
      <c r="O46" s="17" t="e">
        <f>INDEX(#REF!,MATCH($B46,#REF!,0),2)</f>
        <v>#REF!</v>
      </c>
      <c r="P46" s="18" t="str">
        <f t="shared" si="0"/>
        <v>2010-2013</v>
      </c>
      <c r="Q46" s="47">
        <f t="shared" si="1"/>
        <v>13</v>
      </c>
      <c r="R46" s="18" t="s">
        <v>257</v>
      </c>
    </row>
    <row r="47" spans="2:18" x14ac:dyDescent="0.2">
      <c r="B47" t="s">
        <v>61</v>
      </c>
      <c r="C47"/>
      <c r="D47">
        <v>14</v>
      </c>
      <c r="E47" s="3" t="s">
        <v>38</v>
      </c>
      <c r="N47" s="78" t="s">
        <v>238</v>
      </c>
      <c r="O47" s="17" t="e">
        <f>INDEX(#REF!,MATCH($B47,#REF!,0),2)</f>
        <v>#REF!</v>
      </c>
      <c r="P47" s="18" t="str">
        <f t="shared" si="0"/>
        <v>2010-2013</v>
      </c>
      <c r="Q47" s="47">
        <f t="shared" si="1"/>
        <v>14</v>
      </c>
      <c r="R47" s="18" t="s">
        <v>257</v>
      </c>
    </row>
    <row r="48" spans="2:18" x14ac:dyDescent="0.2">
      <c r="B48" t="s">
        <v>32</v>
      </c>
      <c r="C48"/>
      <c r="D48">
        <v>19</v>
      </c>
      <c r="E48" s="3" t="s">
        <v>37</v>
      </c>
      <c r="N48" s="78" t="s">
        <v>238</v>
      </c>
      <c r="O48" s="17" t="e">
        <f>INDEX(#REF!,MATCH($B48,#REF!,0),2)</f>
        <v>#REF!</v>
      </c>
      <c r="P48" s="18" t="str">
        <f t="shared" si="0"/>
        <v>2011-2014</v>
      </c>
      <c r="Q48" s="47">
        <f t="shared" si="1"/>
        <v>19</v>
      </c>
      <c r="R48" s="18" t="s">
        <v>257</v>
      </c>
    </row>
    <row r="49" spans="2:18" x14ac:dyDescent="0.2">
      <c r="B49" t="s">
        <v>42</v>
      </c>
      <c r="C49"/>
      <c r="D49">
        <v>17</v>
      </c>
      <c r="E49" s="3" t="s">
        <v>37</v>
      </c>
      <c r="N49" s="78" t="s">
        <v>238</v>
      </c>
      <c r="O49" s="17" t="e">
        <f>INDEX(#REF!,MATCH($B49,#REF!,0),2)</f>
        <v>#REF!</v>
      </c>
      <c r="P49" s="18" t="str">
        <f t="shared" si="0"/>
        <v>2011-2014</v>
      </c>
      <c r="Q49" s="47">
        <f t="shared" si="1"/>
        <v>17</v>
      </c>
      <c r="R49" s="18" t="s">
        <v>257</v>
      </c>
    </row>
    <row r="50" spans="2:18" x14ac:dyDescent="0.2">
      <c r="B50" t="s">
        <v>43</v>
      </c>
      <c r="C50"/>
      <c r="D50">
        <v>18</v>
      </c>
      <c r="E50" s="3" t="s">
        <v>37</v>
      </c>
      <c r="N50" s="78" t="s">
        <v>238</v>
      </c>
      <c r="O50" s="17" t="e">
        <f>INDEX(#REF!,MATCH($B50,#REF!,0),2)</f>
        <v>#REF!</v>
      </c>
      <c r="P50" s="18" t="str">
        <f t="shared" si="0"/>
        <v>2011-2014</v>
      </c>
      <c r="Q50" s="47">
        <f t="shared" si="1"/>
        <v>18</v>
      </c>
      <c r="R50" s="18" t="s">
        <v>257</v>
      </c>
    </row>
    <row r="51" spans="2:18" x14ac:dyDescent="0.2">
      <c r="B51" t="s">
        <v>44</v>
      </c>
      <c r="C51"/>
      <c r="D51">
        <v>17</v>
      </c>
      <c r="E51" s="3" t="s">
        <v>37</v>
      </c>
      <c r="N51" s="78" t="s">
        <v>238</v>
      </c>
      <c r="O51" s="17" t="e">
        <f>INDEX(#REF!,MATCH($B51,#REF!,0),2)</f>
        <v>#REF!</v>
      </c>
      <c r="P51" s="18" t="str">
        <f t="shared" si="0"/>
        <v>2011-2014</v>
      </c>
      <c r="Q51" s="47">
        <f t="shared" si="1"/>
        <v>17</v>
      </c>
      <c r="R51" s="18" t="s">
        <v>257</v>
      </c>
    </row>
    <row r="52" spans="2:18" x14ac:dyDescent="0.2">
      <c r="B52" t="s">
        <v>45</v>
      </c>
      <c r="C52"/>
      <c r="D52">
        <v>15</v>
      </c>
      <c r="E52" s="3" t="s">
        <v>37</v>
      </c>
      <c r="N52" s="78" t="s">
        <v>238</v>
      </c>
      <c r="O52" s="17" t="e">
        <f>INDEX(#REF!,MATCH($B52,#REF!,0),2)</f>
        <v>#REF!</v>
      </c>
      <c r="P52" s="18" t="str">
        <f t="shared" si="0"/>
        <v>2011-2014</v>
      </c>
      <c r="Q52" s="47">
        <f t="shared" si="1"/>
        <v>15</v>
      </c>
      <c r="R52" s="18" t="s">
        <v>257</v>
      </c>
    </row>
    <row r="53" spans="2:18" x14ac:dyDescent="0.2">
      <c r="B53" t="s">
        <v>46</v>
      </c>
      <c r="C53"/>
      <c r="D53">
        <v>14</v>
      </c>
      <c r="E53" s="3" t="s">
        <v>37</v>
      </c>
      <c r="N53" s="78" t="s">
        <v>238</v>
      </c>
      <c r="O53" s="17" t="e">
        <f>INDEX(#REF!,MATCH($B53,#REF!,0),2)</f>
        <v>#REF!</v>
      </c>
      <c r="P53" s="18" t="str">
        <f t="shared" si="0"/>
        <v>2011-2014</v>
      </c>
      <c r="Q53" s="47">
        <f t="shared" si="1"/>
        <v>14</v>
      </c>
      <c r="R53" s="18" t="s">
        <v>257</v>
      </c>
    </row>
    <row r="54" spans="2:18" x14ac:dyDescent="0.2">
      <c r="B54" t="s">
        <v>47</v>
      </c>
      <c r="C54"/>
      <c r="D54">
        <v>16</v>
      </c>
      <c r="E54" s="3" t="s">
        <v>37</v>
      </c>
      <c r="N54" s="78" t="s">
        <v>238</v>
      </c>
      <c r="O54" s="17" t="e">
        <f>INDEX(#REF!,MATCH($B54,#REF!,0),2)</f>
        <v>#REF!</v>
      </c>
      <c r="P54" s="18" t="str">
        <f t="shared" si="0"/>
        <v>2011-2014</v>
      </c>
      <c r="Q54" s="47">
        <f t="shared" si="1"/>
        <v>16</v>
      </c>
      <c r="R54" s="18" t="s">
        <v>257</v>
      </c>
    </row>
    <row r="55" spans="2:18" x14ac:dyDescent="0.2">
      <c r="B55" t="s">
        <v>48</v>
      </c>
      <c r="C55"/>
      <c r="D55">
        <v>15</v>
      </c>
      <c r="E55" s="3" t="s">
        <v>37</v>
      </c>
      <c r="N55" s="78" t="s">
        <v>238</v>
      </c>
      <c r="O55" s="17" t="e">
        <f>INDEX(#REF!,MATCH($B55,#REF!,0),2)</f>
        <v>#REF!</v>
      </c>
      <c r="P55" s="18" t="str">
        <f t="shared" si="0"/>
        <v>2011-2014</v>
      </c>
      <c r="Q55" s="47">
        <f t="shared" si="1"/>
        <v>15</v>
      </c>
      <c r="R55" s="18" t="s">
        <v>257</v>
      </c>
    </row>
    <row r="56" spans="2:18" x14ac:dyDescent="0.2">
      <c r="B56" t="s">
        <v>49</v>
      </c>
      <c r="C56"/>
      <c r="D56">
        <v>14</v>
      </c>
      <c r="E56" s="3" t="s">
        <v>37</v>
      </c>
      <c r="N56" s="78" t="s">
        <v>238</v>
      </c>
      <c r="O56" s="17" t="e">
        <f>INDEX(#REF!,MATCH($B56,#REF!,0),2)</f>
        <v>#REF!</v>
      </c>
      <c r="P56" s="18" t="str">
        <f t="shared" si="0"/>
        <v>2011-2014</v>
      </c>
      <c r="Q56" s="47">
        <f t="shared" si="1"/>
        <v>14</v>
      </c>
      <c r="R56" s="18" t="s">
        <v>257</v>
      </c>
    </row>
    <row r="57" spans="2:18" x14ac:dyDescent="0.2">
      <c r="B57" t="s">
        <v>50</v>
      </c>
      <c r="C57"/>
      <c r="D57">
        <v>15</v>
      </c>
      <c r="E57" s="3" t="s">
        <v>37</v>
      </c>
      <c r="N57" s="78" t="s">
        <v>238</v>
      </c>
      <c r="O57" s="17" t="e">
        <f>INDEX(#REF!,MATCH($B57,#REF!,0),2)</f>
        <v>#REF!</v>
      </c>
      <c r="P57" s="18" t="str">
        <f t="shared" si="0"/>
        <v>2011-2014</v>
      </c>
      <c r="Q57" s="47">
        <f t="shared" si="1"/>
        <v>15</v>
      </c>
      <c r="R57" s="18" t="s">
        <v>257</v>
      </c>
    </row>
    <row r="58" spans="2:18" x14ac:dyDescent="0.2">
      <c r="B58" t="s">
        <v>51</v>
      </c>
      <c r="C58"/>
      <c r="D58">
        <v>17</v>
      </c>
      <c r="E58" s="3" t="s">
        <v>37</v>
      </c>
      <c r="N58" s="78" t="s">
        <v>238</v>
      </c>
      <c r="O58" s="17" t="e">
        <f>INDEX(#REF!,MATCH($B58,#REF!,0),2)</f>
        <v>#REF!</v>
      </c>
      <c r="P58" s="18" t="str">
        <f t="shared" si="0"/>
        <v>2011-2014</v>
      </c>
      <c r="Q58" s="47">
        <f t="shared" si="1"/>
        <v>17</v>
      </c>
      <c r="R58" s="18" t="s">
        <v>257</v>
      </c>
    </row>
    <row r="59" spans="2:18" x14ac:dyDescent="0.2">
      <c r="B59" t="s">
        <v>52</v>
      </c>
      <c r="C59"/>
      <c r="D59">
        <v>16</v>
      </c>
      <c r="E59" s="3" t="s">
        <v>37</v>
      </c>
      <c r="N59" s="78" t="s">
        <v>238</v>
      </c>
      <c r="O59" s="17" t="e">
        <f>INDEX(#REF!,MATCH($B59,#REF!,0),2)</f>
        <v>#REF!</v>
      </c>
      <c r="P59" s="18" t="str">
        <f t="shared" si="0"/>
        <v>2011-2014</v>
      </c>
      <c r="Q59" s="47">
        <f t="shared" si="1"/>
        <v>16</v>
      </c>
      <c r="R59" s="18" t="s">
        <v>257</v>
      </c>
    </row>
    <row r="60" spans="2:18" x14ac:dyDescent="0.2">
      <c r="B60" t="s">
        <v>53</v>
      </c>
      <c r="C60"/>
      <c r="D60">
        <v>16</v>
      </c>
      <c r="E60" s="3" t="s">
        <v>37</v>
      </c>
      <c r="N60" s="78" t="s">
        <v>238</v>
      </c>
      <c r="O60" s="17" t="e">
        <f>INDEX(#REF!,MATCH($B60,#REF!,0),2)</f>
        <v>#REF!</v>
      </c>
      <c r="P60" s="18" t="str">
        <f t="shared" si="0"/>
        <v>2011-2014</v>
      </c>
      <c r="Q60" s="47">
        <f t="shared" si="1"/>
        <v>16</v>
      </c>
      <c r="R60" s="18" t="s">
        <v>257</v>
      </c>
    </row>
    <row r="61" spans="2:18" x14ac:dyDescent="0.2">
      <c r="B61" t="s">
        <v>54</v>
      </c>
      <c r="C61"/>
      <c r="D61">
        <v>15</v>
      </c>
      <c r="E61" s="3" t="s">
        <v>37</v>
      </c>
      <c r="N61" s="78" t="s">
        <v>238</v>
      </c>
      <c r="O61" s="17" t="e">
        <f>INDEX(#REF!,MATCH($B61,#REF!,0),2)</f>
        <v>#REF!</v>
      </c>
      <c r="P61" s="18" t="str">
        <f t="shared" si="0"/>
        <v>2011-2014</v>
      </c>
      <c r="Q61" s="47">
        <f t="shared" si="1"/>
        <v>15</v>
      </c>
      <c r="R61" s="18" t="s">
        <v>257</v>
      </c>
    </row>
    <row r="62" spans="2:18" x14ac:dyDescent="0.2">
      <c r="B62" t="s">
        <v>55</v>
      </c>
      <c r="C62"/>
      <c r="D62">
        <v>15</v>
      </c>
      <c r="E62" s="3" t="s">
        <v>37</v>
      </c>
      <c r="N62" s="78" t="s">
        <v>238</v>
      </c>
      <c r="O62" s="17" t="e">
        <f>INDEX(#REF!,MATCH($B62,#REF!,0),2)</f>
        <v>#REF!</v>
      </c>
      <c r="P62" s="18" t="str">
        <f t="shared" si="0"/>
        <v>2011-2014</v>
      </c>
      <c r="Q62" s="47">
        <f t="shared" si="1"/>
        <v>15</v>
      </c>
      <c r="R62" s="18" t="s">
        <v>257</v>
      </c>
    </row>
    <row r="63" spans="2:18" x14ac:dyDescent="0.2">
      <c r="B63" t="s">
        <v>56</v>
      </c>
      <c r="C63"/>
      <c r="D63">
        <v>14</v>
      </c>
      <c r="E63" s="3" t="s">
        <v>37</v>
      </c>
      <c r="N63" s="78" t="s">
        <v>238</v>
      </c>
      <c r="O63" s="17" t="e">
        <f>INDEX(#REF!,MATCH($B63,#REF!,0),2)</f>
        <v>#REF!</v>
      </c>
      <c r="P63" s="18" t="str">
        <f t="shared" si="0"/>
        <v>2011-2014</v>
      </c>
      <c r="Q63" s="47">
        <f t="shared" si="1"/>
        <v>14</v>
      </c>
      <c r="R63" s="18" t="s">
        <v>257</v>
      </c>
    </row>
    <row r="64" spans="2:18" x14ac:dyDescent="0.2">
      <c r="B64" t="s">
        <v>57</v>
      </c>
      <c r="C64"/>
      <c r="D64">
        <v>16</v>
      </c>
      <c r="E64" s="3" t="s">
        <v>37</v>
      </c>
      <c r="N64" s="78" t="s">
        <v>238</v>
      </c>
      <c r="O64" s="17" t="e">
        <f>INDEX(#REF!,MATCH($B64,#REF!,0),2)</f>
        <v>#REF!</v>
      </c>
      <c r="P64" s="18" t="str">
        <f t="shared" si="0"/>
        <v>2011-2014</v>
      </c>
      <c r="Q64" s="47">
        <f t="shared" si="1"/>
        <v>16</v>
      </c>
      <c r="R64" s="18" t="s">
        <v>257</v>
      </c>
    </row>
    <row r="65" spans="2:18" x14ac:dyDescent="0.2">
      <c r="B65" t="s">
        <v>58</v>
      </c>
      <c r="C65"/>
      <c r="D65">
        <v>13</v>
      </c>
      <c r="E65" s="3" t="s">
        <v>37</v>
      </c>
      <c r="N65" s="78" t="s">
        <v>238</v>
      </c>
      <c r="O65" s="17" t="e">
        <f>INDEX(#REF!,MATCH($B65,#REF!,0),2)</f>
        <v>#REF!</v>
      </c>
      <c r="P65" s="18" t="str">
        <f t="shared" si="0"/>
        <v>2011-2014</v>
      </c>
      <c r="Q65" s="47">
        <f t="shared" si="1"/>
        <v>13</v>
      </c>
      <c r="R65" s="18" t="s">
        <v>257</v>
      </c>
    </row>
    <row r="66" spans="2:18" x14ac:dyDescent="0.2">
      <c r="B66" t="s">
        <v>59</v>
      </c>
      <c r="C66"/>
      <c r="D66">
        <v>17</v>
      </c>
      <c r="E66" s="3" t="s">
        <v>37</v>
      </c>
      <c r="N66" s="78" t="s">
        <v>238</v>
      </c>
      <c r="O66" s="17" t="e">
        <f>INDEX(#REF!,MATCH($B66,#REF!,0),2)</f>
        <v>#REF!</v>
      </c>
      <c r="P66" s="18" t="str">
        <f t="shared" si="0"/>
        <v>2011-2014</v>
      </c>
      <c r="Q66" s="47">
        <f t="shared" si="1"/>
        <v>17</v>
      </c>
      <c r="R66" s="18" t="s">
        <v>257</v>
      </c>
    </row>
    <row r="67" spans="2:18" x14ac:dyDescent="0.2">
      <c r="B67" t="s">
        <v>60</v>
      </c>
      <c r="C67"/>
      <c r="D67">
        <v>13</v>
      </c>
      <c r="E67" s="3" t="s">
        <v>37</v>
      </c>
      <c r="N67" s="78" t="s">
        <v>238</v>
      </c>
      <c r="O67" s="17" t="e">
        <f>INDEX(#REF!,MATCH($B67,#REF!,0),2)</f>
        <v>#REF!</v>
      </c>
      <c r="P67" s="18" t="str">
        <f t="shared" si="0"/>
        <v>2011-2014</v>
      </c>
      <c r="Q67" s="47">
        <f t="shared" si="1"/>
        <v>13</v>
      </c>
      <c r="R67" s="18" t="s">
        <v>257</v>
      </c>
    </row>
    <row r="68" spans="2:18" x14ac:dyDescent="0.2">
      <c r="B68" t="s">
        <v>61</v>
      </c>
      <c r="C68"/>
      <c r="D68">
        <v>15</v>
      </c>
      <c r="E68" s="3" t="s">
        <v>37</v>
      </c>
      <c r="N68" s="78" t="s">
        <v>238</v>
      </c>
      <c r="O68" s="17" t="e">
        <f>INDEX(#REF!,MATCH($B68,#REF!,0),2)</f>
        <v>#REF!</v>
      </c>
      <c r="P68" s="18" t="str">
        <f t="shared" si="0"/>
        <v>2011-2014</v>
      </c>
      <c r="Q68" s="47">
        <f t="shared" si="1"/>
        <v>15</v>
      </c>
      <c r="R68" s="18" t="s">
        <v>257</v>
      </c>
    </row>
    <row r="69" spans="2:18" x14ac:dyDescent="0.2">
      <c r="B69" t="s">
        <v>32</v>
      </c>
      <c r="C69"/>
      <c r="D69">
        <v>19</v>
      </c>
      <c r="E69" s="3" t="s">
        <v>36</v>
      </c>
      <c r="N69" s="78" t="s">
        <v>238</v>
      </c>
      <c r="O69" s="17" t="e">
        <f>INDEX(#REF!,MATCH($B69,#REF!,0),2)</f>
        <v>#REF!</v>
      </c>
      <c r="P69" s="18" t="str">
        <f t="shared" si="0"/>
        <v>2012-2015</v>
      </c>
      <c r="Q69" s="47">
        <f t="shared" si="1"/>
        <v>19</v>
      </c>
      <c r="R69" s="18" t="s">
        <v>257</v>
      </c>
    </row>
    <row r="70" spans="2:18" x14ac:dyDescent="0.2">
      <c r="B70" t="s">
        <v>42</v>
      </c>
      <c r="C70"/>
      <c r="D70">
        <v>17</v>
      </c>
      <c r="E70" s="3" t="s">
        <v>36</v>
      </c>
      <c r="N70" s="78" t="s">
        <v>238</v>
      </c>
      <c r="O70" s="17" t="e">
        <f>INDEX(#REF!,MATCH($B70,#REF!,0),2)</f>
        <v>#REF!</v>
      </c>
      <c r="P70" s="18" t="str">
        <f t="shared" si="0"/>
        <v>2012-2015</v>
      </c>
      <c r="Q70" s="47">
        <f t="shared" si="1"/>
        <v>17</v>
      </c>
      <c r="R70" s="18" t="s">
        <v>257</v>
      </c>
    </row>
    <row r="71" spans="2:18" x14ac:dyDescent="0.2">
      <c r="B71" t="s">
        <v>43</v>
      </c>
      <c r="C71"/>
      <c r="D71">
        <v>17</v>
      </c>
      <c r="E71" s="3" t="s">
        <v>36</v>
      </c>
      <c r="N71" s="78" t="s">
        <v>238</v>
      </c>
      <c r="O71" s="17" t="e">
        <f>INDEX(#REF!,MATCH($B71,#REF!,0),2)</f>
        <v>#REF!</v>
      </c>
      <c r="P71" s="18" t="str">
        <f t="shared" ref="P71:P134" si="2">E71</f>
        <v>2012-2015</v>
      </c>
      <c r="Q71" s="47">
        <f t="shared" ref="Q71:Q134" si="3">D71</f>
        <v>17</v>
      </c>
      <c r="R71" s="18" t="s">
        <v>257</v>
      </c>
    </row>
    <row r="72" spans="2:18" x14ac:dyDescent="0.2">
      <c r="B72" t="s">
        <v>44</v>
      </c>
      <c r="C72"/>
      <c r="D72">
        <v>16</v>
      </c>
      <c r="E72" s="3" t="s">
        <v>36</v>
      </c>
      <c r="N72" s="78" t="s">
        <v>238</v>
      </c>
      <c r="O72" s="17" t="e">
        <f>INDEX(#REF!,MATCH($B72,#REF!,0),2)</f>
        <v>#REF!</v>
      </c>
      <c r="P72" s="18" t="str">
        <f t="shared" si="2"/>
        <v>2012-2015</v>
      </c>
      <c r="Q72" s="47">
        <f t="shared" si="3"/>
        <v>16</v>
      </c>
      <c r="R72" s="18" t="s">
        <v>257</v>
      </c>
    </row>
    <row r="73" spans="2:18" x14ac:dyDescent="0.2">
      <c r="B73" t="s">
        <v>45</v>
      </c>
      <c r="C73"/>
      <c r="D73">
        <v>15</v>
      </c>
      <c r="E73" s="3" t="s">
        <v>36</v>
      </c>
      <c r="N73" s="78" t="s">
        <v>238</v>
      </c>
      <c r="O73" s="17" t="e">
        <f>INDEX(#REF!,MATCH($B73,#REF!,0),2)</f>
        <v>#REF!</v>
      </c>
      <c r="P73" s="18" t="str">
        <f t="shared" si="2"/>
        <v>2012-2015</v>
      </c>
      <c r="Q73" s="47">
        <f t="shared" si="3"/>
        <v>15</v>
      </c>
      <c r="R73" s="18" t="s">
        <v>257</v>
      </c>
    </row>
    <row r="74" spans="2:18" x14ac:dyDescent="0.2">
      <c r="B74" t="s">
        <v>46</v>
      </c>
      <c r="C74"/>
      <c r="D74">
        <v>14</v>
      </c>
      <c r="E74" s="3" t="s">
        <v>36</v>
      </c>
      <c r="N74" s="78" t="s">
        <v>238</v>
      </c>
      <c r="O74" s="17" t="e">
        <f>INDEX(#REF!,MATCH($B74,#REF!,0),2)</f>
        <v>#REF!</v>
      </c>
      <c r="P74" s="18" t="str">
        <f t="shared" si="2"/>
        <v>2012-2015</v>
      </c>
      <c r="Q74" s="47">
        <f t="shared" si="3"/>
        <v>14</v>
      </c>
      <c r="R74" s="18" t="s">
        <v>257</v>
      </c>
    </row>
    <row r="75" spans="2:18" x14ac:dyDescent="0.2">
      <c r="B75" t="s">
        <v>47</v>
      </c>
      <c r="C75"/>
      <c r="D75">
        <v>16</v>
      </c>
      <c r="E75" s="3" t="s">
        <v>36</v>
      </c>
      <c r="N75" s="78" t="s">
        <v>238</v>
      </c>
      <c r="O75" s="17" t="e">
        <f>INDEX(#REF!,MATCH($B75,#REF!,0),2)</f>
        <v>#REF!</v>
      </c>
      <c r="P75" s="18" t="str">
        <f t="shared" si="2"/>
        <v>2012-2015</v>
      </c>
      <c r="Q75" s="47">
        <f t="shared" si="3"/>
        <v>16</v>
      </c>
      <c r="R75" s="18" t="s">
        <v>257</v>
      </c>
    </row>
    <row r="76" spans="2:18" x14ac:dyDescent="0.2">
      <c r="B76" t="s">
        <v>48</v>
      </c>
      <c r="C76"/>
      <c r="D76">
        <v>16</v>
      </c>
      <c r="E76" s="3" t="s">
        <v>36</v>
      </c>
      <c r="N76" s="78" t="s">
        <v>238</v>
      </c>
      <c r="O76" s="17" t="e">
        <f>INDEX(#REF!,MATCH($B76,#REF!,0),2)</f>
        <v>#REF!</v>
      </c>
      <c r="P76" s="18" t="str">
        <f t="shared" si="2"/>
        <v>2012-2015</v>
      </c>
      <c r="Q76" s="47">
        <f t="shared" si="3"/>
        <v>16</v>
      </c>
      <c r="R76" s="18" t="s">
        <v>257</v>
      </c>
    </row>
    <row r="77" spans="2:18" x14ac:dyDescent="0.2">
      <c r="B77" t="s">
        <v>49</v>
      </c>
      <c r="C77"/>
      <c r="D77">
        <v>14</v>
      </c>
      <c r="E77" s="3" t="s">
        <v>36</v>
      </c>
      <c r="N77" s="78" t="s">
        <v>238</v>
      </c>
      <c r="O77" s="17" t="e">
        <f>INDEX(#REF!,MATCH($B77,#REF!,0),2)</f>
        <v>#REF!</v>
      </c>
      <c r="P77" s="18" t="str">
        <f t="shared" si="2"/>
        <v>2012-2015</v>
      </c>
      <c r="Q77" s="47">
        <f t="shared" si="3"/>
        <v>14</v>
      </c>
      <c r="R77" s="18" t="s">
        <v>257</v>
      </c>
    </row>
    <row r="78" spans="2:18" x14ac:dyDescent="0.2">
      <c r="B78" t="s">
        <v>50</v>
      </c>
      <c r="C78"/>
      <c r="D78">
        <v>15</v>
      </c>
      <c r="E78" s="3" t="s">
        <v>36</v>
      </c>
      <c r="N78" s="78" t="s">
        <v>238</v>
      </c>
      <c r="O78" s="17" t="e">
        <f>INDEX(#REF!,MATCH($B78,#REF!,0),2)</f>
        <v>#REF!</v>
      </c>
      <c r="P78" s="18" t="str">
        <f t="shared" si="2"/>
        <v>2012-2015</v>
      </c>
      <c r="Q78" s="47">
        <f t="shared" si="3"/>
        <v>15</v>
      </c>
      <c r="R78" s="18" t="s">
        <v>257</v>
      </c>
    </row>
    <row r="79" spans="2:18" x14ac:dyDescent="0.2">
      <c r="B79" t="s">
        <v>51</v>
      </c>
      <c r="C79"/>
      <c r="D79">
        <v>16</v>
      </c>
      <c r="E79" s="3" t="s">
        <v>36</v>
      </c>
      <c r="N79" s="78" t="s">
        <v>238</v>
      </c>
      <c r="O79" s="17" t="e">
        <f>INDEX(#REF!,MATCH($B79,#REF!,0),2)</f>
        <v>#REF!</v>
      </c>
      <c r="P79" s="18" t="str">
        <f t="shared" si="2"/>
        <v>2012-2015</v>
      </c>
      <c r="Q79" s="47">
        <f t="shared" si="3"/>
        <v>16</v>
      </c>
      <c r="R79" s="18" t="s">
        <v>257</v>
      </c>
    </row>
    <row r="80" spans="2:18" x14ac:dyDescent="0.2">
      <c r="B80" t="s">
        <v>52</v>
      </c>
      <c r="C80"/>
      <c r="D80">
        <v>16</v>
      </c>
      <c r="E80" s="3" t="s">
        <v>36</v>
      </c>
      <c r="N80" s="78" t="s">
        <v>238</v>
      </c>
      <c r="O80" s="17" t="e">
        <f>INDEX(#REF!,MATCH($B80,#REF!,0),2)</f>
        <v>#REF!</v>
      </c>
      <c r="P80" s="18" t="str">
        <f t="shared" si="2"/>
        <v>2012-2015</v>
      </c>
      <c r="Q80" s="47">
        <f t="shared" si="3"/>
        <v>16</v>
      </c>
      <c r="R80" s="18" t="s">
        <v>257</v>
      </c>
    </row>
    <row r="81" spans="2:18" x14ac:dyDescent="0.2">
      <c r="B81" t="s">
        <v>53</v>
      </c>
      <c r="C81"/>
      <c r="D81">
        <v>16</v>
      </c>
      <c r="E81" s="3" t="s">
        <v>36</v>
      </c>
      <c r="N81" s="78" t="s">
        <v>238</v>
      </c>
      <c r="O81" s="17" t="e">
        <f>INDEX(#REF!,MATCH($B81,#REF!,0),2)</f>
        <v>#REF!</v>
      </c>
      <c r="P81" s="18" t="str">
        <f t="shared" si="2"/>
        <v>2012-2015</v>
      </c>
      <c r="Q81" s="47">
        <f t="shared" si="3"/>
        <v>16</v>
      </c>
      <c r="R81" s="18" t="s">
        <v>257</v>
      </c>
    </row>
    <row r="82" spans="2:18" x14ac:dyDescent="0.2">
      <c r="B82" t="s">
        <v>54</v>
      </c>
      <c r="C82"/>
      <c r="D82">
        <v>13</v>
      </c>
      <c r="E82" s="3" t="s">
        <v>36</v>
      </c>
      <c r="N82" s="78" t="s">
        <v>238</v>
      </c>
      <c r="O82" s="17" t="e">
        <f>INDEX(#REF!,MATCH($B82,#REF!,0),2)</f>
        <v>#REF!</v>
      </c>
      <c r="P82" s="18" t="str">
        <f t="shared" si="2"/>
        <v>2012-2015</v>
      </c>
      <c r="Q82" s="47">
        <f t="shared" si="3"/>
        <v>13</v>
      </c>
      <c r="R82" s="18" t="s">
        <v>257</v>
      </c>
    </row>
    <row r="83" spans="2:18" x14ac:dyDescent="0.2">
      <c r="B83" t="s">
        <v>55</v>
      </c>
      <c r="C83"/>
      <c r="D83">
        <v>15</v>
      </c>
      <c r="E83" s="3" t="s">
        <v>36</v>
      </c>
      <c r="N83" s="78" t="s">
        <v>238</v>
      </c>
      <c r="O83" s="17" t="e">
        <f>INDEX(#REF!,MATCH($B83,#REF!,0),2)</f>
        <v>#REF!</v>
      </c>
      <c r="P83" s="18" t="str">
        <f t="shared" si="2"/>
        <v>2012-2015</v>
      </c>
      <c r="Q83" s="47">
        <f t="shared" si="3"/>
        <v>15</v>
      </c>
      <c r="R83" s="18" t="s">
        <v>257</v>
      </c>
    </row>
    <row r="84" spans="2:18" x14ac:dyDescent="0.2">
      <c r="B84" t="s">
        <v>56</v>
      </c>
      <c r="C84"/>
      <c r="D84">
        <v>15</v>
      </c>
      <c r="E84" s="3" t="s">
        <v>36</v>
      </c>
      <c r="N84" s="78" t="s">
        <v>238</v>
      </c>
      <c r="O84" s="17" t="e">
        <f>INDEX(#REF!,MATCH($B84,#REF!,0),2)</f>
        <v>#REF!</v>
      </c>
      <c r="P84" s="18" t="str">
        <f t="shared" si="2"/>
        <v>2012-2015</v>
      </c>
      <c r="Q84" s="47">
        <f t="shared" si="3"/>
        <v>15</v>
      </c>
      <c r="R84" s="18" t="s">
        <v>257</v>
      </c>
    </row>
    <row r="85" spans="2:18" x14ac:dyDescent="0.2">
      <c r="B85" t="s">
        <v>57</v>
      </c>
      <c r="C85"/>
      <c r="D85">
        <v>16</v>
      </c>
      <c r="E85" s="3" t="s">
        <v>36</v>
      </c>
      <c r="N85" s="78" t="s">
        <v>238</v>
      </c>
      <c r="O85" s="17" t="e">
        <f>INDEX(#REF!,MATCH($B85,#REF!,0),2)</f>
        <v>#REF!</v>
      </c>
      <c r="P85" s="18" t="str">
        <f t="shared" si="2"/>
        <v>2012-2015</v>
      </c>
      <c r="Q85" s="47">
        <f t="shared" si="3"/>
        <v>16</v>
      </c>
      <c r="R85" s="18" t="s">
        <v>257</v>
      </c>
    </row>
    <row r="86" spans="2:18" x14ac:dyDescent="0.2">
      <c r="B86" t="s">
        <v>58</v>
      </c>
      <c r="C86"/>
      <c r="D86">
        <v>13</v>
      </c>
      <c r="E86" s="3" t="s">
        <v>36</v>
      </c>
      <c r="N86" s="78" t="s">
        <v>238</v>
      </c>
      <c r="O86" s="17" t="e">
        <f>INDEX(#REF!,MATCH($B86,#REF!,0),2)</f>
        <v>#REF!</v>
      </c>
      <c r="P86" s="18" t="str">
        <f t="shared" si="2"/>
        <v>2012-2015</v>
      </c>
      <c r="Q86" s="47">
        <f t="shared" si="3"/>
        <v>13</v>
      </c>
      <c r="R86" s="18" t="s">
        <v>257</v>
      </c>
    </row>
    <row r="87" spans="2:18" x14ac:dyDescent="0.2">
      <c r="B87" t="s">
        <v>59</v>
      </c>
      <c r="C87"/>
      <c r="D87">
        <v>16</v>
      </c>
      <c r="E87" s="3" t="s">
        <v>36</v>
      </c>
      <c r="N87" s="78" t="s">
        <v>238</v>
      </c>
      <c r="O87" s="17" t="e">
        <f>INDEX(#REF!,MATCH($B87,#REF!,0),2)</f>
        <v>#REF!</v>
      </c>
      <c r="P87" s="18" t="str">
        <f t="shared" si="2"/>
        <v>2012-2015</v>
      </c>
      <c r="Q87" s="47">
        <f t="shared" si="3"/>
        <v>16</v>
      </c>
      <c r="R87" s="18" t="s">
        <v>257</v>
      </c>
    </row>
    <row r="88" spans="2:18" x14ac:dyDescent="0.2">
      <c r="B88" t="s">
        <v>60</v>
      </c>
      <c r="C88"/>
      <c r="D88">
        <v>12</v>
      </c>
      <c r="E88" s="3" t="s">
        <v>36</v>
      </c>
      <c r="N88" s="78" t="s">
        <v>238</v>
      </c>
      <c r="O88" s="17" t="e">
        <f>INDEX(#REF!,MATCH($B88,#REF!,0),2)</f>
        <v>#REF!</v>
      </c>
      <c r="P88" s="18" t="str">
        <f t="shared" si="2"/>
        <v>2012-2015</v>
      </c>
      <c r="Q88" s="47">
        <f t="shared" si="3"/>
        <v>12</v>
      </c>
      <c r="R88" s="18" t="s">
        <v>257</v>
      </c>
    </row>
    <row r="89" spans="2:18" x14ac:dyDescent="0.2">
      <c r="B89" t="s">
        <v>61</v>
      </c>
      <c r="C89"/>
      <c r="D89">
        <v>14</v>
      </c>
      <c r="E89" s="3" t="s">
        <v>36</v>
      </c>
      <c r="N89" s="78" t="s">
        <v>238</v>
      </c>
      <c r="O89" s="17" t="e">
        <f>INDEX(#REF!,MATCH($B89,#REF!,0),2)</f>
        <v>#REF!</v>
      </c>
      <c r="P89" s="18" t="str">
        <f t="shared" si="2"/>
        <v>2012-2015</v>
      </c>
      <c r="Q89" s="47">
        <f t="shared" si="3"/>
        <v>14</v>
      </c>
      <c r="R89" s="18" t="s">
        <v>257</v>
      </c>
    </row>
    <row r="90" spans="2:18" x14ac:dyDescent="0.2">
      <c r="B90" t="s">
        <v>32</v>
      </c>
      <c r="C90"/>
      <c r="D90">
        <v>19</v>
      </c>
      <c r="E90" s="3" t="s">
        <v>97</v>
      </c>
      <c r="N90" s="78" t="s">
        <v>238</v>
      </c>
      <c r="O90" s="17" t="e">
        <f>INDEX(#REF!,MATCH($B90,#REF!,0),2)</f>
        <v>#REF!</v>
      </c>
      <c r="P90" s="18" t="str">
        <f t="shared" si="2"/>
        <v>2013-2016</v>
      </c>
      <c r="Q90" s="47">
        <f t="shared" si="3"/>
        <v>19</v>
      </c>
      <c r="R90" s="18" t="s">
        <v>257</v>
      </c>
    </row>
    <row r="91" spans="2:18" x14ac:dyDescent="0.2">
      <c r="B91" t="s">
        <v>42</v>
      </c>
      <c r="C91"/>
      <c r="D91">
        <v>17</v>
      </c>
      <c r="E91" s="3" t="s">
        <v>97</v>
      </c>
      <c r="N91" s="78" t="s">
        <v>238</v>
      </c>
      <c r="O91" s="17" t="e">
        <f>INDEX(#REF!,MATCH($B91,#REF!,0),2)</f>
        <v>#REF!</v>
      </c>
      <c r="P91" s="18" t="str">
        <f t="shared" si="2"/>
        <v>2013-2016</v>
      </c>
      <c r="Q91" s="47">
        <f t="shared" si="3"/>
        <v>17</v>
      </c>
      <c r="R91" s="18" t="s">
        <v>257</v>
      </c>
    </row>
    <row r="92" spans="2:18" x14ac:dyDescent="0.2">
      <c r="B92" t="s">
        <v>43</v>
      </c>
      <c r="C92"/>
      <c r="D92">
        <v>16</v>
      </c>
      <c r="E92" s="3" t="s">
        <v>97</v>
      </c>
      <c r="N92" s="78" t="s">
        <v>238</v>
      </c>
      <c r="O92" s="17" t="e">
        <f>INDEX(#REF!,MATCH($B92,#REF!,0),2)</f>
        <v>#REF!</v>
      </c>
      <c r="P92" s="18" t="str">
        <f t="shared" si="2"/>
        <v>2013-2016</v>
      </c>
      <c r="Q92" s="47">
        <f t="shared" si="3"/>
        <v>16</v>
      </c>
      <c r="R92" s="18" t="s">
        <v>257</v>
      </c>
    </row>
    <row r="93" spans="2:18" x14ac:dyDescent="0.2">
      <c r="B93" t="s">
        <v>44</v>
      </c>
      <c r="C93"/>
      <c r="D93">
        <v>16</v>
      </c>
      <c r="E93" s="3" t="s">
        <v>97</v>
      </c>
      <c r="N93" s="78" t="s">
        <v>238</v>
      </c>
      <c r="O93" s="17" t="e">
        <f>INDEX(#REF!,MATCH($B93,#REF!,0),2)</f>
        <v>#REF!</v>
      </c>
      <c r="P93" s="18" t="str">
        <f t="shared" si="2"/>
        <v>2013-2016</v>
      </c>
      <c r="Q93" s="47">
        <f t="shared" si="3"/>
        <v>16</v>
      </c>
      <c r="R93" s="18" t="s">
        <v>257</v>
      </c>
    </row>
    <row r="94" spans="2:18" x14ac:dyDescent="0.2">
      <c r="B94" t="s">
        <v>45</v>
      </c>
      <c r="C94"/>
      <c r="D94">
        <v>13</v>
      </c>
      <c r="E94" s="3" t="s">
        <v>97</v>
      </c>
      <c r="N94" s="78" t="s">
        <v>238</v>
      </c>
      <c r="O94" s="17" t="e">
        <f>INDEX(#REF!,MATCH($B94,#REF!,0),2)</f>
        <v>#REF!</v>
      </c>
      <c r="P94" s="18" t="str">
        <f t="shared" si="2"/>
        <v>2013-2016</v>
      </c>
      <c r="Q94" s="47">
        <f t="shared" si="3"/>
        <v>13</v>
      </c>
      <c r="R94" s="18" t="s">
        <v>257</v>
      </c>
    </row>
    <row r="95" spans="2:18" x14ac:dyDescent="0.2">
      <c r="B95" t="s">
        <v>46</v>
      </c>
      <c r="C95"/>
      <c r="D95">
        <v>12</v>
      </c>
      <c r="E95" s="3" t="s">
        <v>97</v>
      </c>
      <c r="N95" s="78" t="s">
        <v>238</v>
      </c>
      <c r="O95" s="17" t="e">
        <f>INDEX(#REF!,MATCH($B95,#REF!,0),2)</f>
        <v>#REF!</v>
      </c>
      <c r="P95" s="18" t="str">
        <f t="shared" si="2"/>
        <v>2013-2016</v>
      </c>
      <c r="Q95" s="47">
        <f t="shared" si="3"/>
        <v>12</v>
      </c>
      <c r="R95" s="18" t="s">
        <v>257</v>
      </c>
    </row>
    <row r="96" spans="2:18" x14ac:dyDescent="0.2">
      <c r="B96" t="s">
        <v>47</v>
      </c>
      <c r="C96"/>
      <c r="D96">
        <v>15</v>
      </c>
      <c r="E96" s="3" t="s">
        <v>97</v>
      </c>
      <c r="N96" s="78" t="s">
        <v>238</v>
      </c>
      <c r="O96" s="17" t="e">
        <f>INDEX(#REF!,MATCH($B96,#REF!,0),2)</f>
        <v>#REF!</v>
      </c>
      <c r="P96" s="18" t="str">
        <f t="shared" si="2"/>
        <v>2013-2016</v>
      </c>
      <c r="Q96" s="47">
        <f t="shared" si="3"/>
        <v>15</v>
      </c>
      <c r="R96" s="18" t="s">
        <v>257</v>
      </c>
    </row>
    <row r="97" spans="2:18" x14ac:dyDescent="0.2">
      <c r="B97" t="s">
        <v>48</v>
      </c>
      <c r="C97"/>
      <c r="D97">
        <v>16</v>
      </c>
      <c r="E97" s="3" t="s">
        <v>97</v>
      </c>
      <c r="N97" s="78" t="s">
        <v>238</v>
      </c>
      <c r="O97" s="17" t="e">
        <f>INDEX(#REF!,MATCH($B97,#REF!,0),2)</f>
        <v>#REF!</v>
      </c>
      <c r="P97" s="18" t="str">
        <f t="shared" si="2"/>
        <v>2013-2016</v>
      </c>
      <c r="Q97" s="47">
        <f t="shared" si="3"/>
        <v>16</v>
      </c>
      <c r="R97" s="18" t="s">
        <v>257</v>
      </c>
    </row>
    <row r="98" spans="2:18" x14ac:dyDescent="0.2">
      <c r="B98" t="s">
        <v>49</v>
      </c>
      <c r="C98"/>
      <c r="D98">
        <v>15</v>
      </c>
      <c r="E98" s="3" t="s">
        <v>97</v>
      </c>
      <c r="N98" s="78" t="s">
        <v>238</v>
      </c>
      <c r="O98" s="17" t="e">
        <f>INDEX(#REF!,MATCH($B98,#REF!,0),2)</f>
        <v>#REF!</v>
      </c>
      <c r="P98" s="18" t="str">
        <f t="shared" si="2"/>
        <v>2013-2016</v>
      </c>
      <c r="Q98" s="47">
        <f t="shared" si="3"/>
        <v>15</v>
      </c>
      <c r="R98" s="18" t="s">
        <v>257</v>
      </c>
    </row>
    <row r="99" spans="2:18" x14ac:dyDescent="0.2">
      <c r="B99" t="s">
        <v>50</v>
      </c>
      <c r="C99"/>
      <c r="D99">
        <v>15</v>
      </c>
      <c r="E99" s="3" t="s">
        <v>97</v>
      </c>
      <c r="N99" s="78" t="s">
        <v>238</v>
      </c>
      <c r="O99" s="17" t="e">
        <f>INDEX(#REF!,MATCH($B99,#REF!,0),2)</f>
        <v>#REF!</v>
      </c>
      <c r="P99" s="18" t="str">
        <f t="shared" si="2"/>
        <v>2013-2016</v>
      </c>
      <c r="Q99" s="47">
        <f t="shared" si="3"/>
        <v>15</v>
      </c>
      <c r="R99" s="18" t="s">
        <v>257</v>
      </c>
    </row>
    <row r="100" spans="2:18" x14ac:dyDescent="0.2">
      <c r="B100" t="s">
        <v>51</v>
      </c>
      <c r="C100"/>
      <c r="D100">
        <v>15</v>
      </c>
      <c r="E100" s="3" t="s">
        <v>97</v>
      </c>
      <c r="N100" s="78" t="s">
        <v>238</v>
      </c>
      <c r="O100" s="17" t="e">
        <f>INDEX(#REF!,MATCH($B100,#REF!,0),2)</f>
        <v>#REF!</v>
      </c>
      <c r="P100" s="18" t="str">
        <f t="shared" si="2"/>
        <v>2013-2016</v>
      </c>
      <c r="Q100" s="47">
        <f t="shared" si="3"/>
        <v>15</v>
      </c>
      <c r="R100" s="18" t="s">
        <v>257</v>
      </c>
    </row>
    <row r="101" spans="2:18" x14ac:dyDescent="0.2">
      <c r="B101" t="s">
        <v>52</v>
      </c>
      <c r="C101"/>
      <c r="D101">
        <v>16</v>
      </c>
      <c r="E101" s="3" t="s">
        <v>97</v>
      </c>
      <c r="N101" s="78" t="s">
        <v>238</v>
      </c>
      <c r="O101" s="17" t="e">
        <f>INDEX(#REF!,MATCH($B101,#REF!,0),2)</f>
        <v>#REF!</v>
      </c>
      <c r="P101" s="18" t="str">
        <f t="shared" si="2"/>
        <v>2013-2016</v>
      </c>
      <c r="Q101" s="47">
        <f t="shared" si="3"/>
        <v>16</v>
      </c>
      <c r="R101" s="18" t="s">
        <v>257</v>
      </c>
    </row>
    <row r="102" spans="2:18" x14ac:dyDescent="0.2">
      <c r="B102" t="s">
        <v>53</v>
      </c>
      <c r="C102"/>
      <c r="D102">
        <v>16</v>
      </c>
      <c r="E102" s="3" t="s">
        <v>97</v>
      </c>
      <c r="N102" s="78" t="s">
        <v>238</v>
      </c>
      <c r="O102" s="17" t="e">
        <f>INDEX(#REF!,MATCH($B102,#REF!,0),2)</f>
        <v>#REF!</v>
      </c>
      <c r="P102" s="18" t="str">
        <f t="shared" si="2"/>
        <v>2013-2016</v>
      </c>
      <c r="Q102" s="47">
        <f t="shared" si="3"/>
        <v>16</v>
      </c>
      <c r="R102" s="18" t="s">
        <v>257</v>
      </c>
    </row>
    <row r="103" spans="2:18" x14ac:dyDescent="0.2">
      <c r="B103" t="s">
        <v>54</v>
      </c>
      <c r="C103"/>
      <c r="D103">
        <v>14</v>
      </c>
      <c r="E103" s="3" t="s">
        <v>97</v>
      </c>
      <c r="N103" s="78" t="s">
        <v>238</v>
      </c>
      <c r="O103" s="17" t="e">
        <f>INDEX(#REF!,MATCH($B103,#REF!,0),2)</f>
        <v>#REF!</v>
      </c>
      <c r="P103" s="18" t="str">
        <f t="shared" si="2"/>
        <v>2013-2016</v>
      </c>
      <c r="Q103" s="47">
        <f t="shared" si="3"/>
        <v>14</v>
      </c>
      <c r="R103" s="18" t="s">
        <v>257</v>
      </c>
    </row>
    <row r="104" spans="2:18" x14ac:dyDescent="0.2">
      <c r="B104" t="s">
        <v>55</v>
      </c>
      <c r="C104"/>
      <c r="D104">
        <v>15</v>
      </c>
      <c r="E104" s="3" t="s">
        <v>97</v>
      </c>
      <c r="N104" s="78" t="s">
        <v>238</v>
      </c>
      <c r="O104" s="17" t="e">
        <f>INDEX(#REF!,MATCH($B104,#REF!,0),2)</f>
        <v>#REF!</v>
      </c>
      <c r="P104" s="18" t="str">
        <f t="shared" si="2"/>
        <v>2013-2016</v>
      </c>
      <c r="Q104" s="47">
        <f t="shared" si="3"/>
        <v>15</v>
      </c>
      <c r="R104" s="18" t="s">
        <v>257</v>
      </c>
    </row>
    <row r="105" spans="2:18" x14ac:dyDescent="0.2">
      <c r="B105" t="s">
        <v>56</v>
      </c>
      <c r="C105"/>
      <c r="D105">
        <v>15</v>
      </c>
      <c r="E105" s="3" t="s">
        <v>97</v>
      </c>
      <c r="N105" s="78" t="s">
        <v>238</v>
      </c>
      <c r="O105" s="17" t="e">
        <f>INDEX(#REF!,MATCH($B105,#REF!,0),2)</f>
        <v>#REF!</v>
      </c>
      <c r="P105" s="18" t="str">
        <f t="shared" si="2"/>
        <v>2013-2016</v>
      </c>
      <c r="Q105" s="47">
        <f t="shared" si="3"/>
        <v>15</v>
      </c>
      <c r="R105" s="18" t="s">
        <v>257</v>
      </c>
    </row>
    <row r="106" spans="2:18" x14ac:dyDescent="0.2">
      <c r="B106" t="s">
        <v>57</v>
      </c>
      <c r="C106"/>
      <c r="D106">
        <v>15</v>
      </c>
      <c r="E106" s="3" t="s">
        <v>97</v>
      </c>
      <c r="N106" s="78" t="s">
        <v>238</v>
      </c>
      <c r="O106" s="17" t="e">
        <f>INDEX(#REF!,MATCH($B106,#REF!,0),2)</f>
        <v>#REF!</v>
      </c>
      <c r="P106" s="18" t="str">
        <f t="shared" si="2"/>
        <v>2013-2016</v>
      </c>
      <c r="Q106" s="47">
        <f t="shared" si="3"/>
        <v>15</v>
      </c>
      <c r="R106" s="18" t="s">
        <v>257</v>
      </c>
    </row>
    <row r="107" spans="2:18" x14ac:dyDescent="0.2">
      <c r="B107" t="s">
        <v>58</v>
      </c>
      <c r="C107"/>
      <c r="D107">
        <v>13</v>
      </c>
      <c r="E107" s="3" t="s">
        <v>97</v>
      </c>
      <c r="N107" s="78" t="s">
        <v>238</v>
      </c>
      <c r="O107" s="17" t="e">
        <f>INDEX(#REF!,MATCH($B107,#REF!,0),2)</f>
        <v>#REF!</v>
      </c>
      <c r="P107" s="18" t="str">
        <f t="shared" si="2"/>
        <v>2013-2016</v>
      </c>
      <c r="Q107" s="47">
        <f t="shared" si="3"/>
        <v>13</v>
      </c>
      <c r="R107" s="18" t="s">
        <v>257</v>
      </c>
    </row>
    <row r="108" spans="2:18" x14ac:dyDescent="0.2">
      <c r="B108" t="s">
        <v>59</v>
      </c>
      <c r="C108"/>
      <c r="D108">
        <v>16</v>
      </c>
      <c r="E108" s="3" t="s">
        <v>97</v>
      </c>
      <c r="N108" s="78" t="s">
        <v>238</v>
      </c>
      <c r="O108" s="17" t="e">
        <f>INDEX(#REF!,MATCH($B108,#REF!,0),2)</f>
        <v>#REF!</v>
      </c>
      <c r="P108" s="18" t="str">
        <f t="shared" si="2"/>
        <v>2013-2016</v>
      </c>
      <c r="Q108" s="47">
        <f t="shared" si="3"/>
        <v>16</v>
      </c>
      <c r="R108" s="18" t="s">
        <v>257</v>
      </c>
    </row>
    <row r="109" spans="2:18" x14ac:dyDescent="0.2">
      <c r="B109" t="s">
        <v>60</v>
      </c>
      <c r="C109"/>
      <c r="D109">
        <v>13</v>
      </c>
      <c r="E109" s="3" t="s">
        <v>97</v>
      </c>
      <c r="N109" s="78" t="s">
        <v>238</v>
      </c>
      <c r="O109" s="17" t="e">
        <f>INDEX(#REF!,MATCH($B109,#REF!,0),2)</f>
        <v>#REF!</v>
      </c>
      <c r="P109" s="18" t="str">
        <f t="shared" si="2"/>
        <v>2013-2016</v>
      </c>
      <c r="Q109" s="47">
        <f t="shared" si="3"/>
        <v>13</v>
      </c>
      <c r="R109" s="18" t="s">
        <v>257</v>
      </c>
    </row>
    <row r="110" spans="2:18" x14ac:dyDescent="0.2">
      <c r="B110" t="s">
        <v>61</v>
      </c>
      <c r="C110"/>
      <c r="D110">
        <v>15</v>
      </c>
      <c r="E110" s="3" t="s">
        <v>97</v>
      </c>
      <c r="N110" s="78" t="s">
        <v>238</v>
      </c>
      <c r="O110" s="17" t="e">
        <f>INDEX(#REF!,MATCH($B110,#REF!,0),2)</f>
        <v>#REF!</v>
      </c>
      <c r="P110" s="18" t="str">
        <f t="shared" si="2"/>
        <v>2013-2016</v>
      </c>
      <c r="Q110" s="47">
        <f t="shared" si="3"/>
        <v>15</v>
      </c>
      <c r="R110" s="18" t="s">
        <v>257</v>
      </c>
    </row>
    <row r="111" spans="2:18" x14ac:dyDescent="0.2">
      <c r="B111" t="s">
        <v>32</v>
      </c>
      <c r="C111"/>
      <c r="D111">
        <v>19</v>
      </c>
      <c r="E111" s="3" t="s">
        <v>95</v>
      </c>
      <c r="N111" s="78" t="s">
        <v>238</v>
      </c>
      <c r="O111" s="17" t="e">
        <f>INDEX(#REF!,MATCH($B111,#REF!,0),2)</f>
        <v>#REF!</v>
      </c>
      <c r="P111" s="18" t="str">
        <f t="shared" si="2"/>
        <v>2015-2018</v>
      </c>
      <c r="Q111" s="47">
        <f t="shared" si="3"/>
        <v>19</v>
      </c>
      <c r="R111" s="18" t="s">
        <v>257</v>
      </c>
    </row>
    <row r="112" spans="2:18" x14ac:dyDescent="0.2">
      <c r="B112" t="s">
        <v>42</v>
      </c>
      <c r="C112"/>
      <c r="D112">
        <v>17</v>
      </c>
      <c r="E112" s="3" t="s">
        <v>95</v>
      </c>
      <c r="N112" s="78" t="s">
        <v>238</v>
      </c>
      <c r="O112" s="17" t="e">
        <f>INDEX(#REF!,MATCH($B112,#REF!,0),2)</f>
        <v>#REF!</v>
      </c>
      <c r="P112" s="18" t="str">
        <f t="shared" si="2"/>
        <v>2015-2018</v>
      </c>
      <c r="Q112" s="47">
        <f t="shared" si="3"/>
        <v>17</v>
      </c>
      <c r="R112" s="18" t="s">
        <v>257</v>
      </c>
    </row>
    <row r="113" spans="2:18" x14ac:dyDescent="0.2">
      <c r="B113" t="s">
        <v>43</v>
      </c>
      <c r="C113"/>
      <c r="D113">
        <v>15</v>
      </c>
      <c r="E113" s="3" t="s">
        <v>95</v>
      </c>
      <c r="N113" s="78" t="s">
        <v>238</v>
      </c>
      <c r="O113" s="17" t="e">
        <f>INDEX(#REF!,MATCH($B113,#REF!,0),2)</f>
        <v>#REF!</v>
      </c>
      <c r="P113" s="18" t="str">
        <f t="shared" si="2"/>
        <v>2015-2018</v>
      </c>
      <c r="Q113" s="47">
        <f t="shared" si="3"/>
        <v>15</v>
      </c>
      <c r="R113" s="18" t="s">
        <v>257</v>
      </c>
    </row>
    <row r="114" spans="2:18" x14ac:dyDescent="0.2">
      <c r="B114" t="s">
        <v>44</v>
      </c>
      <c r="C114"/>
      <c r="D114">
        <v>16</v>
      </c>
      <c r="E114" s="3" t="s">
        <v>95</v>
      </c>
      <c r="N114" s="78" t="s">
        <v>238</v>
      </c>
      <c r="O114" s="17" t="e">
        <f>INDEX(#REF!,MATCH($B114,#REF!,0),2)</f>
        <v>#REF!</v>
      </c>
      <c r="P114" s="18" t="str">
        <f t="shared" si="2"/>
        <v>2015-2018</v>
      </c>
      <c r="Q114" s="47">
        <f t="shared" si="3"/>
        <v>16</v>
      </c>
      <c r="R114" s="18" t="s">
        <v>257</v>
      </c>
    </row>
    <row r="115" spans="2:18" x14ac:dyDescent="0.2">
      <c r="B115" t="s">
        <v>45</v>
      </c>
      <c r="C115"/>
      <c r="D115">
        <v>12</v>
      </c>
      <c r="E115" s="3" t="s">
        <v>95</v>
      </c>
      <c r="N115" s="78" t="s">
        <v>238</v>
      </c>
      <c r="O115" s="17" t="e">
        <f>INDEX(#REF!,MATCH($B115,#REF!,0),2)</f>
        <v>#REF!</v>
      </c>
      <c r="P115" s="18" t="str">
        <f t="shared" si="2"/>
        <v>2015-2018</v>
      </c>
      <c r="Q115" s="47">
        <f t="shared" si="3"/>
        <v>12</v>
      </c>
      <c r="R115" s="18" t="s">
        <v>257</v>
      </c>
    </row>
    <row r="116" spans="2:18" x14ac:dyDescent="0.2">
      <c r="B116" t="s">
        <v>46</v>
      </c>
      <c r="C116"/>
      <c r="D116">
        <v>11</v>
      </c>
      <c r="E116" s="3" t="s">
        <v>95</v>
      </c>
      <c r="N116" s="78" t="s">
        <v>238</v>
      </c>
      <c r="O116" s="17" t="e">
        <f>INDEX(#REF!,MATCH($B116,#REF!,0),2)</f>
        <v>#REF!</v>
      </c>
      <c r="P116" s="18" t="str">
        <f t="shared" si="2"/>
        <v>2015-2018</v>
      </c>
      <c r="Q116" s="47">
        <f t="shared" si="3"/>
        <v>11</v>
      </c>
      <c r="R116" s="18" t="s">
        <v>257</v>
      </c>
    </row>
    <row r="117" spans="2:18" x14ac:dyDescent="0.2">
      <c r="B117" t="s">
        <v>47</v>
      </c>
      <c r="C117"/>
      <c r="D117">
        <v>15</v>
      </c>
      <c r="E117" s="3" t="s">
        <v>95</v>
      </c>
      <c r="N117" s="78" t="s">
        <v>238</v>
      </c>
      <c r="O117" s="17" t="e">
        <f>INDEX(#REF!,MATCH($B117,#REF!,0),2)</f>
        <v>#REF!</v>
      </c>
      <c r="P117" s="18" t="str">
        <f t="shared" si="2"/>
        <v>2015-2018</v>
      </c>
      <c r="Q117" s="47">
        <f t="shared" si="3"/>
        <v>15</v>
      </c>
      <c r="R117" s="18" t="s">
        <v>257</v>
      </c>
    </row>
    <row r="118" spans="2:18" x14ac:dyDescent="0.2">
      <c r="B118" t="s">
        <v>48</v>
      </c>
      <c r="C118"/>
      <c r="D118">
        <v>18</v>
      </c>
      <c r="E118" s="3" t="s">
        <v>95</v>
      </c>
      <c r="N118" s="78" t="s">
        <v>238</v>
      </c>
      <c r="O118" s="17" t="e">
        <f>INDEX(#REF!,MATCH($B118,#REF!,0),2)</f>
        <v>#REF!</v>
      </c>
      <c r="P118" s="18" t="str">
        <f t="shared" si="2"/>
        <v>2015-2018</v>
      </c>
      <c r="Q118" s="47">
        <f t="shared" si="3"/>
        <v>18</v>
      </c>
      <c r="R118" s="18" t="s">
        <v>257</v>
      </c>
    </row>
    <row r="119" spans="2:18" x14ac:dyDescent="0.2">
      <c r="B119" t="s">
        <v>49</v>
      </c>
      <c r="C119"/>
      <c r="D119">
        <v>14</v>
      </c>
      <c r="E119" s="3" t="s">
        <v>95</v>
      </c>
      <c r="N119" s="78" t="s">
        <v>238</v>
      </c>
      <c r="O119" s="17" t="e">
        <f>INDEX(#REF!,MATCH($B119,#REF!,0),2)</f>
        <v>#REF!</v>
      </c>
      <c r="P119" s="18" t="str">
        <f t="shared" si="2"/>
        <v>2015-2018</v>
      </c>
      <c r="Q119" s="47">
        <f t="shared" si="3"/>
        <v>14</v>
      </c>
      <c r="R119" s="18" t="s">
        <v>257</v>
      </c>
    </row>
    <row r="120" spans="2:18" x14ac:dyDescent="0.2">
      <c r="B120" t="s">
        <v>50</v>
      </c>
      <c r="C120"/>
      <c r="D120">
        <v>16</v>
      </c>
      <c r="E120" s="3" t="s">
        <v>95</v>
      </c>
      <c r="N120" s="78" t="s">
        <v>238</v>
      </c>
      <c r="O120" s="17" t="e">
        <f>INDEX(#REF!,MATCH($B120,#REF!,0),2)</f>
        <v>#REF!</v>
      </c>
      <c r="P120" s="18" t="str">
        <f t="shared" si="2"/>
        <v>2015-2018</v>
      </c>
      <c r="Q120" s="47">
        <f t="shared" si="3"/>
        <v>16</v>
      </c>
      <c r="R120" s="18" t="s">
        <v>257</v>
      </c>
    </row>
    <row r="121" spans="2:18" x14ac:dyDescent="0.2">
      <c r="B121" t="s">
        <v>51</v>
      </c>
      <c r="C121"/>
      <c r="D121">
        <v>16</v>
      </c>
      <c r="E121" s="3" t="s">
        <v>95</v>
      </c>
      <c r="N121" s="78" t="s">
        <v>238</v>
      </c>
      <c r="O121" s="17" t="e">
        <f>INDEX(#REF!,MATCH($B121,#REF!,0),2)</f>
        <v>#REF!</v>
      </c>
      <c r="P121" s="18" t="str">
        <f t="shared" si="2"/>
        <v>2015-2018</v>
      </c>
      <c r="Q121" s="47">
        <f t="shared" si="3"/>
        <v>16</v>
      </c>
      <c r="R121" s="18" t="s">
        <v>257</v>
      </c>
    </row>
    <row r="122" spans="2:18" x14ac:dyDescent="0.2">
      <c r="B122" t="s">
        <v>52</v>
      </c>
      <c r="C122"/>
      <c r="D122">
        <v>16</v>
      </c>
      <c r="E122" s="3" t="s">
        <v>95</v>
      </c>
      <c r="N122" s="78" t="s">
        <v>238</v>
      </c>
      <c r="O122" s="17" t="e">
        <f>INDEX(#REF!,MATCH($B122,#REF!,0),2)</f>
        <v>#REF!</v>
      </c>
      <c r="P122" s="18" t="str">
        <f t="shared" si="2"/>
        <v>2015-2018</v>
      </c>
      <c r="Q122" s="47">
        <f t="shared" si="3"/>
        <v>16</v>
      </c>
      <c r="R122" s="18" t="s">
        <v>257</v>
      </c>
    </row>
    <row r="123" spans="2:18" x14ac:dyDescent="0.2">
      <c r="B123" t="s">
        <v>53</v>
      </c>
      <c r="C123"/>
      <c r="D123">
        <v>17</v>
      </c>
      <c r="E123" s="3" t="s">
        <v>95</v>
      </c>
      <c r="N123" s="78" t="s">
        <v>238</v>
      </c>
      <c r="O123" s="17" t="e">
        <f>INDEX(#REF!,MATCH($B123,#REF!,0),2)</f>
        <v>#REF!</v>
      </c>
      <c r="P123" s="18" t="str">
        <f t="shared" si="2"/>
        <v>2015-2018</v>
      </c>
      <c r="Q123" s="47">
        <f t="shared" si="3"/>
        <v>17</v>
      </c>
      <c r="R123" s="18" t="s">
        <v>257</v>
      </c>
    </row>
    <row r="124" spans="2:18" x14ac:dyDescent="0.2">
      <c r="B124" t="s">
        <v>54</v>
      </c>
      <c r="C124"/>
      <c r="D124">
        <v>14</v>
      </c>
      <c r="E124" s="3" t="s">
        <v>95</v>
      </c>
      <c r="N124" s="78" t="s">
        <v>238</v>
      </c>
      <c r="O124" s="17" t="e">
        <f>INDEX(#REF!,MATCH($B124,#REF!,0),2)</f>
        <v>#REF!</v>
      </c>
      <c r="P124" s="18" t="str">
        <f t="shared" si="2"/>
        <v>2015-2018</v>
      </c>
      <c r="Q124" s="47">
        <f t="shared" si="3"/>
        <v>14</v>
      </c>
      <c r="R124" s="18" t="s">
        <v>257</v>
      </c>
    </row>
    <row r="125" spans="2:18" x14ac:dyDescent="0.2">
      <c r="B125" t="s">
        <v>55</v>
      </c>
      <c r="C125"/>
      <c r="D125">
        <v>16</v>
      </c>
      <c r="E125" s="3" t="s">
        <v>95</v>
      </c>
      <c r="N125" s="78" t="s">
        <v>238</v>
      </c>
      <c r="O125" s="17" t="e">
        <f>INDEX(#REF!,MATCH($B125,#REF!,0),2)</f>
        <v>#REF!</v>
      </c>
      <c r="P125" s="18" t="str">
        <f t="shared" si="2"/>
        <v>2015-2018</v>
      </c>
      <c r="Q125" s="47">
        <f t="shared" si="3"/>
        <v>16</v>
      </c>
      <c r="R125" s="18" t="s">
        <v>257</v>
      </c>
    </row>
    <row r="126" spans="2:18" x14ac:dyDescent="0.2">
      <c r="B126" t="s">
        <v>56</v>
      </c>
      <c r="C126"/>
      <c r="D126">
        <v>14</v>
      </c>
      <c r="E126" s="3" t="s">
        <v>95</v>
      </c>
      <c r="N126" s="78" t="s">
        <v>238</v>
      </c>
      <c r="O126" s="17" t="e">
        <f>INDEX(#REF!,MATCH($B126,#REF!,0),2)</f>
        <v>#REF!</v>
      </c>
      <c r="P126" s="18" t="str">
        <f t="shared" si="2"/>
        <v>2015-2018</v>
      </c>
      <c r="Q126" s="47">
        <f t="shared" si="3"/>
        <v>14</v>
      </c>
      <c r="R126" s="18" t="s">
        <v>257</v>
      </c>
    </row>
    <row r="127" spans="2:18" x14ac:dyDescent="0.2">
      <c r="B127" t="s">
        <v>57</v>
      </c>
      <c r="C127"/>
      <c r="D127">
        <v>16</v>
      </c>
      <c r="E127" s="3" t="s">
        <v>95</v>
      </c>
      <c r="N127" s="78" t="s">
        <v>238</v>
      </c>
      <c r="O127" s="17" t="e">
        <f>INDEX(#REF!,MATCH($B127,#REF!,0),2)</f>
        <v>#REF!</v>
      </c>
      <c r="P127" s="18" t="str">
        <f t="shared" si="2"/>
        <v>2015-2018</v>
      </c>
      <c r="Q127" s="47">
        <f t="shared" si="3"/>
        <v>16</v>
      </c>
      <c r="R127" s="18" t="s">
        <v>257</v>
      </c>
    </row>
    <row r="128" spans="2:18" x14ac:dyDescent="0.2">
      <c r="B128" t="s">
        <v>58</v>
      </c>
      <c r="C128"/>
      <c r="D128">
        <v>14</v>
      </c>
      <c r="E128" s="3" t="s">
        <v>95</v>
      </c>
      <c r="N128" s="78" t="s">
        <v>238</v>
      </c>
      <c r="O128" s="17" t="e">
        <f>INDEX(#REF!,MATCH($B128,#REF!,0),2)</f>
        <v>#REF!</v>
      </c>
      <c r="P128" s="18" t="str">
        <f t="shared" si="2"/>
        <v>2015-2018</v>
      </c>
      <c r="Q128" s="47">
        <f t="shared" si="3"/>
        <v>14</v>
      </c>
      <c r="R128" s="18" t="s">
        <v>257</v>
      </c>
    </row>
    <row r="129" spans="2:18" x14ac:dyDescent="0.2">
      <c r="B129" t="s">
        <v>59</v>
      </c>
      <c r="C129"/>
      <c r="D129">
        <v>14</v>
      </c>
      <c r="E129" s="3" t="s">
        <v>95</v>
      </c>
      <c r="N129" s="78" t="s">
        <v>238</v>
      </c>
      <c r="O129" s="17" t="e">
        <f>INDEX(#REF!,MATCH($B129,#REF!,0),2)</f>
        <v>#REF!</v>
      </c>
      <c r="P129" s="18" t="str">
        <f t="shared" si="2"/>
        <v>2015-2018</v>
      </c>
      <c r="Q129" s="47">
        <f t="shared" si="3"/>
        <v>14</v>
      </c>
      <c r="R129" s="18" t="s">
        <v>257</v>
      </c>
    </row>
    <row r="130" spans="2:18" x14ac:dyDescent="0.2">
      <c r="B130" t="s">
        <v>60</v>
      </c>
      <c r="C130"/>
      <c r="D130">
        <v>15</v>
      </c>
      <c r="E130" s="3" t="s">
        <v>95</v>
      </c>
      <c r="N130" s="78" t="s">
        <v>238</v>
      </c>
      <c r="O130" s="17" t="e">
        <f>INDEX(#REF!,MATCH($B130,#REF!,0),2)</f>
        <v>#REF!</v>
      </c>
      <c r="P130" s="18" t="str">
        <f t="shared" si="2"/>
        <v>2015-2018</v>
      </c>
      <c r="Q130" s="47">
        <f t="shared" si="3"/>
        <v>15</v>
      </c>
      <c r="R130" s="18" t="s">
        <v>257</v>
      </c>
    </row>
    <row r="131" spans="2:18" x14ac:dyDescent="0.2">
      <c r="B131" t="s">
        <v>61</v>
      </c>
      <c r="C131"/>
      <c r="D131">
        <v>14</v>
      </c>
      <c r="E131" s="3" t="s">
        <v>95</v>
      </c>
      <c r="N131" s="78" t="s">
        <v>238</v>
      </c>
      <c r="O131" s="17" t="e">
        <f>INDEX(#REF!,MATCH($B131,#REF!,0),2)</f>
        <v>#REF!</v>
      </c>
      <c r="P131" s="18" t="str">
        <f t="shared" si="2"/>
        <v>2015-2018</v>
      </c>
      <c r="Q131" s="47">
        <f t="shared" si="3"/>
        <v>14</v>
      </c>
      <c r="R131" s="18" t="s">
        <v>257</v>
      </c>
    </row>
    <row r="132" spans="2:18" x14ac:dyDescent="0.2">
      <c r="B132" t="s">
        <v>32</v>
      </c>
      <c r="C132"/>
      <c r="D132">
        <v>19</v>
      </c>
      <c r="E132" s="3" t="s">
        <v>94</v>
      </c>
      <c r="N132" s="78" t="s">
        <v>238</v>
      </c>
      <c r="O132" s="17" t="e">
        <f>INDEX(#REF!,MATCH($B132,#REF!,0),2)</f>
        <v>#REF!</v>
      </c>
      <c r="P132" s="18" t="str">
        <f t="shared" si="2"/>
        <v>2017-2020</v>
      </c>
      <c r="Q132" s="47">
        <f t="shared" si="3"/>
        <v>19</v>
      </c>
      <c r="R132" s="18" t="s">
        <v>257</v>
      </c>
    </row>
    <row r="133" spans="2:18" x14ac:dyDescent="0.2">
      <c r="B133" t="s">
        <v>42</v>
      </c>
      <c r="C133"/>
      <c r="D133">
        <v>16</v>
      </c>
      <c r="E133" s="3" t="s">
        <v>94</v>
      </c>
      <c r="N133" s="78" t="s">
        <v>238</v>
      </c>
      <c r="O133" s="17" t="e">
        <f>INDEX(#REF!,MATCH($B133,#REF!,0),2)</f>
        <v>#REF!</v>
      </c>
      <c r="P133" s="18" t="str">
        <f t="shared" si="2"/>
        <v>2017-2020</v>
      </c>
      <c r="Q133" s="47">
        <f t="shared" si="3"/>
        <v>16</v>
      </c>
      <c r="R133" s="18" t="s">
        <v>257</v>
      </c>
    </row>
    <row r="134" spans="2:18" x14ac:dyDescent="0.2">
      <c r="B134" t="s">
        <v>43</v>
      </c>
      <c r="C134"/>
      <c r="D134">
        <v>15</v>
      </c>
      <c r="E134" s="3" t="s">
        <v>94</v>
      </c>
      <c r="N134" s="78" t="s">
        <v>238</v>
      </c>
      <c r="O134" s="17" t="e">
        <f>INDEX(#REF!,MATCH($B134,#REF!,0),2)</f>
        <v>#REF!</v>
      </c>
      <c r="P134" s="18" t="str">
        <f t="shared" si="2"/>
        <v>2017-2020</v>
      </c>
      <c r="Q134" s="47">
        <f t="shared" si="3"/>
        <v>15</v>
      </c>
      <c r="R134" s="18" t="s">
        <v>257</v>
      </c>
    </row>
    <row r="135" spans="2:18" x14ac:dyDescent="0.2">
      <c r="B135" t="s">
        <v>44</v>
      </c>
      <c r="C135"/>
      <c r="D135">
        <v>16</v>
      </c>
      <c r="E135" s="3" t="s">
        <v>94</v>
      </c>
      <c r="N135" s="78" t="s">
        <v>238</v>
      </c>
      <c r="O135" s="17" t="e">
        <f>INDEX(#REF!,MATCH($B135,#REF!,0),2)</f>
        <v>#REF!</v>
      </c>
      <c r="P135" s="18" t="str">
        <f t="shared" ref="P135:P173" si="4">E135</f>
        <v>2017-2020</v>
      </c>
      <c r="Q135" s="47">
        <f t="shared" ref="Q135:Q173" si="5">D135</f>
        <v>16</v>
      </c>
      <c r="R135" s="18" t="s">
        <v>257</v>
      </c>
    </row>
    <row r="136" spans="2:18" x14ac:dyDescent="0.2">
      <c r="B136" t="s">
        <v>45</v>
      </c>
      <c r="C136"/>
      <c r="D136">
        <v>13</v>
      </c>
      <c r="E136" s="3" t="s">
        <v>94</v>
      </c>
      <c r="N136" s="78" t="s">
        <v>238</v>
      </c>
      <c r="O136" s="17" t="e">
        <f>INDEX(#REF!,MATCH($B136,#REF!,0),2)</f>
        <v>#REF!</v>
      </c>
      <c r="P136" s="18" t="str">
        <f t="shared" si="4"/>
        <v>2017-2020</v>
      </c>
      <c r="Q136" s="47">
        <f t="shared" si="5"/>
        <v>13</v>
      </c>
      <c r="R136" s="18" t="s">
        <v>257</v>
      </c>
    </row>
    <row r="137" spans="2:18" x14ac:dyDescent="0.2">
      <c r="B137" t="s">
        <v>46</v>
      </c>
      <c r="C137"/>
      <c r="D137">
        <v>15</v>
      </c>
      <c r="E137" s="3" t="s">
        <v>94</v>
      </c>
      <c r="N137" s="78" t="s">
        <v>238</v>
      </c>
      <c r="O137" s="17" t="e">
        <f>INDEX(#REF!,MATCH($B137,#REF!,0),2)</f>
        <v>#REF!</v>
      </c>
      <c r="P137" s="18" t="str">
        <f t="shared" si="4"/>
        <v>2017-2020</v>
      </c>
      <c r="Q137" s="47">
        <f t="shared" si="5"/>
        <v>15</v>
      </c>
      <c r="R137" s="18" t="s">
        <v>257</v>
      </c>
    </row>
    <row r="138" spans="2:18" x14ac:dyDescent="0.2">
      <c r="B138" t="s">
        <v>47</v>
      </c>
      <c r="C138"/>
      <c r="D138">
        <v>15</v>
      </c>
      <c r="E138" s="3" t="s">
        <v>94</v>
      </c>
      <c r="N138" s="78" t="s">
        <v>238</v>
      </c>
      <c r="O138" s="17" t="e">
        <f>INDEX(#REF!,MATCH($B138,#REF!,0),2)</f>
        <v>#REF!</v>
      </c>
      <c r="P138" s="18" t="str">
        <f t="shared" si="4"/>
        <v>2017-2020</v>
      </c>
      <c r="Q138" s="47">
        <f t="shared" si="5"/>
        <v>15</v>
      </c>
      <c r="R138" s="18" t="s">
        <v>257</v>
      </c>
    </row>
    <row r="139" spans="2:18" x14ac:dyDescent="0.2">
      <c r="B139" t="s">
        <v>48</v>
      </c>
      <c r="C139"/>
      <c r="D139">
        <v>16</v>
      </c>
      <c r="E139" s="3" t="s">
        <v>94</v>
      </c>
      <c r="N139" s="78" t="s">
        <v>238</v>
      </c>
      <c r="O139" s="17" t="e">
        <f>INDEX(#REF!,MATCH($B139,#REF!,0),2)</f>
        <v>#REF!</v>
      </c>
      <c r="P139" s="18" t="str">
        <f t="shared" si="4"/>
        <v>2017-2020</v>
      </c>
      <c r="Q139" s="47">
        <f t="shared" si="5"/>
        <v>16</v>
      </c>
      <c r="R139" s="18" t="s">
        <v>257</v>
      </c>
    </row>
    <row r="140" spans="2:18" x14ac:dyDescent="0.2">
      <c r="B140" t="s">
        <v>49</v>
      </c>
      <c r="C140"/>
      <c r="D140">
        <v>13</v>
      </c>
      <c r="E140" s="3" t="s">
        <v>94</v>
      </c>
      <c r="N140" s="78" t="s">
        <v>238</v>
      </c>
      <c r="O140" s="17" t="e">
        <f>INDEX(#REF!,MATCH($B140,#REF!,0),2)</f>
        <v>#REF!</v>
      </c>
      <c r="P140" s="18" t="str">
        <f t="shared" si="4"/>
        <v>2017-2020</v>
      </c>
      <c r="Q140" s="47">
        <f t="shared" si="5"/>
        <v>13</v>
      </c>
      <c r="R140" s="18" t="s">
        <v>257</v>
      </c>
    </row>
    <row r="141" spans="2:18" x14ac:dyDescent="0.2">
      <c r="B141" t="s">
        <v>50</v>
      </c>
      <c r="C141"/>
      <c r="D141">
        <v>15</v>
      </c>
      <c r="E141" s="3" t="s">
        <v>94</v>
      </c>
      <c r="N141" s="78" t="s">
        <v>238</v>
      </c>
      <c r="O141" s="17" t="e">
        <f>INDEX(#REF!,MATCH($B141,#REF!,0),2)</f>
        <v>#REF!</v>
      </c>
      <c r="P141" s="18" t="str">
        <f t="shared" si="4"/>
        <v>2017-2020</v>
      </c>
      <c r="Q141" s="47">
        <f t="shared" si="5"/>
        <v>15</v>
      </c>
      <c r="R141" s="18" t="s">
        <v>257</v>
      </c>
    </row>
    <row r="142" spans="2:18" x14ac:dyDescent="0.2">
      <c r="B142" t="s">
        <v>51</v>
      </c>
      <c r="C142"/>
      <c r="D142">
        <v>17</v>
      </c>
      <c r="E142" s="3" t="s">
        <v>94</v>
      </c>
      <c r="N142" s="78" t="s">
        <v>238</v>
      </c>
      <c r="O142" s="17" t="e">
        <f>INDEX(#REF!,MATCH($B142,#REF!,0),2)</f>
        <v>#REF!</v>
      </c>
      <c r="P142" s="18" t="str">
        <f t="shared" si="4"/>
        <v>2017-2020</v>
      </c>
      <c r="Q142" s="47">
        <f t="shared" si="5"/>
        <v>17</v>
      </c>
      <c r="R142" s="18" t="s">
        <v>257</v>
      </c>
    </row>
    <row r="143" spans="2:18" x14ac:dyDescent="0.2">
      <c r="B143" t="s">
        <v>52</v>
      </c>
      <c r="C143"/>
      <c r="D143">
        <v>16</v>
      </c>
      <c r="E143" s="3" t="s">
        <v>94</v>
      </c>
      <c r="N143" s="78" t="s">
        <v>238</v>
      </c>
      <c r="O143" s="17" t="e">
        <f>INDEX(#REF!,MATCH($B143,#REF!,0),2)</f>
        <v>#REF!</v>
      </c>
      <c r="P143" s="18" t="str">
        <f t="shared" si="4"/>
        <v>2017-2020</v>
      </c>
      <c r="Q143" s="47">
        <f t="shared" si="5"/>
        <v>16</v>
      </c>
      <c r="R143" s="18" t="s">
        <v>257</v>
      </c>
    </row>
    <row r="144" spans="2:18" x14ac:dyDescent="0.2">
      <c r="B144" t="s">
        <v>53</v>
      </c>
      <c r="C144"/>
      <c r="D144">
        <v>14</v>
      </c>
      <c r="E144" s="3" t="s">
        <v>94</v>
      </c>
      <c r="N144" s="78" t="s">
        <v>238</v>
      </c>
      <c r="O144" s="17" t="e">
        <f>INDEX(#REF!,MATCH($B144,#REF!,0),2)</f>
        <v>#REF!</v>
      </c>
      <c r="P144" s="18" t="str">
        <f t="shared" si="4"/>
        <v>2017-2020</v>
      </c>
      <c r="Q144" s="47">
        <f t="shared" si="5"/>
        <v>14</v>
      </c>
      <c r="R144" s="18" t="s">
        <v>257</v>
      </c>
    </row>
    <row r="145" spans="2:18" x14ac:dyDescent="0.2">
      <c r="B145" t="s">
        <v>54</v>
      </c>
      <c r="C145"/>
      <c r="D145">
        <v>13</v>
      </c>
      <c r="E145" s="3" t="s">
        <v>94</v>
      </c>
      <c r="N145" s="78" t="s">
        <v>238</v>
      </c>
      <c r="O145" s="17" t="e">
        <f>INDEX(#REF!,MATCH($B145,#REF!,0),2)</f>
        <v>#REF!</v>
      </c>
      <c r="P145" s="18" t="str">
        <f t="shared" si="4"/>
        <v>2017-2020</v>
      </c>
      <c r="Q145" s="47">
        <f t="shared" si="5"/>
        <v>13</v>
      </c>
      <c r="R145" s="18" t="s">
        <v>257</v>
      </c>
    </row>
    <row r="146" spans="2:18" x14ac:dyDescent="0.2">
      <c r="B146" t="s">
        <v>55</v>
      </c>
      <c r="C146"/>
      <c r="D146">
        <v>17</v>
      </c>
      <c r="E146" s="3" t="s">
        <v>94</v>
      </c>
      <c r="N146" s="78" t="s">
        <v>238</v>
      </c>
      <c r="O146" s="17" t="e">
        <f>INDEX(#REF!,MATCH($B146,#REF!,0),2)</f>
        <v>#REF!</v>
      </c>
      <c r="P146" s="18" t="str">
        <f t="shared" si="4"/>
        <v>2017-2020</v>
      </c>
      <c r="Q146" s="47">
        <f t="shared" si="5"/>
        <v>17</v>
      </c>
      <c r="R146" s="18" t="s">
        <v>257</v>
      </c>
    </row>
    <row r="147" spans="2:18" x14ac:dyDescent="0.2">
      <c r="B147" t="s">
        <v>56</v>
      </c>
      <c r="C147"/>
      <c r="D147">
        <v>12</v>
      </c>
      <c r="E147" s="3" t="s">
        <v>94</v>
      </c>
      <c r="N147" s="78" t="s">
        <v>238</v>
      </c>
      <c r="O147" s="17" t="e">
        <f>INDEX(#REF!,MATCH($B147,#REF!,0),2)</f>
        <v>#REF!</v>
      </c>
      <c r="P147" s="18" t="str">
        <f t="shared" si="4"/>
        <v>2017-2020</v>
      </c>
      <c r="Q147" s="47">
        <f t="shared" si="5"/>
        <v>12</v>
      </c>
      <c r="R147" s="18" t="s">
        <v>257</v>
      </c>
    </row>
    <row r="148" spans="2:18" x14ac:dyDescent="0.2">
      <c r="B148" t="s">
        <v>57</v>
      </c>
      <c r="C148"/>
      <c r="D148">
        <v>15</v>
      </c>
      <c r="E148" s="3" t="s">
        <v>94</v>
      </c>
      <c r="N148" s="78" t="s">
        <v>238</v>
      </c>
      <c r="O148" s="17" t="e">
        <f>INDEX(#REF!,MATCH($B148,#REF!,0),2)</f>
        <v>#REF!</v>
      </c>
      <c r="P148" s="18" t="str">
        <f t="shared" si="4"/>
        <v>2017-2020</v>
      </c>
      <c r="Q148" s="47">
        <f t="shared" si="5"/>
        <v>15</v>
      </c>
      <c r="R148" s="18" t="s">
        <v>257</v>
      </c>
    </row>
    <row r="149" spans="2:18" x14ac:dyDescent="0.2">
      <c r="B149" t="s">
        <v>58</v>
      </c>
      <c r="C149"/>
      <c r="D149">
        <v>15</v>
      </c>
      <c r="E149" s="3" t="s">
        <v>94</v>
      </c>
      <c r="N149" s="78" t="s">
        <v>238</v>
      </c>
      <c r="O149" s="17" t="e">
        <f>INDEX(#REF!,MATCH($B149,#REF!,0),2)</f>
        <v>#REF!</v>
      </c>
      <c r="P149" s="18" t="str">
        <f t="shared" si="4"/>
        <v>2017-2020</v>
      </c>
      <c r="Q149" s="47">
        <f t="shared" si="5"/>
        <v>15</v>
      </c>
      <c r="R149" s="18" t="s">
        <v>257</v>
      </c>
    </row>
    <row r="150" spans="2:18" x14ac:dyDescent="0.2">
      <c r="B150" t="s">
        <v>59</v>
      </c>
      <c r="C150"/>
      <c r="D150">
        <v>15</v>
      </c>
      <c r="E150" s="3" t="s">
        <v>94</v>
      </c>
      <c r="N150" s="78" t="s">
        <v>238</v>
      </c>
      <c r="O150" s="17" t="e">
        <f>INDEX(#REF!,MATCH($B150,#REF!,0),2)</f>
        <v>#REF!</v>
      </c>
      <c r="P150" s="18" t="str">
        <f t="shared" si="4"/>
        <v>2017-2020</v>
      </c>
      <c r="Q150" s="47">
        <f t="shared" si="5"/>
        <v>15</v>
      </c>
      <c r="R150" s="18" t="s">
        <v>257</v>
      </c>
    </row>
    <row r="151" spans="2:18" x14ac:dyDescent="0.2">
      <c r="B151" t="s">
        <v>60</v>
      </c>
      <c r="C151"/>
      <c r="D151">
        <v>17</v>
      </c>
      <c r="E151" s="3" t="s">
        <v>94</v>
      </c>
      <c r="N151" s="78" t="s">
        <v>238</v>
      </c>
      <c r="O151" s="17" t="e">
        <f>INDEX(#REF!,MATCH($B151,#REF!,0),2)</f>
        <v>#REF!</v>
      </c>
      <c r="P151" s="18" t="str">
        <f t="shared" si="4"/>
        <v>2017-2020</v>
      </c>
      <c r="Q151" s="47">
        <f t="shared" si="5"/>
        <v>17</v>
      </c>
      <c r="R151" s="18" t="s">
        <v>257</v>
      </c>
    </row>
    <row r="152" spans="2:18" x14ac:dyDescent="0.2">
      <c r="B152" t="s">
        <v>61</v>
      </c>
      <c r="C152"/>
      <c r="D152">
        <v>12</v>
      </c>
      <c r="E152" s="3" t="s">
        <v>94</v>
      </c>
      <c r="N152" s="78" t="s">
        <v>238</v>
      </c>
      <c r="O152" s="17" t="e">
        <f>INDEX(#REF!,MATCH($B152,#REF!,0),2)</f>
        <v>#REF!</v>
      </c>
      <c r="P152" s="18" t="str">
        <f t="shared" si="4"/>
        <v>2017-2020</v>
      </c>
      <c r="Q152" s="47">
        <f t="shared" si="5"/>
        <v>12</v>
      </c>
      <c r="R152" s="18" t="s">
        <v>257</v>
      </c>
    </row>
    <row r="153" spans="2:18" x14ac:dyDescent="0.2">
      <c r="B153" t="s">
        <v>32</v>
      </c>
      <c r="C153"/>
      <c r="D153">
        <v>18</v>
      </c>
      <c r="E153" s="3" t="s">
        <v>93</v>
      </c>
      <c r="N153" s="78" t="s">
        <v>238</v>
      </c>
      <c r="O153" s="17" t="e">
        <f>INDEX(#REF!,MATCH($B153,#REF!,0),2)</f>
        <v>#REF!</v>
      </c>
      <c r="P153" s="18" t="str">
        <f t="shared" si="4"/>
        <v>2018-2021</v>
      </c>
      <c r="Q153" s="47">
        <f t="shared" si="5"/>
        <v>18</v>
      </c>
      <c r="R153" s="18" t="s">
        <v>257</v>
      </c>
    </row>
    <row r="154" spans="2:18" x14ac:dyDescent="0.2">
      <c r="B154" t="s">
        <v>42</v>
      </c>
      <c r="C154"/>
      <c r="D154">
        <v>16</v>
      </c>
      <c r="E154" s="3" t="s">
        <v>93</v>
      </c>
      <c r="N154" s="78" t="s">
        <v>238</v>
      </c>
      <c r="O154" s="17" t="e">
        <f>INDEX(#REF!,MATCH($B154,#REF!,0),2)</f>
        <v>#REF!</v>
      </c>
      <c r="P154" s="18" t="str">
        <f t="shared" si="4"/>
        <v>2018-2021</v>
      </c>
      <c r="Q154" s="47">
        <f t="shared" si="5"/>
        <v>16</v>
      </c>
      <c r="R154" s="18" t="s">
        <v>257</v>
      </c>
    </row>
    <row r="155" spans="2:18" x14ac:dyDescent="0.2">
      <c r="B155" t="s">
        <v>43</v>
      </c>
      <c r="C155"/>
      <c r="D155">
        <v>16</v>
      </c>
      <c r="E155" s="3" t="s">
        <v>93</v>
      </c>
      <c r="N155" s="78" t="s">
        <v>238</v>
      </c>
      <c r="O155" s="17" t="e">
        <f>INDEX(#REF!,MATCH($B155,#REF!,0),2)</f>
        <v>#REF!</v>
      </c>
      <c r="P155" s="18" t="str">
        <f t="shared" si="4"/>
        <v>2018-2021</v>
      </c>
      <c r="Q155" s="47">
        <f t="shared" si="5"/>
        <v>16</v>
      </c>
      <c r="R155" s="18" t="s">
        <v>257</v>
      </c>
    </row>
    <row r="156" spans="2:18" x14ac:dyDescent="0.2">
      <c r="B156" t="s">
        <v>44</v>
      </c>
      <c r="C156"/>
      <c r="D156">
        <v>17</v>
      </c>
      <c r="E156" s="3" t="s">
        <v>93</v>
      </c>
      <c r="N156" s="78" t="s">
        <v>238</v>
      </c>
      <c r="O156" s="17" t="e">
        <f>INDEX(#REF!,MATCH($B156,#REF!,0),2)</f>
        <v>#REF!</v>
      </c>
      <c r="P156" s="18" t="str">
        <f t="shared" si="4"/>
        <v>2018-2021</v>
      </c>
      <c r="Q156" s="47">
        <f t="shared" si="5"/>
        <v>17</v>
      </c>
      <c r="R156" s="18" t="s">
        <v>257</v>
      </c>
    </row>
    <row r="157" spans="2:18" x14ac:dyDescent="0.2">
      <c r="B157" t="s">
        <v>45</v>
      </c>
      <c r="C157"/>
      <c r="D157">
        <v>12</v>
      </c>
      <c r="E157" s="3" t="s">
        <v>93</v>
      </c>
      <c r="N157" s="78" t="s">
        <v>238</v>
      </c>
      <c r="O157" s="17" t="e">
        <f>INDEX(#REF!,MATCH($B157,#REF!,0),2)</f>
        <v>#REF!</v>
      </c>
      <c r="P157" s="18" t="str">
        <f t="shared" si="4"/>
        <v>2018-2021</v>
      </c>
      <c r="Q157" s="47">
        <f t="shared" si="5"/>
        <v>12</v>
      </c>
      <c r="R157" s="18" t="s">
        <v>257</v>
      </c>
    </row>
    <row r="158" spans="2:18" x14ac:dyDescent="0.2">
      <c r="B158" t="s">
        <v>46</v>
      </c>
      <c r="C158"/>
      <c r="D158">
        <v>14</v>
      </c>
      <c r="E158" s="3" t="s">
        <v>93</v>
      </c>
      <c r="N158" s="78" t="s">
        <v>238</v>
      </c>
      <c r="O158" s="17" t="e">
        <f>INDEX(#REF!,MATCH($B158,#REF!,0),2)</f>
        <v>#REF!</v>
      </c>
      <c r="P158" s="18" t="str">
        <f t="shared" si="4"/>
        <v>2018-2021</v>
      </c>
      <c r="Q158" s="47">
        <f t="shared" si="5"/>
        <v>14</v>
      </c>
      <c r="R158" s="18" t="s">
        <v>257</v>
      </c>
    </row>
    <row r="159" spans="2:18" x14ac:dyDescent="0.2">
      <c r="B159" t="s">
        <v>47</v>
      </c>
      <c r="C159"/>
      <c r="D159">
        <v>15</v>
      </c>
      <c r="E159" s="3" t="s">
        <v>93</v>
      </c>
      <c r="N159" s="78" t="s">
        <v>238</v>
      </c>
      <c r="O159" s="17" t="e">
        <f>INDEX(#REF!,MATCH($B159,#REF!,0),2)</f>
        <v>#REF!</v>
      </c>
      <c r="P159" s="18" t="str">
        <f t="shared" si="4"/>
        <v>2018-2021</v>
      </c>
      <c r="Q159" s="47">
        <f t="shared" si="5"/>
        <v>15</v>
      </c>
      <c r="R159" s="18" t="s">
        <v>257</v>
      </c>
    </row>
    <row r="160" spans="2:18" x14ac:dyDescent="0.2">
      <c r="B160" t="s">
        <v>48</v>
      </c>
      <c r="C160"/>
      <c r="D160" t="s">
        <v>96</v>
      </c>
      <c r="E160" s="3" t="s">
        <v>93</v>
      </c>
      <c r="N160" s="78" t="s">
        <v>238</v>
      </c>
      <c r="O160" s="17" t="e">
        <f>INDEX(#REF!,MATCH($B160,#REF!,0),2)</f>
        <v>#REF!</v>
      </c>
      <c r="P160" s="18" t="str">
        <f t="shared" si="4"/>
        <v>2018-2021</v>
      </c>
      <c r="Q160" s="47" t="str">
        <f t="shared" si="5"/>
        <v>..</v>
      </c>
      <c r="R160" s="18" t="s">
        <v>257</v>
      </c>
    </row>
    <row r="161" spans="2:18" x14ac:dyDescent="0.2">
      <c r="B161" t="s">
        <v>49</v>
      </c>
      <c r="C161"/>
      <c r="D161">
        <v>14</v>
      </c>
      <c r="E161" s="3" t="s">
        <v>93</v>
      </c>
      <c r="N161" s="78" t="s">
        <v>238</v>
      </c>
      <c r="O161" s="17" t="e">
        <f>INDEX(#REF!,MATCH($B161,#REF!,0),2)</f>
        <v>#REF!</v>
      </c>
      <c r="P161" s="18" t="str">
        <f t="shared" si="4"/>
        <v>2018-2021</v>
      </c>
      <c r="Q161" s="47">
        <f t="shared" si="5"/>
        <v>14</v>
      </c>
      <c r="R161" s="18" t="s">
        <v>257</v>
      </c>
    </row>
    <row r="162" spans="2:18" x14ac:dyDescent="0.2">
      <c r="B162" t="s">
        <v>50</v>
      </c>
      <c r="C162"/>
      <c r="D162">
        <v>15</v>
      </c>
      <c r="E162" s="3" t="s">
        <v>93</v>
      </c>
      <c r="N162" s="78" t="s">
        <v>238</v>
      </c>
      <c r="O162" s="17" t="e">
        <f>INDEX(#REF!,MATCH($B162,#REF!,0),2)</f>
        <v>#REF!</v>
      </c>
      <c r="P162" s="18" t="str">
        <f t="shared" si="4"/>
        <v>2018-2021</v>
      </c>
      <c r="Q162" s="47">
        <f t="shared" si="5"/>
        <v>15</v>
      </c>
      <c r="R162" s="18" t="s">
        <v>257</v>
      </c>
    </row>
    <row r="163" spans="2:18" x14ac:dyDescent="0.2">
      <c r="B163" t="s">
        <v>51</v>
      </c>
      <c r="C163"/>
      <c r="D163">
        <v>16</v>
      </c>
      <c r="E163" s="3" t="s">
        <v>93</v>
      </c>
      <c r="N163" s="78" t="s">
        <v>238</v>
      </c>
      <c r="O163" s="17" t="e">
        <f>INDEX(#REF!,MATCH($B163,#REF!,0),2)</f>
        <v>#REF!</v>
      </c>
      <c r="P163" s="18" t="str">
        <f t="shared" si="4"/>
        <v>2018-2021</v>
      </c>
      <c r="Q163" s="47">
        <f t="shared" si="5"/>
        <v>16</v>
      </c>
      <c r="R163" s="18" t="s">
        <v>257</v>
      </c>
    </row>
    <row r="164" spans="2:18" x14ac:dyDescent="0.2">
      <c r="B164" t="s">
        <v>52</v>
      </c>
      <c r="C164"/>
      <c r="D164">
        <v>16</v>
      </c>
      <c r="E164" s="3" t="s">
        <v>93</v>
      </c>
      <c r="N164" s="78" t="s">
        <v>238</v>
      </c>
      <c r="O164" s="17" t="e">
        <f>INDEX(#REF!,MATCH($B164,#REF!,0),2)</f>
        <v>#REF!</v>
      </c>
      <c r="P164" s="18" t="str">
        <f t="shared" si="4"/>
        <v>2018-2021</v>
      </c>
      <c r="Q164" s="47">
        <f t="shared" si="5"/>
        <v>16</v>
      </c>
      <c r="R164" s="18" t="s">
        <v>257</v>
      </c>
    </row>
    <row r="165" spans="2:18" x14ac:dyDescent="0.2">
      <c r="B165" t="s">
        <v>53</v>
      </c>
      <c r="C165"/>
      <c r="D165">
        <v>14</v>
      </c>
      <c r="E165" s="3" t="s">
        <v>93</v>
      </c>
      <c r="N165" s="78" t="s">
        <v>238</v>
      </c>
      <c r="O165" s="17" t="e">
        <f>INDEX(#REF!,MATCH($B165,#REF!,0),2)</f>
        <v>#REF!</v>
      </c>
      <c r="P165" s="18" t="str">
        <f t="shared" si="4"/>
        <v>2018-2021</v>
      </c>
      <c r="Q165" s="47">
        <f t="shared" si="5"/>
        <v>14</v>
      </c>
      <c r="R165" s="18" t="s">
        <v>257</v>
      </c>
    </row>
    <row r="166" spans="2:18" x14ac:dyDescent="0.2">
      <c r="B166" t="s">
        <v>54</v>
      </c>
      <c r="C166"/>
      <c r="D166">
        <v>14</v>
      </c>
      <c r="E166" s="3" t="s">
        <v>93</v>
      </c>
      <c r="N166" s="78" t="s">
        <v>238</v>
      </c>
      <c r="O166" s="17" t="e">
        <f>INDEX(#REF!,MATCH($B166,#REF!,0),2)</f>
        <v>#REF!</v>
      </c>
      <c r="P166" s="18" t="str">
        <f t="shared" si="4"/>
        <v>2018-2021</v>
      </c>
      <c r="Q166" s="47">
        <f t="shared" si="5"/>
        <v>14</v>
      </c>
      <c r="R166" s="18" t="s">
        <v>257</v>
      </c>
    </row>
    <row r="167" spans="2:18" x14ac:dyDescent="0.2">
      <c r="B167" t="s">
        <v>55</v>
      </c>
      <c r="C167"/>
      <c r="D167">
        <v>17</v>
      </c>
      <c r="E167" s="3" t="s">
        <v>93</v>
      </c>
      <c r="N167" s="78" t="s">
        <v>238</v>
      </c>
      <c r="O167" s="17" t="e">
        <f>INDEX(#REF!,MATCH($B167,#REF!,0),2)</f>
        <v>#REF!</v>
      </c>
      <c r="P167" s="18" t="str">
        <f t="shared" si="4"/>
        <v>2018-2021</v>
      </c>
      <c r="Q167" s="47">
        <f t="shared" si="5"/>
        <v>17</v>
      </c>
      <c r="R167" s="18" t="s">
        <v>257</v>
      </c>
    </row>
    <row r="168" spans="2:18" x14ac:dyDescent="0.2">
      <c r="B168" t="s">
        <v>56</v>
      </c>
      <c r="C168"/>
      <c r="D168">
        <v>11</v>
      </c>
      <c r="E168" s="3" t="s">
        <v>93</v>
      </c>
      <c r="N168" s="78" t="s">
        <v>238</v>
      </c>
      <c r="O168" s="17" t="e">
        <f>INDEX(#REF!,MATCH($B168,#REF!,0),2)</f>
        <v>#REF!</v>
      </c>
      <c r="P168" s="18" t="str">
        <f t="shared" si="4"/>
        <v>2018-2021</v>
      </c>
      <c r="Q168" s="47">
        <f t="shared" si="5"/>
        <v>11</v>
      </c>
      <c r="R168" s="18" t="s">
        <v>257</v>
      </c>
    </row>
    <row r="169" spans="2:18" x14ac:dyDescent="0.2">
      <c r="B169" t="s">
        <v>57</v>
      </c>
      <c r="C169"/>
      <c r="D169">
        <v>14</v>
      </c>
      <c r="E169" s="3" t="s">
        <v>93</v>
      </c>
      <c r="N169" s="78" t="s">
        <v>238</v>
      </c>
      <c r="O169" s="17" t="e">
        <f>INDEX(#REF!,MATCH($B169,#REF!,0),2)</f>
        <v>#REF!</v>
      </c>
      <c r="P169" s="18" t="str">
        <f t="shared" si="4"/>
        <v>2018-2021</v>
      </c>
      <c r="Q169" s="47">
        <f t="shared" si="5"/>
        <v>14</v>
      </c>
      <c r="R169" s="18" t="s">
        <v>257</v>
      </c>
    </row>
    <row r="170" spans="2:18" x14ac:dyDescent="0.2">
      <c r="B170" t="s">
        <v>58</v>
      </c>
      <c r="C170"/>
      <c r="D170">
        <v>15</v>
      </c>
      <c r="E170" s="3" t="s">
        <v>93</v>
      </c>
      <c r="N170" s="78" t="s">
        <v>238</v>
      </c>
      <c r="O170" s="17" t="e">
        <f>INDEX(#REF!,MATCH($B170,#REF!,0),2)</f>
        <v>#REF!</v>
      </c>
      <c r="P170" s="18" t="str">
        <f t="shared" si="4"/>
        <v>2018-2021</v>
      </c>
      <c r="Q170" s="47">
        <f t="shared" si="5"/>
        <v>15</v>
      </c>
      <c r="R170" s="18" t="s">
        <v>257</v>
      </c>
    </row>
    <row r="171" spans="2:18" x14ac:dyDescent="0.2">
      <c r="B171" t="s">
        <v>59</v>
      </c>
      <c r="C171"/>
      <c r="D171">
        <v>14</v>
      </c>
      <c r="E171" s="3" t="s">
        <v>93</v>
      </c>
      <c r="N171" s="78" t="s">
        <v>238</v>
      </c>
      <c r="O171" s="17" t="e">
        <f>INDEX(#REF!,MATCH($B171,#REF!,0),2)</f>
        <v>#REF!</v>
      </c>
      <c r="P171" s="18" t="str">
        <f t="shared" si="4"/>
        <v>2018-2021</v>
      </c>
      <c r="Q171" s="47">
        <f t="shared" si="5"/>
        <v>14</v>
      </c>
      <c r="R171" s="18" t="s">
        <v>257</v>
      </c>
    </row>
    <row r="172" spans="2:18" x14ac:dyDescent="0.2">
      <c r="B172" t="s">
        <v>60</v>
      </c>
      <c r="C172"/>
      <c r="D172">
        <v>17</v>
      </c>
      <c r="E172" s="3" t="s">
        <v>93</v>
      </c>
      <c r="N172" s="78" t="s">
        <v>238</v>
      </c>
      <c r="O172" s="17" t="e">
        <f>INDEX(#REF!,MATCH($B172,#REF!,0),2)</f>
        <v>#REF!</v>
      </c>
      <c r="P172" s="18" t="str">
        <f t="shared" si="4"/>
        <v>2018-2021</v>
      </c>
      <c r="Q172" s="47">
        <f t="shared" si="5"/>
        <v>17</v>
      </c>
      <c r="R172" s="18" t="s">
        <v>257</v>
      </c>
    </row>
    <row r="173" spans="2:18" x14ac:dyDescent="0.2">
      <c r="B173" t="s">
        <v>61</v>
      </c>
      <c r="C173"/>
      <c r="D173">
        <v>11</v>
      </c>
      <c r="E173" s="3" t="s">
        <v>93</v>
      </c>
      <c r="N173" s="78" t="s">
        <v>238</v>
      </c>
      <c r="O173" s="17" t="e">
        <f>INDEX(#REF!,MATCH($B173,#REF!,0),2)</f>
        <v>#REF!</v>
      </c>
      <c r="P173" s="18" t="str">
        <f t="shared" si="4"/>
        <v>2018-2021</v>
      </c>
      <c r="Q173" s="47">
        <f t="shared" si="5"/>
        <v>11</v>
      </c>
      <c r="R173" s="18" t="s">
        <v>257</v>
      </c>
    </row>
  </sheetData>
  <hyperlinks>
    <hyperlink ref="C4" r:id="rId1" xr:uid="{A47B1656-D443-4A23-A9FE-B36D76DA7151}"/>
  </hyperlinks>
  <pageMargins left="0.7" right="0.7" top="0.75" bottom="0.75" header="0.3" footer="0.3"/>
  <pageSetup paperSize="9" orientation="portrait" verticalDpi="0"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70008-4C36-4F85-B41F-FE8687B4AB80}">
  <sheetPr>
    <tabColor theme="8" tint="0.79998168889431442"/>
  </sheetPr>
  <dimension ref="B1:R173"/>
  <sheetViews>
    <sheetView workbookViewId="0"/>
  </sheetViews>
  <sheetFormatPr defaultColWidth="9.33203125" defaultRowHeight="11.25" x14ac:dyDescent="0.2"/>
  <cols>
    <col min="1" max="3" width="9.33203125" style="3"/>
    <col min="4" max="4" width="7.1640625" style="3" bestFit="1" customWidth="1"/>
    <col min="5" max="5" width="10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425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108</v>
      </c>
      <c r="C3" s="21"/>
      <c r="D3" s="26" t="s">
        <v>282</v>
      </c>
      <c r="E3" s="21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281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t="s">
        <v>32</v>
      </c>
      <c r="C6"/>
      <c r="D6">
        <v>44</v>
      </c>
      <c r="E6" s="3" t="s">
        <v>39</v>
      </c>
      <c r="N6" s="78" t="s">
        <v>239</v>
      </c>
      <c r="O6" s="17" t="e">
        <f>INDEX(#REF!,MATCH($B6,#REF!,0),2)</f>
        <v>#REF!</v>
      </c>
      <c r="P6" s="18" t="str">
        <f>E6</f>
        <v>2009-2012</v>
      </c>
      <c r="Q6" s="47">
        <f>D6</f>
        <v>44</v>
      </c>
      <c r="R6" s="18" t="s">
        <v>257</v>
      </c>
    </row>
    <row r="7" spans="2:18" x14ac:dyDescent="0.2">
      <c r="B7" t="s">
        <v>42</v>
      </c>
      <c r="C7"/>
      <c r="D7">
        <v>48</v>
      </c>
      <c r="E7" s="3" t="s">
        <v>39</v>
      </c>
      <c r="N7" s="78" t="s">
        <v>239</v>
      </c>
      <c r="O7" s="17" t="e">
        <f>INDEX(#REF!,MATCH($B7,#REF!,0),2)</f>
        <v>#REF!</v>
      </c>
      <c r="P7" s="18" t="str">
        <f t="shared" ref="P7:P70" si="0">E7</f>
        <v>2009-2012</v>
      </c>
      <c r="Q7" s="47">
        <f t="shared" ref="Q7:Q70" si="1">D7</f>
        <v>48</v>
      </c>
      <c r="R7" s="18" t="s">
        <v>257</v>
      </c>
    </row>
    <row r="8" spans="2:18" x14ac:dyDescent="0.2">
      <c r="B8" t="s">
        <v>43</v>
      </c>
      <c r="C8"/>
      <c r="D8">
        <v>50</v>
      </c>
      <c r="E8" s="3" t="s">
        <v>39</v>
      </c>
      <c r="N8" s="78" t="s">
        <v>239</v>
      </c>
      <c r="O8" s="17" t="e">
        <f>INDEX(#REF!,MATCH($B8,#REF!,0),2)</f>
        <v>#REF!</v>
      </c>
      <c r="P8" s="18" t="str">
        <f t="shared" si="0"/>
        <v>2009-2012</v>
      </c>
      <c r="Q8" s="47">
        <f t="shared" si="1"/>
        <v>50</v>
      </c>
      <c r="R8" s="18" t="s">
        <v>257</v>
      </c>
    </row>
    <row r="9" spans="2:18" x14ac:dyDescent="0.2">
      <c r="B9" t="s">
        <v>44</v>
      </c>
      <c r="C9"/>
      <c r="D9">
        <v>50</v>
      </c>
      <c r="E9" s="3" t="s">
        <v>39</v>
      </c>
      <c r="N9" s="78" t="s">
        <v>239</v>
      </c>
      <c r="O9" s="17" t="e">
        <f>INDEX(#REF!,MATCH($B9,#REF!,0),2)</f>
        <v>#REF!</v>
      </c>
      <c r="P9" s="18" t="str">
        <f t="shared" si="0"/>
        <v>2009-2012</v>
      </c>
      <c r="Q9" s="47">
        <f t="shared" si="1"/>
        <v>50</v>
      </c>
      <c r="R9" s="18" t="s">
        <v>257</v>
      </c>
    </row>
    <row r="10" spans="2:18" x14ac:dyDescent="0.2">
      <c r="B10" t="s">
        <v>45</v>
      </c>
      <c r="C10"/>
      <c r="D10">
        <v>50</v>
      </c>
      <c r="E10" s="3" t="s">
        <v>39</v>
      </c>
      <c r="N10" s="78" t="s">
        <v>239</v>
      </c>
      <c r="O10" s="17" t="e">
        <f>INDEX(#REF!,MATCH($B10,#REF!,0),2)</f>
        <v>#REF!</v>
      </c>
      <c r="P10" s="18" t="str">
        <f t="shared" si="0"/>
        <v>2009-2012</v>
      </c>
      <c r="Q10" s="47">
        <f t="shared" si="1"/>
        <v>50</v>
      </c>
      <c r="R10" s="18" t="s">
        <v>257</v>
      </c>
    </row>
    <row r="11" spans="2:18" x14ac:dyDescent="0.2">
      <c r="B11" t="s">
        <v>46</v>
      </c>
      <c r="C11"/>
      <c r="D11">
        <v>48</v>
      </c>
      <c r="E11" s="3" t="s">
        <v>39</v>
      </c>
      <c r="N11" s="78" t="s">
        <v>239</v>
      </c>
      <c r="O11" s="17" t="e">
        <f>INDEX(#REF!,MATCH($B11,#REF!,0),2)</f>
        <v>#REF!</v>
      </c>
      <c r="P11" s="18" t="str">
        <f t="shared" si="0"/>
        <v>2009-2012</v>
      </c>
      <c r="Q11" s="47">
        <f t="shared" si="1"/>
        <v>48</v>
      </c>
      <c r="R11" s="18" t="s">
        <v>257</v>
      </c>
    </row>
    <row r="12" spans="2:18" x14ac:dyDescent="0.2">
      <c r="B12" t="s">
        <v>47</v>
      </c>
      <c r="C12"/>
      <c r="D12">
        <v>50</v>
      </c>
      <c r="E12" s="3" t="s">
        <v>39</v>
      </c>
      <c r="N12" s="78" t="s">
        <v>239</v>
      </c>
      <c r="O12" s="17" t="e">
        <f>INDEX(#REF!,MATCH($B12,#REF!,0),2)</f>
        <v>#REF!</v>
      </c>
      <c r="P12" s="18" t="str">
        <f t="shared" si="0"/>
        <v>2009-2012</v>
      </c>
      <c r="Q12" s="47">
        <f t="shared" si="1"/>
        <v>50</v>
      </c>
      <c r="R12" s="18" t="s">
        <v>257</v>
      </c>
    </row>
    <row r="13" spans="2:18" x14ac:dyDescent="0.2">
      <c r="B13" t="s">
        <v>48</v>
      </c>
      <c r="C13"/>
      <c r="D13">
        <v>52</v>
      </c>
      <c r="E13" s="3" t="s">
        <v>39</v>
      </c>
      <c r="N13" s="78" t="s">
        <v>239</v>
      </c>
      <c r="O13" s="17" t="e">
        <f>INDEX(#REF!,MATCH($B13,#REF!,0),2)</f>
        <v>#REF!</v>
      </c>
      <c r="P13" s="18" t="str">
        <f t="shared" si="0"/>
        <v>2009-2012</v>
      </c>
      <c r="Q13" s="47">
        <f t="shared" si="1"/>
        <v>52</v>
      </c>
      <c r="R13" s="18" t="s">
        <v>257</v>
      </c>
    </row>
    <row r="14" spans="2:18" x14ac:dyDescent="0.2">
      <c r="B14" t="s">
        <v>49</v>
      </c>
      <c r="C14"/>
      <c r="D14">
        <v>50</v>
      </c>
      <c r="E14" s="3" t="s">
        <v>39</v>
      </c>
      <c r="N14" s="78" t="s">
        <v>239</v>
      </c>
      <c r="O14" s="17" t="e">
        <f>INDEX(#REF!,MATCH($B14,#REF!,0),2)</f>
        <v>#REF!</v>
      </c>
      <c r="P14" s="18" t="str">
        <f t="shared" si="0"/>
        <v>2009-2012</v>
      </c>
      <c r="Q14" s="47">
        <f t="shared" si="1"/>
        <v>50</v>
      </c>
      <c r="R14" s="18" t="s">
        <v>257</v>
      </c>
    </row>
    <row r="15" spans="2:18" x14ac:dyDescent="0.2">
      <c r="B15" t="s">
        <v>50</v>
      </c>
      <c r="C15"/>
      <c r="D15">
        <v>48</v>
      </c>
      <c r="E15" s="3" t="s">
        <v>39</v>
      </c>
      <c r="N15" s="78" t="s">
        <v>239</v>
      </c>
      <c r="O15" s="17" t="e">
        <f>INDEX(#REF!,MATCH($B15,#REF!,0),2)</f>
        <v>#REF!</v>
      </c>
      <c r="P15" s="18" t="str">
        <f t="shared" si="0"/>
        <v>2009-2012</v>
      </c>
      <c r="Q15" s="47">
        <f t="shared" si="1"/>
        <v>48</v>
      </c>
      <c r="R15" s="18" t="s">
        <v>257</v>
      </c>
    </row>
    <row r="16" spans="2:18" x14ac:dyDescent="0.2">
      <c r="B16" t="s">
        <v>51</v>
      </c>
      <c r="C16"/>
      <c r="D16">
        <v>45</v>
      </c>
      <c r="E16" s="3" t="s">
        <v>39</v>
      </c>
      <c r="N16" s="78" t="s">
        <v>239</v>
      </c>
      <c r="O16" s="17" t="e">
        <f>INDEX(#REF!,MATCH($B16,#REF!,0),2)</f>
        <v>#REF!</v>
      </c>
      <c r="P16" s="18" t="str">
        <f t="shared" si="0"/>
        <v>2009-2012</v>
      </c>
      <c r="Q16" s="47">
        <f t="shared" si="1"/>
        <v>45</v>
      </c>
      <c r="R16" s="18" t="s">
        <v>257</v>
      </c>
    </row>
    <row r="17" spans="2:18" x14ac:dyDescent="0.2">
      <c r="B17" t="s">
        <v>52</v>
      </c>
      <c r="C17"/>
      <c r="D17">
        <v>48</v>
      </c>
      <c r="E17" s="3" t="s">
        <v>39</v>
      </c>
      <c r="N17" s="78" t="s">
        <v>239</v>
      </c>
      <c r="O17" s="17" t="e">
        <f>INDEX(#REF!,MATCH($B17,#REF!,0),2)</f>
        <v>#REF!</v>
      </c>
      <c r="P17" s="18" t="str">
        <f t="shared" si="0"/>
        <v>2009-2012</v>
      </c>
      <c r="Q17" s="47">
        <f t="shared" si="1"/>
        <v>48</v>
      </c>
      <c r="R17" s="18" t="s">
        <v>257</v>
      </c>
    </row>
    <row r="18" spans="2:18" x14ac:dyDescent="0.2">
      <c r="B18" t="s">
        <v>53</v>
      </c>
      <c r="C18"/>
      <c r="D18">
        <v>55</v>
      </c>
      <c r="E18" s="3" t="s">
        <v>39</v>
      </c>
      <c r="N18" s="78" t="s">
        <v>239</v>
      </c>
      <c r="O18" s="17" t="e">
        <f>INDEX(#REF!,MATCH($B18,#REF!,0),2)</f>
        <v>#REF!</v>
      </c>
      <c r="P18" s="18" t="str">
        <f t="shared" si="0"/>
        <v>2009-2012</v>
      </c>
      <c r="Q18" s="47">
        <f t="shared" si="1"/>
        <v>55</v>
      </c>
      <c r="R18" s="18" t="s">
        <v>257</v>
      </c>
    </row>
    <row r="19" spans="2:18" x14ac:dyDescent="0.2">
      <c r="B19" t="s">
        <v>54</v>
      </c>
      <c r="C19"/>
      <c r="D19">
        <v>53</v>
      </c>
      <c r="E19" s="3" t="s">
        <v>39</v>
      </c>
      <c r="N19" s="78" t="s">
        <v>239</v>
      </c>
      <c r="O19" s="17" t="e">
        <f>INDEX(#REF!,MATCH($B19,#REF!,0),2)</f>
        <v>#REF!</v>
      </c>
      <c r="P19" s="18" t="str">
        <f t="shared" si="0"/>
        <v>2009-2012</v>
      </c>
      <c r="Q19" s="47">
        <f t="shared" si="1"/>
        <v>53</v>
      </c>
      <c r="R19" s="18" t="s">
        <v>257</v>
      </c>
    </row>
    <row r="20" spans="2:18" x14ac:dyDescent="0.2">
      <c r="B20" t="s">
        <v>55</v>
      </c>
      <c r="C20"/>
      <c r="D20">
        <v>51</v>
      </c>
      <c r="E20" s="3" t="s">
        <v>39</v>
      </c>
      <c r="N20" s="78" t="s">
        <v>239</v>
      </c>
      <c r="O20" s="17" t="e">
        <f>INDEX(#REF!,MATCH($B20,#REF!,0),2)</f>
        <v>#REF!</v>
      </c>
      <c r="P20" s="18" t="str">
        <f t="shared" si="0"/>
        <v>2009-2012</v>
      </c>
      <c r="Q20" s="47">
        <f t="shared" si="1"/>
        <v>51</v>
      </c>
      <c r="R20" s="18" t="s">
        <v>257</v>
      </c>
    </row>
    <row r="21" spans="2:18" x14ac:dyDescent="0.2">
      <c r="B21" t="s">
        <v>56</v>
      </c>
      <c r="C21"/>
      <c r="D21">
        <v>57</v>
      </c>
      <c r="E21" s="3" t="s">
        <v>39</v>
      </c>
      <c r="N21" s="78" t="s">
        <v>239</v>
      </c>
      <c r="O21" s="17" t="e">
        <f>INDEX(#REF!,MATCH($B21,#REF!,0),2)</f>
        <v>#REF!</v>
      </c>
      <c r="P21" s="18" t="str">
        <f t="shared" si="0"/>
        <v>2009-2012</v>
      </c>
      <c r="Q21" s="47">
        <f t="shared" si="1"/>
        <v>57</v>
      </c>
      <c r="R21" s="18" t="s">
        <v>257</v>
      </c>
    </row>
    <row r="22" spans="2:18" x14ac:dyDescent="0.2">
      <c r="B22" t="s">
        <v>57</v>
      </c>
      <c r="C22"/>
      <c r="D22">
        <v>53</v>
      </c>
      <c r="E22" s="3" t="s">
        <v>39</v>
      </c>
      <c r="N22" s="78" t="s">
        <v>239</v>
      </c>
      <c r="O22" s="17" t="e">
        <f>INDEX(#REF!,MATCH($B22,#REF!,0),2)</f>
        <v>#REF!</v>
      </c>
      <c r="P22" s="18" t="str">
        <f t="shared" si="0"/>
        <v>2009-2012</v>
      </c>
      <c r="Q22" s="47">
        <f t="shared" si="1"/>
        <v>53</v>
      </c>
      <c r="R22" s="18" t="s">
        <v>257</v>
      </c>
    </row>
    <row r="23" spans="2:18" x14ac:dyDescent="0.2">
      <c r="B23" t="s">
        <v>58</v>
      </c>
      <c r="C23"/>
      <c r="D23">
        <v>52</v>
      </c>
      <c r="E23" s="3" t="s">
        <v>39</v>
      </c>
      <c r="N23" s="78" t="s">
        <v>239</v>
      </c>
      <c r="O23" s="17" t="e">
        <f>INDEX(#REF!,MATCH($B23,#REF!,0),2)</f>
        <v>#REF!</v>
      </c>
      <c r="P23" s="18" t="str">
        <f t="shared" si="0"/>
        <v>2009-2012</v>
      </c>
      <c r="Q23" s="47">
        <f t="shared" si="1"/>
        <v>52</v>
      </c>
      <c r="R23" s="18" t="s">
        <v>257</v>
      </c>
    </row>
    <row r="24" spans="2:18" x14ac:dyDescent="0.2">
      <c r="B24" t="s">
        <v>59</v>
      </c>
      <c r="C24"/>
      <c r="D24">
        <v>50</v>
      </c>
      <c r="E24" s="3" t="s">
        <v>39</v>
      </c>
      <c r="N24" s="78" t="s">
        <v>239</v>
      </c>
      <c r="O24" s="17" t="e">
        <f>INDEX(#REF!,MATCH($B24,#REF!,0),2)</f>
        <v>#REF!</v>
      </c>
      <c r="P24" s="18" t="str">
        <f t="shared" si="0"/>
        <v>2009-2012</v>
      </c>
      <c r="Q24" s="47">
        <f t="shared" si="1"/>
        <v>50</v>
      </c>
      <c r="R24" s="18" t="s">
        <v>257</v>
      </c>
    </row>
    <row r="25" spans="2:18" x14ac:dyDescent="0.2">
      <c r="B25" t="s">
        <v>60</v>
      </c>
      <c r="C25"/>
      <c r="D25">
        <v>50</v>
      </c>
      <c r="E25" s="3" t="s">
        <v>39</v>
      </c>
      <c r="N25" s="78" t="s">
        <v>239</v>
      </c>
      <c r="O25" s="17" t="e">
        <f>INDEX(#REF!,MATCH($B25,#REF!,0),2)</f>
        <v>#REF!</v>
      </c>
      <c r="P25" s="18" t="str">
        <f t="shared" si="0"/>
        <v>2009-2012</v>
      </c>
      <c r="Q25" s="47">
        <f t="shared" si="1"/>
        <v>50</v>
      </c>
      <c r="R25" s="18" t="s">
        <v>257</v>
      </c>
    </row>
    <row r="26" spans="2:18" x14ac:dyDescent="0.2">
      <c r="B26" t="s">
        <v>61</v>
      </c>
      <c r="C26"/>
      <c r="D26">
        <v>52</v>
      </c>
      <c r="E26" s="3" t="s">
        <v>39</v>
      </c>
      <c r="N26" s="78" t="s">
        <v>239</v>
      </c>
      <c r="O26" s="17" t="e">
        <f>INDEX(#REF!,MATCH($B26,#REF!,0),2)</f>
        <v>#REF!</v>
      </c>
      <c r="P26" s="18" t="str">
        <f t="shared" si="0"/>
        <v>2009-2012</v>
      </c>
      <c r="Q26" s="47">
        <f t="shared" si="1"/>
        <v>52</v>
      </c>
      <c r="R26" s="18" t="s">
        <v>257</v>
      </c>
    </row>
    <row r="27" spans="2:18" x14ac:dyDescent="0.2">
      <c r="B27" t="s">
        <v>32</v>
      </c>
      <c r="C27"/>
      <c r="D27">
        <v>44</v>
      </c>
      <c r="E27" s="3" t="s">
        <v>38</v>
      </c>
      <c r="N27" s="78" t="s">
        <v>239</v>
      </c>
      <c r="O27" s="17" t="e">
        <f>INDEX(#REF!,MATCH($B27,#REF!,0),2)</f>
        <v>#REF!</v>
      </c>
      <c r="P27" s="18" t="str">
        <f t="shared" si="0"/>
        <v>2010-2013</v>
      </c>
      <c r="Q27" s="47">
        <f t="shared" si="1"/>
        <v>44</v>
      </c>
      <c r="R27" s="18" t="s">
        <v>257</v>
      </c>
    </row>
    <row r="28" spans="2:18" x14ac:dyDescent="0.2">
      <c r="B28" t="s">
        <v>42</v>
      </c>
      <c r="C28"/>
      <c r="D28">
        <v>49</v>
      </c>
      <c r="E28" s="3" t="s">
        <v>38</v>
      </c>
      <c r="N28" s="78" t="s">
        <v>239</v>
      </c>
      <c r="O28" s="17" t="e">
        <f>INDEX(#REF!,MATCH($B28,#REF!,0),2)</f>
        <v>#REF!</v>
      </c>
      <c r="P28" s="18" t="str">
        <f t="shared" si="0"/>
        <v>2010-2013</v>
      </c>
      <c r="Q28" s="47">
        <f t="shared" si="1"/>
        <v>49</v>
      </c>
      <c r="R28" s="18" t="s">
        <v>257</v>
      </c>
    </row>
    <row r="29" spans="2:18" x14ac:dyDescent="0.2">
      <c r="B29" t="s">
        <v>43</v>
      </c>
      <c r="C29"/>
      <c r="D29">
        <v>52</v>
      </c>
      <c r="E29" s="3" t="s">
        <v>38</v>
      </c>
      <c r="N29" s="78" t="s">
        <v>239</v>
      </c>
      <c r="O29" s="17" t="e">
        <f>INDEX(#REF!,MATCH($B29,#REF!,0),2)</f>
        <v>#REF!</v>
      </c>
      <c r="P29" s="18" t="str">
        <f t="shared" si="0"/>
        <v>2010-2013</v>
      </c>
      <c r="Q29" s="47">
        <f t="shared" si="1"/>
        <v>52</v>
      </c>
      <c r="R29" s="18" t="s">
        <v>257</v>
      </c>
    </row>
    <row r="30" spans="2:18" x14ac:dyDescent="0.2">
      <c r="B30" t="s">
        <v>44</v>
      </c>
      <c r="C30"/>
      <c r="D30">
        <v>51</v>
      </c>
      <c r="E30" s="3" t="s">
        <v>38</v>
      </c>
      <c r="N30" s="78" t="s">
        <v>239</v>
      </c>
      <c r="O30" s="17" t="e">
        <f>INDEX(#REF!,MATCH($B30,#REF!,0),2)</f>
        <v>#REF!</v>
      </c>
      <c r="P30" s="18" t="str">
        <f t="shared" si="0"/>
        <v>2010-2013</v>
      </c>
      <c r="Q30" s="47">
        <f t="shared" si="1"/>
        <v>51</v>
      </c>
      <c r="R30" s="18" t="s">
        <v>257</v>
      </c>
    </row>
    <row r="31" spans="2:18" x14ac:dyDescent="0.2">
      <c r="B31" t="s">
        <v>45</v>
      </c>
      <c r="C31"/>
      <c r="D31">
        <v>51</v>
      </c>
      <c r="E31" s="3" t="s">
        <v>38</v>
      </c>
      <c r="N31" s="78" t="s">
        <v>239</v>
      </c>
      <c r="O31" s="17" t="e">
        <f>INDEX(#REF!,MATCH($B31,#REF!,0),2)</f>
        <v>#REF!</v>
      </c>
      <c r="P31" s="18" t="str">
        <f t="shared" si="0"/>
        <v>2010-2013</v>
      </c>
      <c r="Q31" s="47">
        <f t="shared" si="1"/>
        <v>51</v>
      </c>
      <c r="R31" s="18" t="s">
        <v>257</v>
      </c>
    </row>
    <row r="32" spans="2:18" x14ac:dyDescent="0.2">
      <c r="B32" t="s">
        <v>46</v>
      </c>
      <c r="C32"/>
      <c r="D32">
        <v>47</v>
      </c>
      <c r="E32" s="3" t="s">
        <v>38</v>
      </c>
      <c r="N32" s="78" t="s">
        <v>239</v>
      </c>
      <c r="O32" s="17" t="e">
        <f>INDEX(#REF!,MATCH($B32,#REF!,0),2)</f>
        <v>#REF!</v>
      </c>
      <c r="P32" s="18" t="str">
        <f t="shared" si="0"/>
        <v>2010-2013</v>
      </c>
      <c r="Q32" s="47">
        <f t="shared" si="1"/>
        <v>47</v>
      </c>
      <c r="R32" s="18" t="s">
        <v>257</v>
      </c>
    </row>
    <row r="33" spans="2:18" x14ac:dyDescent="0.2">
      <c r="B33" t="s">
        <v>47</v>
      </c>
      <c r="C33"/>
      <c r="D33">
        <v>50</v>
      </c>
      <c r="E33" s="3" t="s">
        <v>38</v>
      </c>
      <c r="N33" s="78" t="s">
        <v>239</v>
      </c>
      <c r="O33" s="17" t="e">
        <f>INDEX(#REF!,MATCH($B33,#REF!,0),2)</f>
        <v>#REF!</v>
      </c>
      <c r="P33" s="18" t="str">
        <f t="shared" si="0"/>
        <v>2010-2013</v>
      </c>
      <c r="Q33" s="47">
        <f t="shared" si="1"/>
        <v>50</v>
      </c>
      <c r="R33" s="18" t="s">
        <v>257</v>
      </c>
    </row>
    <row r="34" spans="2:18" x14ac:dyDescent="0.2">
      <c r="B34" t="s">
        <v>48</v>
      </c>
      <c r="C34"/>
      <c r="D34">
        <v>52</v>
      </c>
      <c r="E34" s="3" t="s">
        <v>38</v>
      </c>
      <c r="N34" s="78" t="s">
        <v>239</v>
      </c>
      <c r="O34" s="17" t="e">
        <f>INDEX(#REF!,MATCH($B34,#REF!,0),2)</f>
        <v>#REF!</v>
      </c>
      <c r="P34" s="18" t="str">
        <f t="shared" si="0"/>
        <v>2010-2013</v>
      </c>
      <c r="Q34" s="47">
        <f t="shared" si="1"/>
        <v>52</v>
      </c>
      <c r="R34" s="18" t="s">
        <v>257</v>
      </c>
    </row>
    <row r="35" spans="2:18" x14ac:dyDescent="0.2">
      <c r="B35" t="s">
        <v>49</v>
      </c>
      <c r="C35"/>
      <c r="D35">
        <v>53</v>
      </c>
      <c r="E35" s="3" t="s">
        <v>38</v>
      </c>
      <c r="N35" s="78" t="s">
        <v>239</v>
      </c>
      <c r="O35" s="17" t="e">
        <f>INDEX(#REF!,MATCH($B35,#REF!,0),2)</f>
        <v>#REF!</v>
      </c>
      <c r="P35" s="18" t="str">
        <f t="shared" si="0"/>
        <v>2010-2013</v>
      </c>
      <c r="Q35" s="47">
        <f t="shared" si="1"/>
        <v>53</v>
      </c>
      <c r="R35" s="18" t="s">
        <v>257</v>
      </c>
    </row>
    <row r="36" spans="2:18" x14ac:dyDescent="0.2">
      <c r="B36" t="s">
        <v>50</v>
      </c>
      <c r="C36"/>
      <c r="D36">
        <v>49</v>
      </c>
      <c r="E36" s="3" t="s">
        <v>38</v>
      </c>
      <c r="N36" s="78" t="s">
        <v>239</v>
      </c>
      <c r="O36" s="17" t="e">
        <f>INDEX(#REF!,MATCH($B36,#REF!,0),2)</f>
        <v>#REF!</v>
      </c>
      <c r="P36" s="18" t="str">
        <f t="shared" si="0"/>
        <v>2010-2013</v>
      </c>
      <c r="Q36" s="47">
        <f t="shared" si="1"/>
        <v>49</v>
      </c>
      <c r="R36" s="18" t="s">
        <v>257</v>
      </c>
    </row>
    <row r="37" spans="2:18" x14ac:dyDescent="0.2">
      <c r="B37" t="s">
        <v>51</v>
      </c>
      <c r="C37"/>
      <c r="D37">
        <v>45</v>
      </c>
      <c r="E37" s="3" t="s">
        <v>38</v>
      </c>
      <c r="N37" s="78" t="s">
        <v>239</v>
      </c>
      <c r="O37" s="17" t="e">
        <f>INDEX(#REF!,MATCH($B37,#REF!,0),2)</f>
        <v>#REF!</v>
      </c>
      <c r="P37" s="18" t="str">
        <f t="shared" si="0"/>
        <v>2010-2013</v>
      </c>
      <c r="Q37" s="47">
        <f t="shared" si="1"/>
        <v>45</v>
      </c>
      <c r="R37" s="18" t="s">
        <v>257</v>
      </c>
    </row>
    <row r="38" spans="2:18" x14ac:dyDescent="0.2">
      <c r="B38" t="s">
        <v>52</v>
      </c>
      <c r="C38"/>
      <c r="D38">
        <v>49</v>
      </c>
      <c r="E38" s="3" t="s">
        <v>38</v>
      </c>
      <c r="N38" s="78" t="s">
        <v>239</v>
      </c>
      <c r="O38" s="17" t="e">
        <f>INDEX(#REF!,MATCH($B38,#REF!,0),2)</f>
        <v>#REF!</v>
      </c>
      <c r="P38" s="18" t="str">
        <f t="shared" si="0"/>
        <v>2010-2013</v>
      </c>
      <c r="Q38" s="47">
        <f t="shared" si="1"/>
        <v>49</v>
      </c>
      <c r="R38" s="18" t="s">
        <v>257</v>
      </c>
    </row>
    <row r="39" spans="2:18" x14ac:dyDescent="0.2">
      <c r="B39" t="s">
        <v>53</v>
      </c>
      <c r="C39"/>
      <c r="D39">
        <v>55</v>
      </c>
      <c r="E39" s="3" t="s">
        <v>38</v>
      </c>
      <c r="N39" s="78" t="s">
        <v>239</v>
      </c>
      <c r="O39" s="17" t="e">
        <f>INDEX(#REF!,MATCH($B39,#REF!,0),2)</f>
        <v>#REF!</v>
      </c>
      <c r="P39" s="18" t="str">
        <f t="shared" si="0"/>
        <v>2010-2013</v>
      </c>
      <c r="Q39" s="47">
        <f t="shared" si="1"/>
        <v>55</v>
      </c>
      <c r="R39" s="18" t="s">
        <v>257</v>
      </c>
    </row>
    <row r="40" spans="2:18" x14ac:dyDescent="0.2">
      <c r="B40" t="s">
        <v>54</v>
      </c>
      <c r="C40"/>
      <c r="D40">
        <v>53</v>
      </c>
      <c r="E40" s="3" t="s">
        <v>38</v>
      </c>
      <c r="N40" s="78" t="s">
        <v>239</v>
      </c>
      <c r="O40" s="17" t="e">
        <f>INDEX(#REF!,MATCH($B40,#REF!,0),2)</f>
        <v>#REF!</v>
      </c>
      <c r="P40" s="18" t="str">
        <f t="shared" si="0"/>
        <v>2010-2013</v>
      </c>
      <c r="Q40" s="47">
        <f t="shared" si="1"/>
        <v>53</v>
      </c>
      <c r="R40" s="18" t="s">
        <v>257</v>
      </c>
    </row>
    <row r="41" spans="2:18" x14ac:dyDescent="0.2">
      <c r="B41" t="s">
        <v>55</v>
      </c>
      <c r="C41"/>
      <c r="D41">
        <v>53</v>
      </c>
      <c r="E41" s="3" t="s">
        <v>38</v>
      </c>
      <c r="N41" s="78" t="s">
        <v>239</v>
      </c>
      <c r="O41" s="17" t="e">
        <f>INDEX(#REF!,MATCH($B41,#REF!,0),2)</f>
        <v>#REF!</v>
      </c>
      <c r="P41" s="18" t="str">
        <f t="shared" si="0"/>
        <v>2010-2013</v>
      </c>
      <c r="Q41" s="47">
        <f t="shared" si="1"/>
        <v>53</v>
      </c>
      <c r="R41" s="18" t="s">
        <v>257</v>
      </c>
    </row>
    <row r="42" spans="2:18" x14ac:dyDescent="0.2">
      <c r="B42" t="s">
        <v>56</v>
      </c>
      <c r="C42"/>
      <c r="D42">
        <v>57</v>
      </c>
      <c r="E42" s="3" t="s">
        <v>38</v>
      </c>
      <c r="N42" s="78" t="s">
        <v>239</v>
      </c>
      <c r="O42" s="17" t="e">
        <f>INDEX(#REF!,MATCH($B42,#REF!,0),2)</f>
        <v>#REF!</v>
      </c>
      <c r="P42" s="18" t="str">
        <f t="shared" si="0"/>
        <v>2010-2013</v>
      </c>
      <c r="Q42" s="47">
        <f t="shared" si="1"/>
        <v>57</v>
      </c>
      <c r="R42" s="18" t="s">
        <v>257</v>
      </c>
    </row>
    <row r="43" spans="2:18" x14ac:dyDescent="0.2">
      <c r="B43" t="s">
        <v>57</v>
      </c>
      <c r="C43"/>
      <c r="D43">
        <v>53</v>
      </c>
      <c r="E43" s="3" t="s">
        <v>38</v>
      </c>
      <c r="N43" s="78" t="s">
        <v>239</v>
      </c>
      <c r="O43" s="17" t="e">
        <f>INDEX(#REF!,MATCH($B43,#REF!,0),2)</f>
        <v>#REF!</v>
      </c>
      <c r="P43" s="18" t="str">
        <f t="shared" si="0"/>
        <v>2010-2013</v>
      </c>
      <c r="Q43" s="47">
        <f t="shared" si="1"/>
        <v>53</v>
      </c>
      <c r="R43" s="18" t="s">
        <v>257</v>
      </c>
    </row>
    <row r="44" spans="2:18" x14ac:dyDescent="0.2">
      <c r="B44" t="s">
        <v>58</v>
      </c>
      <c r="C44"/>
      <c r="D44">
        <v>53</v>
      </c>
      <c r="E44" s="3" t="s">
        <v>38</v>
      </c>
      <c r="N44" s="78" t="s">
        <v>239</v>
      </c>
      <c r="O44" s="17" t="e">
        <f>INDEX(#REF!,MATCH($B44,#REF!,0),2)</f>
        <v>#REF!</v>
      </c>
      <c r="P44" s="18" t="str">
        <f t="shared" si="0"/>
        <v>2010-2013</v>
      </c>
      <c r="Q44" s="47">
        <f t="shared" si="1"/>
        <v>53</v>
      </c>
      <c r="R44" s="18" t="s">
        <v>257</v>
      </c>
    </row>
    <row r="45" spans="2:18" x14ac:dyDescent="0.2">
      <c r="B45" t="s">
        <v>59</v>
      </c>
      <c r="C45"/>
      <c r="D45">
        <v>51</v>
      </c>
      <c r="E45" s="3" t="s">
        <v>38</v>
      </c>
      <c r="N45" s="78" t="s">
        <v>239</v>
      </c>
      <c r="O45" s="17" t="e">
        <f>INDEX(#REF!,MATCH($B45,#REF!,0),2)</f>
        <v>#REF!</v>
      </c>
      <c r="P45" s="18" t="str">
        <f t="shared" si="0"/>
        <v>2010-2013</v>
      </c>
      <c r="Q45" s="47">
        <f t="shared" si="1"/>
        <v>51</v>
      </c>
      <c r="R45" s="18" t="s">
        <v>257</v>
      </c>
    </row>
    <row r="46" spans="2:18" x14ac:dyDescent="0.2">
      <c r="B46" t="s">
        <v>60</v>
      </c>
      <c r="C46"/>
      <c r="D46">
        <v>49</v>
      </c>
      <c r="E46" s="3" t="s">
        <v>38</v>
      </c>
      <c r="N46" s="78" t="s">
        <v>239</v>
      </c>
      <c r="O46" s="17" t="e">
        <f>INDEX(#REF!,MATCH($B46,#REF!,0),2)</f>
        <v>#REF!</v>
      </c>
      <c r="P46" s="18" t="str">
        <f t="shared" si="0"/>
        <v>2010-2013</v>
      </c>
      <c r="Q46" s="47">
        <f t="shared" si="1"/>
        <v>49</v>
      </c>
      <c r="R46" s="18" t="s">
        <v>257</v>
      </c>
    </row>
    <row r="47" spans="2:18" x14ac:dyDescent="0.2">
      <c r="B47" t="s">
        <v>61</v>
      </c>
      <c r="C47"/>
      <c r="D47">
        <v>55</v>
      </c>
      <c r="E47" s="3" t="s">
        <v>38</v>
      </c>
      <c r="N47" s="78" t="s">
        <v>239</v>
      </c>
      <c r="O47" s="17" t="e">
        <f>INDEX(#REF!,MATCH($B47,#REF!,0),2)</f>
        <v>#REF!</v>
      </c>
      <c r="P47" s="18" t="str">
        <f t="shared" si="0"/>
        <v>2010-2013</v>
      </c>
      <c r="Q47" s="47">
        <f t="shared" si="1"/>
        <v>55</v>
      </c>
      <c r="R47" s="18" t="s">
        <v>257</v>
      </c>
    </row>
    <row r="48" spans="2:18" x14ac:dyDescent="0.2">
      <c r="B48" t="s">
        <v>32</v>
      </c>
      <c r="C48"/>
      <c r="D48">
        <v>44</v>
      </c>
      <c r="E48" s="3" t="s">
        <v>37</v>
      </c>
      <c r="N48" s="78" t="s">
        <v>239</v>
      </c>
      <c r="O48" s="17" t="e">
        <f>INDEX(#REF!,MATCH($B48,#REF!,0),2)</f>
        <v>#REF!</v>
      </c>
      <c r="P48" s="18" t="str">
        <f t="shared" si="0"/>
        <v>2011-2014</v>
      </c>
      <c r="Q48" s="47">
        <f t="shared" si="1"/>
        <v>44</v>
      </c>
      <c r="R48" s="18" t="s">
        <v>257</v>
      </c>
    </row>
    <row r="49" spans="2:18" x14ac:dyDescent="0.2">
      <c r="B49" t="s">
        <v>42</v>
      </c>
      <c r="C49"/>
      <c r="D49">
        <v>49</v>
      </c>
      <c r="E49" s="3" t="s">
        <v>37</v>
      </c>
      <c r="N49" s="78" t="s">
        <v>239</v>
      </c>
      <c r="O49" s="17" t="e">
        <f>INDEX(#REF!,MATCH($B49,#REF!,0),2)</f>
        <v>#REF!</v>
      </c>
      <c r="P49" s="18" t="str">
        <f t="shared" si="0"/>
        <v>2011-2014</v>
      </c>
      <c r="Q49" s="47">
        <f t="shared" si="1"/>
        <v>49</v>
      </c>
      <c r="R49" s="18" t="s">
        <v>257</v>
      </c>
    </row>
    <row r="50" spans="2:18" x14ac:dyDescent="0.2">
      <c r="B50" t="s">
        <v>43</v>
      </c>
      <c r="C50"/>
      <c r="D50">
        <v>54</v>
      </c>
      <c r="E50" s="3" t="s">
        <v>37</v>
      </c>
      <c r="N50" s="78" t="s">
        <v>239</v>
      </c>
      <c r="O50" s="17" t="e">
        <f>INDEX(#REF!,MATCH($B50,#REF!,0),2)</f>
        <v>#REF!</v>
      </c>
      <c r="P50" s="18" t="str">
        <f t="shared" si="0"/>
        <v>2011-2014</v>
      </c>
      <c r="Q50" s="47">
        <f t="shared" si="1"/>
        <v>54</v>
      </c>
      <c r="R50" s="18" t="s">
        <v>257</v>
      </c>
    </row>
    <row r="51" spans="2:18" x14ac:dyDescent="0.2">
      <c r="B51" t="s">
        <v>44</v>
      </c>
      <c r="C51"/>
      <c r="D51">
        <v>52</v>
      </c>
      <c r="E51" s="3" t="s">
        <v>37</v>
      </c>
      <c r="N51" s="78" t="s">
        <v>239</v>
      </c>
      <c r="O51" s="17" t="e">
        <f>INDEX(#REF!,MATCH($B51,#REF!,0),2)</f>
        <v>#REF!</v>
      </c>
      <c r="P51" s="18" t="str">
        <f t="shared" si="0"/>
        <v>2011-2014</v>
      </c>
      <c r="Q51" s="47">
        <f t="shared" si="1"/>
        <v>52</v>
      </c>
      <c r="R51" s="18" t="s">
        <v>257</v>
      </c>
    </row>
    <row r="52" spans="2:18" x14ac:dyDescent="0.2">
      <c r="B52" t="s">
        <v>45</v>
      </c>
      <c r="C52"/>
      <c r="D52">
        <v>51</v>
      </c>
      <c r="E52" s="3" t="s">
        <v>37</v>
      </c>
      <c r="N52" s="78" t="s">
        <v>239</v>
      </c>
      <c r="O52" s="17" t="e">
        <f>INDEX(#REF!,MATCH($B52,#REF!,0),2)</f>
        <v>#REF!</v>
      </c>
      <c r="P52" s="18" t="str">
        <f t="shared" si="0"/>
        <v>2011-2014</v>
      </c>
      <c r="Q52" s="47">
        <f t="shared" si="1"/>
        <v>51</v>
      </c>
      <c r="R52" s="18" t="s">
        <v>257</v>
      </c>
    </row>
    <row r="53" spans="2:18" x14ac:dyDescent="0.2">
      <c r="B53" t="s">
        <v>46</v>
      </c>
      <c r="C53"/>
      <c r="D53">
        <v>49</v>
      </c>
      <c r="E53" s="3" t="s">
        <v>37</v>
      </c>
      <c r="N53" s="78" t="s">
        <v>239</v>
      </c>
      <c r="O53" s="17" t="e">
        <f>INDEX(#REF!,MATCH($B53,#REF!,0),2)</f>
        <v>#REF!</v>
      </c>
      <c r="P53" s="18" t="str">
        <f t="shared" si="0"/>
        <v>2011-2014</v>
      </c>
      <c r="Q53" s="47">
        <f t="shared" si="1"/>
        <v>49</v>
      </c>
      <c r="R53" s="18" t="s">
        <v>257</v>
      </c>
    </row>
    <row r="54" spans="2:18" x14ac:dyDescent="0.2">
      <c r="B54" t="s">
        <v>47</v>
      </c>
      <c r="C54"/>
      <c r="D54">
        <v>51</v>
      </c>
      <c r="E54" s="3" t="s">
        <v>37</v>
      </c>
      <c r="N54" s="78" t="s">
        <v>239</v>
      </c>
      <c r="O54" s="17" t="e">
        <f>INDEX(#REF!,MATCH($B54,#REF!,0),2)</f>
        <v>#REF!</v>
      </c>
      <c r="P54" s="18" t="str">
        <f t="shared" si="0"/>
        <v>2011-2014</v>
      </c>
      <c r="Q54" s="47">
        <f t="shared" si="1"/>
        <v>51</v>
      </c>
      <c r="R54" s="18" t="s">
        <v>257</v>
      </c>
    </row>
    <row r="55" spans="2:18" x14ac:dyDescent="0.2">
      <c r="B55" t="s">
        <v>48</v>
      </c>
      <c r="C55"/>
      <c r="D55">
        <v>52</v>
      </c>
      <c r="E55" s="3" t="s">
        <v>37</v>
      </c>
      <c r="N55" s="78" t="s">
        <v>239</v>
      </c>
      <c r="O55" s="17" t="e">
        <f>INDEX(#REF!,MATCH($B55,#REF!,0),2)</f>
        <v>#REF!</v>
      </c>
      <c r="P55" s="18" t="str">
        <f t="shared" si="0"/>
        <v>2011-2014</v>
      </c>
      <c r="Q55" s="47">
        <f t="shared" si="1"/>
        <v>52</v>
      </c>
      <c r="R55" s="18" t="s">
        <v>257</v>
      </c>
    </row>
    <row r="56" spans="2:18" x14ac:dyDescent="0.2">
      <c r="B56" t="s">
        <v>49</v>
      </c>
      <c r="C56"/>
      <c r="D56">
        <v>53</v>
      </c>
      <c r="E56" s="3" t="s">
        <v>37</v>
      </c>
      <c r="N56" s="78" t="s">
        <v>239</v>
      </c>
      <c r="O56" s="17" t="e">
        <f>INDEX(#REF!,MATCH($B56,#REF!,0),2)</f>
        <v>#REF!</v>
      </c>
      <c r="P56" s="18" t="str">
        <f t="shared" si="0"/>
        <v>2011-2014</v>
      </c>
      <c r="Q56" s="47">
        <f t="shared" si="1"/>
        <v>53</v>
      </c>
      <c r="R56" s="18" t="s">
        <v>257</v>
      </c>
    </row>
    <row r="57" spans="2:18" x14ac:dyDescent="0.2">
      <c r="B57" t="s">
        <v>50</v>
      </c>
      <c r="C57"/>
      <c r="D57">
        <v>49</v>
      </c>
      <c r="E57" s="3" t="s">
        <v>37</v>
      </c>
      <c r="N57" s="78" t="s">
        <v>239</v>
      </c>
      <c r="O57" s="17" t="e">
        <f>INDEX(#REF!,MATCH($B57,#REF!,0),2)</f>
        <v>#REF!</v>
      </c>
      <c r="P57" s="18" t="str">
        <f t="shared" si="0"/>
        <v>2011-2014</v>
      </c>
      <c r="Q57" s="47">
        <f t="shared" si="1"/>
        <v>49</v>
      </c>
      <c r="R57" s="18" t="s">
        <v>257</v>
      </c>
    </row>
    <row r="58" spans="2:18" x14ac:dyDescent="0.2">
      <c r="B58" t="s">
        <v>51</v>
      </c>
      <c r="C58"/>
      <c r="D58">
        <v>46</v>
      </c>
      <c r="E58" s="3" t="s">
        <v>37</v>
      </c>
      <c r="N58" s="78" t="s">
        <v>239</v>
      </c>
      <c r="O58" s="17" t="e">
        <f>INDEX(#REF!,MATCH($B58,#REF!,0),2)</f>
        <v>#REF!</v>
      </c>
      <c r="P58" s="18" t="str">
        <f t="shared" si="0"/>
        <v>2011-2014</v>
      </c>
      <c r="Q58" s="47">
        <f t="shared" si="1"/>
        <v>46</v>
      </c>
      <c r="R58" s="18" t="s">
        <v>257</v>
      </c>
    </row>
    <row r="59" spans="2:18" x14ac:dyDescent="0.2">
      <c r="B59" t="s">
        <v>52</v>
      </c>
      <c r="C59"/>
      <c r="D59">
        <v>48</v>
      </c>
      <c r="E59" s="3" t="s">
        <v>37</v>
      </c>
      <c r="N59" s="78" t="s">
        <v>239</v>
      </c>
      <c r="O59" s="17" t="e">
        <f>INDEX(#REF!,MATCH($B59,#REF!,0),2)</f>
        <v>#REF!</v>
      </c>
      <c r="P59" s="18" t="str">
        <f t="shared" si="0"/>
        <v>2011-2014</v>
      </c>
      <c r="Q59" s="47">
        <f t="shared" si="1"/>
        <v>48</v>
      </c>
      <c r="R59" s="18" t="s">
        <v>257</v>
      </c>
    </row>
    <row r="60" spans="2:18" x14ac:dyDescent="0.2">
      <c r="B60" t="s">
        <v>53</v>
      </c>
      <c r="C60"/>
      <c r="D60">
        <v>54</v>
      </c>
      <c r="E60" s="3" t="s">
        <v>37</v>
      </c>
      <c r="N60" s="78" t="s">
        <v>239</v>
      </c>
      <c r="O60" s="17" t="e">
        <f>INDEX(#REF!,MATCH($B60,#REF!,0),2)</f>
        <v>#REF!</v>
      </c>
      <c r="P60" s="18" t="str">
        <f t="shared" si="0"/>
        <v>2011-2014</v>
      </c>
      <c r="Q60" s="47">
        <f t="shared" si="1"/>
        <v>54</v>
      </c>
      <c r="R60" s="18" t="s">
        <v>257</v>
      </c>
    </row>
    <row r="61" spans="2:18" x14ac:dyDescent="0.2">
      <c r="B61" t="s">
        <v>54</v>
      </c>
      <c r="C61"/>
      <c r="D61">
        <v>54</v>
      </c>
      <c r="E61" s="3" t="s">
        <v>37</v>
      </c>
      <c r="N61" s="78" t="s">
        <v>239</v>
      </c>
      <c r="O61" s="17" t="e">
        <f>INDEX(#REF!,MATCH($B61,#REF!,0),2)</f>
        <v>#REF!</v>
      </c>
      <c r="P61" s="18" t="str">
        <f t="shared" si="0"/>
        <v>2011-2014</v>
      </c>
      <c r="Q61" s="47">
        <f t="shared" si="1"/>
        <v>54</v>
      </c>
      <c r="R61" s="18" t="s">
        <v>257</v>
      </c>
    </row>
    <row r="62" spans="2:18" x14ac:dyDescent="0.2">
      <c r="B62" t="s">
        <v>55</v>
      </c>
      <c r="C62"/>
      <c r="D62">
        <v>52</v>
      </c>
      <c r="E62" s="3" t="s">
        <v>37</v>
      </c>
      <c r="N62" s="78" t="s">
        <v>239</v>
      </c>
      <c r="O62" s="17" t="e">
        <f>INDEX(#REF!,MATCH($B62,#REF!,0),2)</f>
        <v>#REF!</v>
      </c>
      <c r="P62" s="18" t="str">
        <f t="shared" si="0"/>
        <v>2011-2014</v>
      </c>
      <c r="Q62" s="47">
        <f t="shared" si="1"/>
        <v>52</v>
      </c>
      <c r="R62" s="18" t="s">
        <v>257</v>
      </c>
    </row>
    <row r="63" spans="2:18" x14ac:dyDescent="0.2">
      <c r="B63" t="s">
        <v>56</v>
      </c>
      <c r="C63"/>
      <c r="D63">
        <v>54</v>
      </c>
      <c r="E63" s="3" t="s">
        <v>37</v>
      </c>
      <c r="N63" s="78" t="s">
        <v>239</v>
      </c>
      <c r="O63" s="17" t="e">
        <f>INDEX(#REF!,MATCH($B63,#REF!,0),2)</f>
        <v>#REF!</v>
      </c>
      <c r="P63" s="18" t="str">
        <f t="shared" si="0"/>
        <v>2011-2014</v>
      </c>
      <c r="Q63" s="47">
        <f t="shared" si="1"/>
        <v>54</v>
      </c>
      <c r="R63" s="18" t="s">
        <v>257</v>
      </c>
    </row>
    <row r="64" spans="2:18" x14ac:dyDescent="0.2">
      <c r="B64" t="s">
        <v>57</v>
      </c>
      <c r="C64"/>
      <c r="D64">
        <v>54</v>
      </c>
      <c r="E64" s="3" t="s">
        <v>37</v>
      </c>
      <c r="N64" s="78" t="s">
        <v>239</v>
      </c>
      <c r="O64" s="17" t="e">
        <f>INDEX(#REF!,MATCH($B64,#REF!,0),2)</f>
        <v>#REF!</v>
      </c>
      <c r="P64" s="18" t="str">
        <f t="shared" si="0"/>
        <v>2011-2014</v>
      </c>
      <c r="Q64" s="47">
        <f t="shared" si="1"/>
        <v>54</v>
      </c>
      <c r="R64" s="18" t="s">
        <v>257</v>
      </c>
    </row>
    <row r="65" spans="2:18" x14ac:dyDescent="0.2">
      <c r="B65" t="s">
        <v>58</v>
      </c>
      <c r="C65"/>
      <c r="D65">
        <v>54</v>
      </c>
      <c r="E65" s="3" t="s">
        <v>37</v>
      </c>
      <c r="N65" s="78" t="s">
        <v>239</v>
      </c>
      <c r="O65" s="17" t="e">
        <f>INDEX(#REF!,MATCH($B65,#REF!,0),2)</f>
        <v>#REF!</v>
      </c>
      <c r="P65" s="18" t="str">
        <f t="shared" si="0"/>
        <v>2011-2014</v>
      </c>
      <c r="Q65" s="47">
        <f t="shared" si="1"/>
        <v>54</v>
      </c>
      <c r="R65" s="18" t="s">
        <v>257</v>
      </c>
    </row>
    <row r="66" spans="2:18" x14ac:dyDescent="0.2">
      <c r="B66" t="s">
        <v>59</v>
      </c>
      <c r="C66"/>
      <c r="D66">
        <v>50</v>
      </c>
      <c r="E66" s="3" t="s">
        <v>37</v>
      </c>
      <c r="N66" s="78" t="s">
        <v>239</v>
      </c>
      <c r="O66" s="17" t="e">
        <f>INDEX(#REF!,MATCH($B66,#REF!,0),2)</f>
        <v>#REF!</v>
      </c>
      <c r="P66" s="18" t="str">
        <f t="shared" si="0"/>
        <v>2011-2014</v>
      </c>
      <c r="Q66" s="47">
        <f t="shared" si="1"/>
        <v>50</v>
      </c>
      <c r="R66" s="18" t="s">
        <v>257</v>
      </c>
    </row>
    <row r="67" spans="2:18" x14ac:dyDescent="0.2">
      <c r="B67" t="s">
        <v>60</v>
      </c>
      <c r="C67"/>
      <c r="D67">
        <v>47</v>
      </c>
      <c r="E67" s="3" t="s">
        <v>37</v>
      </c>
      <c r="N67" s="78" t="s">
        <v>239</v>
      </c>
      <c r="O67" s="17" t="e">
        <f>INDEX(#REF!,MATCH($B67,#REF!,0),2)</f>
        <v>#REF!</v>
      </c>
      <c r="P67" s="18" t="str">
        <f t="shared" si="0"/>
        <v>2011-2014</v>
      </c>
      <c r="Q67" s="47">
        <f t="shared" si="1"/>
        <v>47</v>
      </c>
      <c r="R67" s="18" t="s">
        <v>257</v>
      </c>
    </row>
    <row r="68" spans="2:18" x14ac:dyDescent="0.2">
      <c r="B68" t="s">
        <v>61</v>
      </c>
      <c r="C68"/>
      <c r="D68">
        <v>55</v>
      </c>
      <c r="E68" s="3" t="s">
        <v>37</v>
      </c>
      <c r="N68" s="78" t="s">
        <v>239</v>
      </c>
      <c r="O68" s="17" t="e">
        <f>INDEX(#REF!,MATCH($B68,#REF!,0),2)</f>
        <v>#REF!</v>
      </c>
      <c r="P68" s="18" t="str">
        <f t="shared" si="0"/>
        <v>2011-2014</v>
      </c>
      <c r="Q68" s="47">
        <f t="shared" si="1"/>
        <v>55</v>
      </c>
      <c r="R68" s="18" t="s">
        <v>257</v>
      </c>
    </row>
    <row r="69" spans="2:18" x14ac:dyDescent="0.2">
      <c r="B69" t="s">
        <v>32</v>
      </c>
      <c r="C69"/>
      <c r="D69">
        <v>44</v>
      </c>
      <c r="E69" s="3" t="s">
        <v>36</v>
      </c>
      <c r="N69" s="78" t="s">
        <v>239</v>
      </c>
      <c r="O69" s="17" t="e">
        <f>INDEX(#REF!,MATCH($B69,#REF!,0),2)</f>
        <v>#REF!</v>
      </c>
      <c r="P69" s="18" t="str">
        <f t="shared" si="0"/>
        <v>2012-2015</v>
      </c>
      <c r="Q69" s="47">
        <f t="shared" si="1"/>
        <v>44</v>
      </c>
      <c r="R69" s="18" t="s">
        <v>257</v>
      </c>
    </row>
    <row r="70" spans="2:18" x14ac:dyDescent="0.2">
      <c r="B70" t="s">
        <v>42</v>
      </c>
      <c r="C70"/>
      <c r="D70">
        <v>47</v>
      </c>
      <c r="E70" s="3" t="s">
        <v>36</v>
      </c>
      <c r="N70" s="78" t="s">
        <v>239</v>
      </c>
      <c r="O70" s="17" t="e">
        <f>INDEX(#REF!,MATCH($B70,#REF!,0),2)</f>
        <v>#REF!</v>
      </c>
      <c r="P70" s="18" t="str">
        <f t="shared" si="0"/>
        <v>2012-2015</v>
      </c>
      <c r="Q70" s="47">
        <f t="shared" si="1"/>
        <v>47</v>
      </c>
      <c r="R70" s="18" t="s">
        <v>257</v>
      </c>
    </row>
    <row r="71" spans="2:18" x14ac:dyDescent="0.2">
      <c r="B71" t="s">
        <v>43</v>
      </c>
      <c r="C71"/>
      <c r="D71">
        <v>54</v>
      </c>
      <c r="E71" s="3" t="s">
        <v>36</v>
      </c>
      <c r="N71" s="78" t="s">
        <v>239</v>
      </c>
      <c r="O71" s="17" t="e">
        <f>INDEX(#REF!,MATCH($B71,#REF!,0),2)</f>
        <v>#REF!</v>
      </c>
      <c r="P71" s="18" t="str">
        <f t="shared" ref="P71:P134" si="2">E71</f>
        <v>2012-2015</v>
      </c>
      <c r="Q71" s="47">
        <f t="shared" ref="Q71:Q134" si="3">D71</f>
        <v>54</v>
      </c>
      <c r="R71" s="18" t="s">
        <v>257</v>
      </c>
    </row>
    <row r="72" spans="2:18" x14ac:dyDescent="0.2">
      <c r="B72" t="s">
        <v>44</v>
      </c>
      <c r="C72"/>
      <c r="D72">
        <v>52</v>
      </c>
      <c r="E72" s="3" t="s">
        <v>36</v>
      </c>
      <c r="N72" s="78" t="s">
        <v>239</v>
      </c>
      <c r="O72" s="17" t="e">
        <f>INDEX(#REF!,MATCH($B72,#REF!,0),2)</f>
        <v>#REF!</v>
      </c>
      <c r="P72" s="18" t="str">
        <f t="shared" si="2"/>
        <v>2012-2015</v>
      </c>
      <c r="Q72" s="47">
        <f t="shared" si="3"/>
        <v>52</v>
      </c>
      <c r="R72" s="18" t="s">
        <v>257</v>
      </c>
    </row>
    <row r="73" spans="2:18" x14ac:dyDescent="0.2">
      <c r="B73" t="s">
        <v>45</v>
      </c>
      <c r="C73"/>
      <c r="D73">
        <v>50</v>
      </c>
      <c r="E73" s="3" t="s">
        <v>36</v>
      </c>
      <c r="N73" s="78" t="s">
        <v>239</v>
      </c>
      <c r="O73" s="17" t="e">
        <f>INDEX(#REF!,MATCH($B73,#REF!,0),2)</f>
        <v>#REF!</v>
      </c>
      <c r="P73" s="18" t="str">
        <f t="shared" si="2"/>
        <v>2012-2015</v>
      </c>
      <c r="Q73" s="47">
        <f t="shared" si="3"/>
        <v>50</v>
      </c>
      <c r="R73" s="18" t="s">
        <v>257</v>
      </c>
    </row>
    <row r="74" spans="2:18" x14ac:dyDescent="0.2">
      <c r="B74" t="s">
        <v>46</v>
      </c>
      <c r="C74"/>
      <c r="D74">
        <v>50</v>
      </c>
      <c r="E74" s="3" t="s">
        <v>36</v>
      </c>
      <c r="N74" s="78" t="s">
        <v>239</v>
      </c>
      <c r="O74" s="17" t="e">
        <f>INDEX(#REF!,MATCH($B74,#REF!,0),2)</f>
        <v>#REF!</v>
      </c>
      <c r="P74" s="18" t="str">
        <f t="shared" si="2"/>
        <v>2012-2015</v>
      </c>
      <c r="Q74" s="47">
        <f t="shared" si="3"/>
        <v>50</v>
      </c>
      <c r="R74" s="18" t="s">
        <v>257</v>
      </c>
    </row>
    <row r="75" spans="2:18" x14ac:dyDescent="0.2">
      <c r="B75" t="s">
        <v>47</v>
      </c>
      <c r="C75"/>
      <c r="D75">
        <v>51</v>
      </c>
      <c r="E75" s="3" t="s">
        <v>36</v>
      </c>
      <c r="N75" s="78" t="s">
        <v>239</v>
      </c>
      <c r="O75" s="17" t="e">
        <f>INDEX(#REF!,MATCH($B75,#REF!,0),2)</f>
        <v>#REF!</v>
      </c>
      <c r="P75" s="18" t="str">
        <f t="shared" si="2"/>
        <v>2012-2015</v>
      </c>
      <c r="Q75" s="47">
        <f t="shared" si="3"/>
        <v>51</v>
      </c>
      <c r="R75" s="18" t="s">
        <v>257</v>
      </c>
    </row>
    <row r="76" spans="2:18" x14ac:dyDescent="0.2">
      <c r="B76" t="s">
        <v>48</v>
      </c>
      <c r="C76"/>
      <c r="D76">
        <v>53</v>
      </c>
      <c r="E76" s="3" t="s">
        <v>36</v>
      </c>
      <c r="N76" s="78" t="s">
        <v>239</v>
      </c>
      <c r="O76" s="17" t="e">
        <f>INDEX(#REF!,MATCH($B76,#REF!,0),2)</f>
        <v>#REF!</v>
      </c>
      <c r="P76" s="18" t="str">
        <f t="shared" si="2"/>
        <v>2012-2015</v>
      </c>
      <c r="Q76" s="47">
        <f t="shared" si="3"/>
        <v>53</v>
      </c>
      <c r="R76" s="18" t="s">
        <v>257</v>
      </c>
    </row>
    <row r="77" spans="2:18" x14ac:dyDescent="0.2">
      <c r="B77" t="s">
        <v>49</v>
      </c>
      <c r="C77"/>
      <c r="D77">
        <v>55</v>
      </c>
      <c r="E77" s="3" t="s">
        <v>36</v>
      </c>
      <c r="N77" s="78" t="s">
        <v>239</v>
      </c>
      <c r="O77" s="17" t="e">
        <f>INDEX(#REF!,MATCH($B77,#REF!,0),2)</f>
        <v>#REF!</v>
      </c>
      <c r="P77" s="18" t="str">
        <f t="shared" si="2"/>
        <v>2012-2015</v>
      </c>
      <c r="Q77" s="47">
        <f t="shared" si="3"/>
        <v>55</v>
      </c>
      <c r="R77" s="18" t="s">
        <v>257</v>
      </c>
    </row>
    <row r="78" spans="2:18" x14ac:dyDescent="0.2">
      <c r="B78" t="s">
        <v>50</v>
      </c>
      <c r="C78"/>
      <c r="D78">
        <v>50</v>
      </c>
      <c r="E78" s="3" t="s">
        <v>36</v>
      </c>
      <c r="N78" s="78" t="s">
        <v>239</v>
      </c>
      <c r="O78" s="17" t="e">
        <f>INDEX(#REF!,MATCH($B78,#REF!,0),2)</f>
        <v>#REF!</v>
      </c>
      <c r="P78" s="18" t="str">
        <f t="shared" si="2"/>
        <v>2012-2015</v>
      </c>
      <c r="Q78" s="47">
        <f t="shared" si="3"/>
        <v>50</v>
      </c>
      <c r="R78" s="18" t="s">
        <v>257</v>
      </c>
    </row>
    <row r="79" spans="2:18" x14ac:dyDescent="0.2">
      <c r="B79" t="s">
        <v>51</v>
      </c>
      <c r="C79"/>
      <c r="D79">
        <v>48</v>
      </c>
      <c r="E79" s="3" t="s">
        <v>36</v>
      </c>
      <c r="N79" s="78" t="s">
        <v>239</v>
      </c>
      <c r="O79" s="17" t="e">
        <f>INDEX(#REF!,MATCH($B79,#REF!,0),2)</f>
        <v>#REF!</v>
      </c>
      <c r="P79" s="18" t="str">
        <f t="shared" si="2"/>
        <v>2012-2015</v>
      </c>
      <c r="Q79" s="47">
        <f t="shared" si="3"/>
        <v>48</v>
      </c>
      <c r="R79" s="18" t="s">
        <v>257</v>
      </c>
    </row>
    <row r="80" spans="2:18" x14ac:dyDescent="0.2">
      <c r="B80" t="s">
        <v>52</v>
      </c>
      <c r="C80"/>
      <c r="D80">
        <v>49</v>
      </c>
      <c r="E80" s="3" t="s">
        <v>36</v>
      </c>
      <c r="N80" s="78" t="s">
        <v>239</v>
      </c>
      <c r="O80" s="17" t="e">
        <f>INDEX(#REF!,MATCH($B80,#REF!,0),2)</f>
        <v>#REF!</v>
      </c>
      <c r="P80" s="18" t="str">
        <f t="shared" si="2"/>
        <v>2012-2015</v>
      </c>
      <c r="Q80" s="47">
        <f t="shared" si="3"/>
        <v>49</v>
      </c>
      <c r="R80" s="18" t="s">
        <v>257</v>
      </c>
    </row>
    <row r="81" spans="2:18" x14ac:dyDescent="0.2">
      <c r="B81" t="s">
        <v>53</v>
      </c>
      <c r="C81"/>
      <c r="D81">
        <v>55</v>
      </c>
      <c r="E81" s="3" t="s">
        <v>36</v>
      </c>
      <c r="N81" s="78" t="s">
        <v>239</v>
      </c>
      <c r="O81" s="17" t="e">
        <f>INDEX(#REF!,MATCH($B81,#REF!,0),2)</f>
        <v>#REF!</v>
      </c>
      <c r="P81" s="18" t="str">
        <f t="shared" si="2"/>
        <v>2012-2015</v>
      </c>
      <c r="Q81" s="47">
        <f t="shared" si="3"/>
        <v>55</v>
      </c>
      <c r="R81" s="18" t="s">
        <v>257</v>
      </c>
    </row>
    <row r="82" spans="2:18" x14ac:dyDescent="0.2">
      <c r="B82" t="s">
        <v>54</v>
      </c>
      <c r="C82"/>
      <c r="D82">
        <v>53</v>
      </c>
      <c r="E82" s="3" t="s">
        <v>36</v>
      </c>
      <c r="N82" s="78" t="s">
        <v>239</v>
      </c>
      <c r="O82" s="17" t="e">
        <f>INDEX(#REF!,MATCH($B82,#REF!,0),2)</f>
        <v>#REF!</v>
      </c>
      <c r="P82" s="18" t="str">
        <f t="shared" si="2"/>
        <v>2012-2015</v>
      </c>
      <c r="Q82" s="47">
        <f t="shared" si="3"/>
        <v>53</v>
      </c>
      <c r="R82" s="18" t="s">
        <v>257</v>
      </c>
    </row>
    <row r="83" spans="2:18" x14ac:dyDescent="0.2">
      <c r="B83" t="s">
        <v>55</v>
      </c>
      <c r="C83"/>
      <c r="D83">
        <v>53</v>
      </c>
      <c r="E83" s="3" t="s">
        <v>36</v>
      </c>
      <c r="N83" s="78" t="s">
        <v>239</v>
      </c>
      <c r="O83" s="17" t="e">
        <f>INDEX(#REF!,MATCH($B83,#REF!,0),2)</f>
        <v>#REF!</v>
      </c>
      <c r="P83" s="18" t="str">
        <f t="shared" si="2"/>
        <v>2012-2015</v>
      </c>
      <c r="Q83" s="47">
        <f t="shared" si="3"/>
        <v>53</v>
      </c>
      <c r="R83" s="18" t="s">
        <v>257</v>
      </c>
    </row>
    <row r="84" spans="2:18" x14ac:dyDescent="0.2">
      <c r="B84" t="s">
        <v>56</v>
      </c>
      <c r="C84"/>
      <c r="D84">
        <v>54</v>
      </c>
      <c r="E84" s="3" t="s">
        <v>36</v>
      </c>
      <c r="N84" s="78" t="s">
        <v>239</v>
      </c>
      <c r="O84" s="17" t="e">
        <f>INDEX(#REF!,MATCH($B84,#REF!,0),2)</f>
        <v>#REF!</v>
      </c>
      <c r="P84" s="18" t="str">
        <f t="shared" si="2"/>
        <v>2012-2015</v>
      </c>
      <c r="Q84" s="47">
        <f t="shared" si="3"/>
        <v>54</v>
      </c>
      <c r="R84" s="18" t="s">
        <v>257</v>
      </c>
    </row>
    <row r="85" spans="2:18" x14ac:dyDescent="0.2">
      <c r="B85" t="s">
        <v>57</v>
      </c>
      <c r="C85"/>
      <c r="D85">
        <v>55</v>
      </c>
      <c r="E85" s="3" t="s">
        <v>36</v>
      </c>
      <c r="N85" s="78" t="s">
        <v>239</v>
      </c>
      <c r="O85" s="17" t="e">
        <f>INDEX(#REF!,MATCH($B85,#REF!,0),2)</f>
        <v>#REF!</v>
      </c>
      <c r="P85" s="18" t="str">
        <f t="shared" si="2"/>
        <v>2012-2015</v>
      </c>
      <c r="Q85" s="47">
        <f t="shared" si="3"/>
        <v>55</v>
      </c>
      <c r="R85" s="18" t="s">
        <v>257</v>
      </c>
    </row>
    <row r="86" spans="2:18" x14ac:dyDescent="0.2">
      <c r="B86" t="s">
        <v>58</v>
      </c>
      <c r="C86"/>
      <c r="D86">
        <v>54</v>
      </c>
      <c r="E86" s="3" t="s">
        <v>36</v>
      </c>
      <c r="N86" s="78" t="s">
        <v>239</v>
      </c>
      <c r="O86" s="17" t="e">
        <f>INDEX(#REF!,MATCH($B86,#REF!,0),2)</f>
        <v>#REF!</v>
      </c>
      <c r="P86" s="18" t="str">
        <f t="shared" si="2"/>
        <v>2012-2015</v>
      </c>
      <c r="Q86" s="47">
        <f t="shared" si="3"/>
        <v>54</v>
      </c>
      <c r="R86" s="18" t="s">
        <v>257</v>
      </c>
    </row>
    <row r="87" spans="2:18" x14ac:dyDescent="0.2">
      <c r="B87" t="s">
        <v>59</v>
      </c>
      <c r="C87"/>
      <c r="D87">
        <v>49</v>
      </c>
      <c r="E87" s="3" t="s">
        <v>36</v>
      </c>
      <c r="N87" s="78" t="s">
        <v>239</v>
      </c>
      <c r="O87" s="17" t="e">
        <f>INDEX(#REF!,MATCH($B87,#REF!,0),2)</f>
        <v>#REF!</v>
      </c>
      <c r="P87" s="18" t="str">
        <f t="shared" si="2"/>
        <v>2012-2015</v>
      </c>
      <c r="Q87" s="47">
        <f t="shared" si="3"/>
        <v>49</v>
      </c>
      <c r="R87" s="18" t="s">
        <v>257</v>
      </c>
    </row>
    <row r="88" spans="2:18" x14ac:dyDescent="0.2">
      <c r="B88" t="s">
        <v>60</v>
      </c>
      <c r="C88"/>
      <c r="D88">
        <v>47</v>
      </c>
      <c r="E88" s="3" t="s">
        <v>36</v>
      </c>
      <c r="N88" s="78" t="s">
        <v>239</v>
      </c>
      <c r="O88" s="17" t="e">
        <f>INDEX(#REF!,MATCH($B88,#REF!,0),2)</f>
        <v>#REF!</v>
      </c>
      <c r="P88" s="18" t="str">
        <f t="shared" si="2"/>
        <v>2012-2015</v>
      </c>
      <c r="Q88" s="47">
        <f t="shared" si="3"/>
        <v>47</v>
      </c>
      <c r="R88" s="18" t="s">
        <v>257</v>
      </c>
    </row>
    <row r="89" spans="2:18" x14ac:dyDescent="0.2">
      <c r="B89" t="s">
        <v>61</v>
      </c>
      <c r="C89"/>
      <c r="D89">
        <v>55</v>
      </c>
      <c r="E89" s="3" t="s">
        <v>36</v>
      </c>
      <c r="N89" s="78" t="s">
        <v>239</v>
      </c>
      <c r="O89" s="17" t="e">
        <f>INDEX(#REF!,MATCH($B89,#REF!,0),2)</f>
        <v>#REF!</v>
      </c>
      <c r="P89" s="18" t="str">
        <f t="shared" si="2"/>
        <v>2012-2015</v>
      </c>
      <c r="Q89" s="47">
        <f t="shared" si="3"/>
        <v>55</v>
      </c>
      <c r="R89" s="18" t="s">
        <v>257</v>
      </c>
    </row>
    <row r="90" spans="2:18" x14ac:dyDescent="0.2">
      <c r="B90" t="s">
        <v>32</v>
      </c>
      <c r="C90"/>
      <c r="D90">
        <v>44</v>
      </c>
      <c r="E90" s="3" t="s">
        <v>97</v>
      </c>
      <c r="N90" s="78" t="s">
        <v>239</v>
      </c>
      <c r="O90" s="17" t="e">
        <f>INDEX(#REF!,MATCH($B90,#REF!,0),2)</f>
        <v>#REF!</v>
      </c>
      <c r="P90" s="18" t="str">
        <f t="shared" si="2"/>
        <v>2013-2016</v>
      </c>
      <c r="Q90" s="47">
        <f t="shared" si="3"/>
        <v>44</v>
      </c>
      <c r="R90" s="18" t="s">
        <v>257</v>
      </c>
    </row>
    <row r="91" spans="2:18" x14ac:dyDescent="0.2">
      <c r="B91" t="s">
        <v>42</v>
      </c>
      <c r="C91"/>
      <c r="D91">
        <v>49</v>
      </c>
      <c r="E91" s="3" t="s">
        <v>97</v>
      </c>
      <c r="N91" s="78" t="s">
        <v>239</v>
      </c>
      <c r="O91" s="17" t="e">
        <f>INDEX(#REF!,MATCH($B91,#REF!,0),2)</f>
        <v>#REF!</v>
      </c>
      <c r="P91" s="18" t="str">
        <f t="shared" si="2"/>
        <v>2013-2016</v>
      </c>
      <c r="Q91" s="47">
        <f t="shared" si="3"/>
        <v>49</v>
      </c>
      <c r="R91" s="18" t="s">
        <v>257</v>
      </c>
    </row>
    <row r="92" spans="2:18" x14ac:dyDescent="0.2">
      <c r="B92" t="s">
        <v>43</v>
      </c>
      <c r="C92"/>
      <c r="D92">
        <v>54</v>
      </c>
      <c r="E92" s="3" t="s">
        <v>97</v>
      </c>
      <c r="N92" s="78" t="s">
        <v>239</v>
      </c>
      <c r="O92" s="17" t="e">
        <f>INDEX(#REF!,MATCH($B92,#REF!,0),2)</f>
        <v>#REF!</v>
      </c>
      <c r="P92" s="18" t="str">
        <f t="shared" si="2"/>
        <v>2013-2016</v>
      </c>
      <c r="Q92" s="47">
        <f t="shared" si="3"/>
        <v>54</v>
      </c>
      <c r="R92" s="18" t="s">
        <v>257</v>
      </c>
    </row>
    <row r="93" spans="2:18" x14ac:dyDescent="0.2">
      <c r="B93" t="s">
        <v>44</v>
      </c>
      <c r="C93"/>
      <c r="D93">
        <v>53</v>
      </c>
      <c r="E93" s="3" t="s">
        <v>97</v>
      </c>
      <c r="N93" s="78" t="s">
        <v>239</v>
      </c>
      <c r="O93" s="17" t="e">
        <f>INDEX(#REF!,MATCH($B93,#REF!,0),2)</f>
        <v>#REF!</v>
      </c>
      <c r="P93" s="18" t="str">
        <f t="shared" si="2"/>
        <v>2013-2016</v>
      </c>
      <c r="Q93" s="47">
        <f t="shared" si="3"/>
        <v>53</v>
      </c>
      <c r="R93" s="18" t="s">
        <v>257</v>
      </c>
    </row>
    <row r="94" spans="2:18" x14ac:dyDescent="0.2">
      <c r="B94" t="s">
        <v>45</v>
      </c>
      <c r="C94"/>
      <c r="D94">
        <v>50</v>
      </c>
      <c r="E94" s="3" t="s">
        <v>97</v>
      </c>
      <c r="N94" s="78" t="s">
        <v>239</v>
      </c>
      <c r="O94" s="17" t="e">
        <f>INDEX(#REF!,MATCH($B94,#REF!,0),2)</f>
        <v>#REF!</v>
      </c>
      <c r="P94" s="18" t="str">
        <f t="shared" si="2"/>
        <v>2013-2016</v>
      </c>
      <c r="Q94" s="47">
        <f t="shared" si="3"/>
        <v>50</v>
      </c>
      <c r="R94" s="18" t="s">
        <v>257</v>
      </c>
    </row>
    <row r="95" spans="2:18" x14ac:dyDescent="0.2">
      <c r="B95" t="s">
        <v>46</v>
      </c>
      <c r="C95"/>
      <c r="D95">
        <v>50</v>
      </c>
      <c r="E95" s="3" t="s">
        <v>97</v>
      </c>
      <c r="N95" s="78" t="s">
        <v>239</v>
      </c>
      <c r="O95" s="17" t="e">
        <f>INDEX(#REF!,MATCH($B95,#REF!,0),2)</f>
        <v>#REF!</v>
      </c>
      <c r="P95" s="18" t="str">
        <f t="shared" si="2"/>
        <v>2013-2016</v>
      </c>
      <c r="Q95" s="47">
        <f t="shared" si="3"/>
        <v>50</v>
      </c>
      <c r="R95" s="18" t="s">
        <v>257</v>
      </c>
    </row>
    <row r="96" spans="2:18" x14ac:dyDescent="0.2">
      <c r="B96" t="s">
        <v>47</v>
      </c>
      <c r="C96"/>
      <c r="D96">
        <v>51</v>
      </c>
      <c r="E96" s="3" t="s">
        <v>97</v>
      </c>
      <c r="N96" s="78" t="s">
        <v>239</v>
      </c>
      <c r="O96" s="17" t="e">
        <f>INDEX(#REF!,MATCH($B96,#REF!,0),2)</f>
        <v>#REF!</v>
      </c>
      <c r="P96" s="18" t="str">
        <f t="shared" si="2"/>
        <v>2013-2016</v>
      </c>
      <c r="Q96" s="47">
        <f t="shared" si="3"/>
        <v>51</v>
      </c>
      <c r="R96" s="18" t="s">
        <v>257</v>
      </c>
    </row>
    <row r="97" spans="2:18" x14ac:dyDescent="0.2">
      <c r="B97" t="s">
        <v>48</v>
      </c>
      <c r="C97"/>
      <c r="D97">
        <v>54</v>
      </c>
      <c r="E97" s="3" t="s">
        <v>97</v>
      </c>
      <c r="N97" s="78" t="s">
        <v>239</v>
      </c>
      <c r="O97" s="17" t="e">
        <f>INDEX(#REF!,MATCH($B97,#REF!,0),2)</f>
        <v>#REF!</v>
      </c>
      <c r="P97" s="18" t="str">
        <f t="shared" si="2"/>
        <v>2013-2016</v>
      </c>
      <c r="Q97" s="47">
        <f t="shared" si="3"/>
        <v>54</v>
      </c>
      <c r="R97" s="18" t="s">
        <v>257</v>
      </c>
    </row>
    <row r="98" spans="2:18" x14ac:dyDescent="0.2">
      <c r="B98" t="s">
        <v>49</v>
      </c>
      <c r="C98"/>
      <c r="D98">
        <v>53</v>
      </c>
      <c r="E98" s="3" t="s">
        <v>97</v>
      </c>
      <c r="N98" s="78" t="s">
        <v>239</v>
      </c>
      <c r="O98" s="17" t="e">
        <f>INDEX(#REF!,MATCH($B98,#REF!,0),2)</f>
        <v>#REF!</v>
      </c>
      <c r="P98" s="18" t="str">
        <f t="shared" si="2"/>
        <v>2013-2016</v>
      </c>
      <c r="Q98" s="47">
        <f t="shared" si="3"/>
        <v>53</v>
      </c>
      <c r="R98" s="18" t="s">
        <v>257</v>
      </c>
    </row>
    <row r="99" spans="2:18" x14ac:dyDescent="0.2">
      <c r="B99" t="s">
        <v>50</v>
      </c>
      <c r="C99"/>
      <c r="D99">
        <v>50</v>
      </c>
      <c r="E99" s="3" t="s">
        <v>97</v>
      </c>
      <c r="N99" s="78" t="s">
        <v>239</v>
      </c>
      <c r="O99" s="17" t="e">
        <f>INDEX(#REF!,MATCH($B99,#REF!,0),2)</f>
        <v>#REF!</v>
      </c>
      <c r="P99" s="18" t="str">
        <f t="shared" si="2"/>
        <v>2013-2016</v>
      </c>
      <c r="Q99" s="47">
        <f t="shared" si="3"/>
        <v>50</v>
      </c>
      <c r="R99" s="18" t="s">
        <v>257</v>
      </c>
    </row>
    <row r="100" spans="2:18" x14ac:dyDescent="0.2">
      <c r="B100" t="s">
        <v>51</v>
      </c>
      <c r="C100"/>
      <c r="D100">
        <v>50</v>
      </c>
      <c r="E100" s="3" t="s">
        <v>97</v>
      </c>
      <c r="N100" s="78" t="s">
        <v>239</v>
      </c>
      <c r="O100" s="17" t="e">
        <f>INDEX(#REF!,MATCH($B100,#REF!,0),2)</f>
        <v>#REF!</v>
      </c>
      <c r="P100" s="18" t="str">
        <f t="shared" si="2"/>
        <v>2013-2016</v>
      </c>
      <c r="Q100" s="47">
        <f t="shared" si="3"/>
        <v>50</v>
      </c>
      <c r="R100" s="18" t="s">
        <v>257</v>
      </c>
    </row>
    <row r="101" spans="2:18" x14ac:dyDescent="0.2">
      <c r="B101" t="s">
        <v>52</v>
      </c>
      <c r="C101"/>
      <c r="D101">
        <v>49</v>
      </c>
      <c r="E101" s="3" t="s">
        <v>97</v>
      </c>
      <c r="N101" s="78" t="s">
        <v>239</v>
      </c>
      <c r="O101" s="17" t="e">
        <f>INDEX(#REF!,MATCH($B101,#REF!,0),2)</f>
        <v>#REF!</v>
      </c>
      <c r="P101" s="18" t="str">
        <f t="shared" si="2"/>
        <v>2013-2016</v>
      </c>
      <c r="Q101" s="47">
        <f t="shared" si="3"/>
        <v>49</v>
      </c>
      <c r="R101" s="18" t="s">
        <v>257</v>
      </c>
    </row>
    <row r="102" spans="2:18" x14ac:dyDescent="0.2">
      <c r="B102" t="s">
        <v>53</v>
      </c>
      <c r="C102"/>
      <c r="D102">
        <v>56</v>
      </c>
      <c r="E102" s="3" t="s">
        <v>97</v>
      </c>
      <c r="N102" s="78" t="s">
        <v>239</v>
      </c>
      <c r="O102" s="17" t="e">
        <f>INDEX(#REF!,MATCH($B102,#REF!,0),2)</f>
        <v>#REF!</v>
      </c>
      <c r="P102" s="18" t="str">
        <f t="shared" si="2"/>
        <v>2013-2016</v>
      </c>
      <c r="Q102" s="47">
        <f t="shared" si="3"/>
        <v>56</v>
      </c>
      <c r="R102" s="18" t="s">
        <v>257</v>
      </c>
    </row>
    <row r="103" spans="2:18" x14ac:dyDescent="0.2">
      <c r="B103" t="s">
        <v>54</v>
      </c>
      <c r="C103"/>
      <c r="D103">
        <v>52</v>
      </c>
      <c r="E103" s="3" t="s">
        <v>97</v>
      </c>
      <c r="N103" s="78" t="s">
        <v>239</v>
      </c>
      <c r="O103" s="17" t="e">
        <f>INDEX(#REF!,MATCH($B103,#REF!,0),2)</f>
        <v>#REF!</v>
      </c>
      <c r="P103" s="18" t="str">
        <f t="shared" si="2"/>
        <v>2013-2016</v>
      </c>
      <c r="Q103" s="47">
        <f t="shared" si="3"/>
        <v>52</v>
      </c>
      <c r="R103" s="18" t="s">
        <v>257</v>
      </c>
    </row>
    <row r="104" spans="2:18" x14ac:dyDescent="0.2">
      <c r="B104" t="s">
        <v>55</v>
      </c>
      <c r="C104"/>
      <c r="D104">
        <v>54</v>
      </c>
      <c r="E104" s="3" t="s">
        <v>97</v>
      </c>
      <c r="N104" s="78" t="s">
        <v>239</v>
      </c>
      <c r="O104" s="17" t="e">
        <f>INDEX(#REF!,MATCH($B104,#REF!,0),2)</f>
        <v>#REF!</v>
      </c>
      <c r="P104" s="18" t="str">
        <f t="shared" si="2"/>
        <v>2013-2016</v>
      </c>
      <c r="Q104" s="47">
        <f t="shared" si="3"/>
        <v>54</v>
      </c>
      <c r="R104" s="18" t="s">
        <v>257</v>
      </c>
    </row>
    <row r="105" spans="2:18" x14ac:dyDescent="0.2">
      <c r="B105" t="s">
        <v>56</v>
      </c>
      <c r="C105"/>
      <c r="D105">
        <v>53</v>
      </c>
      <c r="E105" s="3" t="s">
        <v>97</v>
      </c>
      <c r="N105" s="78" t="s">
        <v>239</v>
      </c>
      <c r="O105" s="17" t="e">
        <f>INDEX(#REF!,MATCH($B105,#REF!,0),2)</f>
        <v>#REF!</v>
      </c>
      <c r="P105" s="18" t="str">
        <f t="shared" si="2"/>
        <v>2013-2016</v>
      </c>
      <c r="Q105" s="47">
        <f t="shared" si="3"/>
        <v>53</v>
      </c>
      <c r="R105" s="18" t="s">
        <v>257</v>
      </c>
    </row>
    <row r="106" spans="2:18" x14ac:dyDescent="0.2">
      <c r="B106" t="s">
        <v>57</v>
      </c>
      <c r="C106"/>
      <c r="D106">
        <v>58</v>
      </c>
      <c r="E106" s="3" t="s">
        <v>97</v>
      </c>
      <c r="N106" s="78" t="s">
        <v>239</v>
      </c>
      <c r="O106" s="17" t="e">
        <f>INDEX(#REF!,MATCH($B106,#REF!,0),2)</f>
        <v>#REF!</v>
      </c>
      <c r="P106" s="18" t="str">
        <f t="shared" si="2"/>
        <v>2013-2016</v>
      </c>
      <c r="Q106" s="47">
        <f t="shared" si="3"/>
        <v>58</v>
      </c>
      <c r="R106" s="18" t="s">
        <v>257</v>
      </c>
    </row>
    <row r="107" spans="2:18" x14ac:dyDescent="0.2">
      <c r="B107" t="s">
        <v>58</v>
      </c>
      <c r="C107"/>
      <c r="D107">
        <v>56</v>
      </c>
      <c r="E107" s="3" t="s">
        <v>97</v>
      </c>
      <c r="N107" s="78" t="s">
        <v>239</v>
      </c>
      <c r="O107" s="17" t="e">
        <f>INDEX(#REF!,MATCH($B107,#REF!,0),2)</f>
        <v>#REF!</v>
      </c>
      <c r="P107" s="18" t="str">
        <f t="shared" si="2"/>
        <v>2013-2016</v>
      </c>
      <c r="Q107" s="47">
        <f t="shared" si="3"/>
        <v>56</v>
      </c>
      <c r="R107" s="18" t="s">
        <v>257</v>
      </c>
    </row>
    <row r="108" spans="2:18" x14ac:dyDescent="0.2">
      <c r="B108" t="s">
        <v>59</v>
      </c>
      <c r="C108"/>
      <c r="D108">
        <v>52</v>
      </c>
      <c r="E108" s="3" t="s">
        <v>97</v>
      </c>
      <c r="N108" s="78" t="s">
        <v>239</v>
      </c>
      <c r="O108" s="17" t="e">
        <f>INDEX(#REF!,MATCH($B108,#REF!,0),2)</f>
        <v>#REF!</v>
      </c>
      <c r="P108" s="18" t="str">
        <f t="shared" si="2"/>
        <v>2013-2016</v>
      </c>
      <c r="Q108" s="47">
        <f t="shared" si="3"/>
        <v>52</v>
      </c>
      <c r="R108" s="18" t="s">
        <v>257</v>
      </c>
    </row>
    <row r="109" spans="2:18" x14ac:dyDescent="0.2">
      <c r="B109" t="s">
        <v>60</v>
      </c>
      <c r="C109"/>
      <c r="D109">
        <v>49</v>
      </c>
      <c r="E109" s="3" t="s">
        <v>97</v>
      </c>
      <c r="N109" s="78" t="s">
        <v>239</v>
      </c>
      <c r="O109" s="17" t="e">
        <f>INDEX(#REF!,MATCH($B109,#REF!,0),2)</f>
        <v>#REF!</v>
      </c>
      <c r="P109" s="18" t="str">
        <f t="shared" si="2"/>
        <v>2013-2016</v>
      </c>
      <c r="Q109" s="47">
        <f t="shared" si="3"/>
        <v>49</v>
      </c>
      <c r="R109" s="18" t="s">
        <v>257</v>
      </c>
    </row>
    <row r="110" spans="2:18" x14ac:dyDescent="0.2">
      <c r="B110" t="s">
        <v>61</v>
      </c>
      <c r="C110"/>
      <c r="D110">
        <v>55</v>
      </c>
      <c r="E110" s="3" t="s">
        <v>97</v>
      </c>
      <c r="N110" s="78" t="s">
        <v>239</v>
      </c>
      <c r="O110" s="17" t="e">
        <f>INDEX(#REF!,MATCH($B110,#REF!,0),2)</f>
        <v>#REF!</v>
      </c>
      <c r="P110" s="18" t="str">
        <f t="shared" si="2"/>
        <v>2013-2016</v>
      </c>
      <c r="Q110" s="47">
        <f t="shared" si="3"/>
        <v>55</v>
      </c>
      <c r="R110" s="18" t="s">
        <v>257</v>
      </c>
    </row>
    <row r="111" spans="2:18" x14ac:dyDescent="0.2">
      <c r="B111" t="s">
        <v>32</v>
      </c>
      <c r="C111"/>
      <c r="D111">
        <v>45</v>
      </c>
      <c r="E111" s="3" t="s">
        <v>95</v>
      </c>
      <c r="N111" s="78" t="s">
        <v>239</v>
      </c>
      <c r="O111" s="17" t="e">
        <f>INDEX(#REF!,MATCH($B111,#REF!,0),2)</f>
        <v>#REF!</v>
      </c>
      <c r="P111" s="18" t="str">
        <f t="shared" si="2"/>
        <v>2015-2018</v>
      </c>
      <c r="Q111" s="47">
        <f t="shared" si="3"/>
        <v>45</v>
      </c>
      <c r="R111" s="18" t="s">
        <v>257</v>
      </c>
    </row>
    <row r="112" spans="2:18" x14ac:dyDescent="0.2">
      <c r="B112" t="s">
        <v>42</v>
      </c>
      <c r="C112"/>
      <c r="D112">
        <v>50</v>
      </c>
      <c r="E112" s="3" t="s">
        <v>95</v>
      </c>
      <c r="N112" s="78" t="s">
        <v>239</v>
      </c>
      <c r="O112" s="17" t="e">
        <f>INDEX(#REF!,MATCH($B112,#REF!,0),2)</f>
        <v>#REF!</v>
      </c>
      <c r="P112" s="18" t="str">
        <f t="shared" si="2"/>
        <v>2015-2018</v>
      </c>
      <c r="Q112" s="47">
        <f t="shared" si="3"/>
        <v>50</v>
      </c>
      <c r="R112" s="18" t="s">
        <v>257</v>
      </c>
    </row>
    <row r="113" spans="2:18" x14ac:dyDescent="0.2">
      <c r="B113" t="s">
        <v>43</v>
      </c>
      <c r="C113"/>
      <c r="D113">
        <v>54</v>
      </c>
      <c r="E113" s="3" t="s">
        <v>95</v>
      </c>
      <c r="N113" s="78" t="s">
        <v>239</v>
      </c>
      <c r="O113" s="17" t="e">
        <f>INDEX(#REF!,MATCH($B113,#REF!,0),2)</f>
        <v>#REF!</v>
      </c>
      <c r="P113" s="18" t="str">
        <f t="shared" si="2"/>
        <v>2015-2018</v>
      </c>
      <c r="Q113" s="47">
        <f t="shared" si="3"/>
        <v>54</v>
      </c>
      <c r="R113" s="18" t="s">
        <v>257</v>
      </c>
    </row>
    <row r="114" spans="2:18" x14ac:dyDescent="0.2">
      <c r="B114" t="s">
        <v>44</v>
      </c>
      <c r="C114"/>
      <c r="D114">
        <v>52</v>
      </c>
      <c r="E114" s="3" t="s">
        <v>95</v>
      </c>
      <c r="N114" s="78" t="s">
        <v>239</v>
      </c>
      <c r="O114" s="17" t="e">
        <f>INDEX(#REF!,MATCH($B114,#REF!,0),2)</f>
        <v>#REF!</v>
      </c>
      <c r="P114" s="18" t="str">
        <f t="shared" si="2"/>
        <v>2015-2018</v>
      </c>
      <c r="Q114" s="47">
        <f t="shared" si="3"/>
        <v>52</v>
      </c>
      <c r="R114" s="18" t="s">
        <v>257</v>
      </c>
    </row>
    <row r="115" spans="2:18" x14ac:dyDescent="0.2">
      <c r="B115" t="s">
        <v>45</v>
      </c>
      <c r="C115"/>
      <c r="D115">
        <v>51</v>
      </c>
      <c r="E115" s="3" t="s">
        <v>95</v>
      </c>
      <c r="N115" s="78" t="s">
        <v>239</v>
      </c>
      <c r="O115" s="17" t="e">
        <f>INDEX(#REF!,MATCH($B115,#REF!,0),2)</f>
        <v>#REF!</v>
      </c>
      <c r="P115" s="18" t="str">
        <f t="shared" si="2"/>
        <v>2015-2018</v>
      </c>
      <c r="Q115" s="47">
        <f t="shared" si="3"/>
        <v>51</v>
      </c>
      <c r="R115" s="18" t="s">
        <v>257</v>
      </c>
    </row>
    <row r="116" spans="2:18" x14ac:dyDescent="0.2">
      <c r="B116" t="s">
        <v>46</v>
      </c>
      <c r="C116"/>
      <c r="D116">
        <v>52</v>
      </c>
      <c r="E116" s="3" t="s">
        <v>95</v>
      </c>
      <c r="N116" s="78" t="s">
        <v>239</v>
      </c>
      <c r="O116" s="17" t="e">
        <f>INDEX(#REF!,MATCH($B116,#REF!,0),2)</f>
        <v>#REF!</v>
      </c>
      <c r="P116" s="18" t="str">
        <f t="shared" si="2"/>
        <v>2015-2018</v>
      </c>
      <c r="Q116" s="47">
        <f t="shared" si="3"/>
        <v>52</v>
      </c>
      <c r="R116" s="18" t="s">
        <v>257</v>
      </c>
    </row>
    <row r="117" spans="2:18" x14ac:dyDescent="0.2">
      <c r="B117" t="s">
        <v>47</v>
      </c>
      <c r="C117"/>
      <c r="D117">
        <v>55</v>
      </c>
      <c r="E117" s="3" t="s">
        <v>95</v>
      </c>
      <c r="N117" s="78" t="s">
        <v>239</v>
      </c>
      <c r="O117" s="17" t="e">
        <f>INDEX(#REF!,MATCH($B117,#REF!,0),2)</f>
        <v>#REF!</v>
      </c>
      <c r="P117" s="18" t="str">
        <f t="shared" si="2"/>
        <v>2015-2018</v>
      </c>
      <c r="Q117" s="47">
        <f t="shared" si="3"/>
        <v>55</v>
      </c>
      <c r="R117" s="18" t="s">
        <v>257</v>
      </c>
    </row>
    <row r="118" spans="2:18" x14ac:dyDescent="0.2">
      <c r="B118" t="s">
        <v>48</v>
      </c>
      <c r="C118"/>
      <c r="D118">
        <v>55</v>
      </c>
      <c r="E118" s="3" t="s">
        <v>95</v>
      </c>
      <c r="N118" s="78" t="s">
        <v>239</v>
      </c>
      <c r="O118" s="17" t="e">
        <f>INDEX(#REF!,MATCH($B118,#REF!,0),2)</f>
        <v>#REF!</v>
      </c>
      <c r="P118" s="18" t="str">
        <f t="shared" si="2"/>
        <v>2015-2018</v>
      </c>
      <c r="Q118" s="47">
        <f t="shared" si="3"/>
        <v>55</v>
      </c>
      <c r="R118" s="18" t="s">
        <v>257</v>
      </c>
    </row>
    <row r="119" spans="2:18" x14ac:dyDescent="0.2">
      <c r="B119" t="s">
        <v>49</v>
      </c>
      <c r="C119"/>
      <c r="D119">
        <v>55</v>
      </c>
      <c r="E119" s="3" t="s">
        <v>95</v>
      </c>
      <c r="N119" s="78" t="s">
        <v>239</v>
      </c>
      <c r="O119" s="17" t="e">
        <f>INDEX(#REF!,MATCH($B119,#REF!,0),2)</f>
        <v>#REF!</v>
      </c>
      <c r="P119" s="18" t="str">
        <f t="shared" si="2"/>
        <v>2015-2018</v>
      </c>
      <c r="Q119" s="47">
        <f t="shared" si="3"/>
        <v>55</v>
      </c>
      <c r="R119" s="18" t="s">
        <v>257</v>
      </c>
    </row>
    <row r="120" spans="2:18" x14ac:dyDescent="0.2">
      <c r="B120" t="s">
        <v>50</v>
      </c>
      <c r="C120"/>
      <c r="D120">
        <v>50</v>
      </c>
      <c r="E120" s="3" t="s">
        <v>95</v>
      </c>
      <c r="N120" s="78" t="s">
        <v>239</v>
      </c>
      <c r="O120" s="17" t="e">
        <f>INDEX(#REF!,MATCH($B120,#REF!,0),2)</f>
        <v>#REF!</v>
      </c>
      <c r="P120" s="18" t="str">
        <f t="shared" si="2"/>
        <v>2015-2018</v>
      </c>
      <c r="Q120" s="47">
        <f t="shared" si="3"/>
        <v>50</v>
      </c>
      <c r="R120" s="18" t="s">
        <v>257</v>
      </c>
    </row>
    <row r="121" spans="2:18" x14ac:dyDescent="0.2">
      <c r="B121" t="s">
        <v>51</v>
      </c>
      <c r="C121"/>
      <c r="D121">
        <v>51</v>
      </c>
      <c r="E121" s="3" t="s">
        <v>95</v>
      </c>
      <c r="N121" s="78" t="s">
        <v>239</v>
      </c>
      <c r="O121" s="17" t="e">
        <f>INDEX(#REF!,MATCH($B121,#REF!,0),2)</f>
        <v>#REF!</v>
      </c>
      <c r="P121" s="18" t="str">
        <f t="shared" si="2"/>
        <v>2015-2018</v>
      </c>
      <c r="Q121" s="47">
        <f t="shared" si="3"/>
        <v>51</v>
      </c>
      <c r="R121" s="18" t="s">
        <v>257</v>
      </c>
    </row>
    <row r="122" spans="2:18" x14ac:dyDescent="0.2">
      <c r="B122" t="s">
        <v>52</v>
      </c>
      <c r="C122"/>
      <c r="D122">
        <v>51</v>
      </c>
      <c r="E122" s="3" t="s">
        <v>95</v>
      </c>
      <c r="N122" s="78" t="s">
        <v>239</v>
      </c>
      <c r="O122" s="17" t="e">
        <f>INDEX(#REF!,MATCH($B122,#REF!,0),2)</f>
        <v>#REF!</v>
      </c>
      <c r="P122" s="18" t="str">
        <f t="shared" si="2"/>
        <v>2015-2018</v>
      </c>
      <c r="Q122" s="47">
        <f t="shared" si="3"/>
        <v>51</v>
      </c>
      <c r="R122" s="18" t="s">
        <v>257</v>
      </c>
    </row>
    <row r="123" spans="2:18" x14ac:dyDescent="0.2">
      <c r="B123" t="s">
        <v>53</v>
      </c>
      <c r="C123"/>
      <c r="D123">
        <v>57</v>
      </c>
      <c r="E123" s="3" t="s">
        <v>95</v>
      </c>
      <c r="N123" s="78" t="s">
        <v>239</v>
      </c>
      <c r="O123" s="17" t="e">
        <f>INDEX(#REF!,MATCH($B123,#REF!,0),2)</f>
        <v>#REF!</v>
      </c>
      <c r="P123" s="18" t="str">
        <f t="shared" si="2"/>
        <v>2015-2018</v>
      </c>
      <c r="Q123" s="47">
        <f t="shared" si="3"/>
        <v>57</v>
      </c>
      <c r="R123" s="18" t="s">
        <v>257</v>
      </c>
    </row>
    <row r="124" spans="2:18" x14ac:dyDescent="0.2">
      <c r="B124" t="s">
        <v>54</v>
      </c>
      <c r="C124"/>
      <c r="D124">
        <v>52</v>
      </c>
      <c r="E124" s="3" t="s">
        <v>95</v>
      </c>
      <c r="N124" s="78" t="s">
        <v>239</v>
      </c>
      <c r="O124" s="17" t="e">
        <f>INDEX(#REF!,MATCH($B124,#REF!,0),2)</f>
        <v>#REF!</v>
      </c>
      <c r="P124" s="18" t="str">
        <f t="shared" si="2"/>
        <v>2015-2018</v>
      </c>
      <c r="Q124" s="47">
        <f t="shared" si="3"/>
        <v>52</v>
      </c>
      <c r="R124" s="18" t="s">
        <v>257</v>
      </c>
    </row>
    <row r="125" spans="2:18" x14ac:dyDescent="0.2">
      <c r="B125" t="s">
        <v>55</v>
      </c>
      <c r="C125"/>
      <c r="D125">
        <v>56</v>
      </c>
      <c r="E125" s="3" t="s">
        <v>95</v>
      </c>
      <c r="N125" s="78" t="s">
        <v>239</v>
      </c>
      <c r="O125" s="17" t="e">
        <f>INDEX(#REF!,MATCH($B125,#REF!,0),2)</f>
        <v>#REF!</v>
      </c>
      <c r="P125" s="18" t="str">
        <f t="shared" si="2"/>
        <v>2015-2018</v>
      </c>
      <c r="Q125" s="47">
        <f t="shared" si="3"/>
        <v>56</v>
      </c>
      <c r="R125" s="18" t="s">
        <v>257</v>
      </c>
    </row>
    <row r="126" spans="2:18" x14ac:dyDescent="0.2">
      <c r="B126" t="s">
        <v>56</v>
      </c>
      <c r="C126"/>
      <c r="D126">
        <v>56</v>
      </c>
      <c r="E126" s="3" t="s">
        <v>95</v>
      </c>
      <c r="N126" s="78" t="s">
        <v>239</v>
      </c>
      <c r="O126" s="17" t="e">
        <f>INDEX(#REF!,MATCH($B126,#REF!,0),2)</f>
        <v>#REF!</v>
      </c>
      <c r="P126" s="18" t="str">
        <f t="shared" si="2"/>
        <v>2015-2018</v>
      </c>
      <c r="Q126" s="47">
        <f t="shared" si="3"/>
        <v>56</v>
      </c>
      <c r="R126" s="18" t="s">
        <v>257</v>
      </c>
    </row>
    <row r="127" spans="2:18" x14ac:dyDescent="0.2">
      <c r="B127" t="s">
        <v>57</v>
      </c>
      <c r="C127"/>
      <c r="D127">
        <v>59</v>
      </c>
      <c r="E127" s="3" t="s">
        <v>95</v>
      </c>
      <c r="N127" s="78" t="s">
        <v>239</v>
      </c>
      <c r="O127" s="17" t="e">
        <f>INDEX(#REF!,MATCH($B127,#REF!,0),2)</f>
        <v>#REF!</v>
      </c>
      <c r="P127" s="18" t="str">
        <f t="shared" si="2"/>
        <v>2015-2018</v>
      </c>
      <c r="Q127" s="47">
        <f t="shared" si="3"/>
        <v>59</v>
      </c>
      <c r="R127" s="18" t="s">
        <v>257</v>
      </c>
    </row>
    <row r="128" spans="2:18" x14ac:dyDescent="0.2">
      <c r="B128" t="s">
        <v>58</v>
      </c>
      <c r="C128"/>
      <c r="D128">
        <v>57</v>
      </c>
      <c r="E128" s="3" t="s">
        <v>95</v>
      </c>
      <c r="N128" s="78" t="s">
        <v>239</v>
      </c>
      <c r="O128" s="17" t="e">
        <f>INDEX(#REF!,MATCH($B128,#REF!,0),2)</f>
        <v>#REF!</v>
      </c>
      <c r="P128" s="18" t="str">
        <f t="shared" si="2"/>
        <v>2015-2018</v>
      </c>
      <c r="Q128" s="47">
        <f t="shared" si="3"/>
        <v>57</v>
      </c>
      <c r="R128" s="18" t="s">
        <v>257</v>
      </c>
    </row>
    <row r="129" spans="2:18" x14ac:dyDescent="0.2">
      <c r="B129" t="s">
        <v>59</v>
      </c>
      <c r="C129"/>
      <c r="D129">
        <v>55</v>
      </c>
      <c r="E129" s="3" t="s">
        <v>95</v>
      </c>
      <c r="N129" s="78" t="s">
        <v>239</v>
      </c>
      <c r="O129" s="17" t="e">
        <f>INDEX(#REF!,MATCH($B129,#REF!,0),2)</f>
        <v>#REF!</v>
      </c>
      <c r="P129" s="18" t="str">
        <f t="shared" si="2"/>
        <v>2015-2018</v>
      </c>
      <c r="Q129" s="47">
        <f t="shared" si="3"/>
        <v>55</v>
      </c>
      <c r="R129" s="18" t="s">
        <v>257</v>
      </c>
    </row>
    <row r="130" spans="2:18" x14ac:dyDescent="0.2">
      <c r="B130" t="s">
        <v>60</v>
      </c>
      <c r="C130"/>
      <c r="D130">
        <v>52</v>
      </c>
      <c r="E130" s="3" t="s">
        <v>95</v>
      </c>
      <c r="N130" s="78" t="s">
        <v>239</v>
      </c>
      <c r="O130" s="17" t="e">
        <f>INDEX(#REF!,MATCH($B130,#REF!,0),2)</f>
        <v>#REF!</v>
      </c>
      <c r="P130" s="18" t="str">
        <f t="shared" si="2"/>
        <v>2015-2018</v>
      </c>
      <c r="Q130" s="47">
        <f t="shared" si="3"/>
        <v>52</v>
      </c>
      <c r="R130" s="18" t="s">
        <v>257</v>
      </c>
    </row>
    <row r="131" spans="2:18" x14ac:dyDescent="0.2">
      <c r="B131" t="s">
        <v>61</v>
      </c>
      <c r="C131"/>
      <c r="D131">
        <v>54</v>
      </c>
      <c r="E131" s="3" t="s">
        <v>95</v>
      </c>
      <c r="N131" s="78" t="s">
        <v>239</v>
      </c>
      <c r="O131" s="17" t="e">
        <f>INDEX(#REF!,MATCH($B131,#REF!,0),2)</f>
        <v>#REF!</v>
      </c>
      <c r="P131" s="18" t="str">
        <f t="shared" si="2"/>
        <v>2015-2018</v>
      </c>
      <c r="Q131" s="47">
        <f t="shared" si="3"/>
        <v>54</v>
      </c>
      <c r="R131" s="18" t="s">
        <v>257</v>
      </c>
    </row>
    <row r="132" spans="2:18" x14ac:dyDescent="0.2">
      <c r="B132" t="s">
        <v>32</v>
      </c>
      <c r="C132"/>
      <c r="D132">
        <v>44</v>
      </c>
      <c r="E132" s="3" t="s">
        <v>94</v>
      </c>
      <c r="N132" s="78" t="s">
        <v>239</v>
      </c>
      <c r="O132" s="17" t="e">
        <f>INDEX(#REF!,MATCH($B132,#REF!,0),2)</f>
        <v>#REF!</v>
      </c>
      <c r="P132" s="18" t="str">
        <f t="shared" si="2"/>
        <v>2017-2020</v>
      </c>
      <c r="Q132" s="47">
        <f t="shared" si="3"/>
        <v>44</v>
      </c>
      <c r="R132" s="18" t="s">
        <v>257</v>
      </c>
    </row>
    <row r="133" spans="2:18" x14ac:dyDescent="0.2">
      <c r="B133" t="s">
        <v>42</v>
      </c>
      <c r="C133"/>
      <c r="D133">
        <v>52</v>
      </c>
      <c r="E133" s="3" t="s">
        <v>94</v>
      </c>
      <c r="N133" s="78" t="s">
        <v>239</v>
      </c>
      <c r="O133" s="17" t="e">
        <f>INDEX(#REF!,MATCH($B133,#REF!,0),2)</f>
        <v>#REF!</v>
      </c>
      <c r="P133" s="18" t="str">
        <f t="shared" si="2"/>
        <v>2017-2020</v>
      </c>
      <c r="Q133" s="47">
        <f t="shared" si="3"/>
        <v>52</v>
      </c>
      <c r="R133" s="18" t="s">
        <v>257</v>
      </c>
    </row>
    <row r="134" spans="2:18" x14ac:dyDescent="0.2">
      <c r="B134" t="s">
        <v>43</v>
      </c>
      <c r="C134"/>
      <c r="D134">
        <v>58</v>
      </c>
      <c r="E134" s="3" t="s">
        <v>94</v>
      </c>
      <c r="N134" s="78" t="s">
        <v>239</v>
      </c>
      <c r="O134" s="17" t="e">
        <f>INDEX(#REF!,MATCH($B134,#REF!,0),2)</f>
        <v>#REF!</v>
      </c>
      <c r="P134" s="18" t="str">
        <f t="shared" si="2"/>
        <v>2017-2020</v>
      </c>
      <c r="Q134" s="47">
        <f t="shared" si="3"/>
        <v>58</v>
      </c>
      <c r="R134" s="18" t="s">
        <v>257</v>
      </c>
    </row>
    <row r="135" spans="2:18" x14ac:dyDescent="0.2">
      <c r="B135" t="s">
        <v>44</v>
      </c>
      <c r="C135"/>
      <c r="D135">
        <v>51</v>
      </c>
      <c r="E135" s="3" t="s">
        <v>94</v>
      </c>
      <c r="N135" s="78" t="s">
        <v>239</v>
      </c>
      <c r="O135" s="17" t="e">
        <f>INDEX(#REF!,MATCH($B135,#REF!,0),2)</f>
        <v>#REF!</v>
      </c>
      <c r="P135" s="18" t="str">
        <f t="shared" ref="P135:P173" si="4">E135</f>
        <v>2017-2020</v>
      </c>
      <c r="Q135" s="47">
        <f t="shared" ref="Q135:Q173" si="5">D135</f>
        <v>51</v>
      </c>
      <c r="R135" s="18" t="s">
        <v>257</v>
      </c>
    </row>
    <row r="136" spans="2:18" x14ac:dyDescent="0.2">
      <c r="B136" t="s">
        <v>45</v>
      </c>
      <c r="C136"/>
      <c r="D136">
        <v>53</v>
      </c>
      <c r="E136" s="3" t="s">
        <v>94</v>
      </c>
      <c r="N136" s="78" t="s">
        <v>239</v>
      </c>
      <c r="O136" s="17" t="e">
        <f>INDEX(#REF!,MATCH($B136,#REF!,0),2)</f>
        <v>#REF!</v>
      </c>
      <c r="P136" s="18" t="str">
        <f t="shared" si="4"/>
        <v>2017-2020</v>
      </c>
      <c r="Q136" s="47">
        <f t="shared" si="5"/>
        <v>53</v>
      </c>
      <c r="R136" s="18" t="s">
        <v>257</v>
      </c>
    </row>
    <row r="137" spans="2:18" x14ac:dyDescent="0.2">
      <c r="B137" t="s">
        <v>46</v>
      </c>
      <c r="C137"/>
      <c r="D137">
        <v>55</v>
      </c>
      <c r="E137" s="3" t="s">
        <v>94</v>
      </c>
      <c r="N137" s="78" t="s">
        <v>239</v>
      </c>
      <c r="O137" s="17" t="e">
        <f>INDEX(#REF!,MATCH($B137,#REF!,0),2)</f>
        <v>#REF!</v>
      </c>
      <c r="P137" s="18" t="str">
        <f t="shared" si="4"/>
        <v>2017-2020</v>
      </c>
      <c r="Q137" s="47">
        <f t="shared" si="5"/>
        <v>55</v>
      </c>
      <c r="R137" s="18" t="s">
        <v>257</v>
      </c>
    </row>
    <row r="138" spans="2:18" x14ac:dyDescent="0.2">
      <c r="B138" t="s">
        <v>47</v>
      </c>
      <c r="C138"/>
      <c r="D138">
        <v>56</v>
      </c>
      <c r="E138" s="3" t="s">
        <v>94</v>
      </c>
      <c r="N138" s="78" t="s">
        <v>239</v>
      </c>
      <c r="O138" s="17" t="e">
        <f>INDEX(#REF!,MATCH($B138,#REF!,0),2)</f>
        <v>#REF!</v>
      </c>
      <c r="P138" s="18" t="str">
        <f t="shared" si="4"/>
        <v>2017-2020</v>
      </c>
      <c r="Q138" s="47">
        <f t="shared" si="5"/>
        <v>56</v>
      </c>
      <c r="R138" s="18" t="s">
        <v>257</v>
      </c>
    </row>
    <row r="139" spans="2:18" x14ac:dyDescent="0.2">
      <c r="B139" t="s">
        <v>48</v>
      </c>
      <c r="C139"/>
      <c r="D139">
        <v>55</v>
      </c>
      <c r="E139" s="3" t="s">
        <v>94</v>
      </c>
      <c r="N139" s="78" t="s">
        <v>239</v>
      </c>
      <c r="O139" s="17" t="e">
        <f>INDEX(#REF!,MATCH($B139,#REF!,0),2)</f>
        <v>#REF!</v>
      </c>
      <c r="P139" s="18" t="str">
        <f t="shared" si="4"/>
        <v>2017-2020</v>
      </c>
      <c r="Q139" s="47">
        <f t="shared" si="5"/>
        <v>55</v>
      </c>
      <c r="R139" s="18" t="s">
        <v>257</v>
      </c>
    </row>
    <row r="140" spans="2:18" x14ac:dyDescent="0.2">
      <c r="B140" t="s">
        <v>49</v>
      </c>
      <c r="C140"/>
      <c r="D140">
        <v>58</v>
      </c>
      <c r="E140" s="3" t="s">
        <v>94</v>
      </c>
      <c r="N140" s="78" t="s">
        <v>239</v>
      </c>
      <c r="O140" s="17" t="e">
        <f>INDEX(#REF!,MATCH($B140,#REF!,0),2)</f>
        <v>#REF!</v>
      </c>
      <c r="P140" s="18" t="str">
        <f t="shared" si="4"/>
        <v>2017-2020</v>
      </c>
      <c r="Q140" s="47">
        <f t="shared" si="5"/>
        <v>58</v>
      </c>
      <c r="R140" s="18" t="s">
        <v>257</v>
      </c>
    </row>
    <row r="141" spans="2:18" x14ac:dyDescent="0.2">
      <c r="B141" t="s">
        <v>50</v>
      </c>
      <c r="C141"/>
      <c r="D141">
        <v>51</v>
      </c>
      <c r="E141" s="3" t="s">
        <v>94</v>
      </c>
      <c r="N141" s="78" t="s">
        <v>239</v>
      </c>
      <c r="O141" s="17" t="e">
        <f>INDEX(#REF!,MATCH($B141,#REF!,0),2)</f>
        <v>#REF!</v>
      </c>
      <c r="P141" s="18" t="str">
        <f t="shared" si="4"/>
        <v>2017-2020</v>
      </c>
      <c r="Q141" s="47">
        <f t="shared" si="5"/>
        <v>51</v>
      </c>
      <c r="R141" s="18" t="s">
        <v>257</v>
      </c>
    </row>
    <row r="142" spans="2:18" x14ac:dyDescent="0.2">
      <c r="B142" t="s">
        <v>51</v>
      </c>
      <c r="C142"/>
      <c r="D142">
        <v>52</v>
      </c>
      <c r="E142" s="3" t="s">
        <v>94</v>
      </c>
      <c r="N142" s="78" t="s">
        <v>239</v>
      </c>
      <c r="O142" s="17" t="e">
        <f>INDEX(#REF!,MATCH($B142,#REF!,0),2)</f>
        <v>#REF!</v>
      </c>
      <c r="P142" s="18" t="str">
        <f t="shared" si="4"/>
        <v>2017-2020</v>
      </c>
      <c r="Q142" s="47">
        <f t="shared" si="5"/>
        <v>52</v>
      </c>
      <c r="R142" s="18" t="s">
        <v>257</v>
      </c>
    </row>
    <row r="143" spans="2:18" x14ac:dyDescent="0.2">
      <c r="B143" t="s">
        <v>52</v>
      </c>
      <c r="C143"/>
      <c r="D143">
        <v>51</v>
      </c>
      <c r="E143" s="3" t="s">
        <v>94</v>
      </c>
      <c r="N143" s="78" t="s">
        <v>239</v>
      </c>
      <c r="O143" s="17" t="e">
        <f>INDEX(#REF!,MATCH($B143,#REF!,0),2)</f>
        <v>#REF!</v>
      </c>
      <c r="P143" s="18" t="str">
        <f t="shared" si="4"/>
        <v>2017-2020</v>
      </c>
      <c r="Q143" s="47">
        <f t="shared" si="5"/>
        <v>51</v>
      </c>
      <c r="R143" s="18" t="s">
        <v>257</v>
      </c>
    </row>
    <row r="144" spans="2:18" x14ac:dyDescent="0.2">
      <c r="B144" t="s">
        <v>53</v>
      </c>
      <c r="C144"/>
      <c r="D144">
        <v>56</v>
      </c>
      <c r="E144" s="3" t="s">
        <v>94</v>
      </c>
      <c r="N144" s="78" t="s">
        <v>239</v>
      </c>
      <c r="O144" s="17" t="e">
        <f>INDEX(#REF!,MATCH($B144,#REF!,0),2)</f>
        <v>#REF!</v>
      </c>
      <c r="P144" s="18" t="str">
        <f t="shared" si="4"/>
        <v>2017-2020</v>
      </c>
      <c r="Q144" s="47">
        <f t="shared" si="5"/>
        <v>56</v>
      </c>
      <c r="R144" s="18" t="s">
        <v>257</v>
      </c>
    </row>
    <row r="145" spans="2:18" x14ac:dyDescent="0.2">
      <c r="B145" t="s">
        <v>54</v>
      </c>
      <c r="C145"/>
      <c r="D145">
        <v>53</v>
      </c>
      <c r="E145" s="3" t="s">
        <v>94</v>
      </c>
      <c r="N145" s="78" t="s">
        <v>239</v>
      </c>
      <c r="O145" s="17" t="e">
        <f>INDEX(#REF!,MATCH($B145,#REF!,0),2)</f>
        <v>#REF!</v>
      </c>
      <c r="P145" s="18" t="str">
        <f t="shared" si="4"/>
        <v>2017-2020</v>
      </c>
      <c r="Q145" s="47">
        <f t="shared" si="5"/>
        <v>53</v>
      </c>
      <c r="R145" s="18" t="s">
        <v>257</v>
      </c>
    </row>
    <row r="146" spans="2:18" x14ac:dyDescent="0.2">
      <c r="B146" t="s">
        <v>55</v>
      </c>
      <c r="C146"/>
      <c r="D146">
        <v>56</v>
      </c>
      <c r="E146" s="3" t="s">
        <v>94</v>
      </c>
      <c r="N146" s="78" t="s">
        <v>239</v>
      </c>
      <c r="O146" s="17" t="e">
        <f>INDEX(#REF!,MATCH($B146,#REF!,0),2)</f>
        <v>#REF!</v>
      </c>
      <c r="P146" s="18" t="str">
        <f t="shared" si="4"/>
        <v>2017-2020</v>
      </c>
      <c r="Q146" s="47">
        <f t="shared" si="5"/>
        <v>56</v>
      </c>
      <c r="R146" s="18" t="s">
        <v>257</v>
      </c>
    </row>
    <row r="147" spans="2:18" x14ac:dyDescent="0.2">
      <c r="B147" t="s">
        <v>56</v>
      </c>
      <c r="C147"/>
      <c r="D147">
        <v>58</v>
      </c>
      <c r="E147" s="3" t="s">
        <v>94</v>
      </c>
      <c r="N147" s="78" t="s">
        <v>239</v>
      </c>
      <c r="O147" s="17" t="e">
        <f>INDEX(#REF!,MATCH($B147,#REF!,0),2)</f>
        <v>#REF!</v>
      </c>
      <c r="P147" s="18" t="str">
        <f t="shared" si="4"/>
        <v>2017-2020</v>
      </c>
      <c r="Q147" s="47">
        <f t="shared" si="5"/>
        <v>58</v>
      </c>
      <c r="R147" s="18" t="s">
        <v>257</v>
      </c>
    </row>
    <row r="148" spans="2:18" x14ac:dyDescent="0.2">
      <c r="B148" t="s">
        <v>57</v>
      </c>
      <c r="C148"/>
      <c r="D148">
        <v>62</v>
      </c>
      <c r="E148" s="3" t="s">
        <v>94</v>
      </c>
      <c r="N148" s="78" t="s">
        <v>239</v>
      </c>
      <c r="O148" s="17" t="e">
        <f>INDEX(#REF!,MATCH($B148,#REF!,0),2)</f>
        <v>#REF!</v>
      </c>
      <c r="P148" s="18" t="str">
        <f t="shared" si="4"/>
        <v>2017-2020</v>
      </c>
      <c r="Q148" s="47">
        <f t="shared" si="5"/>
        <v>62</v>
      </c>
      <c r="R148" s="18" t="s">
        <v>257</v>
      </c>
    </row>
    <row r="149" spans="2:18" x14ac:dyDescent="0.2">
      <c r="B149" t="s">
        <v>58</v>
      </c>
      <c r="C149"/>
      <c r="D149">
        <v>59</v>
      </c>
      <c r="E149" s="3" t="s">
        <v>94</v>
      </c>
      <c r="N149" s="78" t="s">
        <v>239</v>
      </c>
      <c r="O149" s="17" t="e">
        <f>INDEX(#REF!,MATCH($B149,#REF!,0),2)</f>
        <v>#REF!</v>
      </c>
      <c r="P149" s="18" t="str">
        <f t="shared" si="4"/>
        <v>2017-2020</v>
      </c>
      <c r="Q149" s="47">
        <f t="shared" si="5"/>
        <v>59</v>
      </c>
      <c r="R149" s="18" t="s">
        <v>257</v>
      </c>
    </row>
    <row r="150" spans="2:18" x14ac:dyDescent="0.2">
      <c r="B150" t="s">
        <v>59</v>
      </c>
      <c r="C150"/>
      <c r="D150">
        <v>55</v>
      </c>
      <c r="E150" s="3" t="s">
        <v>94</v>
      </c>
      <c r="N150" s="78" t="s">
        <v>239</v>
      </c>
      <c r="O150" s="17" t="e">
        <f>INDEX(#REF!,MATCH($B150,#REF!,0),2)</f>
        <v>#REF!</v>
      </c>
      <c r="P150" s="18" t="str">
        <f t="shared" si="4"/>
        <v>2017-2020</v>
      </c>
      <c r="Q150" s="47">
        <f t="shared" si="5"/>
        <v>55</v>
      </c>
      <c r="R150" s="18" t="s">
        <v>257</v>
      </c>
    </row>
    <row r="151" spans="2:18" x14ac:dyDescent="0.2">
      <c r="B151" t="s">
        <v>60</v>
      </c>
      <c r="C151"/>
      <c r="D151">
        <v>50</v>
      </c>
      <c r="E151" s="3" t="s">
        <v>94</v>
      </c>
      <c r="N151" s="78" t="s">
        <v>239</v>
      </c>
      <c r="O151" s="17" t="e">
        <f>INDEX(#REF!,MATCH($B151,#REF!,0),2)</f>
        <v>#REF!</v>
      </c>
      <c r="P151" s="18" t="str">
        <f t="shared" si="4"/>
        <v>2017-2020</v>
      </c>
      <c r="Q151" s="47">
        <f t="shared" si="5"/>
        <v>50</v>
      </c>
      <c r="R151" s="18" t="s">
        <v>257</v>
      </c>
    </row>
    <row r="152" spans="2:18" x14ac:dyDescent="0.2">
      <c r="B152" t="s">
        <v>61</v>
      </c>
      <c r="C152"/>
      <c r="D152">
        <v>58</v>
      </c>
      <c r="E152" s="3" t="s">
        <v>94</v>
      </c>
      <c r="N152" s="78" t="s">
        <v>239</v>
      </c>
      <c r="O152" s="17" t="e">
        <f>INDEX(#REF!,MATCH($B152,#REF!,0),2)</f>
        <v>#REF!</v>
      </c>
      <c r="P152" s="18" t="str">
        <f t="shared" si="4"/>
        <v>2017-2020</v>
      </c>
      <c r="Q152" s="47">
        <f t="shared" si="5"/>
        <v>58</v>
      </c>
      <c r="R152" s="18" t="s">
        <v>257</v>
      </c>
    </row>
    <row r="153" spans="2:18" x14ac:dyDescent="0.2">
      <c r="B153" t="s">
        <v>32</v>
      </c>
      <c r="C153"/>
      <c r="D153">
        <v>45</v>
      </c>
      <c r="E153" s="3" t="s">
        <v>93</v>
      </c>
      <c r="N153" s="78" t="s">
        <v>239</v>
      </c>
      <c r="O153" s="17" t="e">
        <f>INDEX(#REF!,MATCH($B153,#REF!,0),2)</f>
        <v>#REF!</v>
      </c>
      <c r="P153" s="18" t="str">
        <f t="shared" si="4"/>
        <v>2018-2021</v>
      </c>
      <c r="Q153" s="47">
        <f t="shared" si="5"/>
        <v>45</v>
      </c>
      <c r="R153" s="18" t="s">
        <v>257</v>
      </c>
    </row>
    <row r="154" spans="2:18" x14ac:dyDescent="0.2">
      <c r="B154" t="s">
        <v>42</v>
      </c>
      <c r="C154"/>
      <c r="D154">
        <v>52</v>
      </c>
      <c r="E154" s="3" t="s">
        <v>93</v>
      </c>
      <c r="N154" s="78" t="s">
        <v>239</v>
      </c>
      <c r="O154" s="17" t="e">
        <f>INDEX(#REF!,MATCH($B154,#REF!,0),2)</f>
        <v>#REF!</v>
      </c>
      <c r="P154" s="18" t="str">
        <f t="shared" si="4"/>
        <v>2018-2021</v>
      </c>
      <c r="Q154" s="47">
        <f t="shared" si="5"/>
        <v>52</v>
      </c>
      <c r="R154" s="18" t="s">
        <v>257</v>
      </c>
    </row>
    <row r="155" spans="2:18" x14ac:dyDescent="0.2">
      <c r="B155" t="s">
        <v>43</v>
      </c>
      <c r="C155"/>
      <c r="D155">
        <v>57</v>
      </c>
      <c r="E155" s="3" t="s">
        <v>93</v>
      </c>
      <c r="N155" s="78" t="s">
        <v>239</v>
      </c>
      <c r="O155" s="17" t="e">
        <f>INDEX(#REF!,MATCH($B155,#REF!,0),2)</f>
        <v>#REF!</v>
      </c>
      <c r="P155" s="18" t="str">
        <f t="shared" si="4"/>
        <v>2018-2021</v>
      </c>
      <c r="Q155" s="47">
        <f t="shared" si="5"/>
        <v>57</v>
      </c>
      <c r="R155" s="18" t="s">
        <v>257</v>
      </c>
    </row>
    <row r="156" spans="2:18" x14ac:dyDescent="0.2">
      <c r="B156" t="s">
        <v>44</v>
      </c>
      <c r="C156"/>
      <c r="D156">
        <v>53</v>
      </c>
      <c r="E156" s="3" t="s">
        <v>93</v>
      </c>
      <c r="N156" s="78" t="s">
        <v>239</v>
      </c>
      <c r="O156" s="17" t="e">
        <f>INDEX(#REF!,MATCH($B156,#REF!,0),2)</f>
        <v>#REF!</v>
      </c>
      <c r="P156" s="18" t="str">
        <f t="shared" si="4"/>
        <v>2018-2021</v>
      </c>
      <c r="Q156" s="47">
        <f t="shared" si="5"/>
        <v>53</v>
      </c>
      <c r="R156" s="18" t="s">
        <v>257</v>
      </c>
    </row>
    <row r="157" spans="2:18" x14ac:dyDescent="0.2">
      <c r="B157" t="s">
        <v>45</v>
      </c>
      <c r="C157"/>
      <c r="D157">
        <v>53</v>
      </c>
      <c r="E157" s="3" t="s">
        <v>93</v>
      </c>
      <c r="N157" s="78" t="s">
        <v>239</v>
      </c>
      <c r="O157" s="17" t="e">
        <f>INDEX(#REF!,MATCH($B157,#REF!,0),2)</f>
        <v>#REF!</v>
      </c>
      <c r="P157" s="18" t="str">
        <f t="shared" si="4"/>
        <v>2018-2021</v>
      </c>
      <c r="Q157" s="47">
        <f t="shared" si="5"/>
        <v>53</v>
      </c>
      <c r="R157" s="18" t="s">
        <v>257</v>
      </c>
    </row>
    <row r="158" spans="2:18" x14ac:dyDescent="0.2">
      <c r="B158" t="s">
        <v>46</v>
      </c>
      <c r="C158"/>
      <c r="D158">
        <v>54</v>
      </c>
      <c r="E158" s="3" t="s">
        <v>93</v>
      </c>
      <c r="N158" s="78" t="s">
        <v>239</v>
      </c>
      <c r="O158" s="17" t="e">
        <f>INDEX(#REF!,MATCH($B158,#REF!,0),2)</f>
        <v>#REF!</v>
      </c>
      <c r="P158" s="18" t="str">
        <f t="shared" si="4"/>
        <v>2018-2021</v>
      </c>
      <c r="Q158" s="47">
        <f t="shared" si="5"/>
        <v>54</v>
      </c>
      <c r="R158" s="18" t="s">
        <v>257</v>
      </c>
    </row>
    <row r="159" spans="2:18" x14ac:dyDescent="0.2">
      <c r="B159" t="s">
        <v>47</v>
      </c>
      <c r="C159"/>
      <c r="D159">
        <v>55</v>
      </c>
      <c r="E159" s="3" t="s">
        <v>93</v>
      </c>
      <c r="N159" s="78" t="s">
        <v>239</v>
      </c>
      <c r="O159" s="17" t="e">
        <f>INDEX(#REF!,MATCH($B159,#REF!,0),2)</f>
        <v>#REF!</v>
      </c>
      <c r="P159" s="18" t="str">
        <f t="shared" si="4"/>
        <v>2018-2021</v>
      </c>
      <c r="Q159" s="47">
        <f t="shared" si="5"/>
        <v>55</v>
      </c>
      <c r="R159" s="18" t="s">
        <v>257</v>
      </c>
    </row>
    <row r="160" spans="2:18" x14ac:dyDescent="0.2">
      <c r="B160" t="s">
        <v>48</v>
      </c>
      <c r="C160"/>
      <c r="D160" t="s">
        <v>96</v>
      </c>
      <c r="E160" s="3" t="s">
        <v>93</v>
      </c>
      <c r="N160" s="78" t="s">
        <v>239</v>
      </c>
      <c r="O160" s="17" t="e">
        <f>INDEX(#REF!,MATCH($B160,#REF!,0),2)</f>
        <v>#REF!</v>
      </c>
      <c r="P160" s="18" t="str">
        <f t="shared" si="4"/>
        <v>2018-2021</v>
      </c>
      <c r="Q160" s="47" t="str">
        <f t="shared" si="5"/>
        <v>..</v>
      </c>
      <c r="R160" s="18" t="s">
        <v>257</v>
      </c>
    </row>
    <row r="161" spans="2:18" x14ac:dyDescent="0.2">
      <c r="B161" t="s">
        <v>49</v>
      </c>
      <c r="C161"/>
      <c r="D161">
        <v>58</v>
      </c>
      <c r="E161" s="3" t="s">
        <v>93</v>
      </c>
      <c r="N161" s="78" t="s">
        <v>239</v>
      </c>
      <c r="O161" s="17" t="e">
        <f>INDEX(#REF!,MATCH($B161,#REF!,0),2)</f>
        <v>#REF!</v>
      </c>
      <c r="P161" s="18" t="str">
        <f t="shared" si="4"/>
        <v>2018-2021</v>
      </c>
      <c r="Q161" s="47">
        <f t="shared" si="5"/>
        <v>58</v>
      </c>
      <c r="R161" s="18" t="s">
        <v>257</v>
      </c>
    </row>
    <row r="162" spans="2:18" x14ac:dyDescent="0.2">
      <c r="B162" t="s">
        <v>50</v>
      </c>
      <c r="C162"/>
      <c r="D162">
        <v>51</v>
      </c>
      <c r="E162" s="3" t="s">
        <v>93</v>
      </c>
      <c r="N162" s="78" t="s">
        <v>239</v>
      </c>
      <c r="O162" s="17" t="e">
        <f>INDEX(#REF!,MATCH($B162,#REF!,0),2)</f>
        <v>#REF!</v>
      </c>
      <c r="P162" s="18" t="str">
        <f t="shared" si="4"/>
        <v>2018-2021</v>
      </c>
      <c r="Q162" s="47">
        <f t="shared" si="5"/>
        <v>51</v>
      </c>
      <c r="R162" s="18" t="s">
        <v>257</v>
      </c>
    </row>
    <row r="163" spans="2:18" x14ac:dyDescent="0.2">
      <c r="B163" t="s">
        <v>51</v>
      </c>
      <c r="C163"/>
      <c r="D163">
        <v>51</v>
      </c>
      <c r="E163" s="3" t="s">
        <v>93</v>
      </c>
      <c r="N163" s="78" t="s">
        <v>239</v>
      </c>
      <c r="O163" s="17" t="e">
        <f>INDEX(#REF!,MATCH($B163,#REF!,0),2)</f>
        <v>#REF!</v>
      </c>
      <c r="P163" s="18" t="str">
        <f t="shared" si="4"/>
        <v>2018-2021</v>
      </c>
      <c r="Q163" s="47">
        <f t="shared" si="5"/>
        <v>51</v>
      </c>
      <c r="R163" s="18" t="s">
        <v>257</v>
      </c>
    </row>
    <row r="164" spans="2:18" x14ac:dyDescent="0.2">
      <c r="B164" t="s">
        <v>52</v>
      </c>
      <c r="C164"/>
      <c r="D164">
        <v>51</v>
      </c>
      <c r="E164" s="3" t="s">
        <v>93</v>
      </c>
      <c r="N164" s="78" t="s">
        <v>239</v>
      </c>
      <c r="O164" s="17" t="e">
        <f>INDEX(#REF!,MATCH($B164,#REF!,0),2)</f>
        <v>#REF!</v>
      </c>
      <c r="P164" s="18" t="str">
        <f t="shared" si="4"/>
        <v>2018-2021</v>
      </c>
      <c r="Q164" s="47">
        <f t="shared" si="5"/>
        <v>51</v>
      </c>
      <c r="R164" s="18" t="s">
        <v>257</v>
      </c>
    </row>
    <row r="165" spans="2:18" x14ac:dyDescent="0.2">
      <c r="B165" t="s">
        <v>53</v>
      </c>
      <c r="C165"/>
      <c r="D165">
        <v>56</v>
      </c>
      <c r="E165" s="3" t="s">
        <v>93</v>
      </c>
      <c r="N165" s="78" t="s">
        <v>239</v>
      </c>
      <c r="O165" s="17" t="e">
        <f>INDEX(#REF!,MATCH($B165,#REF!,0),2)</f>
        <v>#REF!</v>
      </c>
      <c r="P165" s="18" t="str">
        <f t="shared" si="4"/>
        <v>2018-2021</v>
      </c>
      <c r="Q165" s="47">
        <f t="shared" si="5"/>
        <v>56</v>
      </c>
      <c r="R165" s="18" t="s">
        <v>257</v>
      </c>
    </row>
    <row r="166" spans="2:18" x14ac:dyDescent="0.2">
      <c r="B166" t="s">
        <v>54</v>
      </c>
      <c r="C166"/>
      <c r="D166">
        <v>53</v>
      </c>
      <c r="E166" s="3" t="s">
        <v>93</v>
      </c>
      <c r="N166" s="78" t="s">
        <v>239</v>
      </c>
      <c r="O166" s="17" t="e">
        <f>INDEX(#REF!,MATCH($B166,#REF!,0),2)</f>
        <v>#REF!</v>
      </c>
      <c r="P166" s="18" t="str">
        <f t="shared" si="4"/>
        <v>2018-2021</v>
      </c>
      <c r="Q166" s="47">
        <f t="shared" si="5"/>
        <v>53</v>
      </c>
      <c r="R166" s="18" t="s">
        <v>257</v>
      </c>
    </row>
    <row r="167" spans="2:18" x14ac:dyDescent="0.2">
      <c r="B167" t="s">
        <v>55</v>
      </c>
      <c r="C167"/>
      <c r="D167">
        <v>55</v>
      </c>
      <c r="E167" s="3" t="s">
        <v>93</v>
      </c>
      <c r="N167" s="78" t="s">
        <v>239</v>
      </c>
      <c r="O167" s="17" t="e">
        <f>INDEX(#REF!,MATCH($B167,#REF!,0),2)</f>
        <v>#REF!</v>
      </c>
      <c r="P167" s="18" t="str">
        <f t="shared" si="4"/>
        <v>2018-2021</v>
      </c>
      <c r="Q167" s="47">
        <f t="shared" si="5"/>
        <v>55</v>
      </c>
      <c r="R167" s="18" t="s">
        <v>257</v>
      </c>
    </row>
    <row r="168" spans="2:18" x14ac:dyDescent="0.2">
      <c r="B168" t="s">
        <v>56</v>
      </c>
      <c r="C168"/>
      <c r="D168">
        <v>57</v>
      </c>
      <c r="E168" s="3" t="s">
        <v>93</v>
      </c>
      <c r="N168" s="78" t="s">
        <v>239</v>
      </c>
      <c r="O168" s="17" t="e">
        <f>INDEX(#REF!,MATCH($B168,#REF!,0),2)</f>
        <v>#REF!</v>
      </c>
      <c r="P168" s="18" t="str">
        <f t="shared" si="4"/>
        <v>2018-2021</v>
      </c>
      <c r="Q168" s="47">
        <f t="shared" si="5"/>
        <v>57</v>
      </c>
      <c r="R168" s="18" t="s">
        <v>257</v>
      </c>
    </row>
    <row r="169" spans="2:18" x14ac:dyDescent="0.2">
      <c r="B169" t="s">
        <v>57</v>
      </c>
      <c r="C169"/>
      <c r="D169">
        <v>59</v>
      </c>
      <c r="E169" s="3" t="s">
        <v>93</v>
      </c>
      <c r="N169" s="78" t="s">
        <v>239</v>
      </c>
      <c r="O169" s="17" t="e">
        <f>INDEX(#REF!,MATCH($B169,#REF!,0),2)</f>
        <v>#REF!</v>
      </c>
      <c r="P169" s="18" t="str">
        <f t="shared" si="4"/>
        <v>2018-2021</v>
      </c>
      <c r="Q169" s="47">
        <f t="shared" si="5"/>
        <v>59</v>
      </c>
      <c r="R169" s="18" t="s">
        <v>257</v>
      </c>
    </row>
    <row r="170" spans="2:18" x14ac:dyDescent="0.2">
      <c r="B170" t="s">
        <v>58</v>
      </c>
      <c r="C170"/>
      <c r="D170">
        <v>60</v>
      </c>
      <c r="E170" s="3" t="s">
        <v>93</v>
      </c>
      <c r="N170" s="78" t="s">
        <v>239</v>
      </c>
      <c r="O170" s="17" t="e">
        <f>INDEX(#REF!,MATCH($B170,#REF!,0),2)</f>
        <v>#REF!</v>
      </c>
      <c r="P170" s="18" t="str">
        <f t="shared" si="4"/>
        <v>2018-2021</v>
      </c>
      <c r="Q170" s="47">
        <f t="shared" si="5"/>
        <v>60</v>
      </c>
      <c r="R170" s="18" t="s">
        <v>257</v>
      </c>
    </row>
    <row r="171" spans="2:18" x14ac:dyDescent="0.2">
      <c r="B171" t="s">
        <v>59</v>
      </c>
      <c r="C171"/>
      <c r="D171">
        <v>56</v>
      </c>
      <c r="E171" s="3" t="s">
        <v>93</v>
      </c>
      <c r="N171" s="78" t="s">
        <v>239</v>
      </c>
      <c r="O171" s="17" t="e">
        <f>INDEX(#REF!,MATCH($B171,#REF!,0),2)</f>
        <v>#REF!</v>
      </c>
      <c r="P171" s="18" t="str">
        <f t="shared" si="4"/>
        <v>2018-2021</v>
      </c>
      <c r="Q171" s="47">
        <f t="shared" si="5"/>
        <v>56</v>
      </c>
      <c r="R171" s="18" t="s">
        <v>257</v>
      </c>
    </row>
    <row r="172" spans="2:18" x14ac:dyDescent="0.2">
      <c r="B172" t="s">
        <v>60</v>
      </c>
      <c r="C172"/>
      <c r="D172">
        <v>50</v>
      </c>
      <c r="E172" s="3" t="s">
        <v>93</v>
      </c>
      <c r="N172" s="78" t="s">
        <v>239</v>
      </c>
      <c r="O172" s="17" t="e">
        <f>INDEX(#REF!,MATCH($B172,#REF!,0),2)</f>
        <v>#REF!</v>
      </c>
      <c r="P172" s="18" t="str">
        <f t="shared" si="4"/>
        <v>2018-2021</v>
      </c>
      <c r="Q172" s="47">
        <f t="shared" si="5"/>
        <v>50</v>
      </c>
      <c r="R172" s="18" t="s">
        <v>257</v>
      </c>
    </row>
    <row r="173" spans="2:18" x14ac:dyDescent="0.2">
      <c r="B173" t="s">
        <v>61</v>
      </c>
      <c r="C173"/>
      <c r="D173">
        <v>59</v>
      </c>
      <c r="E173" s="3" t="s">
        <v>93</v>
      </c>
      <c r="N173" s="78" t="s">
        <v>239</v>
      </c>
      <c r="O173" s="17" t="e">
        <f>INDEX(#REF!,MATCH($B173,#REF!,0),2)</f>
        <v>#REF!</v>
      </c>
      <c r="P173" s="18" t="str">
        <f t="shared" si="4"/>
        <v>2018-2021</v>
      </c>
      <c r="Q173" s="47">
        <f t="shared" si="5"/>
        <v>59</v>
      </c>
      <c r="R173" s="18" t="s">
        <v>257</v>
      </c>
    </row>
  </sheetData>
  <hyperlinks>
    <hyperlink ref="C4" r:id="rId1" xr:uid="{91680F43-E35D-4D0F-8A83-36180C467EFD}"/>
  </hyperlinks>
  <pageMargins left="0.7" right="0.7" top="0.75" bottom="0.75" header="0.3" footer="0.3"/>
  <pageSetup paperSize="9" orientation="portrait" verticalDpi="0"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04734-D92F-4607-ACEE-2E2C15BFA9DB}">
  <sheetPr>
    <tabColor theme="8" tint="0.79998168889431442"/>
  </sheetPr>
  <dimension ref="B1:R257"/>
  <sheetViews>
    <sheetView workbookViewId="0"/>
  </sheetViews>
  <sheetFormatPr defaultColWidth="9.33203125" defaultRowHeight="11.25" x14ac:dyDescent="0.2"/>
  <cols>
    <col min="1" max="2" width="9.33203125" style="3"/>
    <col min="3" max="3" width="25.33203125" style="3" bestFit="1" customWidth="1"/>
    <col min="4" max="4" width="7.6640625" style="5" bestFit="1" customWidth="1"/>
    <col min="5" max="5" width="7.164062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5.6640625" style="18" customWidth="1"/>
    <col min="15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426</v>
      </c>
      <c r="C2" s="20"/>
      <c r="D2" s="3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3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263</v>
      </c>
      <c r="C4" s="21"/>
      <c r="D4" s="3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32" t="s">
        <v>2</v>
      </c>
      <c r="E5" s="2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262</v>
      </c>
      <c r="C6" s="3" t="s">
        <v>136</v>
      </c>
      <c r="D6" s="19">
        <v>2018</v>
      </c>
      <c r="E6" s="3">
        <v>62</v>
      </c>
      <c r="N6" s="18" t="s">
        <v>240</v>
      </c>
      <c r="O6" s="17" t="e">
        <f>INDEX(#REF!,MATCH($C6,#REF!,0),2)</f>
        <v>#REF!</v>
      </c>
      <c r="P6" s="18">
        <f>D6</f>
        <v>2018</v>
      </c>
      <c r="Q6" s="28">
        <f>E6</f>
        <v>62</v>
      </c>
      <c r="R6" s="18" t="s">
        <v>257</v>
      </c>
    </row>
    <row r="7" spans="2:18" x14ac:dyDescent="0.2">
      <c r="B7" s="3" t="s">
        <v>262</v>
      </c>
      <c r="C7" s="3" t="s">
        <v>137</v>
      </c>
      <c r="D7" s="19">
        <v>2018</v>
      </c>
      <c r="E7" s="3">
        <v>65</v>
      </c>
      <c r="N7" s="18" t="s">
        <v>240</v>
      </c>
      <c r="O7" s="17" t="e">
        <f>INDEX(#REF!,MATCH($C7,#REF!,0),2)</f>
        <v>#REF!</v>
      </c>
      <c r="P7" s="18">
        <f t="shared" ref="P7:P67" si="0">D7</f>
        <v>2018</v>
      </c>
      <c r="Q7" s="28">
        <f t="shared" ref="Q7:Q67" si="1">E7</f>
        <v>65</v>
      </c>
      <c r="R7" s="18" t="s">
        <v>257</v>
      </c>
    </row>
    <row r="8" spans="2:18" x14ac:dyDescent="0.2">
      <c r="B8" s="3" t="s">
        <v>262</v>
      </c>
      <c r="C8" s="3" t="s">
        <v>138</v>
      </c>
      <c r="D8" s="19">
        <v>2018</v>
      </c>
      <c r="E8" s="3">
        <v>65</v>
      </c>
      <c r="N8" s="18" t="s">
        <v>240</v>
      </c>
      <c r="O8" s="17" t="e">
        <f>INDEX(#REF!,MATCH($C8,#REF!,0),2)</f>
        <v>#REF!</v>
      </c>
      <c r="P8" s="18">
        <f t="shared" si="0"/>
        <v>2018</v>
      </c>
      <c r="Q8" s="28">
        <f t="shared" si="1"/>
        <v>65</v>
      </c>
      <c r="R8" s="18" t="s">
        <v>257</v>
      </c>
    </row>
    <row r="9" spans="2:18" x14ac:dyDescent="0.2">
      <c r="B9" s="3" t="s">
        <v>262</v>
      </c>
      <c r="C9" s="3" t="s">
        <v>139</v>
      </c>
      <c r="D9" s="19">
        <v>2018</v>
      </c>
      <c r="E9" s="3">
        <v>62</v>
      </c>
      <c r="N9" s="18" t="s">
        <v>240</v>
      </c>
      <c r="O9" s="17" t="e">
        <f>INDEX(#REF!,MATCH($C9,#REF!,0),2)</f>
        <v>#REF!</v>
      </c>
      <c r="P9" s="18">
        <f t="shared" si="0"/>
        <v>2018</v>
      </c>
      <c r="Q9" s="28">
        <f t="shared" si="1"/>
        <v>62</v>
      </c>
      <c r="R9" s="18" t="s">
        <v>257</v>
      </c>
    </row>
    <row r="10" spans="2:18" x14ac:dyDescent="0.2">
      <c r="B10" s="3" t="s">
        <v>262</v>
      </c>
      <c r="C10" s="3" t="s">
        <v>140</v>
      </c>
      <c r="D10" s="19">
        <v>2018</v>
      </c>
      <c r="E10" s="3">
        <v>67</v>
      </c>
      <c r="N10" s="18" t="s">
        <v>240</v>
      </c>
      <c r="O10" s="17" t="e">
        <f>INDEX(#REF!,MATCH($C10,#REF!,0),2)</f>
        <v>#REF!</v>
      </c>
      <c r="P10" s="18">
        <f t="shared" si="0"/>
        <v>2018</v>
      </c>
      <c r="Q10" s="28">
        <f t="shared" si="1"/>
        <v>67</v>
      </c>
      <c r="R10" s="18" t="s">
        <v>257</v>
      </c>
    </row>
    <row r="11" spans="2:18" x14ac:dyDescent="0.2">
      <c r="B11" s="3" t="s">
        <v>262</v>
      </c>
      <c r="C11" s="3" t="s">
        <v>141</v>
      </c>
      <c r="D11" s="19">
        <v>2018</v>
      </c>
      <c r="E11" s="3">
        <v>67</v>
      </c>
      <c r="N11" s="18" t="s">
        <v>240</v>
      </c>
      <c r="O11" s="17" t="e">
        <f>INDEX(#REF!,MATCH($C11,#REF!,0),2)</f>
        <v>#REF!</v>
      </c>
      <c r="P11" s="18">
        <f t="shared" si="0"/>
        <v>2018</v>
      </c>
      <c r="Q11" s="28">
        <f t="shared" si="1"/>
        <v>67</v>
      </c>
      <c r="R11" s="18" t="s">
        <v>257</v>
      </c>
    </row>
    <row r="12" spans="2:18" x14ac:dyDescent="0.2">
      <c r="B12" s="3" t="s">
        <v>262</v>
      </c>
      <c r="C12" s="3" t="s">
        <v>142</v>
      </c>
      <c r="D12" s="19">
        <v>2018</v>
      </c>
      <c r="E12" s="3">
        <v>64</v>
      </c>
      <c r="N12" s="18" t="s">
        <v>240</v>
      </c>
      <c r="O12" s="17" t="e">
        <f>INDEX(#REF!,MATCH($C12,#REF!,0),2)</f>
        <v>#REF!</v>
      </c>
      <c r="P12" s="18">
        <f t="shared" si="0"/>
        <v>2018</v>
      </c>
      <c r="Q12" s="28">
        <f t="shared" si="1"/>
        <v>64</v>
      </c>
      <c r="R12" s="18" t="s">
        <v>257</v>
      </c>
    </row>
    <row r="13" spans="2:18" x14ac:dyDescent="0.2">
      <c r="B13" s="3" t="s">
        <v>262</v>
      </c>
      <c r="C13" s="3" t="s">
        <v>143</v>
      </c>
      <c r="D13" s="19">
        <v>2018</v>
      </c>
      <c r="E13" s="3">
        <v>67</v>
      </c>
      <c r="N13" s="18" t="s">
        <v>240</v>
      </c>
      <c r="O13" s="17" t="e">
        <f>INDEX(#REF!,MATCH($C13,#REF!,0),2)</f>
        <v>#REF!</v>
      </c>
      <c r="P13" s="18">
        <f t="shared" si="0"/>
        <v>2018</v>
      </c>
      <c r="Q13" s="28">
        <f t="shared" si="1"/>
        <v>67</v>
      </c>
      <c r="R13" s="18" t="s">
        <v>257</v>
      </c>
    </row>
    <row r="14" spans="2:18" x14ac:dyDescent="0.2">
      <c r="B14" s="3" t="s">
        <v>262</v>
      </c>
      <c r="C14" s="3" t="s">
        <v>144</v>
      </c>
      <c r="D14" s="19">
        <v>2018</v>
      </c>
      <c r="E14" s="3">
        <v>65</v>
      </c>
      <c r="N14" s="18" t="s">
        <v>240</v>
      </c>
      <c r="O14" s="17" t="e">
        <f>INDEX(#REF!,MATCH($C14,#REF!,0),2)</f>
        <v>#REF!</v>
      </c>
      <c r="P14" s="18">
        <f t="shared" si="0"/>
        <v>2018</v>
      </c>
      <c r="Q14" s="28">
        <f t="shared" si="1"/>
        <v>65</v>
      </c>
      <c r="R14" s="18" t="s">
        <v>257</v>
      </c>
    </row>
    <row r="15" spans="2:18" x14ac:dyDescent="0.2">
      <c r="B15" s="3" t="s">
        <v>262</v>
      </c>
      <c r="C15" s="3" t="s">
        <v>145</v>
      </c>
      <c r="D15" s="19">
        <v>2018</v>
      </c>
      <c r="E15" s="3">
        <v>60</v>
      </c>
      <c r="N15" s="18" t="s">
        <v>240</v>
      </c>
      <c r="O15" s="17" t="e">
        <f>INDEX(#REF!,MATCH($C15,#REF!,0),2)</f>
        <v>#REF!</v>
      </c>
      <c r="P15" s="18">
        <f t="shared" si="0"/>
        <v>2018</v>
      </c>
      <c r="Q15" s="28">
        <f t="shared" si="1"/>
        <v>60</v>
      </c>
      <c r="R15" s="18" t="s">
        <v>257</v>
      </c>
    </row>
    <row r="16" spans="2:18" x14ac:dyDescent="0.2">
      <c r="B16" s="3" t="s">
        <v>262</v>
      </c>
      <c r="C16" s="3" t="s">
        <v>146</v>
      </c>
      <c r="D16" s="19">
        <v>2018</v>
      </c>
      <c r="E16" s="3">
        <v>63</v>
      </c>
      <c r="N16" s="18" t="s">
        <v>240</v>
      </c>
      <c r="O16" s="17" t="e">
        <f>INDEX(#REF!,MATCH($C16,#REF!,0),2)</f>
        <v>#REF!</v>
      </c>
      <c r="P16" s="18">
        <f t="shared" si="0"/>
        <v>2018</v>
      </c>
      <c r="Q16" s="28">
        <f t="shared" si="1"/>
        <v>63</v>
      </c>
      <c r="R16" s="18" t="s">
        <v>257</v>
      </c>
    </row>
    <row r="17" spans="2:18" x14ac:dyDescent="0.2">
      <c r="B17" s="3" t="s">
        <v>262</v>
      </c>
      <c r="C17" s="3" t="s">
        <v>147</v>
      </c>
      <c r="D17" s="19">
        <v>2018</v>
      </c>
      <c r="E17" s="3">
        <v>65</v>
      </c>
      <c r="N17" s="18" t="s">
        <v>240</v>
      </c>
      <c r="O17" s="17" t="e">
        <f>INDEX(#REF!,MATCH($C17,#REF!,0),2)</f>
        <v>#REF!</v>
      </c>
      <c r="P17" s="18">
        <f t="shared" si="0"/>
        <v>2018</v>
      </c>
      <c r="Q17" s="28">
        <f t="shared" si="1"/>
        <v>65</v>
      </c>
      <c r="R17" s="18" t="s">
        <v>257</v>
      </c>
    </row>
    <row r="18" spans="2:18" x14ac:dyDescent="0.2">
      <c r="B18" s="3" t="s">
        <v>262</v>
      </c>
      <c r="C18" s="3" t="s">
        <v>148</v>
      </c>
      <c r="D18" s="19">
        <v>2018</v>
      </c>
      <c r="E18" s="3">
        <v>62</v>
      </c>
      <c r="N18" s="18" t="s">
        <v>240</v>
      </c>
      <c r="O18" s="17" t="e">
        <f>INDEX(#REF!,MATCH($C18,#REF!,0),2)</f>
        <v>#REF!</v>
      </c>
      <c r="P18" s="18">
        <f t="shared" si="0"/>
        <v>2018</v>
      </c>
      <c r="Q18" s="28">
        <f t="shared" si="1"/>
        <v>62</v>
      </c>
      <c r="R18" s="18" t="s">
        <v>257</v>
      </c>
    </row>
    <row r="19" spans="2:18" x14ac:dyDescent="0.2">
      <c r="B19" s="3" t="s">
        <v>262</v>
      </c>
      <c r="C19" s="3" t="s">
        <v>149</v>
      </c>
      <c r="D19" s="19">
        <v>2018</v>
      </c>
      <c r="E19" s="3">
        <v>66</v>
      </c>
      <c r="N19" s="18" t="s">
        <v>240</v>
      </c>
      <c r="O19" s="17" t="e">
        <f>INDEX(#REF!,MATCH($C19,#REF!,0),2)</f>
        <v>#REF!</v>
      </c>
      <c r="P19" s="18">
        <f t="shared" si="0"/>
        <v>2018</v>
      </c>
      <c r="Q19" s="28">
        <f t="shared" si="1"/>
        <v>66</v>
      </c>
      <c r="R19" s="18" t="s">
        <v>257</v>
      </c>
    </row>
    <row r="20" spans="2:18" x14ac:dyDescent="0.2">
      <c r="B20" s="3" t="s">
        <v>262</v>
      </c>
      <c r="C20" s="3" t="s">
        <v>150</v>
      </c>
      <c r="D20" s="19">
        <v>2018</v>
      </c>
      <c r="E20" s="3">
        <v>61</v>
      </c>
      <c r="N20" s="18" t="s">
        <v>240</v>
      </c>
      <c r="O20" s="17" t="e">
        <f>INDEX(#REF!,MATCH($C20,#REF!,0),2)</f>
        <v>#REF!</v>
      </c>
      <c r="P20" s="18">
        <f t="shared" si="0"/>
        <v>2018</v>
      </c>
      <c r="Q20" s="28">
        <f t="shared" si="1"/>
        <v>61</v>
      </c>
      <c r="R20" s="18" t="s">
        <v>257</v>
      </c>
    </row>
    <row r="21" spans="2:18" x14ac:dyDescent="0.2">
      <c r="B21" s="3" t="s">
        <v>262</v>
      </c>
      <c r="C21" s="3" t="s">
        <v>151</v>
      </c>
      <c r="D21" s="19">
        <v>2018</v>
      </c>
      <c r="E21" s="3">
        <v>65</v>
      </c>
      <c r="N21" s="18" t="s">
        <v>240</v>
      </c>
      <c r="O21" s="17" t="e">
        <f>INDEX(#REF!,MATCH($C21,#REF!,0),2)</f>
        <v>#REF!</v>
      </c>
      <c r="P21" s="18">
        <f t="shared" si="0"/>
        <v>2018</v>
      </c>
      <c r="Q21" s="28">
        <f t="shared" si="1"/>
        <v>65</v>
      </c>
      <c r="R21" s="18" t="s">
        <v>257</v>
      </c>
    </row>
    <row r="22" spans="2:18" x14ac:dyDescent="0.2">
      <c r="B22" s="3" t="s">
        <v>262</v>
      </c>
      <c r="C22" s="3" t="s">
        <v>152</v>
      </c>
      <c r="D22" s="19">
        <v>2018</v>
      </c>
      <c r="E22" s="3">
        <v>64</v>
      </c>
      <c r="N22" s="18" t="s">
        <v>240</v>
      </c>
      <c r="O22" s="17" t="e">
        <f>INDEX(#REF!,MATCH($C22,#REF!,0),2)</f>
        <v>#REF!</v>
      </c>
      <c r="P22" s="18">
        <f t="shared" si="0"/>
        <v>2018</v>
      </c>
      <c r="Q22" s="28">
        <f t="shared" si="1"/>
        <v>64</v>
      </c>
      <c r="R22" s="18" t="s">
        <v>257</v>
      </c>
    </row>
    <row r="23" spans="2:18" x14ac:dyDescent="0.2">
      <c r="B23" s="3" t="s">
        <v>262</v>
      </c>
      <c r="C23" s="3" t="s">
        <v>153</v>
      </c>
      <c r="D23" s="19">
        <v>2018</v>
      </c>
      <c r="E23" s="3">
        <v>59</v>
      </c>
      <c r="N23" s="18" t="s">
        <v>240</v>
      </c>
      <c r="O23" s="17" t="e">
        <f>INDEX(#REF!,MATCH($C23,#REF!,0),2)</f>
        <v>#REF!</v>
      </c>
      <c r="P23" s="18">
        <f t="shared" si="0"/>
        <v>2018</v>
      </c>
      <c r="Q23" s="28">
        <f t="shared" si="1"/>
        <v>59</v>
      </c>
      <c r="R23" s="18" t="s">
        <v>257</v>
      </c>
    </row>
    <row r="24" spans="2:18" x14ac:dyDescent="0.2">
      <c r="B24" s="3" t="s">
        <v>262</v>
      </c>
      <c r="C24" s="3" t="s">
        <v>154</v>
      </c>
      <c r="D24" s="19">
        <v>2018</v>
      </c>
      <c r="E24" s="3">
        <v>66</v>
      </c>
      <c r="N24" s="18" t="s">
        <v>240</v>
      </c>
      <c r="O24" s="17" t="e">
        <f>INDEX(#REF!,MATCH($C24,#REF!,0),2)</f>
        <v>#REF!</v>
      </c>
      <c r="P24" s="18">
        <f t="shared" si="0"/>
        <v>2018</v>
      </c>
      <c r="Q24" s="28">
        <f t="shared" si="1"/>
        <v>66</v>
      </c>
      <c r="R24" s="18" t="s">
        <v>257</v>
      </c>
    </row>
    <row r="25" spans="2:18" x14ac:dyDescent="0.2">
      <c r="B25" s="3" t="s">
        <v>262</v>
      </c>
      <c r="C25" s="3" t="s">
        <v>155</v>
      </c>
      <c r="D25" s="19">
        <v>2018</v>
      </c>
      <c r="E25" s="3">
        <v>66</v>
      </c>
      <c r="N25" s="18" t="s">
        <v>240</v>
      </c>
      <c r="O25" s="17" t="e">
        <f>INDEX(#REF!,MATCH($C25,#REF!,0),2)</f>
        <v>#REF!</v>
      </c>
      <c r="P25" s="18">
        <f t="shared" si="0"/>
        <v>2018</v>
      </c>
      <c r="Q25" s="28">
        <f t="shared" si="1"/>
        <v>66</v>
      </c>
      <c r="R25" s="18" t="s">
        <v>257</v>
      </c>
    </row>
    <row r="26" spans="2:18" x14ac:dyDescent="0.2">
      <c r="B26" s="3" t="s">
        <v>262</v>
      </c>
      <c r="C26" s="3" t="s">
        <v>156</v>
      </c>
      <c r="D26" s="19">
        <v>2018</v>
      </c>
      <c r="E26" s="3">
        <v>64</v>
      </c>
      <c r="N26" s="18" t="s">
        <v>240</v>
      </c>
      <c r="O26" s="17" t="e">
        <f>INDEX(#REF!,MATCH($C26,#REF!,0),2)</f>
        <v>#REF!</v>
      </c>
      <c r="P26" s="18">
        <f t="shared" si="0"/>
        <v>2018</v>
      </c>
      <c r="Q26" s="28">
        <f t="shared" si="1"/>
        <v>64</v>
      </c>
      <c r="R26" s="18" t="s">
        <v>257</v>
      </c>
    </row>
    <row r="27" spans="2:18" x14ac:dyDescent="0.2">
      <c r="B27" s="54" t="s">
        <v>262</v>
      </c>
      <c r="C27" s="3" t="s">
        <v>136</v>
      </c>
      <c r="D27" s="81">
        <v>2020</v>
      </c>
      <c r="E27" s="3">
        <v>63</v>
      </c>
      <c r="N27" s="18" t="s">
        <v>240</v>
      </c>
      <c r="O27" s="17" t="e">
        <f>INDEX(#REF!,MATCH($C27,#REF!,0),2)</f>
        <v>#REF!</v>
      </c>
      <c r="P27" s="18">
        <f t="shared" si="0"/>
        <v>2020</v>
      </c>
      <c r="Q27" s="28">
        <f t="shared" si="1"/>
        <v>63</v>
      </c>
      <c r="R27" s="18" t="s">
        <v>257</v>
      </c>
    </row>
    <row r="28" spans="2:18" x14ac:dyDescent="0.2">
      <c r="B28" s="54" t="s">
        <v>262</v>
      </c>
      <c r="C28" s="3" t="s">
        <v>137</v>
      </c>
      <c r="D28" s="81">
        <v>2020</v>
      </c>
      <c r="E28" s="3">
        <v>62</v>
      </c>
      <c r="N28" s="18" t="s">
        <v>240</v>
      </c>
      <c r="O28" s="17" t="e">
        <f>INDEX(#REF!,MATCH($C28,#REF!,0),2)</f>
        <v>#REF!</v>
      </c>
      <c r="P28" s="18">
        <f t="shared" si="0"/>
        <v>2020</v>
      </c>
      <c r="Q28" s="28">
        <f t="shared" si="1"/>
        <v>62</v>
      </c>
      <c r="R28" s="18" t="s">
        <v>257</v>
      </c>
    </row>
    <row r="29" spans="2:18" x14ac:dyDescent="0.2">
      <c r="B29" s="54" t="s">
        <v>262</v>
      </c>
      <c r="C29" s="3" t="s">
        <v>138</v>
      </c>
      <c r="D29" s="81">
        <v>2020</v>
      </c>
      <c r="E29" s="3">
        <v>67</v>
      </c>
      <c r="N29" s="18" t="s">
        <v>240</v>
      </c>
      <c r="O29" s="17" t="e">
        <f>INDEX(#REF!,MATCH($C29,#REF!,0),2)</f>
        <v>#REF!</v>
      </c>
      <c r="P29" s="18">
        <f t="shared" si="0"/>
        <v>2020</v>
      </c>
      <c r="Q29" s="28">
        <f t="shared" si="1"/>
        <v>67</v>
      </c>
      <c r="R29" s="18" t="s">
        <v>257</v>
      </c>
    </row>
    <row r="30" spans="2:18" x14ac:dyDescent="0.2">
      <c r="B30" s="54" t="s">
        <v>262</v>
      </c>
      <c r="C30" s="3" t="s">
        <v>139</v>
      </c>
      <c r="D30" s="81">
        <v>2020</v>
      </c>
      <c r="E30" s="3">
        <v>59</v>
      </c>
      <c r="N30" s="18" t="s">
        <v>240</v>
      </c>
      <c r="O30" s="17" t="e">
        <f>INDEX(#REF!,MATCH($C30,#REF!,0),2)</f>
        <v>#REF!</v>
      </c>
      <c r="P30" s="18">
        <f t="shared" si="0"/>
        <v>2020</v>
      </c>
      <c r="Q30" s="28">
        <f t="shared" si="1"/>
        <v>59</v>
      </c>
      <c r="R30" s="18" t="s">
        <v>257</v>
      </c>
    </row>
    <row r="31" spans="2:18" x14ac:dyDescent="0.2">
      <c r="B31" s="54" t="s">
        <v>262</v>
      </c>
      <c r="C31" s="3" t="s">
        <v>140</v>
      </c>
      <c r="D31" s="81">
        <v>2020</v>
      </c>
      <c r="E31" s="3">
        <v>66</v>
      </c>
      <c r="N31" s="18" t="s">
        <v>240</v>
      </c>
      <c r="O31" s="17" t="e">
        <f>INDEX(#REF!,MATCH($C31,#REF!,0),2)</f>
        <v>#REF!</v>
      </c>
      <c r="P31" s="18">
        <f t="shared" si="0"/>
        <v>2020</v>
      </c>
      <c r="Q31" s="28">
        <f t="shared" si="1"/>
        <v>66</v>
      </c>
      <c r="R31" s="18" t="s">
        <v>257</v>
      </c>
    </row>
    <row r="32" spans="2:18" x14ac:dyDescent="0.2">
      <c r="B32" s="54" t="s">
        <v>262</v>
      </c>
      <c r="C32" s="3" t="s">
        <v>141</v>
      </c>
      <c r="D32" s="81">
        <v>2020</v>
      </c>
      <c r="E32" s="3">
        <v>65</v>
      </c>
      <c r="N32" s="18" t="s">
        <v>240</v>
      </c>
      <c r="O32" s="17" t="e">
        <f>INDEX(#REF!,MATCH($C32,#REF!,0),2)</f>
        <v>#REF!</v>
      </c>
      <c r="P32" s="18">
        <f t="shared" si="0"/>
        <v>2020</v>
      </c>
      <c r="Q32" s="28">
        <f t="shared" si="1"/>
        <v>65</v>
      </c>
      <c r="R32" s="18" t="s">
        <v>257</v>
      </c>
    </row>
    <row r="33" spans="2:18" x14ac:dyDescent="0.2">
      <c r="B33" s="54" t="s">
        <v>262</v>
      </c>
      <c r="C33" s="3" t="s">
        <v>142</v>
      </c>
      <c r="D33" s="81">
        <v>2020</v>
      </c>
      <c r="E33" s="3">
        <v>64</v>
      </c>
      <c r="N33" s="18" t="s">
        <v>240</v>
      </c>
      <c r="O33" s="17" t="e">
        <f>INDEX(#REF!,MATCH($C33,#REF!,0),2)</f>
        <v>#REF!</v>
      </c>
      <c r="P33" s="18">
        <f t="shared" si="0"/>
        <v>2020</v>
      </c>
      <c r="Q33" s="28">
        <f t="shared" si="1"/>
        <v>64</v>
      </c>
      <c r="R33" s="18" t="s">
        <v>257</v>
      </c>
    </row>
    <row r="34" spans="2:18" x14ac:dyDescent="0.2">
      <c r="B34" s="54" t="s">
        <v>262</v>
      </c>
      <c r="C34" s="3" t="s">
        <v>143</v>
      </c>
      <c r="D34" s="81">
        <v>2020</v>
      </c>
      <c r="E34" s="3">
        <v>65</v>
      </c>
      <c r="N34" s="18" t="s">
        <v>240</v>
      </c>
      <c r="O34" s="17" t="e">
        <f>INDEX(#REF!,MATCH($C34,#REF!,0),2)</f>
        <v>#REF!</v>
      </c>
      <c r="P34" s="18">
        <f t="shared" si="0"/>
        <v>2020</v>
      </c>
      <c r="Q34" s="28">
        <f t="shared" si="1"/>
        <v>65</v>
      </c>
      <c r="R34" s="18" t="s">
        <v>257</v>
      </c>
    </row>
    <row r="35" spans="2:18" x14ac:dyDescent="0.2">
      <c r="B35" s="54" t="s">
        <v>262</v>
      </c>
      <c r="C35" s="3" t="s">
        <v>144</v>
      </c>
      <c r="D35" s="81">
        <v>2020</v>
      </c>
      <c r="E35" s="3">
        <v>65</v>
      </c>
      <c r="N35" s="18" t="s">
        <v>240</v>
      </c>
      <c r="O35" s="17" t="e">
        <f>INDEX(#REF!,MATCH($C35,#REF!,0),2)</f>
        <v>#REF!</v>
      </c>
      <c r="P35" s="18">
        <f t="shared" si="0"/>
        <v>2020</v>
      </c>
      <c r="Q35" s="28">
        <f t="shared" si="1"/>
        <v>65</v>
      </c>
      <c r="R35" s="18" t="s">
        <v>257</v>
      </c>
    </row>
    <row r="36" spans="2:18" x14ac:dyDescent="0.2">
      <c r="B36" s="54" t="s">
        <v>262</v>
      </c>
      <c r="C36" s="3" t="s">
        <v>145</v>
      </c>
      <c r="D36" s="81">
        <v>2020</v>
      </c>
      <c r="E36" s="3">
        <v>60</v>
      </c>
      <c r="N36" s="18" t="s">
        <v>240</v>
      </c>
      <c r="O36" s="17" t="e">
        <f>INDEX(#REF!,MATCH($C36,#REF!,0),2)</f>
        <v>#REF!</v>
      </c>
      <c r="P36" s="18">
        <f t="shared" si="0"/>
        <v>2020</v>
      </c>
      <c r="Q36" s="28">
        <f t="shared" si="1"/>
        <v>60</v>
      </c>
      <c r="R36" s="18" t="s">
        <v>257</v>
      </c>
    </row>
    <row r="37" spans="2:18" x14ac:dyDescent="0.2">
      <c r="B37" s="54" t="s">
        <v>262</v>
      </c>
      <c r="C37" s="3" t="s">
        <v>146</v>
      </c>
      <c r="D37" s="81">
        <v>2020</v>
      </c>
      <c r="E37" s="3">
        <v>63</v>
      </c>
      <c r="N37" s="18" t="s">
        <v>240</v>
      </c>
      <c r="O37" s="17" t="e">
        <f>INDEX(#REF!,MATCH($C37,#REF!,0),2)</f>
        <v>#REF!</v>
      </c>
      <c r="P37" s="18">
        <f t="shared" si="0"/>
        <v>2020</v>
      </c>
      <c r="Q37" s="28">
        <f t="shared" si="1"/>
        <v>63</v>
      </c>
      <c r="R37" s="18" t="s">
        <v>257</v>
      </c>
    </row>
    <row r="38" spans="2:18" x14ac:dyDescent="0.2">
      <c r="B38" s="54" t="s">
        <v>262</v>
      </c>
      <c r="C38" s="3" t="s">
        <v>147</v>
      </c>
      <c r="D38" s="81">
        <v>2020</v>
      </c>
      <c r="E38" s="3">
        <v>66</v>
      </c>
      <c r="N38" s="18" t="s">
        <v>240</v>
      </c>
      <c r="O38" s="17" t="e">
        <f>INDEX(#REF!,MATCH($C38,#REF!,0),2)</f>
        <v>#REF!</v>
      </c>
      <c r="P38" s="18">
        <f t="shared" si="0"/>
        <v>2020</v>
      </c>
      <c r="Q38" s="28">
        <f t="shared" si="1"/>
        <v>66</v>
      </c>
      <c r="R38" s="18" t="s">
        <v>257</v>
      </c>
    </row>
    <row r="39" spans="2:18" x14ac:dyDescent="0.2">
      <c r="B39" s="54" t="s">
        <v>262</v>
      </c>
      <c r="C39" s="3" t="s">
        <v>148</v>
      </c>
      <c r="D39" s="81">
        <v>2020</v>
      </c>
      <c r="E39" s="3">
        <v>64</v>
      </c>
      <c r="N39" s="18" t="s">
        <v>240</v>
      </c>
      <c r="O39" s="17" t="e">
        <f>INDEX(#REF!,MATCH($C39,#REF!,0),2)</f>
        <v>#REF!</v>
      </c>
      <c r="P39" s="18">
        <f t="shared" si="0"/>
        <v>2020</v>
      </c>
      <c r="Q39" s="28">
        <f t="shared" si="1"/>
        <v>64</v>
      </c>
      <c r="R39" s="18" t="s">
        <v>257</v>
      </c>
    </row>
    <row r="40" spans="2:18" x14ac:dyDescent="0.2">
      <c r="B40" s="54" t="s">
        <v>262</v>
      </c>
      <c r="C40" s="3" t="s">
        <v>149</v>
      </c>
      <c r="D40" s="81">
        <v>2020</v>
      </c>
      <c r="E40" s="3">
        <v>70</v>
      </c>
      <c r="N40" s="18" t="s">
        <v>240</v>
      </c>
      <c r="O40" s="17" t="e">
        <f>INDEX(#REF!,MATCH($C40,#REF!,0),2)</f>
        <v>#REF!</v>
      </c>
      <c r="P40" s="18">
        <f t="shared" si="0"/>
        <v>2020</v>
      </c>
      <c r="Q40" s="28">
        <f t="shared" si="1"/>
        <v>70</v>
      </c>
      <c r="R40" s="18" t="s">
        <v>257</v>
      </c>
    </row>
    <row r="41" spans="2:18" x14ac:dyDescent="0.2">
      <c r="B41" s="54" t="s">
        <v>262</v>
      </c>
      <c r="C41" s="3" t="s">
        <v>150</v>
      </c>
      <c r="D41" s="81">
        <v>2020</v>
      </c>
      <c r="E41" s="3">
        <v>63</v>
      </c>
      <c r="N41" s="18" t="s">
        <v>240</v>
      </c>
      <c r="O41" s="17" t="e">
        <f>INDEX(#REF!,MATCH($C41,#REF!,0),2)</f>
        <v>#REF!</v>
      </c>
      <c r="P41" s="18">
        <f t="shared" si="0"/>
        <v>2020</v>
      </c>
      <c r="Q41" s="28">
        <f t="shared" si="1"/>
        <v>63</v>
      </c>
      <c r="R41" s="18" t="s">
        <v>257</v>
      </c>
    </row>
    <row r="42" spans="2:18" x14ac:dyDescent="0.2">
      <c r="B42" s="54" t="s">
        <v>262</v>
      </c>
      <c r="C42" s="3" t="s">
        <v>151</v>
      </c>
      <c r="D42" s="81">
        <v>2020</v>
      </c>
      <c r="E42" s="3">
        <v>70</v>
      </c>
      <c r="N42" s="18" t="s">
        <v>240</v>
      </c>
      <c r="O42" s="17" t="e">
        <f>INDEX(#REF!,MATCH($C42,#REF!,0),2)</f>
        <v>#REF!</v>
      </c>
      <c r="P42" s="18">
        <f t="shared" si="0"/>
        <v>2020</v>
      </c>
      <c r="Q42" s="28">
        <f t="shared" si="1"/>
        <v>70</v>
      </c>
      <c r="R42" s="18" t="s">
        <v>257</v>
      </c>
    </row>
    <row r="43" spans="2:18" x14ac:dyDescent="0.2">
      <c r="B43" s="54" t="s">
        <v>262</v>
      </c>
      <c r="C43" s="3" t="s">
        <v>152</v>
      </c>
      <c r="D43" s="81">
        <v>2020</v>
      </c>
      <c r="E43" s="3">
        <v>65</v>
      </c>
      <c r="N43" s="18" t="s">
        <v>240</v>
      </c>
      <c r="O43" s="17" t="e">
        <f>INDEX(#REF!,MATCH($C43,#REF!,0),2)</f>
        <v>#REF!</v>
      </c>
      <c r="P43" s="18">
        <f t="shared" si="0"/>
        <v>2020</v>
      </c>
      <c r="Q43" s="28">
        <f t="shared" si="1"/>
        <v>65</v>
      </c>
      <c r="R43" s="18" t="s">
        <v>257</v>
      </c>
    </row>
    <row r="44" spans="2:18" x14ac:dyDescent="0.2">
      <c r="B44" s="54" t="s">
        <v>262</v>
      </c>
      <c r="C44" s="3" t="s">
        <v>153</v>
      </c>
      <c r="D44" s="81">
        <v>2020</v>
      </c>
      <c r="E44" s="3">
        <v>60</v>
      </c>
      <c r="N44" s="18" t="s">
        <v>240</v>
      </c>
      <c r="O44" s="17" t="e">
        <f>INDEX(#REF!,MATCH($C44,#REF!,0),2)</f>
        <v>#REF!</v>
      </c>
      <c r="P44" s="18">
        <f t="shared" si="0"/>
        <v>2020</v>
      </c>
      <c r="Q44" s="28">
        <f t="shared" si="1"/>
        <v>60</v>
      </c>
      <c r="R44" s="18" t="s">
        <v>257</v>
      </c>
    </row>
    <row r="45" spans="2:18" x14ac:dyDescent="0.2">
      <c r="B45" s="54" t="s">
        <v>262</v>
      </c>
      <c r="C45" s="3" t="s">
        <v>154</v>
      </c>
      <c r="D45" s="81">
        <v>2020</v>
      </c>
      <c r="E45" s="3">
        <v>63</v>
      </c>
      <c r="N45" s="18" t="s">
        <v>240</v>
      </c>
      <c r="O45" s="17" t="e">
        <f>INDEX(#REF!,MATCH($C45,#REF!,0),2)</f>
        <v>#REF!</v>
      </c>
      <c r="P45" s="18">
        <f t="shared" si="0"/>
        <v>2020</v>
      </c>
      <c r="Q45" s="28">
        <f t="shared" si="1"/>
        <v>63</v>
      </c>
      <c r="R45" s="18" t="s">
        <v>257</v>
      </c>
    </row>
    <row r="46" spans="2:18" x14ac:dyDescent="0.2">
      <c r="B46" s="54" t="s">
        <v>262</v>
      </c>
      <c r="C46" s="3" t="s">
        <v>155</v>
      </c>
      <c r="D46" s="81">
        <v>2020</v>
      </c>
      <c r="E46" s="3">
        <v>66</v>
      </c>
      <c r="N46" s="18" t="s">
        <v>240</v>
      </c>
      <c r="O46" s="17" t="e">
        <f>INDEX(#REF!,MATCH($C46,#REF!,0),2)</f>
        <v>#REF!</v>
      </c>
      <c r="P46" s="18">
        <f t="shared" si="0"/>
        <v>2020</v>
      </c>
      <c r="Q46" s="28">
        <f t="shared" si="1"/>
        <v>66</v>
      </c>
      <c r="R46" s="18" t="s">
        <v>257</v>
      </c>
    </row>
    <row r="47" spans="2:18" x14ac:dyDescent="0.2">
      <c r="B47" s="54" t="s">
        <v>262</v>
      </c>
      <c r="C47" s="3" t="s">
        <v>156</v>
      </c>
      <c r="D47" s="81">
        <v>2020</v>
      </c>
      <c r="E47" s="3">
        <v>65</v>
      </c>
      <c r="N47" s="18" t="s">
        <v>240</v>
      </c>
      <c r="O47" s="17" t="e">
        <f>INDEX(#REF!,MATCH($C47,#REF!,0),2)</f>
        <v>#REF!</v>
      </c>
      <c r="P47" s="18">
        <f t="shared" si="0"/>
        <v>2020</v>
      </c>
      <c r="Q47" s="28">
        <f t="shared" si="1"/>
        <v>65</v>
      </c>
      <c r="R47" s="18" t="s">
        <v>257</v>
      </c>
    </row>
    <row r="48" spans="2:18" x14ac:dyDescent="0.2">
      <c r="B48" s="54" t="s">
        <v>262</v>
      </c>
      <c r="C48" s="3" t="s">
        <v>136</v>
      </c>
      <c r="D48" s="81">
        <v>2021</v>
      </c>
      <c r="E48" s="3">
        <v>64</v>
      </c>
      <c r="N48" s="18" t="s">
        <v>240</v>
      </c>
      <c r="O48" s="17" t="e">
        <f>INDEX(#REF!,MATCH($C48,#REF!,0),2)</f>
        <v>#REF!</v>
      </c>
      <c r="P48" s="18">
        <f t="shared" si="0"/>
        <v>2021</v>
      </c>
      <c r="Q48" s="28">
        <f t="shared" si="1"/>
        <v>64</v>
      </c>
      <c r="R48" s="18" t="s">
        <v>257</v>
      </c>
    </row>
    <row r="49" spans="2:18" x14ac:dyDescent="0.2">
      <c r="B49" s="54" t="s">
        <v>262</v>
      </c>
      <c r="C49" s="3" t="s">
        <v>137</v>
      </c>
      <c r="D49" s="81">
        <v>2021</v>
      </c>
      <c r="E49" s="3">
        <v>63</v>
      </c>
      <c r="N49" s="18" t="s">
        <v>240</v>
      </c>
      <c r="O49" s="17" t="e">
        <f>INDEX(#REF!,MATCH($C49,#REF!,0),2)</f>
        <v>#REF!</v>
      </c>
      <c r="P49" s="18">
        <f t="shared" si="0"/>
        <v>2021</v>
      </c>
      <c r="Q49" s="28">
        <f t="shared" si="1"/>
        <v>63</v>
      </c>
      <c r="R49" s="18" t="s">
        <v>257</v>
      </c>
    </row>
    <row r="50" spans="2:18" x14ac:dyDescent="0.2">
      <c r="B50" s="54" t="s">
        <v>262</v>
      </c>
      <c r="C50" s="3" t="s">
        <v>139</v>
      </c>
      <c r="D50" s="81">
        <v>2021</v>
      </c>
      <c r="E50" s="3">
        <v>61</v>
      </c>
      <c r="N50" s="18" t="s">
        <v>240</v>
      </c>
      <c r="O50" s="17" t="e">
        <f>INDEX(#REF!,MATCH($C50,#REF!,0),2)</f>
        <v>#REF!</v>
      </c>
      <c r="P50" s="18">
        <f t="shared" si="0"/>
        <v>2021</v>
      </c>
      <c r="Q50" s="28">
        <f t="shared" si="1"/>
        <v>61</v>
      </c>
      <c r="R50" s="18" t="s">
        <v>257</v>
      </c>
    </row>
    <row r="51" spans="2:18" x14ac:dyDescent="0.2">
      <c r="B51" s="54" t="s">
        <v>262</v>
      </c>
      <c r="C51" s="3" t="s">
        <v>140</v>
      </c>
      <c r="D51" s="81">
        <v>2021</v>
      </c>
      <c r="E51" s="3">
        <v>67</v>
      </c>
      <c r="N51" s="18" t="s">
        <v>240</v>
      </c>
      <c r="O51" s="17" t="e">
        <f>INDEX(#REF!,MATCH($C51,#REF!,0),2)</f>
        <v>#REF!</v>
      </c>
      <c r="P51" s="18">
        <f t="shared" si="0"/>
        <v>2021</v>
      </c>
      <c r="Q51" s="28">
        <f t="shared" si="1"/>
        <v>67</v>
      </c>
      <c r="R51" s="18" t="s">
        <v>257</v>
      </c>
    </row>
    <row r="52" spans="2:18" x14ac:dyDescent="0.2">
      <c r="B52" s="54" t="s">
        <v>262</v>
      </c>
      <c r="C52" s="3" t="s">
        <v>141</v>
      </c>
      <c r="D52" s="81">
        <v>2021</v>
      </c>
      <c r="E52" s="3">
        <v>67</v>
      </c>
      <c r="N52" s="18" t="s">
        <v>240</v>
      </c>
      <c r="O52" s="17" t="e">
        <f>INDEX(#REF!,MATCH($C52,#REF!,0),2)</f>
        <v>#REF!</v>
      </c>
      <c r="P52" s="18">
        <f t="shared" si="0"/>
        <v>2021</v>
      </c>
      <c r="Q52" s="28">
        <f t="shared" si="1"/>
        <v>67</v>
      </c>
      <c r="R52" s="18" t="s">
        <v>257</v>
      </c>
    </row>
    <row r="53" spans="2:18" x14ac:dyDescent="0.2">
      <c r="B53" s="54" t="s">
        <v>262</v>
      </c>
      <c r="C53" s="3" t="s">
        <v>142</v>
      </c>
      <c r="D53" s="81">
        <v>2021</v>
      </c>
      <c r="E53" s="3">
        <v>65</v>
      </c>
      <c r="N53" s="18" t="s">
        <v>240</v>
      </c>
      <c r="O53" s="17" t="e">
        <f>INDEX(#REF!,MATCH($C53,#REF!,0),2)</f>
        <v>#REF!</v>
      </c>
      <c r="P53" s="18">
        <f t="shared" si="0"/>
        <v>2021</v>
      </c>
      <c r="Q53" s="28">
        <f t="shared" si="1"/>
        <v>65</v>
      </c>
      <c r="R53" s="18" t="s">
        <v>257</v>
      </c>
    </row>
    <row r="54" spans="2:18" x14ac:dyDescent="0.2">
      <c r="B54" s="54" t="s">
        <v>262</v>
      </c>
      <c r="C54" s="3" t="s">
        <v>143</v>
      </c>
      <c r="D54" s="81">
        <v>2021</v>
      </c>
      <c r="E54" s="3">
        <v>66</v>
      </c>
      <c r="N54" s="18" t="s">
        <v>240</v>
      </c>
      <c r="O54" s="17" t="e">
        <f>INDEX(#REF!,MATCH($C54,#REF!,0),2)</f>
        <v>#REF!</v>
      </c>
      <c r="P54" s="18">
        <f t="shared" si="0"/>
        <v>2021</v>
      </c>
      <c r="Q54" s="28">
        <f t="shared" si="1"/>
        <v>66</v>
      </c>
      <c r="R54" s="18" t="s">
        <v>257</v>
      </c>
    </row>
    <row r="55" spans="2:18" x14ac:dyDescent="0.2">
      <c r="B55" s="54" t="s">
        <v>262</v>
      </c>
      <c r="C55" s="3" t="s">
        <v>144</v>
      </c>
      <c r="D55" s="81">
        <v>2021</v>
      </c>
      <c r="E55" s="3">
        <v>64</v>
      </c>
      <c r="N55" s="18" t="s">
        <v>240</v>
      </c>
      <c r="O55" s="17" t="e">
        <f>INDEX(#REF!,MATCH($C55,#REF!,0),2)</f>
        <v>#REF!</v>
      </c>
      <c r="P55" s="18">
        <f t="shared" si="0"/>
        <v>2021</v>
      </c>
      <c r="Q55" s="28">
        <f t="shared" si="1"/>
        <v>64</v>
      </c>
      <c r="R55" s="18" t="s">
        <v>257</v>
      </c>
    </row>
    <row r="56" spans="2:18" x14ac:dyDescent="0.2">
      <c r="B56" s="54" t="s">
        <v>262</v>
      </c>
      <c r="C56" s="3" t="s">
        <v>145</v>
      </c>
      <c r="D56" s="81">
        <v>2021</v>
      </c>
      <c r="E56" s="3">
        <v>61</v>
      </c>
      <c r="N56" s="18" t="s">
        <v>240</v>
      </c>
      <c r="O56" s="17" t="e">
        <f>INDEX(#REF!,MATCH($C56,#REF!,0),2)</f>
        <v>#REF!</v>
      </c>
      <c r="P56" s="18">
        <f t="shared" si="0"/>
        <v>2021</v>
      </c>
      <c r="Q56" s="28">
        <f t="shared" si="1"/>
        <v>61</v>
      </c>
      <c r="R56" s="18" t="s">
        <v>257</v>
      </c>
    </row>
    <row r="57" spans="2:18" x14ac:dyDescent="0.2">
      <c r="B57" s="54" t="s">
        <v>262</v>
      </c>
      <c r="C57" s="3" t="s">
        <v>146</v>
      </c>
      <c r="D57" s="81">
        <v>2021</v>
      </c>
      <c r="E57" s="3">
        <v>65</v>
      </c>
      <c r="N57" s="18" t="s">
        <v>240</v>
      </c>
      <c r="O57" s="17" t="e">
        <f>INDEX(#REF!,MATCH($C57,#REF!,0),2)</f>
        <v>#REF!</v>
      </c>
      <c r="P57" s="18">
        <f t="shared" si="0"/>
        <v>2021</v>
      </c>
      <c r="Q57" s="28">
        <f t="shared" si="1"/>
        <v>65</v>
      </c>
      <c r="R57" s="18" t="s">
        <v>257</v>
      </c>
    </row>
    <row r="58" spans="2:18" x14ac:dyDescent="0.2">
      <c r="B58" s="54" t="s">
        <v>262</v>
      </c>
      <c r="C58" s="3" t="s">
        <v>147</v>
      </c>
      <c r="D58" s="81">
        <v>2021</v>
      </c>
      <c r="E58" s="3">
        <v>67</v>
      </c>
      <c r="N58" s="18" t="s">
        <v>240</v>
      </c>
      <c r="O58" s="17" t="e">
        <f>INDEX(#REF!,MATCH($C58,#REF!,0),2)</f>
        <v>#REF!</v>
      </c>
      <c r="P58" s="18">
        <f t="shared" si="0"/>
        <v>2021</v>
      </c>
      <c r="Q58" s="28">
        <f t="shared" si="1"/>
        <v>67</v>
      </c>
      <c r="R58" s="18" t="s">
        <v>257</v>
      </c>
    </row>
    <row r="59" spans="2:18" x14ac:dyDescent="0.2">
      <c r="B59" s="54" t="s">
        <v>262</v>
      </c>
      <c r="C59" s="3" t="s">
        <v>148</v>
      </c>
      <c r="D59" s="81">
        <v>2021</v>
      </c>
      <c r="E59" s="3">
        <v>64</v>
      </c>
      <c r="N59" s="18" t="s">
        <v>240</v>
      </c>
      <c r="O59" s="17" t="e">
        <f>INDEX(#REF!,MATCH($C59,#REF!,0),2)</f>
        <v>#REF!</v>
      </c>
      <c r="P59" s="18">
        <f t="shared" si="0"/>
        <v>2021</v>
      </c>
      <c r="Q59" s="28">
        <f t="shared" si="1"/>
        <v>64</v>
      </c>
      <c r="R59" s="18" t="s">
        <v>257</v>
      </c>
    </row>
    <row r="60" spans="2:18" x14ac:dyDescent="0.2">
      <c r="B60" s="54" t="s">
        <v>262</v>
      </c>
      <c r="C60" s="3" t="s">
        <v>149</v>
      </c>
      <c r="D60" s="81">
        <v>2021</v>
      </c>
      <c r="E60" s="3">
        <v>70</v>
      </c>
      <c r="N60" s="18" t="s">
        <v>240</v>
      </c>
      <c r="O60" s="17" t="e">
        <f>INDEX(#REF!,MATCH($C60,#REF!,0),2)</f>
        <v>#REF!</v>
      </c>
      <c r="P60" s="18">
        <f t="shared" si="0"/>
        <v>2021</v>
      </c>
      <c r="Q60" s="28">
        <f t="shared" si="1"/>
        <v>70</v>
      </c>
      <c r="R60" s="18" t="s">
        <v>257</v>
      </c>
    </row>
    <row r="61" spans="2:18" x14ac:dyDescent="0.2">
      <c r="B61" s="54" t="s">
        <v>262</v>
      </c>
      <c r="C61" s="3" t="s">
        <v>150</v>
      </c>
      <c r="D61" s="81">
        <v>2021</v>
      </c>
      <c r="E61" s="3">
        <v>65</v>
      </c>
      <c r="N61" s="18" t="s">
        <v>240</v>
      </c>
      <c r="O61" s="17" t="e">
        <f>INDEX(#REF!,MATCH($C61,#REF!,0),2)</f>
        <v>#REF!</v>
      </c>
      <c r="P61" s="18">
        <f t="shared" si="0"/>
        <v>2021</v>
      </c>
      <c r="Q61" s="28">
        <f t="shared" si="1"/>
        <v>65</v>
      </c>
      <c r="R61" s="18" t="s">
        <v>257</v>
      </c>
    </row>
    <row r="62" spans="2:18" x14ac:dyDescent="0.2">
      <c r="B62" s="54" t="s">
        <v>262</v>
      </c>
      <c r="C62" s="3" t="s">
        <v>151</v>
      </c>
      <c r="D62" s="81">
        <v>2021</v>
      </c>
      <c r="E62" s="3">
        <v>70</v>
      </c>
      <c r="N62" s="18" t="s">
        <v>240</v>
      </c>
      <c r="O62" s="17" t="e">
        <f>INDEX(#REF!,MATCH($C62,#REF!,0),2)</f>
        <v>#REF!</v>
      </c>
      <c r="P62" s="18">
        <f t="shared" si="0"/>
        <v>2021</v>
      </c>
      <c r="Q62" s="28">
        <f t="shared" si="1"/>
        <v>70</v>
      </c>
      <c r="R62" s="18" t="s">
        <v>257</v>
      </c>
    </row>
    <row r="63" spans="2:18" x14ac:dyDescent="0.2">
      <c r="B63" s="54" t="s">
        <v>262</v>
      </c>
      <c r="C63" s="3" t="s">
        <v>152</v>
      </c>
      <c r="D63" s="81">
        <v>2021</v>
      </c>
      <c r="E63" s="3">
        <v>64</v>
      </c>
      <c r="N63" s="18" t="s">
        <v>240</v>
      </c>
      <c r="O63" s="17" t="e">
        <f>INDEX(#REF!,MATCH($C63,#REF!,0),2)</f>
        <v>#REF!</v>
      </c>
      <c r="P63" s="18">
        <f t="shared" si="0"/>
        <v>2021</v>
      </c>
      <c r="Q63" s="28">
        <f t="shared" si="1"/>
        <v>64</v>
      </c>
      <c r="R63" s="18" t="s">
        <v>257</v>
      </c>
    </row>
    <row r="64" spans="2:18" x14ac:dyDescent="0.2">
      <c r="B64" s="54" t="s">
        <v>262</v>
      </c>
      <c r="C64" s="3" t="s">
        <v>153</v>
      </c>
      <c r="D64" s="81">
        <v>2021</v>
      </c>
      <c r="E64" s="3">
        <v>60</v>
      </c>
      <c r="N64" s="18" t="s">
        <v>240</v>
      </c>
      <c r="O64" s="17" t="e">
        <f>INDEX(#REF!,MATCH($C64,#REF!,0),2)</f>
        <v>#REF!</v>
      </c>
      <c r="P64" s="18">
        <f t="shared" si="0"/>
        <v>2021</v>
      </c>
      <c r="Q64" s="28">
        <f t="shared" si="1"/>
        <v>60</v>
      </c>
      <c r="R64" s="18" t="s">
        <v>257</v>
      </c>
    </row>
    <row r="65" spans="2:18" x14ac:dyDescent="0.2">
      <c r="B65" s="54" t="s">
        <v>262</v>
      </c>
      <c r="C65" s="3" t="s">
        <v>154</v>
      </c>
      <c r="D65" s="81">
        <v>2021</v>
      </c>
      <c r="E65" s="3">
        <v>64</v>
      </c>
      <c r="N65" s="18" t="s">
        <v>240</v>
      </c>
      <c r="O65" s="17" t="e">
        <f>INDEX(#REF!,MATCH($C65,#REF!,0),2)</f>
        <v>#REF!</v>
      </c>
      <c r="P65" s="18">
        <f t="shared" si="0"/>
        <v>2021</v>
      </c>
      <c r="Q65" s="28">
        <f t="shared" si="1"/>
        <v>64</v>
      </c>
      <c r="R65" s="18" t="s">
        <v>257</v>
      </c>
    </row>
    <row r="66" spans="2:18" x14ac:dyDescent="0.2">
      <c r="B66" s="54" t="s">
        <v>262</v>
      </c>
      <c r="C66" s="3" t="s">
        <v>155</v>
      </c>
      <c r="D66" s="81">
        <v>2021</v>
      </c>
      <c r="E66" s="3">
        <v>66</v>
      </c>
      <c r="N66" s="18" t="s">
        <v>240</v>
      </c>
      <c r="O66" s="17" t="e">
        <f>INDEX(#REF!,MATCH($C66,#REF!,0),2)</f>
        <v>#REF!</v>
      </c>
      <c r="P66" s="18">
        <f t="shared" si="0"/>
        <v>2021</v>
      </c>
      <c r="Q66" s="28">
        <f t="shared" si="1"/>
        <v>66</v>
      </c>
      <c r="R66" s="18" t="s">
        <v>257</v>
      </c>
    </row>
    <row r="67" spans="2:18" x14ac:dyDescent="0.2">
      <c r="B67" s="54" t="s">
        <v>262</v>
      </c>
      <c r="C67" s="3" t="s">
        <v>156</v>
      </c>
      <c r="D67" s="81">
        <v>2021</v>
      </c>
      <c r="E67" s="3">
        <v>66</v>
      </c>
      <c r="N67" s="18" t="s">
        <v>240</v>
      </c>
      <c r="O67" s="17" t="e">
        <f>INDEX(#REF!,MATCH($C67,#REF!,0),2)</f>
        <v>#REF!</v>
      </c>
      <c r="P67" s="18">
        <f t="shared" si="0"/>
        <v>2021</v>
      </c>
      <c r="Q67" s="28">
        <f t="shared" si="1"/>
        <v>66</v>
      </c>
      <c r="R67" s="18" t="s">
        <v>257</v>
      </c>
    </row>
    <row r="68" spans="2:18" x14ac:dyDescent="0.2">
      <c r="B68" s="54"/>
      <c r="D68" s="56"/>
      <c r="O68" s="17"/>
      <c r="Q68" s="28"/>
    </row>
    <row r="69" spans="2:18" x14ac:dyDescent="0.2">
      <c r="B69" s="54"/>
      <c r="O69" s="17"/>
      <c r="Q69" s="28"/>
    </row>
    <row r="70" spans="2:18" x14ac:dyDescent="0.2">
      <c r="B70" s="54"/>
      <c r="O70" s="17"/>
      <c r="Q70" s="28"/>
    </row>
    <row r="71" spans="2:18" x14ac:dyDescent="0.2">
      <c r="B71" s="54"/>
      <c r="O71" s="17"/>
      <c r="Q71" s="28"/>
    </row>
    <row r="72" spans="2:18" x14ac:dyDescent="0.2">
      <c r="B72" s="54"/>
      <c r="O72" s="17"/>
      <c r="Q72" s="28"/>
    </row>
    <row r="73" spans="2:18" x14ac:dyDescent="0.2">
      <c r="B73" s="54"/>
      <c r="O73" s="17"/>
      <c r="Q73" s="28"/>
    </row>
    <row r="74" spans="2:18" x14ac:dyDescent="0.2">
      <c r="B74" s="54"/>
      <c r="O74" s="17"/>
      <c r="Q74" s="28"/>
    </row>
    <row r="75" spans="2:18" x14ac:dyDescent="0.2">
      <c r="B75" s="54"/>
      <c r="O75" s="17"/>
      <c r="Q75" s="28"/>
    </row>
    <row r="76" spans="2:18" x14ac:dyDescent="0.2">
      <c r="B76" s="54"/>
      <c r="O76" s="17"/>
      <c r="Q76" s="28"/>
    </row>
    <row r="77" spans="2:18" x14ac:dyDescent="0.2">
      <c r="B77" s="54"/>
      <c r="O77" s="17"/>
      <c r="Q77" s="28"/>
    </row>
    <row r="78" spans="2:18" x14ac:dyDescent="0.2">
      <c r="B78" s="54"/>
      <c r="O78" s="17"/>
      <c r="Q78" s="28"/>
    </row>
    <row r="79" spans="2:18" x14ac:dyDescent="0.2">
      <c r="B79" s="54"/>
      <c r="O79" s="17"/>
      <c r="Q79" s="28"/>
    </row>
    <row r="80" spans="2:18" x14ac:dyDescent="0.2">
      <c r="B80" s="54"/>
      <c r="O80" s="17"/>
      <c r="Q80" s="28"/>
    </row>
    <row r="81" spans="2:17" x14ac:dyDescent="0.2">
      <c r="B81" s="54"/>
      <c r="O81" s="17"/>
      <c r="Q81" s="28"/>
    </row>
    <row r="82" spans="2:17" x14ac:dyDescent="0.2">
      <c r="B82" s="54"/>
      <c r="O82" s="17"/>
      <c r="Q82" s="28"/>
    </row>
    <row r="83" spans="2:17" x14ac:dyDescent="0.2">
      <c r="B83" s="54"/>
      <c r="O83" s="17"/>
      <c r="Q83" s="28"/>
    </row>
    <row r="84" spans="2:17" x14ac:dyDescent="0.2">
      <c r="B84" s="54"/>
      <c r="O84" s="17"/>
      <c r="Q84" s="28"/>
    </row>
    <row r="85" spans="2:17" x14ac:dyDescent="0.2">
      <c r="B85" s="54"/>
      <c r="O85" s="17"/>
      <c r="Q85" s="28"/>
    </row>
    <row r="86" spans="2:17" x14ac:dyDescent="0.2">
      <c r="B86" s="54"/>
      <c r="O86" s="17"/>
      <c r="Q86" s="28"/>
    </row>
    <row r="87" spans="2:17" x14ac:dyDescent="0.2">
      <c r="B87" s="54"/>
      <c r="O87" s="17"/>
      <c r="Q87" s="28"/>
    </row>
    <row r="88" spans="2:17" x14ac:dyDescent="0.2">
      <c r="B88" s="54"/>
      <c r="O88" s="17"/>
      <c r="Q88" s="28"/>
    </row>
    <row r="89" spans="2:17" x14ac:dyDescent="0.2">
      <c r="B89" s="54"/>
      <c r="O89" s="17"/>
      <c r="Q89" s="28"/>
    </row>
    <row r="90" spans="2:17" x14ac:dyDescent="0.2">
      <c r="O90" s="17"/>
      <c r="Q90" s="28"/>
    </row>
    <row r="91" spans="2:17" x14ac:dyDescent="0.2">
      <c r="O91" s="17"/>
      <c r="Q91" s="28"/>
    </row>
    <row r="92" spans="2:17" x14ac:dyDescent="0.2">
      <c r="O92" s="17"/>
      <c r="Q92" s="28"/>
    </row>
    <row r="93" spans="2:17" x14ac:dyDescent="0.2">
      <c r="O93" s="17"/>
      <c r="Q93" s="28"/>
    </row>
    <row r="94" spans="2:17" x14ac:dyDescent="0.2">
      <c r="O94" s="17"/>
      <c r="Q94" s="28"/>
    </row>
    <row r="95" spans="2:17" x14ac:dyDescent="0.2">
      <c r="O95" s="17"/>
      <c r="Q95" s="28"/>
    </row>
    <row r="96" spans="2:17" x14ac:dyDescent="0.2">
      <c r="O96" s="17"/>
      <c r="Q96" s="28"/>
    </row>
    <row r="97" spans="15:17" x14ac:dyDescent="0.2">
      <c r="O97" s="17"/>
      <c r="Q97" s="28"/>
    </row>
    <row r="98" spans="15:17" x14ac:dyDescent="0.2">
      <c r="O98" s="17"/>
      <c r="Q98" s="28"/>
    </row>
    <row r="99" spans="15:17" x14ac:dyDescent="0.2">
      <c r="O99" s="17"/>
      <c r="Q99" s="28"/>
    </row>
    <row r="100" spans="15:17" x14ac:dyDescent="0.2">
      <c r="O100" s="17"/>
      <c r="Q100" s="28"/>
    </row>
    <row r="101" spans="15:17" x14ac:dyDescent="0.2">
      <c r="O101" s="17"/>
      <c r="Q101" s="28"/>
    </row>
    <row r="102" spans="15:17" x14ac:dyDescent="0.2">
      <c r="O102" s="17"/>
      <c r="Q102" s="28"/>
    </row>
    <row r="103" spans="15:17" x14ac:dyDescent="0.2">
      <c r="O103" s="17"/>
      <c r="Q103" s="28"/>
    </row>
    <row r="104" spans="15:17" x14ac:dyDescent="0.2">
      <c r="O104" s="17"/>
      <c r="Q104" s="28"/>
    </row>
    <row r="105" spans="15:17" x14ac:dyDescent="0.2">
      <c r="O105" s="17"/>
      <c r="Q105" s="28"/>
    </row>
    <row r="106" spans="15:17" x14ac:dyDescent="0.2">
      <c r="O106" s="17"/>
      <c r="Q106" s="28"/>
    </row>
    <row r="107" spans="15:17" x14ac:dyDescent="0.2">
      <c r="O107" s="17"/>
      <c r="Q107" s="28"/>
    </row>
    <row r="108" spans="15:17" x14ac:dyDescent="0.2">
      <c r="O108" s="17"/>
      <c r="Q108" s="28"/>
    </row>
    <row r="109" spans="15:17" x14ac:dyDescent="0.2">
      <c r="O109" s="17"/>
      <c r="Q109" s="28"/>
    </row>
    <row r="110" spans="15:17" x14ac:dyDescent="0.2">
      <c r="O110" s="17"/>
      <c r="Q110" s="28"/>
    </row>
    <row r="111" spans="15:17" x14ac:dyDescent="0.2">
      <c r="O111" s="17"/>
      <c r="Q111" s="28"/>
    </row>
    <row r="112" spans="15:17" x14ac:dyDescent="0.2">
      <c r="O112" s="17"/>
      <c r="Q112" s="28"/>
    </row>
    <row r="113" spans="15:17" x14ac:dyDescent="0.2">
      <c r="O113" s="17"/>
      <c r="Q113" s="28"/>
    </row>
    <row r="114" spans="15:17" x14ac:dyDescent="0.2">
      <c r="O114" s="17"/>
      <c r="Q114" s="28"/>
    </row>
    <row r="115" spans="15:17" x14ac:dyDescent="0.2">
      <c r="O115" s="17"/>
      <c r="Q115" s="28"/>
    </row>
    <row r="116" spans="15:17" x14ac:dyDescent="0.2">
      <c r="O116" s="17"/>
      <c r="Q116" s="28"/>
    </row>
    <row r="117" spans="15:17" x14ac:dyDescent="0.2">
      <c r="O117" s="17"/>
      <c r="Q117" s="28"/>
    </row>
    <row r="118" spans="15:17" x14ac:dyDescent="0.2">
      <c r="O118" s="17"/>
      <c r="Q118" s="28"/>
    </row>
    <row r="119" spans="15:17" x14ac:dyDescent="0.2">
      <c r="O119" s="17"/>
      <c r="Q119" s="28"/>
    </row>
    <row r="120" spans="15:17" x14ac:dyDescent="0.2">
      <c r="O120" s="17"/>
      <c r="Q120" s="28"/>
    </row>
    <row r="121" spans="15:17" x14ac:dyDescent="0.2">
      <c r="O121" s="17"/>
      <c r="Q121" s="28"/>
    </row>
    <row r="122" spans="15:17" x14ac:dyDescent="0.2">
      <c r="O122" s="17"/>
      <c r="Q122" s="28"/>
    </row>
    <row r="123" spans="15:17" x14ac:dyDescent="0.2">
      <c r="O123" s="17"/>
      <c r="Q123" s="28"/>
    </row>
    <row r="124" spans="15:17" x14ac:dyDescent="0.2">
      <c r="O124" s="17"/>
      <c r="Q124" s="28"/>
    </row>
    <row r="125" spans="15:17" x14ac:dyDescent="0.2">
      <c r="O125" s="17"/>
      <c r="Q125" s="28"/>
    </row>
    <row r="126" spans="15:17" x14ac:dyDescent="0.2">
      <c r="O126" s="17"/>
      <c r="Q126" s="28"/>
    </row>
    <row r="127" spans="15:17" x14ac:dyDescent="0.2">
      <c r="O127" s="17"/>
      <c r="Q127" s="28"/>
    </row>
    <row r="128" spans="15:17" x14ac:dyDescent="0.2">
      <c r="O128" s="17"/>
      <c r="Q128" s="28"/>
    </row>
    <row r="129" spans="15:17" x14ac:dyDescent="0.2">
      <c r="O129" s="17"/>
      <c r="Q129" s="28"/>
    </row>
    <row r="130" spans="15:17" x14ac:dyDescent="0.2">
      <c r="O130" s="17"/>
      <c r="Q130" s="28"/>
    </row>
    <row r="131" spans="15:17" x14ac:dyDescent="0.2">
      <c r="O131" s="17"/>
      <c r="Q131" s="28"/>
    </row>
    <row r="132" spans="15:17" x14ac:dyDescent="0.2">
      <c r="O132" s="17"/>
      <c r="Q132" s="28"/>
    </row>
    <row r="133" spans="15:17" x14ac:dyDescent="0.2">
      <c r="O133" s="17"/>
      <c r="Q133" s="28"/>
    </row>
    <row r="134" spans="15:17" x14ac:dyDescent="0.2">
      <c r="O134" s="17"/>
      <c r="Q134" s="28"/>
    </row>
    <row r="135" spans="15:17" x14ac:dyDescent="0.2">
      <c r="O135" s="17"/>
      <c r="Q135" s="28"/>
    </row>
    <row r="136" spans="15:17" x14ac:dyDescent="0.2">
      <c r="O136" s="17"/>
      <c r="Q136" s="28"/>
    </row>
    <row r="137" spans="15:17" x14ac:dyDescent="0.2">
      <c r="O137" s="17"/>
      <c r="Q137" s="28"/>
    </row>
    <row r="138" spans="15:17" x14ac:dyDescent="0.2">
      <c r="O138" s="17"/>
      <c r="Q138" s="28"/>
    </row>
    <row r="139" spans="15:17" x14ac:dyDescent="0.2">
      <c r="O139" s="17"/>
      <c r="Q139" s="28"/>
    </row>
    <row r="140" spans="15:17" x14ac:dyDescent="0.2">
      <c r="O140" s="17"/>
      <c r="Q140" s="28"/>
    </row>
    <row r="141" spans="15:17" x14ac:dyDescent="0.2">
      <c r="O141" s="17"/>
      <c r="Q141" s="28"/>
    </row>
    <row r="142" spans="15:17" x14ac:dyDescent="0.2">
      <c r="O142" s="17"/>
      <c r="Q142" s="28"/>
    </row>
    <row r="143" spans="15:17" x14ac:dyDescent="0.2">
      <c r="O143" s="17"/>
      <c r="Q143" s="28"/>
    </row>
    <row r="144" spans="15:17" x14ac:dyDescent="0.2">
      <c r="O144" s="17"/>
      <c r="Q144" s="28"/>
    </row>
    <row r="145" spans="15:17" x14ac:dyDescent="0.2">
      <c r="O145" s="17"/>
      <c r="Q145" s="28"/>
    </row>
    <row r="146" spans="15:17" x14ac:dyDescent="0.2">
      <c r="O146" s="17"/>
      <c r="Q146" s="28"/>
    </row>
    <row r="147" spans="15:17" x14ac:dyDescent="0.2">
      <c r="O147" s="17"/>
      <c r="Q147" s="28"/>
    </row>
    <row r="148" spans="15:17" x14ac:dyDescent="0.2">
      <c r="O148" s="17"/>
      <c r="Q148" s="28"/>
    </row>
    <row r="149" spans="15:17" x14ac:dyDescent="0.2">
      <c r="O149" s="17"/>
      <c r="Q149" s="28"/>
    </row>
    <row r="150" spans="15:17" x14ac:dyDescent="0.2">
      <c r="O150" s="17"/>
      <c r="Q150" s="28"/>
    </row>
    <row r="151" spans="15:17" x14ac:dyDescent="0.2">
      <c r="O151" s="17"/>
      <c r="Q151" s="28"/>
    </row>
    <row r="152" spans="15:17" x14ac:dyDescent="0.2">
      <c r="O152" s="17"/>
      <c r="Q152" s="28"/>
    </row>
    <row r="153" spans="15:17" x14ac:dyDescent="0.2">
      <c r="O153" s="17"/>
      <c r="Q153" s="28"/>
    </row>
    <row r="154" spans="15:17" x14ac:dyDescent="0.2">
      <c r="O154" s="17"/>
      <c r="Q154" s="28"/>
    </row>
    <row r="155" spans="15:17" x14ac:dyDescent="0.2">
      <c r="O155" s="17"/>
      <c r="Q155" s="28"/>
    </row>
    <row r="156" spans="15:17" x14ac:dyDescent="0.2">
      <c r="O156" s="17"/>
      <c r="Q156" s="28"/>
    </row>
    <row r="157" spans="15:17" x14ac:dyDescent="0.2">
      <c r="O157" s="17"/>
      <c r="Q157" s="28"/>
    </row>
    <row r="158" spans="15:17" x14ac:dyDescent="0.2">
      <c r="O158" s="17"/>
      <c r="Q158" s="28"/>
    </row>
    <row r="159" spans="15:17" x14ac:dyDescent="0.2">
      <c r="O159" s="17"/>
      <c r="Q159" s="28"/>
    </row>
    <row r="160" spans="15:17" x14ac:dyDescent="0.2">
      <c r="O160" s="17"/>
      <c r="Q160" s="28"/>
    </row>
    <row r="161" spans="15:17" x14ac:dyDescent="0.2">
      <c r="O161" s="17"/>
      <c r="Q161" s="28"/>
    </row>
    <row r="162" spans="15:17" x14ac:dyDescent="0.2">
      <c r="O162" s="17"/>
      <c r="Q162" s="28"/>
    </row>
    <row r="163" spans="15:17" x14ac:dyDescent="0.2">
      <c r="O163" s="17"/>
      <c r="Q163" s="28"/>
    </row>
    <row r="164" spans="15:17" x14ac:dyDescent="0.2">
      <c r="O164" s="17"/>
      <c r="Q164" s="28"/>
    </row>
    <row r="165" spans="15:17" x14ac:dyDescent="0.2">
      <c r="O165" s="17"/>
      <c r="Q165" s="28"/>
    </row>
    <row r="166" spans="15:17" x14ac:dyDescent="0.2">
      <c r="O166" s="17"/>
      <c r="Q166" s="28"/>
    </row>
    <row r="167" spans="15:17" x14ac:dyDescent="0.2">
      <c r="O167" s="17"/>
      <c r="Q167" s="28"/>
    </row>
    <row r="168" spans="15:17" x14ac:dyDescent="0.2">
      <c r="O168" s="17"/>
      <c r="Q168" s="28"/>
    </row>
    <row r="169" spans="15:17" x14ac:dyDescent="0.2">
      <c r="O169" s="17"/>
      <c r="Q169" s="28"/>
    </row>
    <row r="170" spans="15:17" x14ac:dyDescent="0.2">
      <c r="O170" s="17"/>
      <c r="Q170" s="28"/>
    </row>
    <row r="171" spans="15:17" x14ac:dyDescent="0.2">
      <c r="O171" s="17"/>
      <c r="Q171" s="28"/>
    </row>
    <row r="172" spans="15:17" x14ac:dyDescent="0.2">
      <c r="O172" s="17"/>
      <c r="Q172" s="28"/>
    </row>
    <row r="173" spans="15:17" x14ac:dyDescent="0.2">
      <c r="O173" s="17"/>
      <c r="Q173" s="28"/>
    </row>
    <row r="174" spans="15:17" x14ac:dyDescent="0.2">
      <c r="O174" s="17"/>
      <c r="Q174" s="28"/>
    </row>
    <row r="175" spans="15:17" x14ac:dyDescent="0.2">
      <c r="O175" s="17"/>
      <c r="Q175" s="28"/>
    </row>
    <row r="176" spans="15:17" x14ac:dyDescent="0.2">
      <c r="O176" s="17"/>
      <c r="Q176" s="28"/>
    </row>
    <row r="177" spans="15:17" x14ac:dyDescent="0.2">
      <c r="O177" s="17"/>
      <c r="Q177" s="28"/>
    </row>
    <row r="178" spans="15:17" x14ac:dyDescent="0.2">
      <c r="O178" s="17"/>
      <c r="Q178" s="28"/>
    </row>
    <row r="179" spans="15:17" x14ac:dyDescent="0.2">
      <c r="O179" s="17"/>
      <c r="Q179" s="28"/>
    </row>
    <row r="180" spans="15:17" x14ac:dyDescent="0.2">
      <c r="O180" s="17"/>
      <c r="Q180" s="28"/>
    </row>
    <row r="181" spans="15:17" x14ac:dyDescent="0.2">
      <c r="O181" s="17"/>
      <c r="Q181" s="28"/>
    </row>
    <row r="182" spans="15:17" x14ac:dyDescent="0.2">
      <c r="O182" s="17"/>
      <c r="Q182" s="28"/>
    </row>
    <row r="183" spans="15:17" x14ac:dyDescent="0.2">
      <c r="O183" s="17"/>
      <c r="Q183" s="28"/>
    </row>
    <row r="184" spans="15:17" x14ac:dyDescent="0.2">
      <c r="O184" s="17"/>
      <c r="Q184" s="28"/>
    </row>
    <row r="185" spans="15:17" x14ac:dyDescent="0.2">
      <c r="O185" s="17"/>
      <c r="Q185" s="28"/>
    </row>
    <row r="186" spans="15:17" x14ac:dyDescent="0.2">
      <c r="O186" s="17"/>
      <c r="Q186" s="28"/>
    </row>
    <row r="187" spans="15:17" x14ac:dyDescent="0.2">
      <c r="O187" s="17"/>
      <c r="Q187" s="28"/>
    </row>
    <row r="188" spans="15:17" x14ac:dyDescent="0.2">
      <c r="O188" s="17"/>
      <c r="Q188" s="28"/>
    </row>
    <row r="189" spans="15:17" x14ac:dyDescent="0.2">
      <c r="O189" s="17"/>
      <c r="Q189" s="28"/>
    </row>
    <row r="190" spans="15:17" x14ac:dyDescent="0.2">
      <c r="O190" s="17"/>
      <c r="Q190" s="28"/>
    </row>
    <row r="191" spans="15:17" x14ac:dyDescent="0.2">
      <c r="O191" s="17"/>
      <c r="Q191" s="28"/>
    </row>
    <row r="192" spans="15:17" x14ac:dyDescent="0.2">
      <c r="O192" s="17"/>
      <c r="Q192" s="28"/>
    </row>
    <row r="193" spans="15:17" x14ac:dyDescent="0.2">
      <c r="O193" s="17"/>
      <c r="Q193" s="28"/>
    </row>
    <row r="194" spans="15:17" x14ac:dyDescent="0.2">
      <c r="O194" s="17"/>
      <c r="Q194" s="28"/>
    </row>
    <row r="195" spans="15:17" x14ac:dyDescent="0.2">
      <c r="O195" s="17"/>
      <c r="Q195" s="28"/>
    </row>
    <row r="196" spans="15:17" x14ac:dyDescent="0.2">
      <c r="O196" s="17"/>
      <c r="Q196" s="28"/>
    </row>
    <row r="197" spans="15:17" x14ac:dyDescent="0.2">
      <c r="O197" s="17"/>
      <c r="Q197" s="28"/>
    </row>
    <row r="198" spans="15:17" x14ac:dyDescent="0.2">
      <c r="O198" s="17"/>
      <c r="Q198" s="28"/>
    </row>
    <row r="199" spans="15:17" x14ac:dyDescent="0.2">
      <c r="O199" s="17"/>
      <c r="Q199" s="28"/>
    </row>
    <row r="200" spans="15:17" x14ac:dyDescent="0.2">
      <c r="O200" s="17"/>
      <c r="Q200" s="28"/>
    </row>
    <row r="201" spans="15:17" x14ac:dyDescent="0.2">
      <c r="O201" s="17"/>
      <c r="Q201" s="28"/>
    </row>
    <row r="202" spans="15:17" x14ac:dyDescent="0.2">
      <c r="O202" s="17"/>
      <c r="Q202" s="28"/>
    </row>
    <row r="203" spans="15:17" x14ac:dyDescent="0.2">
      <c r="O203" s="17"/>
      <c r="Q203" s="28"/>
    </row>
    <row r="204" spans="15:17" x14ac:dyDescent="0.2">
      <c r="O204" s="17"/>
      <c r="Q204" s="28"/>
    </row>
    <row r="205" spans="15:17" x14ac:dyDescent="0.2">
      <c r="O205" s="17"/>
      <c r="Q205" s="28"/>
    </row>
    <row r="206" spans="15:17" x14ac:dyDescent="0.2">
      <c r="O206" s="17"/>
      <c r="Q206" s="28"/>
    </row>
    <row r="207" spans="15:17" x14ac:dyDescent="0.2">
      <c r="O207" s="17"/>
      <c r="Q207" s="28"/>
    </row>
    <row r="208" spans="15:17" x14ac:dyDescent="0.2">
      <c r="O208" s="17"/>
      <c r="Q208" s="28"/>
    </row>
    <row r="209" spans="15:17" x14ac:dyDescent="0.2">
      <c r="O209" s="17"/>
      <c r="Q209" s="28"/>
    </row>
    <row r="210" spans="15:17" x14ac:dyDescent="0.2">
      <c r="O210" s="17"/>
      <c r="Q210" s="28"/>
    </row>
    <row r="211" spans="15:17" x14ac:dyDescent="0.2">
      <c r="O211" s="17"/>
      <c r="Q211" s="28"/>
    </row>
    <row r="212" spans="15:17" x14ac:dyDescent="0.2">
      <c r="O212" s="17"/>
      <c r="Q212" s="28"/>
    </row>
    <row r="213" spans="15:17" x14ac:dyDescent="0.2">
      <c r="O213" s="17"/>
      <c r="Q213" s="28"/>
    </row>
    <row r="214" spans="15:17" x14ac:dyDescent="0.2">
      <c r="O214" s="17"/>
      <c r="Q214" s="28"/>
    </row>
    <row r="215" spans="15:17" x14ac:dyDescent="0.2">
      <c r="O215" s="17"/>
      <c r="Q215" s="28"/>
    </row>
    <row r="216" spans="15:17" x14ac:dyDescent="0.2">
      <c r="O216" s="17"/>
      <c r="Q216" s="28"/>
    </row>
    <row r="217" spans="15:17" x14ac:dyDescent="0.2">
      <c r="O217" s="17"/>
      <c r="Q217" s="28"/>
    </row>
    <row r="218" spans="15:17" x14ac:dyDescent="0.2">
      <c r="O218" s="17"/>
      <c r="Q218" s="28"/>
    </row>
    <row r="219" spans="15:17" x14ac:dyDescent="0.2">
      <c r="O219" s="17"/>
      <c r="Q219" s="28"/>
    </row>
    <row r="220" spans="15:17" x14ac:dyDescent="0.2">
      <c r="O220" s="17"/>
      <c r="Q220" s="28"/>
    </row>
    <row r="221" spans="15:17" x14ac:dyDescent="0.2">
      <c r="O221" s="17"/>
      <c r="Q221" s="28"/>
    </row>
    <row r="222" spans="15:17" x14ac:dyDescent="0.2">
      <c r="O222" s="17"/>
      <c r="Q222" s="28"/>
    </row>
    <row r="223" spans="15:17" x14ac:dyDescent="0.2">
      <c r="O223" s="17"/>
      <c r="Q223" s="28"/>
    </row>
    <row r="224" spans="15:17" x14ac:dyDescent="0.2">
      <c r="O224" s="17"/>
      <c r="Q224" s="28"/>
    </row>
    <row r="225" spans="15:17" x14ac:dyDescent="0.2">
      <c r="O225" s="17"/>
      <c r="Q225" s="28"/>
    </row>
    <row r="226" spans="15:17" x14ac:dyDescent="0.2">
      <c r="O226" s="17"/>
      <c r="Q226" s="28"/>
    </row>
    <row r="227" spans="15:17" x14ac:dyDescent="0.2">
      <c r="O227" s="17"/>
      <c r="Q227" s="28"/>
    </row>
    <row r="228" spans="15:17" x14ac:dyDescent="0.2">
      <c r="O228" s="17"/>
      <c r="Q228" s="28"/>
    </row>
    <row r="229" spans="15:17" x14ac:dyDescent="0.2">
      <c r="O229" s="17"/>
      <c r="Q229" s="28"/>
    </row>
    <row r="230" spans="15:17" x14ac:dyDescent="0.2">
      <c r="O230" s="17"/>
      <c r="Q230" s="28"/>
    </row>
    <row r="231" spans="15:17" x14ac:dyDescent="0.2">
      <c r="O231" s="17"/>
      <c r="Q231" s="28"/>
    </row>
    <row r="232" spans="15:17" x14ac:dyDescent="0.2">
      <c r="O232" s="17"/>
      <c r="Q232" s="28"/>
    </row>
    <row r="233" spans="15:17" x14ac:dyDescent="0.2">
      <c r="O233" s="17"/>
      <c r="Q233" s="28"/>
    </row>
    <row r="234" spans="15:17" x14ac:dyDescent="0.2">
      <c r="O234" s="17"/>
      <c r="Q234" s="28"/>
    </row>
    <row r="235" spans="15:17" x14ac:dyDescent="0.2">
      <c r="O235" s="17"/>
      <c r="Q235" s="28"/>
    </row>
    <row r="236" spans="15:17" x14ac:dyDescent="0.2">
      <c r="O236" s="17"/>
      <c r="Q236" s="28"/>
    </row>
    <row r="237" spans="15:17" x14ac:dyDescent="0.2">
      <c r="O237" s="17"/>
      <c r="Q237" s="28"/>
    </row>
    <row r="238" spans="15:17" x14ac:dyDescent="0.2">
      <c r="O238" s="17"/>
      <c r="Q238" s="28"/>
    </row>
    <row r="239" spans="15:17" x14ac:dyDescent="0.2">
      <c r="O239" s="17"/>
      <c r="Q239" s="28"/>
    </row>
    <row r="240" spans="15:17" x14ac:dyDescent="0.2">
      <c r="O240" s="17"/>
      <c r="Q240" s="28"/>
    </row>
    <row r="241" spans="15:17" x14ac:dyDescent="0.2">
      <c r="O241" s="17"/>
      <c r="Q241" s="28"/>
    </row>
    <row r="242" spans="15:17" x14ac:dyDescent="0.2">
      <c r="O242" s="17"/>
      <c r="Q242" s="28"/>
    </row>
    <row r="243" spans="15:17" x14ac:dyDescent="0.2">
      <c r="O243" s="17"/>
      <c r="Q243" s="28"/>
    </row>
    <row r="244" spans="15:17" x14ac:dyDescent="0.2">
      <c r="O244" s="17"/>
      <c r="Q244" s="28"/>
    </row>
    <row r="245" spans="15:17" x14ac:dyDescent="0.2">
      <c r="O245" s="17"/>
      <c r="Q245" s="28"/>
    </row>
    <row r="246" spans="15:17" x14ac:dyDescent="0.2">
      <c r="O246" s="17"/>
      <c r="Q246" s="28"/>
    </row>
    <row r="247" spans="15:17" x14ac:dyDescent="0.2">
      <c r="O247" s="17"/>
      <c r="Q247" s="28"/>
    </row>
    <row r="248" spans="15:17" x14ac:dyDescent="0.2">
      <c r="O248" s="17"/>
      <c r="Q248" s="28"/>
    </row>
    <row r="249" spans="15:17" x14ac:dyDescent="0.2">
      <c r="O249" s="17"/>
      <c r="Q249" s="28"/>
    </row>
    <row r="250" spans="15:17" x14ac:dyDescent="0.2">
      <c r="O250" s="17"/>
      <c r="Q250" s="28"/>
    </row>
    <row r="251" spans="15:17" x14ac:dyDescent="0.2">
      <c r="O251" s="17"/>
      <c r="Q251" s="28"/>
    </row>
    <row r="252" spans="15:17" x14ac:dyDescent="0.2">
      <c r="O252" s="17"/>
      <c r="Q252" s="28"/>
    </row>
    <row r="253" spans="15:17" x14ac:dyDescent="0.2">
      <c r="O253" s="17"/>
      <c r="Q253" s="28"/>
    </row>
    <row r="254" spans="15:17" x14ac:dyDescent="0.2">
      <c r="O254" s="17"/>
      <c r="Q254" s="28"/>
    </row>
    <row r="255" spans="15:17" x14ac:dyDescent="0.2">
      <c r="O255" s="17"/>
      <c r="Q255" s="28"/>
    </row>
    <row r="256" spans="15:17" x14ac:dyDescent="0.2">
      <c r="O256" s="17"/>
      <c r="Q256" s="28"/>
    </row>
    <row r="257" spans="15:17" x14ac:dyDescent="0.2">
      <c r="O257" s="17"/>
      <c r="Q257" s="28"/>
    </row>
  </sheetData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107A0-E1A7-413D-B31E-BF37566AD452}">
  <sheetPr>
    <tabColor theme="8" tint="0.79998168889431442"/>
  </sheetPr>
  <dimension ref="B1:R257"/>
  <sheetViews>
    <sheetView workbookViewId="0">
      <selection activeCell="C4" sqref="C4"/>
    </sheetView>
  </sheetViews>
  <sheetFormatPr defaultColWidth="9.33203125" defaultRowHeight="11.25" x14ac:dyDescent="0.2"/>
  <cols>
    <col min="1" max="1" width="9.33203125" style="3"/>
    <col min="2" max="2" width="33.1640625" style="3" customWidth="1"/>
    <col min="3" max="5" width="9.33203125" style="3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427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102" t="s">
        <v>286</v>
      </c>
      <c r="C3" s="102" t="s">
        <v>290</v>
      </c>
      <c r="D3" s="21"/>
      <c r="E3" s="21"/>
      <c r="F3" s="21"/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01" t="s">
        <v>109</v>
      </c>
      <c r="C4" s="103" t="s">
        <v>287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117</v>
      </c>
      <c r="D6">
        <v>4788.1000000000004</v>
      </c>
      <c r="E6" s="3">
        <v>2010</v>
      </c>
      <c r="N6" s="78" t="s">
        <v>241</v>
      </c>
      <c r="O6" s="17" t="e">
        <f>INDEX(#REF!,MATCH($B6,#REF!,0),2)</f>
        <v>#REF!</v>
      </c>
      <c r="P6" s="18">
        <f>E6</f>
        <v>2010</v>
      </c>
      <c r="Q6" s="28">
        <f>D6</f>
        <v>4788.1000000000004</v>
      </c>
      <c r="R6" s="18" t="s">
        <v>257</v>
      </c>
    </row>
    <row r="7" spans="2:18" x14ac:dyDescent="0.2">
      <c r="B7" s="3" t="s">
        <v>119</v>
      </c>
      <c r="D7">
        <v>5873.5</v>
      </c>
      <c r="E7" s="3">
        <v>2010</v>
      </c>
      <c r="N7" s="78" t="s">
        <v>241</v>
      </c>
      <c r="O7" s="17" t="e">
        <f>INDEX(#REF!,MATCH($B7,#REF!,0),2)</f>
        <v>#REF!</v>
      </c>
      <c r="P7" s="18">
        <f t="shared" ref="P7:P70" si="0">E7</f>
        <v>2010</v>
      </c>
      <c r="Q7" s="28">
        <f t="shared" ref="Q7:Q70" si="1">D7</f>
        <v>5873.5</v>
      </c>
      <c r="R7" s="18" t="s">
        <v>257</v>
      </c>
    </row>
    <row r="8" spans="2:18" x14ac:dyDescent="0.2">
      <c r="B8" s="3" t="s">
        <v>118</v>
      </c>
      <c r="D8">
        <v>6857.9</v>
      </c>
      <c r="E8" s="3">
        <v>2010</v>
      </c>
      <c r="N8" s="78" t="s">
        <v>241</v>
      </c>
      <c r="O8" s="17" t="e">
        <f>INDEX(#REF!,MATCH($B8,#REF!,0),2)</f>
        <v>#REF!</v>
      </c>
      <c r="P8" s="18">
        <f t="shared" si="0"/>
        <v>2010</v>
      </c>
      <c r="Q8" s="28">
        <f t="shared" si="1"/>
        <v>6857.9</v>
      </c>
      <c r="R8" s="18" t="s">
        <v>257</v>
      </c>
    </row>
    <row r="9" spans="2:18" x14ac:dyDescent="0.2">
      <c r="B9" s="3" t="s">
        <v>126</v>
      </c>
      <c r="D9">
        <v>6217</v>
      </c>
      <c r="E9" s="3">
        <v>2010</v>
      </c>
      <c r="N9" s="78" t="s">
        <v>241</v>
      </c>
      <c r="O9" s="17" t="e">
        <f>INDEX(#REF!,MATCH($B9,#REF!,0),2)</f>
        <v>#REF!</v>
      </c>
      <c r="P9" s="18">
        <f t="shared" si="0"/>
        <v>2010</v>
      </c>
      <c r="Q9" s="28">
        <f t="shared" si="1"/>
        <v>6217</v>
      </c>
      <c r="R9" s="18" t="s">
        <v>257</v>
      </c>
    </row>
    <row r="10" spans="2:18" x14ac:dyDescent="0.2">
      <c r="B10" s="3" t="s">
        <v>113</v>
      </c>
      <c r="D10">
        <v>5253.4</v>
      </c>
      <c r="E10" s="3">
        <v>2010</v>
      </c>
      <c r="N10" s="78" t="s">
        <v>241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5253.4</v>
      </c>
      <c r="R10" s="18" t="s">
        <v>257</v>
      </c>
    </row>
    <row r="11" spans="2:18" x14ac:dyDescent="0.2">
      <c r="B11" s="3" t="s">
        <v>115</v>
      </c>
      <c r="D11">
        <v>5399</v>
      </c>
      <c r="E11" s="3">
        <v>2010</v>
      </c>
      <c r="N11" s="78" t="s">
        <v>241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5399</v>
      </c>
      <c r="R11" s="18" t="s">
        <v>257</v>
      </c>
    </row>
    <row r="12" spans="2:18" x14ac:dyDescent="0.2">
      <c r="B12" s="3" t="s">
        <v>114</v>
      </c>
      <c r="D12">
        <v>5656.1</v>
      </c>
      <c r="E12" s="3">
        <v>2010</v>
      </c>
      <c r="N12" s="78" t="s">
        <v>241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5656.1</v>
      </c>
      <c r="R12" s="18" t="s">
        <v>257</v>
      </c>
    </row>
    <row r="13" spans="2:18" x14ac:dyDescent="0.2">
      <c r="B13" s="3" t="s">
        <v>70</v>
      </c>
      <c r="D13">
        <v>7408.9</v>
      </c>
      <c r="E13" s="3">
        <v>2010</v>
      </c>
      <c r="N13" s="78" t="s">
        <v>241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7408.9</v>
      </c>
      <c r="R13" s="18" t="s">
        <v>257</v>
      </c>
    </row>
    <row r="14" spans="2:18" x14ac:dyDescent="0.2">
      <c r="B14" s="3" t="s">
        <v>68</v>
      </c>
      <c r="D14">
        <v>6195.4</v>
      </c>
      <c r="E14" s="3">
        <v>2010</v>
      </c>
      <c r="N14" s="78" t="s">
        <v>241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6195.4</v>
      </c>
      <c r="R14" s="18" t="s">
        <v>257</v>
      </c>
    </row>
    <row r="15" spans="2:18" x14ac:dyDescent="0.2">
      <c r="B15" s="3" t="s">
        <v>66</v>
      </c>
      <c r="D15">
        <v>5940.2</v>
      </c>
      <c r="E15" s="3">
        <v>2010</v>
      </c>
      <c r="N15" s="78" t="s">
        <v>241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5940.2</v>
      </c>
      <c r="R15" s="18" t="s">
        <v>257</v>
      </c>
    </row>
    <row r="16" spans="2:18" x14ac:dyDescent="0.2">
      <c r="B16" s="3" t="s">
        <v>71</v>
      </c>
      <c r="D16">
        <v>5284.8</v>
      </c>
      <c r="E16" s="3">
        <v>2010</v>
      </c>
      <c r="N16" s="78" t="s">
        <v>241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5284.8</v>
      </c>
      <c r="R16" s="18" t="s">
        <v>257</v>
      </c>
    </row>
    <row r="17" spans="2:18" x14ac:dyDescent="0.2">
      <c r="B17" s="3" t="s">
        <v>124</v>
      </c>
      <c r="D17">
        <v>5269.3</v>
      </c>
      <c r="E17" s="3">
        <v>2010</v>
      </c>
      <c r="N17" s="78" t="s">
        <v>241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5269.3</v>
      </c>
      <c r="R17" s="18" t="s">
        <v>257</v>
      </c>
    </row>
    <row r="18" spans="2:18" x14ac:dyDescent="0.2">
      <c r="B18" s="3" t="s">
        <v>120</v>
      </c>
      <c r="D18">
        <v>3734.5</v>
      </c>
      <c r="E18" s="3">
        <v>2010</v>
      </c>
      <c r="N18" s="78" t="s">
        <v>241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3734.5</v>
      </c>
      <c r="R18" s="18" t="s">
        <v>257</v>
      </c>
    </row>
    <row r="19" spans="2:18" x14ac:dyDescent="0.2">
      <c r="B19" s="3" t="s">
        <v>125</v>
      </c>
      <c r="D19">
        <v>5003.7</v>
      </c>
      <c r="E19" s="3">
        <v>2010</v>
      </c>
      <c r="N19" s="78" t="s">
        <v>241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5003.7</v>
      </c>
      <c r="R19" s="18" t="s">
        <v>257</v>
      </c>
    </row>
    <row r="20" spans="2:18" x14ac:dyDescent="0.2">
      <c r="B20" s="3" t="s">
        <v>123</v>
      </c>
      <c r="D20">
        <v>6263.7</v>
      </c>
      <c r="E20" s="3">
        <v>2010</v>
      </c>
      <c r="N20" s="78" t="s">
        <v>241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6263.7</v>
      </c>
      <c r="R20" s="18" t="s">
        <v>257</v>
      </c>
    </row>
    <row r="21" spans="2:18" x14ac:dyDescent="0.2">
      <c r="B21" s="3" t="s">
        <v>69</v>
      </c>
      <c r="D21">
        <v>5675.2</v>
      </c>
      <c r="E21" s="3">
        <v>2010</v>
      </c>
      <c r="N21" s="78" t="s">
        <v>241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5675.2</v>
      </c>
      <c r="R21" s="18" t="s">
        <v>257</v>
      </c>
    </row>
    <row r="22" spans="2:18" x14ac:dyDescent="0.2">
      <c r="B22" s="3" t="s">
        <v>111</v>
      </c>
      <c r="D22">
        <v>4242.6000000000004</v>
      </c>
      <c r="E22" s="3">
        <v>2010</v>
      </c>
      <c r="N22" s="78" t="s">
        <v>241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4242.6000000000004</v>
      </c>
      <c r="R22" s="18" t="s">
        <v>257</v>
      </c>
    </row>
    <row r="23" spans="2:18" x14ac:dyDescent="0.2">
      <c r="B23" s="3" t="s">
        <v>122</v>
      </c>
      <c r="D23">
        <v>5398</v>
      </c>
      <c r="E23" s="3">
        <v>2010</v>
      </c>
      <c r="N23" s="78" t="s">
        <v>241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5398</v>
      </c>
      <c r="R23" s="18" t="s">
        <v>257</v>
      </c>
    </row>
    <row r="24" spans="2:18" x14ac:dyDescent="0.2">
      <c r="B24" s="3" t="s">
        <v>112</v>
      </c>
      <c r="D24">
        <v>5576.6</v>
      </c>
      <c r="E24" s="3">
        <v>2010</v>
      </c>
      <c r="N24" s="78" t="s">
        <v>241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5576.6</v>
      </c>
      <c r="R24" s="18" t="s">
        <v>257</v>
      </c>
    </row>
    <row r="25" spans="2:18" x14ac:dyDescent="0.2">
      <c r="B25" s="3" t="s">
        <v>121</v>
      </c>
      <c r="D25">
        <v>5075.1000000000004</v>
      </c>
      <c r="E25" s="3">
        <v>2010</v>
      </c>
      <c r="N25" s="78" t="s">
        <v>241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5075.1000000000004</v>
      </c>
      <c r="R25" s="18" t="s">
        <v>257</v>
      </c>
    </row>
    <row r="26" spans="2:18" x14ac:dyDescent="0.2">
      <c r="B26" s="3" t="s">
        <v>116</v>
      </c>
      <c r="D26">
        <v>5040.3999999999996</v>
      </c>
      <c r="E26" s="3">
        <v>2010</v>
      </c>
      <c r="N26" s="78" t="s">
        <v>241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5040.3999999999996</v>
      </c>
      <c r="R26" s="18" t="s">
        <v>257</v>
      </c>
    </row>
    <row r="27" spans="2:18" x14ac:dyDescent="0.2">
      <c r="B27" s="3" t="s">
        <v>117</v>
      </c>
      <c r="D27">
        <v>5388.6</v>
      </c>
      <c r="E27">
        <v>2011</v>
      </c>
      <c r="N27" s="78" t="s">
        <v>241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5388.6</v>
      </c>
      <c r="R27" s="18" t="s">
        <v>257</v>
      </c>
    </row>
    <row r="28" spans="2:18" x14ac:dyDescent="0.2">
      <c r="B28" s="3" t="s">
        <v>119</v>
      </c>
      <c r="D28">
        <v>5840</v>
      </c>
      <c r="E28">
        <v>2011</v>
      </c>
      <c r="N28" s="78" t="s">
        <v>241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5840</v>
      </c>
      <c r="R28" s="18" t="s">
        <v>257</v>
      </c>
    </row>
    <row r="29" spans="2:18" x14ac:dyDescent="0.2">
      <c r="B29" s="3" t="s">
        <v>118</v>
      </c>
      <c r="D29">
        <v>7120.2</v>
      </c>
      <c r="E29">
        <v>2011</v>
      </c>
      <c r="N29" s="78" t="s">
        <v>241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7120.2</v>
      </c>
      <c r="R29" s="18" t="s">
        <v>257</v>
      </c>
    </row>
    <row r="30" spans="2:18" x14ac:dyDescent="0.2">
      <c r="B30" s="3" t="s">
        <v>126</v>
      </c>
      <c r="D30">
        <v>6555.2</v>
      </c>
      <c r="E30">
        <v>2011</v>
      </c>
      <c r="N30" s="78" t="s">
        <v>241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6555.2</v>
      </c>
      <c r="R30" s="18" t="s">
        <v>257</v>
      </c>
    </row>
    <row r="31" spans="2:18" x14ac:dyDescent="0.2">
      <c r="B31" s="3" t="s">
        <v>113</v>
      </c>
      <c r="D31">
        <v>5465.6</v>
      </c>
      <c r="E31">
        <v>2011</v>
      </c>
      <c r="N31" s="78" t="s">
        <v>241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5465.6</v>
      </c>
      <c r="R31" s="18" t="s">
        <v>257</v>
      </c>
    </row>
    <row r="32" spans="2:18" x14ac:dyDescent="0.2">
      <c r="B32" s="3" t="s">
        <v>115</v>
      </c>
      <c r="D32">
        <v>5474</v>
      </c>
      <c r="E32">
        <v>2011</v>
      </c>
      <c r="N32" s="78" t="s">
        <v>241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5474</v>
      </c>
      <c r="R32" s="18" t="s">
        <v>257</v>
      </c>
    </row>
    <row r="33" spans="2:18" x14ac:dyDescent="0.2">
      <c r="B33" s="3" t="s">
        <v>114</v>
      </c>
      <c r="D33">
        <v>5865.1</v>
      </c>
      <c r="E33">
        <v>2011</v>
      </c>
      <c r="N33" s="78" t="s">
        <v>241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5865.1</v>
      </c>
      <c r="R33" s="18" t="s">
        <v>257</v>
      </c>
    </row>
    <row r="34" spans="2:18" x14ac:dyDescent="0.2">
      <c r="B34" s="3" t="s">
        <v>70</v>
      </c>
      <c r="D34">
        <v>7583.6</v>
      </c>
      <c r="E34">
        <v>2011</v>
      </c>
      <c r="N34" s="78" t="s">
        <v>241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7583.6</v>
      </c>
      <c r="R34" s="18" t="s">
        <v>257</v>
      </c>
    </row>
    <row r="35" spans="2:18" x14ac:dyDescent="0.2">
      <c r="B35" s="3" t="s">
        <v>68</v>
      </c>
      <c r="D35">
        <v>6281.9</v>
      </c>
      <c r="E35">
        <v>2011</v>
      </c>
      <c r="N35" s="78" t="s">
        <v>241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6281.9</v>
      </c>
      <c r="R35" s="18" t="s">
        <v>257</v>
      </c>
    </row>
    <row r="36" spans="2:18" x14ac:dyDescent="0.2">
      <c r="B36" s="3" t="s">
        <v>66</v>
      </c>
      <c r="D36">
        <v>6020</v>
      </c>
      <c r="E36">
        <v>2011</v>
      </c>
      <c r="N36" s="78" t="s">
        <v>241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6020</v>
      </c>
      <c r="R36" s="18" t="s">
        <v>257</v>
      </c>
    </row>
    <row r="37" spans="2:18" x14ac:dyDescent="0.2">
      <c r="B37" s="3" t="s">
        <v>71</v>
      </c>
      <c r="D37">
        <v>5562.7</v>
      </c>
      <c r="E37">
        <v>2011</v>
      </c>
      <c r="N37" s="78" t="s">
        <v>241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5562.7</v>
      </c>
      <c r="R37" s="18" t="s">
        <v>257</v>
      </c>
    </row>
    <row r="38" spans="2:18" x14ac:dyDescent="0.2">
      <c r="B38" s="3" t="s">
        <v>124</v>
      </c>
      <c r="D38">
        <v>5391.6</v>
      </c>
      <c r="E38">
        <v>2011</v>
      </c>
      <c r="N38" s="78" t="s">
        <v>241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5391.6</v>
      </c>
      <c r="R38" s="18" t="s">
        <v>257</v>
      </c>
    </row>
    <row r="39" spans="2:18" x14ac:dyDescent="0.2">
      <c r="B39" s="3" t="s">
        <v>120</v>
      </c>
      <c r="D39">
        <v>3094.2</v>
      </c>
      <c r="E39">
        <v>2011</v>
      </c>
      <c r="N39" s="78" t="s">
        <v>241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3094.2</v>
      </c>
      <c r="R39" s="18" t="s">
        <v>257</v>
      </c>
    </row>
    <row r="40" spans="2:18" x14ac:dyDescent="0.2">
      <c r="B40" s="3" t="s">
        <v>125</v>
      </c>
      <c r="D40">
        <v>5576.5</v>
      </c>
      <c r="E40">
        <v>2011</v>
      </c>
      <c r="N40" s="78" t="s">
        <v>241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5576.5</v>
      </c>
      <c r="R40" s="18" t="s">
        <v>257</v>
      </c>
    </row>
    <row r="41" spans="2:18" x14ac:dyDescent="0.2">
      <c r="B41" s="3" t="s">
        <v>123</v>
      </c>
      <c r="D41">
        <v>6430.5</v>
      </c>
      <c r="E41">
        <v>2011</v>
      </c>
      <c r="N41" s="78" t="s">
        <v>241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6430.5</v>
      </c>
      <c r="R41" s="18" t="s">
        <v>257</v>
      </c>
    </row>
    <row r="42" spans="2:18" x14ac:dyDescent="0.2">
      <c r="B42" s="3" t="s">
        <v>69</v>
      </c>
      <c r="D42">
        <v>6034.4</v>
      </c>
      <c r="E42">
        <v>2011</v>
      </c>
      <c r="N42" s="78" t="s">
        <v>241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6034.4</v>
      </c>
      <c r="R42" s="18" t="s">
        <v>257</v>
      </c>
    </row>
    <row r="43" spans="2:18" x14ac:dyDescent="0.2">
      <c r="B43" s="3" t="s">
        <v>111</v>
      </c>
      <c r="D43">
        <v>4392.8999999999996</v>
      </c>
      <c r="E43">
        <v>2011</v>
      </c>
      <c r="N43" s="78" t="s">
        <v>241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4392.8999999999996</v>
      </c>
      <c r="R43" s="18" t="s">
        <v>257</v>
      </c>
    </row>
    <row r="44" spans="2:18" x14ac:dyDescent="0.2">
      <c r="B44" s="3" t="s">
        <v>122</v>
      </c>
      <c r="D44">
        <v>5544.4</v>
      </c>
      <c r="E44">
        <v>2011</v>
      </c>
      <c r="N44" s="78" t="s">
        <v>241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5544.4</v>
      </c>
      <c r="R44" s="18" t="s">
        <v>257</v>
      </c>
    </row>
    <row r="45" spans="2:18" x14ac:dyDescent="0.2">
      <c r="B45" s="3" t="s">
        <v>112</v>
      </c>
      <c r="D45">
        <v>5766.5</v>
      </c>
      <c r="E45">
        <v>2011</v>
      </c>
      <c r="N45" s="78" t="s">
        <v>241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5766.5</v>
      </c>
      <c r="R45" s="18" t="s">
        <v>257</v>
      </c>
    </row>
    <row r="46" spans="2:18" x14ac:dyDescent="0.2">
      <c r="B46" s="3" t="s">
        <v>121</v>
      </c>
      <c r="D46">
        <v>5477.4</v>
      </c>
      <c r="E46">
        <v>2011</v>
      </c>
      <c r="N46" s="78" t="s">
        <v>241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5477.4</v>
      </c>
      <c r="R46" s="18" t="s">
        <v>257</v>
      </c>
    </row>
    <row r="47" spans="2:18" x14ac:dyDescent="0.2">
      <c r="B47" s="3" t="s">
        <v>116</v>
      </c>
      <c r="D47">
        <v>5386.5</v>
      </c>
      <c r="E47">
        <v>2011</v>
      </c>
      <c r="N47" s="78" t="s">
        <v>241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5386.5</v>
      </c>
      <c r="R47" s="18" t="s">
        <v>257</v>
      </c>
    </row>
    <row r="48" spans="2:18" x14ac:dyDescent="0.2">
      <c r="B48" t="s">
        <v>117</v>
      </c>
      <c r="D48">
        <v>5525.8</v>
      </c>
      <c r="E48">
        <v>2012</v>
      </c>
      <c r="N48" s="78" t="s">
        <v>241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5525.8</v>
      </c>
      <c r="R48" s="18" t="s">
        <v>257</v>
      </c>
    </row>
    <row r="49" spans="2:18" x14ac:dyDescent="0.2">
      <c r="B49" t="s">
        <v>119</v>
      </c>
      <c r="D49">
        <v>5763</v>
      </c>
      <c r="E49">
        <v>2012</v>
      </c>
      <c r="N49" s="78" t="s">
        <v>241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5763</v>
      </c>
      <c r="R49" s="18" t="s">
        <v>257</v>
      </c>
    </row>
    <row r="50" spans="2:18" x14ac:dyDescent="0.2">
      <c r="B50" t="s">
        <v>118</v>
      </c>
      <c r="D50">
        <v>6856</v>
      </c>
      <c r="E50">
        <v>2012</v>
      </c>
      <c r="N50" s="78" t="s">
        <v>241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6856</v>
      </c>
      <c r="R50" s="18" t="s">
        <v>257</v>
      </c>
    </row>
    <row r="51" spans="2:18" x14ac:dyDescent="0.2">
      <c r="B51" t="s">
        <v>126</v>
      </c>
      <c r="D51">
        <v>6445.6</v>
      </c>
      <c r="E51">
        <v>2012</v>
      </c>
      <c r="N51" s="78" t="s">
        <v>241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6445.6</v>
      </c>
      <c r="R51" s="18" t="s">
        <v>257</v>
      </c>
    </row>
    <row r="52" spans="2:18" x14ac:dyDescent="0.2">
      <c r="B52" t="s">
        <v>113</v>
      </c>
      <c r="D52">
        <v>5675.6</v>
      </c>
      <c r="E52">
        <v>2012</v>
      </c>
      <c r="N52" s="78" t="s">
        <v>241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5675.6</v>
      </c>
      <c r="R52" s="18" t="s">
        <v>257</v>
      </c>
    </row>
    <row r="53" spans="2:18" x14ac:dyDescent="0.2">
      <c r="B53" t="s">
        <v>115</v>
      </c>
      <c r="D53">
        <v>5336.6</v>
      </c>
      <c r="E53">
        <v>2012</v>
      </c>
      <c r="N53" s="78" t="s">
        <v>241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5336.6</v>
      </c>
      <c r="R53" s="18" t="s">
        <v>257</v>
      </c>
    </row>
    <row r="54" spans="2:18" x14ac:dyDescent="0.2">
      <c r="B54" t="s">
        <v>114</v>
      </c>
      <c r="D54">
        <v>5808.7</v>
      </c>
      <c r="E54">
        <v>2012</v>
      </c>
      <c r="N54" s="78" t="s">
        <v>241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5808.7</v>
      </c>
      <c r="R54" s="18" t="s">
        <v>257</v>
      </c>
    </row>
    <row r="55" spans="2:18" x14ac:dyDescent="0.2">
      <c r="B55" t="s">
        <v>70</v>
      </c>
      <c r="D55">
        <v>7657.1</v>
      </c>
      <c r="E55">
        <v>2012</v>
      </c>
      <c r="N55" s="78" t="s">
        <v>241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7657.1</v>
      </c>
      <c r="R55" s="18" t="s">
        <v>257</v>
      </c>
    </row>
    <row r="56" spans="2:18" x14ac:dyDescent="0.2">
      <c r="B56" t="s">
        <v>68</v>
      </c>
      <c r="D56">
        <v>5981</v>
      </c>
      <c r="E56">
        <v>2012</v>
      </c>
      <c r="N56" s="78" t="s">
        <v>241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5981</v>
      </c>
      <c r="R56" s="18" t="s">
        <v>257</v>
      </c>
    </row>
    <row r="57" spans="2:18" x14ac:dyDescent="0.2">
      <c r="B57" t="s">
        <v>66</v>
      </c>
      <c r="D57">
        <v>6027.2</v>
      </c>
      <c r="E57">
        <v>2012</v>
      </c>
      <c r="N57" s="78" t="s">
        <v>241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6027.2</v>
      </c>
      <c r="R57" s="18" t="s">
        <v>257</v>
      </c>
    </row>
    <row r="58" spans="2:18" x14ac:dyDescent="0.2">
      <c r="B58" t="s">
        <v>71</v>
      </c>
      <c r="D58">
        <v>5610.4</v>
      </c>
      <c r="E58">
        <v>2012</v>
      </c>
      <c r="N58" s="78" t="s">
        <v>241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5610.4</v>
      </c>
      <c r="R58" s="18" t="s">
        <v>257</v>
      </c>
    </row>
    <row r="59" spans="2:18" x14ac:dyDescent="0.2">
      <c r="B59" t="s">
        <v>124</v>
      </c>
      <c r="D59">
        <v>4879.7</v>
      </c>
      <c r="E59">
        <v>2012</v>
      </c>
      <c r="N59" s="78" t="s">
        <v>241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4879.7</v>
      </c>
      <c r="R59" s="18" t="s">
        <v>257</v>
      </c>
    </row>
    <row r="60" spans="2:18" x14ac:dyDescent="0.2">
      <c r="B60" t="s">
        <v>120</v>
      </c>
      <c r="D60">
        <v>5102.2</v>
      </c>
      <c r="E60">
        <v>2012</v>
      </c>
      <c r="N60" s="78" t="s">
        <v>241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5102.2</v>
      </c>
      <c r="R60" s="18" t="s">
        <v>257</v>
      </c>
    </row>
    <row r="61" spans="2:18" x14ac:dyDescent="0.2">
      <c r="B61" t="s">
        <v>125</v>
      </c>
      <c r="D61">
        <v>5446.2</v>
      </c>
      <c r="E61">
        <v>2012</v>
      </c>
      <c r="N61" s="78" t="s">
        <v>241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5446.2</v>
      </c>
      <c r="R61" s="18" t="s">
        <v>257</v>
      </c>
    </row>
    <row r="62" spans="2:18" x14ac:dyDescent="0.2">
      <c r="B62" t="s">
        <v>123</v>
      </c>
      <c r="D62">
        <v>6557.5</v>
      </c>
      <c r="E62">
        <v>2012</v>
      </c>
      <c r="N62" s="78" t="s">
        <v>241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6557.5</v>
      </c>
      <c r="R62" s="18" t="s">
        <v>257</v>
      </c>
    </row>
    <row r="63" spans="2:18" x14ac:dyDescent="0.2">
      <c r="B63" t="s">
        <v>69</v>
      </c>
      <c r="D63">
        <v>5868.6</v>
      </c>
      <c r="E63">
        <v>2012</v>
      </c>
      <c r="N63" s="78" t="s">
        <v>241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5868.6</v>
      </c>
      <c r="R63" s="18" t="s">
        <v>257</v>
      </c>
    </row>
    <row r="64" spans="2:18" x14ac:dyDescent="0.2">
      <c r="B64" t="s">
        <v>111</v>
      </c>
      <c r="D64">
        <v>4614.7</v>
      </c>
      <c r="E64">
        <v>2012</v>
      </c>
      <c r="N64" s="78" t="s">
        <v>241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4614.7</v>
      </c>
      <c r="R64" s="18" t="s">
        <v>257</v>
      </c>
    </row>
    <row r="65" spans="2:18" x14ac:dyDescent="0.2">
      <c r="B65" t="s">
        <v>122</v>
      </c>
      <c r="D65">
        <v>5874</v>
      </c>
      <c r="E65">
        <v>2012</v>
      </c>
      <c r="N65" s="78" t="s">
        <v>241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5874</v>
      </c>
      <c r="R65" s="18" t="s">
        <v>257</v>
      </c>
    </row>
    <row r="66" spans="2:18" x14ac:dyDescent="0.2">
      <c r="B66" t="s">
        <v>112</v>
      </c>
      <c r="D66">
        <v>5999.2</v>
      </c>
      <c r="E66">
        <v>2012</v>
      </c>
      <c r="N66" s="78" t="s">
        <v>241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5999.2</v>
      </c>
      <c r="R66" s="18" t="s">
        <v>257</v>
      </c>
    </row>
    <row r="67" spans="2:18" x14ac:dyDescent="0.2">
      <c r="B67" t="s">
        <v>121</v>
      </c>
      <c r="D67">
        <v>5603</v>
      </c>
      <c r="E67">
        <v>2012</v>
      </c>
      <c r="N67" s="78" t="s">
        <v>241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5603</v>
      </c>
      <c r="R67" s="18" t="s">
        <v>257</v>
      </c>
    </row>
    <row r="68" spans="2:18" x14ac:dyDescent="0.2">
      <c r="B68" t="s">
        <v>116</v>
      </c>
      <c r="D68">
        <v>5587.3</v>
      </c>
      <c r="E68">
        <v>2012</v>
      </c>
      <c r="N68" s="78" t="s">
        <v>241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5587.3</v>
      </c>
      <c r="R68" s="18" t="s">
        <v>257</v>
      </c>
    </row>
    <row r="69" spans="2:18" x14ac:dyDescent="0.2">
      <c r="B69" t="s">
        <v>117</v>
      </c>
      <c r="D69">
        <v>5162.1000000000004</v>
      </c>
      <c r="E69">
        <v>2013</v>
      </c>
      <c r="N69" s="78" t="s">
        <v>241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5162.1000000000004</v>
      </c>
      <c r="R69" s="18" t="s">
        <v>257</v>
      </c>
    </row>
    <row r="70" spans="2:18" x14ac:dyDescent="0.2">
      <c r="B70" t="s">
        <v>119</v>
      </c>
      <c r="D70">
        <v>5626.9</v>
      </c>
      <c r="E70">
        <v>2013</v>
      </c>
      <c r="N70" s="78" t="s">
        <v>241</v>
      </c>
      <c r="O70" s="17" t="e">
        <f>INDEX(#REF!,MATCH($B70,#REF!,0),2)</f>
        <v>#REF!</v>
      </c>
      <c r="P70" s="18">
        <f t="shared" si="0"/>
        <v>2013</v>
      </c>
      <c r="Q70" s="28">
        <f t="shared" si="1"/>
        <v>5626.9</v>
      </c>
      <c r="R70" s="18" t="s">
        <v>257</v>
      </c>
    </row>
    <row r="71" spans="2:18" x14ac:dyDescent="0.2">
      <c r="B71" t="s">
        <v>118</v>
      </c>
      <c r="D71">
        <v>6958.3</v>
      </c>
      <c r="E71">
        <v>2013</v>
      </c>
      <c r="N71" s="78" t="s">
        <v>241</v>
      </c>
      <c r="O71" s="17" t="e">
        <f>INDEX(#REF!,MATCH($B71,#REF!,0),2)</f>
        <v>#REF!</v>
      </c>
      <c r="P71" s="18">
        <f t="shared" ref="P71:P134" si="2">E71</f>
        <v>2013</v>
      </c>
      <c r="Q71" s="28">
        <f t="shared" ref="Q71:Q134" si="3">D71</f>
        <v>6958.3</v>
      </c>
      <c r="R71" s="18" t="s">
        <v>257</v>
      </c>
    </row>
    <row r="72" spans="2:18" x14ac:dyDescent="0.2">
      <c r="B72" t="s">
        <v>126</v>
      </c>
      <c r="D72">
        <v>6567.1</v>
      </c>
      <c r="E72">
        <v>2013</v>
      </c>
      <c r="N72" s="78" t="s">
        <v>241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6567.1</v>
      </c>
      <c r="R72" s="18" t="s">
        <v>257</v>
      </c>
    </row>
    <row r="73" spans="2:18" x14ac:dyDescent="0.2">
      <c r="B73" t="s">
        <v>113</v>
      </c>
      <c r="D73">
        <v>5848.5</v>
      </c>
      <c r="E73">
        <v>2013</v>
      </c>
      <c r="N73" s="78" t="s">
        <v>241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5848.5</v>
      </c>
      <c r="R73" s="18" t="s">
        <v>257</v>
      </c>
    </row>
    <row r="74" spans="2:18" x14ac:dyDescent="0.2">
      <c r="B74" t="s">
        <v>115</v>
      </c>
      <c r="D74">
        <v>5395.5</v>
      </c>
      <c r="E74">
        <v>2013</v>
      </c>
      <c r="N74" s="78" t="s">
        <v>241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5395.5</v>
      </c>
      <c r="R74" s="18" t="s">
        <v>257</v>
      </c>
    </row>
    <row r="75" spans="2:18" x14ac:dyDescent="0.2">
      <c r="B75" t="s">
        <v>114</v>
      </c>
      <c r="D75">
        <v>6276</v>
      </c>
      <c r="E75">
        <v>2013</v>
      </c>
      <c r="N75" s="78" t="s">
        <v>241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6276</v>
      </c>
      <c r="R75" s="18" t="s">
        <v>257</v>
      </c>
    </row>
    <row r="76" spans="2:18" x14ac:dyDescent="0.2">
      <c r="B76" t="s">
        <v>70</v>
      </c>
      <c r="D76">
        <v>7512.1</v>
      </c>
      <c r="E76">
        <v>2013</v>
      </c>
      <c r="N76" s="78" t="s">
        <v>241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7512.1</v>
      </c>
      <c r="R76" s="18" t="s">
        <v>257</v>
      </c>
    </row>
    <row r="77" spans="2:18" x14ac:dyDescent="0.2">
      <c r="B77" t="s">
        <v>68</v>
      </c>
      <c r="D77">
        <v>5618.1</v>
      </c>
      <c r="E77">
        <v>2013</v>
      </c>
      <c r="N77" s="78" t="s">
        <v>241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5618.1</v>
      </c>
      <c r="R77" s="18" t="s">
        <v>257</v>
      </c>
    </row>
    <row r="78" spans="2:18" x14ac:dyDescent="0.2">
      <c r="B78" t="s">
        <v>66</v>
      </c>
      <c r="D78">
        <v>5941</v>
      </c>
      <c r="E78">
        <v>2013</v>
      </c>
      <c r="N78" s="78" t="s">
        <v>241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5941</v>
      </c>
      <c r="R78" s="18" t="s">
        <v>257</v>
      </c>
    </row>
    <row r="79" spans="2:18" x14ac:dyDescent="0.2">
      <c r="B79" t="s">
        <v>71</v>
      </c>
      <c r="D79">
        <v>5665.8</v>
      </c>
      <c r="E79">
        <v>2013</v>
      </c>
      <c r="N79" s="78" t="s">
        <v>241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5665.8</v>
      </c>
      <c r="R79" s="18" t="s">
        <v>257</v>
      </c>
    </row>
    <row r="80" spans="2:18" x14ac:dyDescent="0.2">
      <c r="B80" t="s">
        <v>124</v>
      </c>
      <c r="D80">
        <v>5362</v>
      </c>
      <c r="E80">
        <v>2013</v>
      </c>
      <c r="N80" s="78" t="s">
        <v>241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5362</v>
      </c>
      <c r="R80" s="18" t="s">
        <v>257</v>
      </c>
    </row>
    <row r="81" spans="2:18" x14ac:dyDescent="0.2">
      <c r="B81" t="s">
        <v>120</v>
      </c>
      <c r="D81">
        <v>6133</v>
      </c>
      <c r="E81">
        <v>2013</v>
      </c>
      <c r="N81" s="78" t="s">
        <v>241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6133</v>
      </c>
      <c r="R81" s="18" t="s">
        <v>257</v>
      </c>
    </row>
    <row r="82" spans="2:18" x14ac:dyDescent="0.2">
      <c r="B82" t="s">
        <v>125</v>
      </c>
      <c r="D82">
        <v>5448.2</v>
      </c>
      <c r="E82">
        <v>2013</v>
      </c>
      <c r="N82" s="78" t="s">
        <v>241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5448.2</v>
      </c>
      <c r="R82" s="18" t="s">
        <v>257</v>
      </c>
    </row>
    <row r="83" spans="2:18" x14ac:dyDescent="0.2">
      <c r="B83" t="s">
        <v>123</v>
      </c>
      <c r="D83">
        <v>6734.1</v>
      </c>
      <c r="E83">
        <v>2013</v>
      </c>
      <c r="N83" s="78" t="s">
        <v>241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6734.1</v>
      </c>
      <c r="R83" s="18" t="s">
        <v>257</v>
      </c>
    </row>
    <row r="84" spans="2:18" x14ac:dyDescent="0.2">
      <c r="B84" t="s">
        <v>69</v>
      </c>
      <c r="D84">
        <v>5803.9</v>
      </c>
      <c r="E84">
        <v>2013</v>
      </c>
      <c r="N84" s="78" t="s">
        <v>241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5803.9</v>
      </c>
      <c r="R84" s="18" t="s">
        <v>257</v>
      </c>
    </row>
    <row r="85" spans="2:18" x14ac:dyDescent="0.2">
      <c r="B85" t="s">
        <v>111</v>
      </c>
      <c r="D85">
        <v>4653.7</v>
      </c>
      <c r="E85">
        <v>2013</v>
      </c>
      <c r="N85" s="78" t="s">
        <v>241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4653.7</v>
      </c>
      <c r="R85" s="18" t="s">
        <v>257</v>
      </c>
    </row>
    <row r="86" spans="2:18" x14ac:dyDescent="0.2">
      <c r="B86" t="s">
        <v>122</v>
      </c>
      <c r="D86">
        <v>5950.7</v>
      </c>
      <c r="E86">
        <v>2013</v>
      </c>
      <c r="N86" s="78" t="s">
        <v>241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5950.7</v>
      </c>
      <c r="R86" s="18" t="s">
        <v>257</v>
      </c>
    </row>
    <row r="87" spans="2:18" x14ac:dyDescent="0.2">
      <c r="B87" t="s">
        <v>112</v>
      </c>
      <c r="D87">
        <v>6075.4</v>
      </c>
      <c r="E87">
        <v>2013</v>
      </c>
      <c r="N87" s="78" t="s">
        <v>241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6075.4</v>
      </c>
      <c r="R87" s="18" t="s">
        <v>257</v>
      </c>
    </row>
    <row r="88" spans="2:18" x14ac:dyDescent="0.2">
      <c r="B88" t="s">
        <v>121</v>
      </c>
      <c r="D88">
        <v>5969.1</v>
      </c>
      <c r="E88">
        <v>2013</v>
      </c>
      <c r="N88" s="78" t="s">
        <v>241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5969.1</v>
      </c>
      <c r="R88" s="18" t="s">
        <v>257</v>
      </c>
    </row>
    <row r="89" spans="2:18" x14ac:dyDescent="0.2">
      <c r="B89" t="s">
        <v>116</v>
      </c>
      <c r="D89">
        <v>5534.9</v>
      </c>
      <c r="E89">
        <v>2013</v>
      </c>
      <c r="N89" s="78" t="s">
        <v>241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5534.9</v>
      </c>
      <c r="R89" s="18" t="s">
        <v>257</v>
      </c>
    </row>
    <row r="90" spans="2:18" x14ac:dyDescent="0.2">
      <c r="B90" t="s">
        <v>117</v>
      </c>
      <c r="D90">
        <v>4877</v>
      </c>
      <c r="E90">
        <v>2014</v>
      </c>
      <c r="N90" s="78" t="s">
        <v>241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4877</v>
      </c>
      <c r="R90" s="18" t="s">
        <v>257</v>
      </c>
    </row>
    <row r="91" spans="2:18" x14ac:dyDescent="0.2">
      <c r="B91" t="s">
        <v>119</v>
      </c>
      <c r="D91">
        <v>5556.5</v>
      </c>
      <c r="E91">
        <v>2014</v>
      </c>
      <c r="N91" s="78" t="s">
        <v>241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5556.5</v>
      </c>
      <c r="R91" s="18" t="s">
        <v>257</v>
      </c>
    </row>
    <row r="92" spans="2:18" x14ac:dyDescent="0.2">
      <c r="B92" t="s">
        <v>118</v>
      </c>
      <c r="D92">
        <v>7007.6</v>
      </c>
      <c r="E92">
        <v>2014</v>
      </c>
      <c r="N92" s="78" t="s">
        <v>241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7007.6</v>
      </c>
      <c r="R92" s="18" t="s">
        <v>257</v>
      </c>
    </row>
    <row r="93" spans="2:18" x14ac:dyDescent="0.2">
      <c r="B93" t="s">
        <v>126</v>
      </c>
      <c r="D93">
        <v>6472</v>
      </c>
      <c r="E93">
        <v>2014</v>
      </c>
      <c r="N93" s="78" t="s">
        <v>241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6472</v>
      </c>
      <c r="R93" s="18" t="s">
        <v>257</v>
      </c>
    </row>
    <row r="94" spans="2:18" x14ac:dyDescent="0.2">
      <c r="B94" t="s">
        <v>113</v>
      </c>
      <c r="D94">
        <v>5782.2</v>
      </c>
      <c r="E94">
        <v>2014</v>
      </c>
      <c r="N94" s="78" t="s">
        <v>241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5782.2</v>
      </c>
      <c r="R94" s="18" t="s">
        <v>257</v>
      </c>
    </row>
    <row r="95" spans="2:18" x14ac:dyDescent="0.2">
      <c r="B95" t="s">
        <v>115</v>
      </c>
      <c r="D95">
        <v>5376.3</v>
      </c>
      <c r="E95">
        <v>2014</v>
      </c>
      <c r="N95" s="78" t="s">
        <v>241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5376.3</v>
      </c>
      <c r="R95" s="18" t="s">
        <v>257</v>
      </c>
    </row>
    <row r="96" spans="2:18" x14ac:dyDescent="0.2">
      <c r="B96" t="s">
        <v>114</v>
      </c>
      <c r="D96">
        <v>6456.8</v>
      </c>
      <c r="E96">
        <v>2014</v>
      </c>
      <c r="N96" s="78" t="s">
        <v>241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6456.8</v>
      </c>
      <c r="R96" s="18" t="s">
        <v>257</v>
      </c>
    </row>
    <row r="97" spans="2:18" x14ac:dyDescent="0.2">
      <c r="B97" t="s">
        <v>70</v>
      </c>
      <c r="D97">
        <v>7510.3</v>
      </c>
      <c r="E97">
        <v>2014</v>
      </c>
      <c r="N97" s="78" t="s">
        <v>241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7510.3</v>
      </c>
      <c r="R97" s="18" t="s">
        <v>257</v>
      </c>
    </row>
    <row r="98" spans="2:18" x14ac:dyDescent="0.2">
      <c r="B98" t="s">
        <v>68</v>
      </c>
      <c r="D98">
        <v>5633.9</v>
      </c>
      <c r="E98">
        <v>2014</v>
      </c>
      <c r="N98" s="78" t="s">
        <v>241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5633.9</v>
      </c>
      <c r="R98" s="18" t="s">
        <v>257</v>
      </c>
    </row>
    <row r="99" spans="2:18" x14ac:dyDescent="0.2">
      <c r="B99" t="s">
        <v>66</v>
      </c>
      <c r="D99">
        <v>5697.9</v>
      </c>
      <c r="E99">
        <v>2014</v>
      </c>
      <c r="N99" s="78" t="s">
        <v>241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5697.9</v>
      </c>
      <c r="R99" s="18" t="s">
        <v>257</v>
      </c>
    </row>
    <row r="100" spans="2:18" x14ac:dyDescent="0.2">
      <c r="B100" t="s">
        <v>71</v>
      </c>
      <c r="D100">
        <v>5669.5</v>
      </c>
      <c r="E100">
        <v>2014</v>
      </c>
      <c r="N100" s="78" t="s">
        <v>241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5669.5</v>
      </c>
      <c r="R100" s="18" t="s">
        <v>257</v>
      </c>
    </row>
    <row r="101" spans="2:18" x14ac:dyDescent="0.2">
      <c r="B101" t="s">
        <v>124</v>
      </c>
      <c r="D101">
        <v>5491.1</v>
      </c>
      <c r="E101">
        <v>2014</v>
      </c>
      <c r="N101" s="78" t="s">
        <v>241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5491.1</v>
      </c>
      <c r="R101" s="18" t="s">
        <v>257</v>
      </c>
    </row>
    <row r="102" spans="2:18" x14ac:dyDescent="0.2">
      <c r="B102" t="s">
        <v>120</v>
      </c>
      <c r="D102">
        <v>6278</v>
      </c>
      <c r="E102">
        <v>2014</v>
      </c>
      <c r="N102" s="78" t="s">
        <v>241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6278</v>
      </c>
      <c r="R102" s="18" t="s">
        <v>257</v>
      </c>
    </row>
    <row r="103" spans="2:18" x14ac:dyDescent="0.2">
      <c r="B103" t="s">
        <v>125</v>
      </c>
      <c r="D103">
        <v>5585.3</v>
      </c>
      <c r="E103">
        <v>2014</v>
      </c>
      <c r="N103" s="78" t="s">
        <v>241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5585.3</v>
      </c>
      <c r="R103" s="18" t="s">
        <v>257</v>
      </c>
    </row>
    <row r="104" spans="2:18" x14ac:dyDescent="0.2">
      <c r="B104" t="s">
        <v>123</v>
      </c>
      <c r="D104">
        <v>6545.2</v>
      </c>
      <c r="E104">
        <v>2014</v>
      </c>
      <c r="N104" s="78" t="s">
        <v>241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6545.2</v>
      </c>
      <c r="R104" s="18" t="s">
        <v>257</v>
      </c>
    </row>
    <row r="105" spans="2:18" x14ac:dyDescent="0.2">
      <c r="B105" t="s">
        <v>69</v>
      </c>
      <c r="D105">
        <v>6103.6</v>
      </c>
      <c r="E105">
        <v>2014</v>
      </c>
      <c r="N105" s="78" t="s">
        <v>241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6103.6</v>
      </c>
      <c r="R105" s="18" t="s">
        <v>257</v>
      </c>
    </row>
    <row r="106" spans="2:18" x14ac:dyDescent="0.2">
      <c r="B106" t="s">
        <v>111</v>
      </c>
      <c r="D106">
        <v>4525.5</v>
      </c>
      <c r="E106">
        <v>2014</v>
      </c>
      <c r="N106" s="78" t="s">
        <v>241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4525.5</v>
      </c>
      <c r="R106" s="18" t="s">
        <v>257</v>
      </c>
    </row>
    <row r="107" spans="2:18" x14ac:dyDescent="0.2">
      <c r="B107" t="s">
        <v>122</v>
      </c>
      <c r="D107">
        <v>5973</v>
      </c>
      <c r="E107">
        <v>2014</v>
      </c>
      <c r="N107" s="78" t="s">
        <v>241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5973</v>
      </c>
      <c r="R107" s="18" t="s">
        <v>257</v>
      </c>
    </row>
    <row r="108" spans="2:18" x14ac:dyDescent="0.2">
      <c r="B108" t="s">
        <v>112</v>
      </c>
      <c r="D108">
        <v>5952</v>
      </c>
      <c r="E108">
        <v>2014</v>
      </c>
      <c r="N108" s="78" t="s">
        <v>241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5952</v>
      </c>
      <c r="R108" s="18" t="s">
        <v>257</v>
      </c>
    </row>
    <row r="109" spans="2:18" x14ac:dyDescent="0.2">
      <c r="B109" t="s">
        <v>121</v>
      </c>
      <c r="D109">
        <v>5975.7</v>
      </c>
      <c r="E109">
        <v>2014</v>
      </c>
      <c r="N109" s="78" t="s">
        <v>241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5975.7</v>
      </c>
      <c r="R109" s="18" t="s">
        <v>257</v>
      </c>
    </row>
    <row r="110" spans="2:18" x14ac:dyDescent="0.2">
      <c r="B110" t="s">
        <v>116</v>
      </c>
      <c r="D110">
        <v>2824.1</v>
      </c>
      <c r="E110">
        <v>2014</v>
      </c>
      <c r="N110" s="78" t="s">
        <v>241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2824.1</v>
      </c>
      <c r="R110" s="18" t="s">
        <v>257</v>
      </c>
    </row>
    <row r="111" spans="2:18" x14ac:dyDescent="0.2">
      <c r="B111" t="s">
        <v>117</v>
      </c>
      <c r="D111">
        <v>5054.6000000000004</v>
      </c>
      <c r="E111">
        <v>2015</v>
      </c>
      <c r="N111" s="78" t="s">
        <v>241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5054.6000000000004</v>
      </c>
      <c r="R111" s="18" t="s">
        <v>257</v>
      </c>
    </row>
    <row r="112" spans="2:18" x14ac:dyDescent="0.2">
      <c r="B112" t="s">
        <v>119</v>
      </c>
      <c r="D112">
        <v>5646</v>
      </c>
      <c r="E112">
        <v>2015</v>
      </c>
      <c r="N112" s="78" t="s">
        <v>241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5646</v>
      </c>
      <c r="R112" s="18" t="s">
        <v>257</v>
      </c>
    </row>
    <row r="113" spans="2:18" x14ac:dyDescent="0.2">
      <c r="B113" t="s">
        <v>118</v>
      </c>
      <c r="D113">
        <v>6900.3</v>
      </c>
      <c r="E113">
        <v>2015</v>
      </c>
      <c r="N113" s="78" t="s">
        <v>241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6900.3</v>
      </c>
      <c r="R113" s="18" t="s">
        <v>257</v>
      </c>
    </row>
    <row r="114" spans="2:18" x14ac:dyDescent="0.2">
      <c r="B114" t="s">
        <v>126</v>
      </c>
      <c r="D114">
        <v>6573.8</v>
      </c>
      <c r="E114">
        <v>2015</v>
      </c>
      <c r="N114" s="78" t="s">
        <v>241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6573.8</v>
      </c>
      <c r="R114" s="18" t="s">
        <v>257</v>
      </c>
    </row>
    <row r="115" spans="2:18" x14ac:dyDescent="0.2">
      <c r="B115" t="s">
        <v>113</v>
      </c>
      <c r="D115">
        <v>5873.4</v>
      </c>
      <c r="E115">
        <v>2015</v>
      </c>
      <c r="N115" s="78" t="s">
        <v>241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5873.4</v>
      </c>
      <c r="R115" s="18" t="s">
        <v>257</v>
      </c>
    </row>
    <row r="116" spans="2:18" x14ac:dyDescent="0.2">
      <c r="B116" t="s">
        <v>115</v>
      </c>
      <c r="D116">
        <v>5440.8</v>
      </c>
      <c r="E116">
        <v>2015</v>
      </c>
      <c r="N116" s="78" t="s">
        <v>241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5440.8</v>
      </c>
      <c r="R116" s="18" t="s">
        <v>257</v>
      </c>
    </row>
    <row r="117" spans="2:18" x14ac:dyDescent="0.2">
      <c r="B117" t="s">
        <v>114</v>
      </c>
      <c r="D117">
        <v>6491.5</v>
      </c>
      <c r="E117">
        <v>2015</v>
      </c>
      <c r="N117" s="78" t="s">
        <v>241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6491.5</v>
      </c>
      <c r="R117" s="18" t="s">
        <v>257</v>
      </c>
    </row>
    <row r="118" spans="2:18" x14ac:dyDescent="0.2">
      <c r="B118" t="s">
        <v>70</v>
      </c>
      <c r="D118">
        <v>8219.1</v>
      </c>
      <c r="E118">
        <v>2015</v>
      </c>
      <c r="N118" s="78" t="s">
        <v>241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8219.1</v>
      </c>
      <c r="R118" s="18" t="s">
        <v>257</v>
      </c>
    </row>
    <row r="119" spans="2:18" x14ac:dyDescent="0.2">
      <c r="B119" t="s">
        <v>68</v>
      </c>
      <c r="D119">
        <v>5492.4</v>
      </c>
      <c r="E119">
        <v>2015</v>
      </c>
      <c r="N119" s="78" t="s">
        <v>241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5492.4</v>
      </c>
      <c r="R119" s="18" t="s">
        <v>257</v>
      </c>
    </row>
    <row r="120" spans="2:18" x14ac:dyDescent="0.2">
      <c r="B120" t="s">
        <v>66</v>
      </c>
      <c r="D120">
        <v>5425.9</v>
      </c>
      <c r="E120">
        <v>2015</v>
      </c>
      <c r="N120" s="78" t="s">
        <v>241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5425.9</v>
      </c>
      <c r="R120" s="18" t="s">
        <v>257</v>
      </c>
    </row>
    <row r="121" spans="2:18" x14ac:dyDescent="0.2">
      <c r="B121" t="s">
        <v>71</v>
      </c>
      <c r="D121">
        <v>5612.1</v>
      </c>
      <c r="E121">
        <v>2015</v>
      </c>
      <c r="N121" s="78" t="s">
        <v>241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5612.1</v>
      </c>
      <c r="R121" s="18" t="s">
        <v>257</v>
      </c>
    </row>
    <row r="122" spans="2:18" x14ac:dyDescent="0.2">
      <c r="B122" t="s">
        <v>124</v>
      </c>
      <c r="D122">
        <v>5368.9</v>
      </c>
      <c r="E122">
        <v>2015</v>
      </c>
      <c r="N122" s="78" t="s">
        <v>241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5368.9</v>
      </c>
      <c r="R122" s="18" t="s">
        <v>257</v>
      </c>
    </row>
    <row r="123" spans="2:18" x14ac:dyDescent="0.2">
      <c r="B123" t="s">
        <v>120</v>
      </c>
      <c r="D123">
        <v>6283.3</v>
      </c>
      <c r="E123">
        <v>2015</v>
      </c>
      <c r="N123" s="78" t="s">
        <v>241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6283.3</v>
      </c>
      <c r="R123" s="18" t="s">
        <v>257</v>
      </c>
    </row>
    <row r="124" spans="2:18" x14ac:dyDescent="0.2">
      <c r="B124" t="s">
        <v>125</v>
      </c>
      <c r="D124">
        <v>5921.7</v>
      </c>
      <c r="E124">
        <v>2015</v>
      </c>
      <c r="N124" s="78" t="s">
        <v>241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5921.7</v>
      </c>
      <c r="R124" s="18" t="s">
        <v>257</v>
      </c>
    </row>
    <row r="125" spans="2:18" x14ac:dyDescent="0.2">
      <c r="B125" t="s">
        <v>123</v>
      </c>
      <c r="D125">
        <v>6699.8</v>
      </c>
      <c r="E125">
        <v>2015</v>
      </c>
      <c r="N125" s="78" t="s">
        <v>241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6699.8</v>
      </c>
      <c r="R125" s="18" t="s">
        <v>257</v>
      </c>
    </row>
    <row r="126" spans="2:18" x14ac:dyDescent="0.2">
      <c r="B126" t="s">
        <v>69</v>
      </c>
      <c r="D126">
        <v>5894.8</v>
      </c>
      <c r="E126">
        <v>2015</v>
      </c>
      <c r="N126" s="78" t="s">
        <v>241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5894.8</v>
      </c>
      <c r="R126" s="18" t="s">
        <v>257</v>
      </c>
    </row>
    <row r="127" spans="2:18" x14ac:dyDescent="0.2">
      <c r="B127" t="s">
        <v>111</v>
      </c>
      <c r="D127">
        <v>4435.8999999999996</v>
      </c>
      <c r="E127">
        <v>2015</v>
      </c>
      <c r="N127" s="78" t="s">
        <v>241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4435.8999999999996</v>
      </c>
      <c r="R127" s="18" t="s">
        <v>257</v>
      </c>
    </row>
    <row r="128" spans="2:18" x14ac:dyDescent="0.2">
      <c r="B128" t="s">
        <v>122</v>
      </c>
      <c r="D128">
        <v>6537.2</v>
      </c>
      <c r="E128">
        <v>2015</v>
      </c>
      <c r="N128" s="78" t="s">
        <v>241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6537.2</v>
      </c>
      <c r="R128" s="18" t="s">
        <v>257</v>
      </c>
    </row>
    <row r="129" spans="2:18" x14ac:dyDescent="0.2">
      <c r="B129" t="s">
        <v>112</v>
      </c>
      <c r="D129">
        <v>6262.6</v>
      </c>
      <c r="E129">
        <v>2015</v>
      </c>
      <c r="N129" s="78" t="s">
        <v>241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6262.6</v>
      </c>
      <c r="R129" s="18" t="s">
        <v>257</v>
      </c>
    </row>
    <row r="130" spans="2:18" x14ac:dyDescent="0.2">
      <c r="B130" t="s">
        <v>121</v>
      </c>
      <c r="D130">
        <v>3889.5</v>
      </c>
      <c r="E130">
        <v>2015</v>
      </c>
      <c r="N130" s="78" t="s">
        <v>241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3889.5</v>
      </c>
      <c r="R130" s="18" t="s">
        <v>257</v>
      </c>
    </row>
    <row r="131" spans="2:18" x14ac:dyDescent="0.2">
      <c r="B131" t="s">
        <v>116</v>
      </c>
      <c r="D131">
        <v>5008.8999999999996</v>
      </c>
      <c r="E131">
        <v>2015</v>
      </c>
      <c r="N131" s="78" t="s">
        <v>241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5008.8999999999996</v>
      </c>
      <c r="R131" s="18" t="s">
        <v>257</v>
      </c>
    </row>
    <row r="132" spans="2:18" x14ac:dyDescent="0.2">
      <c r="B132" s="3" t="s">
        <v>117</v>
      </c>
      <c r="D132">
        <v>5082.3</v>
      </c>
      <c r="E132">
        <v>2016</v>
      </c>
      <c r="N132" s="78" t="s">
        <v>241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5082.3</v>
      </c>
      <c r="R132" s="18" t="s">
        <v>257</v>
      </c>
    </row>
    <row r="133" spans="2:18" x14ac:dyDescent="0.2">
      <c r="B133" s="3" t="s">
        <v>119</v>
      </c>
      <c r="D133">
        <v>5615</v>
      </c>
      <c r="E133">
        <v>2016</v>
      </c>
      <c r="N133" s="78" t="s">
        <v>241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5615</v>
      </c>
      <c r="R133" s="18" t="s">
        <v>257</v>
      </c>
    </row>
    <row r="134" spans="2:18" x14ac:dyDescent="0.2">
      <c r="B134" s="3" t="s">
        <v>118</v>
      </c>
      <c r="D134">
        <v>6507.2</v>
      </c>
      <c r="E134">
        <v>2016</v>
      </c>
      <c r="N134" s="78" t="s">
        <v>241</v>
      </c>
      <c r="O134" s="17" t="e">
        <f>INDEX(#REF!,MATCH($B134,#REF!,0),2)</f>
        <v>#REF!</v>
      </c>
      <c r="P134" s="18">
        <f t="shared" si="2"/>
        <v>2016</v>
      </c>
      <c r="Q134" s="28">
        <f t="shared" si="3"/>
        <v>6507.2</v>
      </c>
      <c r="R134" s="18" t="s">
        <v>257</v>
      </c>
    </row>
    <row r="135" spans="2:18" x14ac:dyDescent="0.2">
      <c r="B135" s="3" t="s">
        <v>126</v>
      </c>
      <c r="D135">
        <v>6480.8</v>
      </c>
      <c r="E135">
        <v>2016</v>
      </c>
      <c r="N135" s="78" t="s">
        <v>241</v>
      </c>
      <c r="O135" s="17" t="e">
        <f>INDEX(#REF!,MATCH($B135,#REF!,0),2)</f>
        <v>#REF!</v>
      </c>
      <c r="P135" s="18">
        <f t="shared" ref="P135:P198" si="4">E135</f>
        <v>2016</v>
      </c>
      <c r="Q135" s="28">
        <f t="shared" ref="Q135:Q198" si="5">D135</f>
        <v>6480.8</v>
      </c>
      <c r="R135" s="18" t="s">
        <v>257</v>
      </c>
    </row>
    <row r="136" spans="2:18" x14ac:dyDescent="0.2">
      <c r="B136" s="3" t="s">
        <v>113</v>
      </c>
      <c r="D136">
        <v>5793</v>
      </c>
      <c r="E136">
        <v>2016</v>
      </c>
      <c r="N136" s="78" t="s">
        <v>241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5793</v>
      </c>
      <c r="R136" s="18" t="s">
        <v>257</v>
      </c>
    </row>
    <row r="137" spans="2:18" x14ac:dyDescent="0.2">
      <c r="B137" s="3" t="s">
        <v>115</v>
      </c>
      <c r="D137">
        <v>5463.2</v>
      </c>
      <c r="E137">
        <v>2016</v>
      </c>
      <c r="N137" s="78" t="s">
        <v>241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5463.2</v>
      </c>
      <c r="R137" s="18" t="s">
        <v>257</v>
      </c>
    </row>
    <row r="138" spans="2:18" x14ac:dyDescent="0.2">
      <c r="B138" s="3" t="s">
        <v>114</v>
      </c>
      <c r="D138">
        <v>6453.5</v>
      </c>
      <c r="E138">
        <v>2016</v>
      </c>
      <c r="N138" s="78" t="s">
        <v>241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6453.5</v>
      </c>
      <c r="R138" s="18" t="s">
        <v>257</v>
      </c>
    </row>
    <row r="139" spans="2:18" x14ac:dyDescent="0.2">
      <c r="B139" s="3" t="s">
        <v>70</v>
      </c>
      <c r="D139">
        <v>8192.7000000000007</v>
      </c>
      <c r="E139">
        <v>2016</v>
      </c>
      <c r="N139" s="78" t="s">
        <v>241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8192.7000000000007</v>
      </c>
      <c r="R139" s="18" t="s">
        <v>257</v>
      </c>
    </row>
    <row r="140" spans="2:18" x14ac:dyDescent="0.2">
      <c r="B140" s="3" t="s">
        <v>68</v>
      </c>
      <c r="D140">
        <v>5186.3999999999996</v>
      </c>
      <c r="E140">
        <v>2016</v>
      </c>
      <c r="N140" s="78" t="s">
        <v>241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5186.3999999999996</v>
      </c>
      <c r="R140" s="18" t="s">
        <v>257</v>
      </c>
    </row>
    <row r="141" spans="2:18" x14ac:dyDescent="0.2">
      <c r="B141" s="3" t="s">
        <v>66</v>
      </c>
      <c r="D141">
        <v>5398.5</v>
      </c>
      <c r="E141">
        <v>2016</v>
      </c>
      <c r="N141" s="78" t="s">
        <v>241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5398.5</v>
      </c>
      <c r="R141" s="18" t="s">
        <v>257</v>
      </c>
    </row>
    <row r="142" spans="2:18" x14ac:dyDescent="0.2">
      <c r="B142" s="3" t="s">
        <v>71</v>
      </c>
      <c r="D142">
        <v>5838</v>
      </c>
      <c r="E142">
        <v>2016</v>
      </c>
      <c r="N142" s="78" t="s">
        <v>241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5838</v>
      </c>
      <c r="R142" s="18" t="s">
        <v>257</v>
      </c>
    </row>
    <row r="143" spans="2:18" x14ac:dyDescent="0.2">
      <c r="B143" s="3" t="s">
        <v>124</v>
      </c>
      <c r="D143">
        <v>5445.6</v>
      </c>
      <c r="E143">
        <v>2016</v>
      </c>
      <c r="N143" s="78" t="s">
        <v>241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5445.6</v>
      </c>
      <c r="R143" s="18" t="s">
        <v>257</v>
      </c>
    </row>
    <row r="144" spans="2:18" x14ac:dyDescent="0.2">
      <c r="B144" s="3" t="s">
        <v>120</v>
      </c>
      <c r="D144">
        <v>6330.1</v>
      </c>
      <c r="E144">
        <v>2016</v>
      </c>
      <c r="N144" s="78" t="s">
        <v>241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6330.1</v>
      </c>
      <c r="R144" s="18" t="s">
        <v>257</v>
      </c>
    </row>
    <row r="145" spans="2:18" x14ac:dyDescent="0.2">
      <c r="B145" s="3" t="s">
        <v>125</v>
      </c>
      <c r="D145">
        <v>6235.8</v>
      </c>
      <c r="E145">
        <v>2016</v>
      </c>
      <c r="N145" s="78" t="s">
        <v>241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6235.8</v>
      </c>
      <c r="R145" s="18" t="s">
        <v>257</v>
      </c>
    </row>
    <row r="146" spans="2:18" x14ac:dyDescent="0.2">
      <c r="B146" s="3" t="s">
        <v>123</v>
      </c>
      <c r="D146">
        <v>6297.9</v>
      </c>
      <c r="E146">
        <v>2016</v>
      </c>
      <c r="N146" s="78" t="s">
        <v>241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6297.9</v>
      </c>
      <c r="R146" s="18" t="s">
        <v>257</v>
      </c>
    </row>
    <row r="147" spans="2:18" x14ac:dyDescent="0.2">
      <c r="B147" s="3" t="s">
        <v>69</v>
      </c>
      <c r="D147">
        <v>6055.9</v>
      </c>
      <c r="E147">
        <v>2016</v>
      </c>
      <c r="N147" s="78" t="s">
        <v>241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6055.9</v>
      </c>
      <c r="R147" s="18" t="s">
        <v>257</v>
      </c>
    </row>
    <row r="148" spans="2:18" x14ac:dyDescent="0.2">
      <c r="B148" s="3" t="s">
        <v>111</v>
      </c>
      <c r="D148">
        <v>4412</v>
      </c>
      <c r="E148">
        <v>2016</v>
      </c>
      <c r="N148" s="78" t="s">
        <v>241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4412</v>
      </c>
      <c r="R148" s="18" t="s">
        <v>257</v>
      </c>
    </row>
    <row r="149" spans="2:18" x14ac:dyDescent="0.2">
      <c r="B149" s="3" t="s">
        <v>122</v>
      </c>
      <c r="D149">
        <v>6633.1</v>
      </c>
      <c r="E149">
        <v>2016</v>
      </c>
      <c r="N149" s="78" t="s">
        <v>241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6633.1</v>
      </c>
      <c r="R149" s="18" t="s">
        <v>257</v>
      </c>
    </row>
    <row r="150" spans="2:18" x14ac:dyDescent="0.2">
      <c r="B150" s="3" t="s">
        <v>112</v>
      </c>
      <c r="D150">
        <v>6176.9</v>
      </c>
      <c r="E150">
        <v>2016</v>
      </c>
      <c r="N150" s="78" t="s">
        <v>241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6176.9</v>
      </c>
      <c r="R150" s="18" t="s">
        <v>257</v>
      </c>
    </row>
    <row r="151" spans="2:18" x14ac:dyDescent="0.2">
      <c r="B151" s="3" t="s">
        <v>121</v>
      </c>
      <c r="D151">
        <v>4106.3</v>
      </c>
      <c r="E151">
        <v>2016</v>
      </c>
      <c r="N151" s="78" t="s">
        <v>241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4106.3</v>
      </c>
      <c r="R151" s="18" t="s">
        <v>257</v>
      </c>
    </row>
    <row r="152" spans="2:18" x14ac:dyDescent="0.2">
      <c r="B152" s="3" t="s">
        <v>116</v>
      </c>
      <c r="D152">
        <v>5456.8</v>
      </c>
      <c r="E152">
        <v>2016</v>
      </c>
      <c r="N152" s="78" t="s">
        <v>241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5456.8</v>
      </c>
      <c r="R152" s="18" t="s">
        <v>257</v>
      </c>
    </row>
    <row r="153" spans="2:18" x14ac:dyDescent="0.2">
      <c r="B153" s="3" t="s">
        <v>117</v>
      </c>
      <c r="D153">
        <v>4842.8</v>
      </c>
      <c r="E153">
        <v>2017</v>
      </c>
      <c r="N153" s="78" t="s">
        <v>241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4842.8</v>
      </c>
      <c r="R153" s="18" t="s">
        <v>257</v>
      </c>
    </row>
    <row r="154" spans="2:18" x14ac:dyDescent="0.2">
      <c r="B154" s="3" t="s">
        <v>119</v>
      </c>
      <c r="D154">
        <v>5459.5</v>
      </c>
      <c r="E154">
        <v>2017</v>
      </c>
      <c r="N154" s="78" t="s">
        <v>241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5459.5</v>
      </c>
      <c r="R154" s="18" t="s">
        <v>257</v>
      </c>
    </row>
    <row r="155" spans="2:18" x14ac:dyDescent="0.2">
      <c r="B155" s="3" t="s">
        <v>118</v>
      </c>
      <c r="D155">
        <v>6682.2</v>
      </c>
      <c r="E155">
        <v>2017</v>
      </c>
      <c r="N155" s="78" t="s">
        <v>241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6682.2</v>
      </c>
      <c r="R155" s="18" t="s">
        <v>257</v>
      </c>
    </row>
    <row r="156" spans="2:18" x14ac:dyDescent="0.2">
      <c r="B156" s="3" t="s">
        <v>126</v>
      </c>
      <c r="D156">
        <v>6554.8</v>
      </c>
      <c r="E156">
        <v>2017</v>
      </c>
      <c r="N156" s="78" t="s">
        <v>241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6554.8</v>
      </c>
      <c r="R156" s="18" t="s">
        <v>257</v>
      </c>
    </row>
    <row r="157" spans="2:18" x14ac:dyDescent="0.2">
      <c r="B157" s="3" t="s">
        <v>113</v>
      </c>
      <c r="D157">
        <v>5687</v>
      </c>
      <c r="E157">
        <v>2017</v>
      </c>
      <c r="N157" s="78" t="s">
        <v>241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5687</v>
      </c>
      <c r="R157" s="18" t="s">
        <v>257</v>
      </c>
    </row>
    <row r="158" spans="2:18" x14ac:dyDescent="0.2">
      <c r="B158" s="3" t="s">
        <v>115</v>
      </c>
      <c r="D158">
        <v>5450.6</v>
      </c>
      <c r="E158">
        <v>2017</v>
      </c>
      <c r="N158" s="78" t="s">
        <v>241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5450.6</v>
      </c>
      <c r="R158" s="18" t="s">
        <v>257</v>
      </c>
    </row>
    <row r="159" spans="2:18" x14ac:dyDescent="0.2">
      <c r="B159" s="3" t="s">
        <v>114</v>
      </c>
      <c r="D159">
        <v>6341.6</v>
      </c>
      <c r="E159">
        <v>2017</v>
      </c>
      <c r="N159" s="78" t="s">
        <v>241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6341.6</v>
      </c>
      <c r="R159" s="18" t="s">
        <v>257</v>
      </c>
    </row>
    <row r="160" spans="2:18" x14ac:dyDescent="0.2">
      <c r="B160" s="3" t="s">
        <v>70</v>
      </c>
      <c r="D160">
        <v>8074.1</v>
      </c>
      <c r="E160">
        <v>2017</v>
      </c>
      <c r="N160" s="78" t="s">
        <v>241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8074.1</v>
      </c>
      <c r="R160" s="18" t="s">
        <v>257</v>
      </c>
    </row>
    <row r="161" spans="2:18" x14ac:dyDescent="0.2">
      <c r="B161" s="3" t="s">
        <v>68</v>
      </c>
      <c r="D161">
        <v>5155.3</v>
      </c>
      <c r="E161">
        <v>2017</v>
      </c>
      <c r="N161" s="78" t="s">
        <v>241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5155.3</v>
      </c>
      <c r="R161" s="18" t="s">
        <v>257</v>
      </c>
    </row>
    <row r="162" spans="2:18" x14ac:dyDescent="0.2">
      <c r="B162" s="3" t="s">
        <v>66</v>
      </c>
      <c r="D162">
        <v>5195.5</v>
      </c>
      <c r="E162">
        <v>2017</v>
      </c>
      <c r="N162" s="78" t="s">
        <v>241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5195.5</v>
      </c>
      <c r="R162" s="18" t="s">
        <v>257</v>
      </c>
    </row>
    <row r="163" spans="2:18" x14ac:dyDescent="0.2">
      <c r="B163" s="3" t="s">
        <v>71</v>
      </c>
      <c r="D163">
        <v>5351.2</v>
      </c>
      <c r="E163">
        <v>2017</v>
      </c>
      <c r="N163" s="78" t="s">
        <v>241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5351.2</v>
      </c>
      <c r="R163" s="18" t="s">
        <v>257</v>
      </c>
    </row>
    <row r="164" spans="2:18" x14ac:dyDescent="0.2">
      <c r="B164" s="3" t="s">
        <v>124</v>
      </c>
      <c r="D164">
        <v>5366.2</v>
      </c>
      <c r="E164">
        <v>2017</v>
      </c>
      <c r="N164" s="78" t="s">
        <v>241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5366.2</v>
      </c>
      <c r="R164" s="18" t="s">
        <v>257</v>
      </c>
    </row>
    <row r="165" spans="2:18" x14ac:dyDescent="0.2">
      <c r="B165" s="3" t="s">
        <v>120</v>
      </c>
      <c r="D165">
        <v>6525</v>
      </c>
      <c r="E165">
        <v>2017</v>
      </c>
      <c r="N165" s="78" t="s">
        <v>241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6525</v>
      </c>
      <c r="R165" s="18" t="s">
        <v>257</v>
      </c>
    </row>
    <row r="166" spans="2:18" x14ac:dyDescent="0.2">
      <c r="B166" s="3" t="s">
        <v>125</v>
      </c>
      <c r="D166">
        <v>6303.3</v>
      </c>
      <c r="E166">
        <v>2017</v>
      </c>
      <c r="N166" s="78" t="s">
        <v>241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6303.3</v>
      </c>
      <c r="R166" s="18" t="s">
        <v>257</v>
      </c>
    </row>
    <row r="167" spans="2:18" x14ac:dyDescent="0.2">
      <c r="B167" s="3" t="s">
        <v>123</v>
      </c>
      <c r="D167">
        <v>5968.8</v>
      </c>
      <c r="E167">
        <v>2017</v>
      </c>
      <c r="N167" s="78" t="s">
        <v>241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5968.8</v>
      </c>
      <c r="R167" s="18" t="s">
        <v>257</v>
      </c>
    </row>
    <row r="168" spans="2:18" x14ac:dyDescent="0.2">
      <c r="B168" s="3" t="s">
        <v>69</v>
      </c>
      <c r="D168">
        <v>6266.7</v>
      </c>
      <c r="E168">
        <v>2017</v>
      </c>
      <c r="N168" s="78" t="s">
        <v>241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6266.7</v>
      </c>
      <c r="R168" s="18" t="s">
        <v>257</v>
      </c>
    </row>
    <row r="169" spans="2:18" x14ac:dyDescent="0.2">
      <c r="B169" s="3" t="s">
        <v>111</v>
      </c>
      <c r="D169">
        <v>4295.3</v>
      </c>
      <c r="E169">
        <v>2017</v>
      </c>
      <c r="N169" s="78" t="s">
        <v>241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4295.3</v>
      </c>
      <c r="R169" s="18" t="s">
        <v>257</v>
      </c>
    </row>
    <row r="170" spans="2:18" x14ac:dyDescent="0.2">
      <c r="B170" s="3" t="s">
        <v>122</v>
      </c>
      <c r="D170">
        <v>6252</v>
      </c>
      <c r="E170">
        <v>2017</v>
      </c>
      <c r="N170" s="78" t="s">
        <v>241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6252</v>
      </c>
      <c r="R170" s="18" t="s">
        <v>257</v>
      </c>
    </row>
    <row r="171" spans="2:18" x14ac:dyDescent="0.2">
      <c r="B171" s="3" t="s">
        <v>112</v>
      </c>
      <c r="D171">
        <v>6294.8</v>
      </c>
      <c r="E171">
        <v>2017</v>
      </c>
      <c r="N171" s="78" t="s">
        <v>241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6294.8</v>
      </c>
      <c r="R171" s="18" t="s">
        <v>257</v>
      </c>
    </row>
    <row r="172" spans="2:18" x14ac:dyDescent="0.2">
      <c r="B172" s="3" t="s">
        <v>121</v>
      </c>
      <c r="D172">
        <v>5303.1</v>
      </c>
      <c r="E172">
        <v>2017</v>
      </c>
      <c r="N172" s="78" t="s">
        <v>241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5303.1</v>
      </c>
      <c r="R172" s="18" t="s">
        <v>257</v>
      </c>
    </row>
    <row r="173" spans="2:18" x14ac:dyDescent="0.2">
      <c r="B173" s="3" t="s">
        <v>116</v>
      </c>
      <c r="D173">
        <v>5463.3</v>
      </c>
      <c r="E173">
        <v>2017</v>
      </c>
      <c r="N173" s="78" t="s">
        <v>241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5463.3</v>
      </c>
      <c r="R173" s="18" t="s">
        <v>257</v>
      </c>
    </row>
    <row r="174" spans="2:18" x14ac:dyDescent="0.2">
      <c r="B174" t="s">
        <v>117</v>
      </c>
      <c r="D174">
        <v>4301.8999999999996</v>
      </c>
      <c r="E174">
        <v>2018</v>
      </c>
      <c r="N174" s="78" t="s">
        <v>241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4301.8999999999996</v>
      </c>
      <c r="R174" s="18" t="s">
        <v>257</v>
      </c>
    </row>
    <row r="175" spans="2:18" x14ac:dyDescent="0.2">
      <c r="B175" t="s">
        <v>119</v>
      </c>
      <c r="D175">
        <v>5459.5</v>
      </c>
      <c r="E175">
        <v>2018</v>
      </c>
      <c r="N175" s="78" t="s">
        <v>241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5459.5</v>
      </c>
      <c r="R175" s="18" t="s">
        <v>257</v>
      </c>
    </row>
    <row r="176" spans="2:18" x14ac:dyDescent="0.2">
      <c r="B176" t="s">
        <v>118</v>
      </c>
      <c r="D176">
        <v>7054.8</v>
      </c>
      <c r="E176">
        <v>2018</v>
      </c>
      <c r="N176" s="78" t="s">
        <v>241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7054.8</v>
      </c>
      <c r="R176" s="18" t="s">
        <v>257</v>
      </c>
    </row>
    <row r="177" spans="2:18" x14ac:dyDescent="0.2">
      <c r="B177" t="s">
        <v>126</v>
      </c>
      <c r="D177">
        <v>6706.1</v>
      </c>
      <c r="E177">
        <v>2018</v>
      </c>
      <c r="N177" s="78" t="s">
        <v>241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6706.1</v>
      </c>
      <c r="R177" s="18" t="s">
        <v>257</v>
      </c>
    </row>
    <row r="178" spans="2:18" x14ac:dyDescent="0.2">
      <c r="B178" t="s">
        <v>113</v>
      </c>
      <c r="D178">
        <v>5900.1</v>
      </c>
      <c r="E178">
        <v>2018</v>
      </c>
      <c r="N178" s="78" t="s">
        <v>241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5900.1</v>
      </c>
      <c r="R178" s="18" t="s">
        <v>257</v>
      </c>
    </row>
    <row r="179" spans="2:18" x14ac:dyDescent="0.2">
      <c r="B179" t="s">
        <v>115</v>
      </c>
      <c r="D179">
        <v>5751.8</v>
      </c>
      <c r="E179">
        <v>2018</v>
      </c>
      <c r="N179" s="78" t="s">
        <v>241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5751.8</v>
      </c>
      <c r="R179" s="18" t="s">
        <v>257</v>
      </c>
    </row>
    <row r="180" spans="2:18" x14ac:dyDescent="0.2">
      <c r="B180" t="s">
        <v>114</v>
      </c>
      <c r="D180">
        <v>6617.1</v>
      </c>
      <c r="E180">
        <v>2018</v>
      </c>
      <c r="N180" s="78" t="s">
        <v>241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6617.1</v>
      </c>
      <c r="R180" s="18" t="s">
        <v>257</v>
      </c>
    </row>
    <row r="181" spans="2:18" x14ac:dyDescent="0.2">
      <c r="B181" t="s">
        <v>70</v>
      </c>
      <c r="D181">
        <v>8503.1</v>
      </c>
      <c r="E181">
        <v>2018</v>
      </c>
      <c r="N181" s="78" t="s">
        <v>241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8503.1</v>
      </c>
      <c r="R181" s="18" t="s">
        <v>257</v>
      </c>
    </row>
    <row r="182" spans="2:18" x14ac:dyDescent="0.2">
      <c r="B182" t="s">
        <v>68</v>
      </c>
      <c r="D182">
        <v>5122.6000000000004</v>
      </c>
      <c r="E182">
        <v>2018</v>
      </c>
      <c r="N182" s="78" t="s">
        <v>241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5122.6000000000004</v>
      </c>
      <c r="R182" s="18" t="s">
        <v>257</v>
      </c>
    </row>
    <row r="183" spans="2:18" x14ac:dyDescent="0.2">
      <c r="B183" t="s">
        <v>66</v>
      </c>
      <c r="D183">
        <v>5165.5</v>
      </c>
      <c r="E183">
        <v>2018</v>
      </c>
      <c r="N183" s="78" t="s">
        <v>241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5165.5</v>
      </c>
      <c r="R183" s="18" t="s">
        <v>257</v>
      </c>
    </row>
    <row r="184" spans="2:18" x14ac:dyDescent="0.2">
      <c r="B184" t="s">
        <v>71</v>
      </c>
      <c r="D184">
        <v>5625</v>
      </c>
      <c r="E184">
        <v>2018</v>
      </c>
      <c r="N184" s="78" t="s">
        <v>241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5625</v>
      </c>
      <c r="R184" s="18" t="s">
        <v>257</v>
      </c>
    </row>
    <row r="185" spans="2:18" x14ac:dyDescent="0.2">
      <c r="B185" t="s">
        <v>124</v>
      </c>
      <c r="D185">
        <v>5297.9</v>
      </c>
      <c r="E185">
        <v>2018</v>
      </c>
      <c r="N185" s="78" t="s">
        <v>241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5297.9</v>
      </c>
      <c r="R185" s="18" t="s">
        <v>257</v>
      </c>
    </row>
    <row r="186" spans="2:18" x14ac:dyDescent="0.2">
      <c r="B186" t="s">
        <v>120</v>
      </c>
      <c r="D186">
        <v>6672.9</v>
      </c>
      <c r="E186">
        <v>2018</v>
      </c>
      <c r="N186" s="78" t="s">
        <v>241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6672.9</v>
      </c>
      <c r="R186" s="18" t="s">
        <v>257</v>
      </c>
    </row>
    <row r="187" spans="2:18" x14ac:dyDescent="0.2">
      <c r="B187" t="s">
        <v>125</v>
      </c>
      <c r="D187">
        <v>6538.3</v>
      </c>
      <c r="E187">
        <v>2018</v>
      </c>
      <c r="N187" s="78" t="s">
        <v>241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6538.3</v>
      </c>
      <c r="R187" s="18" t="s">
        <v>257</v>
      </c>
    </row>
    <row r="188" spans="2:18" x14ac:dyDescent="0.2">
      <c r="B188" t="s">
        <v>123</v>
      </c>
      <c r="D188">
        <v>6084.4</v>
      </c>
      <c r="E188">
        <v>2018</v>
      </c>
      <c r="N188" s="78" t="s">
        <v>241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6084.4</v>
      </c>
      <c r="R188" s="18" t="s">
        <v>257</v>
      </c>
    </row>
    <row r="189" spans="2:18" x14ac:dyDescent="0.2">
      <c r="B189" t="s">
        <v>69</v>
      </c>
      <c r="D189">
        <v>6415.9</v>
      </c>
      <c r="E189">
        <v>2018</v>
      </c>
      <c r="N189" s="78" t="s">
        <v>241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6415.9</v>
      </c>
      <c r="R189" s="18" t="s">
        <v>257</v>
      </c>
    </row>
    <row r="190" spans="2:18" x14ac:dyDescent="0.2">
      <c r="B190" t="s">
        <v>111</v>
      </c>
      <c r="D190">
        <v>4394.7</v>
      </c>
      <c r="E190">
        <v>2018</v>
      </c>
      <c r="N190" s="78" t="s">
        <v>241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4394.7</v>
      </c>
      <c r="R190" s="18" t="s">
        <v>257</v>
      </c>
    </row>
    <row r="191" spans="2:18" x14ac:dyDescent="0.2">
      <c r="B191" t="s">
        <v>122</v>
      </c>
      <c r="D191">
        <v>6368.6</v>
      </c>
      <c r="E191">
        <v>2018</v>
      </c>
      <c r="N191" s="78" t="s">
        <v>241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6368.6</v>
      </c>
      <c r="R191" s="18" t="s">
        <v>257</v>
      </c>
    </row>
    <row r="192" spans="2:18" x14ac:dyDescent="0.2">
      <c r="B192" t="s">
        <v>112</v>
      </c>
      <c r="D192">
        <v>6261.9</v>
      </c>
      <c r="E192">
        <v>2018</v>
      </c>
      <c r="N192" s="78" t="s">
        <v>241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6261.9</v>
      </c>
      <c r="R192" s="18" t="s">
        <v>257</v>
      </c>
    </row>
    <row r="193" spans="2:18" x14ac:dyDescent="0.2">
      <c r="B193" t="s">
        <v>121</v>
      </c>
      <c r="D193">
        <v>5337.7</v>
      </c>
      <c r="E193">
        <v>2018</v>
      </c>
      <c r="N193" s="78" t="s">
        <v>241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5337.7</v>
      </c>
      <c r="R193" s="18" t="s">
        <v>257</v>
      </c>
    </row>
    <row r="194" spans="2:18" x14ac:dyDescent="0.2">
      <c r="B194" t="s">
        <v>116</v>
      </c>
      <c r="D194">
        <v>5384.9</v>
      </c>
      <c r="E194">
        <v>2018</v>
      </c>
      <c r="N194" s="78" t="s">
        <v>241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5384.9</v>
      </c>
      <c r="R194" s="18" t="s">
        <v>257</v>
      </c>
    </row>
    <row r="195" spans="2:18" x14ac:dyDescent="0.2">
      <c r="B195" t="s">
        <v>117</v>
      </c>
      <c r="D195">
        <v>4174.1000000000004</v>
      </c>
      <c r="E195">
        <v>2019</v>
      </c>
      <c r="N195" s="78" t="s">
        <v>241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4174.1000000000004</v>
      </c>
      <c r="R195" s="18" t="s">
        <v>257</v>
      </c>
    </row>
    <row r="196" spans="2:18" x14ac:dyDescent="0.2">
      <c r="B196" t="s">
        <v>119</v>
      </c>
      <c r="D196">
        <v>5494.5</v>
      </c>
      <c r="E196">
        <v>2019</v>
      </c>
      <c r="N196" s="78" t="s">
        <v>241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5494.5</v>
      </c>
      <c r="R196" s="18" t="s">
        <v>257</v>
      </c>
    </row>
    <row r="197" spans="2:18" x14ac:dyDescent="0.2">
      <c r="B197" t="s">
        <v>118</v>
      </c>
      <c r="D197">
        <v>7036.4</v>
      </c>
      <c r="E197">
        <v>2019</v>
      </c>
      <c r="N197" s="78" t="s">
        <v>241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7036.4</v>
      </c>
      <c r="R197" s="18" t="s">
        <v>257</v>
      </c>
    </row>
    <row r="198" spans="2:18" x14ac:dyDescent="0.2">
      <c r="B198" t="s">
        <v>126</v>
      </c>
      <c r="D198">
        <v>6762</v>
      </c>
      <c r="E198">
        <v>2019</v>
      </c>
      <c r="N198" s="78" t="s">
        <v>241</v>
      </c>
      <c r="O198" s="17" t="e">
        <f>INDEX(#REF!,MATCH($B198,#REF!,0),2)</f>
        <v>#REF!</v>
      </c>
      <c r="P198" s="18">
        <f t="shared" si="4"/>
        <v>2019</v>
      </c>
      <c r="Q198" s="28">
        <f t="shared" si="5"/>
        <v>6762</v>
      </c>
      <c r="R198" s="18" t="s">
        <v>257</v>
      </c>
    </row>
    <row r="199" spans="2:18" x14ac:dyDescent="0.2">
      <c r="B199" t="s">
        <v>113</v>
      </c>
      <c r="D199">
        <v>5902.4</v>
      </c>
      <c r="E199">
        <v>2019</v>
      </c>
      <c r="N199" s="78" t="s">
        <v>241</v>
      </c>
      <c r="O199" s="17" t="e">
        <f>INDEX(#REF!,MATCH($B199,#REF!,0),2)</f>
        <v>#REF!</v>
      </c>
      <c r="P199" s="18">
        <f t="shared" ref="P199:P236" si="6">E199</f>
        <v>2019</v>
      </c>
      <c r="Q199" s="28">
        <f t="shared" ref="Q199:Q236" si="7">D199</f>
        <v>5902.4</v>
      </c>
      <c r="R199" s="18" t="s">
        <v>257</v>
      </c>
    </row>
    <row r="200" spans="2:18" x14ac:dyDescent="0.2">
      <c r="B200" t="s">
        <v>115</v>
      </c>
      <c r="D200">
        <v>5723</v>
      </c>
      <c r="E200">
        <v>2019</v>
      </c>
      <c r="N200" s="78" t="s">
        <v>241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5723</v>
      </c>
      <c r="R200" s="18" t="s">
        <v>257</v>
      </c>
    </row>
    <row r="201" spans="2:18" x14ac:dyDescent="0.2">
      <c r="B201" t="s">
        <v>114</v>
      </c>
      <c r="D201">
        <v>6432.4</v>
      </c>
      <c r="E201">
        <v>2019</v>
      </c>
      <c r="N201" s="78" t="s">
        <v>241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6432.4</v>
      </c>
      <c r="R201" s="18" t="s">
        <v>257</v>
      </c>
    </row>
    <row r="202" spans="2:18" x14ac:dyDescent="0.2">
      <c r="B202" t="s">
        <v>70</v>
      </c>
      <c r="D202">
        <v>8206.2999999999993</v>
      </c>
      <c r="E202">
        <v>2019</v>
      </c>
      <c r="N202" s="78" t="s">
        <v>241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8206.2999999999993</v>
      </c>
      <c r="R202" s="18" t="s">
        <v>257</v>
      </c>
    </row>
    <row r="203" spans="2:18" x14ac:dyDescent="0.2">
      <c r="B203" t="s">
        <v>68</v>
      </c>
      <c r="D203">
        <v>4991</v>
      </c>
      <c r="E203">
        <v>2019</v>
      </c>
      <c r="N203" s="78" t="s">
        <v>241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4991</v>
      </c>
      <c r="R203" s="18" t="s">
        <v>257</v>
      </c>
    </row>
    <row r="204" spans="2:18" x14ac:dyDescent="0.2">
      <c r="B204" t="s">
        <v>66</v>
      </c>
      <c r="D204">
        <v>5162.3</v>
      </c>
      <c r="E204">
        <v>2019</v>
      </c>
      <c r="N204" s="78" t="s">
        <v>241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5162.3</v>
      </c>
      <c r="R204" s="18" t="s">
        <v>257</v>
      </c>
    </row>
    <row r="205" spans="2:18" x14ac:dyDescent="0.2">
      <c r="B205" t="s">
        <v>71</v>
      </c>
      <c r="D205">
        <v>5639.7</v>
      </c>
      <c r="E205">
        <v>2019</v>
      </c>
      <c r="N205" s="78" t="s">
        <v>241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5639.7</v>
      </c>
      <c r="R205" s="18" t="s">
        <v>257</v>
      </c>
    </row>
    <row r="206" spans="2:18" x14ac:dyDescent="0.2">
      <c r="B206" t="s">
        <v>124</v>
      </c>
      <c r="D206">
        <v>5302.3</v>
      </c>
      <c r="E206">
        <v>2019</v>
      </c>
      <c r="N206" s="78" t="s">
        <v>241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5302.3</v>
      </c>
      <c r="R206" s="18" t="s">
        <v>257</v>
      </c>
    </row>
    <row r="207" spans="2:18" x14ac:dyDescent="0.2">
      <c r="B207" t="s">
        <v>120</v>
      </c>
      <c r="D207">
        <v>6880</v>
      </c>
      <c r="E207">
        <v>2019</v>
      </c>
      <c r="N207" s="78" t="s">
        <v>241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6880</v>
      </c>
      <c r="R207" s="18" t="s">
        <v>257</v>
      </c>
    </row>
    <row r="208" spans="2:18" x14ac:dyDescent="0.2">
      <c r="B208" t="s">
        <v>125</v>
      </c>
      <c r="D208">
        <v>6573.4</v>
      </c>
      <c r="E208">
        <v>2019</v>
      </c>
      <c r="N208" s="78" t="s">
        <v>241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6573.4</v>
      </c>
      <c r="R208" s="18" t="s">
        <v>257</v>
      </c>
    </row>
    <row r="209" spans="2:18" x14ac:dyDescent="0.2">
      <c r="B209" t="s">
        <v>123</v>
      </c>
      <c r="D209">
        <v>6106</v>
      </c>
      <c r="E209">
        <v>2019</v>
      </c>
      <c r="N209" s="78" t="s">
        <v>241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6106</v>
      </c>
      <c r="R209" s="18" t="s">
        <v>257</v>
      </c>
    </row>
    <row r="210" spans="2:18" x14ac:dyDescent="0.2">
      <c r="B210" t="s">
        <v>69</v>
      </c>
      <c r="D210">
        <v>6345.9</v>
      </c>
      <c r="E210">
        <v>2019</v>
      </c>
      <c r="N210" s="78" t="s">
        <v>241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6345.9</v>
      </c>
      <c r="R210" s="18" t="s">
        <v>257</v>
      </c>
    </row>
    <row r="211" spans="2:18" x14ac:dyDescent="0.2">
      <c r="B211" t="s">
        <v>111</v>
      </c>
      <c r="D211">
        <v>4346.1000000000004</v>
      </c>
      <c r="E211">
        <v>2019</v>
      </c>
      <c r="N211" s="78" t="s">
        <v>241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4346.1000000000004</v>
      </c>
      <c r="R211" s="18" t="s">
        <v>257</v>
      </c>
    </row>
    <row r="212" spans="2:18" x14ac:dyDescent="0.2">
      <c r="B212" t="s">
        <v>122</v>
      </c>
      <c r="D212">
        <v>6805.9</v>
      </c>
      <c r="E212">
        <v>2019</v>
      </c>
      <c r="N212" s="78" t="s">
        <v>241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6805.9</v>
      </c>
      <c r="R212" s="18" t="s">
        <v>257</v>
      </c>
    </row>
    <row r="213" spans="2:18" x14ac:dyDescent="0.2">
      <c r="B213" t="s">
        <v>112</v>
      </c>
      <c r="D213">
        <v>6280.1</v>
      </c>
      <c r="E213">
        <v>2019</v>
      </c>
      <c r="N213" s="78" t="s">
        <v>241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6280.1</v>
      </c>
      <c r="R213" s="18" t="s">
        <v>257</v>
      </c>
    </row>
    <row r="214" spans="2:18" x14ac:dyDescent="0.2">
      <c r="B214" t="s">
        <v>121</v>
      </c>
      <c r="D214">
        <v>5632.7</v>
      </c>
      <c r="E214">
        <v>2019</v>
      </c>
      <c r="N214" s="78" t="s">
        <v>241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5632.7</v>
      </c>
      <c r="R214" s="18" t="s">
        <v>257</v>
      </c>
    </row>
    <row r="215" spans="2:18" x14ac:dyDescent="0.2">
      <c r="B215" t="s">
        <v>116</v>
      </c>
      <c r="D215">
        <v>5603.1</v>
      </c>
      <c r="E215">
        <v>2019</v>
      </c>
      <c r="N215" s="78" t="s">
        <v>241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5603.1</v>
      </c>
      <c r="R215" s="18" t="s">
        <v>257</v>
      </c>
    </row>
    <row r="216" spans="2:18" x14ac:dyDescent="0.2">
      <c r="B216" t="s">
        <v>117</v>
      </c>
      <c r="D216">
        <v>3569.7</v>
      </c>
      <c r="E216">
        <v>2020</v>
      </c>
      <c r="N216" s="78" t="s">
        <v>241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3569.7</v>
      </c>
      <c r="R216" s="18" t="s">
        <v>257</v>
      </c>
    </row>
    <row r="217" spans="2:18" x14ac:dyDescent="0.2">
      <c r="B217" t="s">
        <v>119</v>
      </c>
      <c r="D217">
        <v>4847.8999999999996</v>
      </c>
      <c r="E217">
        <v>2020</v>
      </c>
      <c r="N217" s="78" t="s">
        <v>241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4847.8999999999996</v>
      </c>
      <c r="R217" s="18" t="s">
        <v>257</v>
      </c>
    </row>
    <row r="218" spans="2:18" x14ac:dyDescent="0.2">
      <c r="B218" t="s">
        <v>118</v>
      </c>
      <c r="D218">
        <v>6192.4</v>
      </c>
      <c r="E218">
        <v>2020</v>
      </c>
      <c r="N218" s="78" t="s">
        <v>241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6192.4</v>
      </c>
      <c r="R218" s="18" t="s">
        <v>257</v>
      </c>
    </row>
    <row r="219" spans="2:18" x14ac:dyDescent="0.2">
      <c r="B219" t="s">
        <v>126</v>
      </c>
      <c r="D219">
        <v>6177.8</v>
      </c>
      <c r="E219">
        <v>2020</v>
      </c>
      <c r="N219" s="78" t="s">
        <v>241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6177.8</v>
      </c>
      <c r="R219" s="18" t="s">
        <v>257</v>
      </c>
    </row>
    <row r="220" spans="2:18" x14ac:dyDescent="0.2">
      <c r="B220" t="s">
        <v>113</v>
      </c>
      <c r="D220">
        <v>5727.5</v>
      </c>
      <c r="E220">
        <v>2020</v>
      </c>
      <c r="N220" s="78" t="s">
        <v>241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5727.5</v>
      </c>
      <c r="R220" s="18" t="s">
        <v>257</v>
      </c>
    </row>
    <row r="221" spans="2:18" x14ac:dyDescent="0.2">
      <c r="B221" t="s">
        <v>115</v>
      </c>
      <c r="D221">
        <v>5230.8</v>
      </c>
      <c r="E221">
        <v>2020</v>
      </c>
      <c r="N221" s="78" t="s">
        <v>241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5230.8</v>
      </c>
      <c r="R221" s="18" t="s">
        <v>257</v>
      </c>
    </row>
    <row r="222" spans="2:18" x14ac:dyDescent="0.2">
      <c r="B222" t="s">
        <v>114</v>
      </c>
      <c r="D222">
        <v>5957.5</v>
      </c>
      <c r="E222">
        <v>2020</v>
      </c>
      <c r="N222" s="78" t="s">
        <v>241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5957.5</v>
      </c>
      <c r="R222" s="18" t="s">
        <v>257</v>
      </c>
    </row>
    <row r="223" spans="2:18" x14ac:dyDescent="0.2">
      <c r="B223" t="s">
        <v>70</v>
      </c>
      <c r="D223">
        <v>7707.4</v>
      </c>
      <c r="E223">
        <v>2020</v>
      </c>
      <c r="N223" s="78" t="s">
        <v>241</v>
      </c>
      <c r="O223" s="17" t="e">
        <f>INDEX(#REF!,MATCH($B223,#REF!,0),2)</f>
        <v>#REF!</v>
      </c>
      <c r="P223" s="18">
        <f t="shared" si="6"/>
        <v>2020</v>
      </c>
      <c r="Q223" s="28">
        <f t="shared" si="7"/>
        <v>7707.4</v>
      </c>
      <c r="R223" s="18" t="s">
        <v>257</v>
      </c>
    </row>
    <row r="224" spans="2:18" x14ac:dyDescent="0.2">
      <c r="B224" t="s">
        <v>68</v>
      </c>
      <c r="D224">
        <v>4697.1000000000004</v>
      </c>
      <c r="E224">
        <v>2020</v>
      </c>
      <c r="N224" s="78" t="s">
        <v>241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4697.1000000000004</v>
      </c>
      <c r="R224" s="18" t="s">
        <v>257</v>
      </c>
    </row>
    <row r="225" spans="2:18" x14ac:dyDescent="0.2">
      <c r="B225" t="s">
        <v>66</v>
      </c>
      <c r="D225">
        <v>4708.3</v>
      </c>
      <c r="E225">
        <v>2020</v>
      </c>
      <c r="N225" s="78" t="s">
        <v>241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4708.3</v>
      </c>
      <c r="R225" s="18" t="s">
        <v>257</v>
      </c>
    </row>
    <row r="226" spans="2:18" x14ac:dyDescent="0.2">
      <c r="B226" t="s">
        <v>71</v>
      </c>
      <c r="D226">
        <v>5239.8</v>
      </c>
      <c r="E226">
        <v>2020</v>
      </c>
      <c r="N226" s="78" t="s">
        <v>241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5239.8</v>
      </c>
      <c r="R226" s="18" t="s">
        <v>257</v>
      </c>
    </row>
    <row r="227" spans="2:18" x14ac:dyDescent="0.2">
      <c r="B227" t="s">
        <v>124</v>
      </c>
      <c r="D227">
        <v>4780.3</v>
      </c>
      <c r="E227">
        <v>2020</v>
      </c>
      <c r="N227" s="78" t="s">
        <v>241</v>
      </c>
      <c r="O227" s="17" t="e">
        <f>INDEX(#REF!,MATCH($B227,#REF!,0),2)</f>
        <v>#REF!</v>
      </c>
      <c r="P227" s="18">
        <f t="shared" si="6"/>
        <v>2020</v>
      </c>
      <c r="Q227" s="28">
        <f t="shared" si="7"/>
        <v>4780.3</v>
      </c>
      <c r="R227" s="18" t="s">
        <v>257</v>
      </c>
    </row>
    <row r="228" spans="2:18" x14ac:dyDescent="0.2">
      <c r="B228" t="s">
        <v>120</v>
      </c>
      <c r="D228">
        <v>6122.6</v>
      </c>
      <c r="E228">
        <v>2020</v>
      </c>
      <c r="N228" s="78" t="s">
        <v>241</v>
      </c>
      <c r="O228" s="17" t="e">
        <f>INDEX(#REF!,MATCH($B228,#REF!,0),2)</f>
        <v>#REF!</v>
      </c>
      <c r="P228" s="18">
        <f t="shared" si="6"/>
        <v>2020</v>
      </c>
      <c r="Q228" s="28">
        <f t="shared" si="7"/>
        <v>6122.6</v>
      </c>
      <c r="R228" s="18" t="s">
        <v>257</v>
      </c>
    </row>
    <row r="229" spans="2:18" x14ac:dyDescent="0.2">
      <c r="B229" t="s">
        <v>125</v>
      </c>
      <c r="D229">
        <v>5865.7</v>
      </c>
      <c r="E229">
        <v>2020</v>
      </c>
      <c r="N229" s="78" t="s">
        <v>241</v>
      </c>
      <c r="O229" s="17" t="e">
        <f>INDEX(#REF!,MATCH($B229,#REF!,0),2)</f>
        <v>#REF!</v>
      </c>
      <c r="P229" s="18">
        <f t="shared" si="6"/>
        <v>2020</v>
      </c>
      <c r="Q229" s="28">
        <f t="shared" si="7"/>
        <v>5865.7</v>
      </c>
      <c r="R229" s="18" t="s">
        <v>257</v>
      </c>
    </row>
    <row r="230" spans="2:18" x14ac:dyDescent="0.2">
      <c r="B230" t="s">
        <v>123</v>
      </c>
      <c r="D230">
        <v>5610.1</v>
      </c>
      <c r="E230">
        <v>2020</v>
      </c>
      <c r="N230" s="78" t="s">
        <v>241</v>
      </c>
      <c r="O230" s="17" t="e">
        <f>INDEX(#REF!,MATCH($B230,#REF!,0),2)</f>
        <v>#REF!</v>
      </c>
      <c r="P230" s="18">
        <f t="shared" si="6"/>
        <v>2020</v>
      </c>
      <c r="Q230" s="28">
        <f t="shared" si="7"/>
        <v>5610.1</v>
      </c>
      <c r="R230" s="18" t="s">
        <v>257</v>
      </c>
    </row>
    <row r="231" spans="2:18" x14ac:dyDescent="0.2">
      <c r="B231" t="s">
        <v>69</v>
      </c>
      <c r="D231">
        <v>5842.7</v>
      </c>
      <c r="E231">
        <v>2020</v>
      </c>
      <c r="N231" s="78" t="s">
        <v>241</v>
      </c>
      <c r="O231" s="17" t="e">
        <f>INDEX(#REF!,MATCH($B231,#REF!,0),2)</f>
        <v>#REF!</v>
      </c>
      <c r="P231" s="18">
        <f t="shared" si="6"/>
        <v>2020</v>
      </c>
      <c r="Q231" s="28">
        <f t="shared" si="7"/>
        <v>5842.7</v>
      </c>
      <c r="R231" s="18" t="s">
        <v>257</v>
      </c>
    </row>
    <row r="232" spans="2:18" x14ac:dyDescent="0.2">
      <c r="B232" t="s">
        <v>111</v>
      </c>
      <c r="D232">
        <v>4025.7</v>
      </c>
      <c r="E232">
        <v>2020</v>
      </c>
      <c r="N232" s="78" t="s">
        <v>241</v>
      </c>
      <c r="O232" s="17" t="e">
        <f>INDEX(#REF!,MATCH($B232,#REF!,0),2)</f>
        <v>#REF!</v>
      </c>
      <c r="P232" s="18">
        <f t="shared" si="6"/>
        <v>2020</v>
      </c>
      <c r="Q232" s="28">
        <f t="shared" si="7"/>
        <v>4025.7</v>
      </c>
      <c r="R232" s="18" t="s">
        <v>257</v>
      </c>
    </row>
    <row r="233" spans="2:18" x14ac:dyDescent="0.2">
      <c r="B233" t="s">
        <v>122</v>
      </c>
      <c r="D233">
        <v>6603.9</v>
      </c>
      <c r="E233">
        <v>2020</v>
      </c>
      <c r="N233" s="78" t="s">
        <v>241</v>
      </c>
      <c r="O233" s="17" t="e">
        <f>INDEX(#REF!,MATCH($B233,#REF!,0),2)</f>
        <v>#REF!</v>
      </c>
      <c r="P233" s="18">
        <f t="shared" si="6"/>
        <v>2020</v>
      </c>
      <c r="Q233" s="28">
        <f t="shared" si="7"/>
        <v>6603.9</v>
      </c>
      <c r="R233" s="18" t="s">
        <v>257</v>
      </c>
    </row>
    <row r="234" spans="2:18" x14ac:dyDescent="0.2">
      <c r="B234" t="s">
        <v>112</v>
      </c>
      <c r="D234">
        <v>5924.3</v>
      </c>
      <c r="E234">
        <v>2020</v>
      </c>
      <c r="N234" s="78" t="s">
        <v>241</v>
      </c>
      <c r="O234" s="17" t="e">
        <f>INDEX(#REF!,MATCH($B234,#REF!,0),2)</f>
        <v>#REF!</v>
      </c>
      <c r="P234" s="18">
        <f t="shared" si="6"/>
        <v>2020</v>
      </c>
      <c r="Q234" s="28">
        <f t="shared" si="7"/>
        <v>5924.3</v>
      </c>
      <c r="R234" s="18" t="s">
        <v>257</v>
      </c>
    </row>
    <row r="235" spans="2:18" x14ac:dyDescent="0.2">
      <c r="B235" t="s">
        <v>121</v>
      </c>
      <c r="D235">
        <v>5688.3</v>
      </c>
      <c r="E235">
        <v>2020</v>
      </c>
      <c r="N235" s="78" t="s">
        <v>241</v>
      </c>
      <c r="O235" s="17" t="e">
        <f>INDEX(#REF!,MATCH($B235,#REF!,0),2)</f>
        <v>#REF!</v>
      </c>
      <c r="P235" s="18">
        <f t="shared" si="6"/>
        <v>2020</v>
      </c>
      <c r="Q235" s="28">
        <f t="shared" si="7"/>
        <v>5688.3</v>
      </c>
      <c r="R235" s="18" t="s">
        <v>257</v>
      </c>
    </row>
    <row r="236" spans="2:18" x14ac:dyDescent="0.2">
      <c r="B236" t="s">
        <v>116</v>
      </c>
      <c r="D236">
        <v>5441.6</v>
      </c>
      <c r="E236">
        <v>2020</v>
      </c>
      <c r="N236" s="78" t="s">
        <v>241</v>
      </c>
      <c r="O236" s="17" t="e">
        <f>INDEX(#REF!,MATCH($B236,#REF!,0),2)</f>
        <v>#REF!</v>
      </c>
      <c r="P236" s="18">
        <f t="shared" si="6"/>
        <v>2020</v>
      </c>
      <c r="Q236" s="28">
        <f t="shared" si="7"/>
        <v>5441.6</v>
      </c>
      <c r="R236" s="18" t="s">
        <v>257</v>
      </c>
    </row>
    <row r="237" spans="2:18" x14ac:dyDescent="0.2">
      <c r="B237"/>
    </row>
    <row r="238" spans="2:18" x14ac:dyDescent="0.2">
      <c r="B238"/>
    </row>
    <row r="239" spans="2:18" x14ac:dyDescent="0.2">
      <c r="B239"/>
    </row>
    <row r="240" spans="2:18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</sheetData>
  <hyperlinks>
    <hyperlink ref="C4" r:id="rId1" xr:uid="{9F9769B5-B9B9-423A-BA01-CCFC2F5BE92B}"/>
  </hyperlinks>
  <pageMargins left="0.7" right="0.7" top="0.75" bottom="0.75" header="0.3" footer="0.3"/>
  <pageSetup paperSize="9" orientation="portrait" verticalDpi="0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868A9-E7C5-4373-8914-48FF6CD96207}">
  <sheetPr>
    <tabColor theme="8" tint="0.79998168889431442"/>
  </sheetPr>
  <dimension ref="B1:R236"/>
  <sheetViews>
    <sheetView workbookViewId="0">
      <selection activeCell="C4" sqref="C4"/>
    </sheetView>
  </sheetViews>
  <sheetFormatPr defaultColWidth="9.33203125" defaultRowHeight="11.25" x14ac:dyDescent="0.2"/>
  <cols>
    <col min="1" max="3" width="9.33203125" style="3"/>
    <col min="4" max="4" width="7.6640625" style="122" bestFit="1" customWidth="1"/>
    <col min="5" max="5" width="7.664062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ht="12" thickBot="1" x14ac:dyDescent="0.25">
      <c r="N1" s="3"/>
      <c r="O1" s="3"/>
      <c r="P1" s="3"/>
      <c r="Q1" s="3"/>
      <c r="R1" s="3"/>
    </row>
    <row r="2" spans="2:18" ht="12" thickBot="1" x14ac:dyDescent="0.25">
      <c r="B2" s="165" t="s">
        <v>475</v>
      </c>
      <c r="C2" s="20"/>
      <c r="D2" s="123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102" t="s">
        <v>286</v>
      </c>
      <c r="C3" s="59"/>
      <c r="D3" s="141"/>
      <c r="E3" s="21"/>
      <c r="F3" s="21"/>
      <c r="G3" s="73"/>
      <c r="H3" s="164"/>
      <c r="K3" s="36">
        <f>COUNTA(F6:F1048576)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101" t="s">
        <v>109</v>
      </c>
      <c r="C4" s="103" t="s">
        <v>476</v>
      </c>
      <c r="D4" s="124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125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157" t="s">
        <v>117</v>
      </c>
      <c r="C6" s="29"/>
      <c r="D6" s="166">
        <v>5318.7</v>
      </c>
      <c r="E6" s="157">
        <v>2010</v>
      </c>
      <c r="N6" s="78" t="s">
        <v>472</v>
      </c>
      <c r="O6" s="17" t="e">
        <f>INDEX(#REF!,MATCH($B6,#REF!,0),2)</f>
        <v>#REF!</v>
      </c>
      <c r="P6" s="18">
        <f t="shared" ref="P6:P69" si="0">E6</f>
        <v>2010</v>
      </c>
      <c r="Q6" s="28">
        <f t="shared" ref="Q6:Q69" si="1">D6</f>
        <v>5318.7</v>
      </c>
      <c r="R6" s="78" t="s">
        <v>257</v>
      </c>
    </row>
    <row r="7" spans="2:18" x14ac:dyDescent="0.2">
      <c r="B7" s="157" t="s">
        <v>119</v>
      </c>
      <c r="C7" s="29"/>
      <c r="D7" s="166">
        <v>5604.2</v>
      </c>
      <c r="E7" s="157">
        <v>2010</v>
      </c>
      <c r="N7" s="78" t="s">
        <v>472</v>
      </c>
      <c r="O7" s="17" t="e">
        <f>INDEX(#REF!,MATCH($B7,#REF!,0),2)</f>
        <v>#REF!</v>
      </c>
      <c r="P7" s="18">
        <f t="shared" si="0"/>
        <v>2010</v>
      </c>
      <c r="Q7" s="28">
        <f t="shared" si="1"/>
        <v>5604.2</v>
      </c>
      <c r="R7" s="162" t="s">
        <v>257</v>
      </c>
    </row>
    <row r="8" spans="2:18" x14ac:dyDescent="0.2">
      <c r="B8" s="157" t="s">
        <v>118</v>
      </c>
      <c r="C8" s="29"/>
      <c r="D8" s="166">
        <v>5855.1</v>
      </c>
      <c r="E8" s="157">
        <v>2010</v>
      </c>
      <c r="N8" s="78" t="s">
        <v>472</v>
      </c>
      <c r="O8" s="17" t="e">
        <f>INDEX(#REF!,MATCH($B8,#REF!,0),2)</f>
        <v>#REF!</v>
      </c>
      <c r="P8" s="18">
        <f t="shared" si="0"/>
        <v>2010</v>
      </c>
      <c r="Q8" s="28">
        <f t="shared" si="1"/>
        <v>5855.1</v>
      </c>
      <c r="R8" s="162" t="s">
        <v>257</v>
      </c>
    </row>
    <row r="9" spans="2:18" x14ac:dyDescent="0.2">
      <c r="B9" s="157" t="s">
        <v>126</v>
      </c>
      <c r="C9" s="29"/>
      <c r="D9" s="166">
        <v>5504.3</v>
      </c>
      <c r="E9" s="157">
        <v>2010</v>
      </c>
      <c r="N9" s="78" t="s">
        <v>472</v>
      </c>
      <c r="O9" s="17" t="e">
        <f>INDEX(#REF!,MATCH($B9,#REF!,0),2)</f>
        <v>#REF!</v>
      </c>
      <c r="P9" s="18">
        <f t="shared" si="0"/>
        <v>2010</v>
      </c>
      <c r="Q9" s="28">
        <f t="shared" si="1"/>
        <v>5504.3</v>
      </c>
      <c r="R9" s="162" t="s">
        <v>257</v>
      </c>
    </row>
    <row r="10" spans="2:18" x14ac:dyDescent="0.2">
      <c r="B10" s="157" t="s">
        <v>113</v>
      </c>
      <c r="C10" s="29"/>
      <c r="D10" s="166">
        <v>5043.3</v>
      </c>
      <c r="E10" s="157">
        <v>2010</v>
      </c>
      <c r="N10" s="78" t="s">
        <v>472</v>
      </c>
      <c r="O10" s="17" t="e">
        <f>INDEX(#REF!,MATCH($B10,#REF!,0),2)</f>
        <v>#REF!</v>
      </c>
      <c r="P10" s="18">
        <f t="shared" si="0"/>
        <v>2010</v>
      </c>
      <c r="Q10" s="28">
        <f t="shared" si="1"/>
        <v>5043.3</v>
      </c>
      <c r="R10" s="162" t="s">
        <v>257</v>
      </c>
    </row>
    <row r="11" spans="2:18" x14ac:dyDescent="0.2">
      <c r="B11" s="157" t="s">
        <v>115</v>
      </c>
      <c r="C11" s="29"/>
      <c r="D11" s="166">
        <v>5598</v>
      </c>
      <c r="E11" s="157">
        <v>2010</v>
      </c>
      <c r="N11" s="78" t="s">
        <v>472</v>
      </c>
      <c r="O11" s="17" t="e">
        <f>INDEX(#REF!,MATCH($B11,#REF!,0),2)</f>
        <v>#REF!</v>
      </c>
      <c r="P11" s="18">
        <f t="shared" si="0"/>
        <v>2010</v>
      </c>
      <c r="Q11" s="28">
        <f t="shared" si="1"/>
        <v>5598</v>
      </c>
      <c r="R11" s="162" t="s">
        <v>257</v>
      </c>
    </row>
    <row r="12" spans="2:18" x14ac:dyDescent="0.2">
      <c r="B12" s="157" t="s">
        <v>114</v>
      </c>
      <c r="C12" s="29"/>
      <c r="D12" s="166">
        <v>5332.5</v>
      </c>
      <c r="E12" s="157">
        <v>2010</v>
      </c>
      <c r="N12" s="78" t="s">
        <v>472</v>
      </c>
      <c r="O12" s="17" t="e">
        <f>INDEX(#REF!,MATCH($B12,#REF!,0),2)</f>
        <v>#REF!</v>
      </c>
      <c r="P12" s="18">
        <f t="shared" si="0"/>
        <v>2010</v>
      </c>
      <c r="Q12" s="28">
        <f t="shared" si="1"/>
        <v>5332.5</v>
      </c>
      <c r="R12" s="162" t="s">
        <v>257</v>
      </c>
    </row>
    <row r="13" spans="2:18" x14ac:dyDescent="0.2">
      <c r="B13" s="157" t="s">
        <v>70</v>
      </c>
      <c r="C13" s="29"/>
      <c r="D13" s="166">
        <v>6047.5</v>
      </c>
      <c r="E13" s="157">
        <v>2010</v>
      </c>
      <c r="N13" s="78" t="s">
        <v>472</v>
      </c>
      <c r="O13" s="17" t="e">
        <f>INDEX(#REF!,MATCH($B13,#REF!,0),2)</f>
        <v>#REF!</v>
      </c>
      <c r="P13" s="18">
        <f t="shared" si="0"/>
        <v>2010</v>
      </c>
      <c r="Q13" s="28">
        <f t="shared" si="1"/>
        <v>6047.5</v>
      </c>
      <c r="R13" s="162" t="s">
        <v>257</v>
      </c>
    </row>
    <row r="14" spans="2:18" x14ac:dyDescent="0.2">
      <c r="B14" s="157" t="s">
        <v>68</v>
      </c>
      <c r="C14" s="29"/>
      <c r="D14" s="166">
        <v>5427</v>
      </c>
      <c r="E14" s="157">
        <v>2010</v>
      </c>
      <c r="N14" s="78" t="s">
        <v>472</v>
      </c>
      <c r="O14" s="17" t="e">
        <f>INDEX(#REF!,MATCH($B14,#REF!,0),2)</f>
        <v>#REF!</v>
      </c>
      <c r="P14" s="18">
        <f t="shared" si="0"/>
        <v>2010</v>
      </c>
      <c r="Q14" s="28">
        <f t="shared" si="1"/>
        <v>5427</v>
      </c>
      <c r="R14" s="162" t="s">
        <v>257</v>
      </c>
    </row>
    <row r="15" spans="2:18" x14ac:dyDescent="0.2">
      <c r="B15" s="157" t="s">
        <v>66</v>
      </c>
      <c r="C15" s="29"/>
      <c r="D15" s="166">
        <v>6004</v>
      </c>
      <c r="E15" s="157">
        <v>2010</v>
      </c>
      <c r="N15" s="78" t="s">
        <v>472</v>
      </c>
      <c r="O15" s="17" t="e">
        <f>INDEX(#REF!,MATCH($B15,#REF!,0),2)</f>
        <v>#REF!</v>
      </c>
      <c r="P15" s="18">
        <f t="shared" si="0"/>
        <v>2010</v>
      </c>
      <c r="Q15" s="28">
        <f t="shared" si="1"/>
        <v>6004</v>
      </c>
      <c r="R15" s="162" t="s">
        <v>257</v>
      </c>
    </row>
    <row r="16" spans="2:18" x14ac:dyDescent="0.2">
      <c r="B16" s="157" t="s">
        <v>71</v>
      </c>
      <c r="C16" s="29"/>
      <c r="D16" s="166">
        <v>5061.6000000000004</v>
      </c>
      <c r="E16" s="157">
        <v>2010</v>
      </c>
      <c r="N16" s="78" t="s">
        <v>472</v>
      </c>
      <c r="O16" s="17" t="e">
        <f>INDEX(#REF!,MATCH($B16,#REF!,0),2)</f>
        <v>#REF!</v>
      </c>
      <c r="P16" s="18">
        <f t="shared" si="0"/>
        <v>2010</v>
      </c>
      <c r="Q16" s="28">
        <f t="shared" si="1"/>
        <v>5061.6000000000004</v>
      </c>
      <c r="R16" s="162" t="s">
        <v>257</v>
      </c>
    </row>
    <row r="17" spans="2:18" x14ac:dyDescent="0.2">
      <c r="B17" s="157" t="s">
        <v>124</v>
      </c>
      <c r="C17" s="29"/>
      <c r="D17" s="166">
        <v>5270.8</v>
      </c>
      <c r="E17" s="157">
        <v>2010</v>
      </c>
      <c r="N17" s="78" t="s">
        <v>472</v>
      </c>
      <c r="O17" s="17" t="e">
        <f>INDEX(#REF!,MATCH($B17,#REF!,0),2)</f>
        <v>#REF!</v>
      </c>
      <c r="P17" s="18">
        <f t="shared" si="0"/>
        <v>2010</v>
      </c>
      <c r="Q17" s="28">
        <f t="shared" si="1"/>
        <v>5270.8</v>
      </c>
      <c r="R17" s="162" t="s">
        <v>257</v>
      </c>
    </row>
    <row r="18" spans="2:18" x14ac:dyDescent="0.2">
      <c r="B18" s="157" t="s">
        <v>120</v>
      </c>
      <c r="C18" s="29"/>
      <c r="D18" s="166">
        <v>4211.7</v>
      </c>
      <c r="E18" s="157">
        <v>2010</v>
      </c>
      <c r="N18" s="78" t="s">
        <v>472</v>
      </c>
      <c r="O18" s="17" t="e">
        <f>INDEX(#REF!,MATCH($B18,#REF!,0),2)</f>
        <v>#REF!</v>
      </c>
      <c r="P18" s="18">
        <f t="shared" si="0"/>
        <v>2010</v>
      </c>
      <c r="Q18" s="28">
        <f t="shared" si="1"/>
        <v>4211.7</v>
      </c>
      <c r="R18" s="162" t="s">
        <v>257</v>
      </c>
    </row>
    <row r="19" spans="2:18" x14ac:dyDescent="0.2">
      <c r="B19" s="157" t="s">
        <v>125</v>
      </c>
      <c r="C19" s="29"/>
      <c r="D19" s="166">
        <v>5373.3</v>
      </c>
      <c r="E19" s="157">
        <v>2010</v>
      </c>
      <c r="N19" s="78" t="s">
        <v>472</v>
      </c>
      <c r="O19" s="17" t="e">
        <f>INDEX(#REF!,MATCH($B19,#REF!,0),2)</f>
        <v>#REF!</v>
      </c>
      <c r="P19" s="18">
        <f t="shared" si="0"/>
        <v>2010</v>
      </c>
      <c r="Q19" s="28">
        <f t="shared" si="1"/>
        <v>5373.3</v>
      </c>
      <c r="R19" s="162" t="s">
        <v>257</v>
      </c>
    </row>
    <row r="20" spans="2:18" x14ac:dyDescent="0.2">
      <c r="B20" s="157" t="s">
        <v>123</v>
      </c>
      <c r="C20" s="29"/>
      <c r="D20" s="166">
        <v>5776.4</v>
      </c>
      <c r="E20" s="157">
        <v>2010</v>
      </c>
      <c r="N20" s="78" t="s">
        <v>472</v>
      </c>
      <c r="O20" s="17" t="e">
        <f>INDEX(#REF!,MATCH($B20,#REF!,0),2)</f>
        <v>#REF!</v>
      </c>
      <c r="P20" s="18">
        <f t="shared" si="0"/>
        <v>2010</v>
      </c>
      <c r="Q20" s="28">
        <f t="shared" si="1"/>
        <v>5776.4</v>
      </c>
      <c r="R20" s="162" t="s">
        <v>257</v>
      </c>
    </row>
    <row r="21" spans="2:18" x14ac:dyDescent="0.2">
      <c r="B21" s="157" t="s">
        <v>69</v>
      </c>
      <c r="C21" s="29"/>
      <c r="D21" s="166">
        <v>5181.7</v>
      </c>
      <c r="E21" s="157">
        <v>2010</v>
      </c>
      <c r="N21" s="78" t="s">
        <v>472</v>
      </c>
      <c r="O21" s="17" t="e">
        <f>INDEX(#REF!,MATCH($B21,#REF!,0),2)</f>
        <v>#REF!</v>
      </c>
      <c r="P21" s="18">
        <f t="shared" si="0"/>
        <v>2010</v>
      </c>
      <c r="Q21" s="28">
        <f t="shared" si="1"/>
        <v>5181.7</v>
      </c>
      <c r="R21" s="162" t="s">
        <v>257</v>
      </c>
    </row>
    <row r="22" spans="2:18" x14ac:dyDescent="0.2">
      <c r="B22" s="157" t="s">
        <v>111</v>
      </c>
      <c r="C22" s="29"/>
      <c r="D22" s="166">
        <v>4571.5</v>
      </c>
      <c r="E22" s="157">
        <v>2010</v>
      </c>
      <c r="N22" s="78" t="s">
        <v>472</v>
      </c>
      <c r="O22" s="17" t="e">
        <f>INDEX(#REF!,MATCH($B22,#REF!,0),2)</f>
        <v>#REF!</v>
      </c>
      <c r="P22" s="18">
        <f t="shared" si="0"/>
        <v>2010</v>
      </c>
      <c r="Q22" s="28">
        <f t="shared" si="1"/>
        <v>4571.5</v>
      </c>
      <c r="R22" s="162" t="s">
        <v>257</v>
      </c>
    </row>
    <row r="23" spans="2:18" x14ac:dyDescent="0.2">
      <c r="B23" s="157" t="s">
        <v>122</v>
      </c>
      <c r="C23" s="29"/>
      <c r="D23" s="166">
        <v>5191.3999999999996</v>
      </c>
      <c r="E23" s="157">
        <v>2010</v>
      </c>
      <c r="N23" s="78" t="s">
        <v>472</v>
      </c>
      <c r="O23" s="17" t="e">
        <f>INDEX(#REF!,MATCH($B23,#REF!,0),2)</f>
        <v>#REF!</v>
      </c>
      <c r="P23" s="18">
        <f t="shared" si="0"/>
        <v>2010</v>
      </c>
      <c r="Q23" s="28">
        <f t="shared" si="1"/>
        <v>5191.3999999999996</v>
      </c>
      <c r="R23" s="162" t="s">
        <v>257</v>
      </c>
    </row>
    <row r="24" spans="2:18" x14ac:dyDescent="0.2">
      <c r="B24" s="157" t="s">
        <v>112</v>
      </c>
      <c r="C24" s="29"/>
      <c r="D24" s="166">
        <v>5629.4</v>
      </c>
      <c r="E24" s="157">
        <v>2010</v>
      </c>
      <c r="N24" s="78" t="s">
        <v>472</v>
      </c>
      <c r="O24" s="17" t="e">
        <f>INDEX(#REF!,MATCH($B24,#REF!,0),2)</f>
        <v>#REF!</v>
      </c>
      <c r="P24" s="18">
        <f t="shared" si="0"/>
        <v>2010</v>
      </c>
      <c r="Q24" s="28">
        <f t="shared" si="1"/>
        <v>5629.4</v>
      </c>
      <c r="R24" s="162" t="s">
        <v>257</v>
      </c>
    </row>
    <row r="25" spans="2:18" x14ac:dyDescent="0.2">
      <c r="B25" s="157" t="s">
        <v>121</v>
      </c>
      <c r="C25" s="29"/>
      <c r="D25" s="166">
        <v>5571.2</v>
      </c>
      <c r="E25" s="157">
        <v>2010</v>
      </c>
      <c r="N25" s="78" t="s">
        <v>472</v>
      </c>
      <c r="O25" s="17" t="e">
        <f>INDEX(#REF!,MATCH($B25,#REF!,0),2)</f>
        <v>#REF!</v>
      </c>
      <c r="P25" s="18">
        <f t="shared" si="0"/>
        <v>2010</v>
      </c>
      <c r="Q25" s="28">
        <f t="shared" si="1"/>
        <v>5571.2</v>
      </c>
      <c r="R25" s="162" t="s">
        <v>257</v>
      </c>
    </row>
    <row r="26" spans="2:18" x14ac:dyDescent="0.2">
      <c r="B26" s="157" t="s">
        <v>116</v>
      </c>
      <c r="C26" s="29"/>
      <c r="D26" s="166">
        <v>5139.8</v>
      </c>
      <c r="E26" s="157">
        <v>2010</v>
      </c>
      <c r="N26" s="78" t="s">
        <v>472</v>
      </c>
      <c r="O26" s="17" t="e">
        <f>INDEX(#REF!,MATCH($B26,#REF!,0),2)</f>
        <v>#REF!</v>
      </c>
      <c r="P26" s="18">
        <f t="shared" si="0"/>
        <v>2010</v>
      </c>
      <c r="Q26" s="28">
        <f t="shared" si="1"/>
        <v>5139.8</v>
      </c>
      <c r="R26" s="162" t="s">
        <v>257</v>
      </c>
    </row>
    <row r="27" spans="2:18" x14ac:dyDescent="0.2">
      <c r="B27" s="157" t="s">
        <v>117</v>
      </c>
      <c r="C27" s="29"/>
      <c r="D27" s="166">
        <v>5784.6</v>
      </c>
      <c r="E27" s="157">
        <v>2011</v>
      </c>
      <c r="N27" s="78" t="s">
        <v>472</v>
      </c>
      <c r="O27" s="17" t="e">
        <f>INDEX(#REF!,MATCH($B27,#REF!,0),2)</f>
        <v>#REF!</v>
      </c>
      <c r="P27" s="18">
        <f t="shared" si="0"/>
        <v>2011</v>
      </c>
      <c r="Q27" s="28">
        <f t="shared" si="1"/>
        <v>5784.6</v>
      </c>
      <c r="R27" s="162" t="s">
        <v>257</v>
      </c>
    </row>
    <row r="28" spans="2:18" x14ac:dyDescent="0.2">
      <c r="B28" s="157" t="s">
        <v>119</v>
      </c>
      <c r="C28" s="29"/>
      <c r="D28" s="166">
        <v>5238.8999999999996</v>
      </c>
      <c r="E28" s="157">
        <v>2011</v>
      </c>
      <c r="N28" s="78" t="s">
        <v>472</v>
      </c>
      <c r="O28" s="17" t="e">
        <f>INDEX(#REF!,MATCH($B28,#REF!,0),2)</f>
        <v>#REF!</v>
      </c>
      <c r="P28" s="18">
        <f t="shared" si="0"/>
        <v>2011</v>
      </c>
      <c r="Q28" s="28">
        <f t="shared" si="1"/>
        <v>5238.8999999999996</v>
      </c>
      <c r="R28" s="162" t="s">
        <v>257</v>
      </c>
    </row>
    <row r="29" spans="2:18" x14ac:dyDescent="0.2">
      <c r="B29" s="157" t="s">
        <v>118</v>
      </c>
      <c r="C29" s="29"/>
      <c r="D29" s="166">
        <v>5967.2</v>
      </c>
      <c r="E29" s="157">
        <v>2011</v>
      </c>
      <c r="N29" s="78" t="s">
        <v>472</v>
      </c>
      <c r="O29" s="17" t="e">
        <f>INDEX(#REF!,MATCH($B29,#REF!,0),2)</f>
        <v>#REF!</v>
      </c>
      <c r="P29" s="18">
        <f t="shared" si="0"/>
        <v>2011</v>
      </c>
      <c r="Q29" s="28">
        <f t="shared" si="1"/>
        <v>5967.2</v>
      </c>
      <c r="R29" s="162" t="s">
        <v>257</v>
      </c>
    </row>
    <row r="30" spans="2:18" x14ac:dyDescent="0.2">
      <c r="B30" s="157" t="s">
        <v>126</v>
      </c>
      <c r="C30" s="29"/>
      <c r="D30" s="166">
        <v>5770.7</v>
      </c>
      <c r="E30" s="157">
        <v>2011</v>
      </c>
      <c r="N30" s="78" t="s">
        <v>472</v>
      </c>
      <c r="O30" s="17" t="e">
        <f>INDEX(#REF!,MATCH($B30,#REF!,0),2)</f>
        <v>#REF!</v>
      </c>
      <c r="P30" s="18">
        <f t="shared" si="0"/>
        <v>2011</v>
      </c>
      <c r="Q30" s="28">
        <f t="shared" si="1"/>
        <v>5770.7</v>
      </c>
      <c r="R30" s="162" t="s">
        <v>257</v>
      </c>
    </row>
    <row r="31" spans="2:18" x14ac:dyDescent="0.2">
      <c r="B31" s="157" t="s">
        <v>113</v>
      </c>
      <c r="C31" s="29"/>
      <c r="D31" s="166">
        <v>5169.7</v>
      </c>
      <c r="E31" s="157">
        <v>2011</v>
      </c>
      <c r="N31" s="78" t="s">
        <v>472</v>
      </c>
      <c r="O31" s="17" t="e">
        <f>INDEX(#REF!,MATCH($B31,#REF!,0),2)</f>
        <v>#REF!</v>
      </c>
      <c r="P31" s="18">
        <f t="shared" si="0"/>
        <v>2011</v>
      </c>
      <c r="Q31" s="28">
        <f t="shared" si="1"/>
        <v>5169.7</v>
      </c>
      <c r="R31" s="162" t="s">
        <v>257</v>
      </c>
    </row>
    <row r="32" spans="2:18" x14ac:dyDescent="0.2">
      <c r="B32" s="157" t="s">
        <v>115</v>
      </c>
      <c r="C32" s="29"/>
      <c r="D32" s="166">
        <v>5663.1</v>
      </c>
      <c r="E32" s="157">
        <v>2011</v>
      </c>
      <c r="N32" s="78" t="s">
        <v>472</v>
      </c>
      <c r="O32" s="17" t="e">
        <f>INDEX(#REF!,MATCH($B32,#REF!,0),2)</f>
        <v>#REF!</v>
      </c>
      <c r="P32" s="18">
        <f t="shared" si="0"/>
        <v>2011</v>
      </c>
      <c r="Q32" s="28">
        <f t="shared" si="1"/>
        <v>5663.1</v>
      </c>
      <c r="R32" s="162" t="s">
        <v>257</v>
      </c>
    </row>
    <row r="33" spans="2:18" x14ac:dyDescent="0.2">
      <c r="B33" s="157" t="s">
        <v>114</v>
      </c>
      <c r="C33" s="29"/>
      <c r="D33" s="166">
        <v>5516.6</v>
      </c>
      <c r="E33" s="157">
        <v>2011</v>
      </c>
      <c r="N33" s="78" t="s">
        <v>472</v>
      </c>
      <c r="O33" s="17" t="e">
        <f>INDEX(#REF!,MATCH($B33,#REF!,0),2)</f>
        <v>#REF!</v>
      </c>
      <c r="P33" s="18">
        <f t="shared" si="0"/>
        <v>2011</v>
      </c>
      <c r="Q33" s="28">
        <f t="shared" si="1"/>
        <v>5516.6</v>
      </c>
      <c r="R33" s="162" t="s">
        <v>257</v>
      </c>
    </row>
    <row r="34" spans="2:18" x14ac:dyDescent="0.2">
      <c r="B34" s="157" t="s">
        <v>70</v>
      </c>
      <c r="C34" s="29"/>
      <c r="D34" s="166">
        <v>5809.8</v>
      </c>
      <c r="E34" s="157">
        <v>2011</v>
      </c>
      <c r="N34" s="78" t="s">
        <v>472</v>
      </c>
      <c r="O34" s="17" t="e">
        <f>INDEX(#REF!,MATCH($B34,#REF!,0),2)</f>
        <v>#REF!</v>
      </c>
      <c r="P34" s="18">
        <f t="shared" si="0"/>
        <v>2011</v>
      </c>
      <c r="Q34" s="28">
        <f t="shared" si="1"/>
        <v>5809.8</v>
      </c>
      <c r="R34" s="162" t="s">
        <v>257</v>
      </c>
    </row>
    <row r="35" spans="2:18" x14ac:dyDescent="0.2">
      <c r="B35" s="157" t="s">
        <v>68</v>
      </c>
      <c r="C35" s="29"/>
      <c r="D35" s="166">
        <v>5734.2</v>
      </c>
      <c r="E35" s="157">
        <v>2011</v>
      </c>
      <c r="N35" s="78" t="s">
        <v>472</v>
      </c>
      <c r="O35" s="17" t="e">
        <f>INDEX(#REF!,MATCH($B35,#REF!,0),2)</f>
        <v>#REF!</v>
      </c>
      <c r="P35" s="18">
        <f t="shared" si="0"/>
        <v>2011</v>
      </c>
      <c r="Q35" s="28">
        <f t="shared" si="1"/>
        <v>5734.2</v>
      </c>
      <c r="R35" s="162" t="s">
        <v>257</v>
      </c>
    </row>
    <row r="36" spans="2:18" x14ac:dyDescent="0.2">
      <c r="B36" s="157" t="s">
        <v>66</v>
      </c>
      <c r="C36" s="29"/>
      <c r="D36" s="166">
        <v>6035.4</v>
      </c>
      <c r="E36" s="157">
        <v>2011</v>
      </c>
      <c r="N36" s="78" t="s">
        <v>472</v>
      </c>
      <c r="O36" s="17" t="e">
        <f>INDEX(#REF!,MATCH($B36,#REF!,0),2)</f>
        <v>#REF!</v>
      </c>
      <c r="P36" s="18">
        <f t="shared" si="0"/>
        <v>2011</v>
      </c>
      <c r="Q36" s="28">
        <f t="shared" si="1"/>
        <v>6035.4</v>
      </c>
      <c r="R36" s="162" t="s">
        <v>257</v>
      </c>
    </row>
    <row r="37" spans="2:18" x14ac:dyDescent="0.2">
      <c r="B37" s="157" t="s">
        <v>71</v>
      </c>
      <c r="C37" s="29"/>
      <c r="D37" s="166">
        <v>5201.7</v>
      </c>
      <c r="E37" s="157">
        <v>2011</v>
      </c>
      <c r="N37" s="78" t="s">
        <v>472</v>
      </c>
      <c r="O37" s="17" t="e">
        <f>INDEX(#REF!,MATCH($B37,#REF!,0),2)</f>
        <v>#REF!</v>
      </c>
      <c r="P37" s="18">
        <f t="shared" si="0"/>
        <v>2011</v>
      </c>
      <c r="Q37" s="28">
        <f t="shared" si="1"/>
        <v>5201.7</v>
      </c>
      <c r="R37" s="162" t="s">
        <v>257</v>
      </c>
    </row>
    <row r="38" spans="2:18" x14ac:dyDescent="0.2">
      <c r="B38" s="157" t="s">
        <v>124</v>
      </c>
      <c r="C38" s="29"/>
      <c r="D38" s="166">
        <v>5338</v>
      </c>
      <c r="E38" s="157">
        <v>2011</v>
      </c>
      <c r="N38" s="78" t="s">
        <v>472</v>
      </c>
      <c r="O38" s="17" t="e">
        <f>INDEX(#REF!,MATCH($B38,#REF!,0),2)</f>
        <v>#REF!</v>
      </c>
      <c r="P38" s="18">
        <f t="shared" si="0"/>
        <v>2011</v>
      </c>
      <c r="Q38" s="28">
        <f t="shared" si="1"/>
        <v>5338</v>
      </c>
      <c r="R38" s="162" t="s">
        <v>257</v>
      </c>
    </row>
    <row r="39" spans="2:18" x14ac:dyDescent="0.2">
      <c r="B39" s="157" t="s">
        <v>120</v>
      </c>
      <c r="C39" s="29"/>
      <c r="D39" s="166">
        <v>3617.2</v>
      </c>
      <c r="E39" s="157">
        <v>2011</v>
      </c>
      <c r="N39" s="78" t="s">
        <v>472</v>
      </c>
      <c r="O39" s="17" t="e">
        <f>INDEX(#REF!,MATCH($B39,#REF!,0),2)</f>
        <v>#REF!</v>
      </c>
      <c r="P39" s="18">
        <f t="shared" si="0"/>
        <v>2011</v>
      </c>
      <c r="Q39" s="28">
        <f t="shared" si="1"/>
        <v>3617.2</v>
      </c>
      <c r="R39" s="162" t="s">
        <v>257</v>
      </c>
    </row>
    <row r="40" spans="2:18" x14ac:dyDescent="0.2">
      <c r="B40" s="157" t="s">
        <v>125</v>
      </c>
      <c r="C40" s="29"/>
      <c r="D40" s="166">
        <v>5379.7</v>
      </c>
      <c r="E40" s="157">
        <v>2011</v>
      </c>
      <c r="N40" s="78" t="s">
        <v>472</v>
      </c>
      <c r="O40" s="17" t="e">
        <f>INDEX(#REF!,MATCH($B40,#REF!,0),2)</f>
        <v>#REF!</v>
      </c>
      <c r="P40" s="18">
        <f t="shared" si="0"/>
        <v>2011</v>
      </c>
      <c r="Q40" s="28">
        <f t="shared" si="1"/>
        <v>5379.7</v>
      </c>
      <c r="R40" s="162" t="s">
        <v>257</v>
      </c>
    </row>
    <row r="41" spans="2:18" x14ac:dyDescent="0.2">
      <c r="B41" s="157" t="s">
        <v>123</v>
      </c>
      <c r="C41" s="29"/>
      <c r="D41" s="166">
        <v>5508.2</v>
      </c>
      <c r="E41" s="157">
        <v>2011</v>
      </c>
      <c r="N41" s="78" t="s">
        <v>472</v>
      </c>
      <c r="O41" s="17" t="e">
        <f>INDEX(#REF!,MATCH($B41,#REF!,0),2)</f>
        <v>#REF!</v>
      </c>
      <c r="P41" s="18">
        <f t="shared" si="0"/>
        <v>2011</v>
      </c>
      <c r="Q41" s="28">
        <f t="shared" si="1"/>
        <v>5508.2</v>
      </c>
      <c r="R41" s="162" t="s">
        <v>257</v>
      </c>
    </row>
    <row r="42" spans="2:18" x14ac:dyDescent="0.2">
      <c r="B42" s="157" t="s">
        <v>69</v>
      </c>
      <c r="C42" s="29"/>
      <c r="D42" s="166">
        <v>5349.3</v>
      </c>
      <c r="E42" s="157">
        <v>2011</v>
      </c>
      <c r="N42" s="78" t="s">
        <v>472</v>
      </c>
      <c r="O42" s="17" t="e">
        <f>INDEX(#REF!,MATCH($B42,#REF!,0),2)</f>
        <v>#REF!</v>
      </c>
      <c r="P42" s="18">
        <f t="shared" si="0"/>
        <v>2011</v>
      </c>
      <c r="Q42" s="28">
        <f t="shared" si="1"/>
        <v>5349.3</v>
      </c>
      <c r="R42" s="162" t="s">
        <v>257</v>
      </c>
    </row>
    <row r="43" spans="2:18" x14ac:dyDescent="0.2">
      <c r="B43" s="157" t="s">
        <v>111</v>
      </c>
      <c r="C43" s="29"/>
      <c r="D43" s="166">
        <v>4511.2</v>
      </c>
      <c r="E43" s="157">
        <v>2011</v>
      </c>
      <c r="N43" s="78" t="s">
        <v>472</v>
      </c>
      <c r="O43" s="17" t="e">
        <f>INDEX(#REF!,MATCH($B43,#REF!,0),2)</f>
        <v>#REF!</v>
      </c>
      <c r="P43" s="18">
        <f t="shared" si="0"/>
        <v>2011</v>
      </c>
      <c r="Q43" s="28">
        <f t="shared" si="1"/>
        <v>4511.2</v>
      </c>
      <c r="R43" s="162" t="s">
        <v>257</v>
      </c>
    </row>
    <row r="44" spans="2:18" x14ac:dyDescent="0.2">
      <c r="B44" s="157" t="s">
        <v>122</v>
      </c>
      <c r="C44" s="29"/>
      <c r="D44" s="166">
        <v>5133.2</v>
      </c>
      <c r="E44" s="157">
        <v>2011</v>
      </c>
      <c r="N44" s="78" t="s">
        <v>472</v>
      </c>
      <c r="O44" s="17" t="e">
        <f>INDEX(#REF!,MATCH($B44,#REF!,0),2)</f>
        <v>#REF!</v>
      </c>
      <c r="P44" s="18">
        <f t="shared" si="0"/>
        <v>2011</v>
      </c>
      <c r="Q44" s="28">
        <f t="shared" si="1"/>
        <v>5133.2</v>
      </c>
      <c r="R44" s="162" t="s">
        <v>257</v>
      </c>
    </row>
    <row r="45" spans="2:18" x14ac:dyDescent="0.2">
      <c r="B45" s="157" t="s">
        <v>112</v>
      </c>
      <c r="C45" s="29"/>
      <c r="D45" s="166">
        <v>5739.5</v>
      </c>
      <c r="E45" s="157">
        <v>2011</v>
      </c>
      <c r="N45" s="78" t="s">
        <v>472</v>
      </c>
      <c r="O45" s="17" t="e">
        <f>INDEX(#REF!,MATCH($B45,#REF!,0),2)</f>
        <v>#REF!</v>
      </c>
      <c r="P45" s="18">
        <f t="shared" si="0"/>
        <v>2011</v>
      </c>
      <c r="Q45" s="28">
        <f t="shared" si="1"/>
        <v>5739.5</v>
      </c>
      <c r="R45" s="162" t="s">
        <v>257</v>
      </c>
    </row>
    <row r="46" spans="2:18" x14ac:dyDescent="0.2">
      <c r="B46" s="157" t="s">
        <v>121</v>
      </c>
      <c r="C46" s="29"/>
      <c r="D46" s="166">
        <v>5758.2</v>
      </c>
      <c r="E46" s="157">
        <v>2011</v>
      </c>
      <c r="N46" s="78" t="s">
        <v>472</v>
      </c>
      <c r="O46" s="17" t="e">
        <f>INDEX(#REF!,MATCH($B46,#REF!,0),2)</f>
        <v>#REF!</v>
      </c>
      <c r="P46" s="18">
        <f t="shared" si="0"/>
        <v>2011</v>
      </c>
      <c r="Q46" s="28">
        <f t="shared" si="1"/>
        <v>5758.2</v>
      </c>
      <c r="R46" s="162" t="s">
        <v>257</v>
      </c>
    </row>
    <row r="47" spans="2:18" x14ac:dyDescent="0.2">
      <c r="B47" s="157" t="s">
        <v>116</v>
      </c>
      <c r="C47" s="29"/>
      <c r="D47" s="166">
        <v>5471.5</v>
      </c>
      <c r="E47" s="157">
        <v>2011</v>
      </c>
      <c r="N47" s="78" t="s">
        <v>472</v>
      </c>
      <c r="O47" s="17" t="e">
        <f>INDEX(#REF!,MATCH($B47,#REF!,0),2)</f>
        <v>#REF!</v>
      </c>
      <c r="P47" s="18">
        <f t="shared" si="0"/>
        <v>2011</v>
      </c>
      <c r="Q47" s="28">
        <f t="shared" si="1"/>
        <v>5471.5</v>
      </c>
      <c r="R47" s="162" t="s">
        <v>257</v>
      </c>
    </row>
    <row r="48" spans="2:18" x14ac:dyDescent="0.2">
      <c r="B48" s="157" t="s">
        <v>117</v>
      </c>
      <c r="C48" s="29"/>
      <c r="D48" s="166">
        <v>5864</v>
      </c>
      <c r="E48" s="157">
        <v>2012</v>
      </c>
      <c r="N48" s="78" t="s">
        <v>472</v>
      </c>
      <c r="O48" s="17" t="e">
        <f>INDEX(#REF!,MATCH($B48,#REF!,0),2)</f>
        <v>#REF!</v>
      </c>
      <c r="P48" s="18">
        <f t="shared" si="0"/>
        <v>2012</v>
      </c>
      <c r="Q48" s="28">
        <f t="shared" si="1"/>
        <v>5864</v>
      </c>
      <c r="R48" s="162" t="s">
        <v>257</v>
      </c>
    </row>
    <row r="49" spans="2:18" x14ac:dyDescent="0.2">
      <c r="B49" s="157" t="s">
        <v>119</v>
      </c>
      <c r="C49" s="29"/>
      <c r="D49" s="166">
        <v>5260.8</v>
      </c>
      <c r="E49" s="157">
        <v>2012</v>
      </c>
      <c r="N49" s="78" t="s">
        <v>472</v>
      </c>
      <c r="O49" s="17" t="e">
        <f>INDEX(#REF!,MATCH($B49,#REF!,0),2)</f>
        <v>#REF!</v>
      </c>
      <c r="P49" s="18">
        <f t="shared" si="0"/>
        <v>2012</v>
      </c>
      <c r="Q49" s="28">
        <f t="shared" si="1"/>
        <v>5260.8</v>
      </c>
      <c r="R49" s="162" t="s">
        <v>257</v>
      </c>
    </row>
    <row r="50" spans="2:18" x14ac:dyDescent="0.2">
      <c r="B50" s="157" t="s">
        <v>118</v>
      </c>
      <c r="C50" s="29"/>
      <c r="D50" s="166">
        <v>5403.1</v>
      </c>
      <c r="E50" s="157">
        <v>2012</v>
      </c>
      <c r="N50" s="78" t="s">
        <v>472</v>
      </c>
      <c r="O50" s="17" t="e">
        <f>INDEX(#REF!,MATCH($B50,#REF!,0),2)</f>
        <v>#REF!</v>
      </c>
      <c r="P50" s="18">
        <f t="shared" si="0"/>
        <v>2012</v>
      </c>
      <c r="Q50" s="28">
        <f t="shared" si="1"/>
        <v>5403.1</v>
      </c>
      <c r="R50" s="162" t="s">
        <v>257</v>
      </c>
    </row>
    <row r="51" spans="2:18" x14ac:dyDescent="0.2">
      <c r="B51" s="157" t="s">
        <v>126</v>
      </c>
      <c r="C51" s="29"/>
      <c r="D51" s="166">
        <v>5668.1</v>
      </c>
      <c r="E51" s="157">
        <v>2012</v>
      </c>
      <c r="N51" s="78" t="s">
        <v>472</v>
      </c>
      <c r="O51" s="17" t="e">
        <f>INDEX(#REF!,MATCH($B51,#REF!,0),2)</f>
        <v>#REF!</v>
      </c>
      <c r="P51" s="18">
        <f t="shared" si="0"/>
        <v>2012</v>
      </c>
      <c r="Q51" s="28">
        <f t="shared" si="1"/>
        <v>5668.1</v>
      </c>
      <c r="R51" s="162" t="s">
        <v>257</v>
      </c>
    </row>
    <row r="52" spans="2:18" x14ac:dyDescent="0.2">
      <c r="B52" s="157" t="s">
        <v>113</v>
      </c>
      <c r="C52" s="29"/>
      <c r="D52" s="166">
        <v>5050.1000000000004</v>
      </c>
      <c r="E52" s="157">
        <v>2012</v>
      </c>
      <c r="N52" s="78" t="s">
        <v>472</v>
      </c>
      <c r="O52" s="17" t="e">
        <f>INDEX(#REF!,MATCH($B52,#REF!,0),2)</f>
        <v>#REF!</v>
      </c>
      <c r="P52" s="18">
        <f t="shared" si="0"/>
        <v>2012</v>
      </c>
      <c r="Q52" s="28">
        <f t="shared" si="1"/>
        <v>5050.1000000000004</v>
      </c>
      <c r="R52" s="162" t="s">
        <v>257</v>
      </c>
    </row>
    <row r="53" spans="2:18" x14ac:dyDescent="0.2">
      <c r="B53" s="157" t="s">
        <v>115</v>
      </c>
      <c r="C53" s="29"/>
      <c r="D53" s="166">
        <v>5529.3</v>
      </c>
      <c r="E53" s="157">
        <v>2012</v>
      </c>
      <c r="N53" s="78" t="s">
        <v>472</v>
      </c>
      <c r="O53" s="17" t="e">
        <f>INDEX(#REF!,MATCH($B53,#REF!,0),2)</f>
        <v>#REF!</v>
      </c>
      <c r="P53" s="18">
        <f t="shared" si="0"/>
        <v>2012</v>
      </c>
      <c r="Q53" s="28">
        <f t="shared" si="1"/>
        <v>5529.3</v>
      </c>
      <c r="R53" s="162" t="s">
        <v>257</v>
      </c>
    </row>
    <row r="54" spans="2:18" x14ac:dyDescent="0.2">
      <c r="B54" s="157" t="s">
        <v>114</v>
      </c>
      <c r="C54" s="29"/>
      <c r="D54" s="166">
        <v>5061.3</v>
      </c>
      <c r="E54" s="157">
        <v>2012</v>
      </c>
      <c r="N54" s="78" t="s">
        <v>472</v>
      </c>
      <c r="O54" s="17" t="e">
        <f>INDEX(#REF!,MATCH($B54,#REF!,0),2)</f>
        <v>#REF!</v>
      </c>
      <c r="P54" s="18">
        <f t="shared" si="0"/>
        <v>2012</v>
      </c>
      <c r="Q54" s="28">
        <f t="shared" si="1"/>
        <v>5061.3</v>
      </c>
      <c r="R54" s="162" t="s">
        <v>257</v>
      </c>
    </row>
    <row r="55" spans="2:18" x14ac:dyDescent="0.2">
      <c r="B55" s="157" t="s">
        <v>70</v>
      </c>
      <c r="C55" s="29"/>
      <c r="D55" s="166">
        <v>5419.4</v>
      </c>
      <c r="E55" s="157">
        <v>2012</v>
      </c>
      <c r="N55" s="78" t="s">
        <v>472</v>
      </c>
      <c r="O55" s="17" t="e">
        <f>INDEX(#REF!,MATCH($B55,#REF!,0),2)</f>
        <v>#REF!</v>
      </c>
      <c r="P55" s="18">
        <f t="shared" si="0"/>
        <v>2012</v>
      </c>
      <c r="Q55" s="28">
        <f t="shared" si="1"/>
        <v>5419.4</v>
      </c>
      <c r="R55" s="162" t="s">
        <v>257</v>
      </c>
    </row>
    <row r="56" spans="2:18" x14ac:dyDescent="0.2">
      <c r="B56" s="157" t="s">
        <v>68</v>
      </c>
      <c r="C56" s="29"/>
      <c r="D56" s="166">
        <v>5454.8</v>
      </c>
      <c r="E56" s="157">
        <v>2012</v>
      </c>
      <c r="N56" s="78" t="s">
        <v>472</v>
      </c>
      <c r="O56" s="17" t="e">
        <f>INDEX(#REF!,MATCH($B56,#REF!,0),2)</f>
        <v>#REF!</v>
      </c>
      <c r="P56" s="18">
        <f t="shared" si="0"/>
        <v>2012</v>
      </c>
      <c r="Q56" s="28">
        <f t="shared" si="1"/>
        <v>5454.8</v>
      </c>
      <c r="R56" s="162" t="s">
        <v>257</v>
      </c>
    </row>
    <row r="57" spans="2:18" x14ac:dyDescent="0.2">
      <c r="B57" s="157" t="s">
        <v>66</v>
      </c>
      <c r="C57" s="29"/>
      <c r="D57" s="166">
        <v>5952.4</v>
      </c>
      <c r="E57" s="157">
        <v>2012</v>
      </c>
      <c r="N57" s="78" t="s">
        <v>472</v>
      </c>
      <c r="O57" s="17" t="e">
        <f>INDEX(#REF!,MATCH($B57,#REF!,0),2)</f>
        <v>#REF!</v>
      </c>
      <c r="P57" s="18">
        <f t="shared" si="0"/>
        <v>2012</v>
      </c>
      <c r="Q57" s="28">
        <f t="shared" si="1"/>
        <v>5952.4</v>
      </c>
      <c r="R57" s="162" t="s">
        <v>257</v>
      </c>
    </row>
    <row r="58" spans="2:18" x14ac:dyDescent="0.2">
      <c r="B58" s="157" t="s">
        <v>71</v>
      </c>
      <c r="C58" s="29"/>
      <c r="D58" s="166">
        <v>4778.7</v>
      </c>
      <c r="E58" s="157">
        <v>2012</v>
      </c>
      <c r="N58" s="78" t="s">
        <v>472</v>
      </c>
      <c r="O58" s="17" t="e">
        <f>INDEX(#REF!,MATCH($B58,#REF!,0),2)</f>
        <v>#REF!</v>
      </c>
      <c r="P58" s="18">
        <f t="shared" si="0"/>
        <v>2012</v>
      </c>
      <c r="Q58" s="28">
        <f t="shared" si="1"/>
        <v>4778.7</v>
      </c>
      <c r="R58" s="162" t="s">
        <v>257</v>
      </c>
    </row>
    <row r="59" spans="2:18" x14ac:dyDescent="0.2">
      <c r="B59" s="157" t="s">
        <v>124</v>
      </c>
      <c r="C59" s="29"/>
      <c r="D59" s="166">
        <v>4924.3</v>
      </c>
      <c r="E59" s="157">
        <v>2012</v>
      </c>
      <c r="N59" s="78" t="s">
        <v>472</v>
      </c>
      <c r="O59" s="17" t="e">
        <f>INDEX(#REF!,MATCH($B59,#REF!,0),2)</f>
        <v>#REF!</v>
      </c>
      <c r="P59" s="18">
        <f t="shared" si="0"/>
        <v>2012</v>
      </c>
      <c r="Q59" s="28">
        <f t="shared" si="1"/>
        <v>4924.3</v>
      </c>
      <c r="R59" s="162" t="s">
        <v>257</v>
      </c>
    </row>
    <row r="60" spans="2:18" x14ac:dyDescent="0.2">
      <c r="B60" s="157" t="s">
        <v>120</v>
      </c>
      <c r="C60" s="29"/>
      <c r="D60" s="166">
        <v>4741.3999999999996</v>
      </c>
      <c r="E60" s="157">
        <v>2012</v>
      </c>
      <c r="N60" s="78" t="s">
        <v>472</v>
      </c>
      <c r="O60" s="17" t="e">
        <f>INDEX(#REF!,MATCH($B60,#REF!,0),2)</f>
        <v>#REF!</v>
      </c>
      <c r="P60" s="18">
        <f t="shared" si="0"/>
        <v>2012</v>
      </c>
      <c r="Q60" s="28">
        <f t="shared" si="1"/>
        <v>4741.3999999999996</v>
      </c>
      <c r="R60" s="162" t="s">
        <v>257</v>
      </c>
    </row>
    <row r="61" spans="2:18" x14ac:dyDescent="0.2">
      <c r="B61" s="157" t="s">
        <v>125</v>
      </c>
      <c r="C61" s="29"/>
      <c r="D61" s="166">
        <v>5480.8</v>
      </c>
      <c r="E61" s="157">
        <v>2012</v>
      </c>
      <c r="N61" s="78" t="s">
        <v>472</v>
      </c>
      <c r="O61" s="17" t="e">
        <f>INDEX(#REF!,MATCH($B61,#REF!,0),2)</f>
        <v>#REF!</v>
      </c>
      <c r="P61" s="18">
        <f t="shared" si="0"/>
        <v>2012</v>
      </c>
      <c r="Q61" s="28">
        <f t="shared" si="1"/>
        <v>5480.8</v>
      </c>
      <c r="R61" s="162" t="s">
        <v>257</v>
      </c>
    </row>
    <row r="62" spans="2:18" x14ac:dyDescent="0.2">
      <c r="B62" s="157" t="s">
        <v>123</v>
      </c>
      <c r="C62" s="29"/>
      <c r="D62" s="166">
        <v>5383.3</v>
      </c>
      <c r="E62" s="157">
        <v>2012</v>
      </c>
      <c r="N62" s="78" t="s">
        <v>472</v>
      </c>
      <c r="O62" s="17" t="e">
        <f>INDEX(#REF!,MATCH($B62,#REF!,0),2)</f>
        <v>#REF!</v>
      </c>
      <c r="P62" s="18">
        <f t="shared" si="0"/>
        <v>2012</v>
      </c>
      <c r="Q62" s="28">
        <f t="shared" si="1"/>
        <v>5383.3</v>
      </c>
      <c r="R62" s="162" t="s">
        <v>257</v>
      </c>
    </row>
    <row r="63" spans="2:18" x14ac:dyDescent="0.2">
      <c r="B63" s="157" t="s">
        <v>69</v>
      </c>
      <c r="C63" s="29"/>
      <c r="D63" s="166">
        <v>5250.1</v>
      </c>
      <c r="E63" s="157">
        <v>2012</v>
      </c>
      <c r="N63" s="78" t="s">
        <v>472</v>
      </c>
      <c r="O63" s="17" t="e">
        <f>INDEX(#REF!,MATCH($B63,#REF!,0),2)</f>
        <v>#REF!</v>
      </c>
      <c r="P63" s="18">
        <f t="shared" si="0"/>
        <v>2012</v>
      </c>
      <c r="Q63" s="28">
        <f t="shared" si="1"/>
        <v>5250.1</v>
      </c>
      <c r="R63" s="162" t="s">
        <v>257</v>
      </c>
    </row>
    <row r="64" spans="2:18" x14ac:dyDescent="0.2">
      <c r="B64" s="157" t="s">
        <v>111</v>
      </c>
      <c r="C64" s="29"/>
      <c r="D64" s="166">
        <v>4733.1000000000004</v>
      </c>
      <c r="E64" s="157">
        <v>2012</v>
      </c>
      <c r="N64" s="78" t="s">
        <v>472</v>
      </c>
      <c r="O64" s="17" t="e">
        <f>INDEX(#REF!,MATCH($B64,#REF!,0),2)</f>
        <v>#REF!</v>
      </c>
      <c r="P64" s="18">
        <f t="shared" si="0"/>
        <v>2012</v>
      </c>
      <c r="Q64" s="28">
        <f t="shared" si="1"/>
        <v>4733.1000000000004</v>
      </c>
      <c r="R64" s="162" t="s">
        <v>257</v>
      </c>
    </row>
    <row r="65" spans="2:18" x14ac:dyDescent="0.2">
      <c r="B65" s="157" t="s">
        <v>122</v>
      </c>
      <c r="C65" s="29"/>
      <c r="D65" s="166">
        <v>5458.8</v>
      </c>
      <c r="E65" s="157">
        <v>2012</v>
      </c>
      <c r="N65" s="78" t="s">
        <v>472</v>
      </c>
      <c r="O65" s="17" t="e">
        <f>INDEX(#REF!,MATCH($B65,#REF!,0),2)</f>
        <v>#REF!</v>
      </c>
      <c r="P65" s="18">
        <f t="shared" si="0"/>
        <v>2012</v>
      </c>
      <c r="Q65" s="28">
        <f t="shared" si="1"/>
        <v>5458.8</v>
      </c>
      <c r="R65" s="162" t="s">
        <v>257</v>
      </c>
    </row>
    <row r="66" spans="2:18" x14ac:dyDescent="0.2">
      <c r="B66" s="157" t="s">
        <v>112</v>
      </c>
      <c r="C66" s="29"/>
      <c r="D66" s="166">
        <v>6006.8</v>
      </c>
      <c r="E66" s="157">
        <v>2012</v>
      </c>
      <c r="N66" s="78" t="s">
        <v>472</v>
      </c>
      <c r="O66" s="17" t="e">
        <f>INDEX(#REF!,MATCH($B66,#REF!,0),2)</f>
        <v>#REF!</v>
      </c>
      <c r="P66" s="18">
        <f t="shared" si="0"/>
        <v>2012</v>
      </c>
      <c r="Q66" s="28">
        <f t="shared" si="1"/>
        <v>6006.8</v>
      </c>
      <c r="R66" s="162" t="s">
        <v>257</v>
      </c>
    </row>
    <row r="67" spans="2:18" x14ac:dyDescent="0.2">
      <c r="B67" s="157" t="s">
        <v>121</v>
      </c>
      <c r="C67" s="29"/>
      <c r="D67" s="166">
        <v>5956.1</v>
      </c>
      <c r="E67" s="157">
        <v>2012</v>
      </c>
      <c r="N67" s="78" t="s">
        <v>472</v>
      </c>
      <c r="O67" s="17" t="e">
        <f>INDEX(#REF!,MATCH($B67,#REF!,0),2)</f>
        <v>#REF!</v>
      </c>
      <c r="P67" s="18">
        <f t="shared" si="0"/>
        <v>2012</v>
      </c>
      <c r="Q67" s="28">
        <f t="shared" si="1"/>
        <v>5956.1</v>
      </c>
      <c r="R67" s="162" t="s">
        <v>257</v>
      </c>
    </row>
    <row r="68" spans="2:18" x14ac:dyDescent="0.2">
      <c r="B68" s="157" t="s">
        <v>116</v>
      </c>
      <c r="C68" s="29"/>
      <c r="D68" s="166">
        <v>5718.2</v>
      </c>
      <c r="E68" s="157">
        <v>2012</v>
      </c>
      <c r="N68" s="78" t="s">
        <v>472</v>
      </c>
      <c r="O68" s="17" t="e">
        <f>INDEX(#REF!,MATCH($B68,#REF!,0),2)</f>
        <v>#REF!</v>
      </c>
      <c r="P68" s="18">
        <f t="shared" si="0"/>
        <v>2012</v>
      </c>
      <c r="Q68" s="28">
        <f t="shared" si="1"/>
        <v>5718.2</v>
      </c>
      <c r="R68" s="162" t="s">
        <v>257</v>
      </c>
    </row>
    <row r="69" spans="2:18" x14ac:dyDescent="0.2">
      <c r="B69" s="157" t="s">
        <v>117</v>
      </c>
      <c r="C69" s="29"/>
      <c r="D69" s="166">
        <v>5824.6</v>
      </c>
      <c r="E69" s="157">
        <v>2013</v>
      </c>
      <c r="N69" s="78" t="s">
        <v>472</v>
      </c>
      <c r="O69" s="17" t="e">
        <f>INDEX(#REF!,MATCH($B69,#REF!,0),2)</f>
        <v>#REF!</v>
      </c>
      <c r="P69" s="18">
        <f t="shared" si="0"/>
        <v>2013</v>
      </c>
      <c r="Q69" s="28">
        <f t="shared" si="1"/>
        <v>5824.6</v>
      </c>
      <c r="R69" s="162" t="s">
        <v>257</v>
      </c>
    </row>
    <row r="70" spans="2:18" x14ac:dyDescent="0.2">
      <c r="B70" s="157" t="s">
        <v>119</v>
      </c>
      <c r="C70" s="29"/>
      <c r="D70" s="166">
        <v>4877.1000000000004</v>
      </c>
      <c r="E70" s="157">
        <v>2013</v>
      </c>
      <c r="N70" s="78" t="s">
        <v>472</v>
      </c>
      <c r="O70" s="17" t="e">
        <f>INDEX(#REF!,MATCH($B70,#REF!,0),2)</f>
        <v>#REF!</v>
      </c>
      <c r="P70" s="18">
        <f t="shared" ref="P70:P133" si="2">E70</f>
        <v>2013</v>
      </c>
      <c r="Q70" s="28">
        <f t="shared" ref="Q70:Q133" si="3">D70</f>
        <v>4877.1000000000004</v>
      </c>
      <c r="R70" s="162" t="s">
        <v>257</v>
      </c>
    </row>
    <row r="71" spans="2:18" x14ac:dyDescent="0.2">
      <c r="B71" s="157" t="s">
        <v>118</v>
      </c>
      <c r="C71" s="29"/>
      <c r="D71" s="166">
        <v>5423.8</v>
      </c>
      <c r="E71" s="157">
        <v>2013</v>
      </c>
      <c r="N71" s="78" t="s">
        <v>472</v>
      </c>
      <c r="O71" s="17" t="e">
        <f>INDEX(#REF!,MATCH($B71,#REF!,0),2)</f>
        <v>#REF!</v>
      </c>
      <c r="P71" s="18">
        <f t="shared" si="2"/>
        <v>2013</v>
      </c>
      <c r="Q71" s="28">
        <f t="shared" si="3"/>
        <v>5423.8</v>
      </c>
      <c r="R71" s="162" t="s">
        <v>257</v>
      </c>
    </row>
    <row r="72" spans="2:18" x14ac:dyDescent="0.2">
      <c r="B72" s="157" t="s">
        <v>126</v>
      </c>
      <c r="C72" s="29"/>
      <c r="D72" s="166">
        <v>5601.7</v>
      </c>
      <c r="E72" s="157">
        <v>2013</v>
      </c>
      <c r="N72" s="78" t="s">
        <v>472</v>
      </c>
      <c r="O72" s="17" t="e">
        <f>INDEX(#REF!,MATCH($B72,#REF!,0),2)</f>
        <v>#REF!</v>
      </c>
      <c r="P72" s="18">
        <f t="shared" si="2"/>
        <v>2013</v>
      </c>
      <c r="Q72" s="28">
        <f t="shared" si="3"/>
        <v>5601.7</v>
      </c>
      <c r="R72" s="162" t="s">
        <v>257</v>
      </c>
    </row>
    <row r="73" spans="2:18" x14ac:dyDescent="0.2">
      <c r="B73" s="157" t="s">
        <v>113</v>
      </c>
      <c r="C73" s="29"/>
      <c r="D73" s="166">
        <v>5248.7</v>
      </c>
      <c r="E73" s="157">
        <v>2013</v>
      </c>
      <c r="N73" s="78" t="s">
        <v>472</v>
      </c>
      <c r="O73" s="17" t="e">
        <f>INDEX(#REF!,MATCH($B73,#REF!,0),2)</f>
        <v>#REF!</v>
      </c>
      <c r="P73" s="18">
        <f t="shared" si="2"/>
        <v>2013</v>
      </c>
      <c r="Q73" s="28">
        <f t="shared" si="3"/>
        <v>5248.7</v>
      </c>
      <c r="R73" s="162" t="s">
        <v>257</v>
      </c>
    </row>
    <row r="74" spans="2:18" x14ac:dyDescent="0.2">
      <c r="B74" s="157" t="s">
        <v>115</v>
      </c>
      <c r="C74" s="29"/>
      <c r="D74" s="166">
        <v>5555</v>
      </c>
      <c r="E74" s="157">
        <v>2013</v>
      </c>
      <c r="N74" s="78" t="s">
        <v>472</v>
      </c>
      <c r="O74" s="17" t="e">
        <f>INDEX(#REF!,MATCH($B74,#REF!,0),2)</f>
        <v>#REF!</v>
      </c>
      <c r="P74" s="18">
        <f t="shared" si="2"/>
        <v>2013</v>
      </c>
      <c r="Q74" s="28">
        <f t="shared" si="3"/>
        <v>5555</v>
      </c>
      <c r="R74" s="162" t="s">
        <v>257</v>
      </c>
    </row>
    <row r="75" spans="2:18" x14ac:dyDescent="0.2">
      <c r="B75" s="157" t="s">
        <v>114</v>
      </c>
      <c r="C75" s="29"/>
      <c r="D75" s="166">
        <v>5568.8</v>
      </c>
      <c r="E75" s="157">
        <v>2013</v>
      </c>
      <c r="N75" s="78" t="s">
        <v>472</v>
      </c>
      <c r="O75" s="17" t="e">
        <f>INDEX(#REF!,MATCH($B75,#REF!,0),2)</f>
        <v>#REF!</v>
      </c>
      <c r="P75" s="18">
        <f t="shared" si="2"/>
        <v>2013</v>
      </c>
      <c r="Q75" s="28">
        <f t="shared" si="3"/>
        <v>5568.8</v>
      </c>
      <c r="R75" s="162" t="s">
        <v>257</v>
      </c>
    </row>
    <row r="76" spans="2:18" x14ac:dyDescent="0.2">
      <c r="B76" s="157" t="s">
        <v>70</v>
      </c>
      <c r="C76" s="29"/>
      <c r="D76" s="166">
        <v>5261.2</v>
      </c>
      <c r="E76" s="157">
        <v>2013</v>
      </c>
      <c r="N76" s="78" t="s">
        <v>472</v>
      </c>
      <c r="O76" s="17" t="e">
        <f>INDEX(#REF!,MATCH($B76,#REF!,0),2)</f>
        <v>#REF!</v>
      </c>
      <c r="P76" s="18">
        <f t="shared" si="2"/>
        <v>2013</v>
      </c>
      <c r="Q76" s="28">
        <f t="shared" si="3"/>
        <v>5261.2</v>
      </c>
      <c r="R76" s="162" t="s">
        <v>257</v>
      </c>
    </row>
    <row r="77" spans="2:18" x14ac:dyDescent="0.2">
      <c r="B77" s="157" t="s">
        <v>68</v>
      </c>
      <c r="C77" s="29"/>
      <c r="D77" s="166">
        <v>5164.8999999999996</v>
      </c>
      <c r="E77" s="157">
        <v>2013</v>
      </c>
      <c r="N77" s="78" t="s">
        <v>472</v>
      </c>
      <c r="O77" s="17" t="e">
        <f>INDEX(#REF!,MATCH($B77,#REF!,0),2)</f>
        <v>#REF!</v>
      </c>
      <c r="P77" s="18">
        <f t="shared" si="2"/>
        <v>2013</v>
      </c>
      <c r="Q77" s="28">
        <f t="shared" si="3"/>
        <v>5164.8999999999996</v>
      </c>
      <c r="R77" s="162" t="s">
        <v>257</v>
      </c>
    </row>
    <row r="78" spans="2:18" x14ac:dyDescent="0.2">
      <c r="B78" s="157" t="s">
        <v>66</v>
      </c>
      <c r="C78" s="29"/>
      <c r="D78" s="166">
        <v>6041.9</v>
      </c>
      <c r="E78" s="157">
        <v>2013</v>
      </c>
      <c r="N78" s="78" t="s">
        <v>472</v>
      </c>
      <c r="O78" s="17" t="e">
        <f>INDEX(#REF!,MATCH($B78,#REF!,0),2)</f>
        <v>#REF!</v>
      </c>
      <c r="P78" s="18">
        <f t="shared" si="2"/>
        <v>2013</v>
      </c>
      <c r="Q78" s="28">
        <f t="shared" si="3"/>
        <v>6041.9</v>
      </c>
      <c r="R78" s="162" t="s">
        <v>257</v>
      </c>
    </row>
    <row r="79" spans="2:18" x14ac:dyDescent="0.2">
      <c r="B79" s="157" t="s">
        <v>71</v>
      </c>
      <c r="C79" s="29"/>
      <c r="D79" s="166">
        <v>4955.3999999999996</v>
      </c>
      <c r="E79" s="157">
        <v>2013</v>
      </c>
      <c r="N79" s="78" t="s">
        <v>472</v>
      </c>
      <c r="O79" s="17" t="e">
        <f>INDEX(#REF!,MATCH($B79,#REF!,0),2)</f>
        <v>#REF!</v>
      </c>
      <c r="P79" s="18">
        <f t="shared" si="2"/>
        <v>2013</v>
      </c>
      <c r="Q79" s="28">
        <f t="shared" si="3"/>
        <v>4955.3999999999996</v>
      </c>
      <c r="R79" s="162" t="s">
        <v>257</v>
      </c>
    </row>
    <row r="80" spans="2:18" x14ac:dyDescent="0.2">
      <c r="B80" s="157" t="s">
        <v>124</v>
      </c>
      <c r="C80" s="29"/>
      <c r="D80" s="166">
        <v>5225.7</v>
      </c>
      <c r="E80" s="157">
        <v>2013</v>
      </c>
      <c r="N80" s="78" t="s">
        <v>472</v>
      </c>
      <c r="O80" s="17" t="e">
        <f>INDEX(#REF!,MATCH($B80,#REF!,0),2)</f>
        <v>#REF!</v>
      </c>
      <c r="P80" s="18">
        <f t="shared" si="2"/>
        <v>2013</v>
      </c>
      <c r="Q80" s="28">
        <f t="shared" si="3"/>
        <v>5225.7</v>
      </c>
      <c r="R80" s="162" t="s">
        <v>257</v>
      </c>
    </row>
    <row r="81" spans="2:18" x14ac:dyDescent="0.2">
      <c r="B81" s="157" t="s">
        <v>120</v>
      </c>
      <c r="C81" s="29"/>
      <c r="D81" s="166">
        <v>5408.2</v>
      </c>
      <c r="E81" s="157">
        <v>2013</v>
      </c>
      <c r="N81" s="78" t="s">
        <v>472</v>
      </c>
      <c r="O81" s="17" t="e">
        <f>INDEX(#REF!,MATCH($B81,#REF!,0),2)</f>
        <v>#REF!</v>
      </c>
      <c r="P81" s="18">
        <f t="shared" si="2"/>
        <v>2013</v>
      </c>
      <c r="Q81" s="28">
        <f t="shared" si="3"/>
        <v>5408.2</v>
      </c>
      <c r="R81" s="162" t="s">
        <v>257</v>
      </c>
    </row>
    <row r="82" spans="2:18" x14ac:dyDescent="0.2">
      <c r="B82" s="157" t="s">
        <v>125</v>
      </c>
      <c r="C82" s="29"/>
      <c r="D82" s="166">
        <v>5163.2</v>
      </c>
      <c r="E82" s="157">
        <v>2013</v>
      </c>
      <c r="N82" s="78" t="s">
        <v>472</v>
      </c>
      <c r="O82" s="17" t="e">
        <f>INDEX(#REF!,MATCH($B82,#REF!,0),2)</f>
        <v>#REF!</v>
      </c>
      <c r="P82" s="18">
        <f t="shared" si="2"/>
        <v>2013</v>
      </c>
      <c r="Q82" s="28">
        <f t="shared" si="3"/>
        <v>5163.2</v>
      </c>
      <c r="R82" s="162" t="s">
        <v>257</v>
      </c>
    </row>
    <row r="83" spans="2:18" x14ac:dyDescent="0.2">
      <c r="B83" s="157" t="s">
        <v>123</v>
      </c>
      <c r="C83" s="29"/>
      <c r="D83" s="166">
        <v>5498.4</v>
      </c>
      <c r="E83" s="157">
        <v>2013</v>
      </c>
      <c r="N83" s="78" t="s">
        <v>472</v>
      </c>
      <c r="O83" s="17" t="e">
        <f>INDEX(#REF!,MATCH($B83,#REF!,0),2)</f>
        <v>#REF!</v>
      </c>
      <c r="P83" s="18">
        <f t="shared" si="2"/>
        <v>2013</v>
      </c>
      <c r="Q83" s="28">
        <f t="shared" si="3"/>
        <v>5498.4</v>
      </c>
      <c r="R83" s="162" t="s">
        <v>257</v>
      </c>
    </row>
    <row r="84" spans="2:18" x14ac:dyDescent="0.2">
      <c r="B84" s="157" t="s">
        <v>69</v>
      </c>
      <c r="C84" s="29"/>
      <c r="D84" s="166">
        <v>5102.1000000000004</v>
      </c>
      <c r="E84" s="157">
        <v>2013</v>
      </c>
      <c r="N84" s="78" t="s">
        <v>472</v>
      </c>
      <c r="O84" s="17" t="e">
        <f>INDEX(#REF!,MATCH($B84,#REF!,0),2)</f>
        <v>#REF!</v>
      </c>
      <c r="P84" s="18">
        <f t="shared" si="2"/>
        <v>2013</v>
      </c>
      <c r="Q84" s="28">
        <f t="shared" si="3"/>
        <v>5102.1000000000004</v>
      </c>
      <c r="R84" s="162" t="s">
        <v>257</v>
      </c>
    </row>
    <row r="85" spans="2:18" x14ac:dyDescent="0.2">
      <c r="B85" s="157" t="s">
        <v>111</v>
      </c>
      <c r="C85" s="29"/>
      <c r="D85" s="166">
        <v>4734.2</v>
      </c>
      <c r="E85" s="157">
        <v>2013</v>
      </c>
      <c r="N85" s="78" t="s">
        <v>472</v>
      </c>
      <c r="O85" s="17" t="e">
        <f>INDEX(#REF!,MATCH($B85,#REF!,0),2)</f>
        <v>#REF!</v>
      </c>
      <c r="P85" s="18">
        <f t="shared" si="2"/>
        <v>2013</v>
      </c>
      <c r="Q85" s="28">
        <f t="shared" si="3"/>
        <v>4734.2</v>
      </c>
      <c r="R85" s="162" t="s">
        <v>257</v>
      </c>
    </row>
    <row r="86" spans="2:18" x14ac:dyDescent="0.2">
      <c r="B86" s="157" t="s">
        <v>122</v>
      </c>
      <c r="C86" s="29"/>
      <c r="D86" s="166">
        <v>5477.9</v>
      </c>
      <c r="E86" s="157">
        <v>2013</v>
      </c>
      <c r="N86" s="78" t="s">
        <v>472</v>
      </c>
      <c r="O86" s="17" t="e">
        <f>INDEX(#REF!,MATCH($B86,#REF!,0),2)</f>
        <v>#REF!</v>
      </c>
      <c r="P86" s="18">
        <f t="shared" si="2"/>
        <v>2013</v>
      </c>
      <c r="Q86" s="28">
        <f t="shared" si="3"/>
        <v>5477.9</v>
      </c>
      <c r="R86" s="162" t="s">
        <v>257</v>
      </c>
    </row>
    <row r="87" spans="2:18" x14ac:dyDescent="0.2">
      <c r="B87" s="157" t="s">
        <v>112</v>
      </c>
      <c r="C87" s="29"/>
      <c r="D87" s="166">
        <v>5834.9</v>
      </c>
      <c r="E87" s="157">
        <v>2013</v>
      </c>
      <c r="N87" s="78" t="s">
        <v>472</v>
      </c>
      <c r="O87" s="17" t="e">
        <f>INDEX(#REF!,MATCH($B87,#REF!,0),2)</f>
        <v>#REF!</v>
      </c>
      <c r="P87" s="18">
        <f t="shared" si="2"/>
        <v>2013</v>
      </c>
      <c r="Q87" s="28">
        <f t="shared" si="3"/>
        <v>5834.9</v>
      </c>
      <c r="R87" s="162" t="s">
        <v>257</v>
      </c>
    </row>
    <row r="88" spans="2:18" x14ac:dyDescent="0.2">
      <c r="B88" s="157" t="s">
        <v>121</v>
      </c>
      <c r="C88" s="29"/>
      <c r="D88" s="166">
        <v>6046.4</v>
      </c>
      <c r="E88" s="157">
        <v>2013</v>
      </c>
      <c r="N88" s="78" t="s">
        <v>472</v>
      </c>
      <c r="O88" s="17" t="e">
        <f>INDEX(#REF!,MATCH($B88,#REF!,0),2)</f>
        <v>#REF!</v>
      </c>
      <c r="P88" s="18">
        <f t="shared" si="2"/>
        <v>2013</v>
      </c>
      <c r="Q88" s="28">
        <f t="shared" si="3"/>
        <v>6046.4</v>
      </c>
      <c r="R88" s="162" t="s">
        <v>257</v>
      </c>
    </row>
    <row r="89" spans="2:18" x14ac:dyDescent="0.2">
      <c r="B89" s="157" t="s">
        <v>116</v>
      </c>
      <c r="C89" s="29"/>
      <c r="D89" s="166">
        <v>5480.3</v>
      </c>
      <c r="E89" s="157">
        <v>2013</v>
      </c>
      <c r="N89" s="78" t="s">
        <v>472</v>
      </c>
      <c r="O89" s="17" t="e">
        <f>INDEX(#REF!,MATCH($B89,#REF!,0),2)</f>
        <v>#REF!</v>
      </c>
      <c r="P89" s="18">
        <f t="shared" si="2"/>
        <v>2013</v>
      </c>
      <c r="Q89" s="28">
        <f t="shared" si="3"/>
        <v>5480.3</v>
      </c>
      <c r="R89" s="162" t="s">
        <v>257</v>
      </c>
    </row>
    <row r="90" spans="2:18" x14ac:dyDescent="0.2">
      <c r="B90" s="157" t="s">
        <v>117</v>
      </c>
      <c r="C90" s="29"/>
      <c r="D90" s="166">
        <v>5482.4</v>
      </c>
      <c r="E90" s="157">
        <v>2014</v>
      </c>
      <c r="N90" s="78" t="s">
        <v>472</v>
      </c>
      <c r="O90" s="17" t="e">
        <f>INDEX(#REF!,MATCH($B90,#REF!,0),2)</f>
        <v>#REF!</v>
      </c>
      <c r="P90" s="18">
        <f t="shared" si="2"/>
        <v>2014</v>
      </c>
      <c r="Q90" s="28">
        <f t="shared" si="3"/>
        <v>5482.4</v>
      </c>
      <c r="R90" s="162" t="s">
        <v>257</v>
      </c>
    </row>
    <row r="91" spans="2:18" x14ac:dyDescent="0.2">
      <c r="B91" s="157" t="s">
        <v>119</v>
      </c>
      <c r="C91" s="29"/>
      <c r="D91" s="166">
        <v>4631.3</v>
      </c>
      <c r="E91" s="157">
        <v>2014</v>
      </c>
      <c r="N91" s="78" t="s">
        <v>472</v>
      </c>
      <c r="O91" s="17" t="e">
        <f>INDEX(#REF!,MATCH($B91,#REF!,0),2)</f>
        <v>#REF!</v>
      </c>
      <c r="P91" s="18">
        <f t="shared" si="2"/>
        <v>2014</v>
      </c>
      <c r="Q91" s="28">
        <f t="shared" si="3"/>
        <v>4631.3</v>
      </c>
      <c r="R91" s="162" t="s">
        <v>257</v>
      </c>
    </row>
    <row r="92" spans="2:18" x14ac:dyDescent="0.2">
      <c r="B92" s="157" t="s">
        <v>118</v>
      </c>
      <c r="C92" s="29"/>
      <c r="D92" s="166">
        <v>4993.6000000000004</v>
      </c>
      <c r="E92" s="157">
        <v>2014</v>
      </c>
      <c r="N92" s="78" t="s">
        <v>472</v>
      </c>
      <c r="O92" s="17" t="e">
        <f>INDEX(#REF!,MATCH($B92,#REF!,0),2)</f>
        <v>#REF!</v>
      </c>
      <c r="P92" s="18">
        <f t="shared" si="2"/>
        <v>2014</v>
      </c>
      <c r="Q92" s="28">
        <f t="shared" si="3"/>
        <v>4993.6000000000004</v>
      </c>
      <c r="R92" s="162" t="s">
        <v>257</v>
      </c>
    </row>
    <row r="93" spans="2:18" x14ac:dyDescent="0.2">
      <c r="B93" s="157" t="s">
        <v>126</v>
      </c>
      <c r="C93" s="29"/>
      <c r="D93" s="166">
        <v>5506.5</v>
      </c>
      <c r="E93" s="157">
        <v>2014</v>
      </c>
      <c r="N93" s="78" t="s">
        <v>472</v>
      </c>
      <c r="O93" s="17" t="e">
        <f>INDEX(#REF!,MATCH($B93,#REF!,0),2)</f>
        <v>#REF!</v>
      </c>
      <c r="P93" s="18">
        <f t="shared" si="2"/>
        <v>2014</v>
      </c>
      <c r="Q93" s="28">
        <f t="shared" si="3"/>
        <v>5506.5</v>
      </c>
      <c r="R93" s="162" t="s">
        <v>257</v>
      </c>
    </row>
    <row r="94" spans="2:18" x14ac:dyDescent="0.2">
      <c r="B94" s="157" t="s">
        <v>113</v>
      </c>
      <c r="C94" s="29"/>
      <c r="D94" s="166">
        <v>5008.7</v>
      </c>
      <c r="E94" s="157">
        <v>2014</v>
      </c>
      <c r="N94" s="78" t="s">
        <v>472</v>
      </c>
      <c r="O94" s="17" t="e">
        <f>INDEX(#REF!,MATCH($B94,#REF!,0),2)</f>
        <v>#REF!</v>
      </c>
      <c r="P94" s="18">
        <f t="shared" si="2"/>
        <v>2014</v>
      </c>
      <c r="Q94" s="28">
        <f t="shared" si="3"/>
        <v>5008.7</v>
      </c>
      <c r="R94" s="162" t="s">
        <v>257</v>
      </c>
    </row>
    <row r="95" spans="2:18" x14ac:dyDescent="0.2">
      <c r="B95" s="157" t="s">
        <v>115</v>
      </c>
      <c r="C95" s="29"/>
      <c r="D95" s="166">
        <v>5455.1</v>
      </c>
      <c r="E95" s="157">
        <v>2014</v>
      </c>
      <c r="N95" s="78" t="s">
        <v>472</v>
      </c>
      <c r="O95" s="17" t="e">
        <f>INDEX(#REF!,MATCH($B95,#REF!,0),2)</f>
        <v>#REF!</v>
      </c>
      <c r="P95" s="18">
        <f t="shared" si="2"/>
        <v>2014</v>
      </c>
      <c r="Q95" s="28">
        <f t="shared" si="3"/>
        <v>5455.1</v>
      </c>
      <c r="R95" s="162" t="s">
        <v>257</v>
      </c>
    </row>
    <row r="96" spans="2:18" x14ac:dyDescent="0.2">
      <c r="B96" s="157" t="s">
        <v>114</v>
      </c>
      <c r="C96" s="29"/>
      <c r="D96" s="166">
        <v>5197.8</v>
      </c>
      <c r="E96" s="157">
        <v>2014</v>
      </c>
      <c r="N96" s="78" t="s">
        <v>472</v>
      </c>
      <c r="O96" s="17" t="e">
        <f>INDEX(#REF!,MATCH($B96,#REF!,0),2)</f>
        <v>#REF!</v>
      </c>
      <c r="P96" s="18">
        <f t="shared" si="2"/>
        <v>2014</v>
      </c>
      <c r="Q96" s="28">
        <f t="shared" si="3"/>
        <v>5197.8</v>
      </c>
      <c r="R96" s="162" t="s">
        <v>257</v>
      </c>
    </row>
    <row r="97" spans="2:18" x14ac:dyDescent="0.2">
      <c r="B97" s="157" t="s">
        <v>70</v>
      </c>
      <c r="C97" s="29"/>
      <c r="D97" s="166">
        <v>4892.3</v>
      </c>
      <c r="E97" s="157">
        <v>2014</v>
      </c>
      <c r="N97" s="78" t="s">
        <v>472</v>
      </c>
      <c r="O97" s="17" t="e">
        <f>INDEX(#REF!,MATCH($B97,#REF!,0),2)</f>
        <v>#REF!</v>
      </c>
      <c r="P97" s="18">
        <f t="shared" si="2"/>
        <v>2014</v>
      </c>
      <c r="Q97" s="28">
        <f t="shared" si="3"/>
        <v>4892.3</v>
      </c>
      <c r="R97" s="162" t="s">
        <v>257</v>
      </c>
    </row>
    <row r="98" spans="2:18" x14ac:dyDescent="0.2">
      <c r="B98" s="157" t="s">
        <v>68</v>
      </c>
      <c r="C98" s="29"/>
      <c r="D98" s="166">
        <v>4916.5</v>
      </c>
      <c r="E98" s="157">
        <v>2014</v>
      </c>
      <c r="N98" s="78" t="s">
        <v>472</v>
      </c>
      <c r="O98" s="17" t="e">
        <f>INDEX(#REF!,MATCH($B98,#REF!,0),2)</f>
        <v>#REF!</v>
      </c>
      <c r="P98" s="18">
        <f t="shared" si="2"/>
        <v>2014</v>
      </c>
      <c r="Q98" s="28">
        <f t="shared" si="3"/>
        <v>4916.5</v>
      </c>
      <c r="R98" s="162" t="s">
        <v>257</v>
      </c>
    </row>
    <row r="99" spans="2:18" x14ac:dyDescent="0.2">
      <c r="B99" s="157" t="s">
        <v>66</v>
      </c>
      <c r="C99" s="29"/>
      <c r="D99" s="166">
        <v>5611.2</v>
      </c>
      <c r="E99" s="157">
        <v>2014</v>
      </c>
      <c r="N99" s="78" t="s">
        <v>472</v>
      </c>
      <c r="O99" s="17" t="e">
        <f>INDEX(#REF!,MATCH($B99,#REF!,0),2)</f>
        <v>#REF!</v>
      </c>
      <c r="P99" s="18">
        <f t="shared" si="2"/>
        <v>2014</v>
      </c>
      <c r="Q99" s="28">
        <f t="shared" si="3"/>
        <v>5611.2</v>
      </c>
      <c r="R99" s="162" t="s">
        <v>257</v>
      </c>
    </row>
    <row r="100" spans="2:18" x14ac:dyDescent="0.2">
      <c r="B100" s="157" t="s">
        <v>71</v>
      </c>
      <c r="C100" s="29"/>
      <c r="D100" s="166">
        <v>4778.5</v>
      </c>
      <c r="E100" s="157">
        <v>2014</v>
      </c>
      <c r="N100" s="78" t="s">
        <v>472</v>
      </c>
      <c r="O100" s="17" t="e">
        <f>INDEX(#REF!,MATCH($B100,#REF!,0),2)</f>
        <v>#REF!</v>
      </c>
      <c r="P100" s="18">
        <f t="shared" si="2"/>
        <v>2014</v>
      </c>
      <c r="Q100" s="28">
        <f t="shared" si="3"/>
        <v>4778.5</v>
      </c>
      <c r="R100" s="162" t="s">
        <v>257</v>
      </c>
    </row>
    <row r="101" spans="2:18" x14ac:dyDescent="0.2">
      <c r="B101" s="157" t="s">
        <v>124</v>
      </c>
      <c r="C101" s="29"/>
      <c r="D101" s="166">
        <v>5029.3</v>
      </c>
      <c r="E101" s="157">
        <v>2014</v>
      </c>
      <c r="N101" s="78" t="s">
        <v>472</v>
      </c>
      <c r="O101" s="17" t="e">
        <f>INDEX(#REF!,MATCH($B101,#REF!,0),2)</f>
        <v>#REF!</v>
      </c>
      <c r="P101" s="18">
        <f t="shared" si="2"/>
        <v>2014</v>
      </c>
      <c r="Q101" s="28">
        <f t="shared" si="3"/>
        <v>5029.3</v>
      </c>
      <c r="R101" s="162" t="s">
        <v>257</v>
      </c>
    </row>
    <row r="102" spans="2:18" x14ac:dyDescent="0.2">
      <c r="B102" s="157" t="s">
        <v>120</v>
      </c>
      <c r="C102" s="29"/>
      <c r="D102" s="166">
        <v>5149.8</v>
      </c>
      <c r="E102" s="157">
        <v>2014</v>
      </c>
      <c r="N102" s="78" t="s">
        <v>472</v>
      </c>
      <c r="O102" s="17" t="e">
        <f>INDEX(#REF!,MATCH($B102,#REF!,0),2)</f>
        <v>#REF!</v>
      </c>
      <c r="P102" s="18">
        <f t="shared" si="2"/>
        <v>2014</v>
      </c>
      <c r="Q102" s="28">
        <f t="shared" si="3"/>
        <v>5149.8</v>
      </c>
      <c r="R102" s="162" t="s">
        <v>257</v>
      </c>
    </row>
    <row r="103" spans="2:18" x14ac:dyDescent="0.2">
      <c r="B103" s="157" t="s">
        <v>125</v>
      </c>
      <c r="C103" s="29"/>
      <c r="D103" s="166">
        <v>5159.1000000000004</v>
      </c>
      <c r="E103" s="157">
        <v>2014</v>
      </c>
      <c r="N103" s="78" t="s">
        <v>472</v>
      </c>
      <c r="O103" s="17" t="e">
        <f>INDEX(#REF!,MATCH($B103,#REF!,0),2)</f>
        <v>#REF!</v>
      </c>
      <c r="P103" s="18">
        <f t="shared" si="2"/>
        <v>2014</v>
      </c>
      <c r="Q103" s="28">
        <f t="shared" si="3"/>
        <v>5159.1000000000004</v>
      </c>
      <c r="R103" s="162" t="s">
        <v>257</v>
      </c>
    </row>
    <row r="104" spans="2:18" x14ac:dyDescent="0.2">
      <c r="B104" s="157" t="s">
        <v>123</v>
      </c>
      <c r="C104" s="29"/>
      <c r="D104" s="166">
        <v>5247.6</v>
      </c>
      <c r="E104" s="157">
        <v>2014</v>
      </c>
      <c r="N104" s="78" t="s">
        <v>472</v>
      </c>
      <c r="O104" s="17" t="e">
        <f>INDEX(#REF!,MATCH($B104,#REF!,0),2)</f>
        <v>#REF!</v>
      </c>
      <c r="P104" s="18">
        <f t="shared" si="2"/>
        <v>2014</v>
      </c>
      <c r="Q104" s="28">
        <f t="shared" si="3"/>
        <v>5247.6</v>
      </c>
      <c r="R104" s="162" t="s">
        <v>257</v>
      </c>
    </row>
    <row r="105" spans="2:18" x14ac:dyDescent="0.2">
      <c r="B105" s="157" t="s">
        <v>69</v>
      </c>
      <c r="C105" s="29"/>
      <c r="D105" s="166">
        <v>5312.1</v>
      </c>
      <c r="E105" s="157">
        <v>2014</v>
      </c>
      <c r="N105" s="78" t="s">
        <v>472</v>
      </c>
      <c r="O105" s="17" t="e">
        <f>INDEX(#REF!,MATCH($B105,#REF!,0),2)</f>
        <v>#REF!</v>
      </c>
      <c r="P105" s="18">
        <f t="shared" si="2"/>
        <v>2014</v>
      </c>
      <c r="Q105" s="28">
        <f t="shared" si="3"/>
        <v>5312.1</v>
      </c>
      <c r="R105" s="162" t="s">
        <v>257</v>
      </c>
    </row>
    <row r="106" spans="2:18" x14ac:dyDescent="0.2">
      <c r="B106" s="157" t="s">
        <v>111</v>
      </c>
      <c r="C106" s="29"/>
      <c r="D106" s="166">
        <v>4471.3</v>
      </c>
      <c r="E106" s="157">
        <v>2014</v>
      </c>
      <c r="N106" s="78" t="s">
        <v>472</v>
      </c>
      <c r="O106" s="17" t="e">
        <f>INDEX(#REF!,MATCH($B106,#REF!,0),2)</f>
        <v>#REF!</v>
      </c>
      <c r="P106" s="18">
        <f t="shared" si="2"/>
        <v>2014</v>
      </c>
      <c r="Q106" s="28">
        <f t="shared" si="3"/>
        <v>4471.3</v>
      </c>
      <c r="R106" s="162" t="s">
        <v>257</v>
      </c>
    </row>
    <row r="107" spans="2:18" x14ac:dyDescent="0.2">
      <c r="B107" s="157" t="s">
        <v>122</v>
      </c>
      <c r="C107" s="29"/>
      <c r="D107" s="166">
        <v>5249.8</v>
      </c>
      <c r="E107" s="157">
        <v>2014</v>
      </c>
      <c r="N107" s="78" t="s">
        <v>472</v>
      </c>
      <c r="O107" s="17" t="e">
        <f>INDEX(#REF!,MATCH($B107,#REF!,0),2)</f>
        <v>#REF!</v>
      </c>
      <c r="P107" s="18">
        <f t="shared" si="2"/>
        <v>2014</v>
      </c>
      <c r="Q107" s="28">
        <f t="shared" si="3"/>
        <v>5249.8</v>
      </c>
      <c r="R107" s="162" t="s">
        <v>257</v>
      </c>
    </row>
    <row r="108" spans="2:18" x14ac:dyDescent="0.2">
      <c r="B108" s="157" t="s">
        <v>112</v>
      </c>
      <c r="C108" s="29"/>
      <c r="D108" s="166">
        <v>5546.7</v>
      </c>
      <c r="E108" s="157">
        <v>2014</v>
      </c>
      <c r="N108" s="78" t="s">
        <v>472</v>
      </c>
      <c r="O108" s="17" t="e">
        <f>INDEX(#REF!,MATCH($B108,#REF!,0),2)</f>
        <v>#REF!</v>
      </c>
      <c r="P108" s="18">
        <f t="shared" si="2"/>
        <v>2014</v>
      </c>
      <c r="Q108" s="28">
        <f t="shared" si="3"/>
        <v>5546.7</v>
      </c>
      <c r="R108" s="162" t="s">
        <v>257</v>
      </c>
    </row>
    <row r="109" spans="2:18" x14ac:dyDescent="0.2">
      <c r="B109" s="157" t="s">
        <v>121</v>
      </c>
      <c r="C109" s="29"/>
      <c r="D109" s="166">
        <v>5861.7</v>
      </c>
      <c r="E109" s="157">
        <v>2014</v>
      </c>
      <c r="N109" s="78" t="s">
        <v>472</v>
      </c>
      <c r="O109" s="17" t="e">
        <f>INDEX(#REF!,MATCH($B109,#REF!,0),2)</f>
        <v>#REF!</v>
      </c>
      <c r="P109" s="18">
        <f t="shared" si="2"/>
        <v>2014</v>
      </c>
      <c r="Q109" s="28">
        <f t="shared" si="3"/>
        <v>5861.7</v>
      </c>
      <c r="R109" s="162" t="s">
        <v>257</v>
      </c>
    </row>
    <row r="110" spans="2:18" x14ac:dyDescent="0.2">
      <c r="B110" s="157" t="s">
        <v>116</v>
      </c>
      <c r="C110" s="29"/>
      <c r="D110" s="166">
        <v>3734.4</v>
      </c>
      <c r="E110" s="157">
        <v>2014</v>
      </c>
      <c r="N110" s="78" t="s">
        <v>472</v>
      </c>
      <c r="O110" s="17" t="e">
        <f>INDEX(#REF!,MATCH($B110,#REF!,0),2)</f>
        <v>#REF!</v>
      </c>
      <c r="P110" s="18">
        <f t="shared" si="2"/>
        <v>2014</v>
      </c>
      <c r="Q110" s="28">
        <f t="shared" si="3"/>
        <v>3734.4</v>
      </c>
      <c r="R110" s="162" t="s">
        <v>257</v>
      </c>
    </row>
    <row r="111" spans="2:18" x14ac:dyDescent="0.2">
      <c r="B111" s="157" t="s">
        <v>117</v>
      </c>
      <c r="C111" s="29"/>
      <c r="D111" s="166">
        <v>5822.1</v>
      </c>
      <c r="E111" s="157">
        <v>2015</v>
      </c>
      <c r="N111" s="78" t="s">
        <v>472</v>
      </c>
      <c r="O111" s="17" t="e">
        <f>INDEX(#REF!,MATCH($B111,#REF!,0),2)</f>
        <v>#REF!</v>
      </c>
      <c r="P111" s="18">
        <f t="shared" si="2"/>
        <v>2015</v>
      </c>
      <c r="Q111" s="28">
        <f t="shared" si="3"/>
        <v>5822.1</v>
      </c>
      <c r="R111" s="162" t="s">
        <v>257</v>
      </c>
    </row>
    <row r="112" spans="2:18" x14ac:dyDescent="0.2">
      <c r="B112" s="157" t="s">
        <v>119</v>
      </c>
      <c r="C112" s="29"/>
      <c r="D112" s="166">
        <v>4707.7</v>
      </c>
      <c r="E112" s="157">
        <v>2015</v>
      </c>
      <c r="N112" s="78" t="s">
        <v>472</v>
      </c>
      <c r="O112" s="17" t="e">
        <f>INDEX(#REF!,MATCH($B112,#REF!,0),2)</f>
        <v>#REF!</v>
      </c>
      <c r="P112" s="18">
        <f t="shared" si="2"/>
        <v>2015</v>
      </c>
      <c r="Q112" s="28">
        <f t="shared" si="3"/>
        <v>4707.7</v>
      </c>
      <c r="R112" s="162" t="s">
        <v>257</v>
      </c>
    </row>
    <row r="113" spans="2:18" x14ac:dyDescent="0.2">
      <c r="B113" s="157" t="s">
        <v>118</v>
      </c>
      <c r="C113" s="29"/>
      <c r="D113" s="166">
        <v>5402.6</v>
      </c>
      <c r="E113" s="157">
        <v>2015</v>
      </c>
      <c r="N113" s="78" t="s">
        <v>472</v>
      </c>
      <c r="O113" s="17" t="e">
        <f>INDEX(#REF!,MATCH($B113,#REF!,0),2)</f>
        <v>#REF!</v>
      </c>
      <c r="P113" s="18">
        <f t="shared" si="2"/>
        <v>2015</v>
      </c>
      <c r="Q113" s="28">
        <f t="shared" si="3"/>
        <v>5402.6</v>
      </c>
      <c r="R113" s="162" t="s">
        <v>257</v>
      </c>
    </row>
    <row r="114" spans="2:18" x14ac:dyDescent="0.2">
      <c r="B114" s="157" t="s">
        <v>126</v>
      </c>
      <c r="C114" s="29"/>
      <c r="D114" s="166">
        <v>5733.1</v>
      </c>
      <c r="E114" s="157">
        <v>2015</v>
      </c>
      <c r="N114" s="78" t="s">
        <v>472</v>
      </c>
      <c r="O114" s="17" t="e">
        <f>INDEX(#REF!,MATCH($B114,#REF!,0),2)</f>
        <v>#REF!</v>
      </c>
      <c r="P114" s="18">
        <f t="shared" si="2"/>
        <v>2015</v>
      </c>
      <c r="Q114" s="28">
        <f t="shared" si="3"/>
        <v>5733.1</v>
      </c>
      <c r="R114" s="162" t="s">
        <v>257</v>
      </c>
    </row>
    <row r="115" spans="2:18" x14ac:dyDescent="0.2">
      <c r="B115" s="157" t="s">
        <v>113</v>
      </c>
      <c r="C115" s="29"/>
      <c r="D115" s="166">
        <v>5197.3999999999996</v>
      </c>
      <c r="E115" s="157">
        <v>2015</v>
      </c>
      <c r="N115" s="78" t="s">
        <v>472</v>
      </c>
      <c r="O115" s="17" t="e">
        <f>INDEX(#REF!,MATCH($B115,#REF!,0),2)</f>
        <v>#REF!</v>
      </c>
      <c r="P115" s="18">
        <f t="shared" si="2"/>
        <v>2015</v>
      </c>
      <c r="Q115" s="28">
        <f t="shared" si="3"/>
        <v>5197.3999999999996</v>
      </c>
      <c r="R115" s="162" t="s">
        <v>257</v>
      </c>
    </row>
    <row r="116" spans="2:18" x14ac:dyDescent="0.2">
      <c r="B116" s="157" t="s">
        <v>115</v>
      </c>
      <c r="C116" s="29"/>
      <c r="D116" s="166">
        <v>5411.2</v>
      </c>
      <c r="E116" s="157">
        <v>2015</v>
      </c>
      <c r="N116" s="78" t="s">
        <v>472</v>
      </c>
      <c r="O116" s="17" t="e">
        <f>INDEX(#REF!,MATCH($B116,#REF!,0),2)</f>
        <v>#REF!</v>
      </c>
      <c r="P116" s="18">
        <f t="shared" si="2"/>
        <v>2015</v>
      </c>
      <c r="Q116" s="28">
        <f t="shared" si="3"/>
        <v>5411.2</v>
      </c>
      <c r="R116" s="162" t="s">
        <v>257</v>
      </c>
    </row>
    <row r="117" spans="2:18" x14ac:dyDescent="0.2">
      <c r="B117" s="157" t="s">
        <v>114</v>
      </c>
      <c r="C117" s="29"/>
      <c r="D117" s="166">
        <v>5328.5</v>
      </c>
      <c r="E117" s="157">
        <v>2015</v>
      </c>
      <c r="N117" s="78" t="s">
        <v>472</v>
      </c>
      <c r="O117" s="17" t="e">
        <f>INDEX(#REF!,MATCH($B117,#REF!,0),2)</f>
        <v>#REF!</v>
      </c>
      <c r="P117" s="18">
        <f t="shared" si="2"/>
        <v>2015</v>
      </c>
      <c r="Q117" s="28">
        <f t="shared" si="3"/>
        <v>5328.5</v>
      </c>
      <c r="R117" s="162" t="s">
        <v>257</v>
      </c>
    </row>
    <row r="118" spans="2:18" x14ac:dyDescent="0.2">
      <c r="B118" s="157" t="s">
        <v>70</v>
      </c>
      <c r="C118" s="29"/>
      <c r="D118" s="166">
        <v>5305.9</v>
      </c>
      <c r="E118" s="157">
        <v>2015</v>
      </c>
      <c r="N118" s="78" t="s">
        <v>472</v>
      </c>
      <c r="O118" s="17" t="e">
        <f>INDEX(#REF!,MATCH($B118,#REF!,0),2)</f>
        <v>#REF!</v>
      </c>
      <c r="P118" s="18">
        <f t="shared" si="2"/>
        <v>2015</v>
      </c>
      <c r="Q118" s="28">
        <f t="shared" si="3"/>
        <v>5305.9</v>
      </c>
      <c r="R118" s="162" t="s">
        <v>257</v>
      </c>
    </row>
    <row r="119" spans="2:18" x14ac:dyDescent="0.2">
      <c r="B119" s="157" t="s">
        <v>68</v>
      </c>
      <c r="C119" s="29"/>
      <c r="D119" s="166">
        <v>4808.2</v>
      </c>
      <c r="E119" s="157">
        <v>2015</v>
      </c>
      <c r="N119" s="78" t="s">
        <v>472</v>
      </c>
      <c r="O119" s="17" t="e">
        <f>INDEX(#REF!,MATCH($B119,#REF!,0),2)</f>
        <v>#REF!</v>
      </c>
      <c r="P119" s="18">
        <f t="shared" si="2"/>
        <v>2015</v>
      </c>
      <c r="Q119" s="28">
        <f t="shared" si="3"/>
        <v>4808.2</v>
      </c>
      <c r="R119" s="162" t="s">
        <v>257</v>
      </c>
    </row>
    <row r="120" spans="2:18" x14ac:dyDescent="0.2">
      <c r="B120" s="157" t="s">
        <v>66</v>
      </c>
      <c r="C120" s="29"/>
      <c r="D120" s="166">
        <v>5714.7</v>
      </c>
      <c r="E120" s="157">
        <v>2015</v>
      </c>
      <c r="N120" s="78" t="s">
        <v>472</v>
      </c>
      <c r="O120" s="17" t="e">
        <f>INDEX(#REF!,MATCH($B120,#REF!,0),2)</f>
        <v>#REF!</v>
      </c>
      <c r="P120" s="18">
        <f t="shared" si="2"/>
        <v>2015</v>
      </c>
      <c r="Q120" s="28">
        <f t="shared" si="3"/>
        <v>5714.7</v>
      </c>
      <c r="R120" s="162" t="s">
        <v>257</v>
      </c>
    </row>
    <row r="121" spans="2:18" x14ac:dyDescent="0.2">
      <c r="B121" s="157" t="s">
        <v>71</v>
      </c>
      <c r="C121" s="29"/>
      <c r="D121" s="166">
        <v>4869.5</v>
      </c>
      <c r="E121" s="157">
        <v>2015</v>
      </c>
      <c r="N121" s="78" t="s">
        <v>472</v>
      </c>
      <c r="O121" s="17" t="e">
        <f>INDEX(#REF!,MATCH($B121,#REF!,0),2)</f>
        <v>#REF!</v>
      </c>
      <c r="P121" s="18">
        <f t="shared" si="2"/>
        <v>2015</v>
      </c>
      <c r="Q121" s="28">
        <f t="shared" si="3"/>
        <v>4869.5</v>
      </c>
      <c r="R121" s="162" t="s">
        <v>257</v>
      </c>
    </row>
    <row r="122" spans="2:18" x14ac:dyDescent="0.2">
      <c r="B122" s="157" t="s">
        <v>124</v>
      </c>
      <c r="C122" s="29"/>
      <c r="D122" s="166">
        <v>5062.8</v>
      </c>
      <c r="E122" s="157">
        <v>2015</v>
      </c>
      <c r="N122" s="78" t="s">
        <v>472</v>
      </c>
      <c r="O122" s="17" t="e">
        <f>INDEX(#REF!,MATCH($B122,#REF!,0),2)</f>
        <v>#REF!</v>
      </c>
      <c r="P122" s="18">
        <f t="shared" si="2"/>
        <v>2015</v>
      </c>
      <c r="Q122" s="28">
        <f t="shared" si="3"/>
        <v>5062.8</v>
      </c>
      <c r="R122" s="162" t="s">
        <v>257</v>
      </c>
    </row>
    <row r="123" spans="2:18" x14ac:dyDescent="0.2">
      <c r="B123" s="157" t="s">
        <v>120</v>
      </c>
      <c r="C123" s="29"/>
      <c r="D123" s="166">
        <v>5525.1</v>
      </c>
      <c r="E123" s="157">
        <v>2015</v>
      </c>
      <c r="N123" s="78" t="s">
        <v>472</v>
      </c>
      <c r="O123" s="17" t="e">
        <f>INDEX(#REF!,MATCH($B123,#REF!,0),2)</f>
        <v>#REF!</v>
      </c>
      <c r="P123" s="18">
        <f t="shared" si="2"/>
        <v>2015</v>
      </c>
      <c r="Q123" s="28">
        <f t="shared" si="3"/>
        <v>5525.1</v>
      </c>
      <c r="R123" s="162" t="s">
        <v>257</v>
      </c>
    </row>
    <row r="124" spans="2:18" x14ac:dyDescent="0.2">
      <c r="B124" s="157" t="s">
        <v>125</v>
      </c>
      <c r="C124" s="29"/>
      <c r="D124" s="166">
        <v>5320.9</v>
      </c>
      <c r="E124" s="157">
        <v>2015</v>
      </c>
      <c r="N124" s="78" t="s">
        <v>472</v>
      </c>
      <c r="O124" s="17" t="e">
        <f>INDEX(#REF!,MATCH($B124,#REF!,0),2)</f>
        <v>#REF!</v>
      </c>
      <c r="P124" s="18">
        <f t="shared" si="2"/>
        <v>2015</v>
      </c>
      <c r="Q124" s="28">
        <f t="shared" si="3"/>
        <v>5320.9</v>
      </c>
      <c r="R124" s="162" t="s">
        <v>257</v>
      </c>
    </row>
    <row r="125" spans="2:18" x14ac:dyDescent="0.2">
      <c r="B125" s="157" t="s">
        <v>123</v>
      </c>
      <c r="C125" s="29"/>
      <c r="D125" s="166">
        <v>5489.8</v>
      </c>
      <c r="E125" s="157">
        <v>2015</v>
      </c>
      <c r="N125" s="78" t="s">
        <v>472</v>
      </c>
      <c r="O125" s="17" t="e">
        <f>INDEX(#REF!,MATCH($B125,#REF!,0),2)</f>
        <v>#REF!</v>
      </c>
      <c r="P125" s="18">
        <f t="shared" si="2"/>
        <v>2015</v>
      </c>
      <c r="Q125" s="28">
        <f t="shared" si="3"/>
        <v>5489.8</v>
      </c>
      <c r="R125" s="162" t="s">
        <v>257</v>
      </c>
    </row>
    <row r="126" spans="2:18" x14ac:dyDescent="0.2">
      <c r="B126" s="157" t="s">
        <v>69</v>
      </c>
      <c r="C126" s="29"/>
      <c r="D126" s="166">
        <v>5225.2</v>
      </c>
      <c r="E126" s="157">
        <v>2015</v>
      </c>
      <c r="N126" s="78" t="s">
        <v>472</v>
      </c>
      <c r="O126" s="17" t="e">
        <f>INDEX(#REF!,MATCH($B126,#REF!,0),2)</f>
        <v>#REF!</v>
      </c>
      <c r="P126" s="18">
        <f t="shared" si="2"/>
        <v>2015</v>
      </c>
      <c r="Q126" s="28">
        <f t="shared" si="3"/>
        <v>5225.2</v>
      </c>
      <c r="R126" s="162" t="s">
        <v>257</v>
      </c>
    </row>
    <row r="127" spans="2:18" x14ac:dyDescent="0.2">
      <c r="B127" s="157" t="s">
        <v>111</v>
      </c>
      <c r="C127" s="29"/>
      <c r="D127" s="166">
        <v>4421.5</v>
      </c>
      <c r="E127" s="157">
        <v>2015</v>
      </c>
      <c r="N127" s="78" t="s">
        <v>472</v>
      </c>
      <c r="O127" s="17" t="e">
        <f>INDEX(#REF!,MATCH($B127,#REF!,0),2)</f>
        <v>#REF!</v>
      </c>
      <c r="P127" s="18">
        <f t="shared" si="2"/>
        <v>2015</v>
      </c>
      <c r="Q127" s="28">
        <f t="shared" si="3"/>
        <v>4421.5</v>
      </c>
      <c r="R127" s="162" t="s">
        <v>257</v>
      </c>
    </row>
    <row r="128" spans="2:18" x14ac:dyDescent="0.2">
      <c r="B128" s="157" t="s">
        <v>122</v>
      </c>
      <c r="C128" s="29"/>
      <c r="D128" s="166">
        <v>5933.4</v>
      </c>
      <c r="E128" s="157">
        <v>2015</v>
      </c>
      <c r="N128" s="78" t="s">
        <v>472</v>
      </c>
      <c r="O128" s="17" t="e">
        <f>INDEX(#REF!,MATCH($B128,#REF!,0),2)</f>
        <v>#REF!</v>
      </c>
      <c r="P128" s="18">
        <f t="shared" si="2"/>
        <v>2015</v>
      </c>
      <c r="Q128" s="28">
        <f t="shared" si="3"/>
        <v>5933.4</v>
      </c>
      <c r="R128" s="162" t="s">
        <v>257</v>
      </c>
    </row>
    <row r="129" spans="2:18" x14ac:dyDescent="0.2">
      <c r="B129" s="157" t="s">
        <v>112</v>
      </c>
      <c r="C129" s="29"/>
      <c r="D129" s="166">
        <v>6085.3</v>
      </c>
      <c r="E129" s="157">
        <v>2015</v>
      </c>
      <c r="N129" s="78" t="s">
        <v>472</v>
      </c>
      <c r="O129" s="17" t="e">
        <f>INDEX(#REF!,MATCH($B129,#REF!,0),2)</f>
        <v>#REF!</v>
      </c>
      <c r="P129" s="18">
        <f t="shared" si="2"/>
        <v>2015</v>
      </c>
      <c r="Q129" s="28">
        <f t="shared" si="3"/>
        <v>6085.3</v>
      </c>
      <c r="R129" s="162" t="s">
        <v>257</v>
      </c>
    </row>
    <row r="130" spans="2:18" x14ac:dyDescent="0.2">
      <c r="B130" s="157" t="s">
        <v>121</v>
      </c>
      <c r="C130" s="29"/>
      <c r="D130" s="166">
        <v>4715.8</v>
      </c>
      <c r="E130" s="157">
        <v>2015</v>
      </c>
      <c r="N130" s="78" t="s">
        <v>472</v>
      </c>
      <c r="O130" s="17" t="e">
        <f>INDEX(#REF!,MATCH($B130,#REF!,0),2)</f>
        <v>#REF!</v>
      </c>
      <c r="P130" s="18">
        <f t="shared" si="2"/>
        <v>2015</v>
      </c>
      <c r="Q130" s="28">
        <f t="shared" si="3"/>
        <v>4715.8</v>
      </c>
      <c r="R130" s="162" t="s">
        <v>257</v>
      </c>
    </row>
    <row r="131" spans="2:18" x14ac:dyDescent="0.2">
      <c r="B131" s="157" t="s">
        <v>116</v>
      </c>
      <c r="C131" s="29"/>
      <c r="D131" s="166">
        <v>4789.3999999999996</v>
      </c>
      <c r="E131" s="157">
        <v>2015</v>
      </c>
      <c r="N131" s="78" t="s">
        <v>472</v>
      </c>
      <c r="O131" s="17" t="e">
        <f>INDEX(#REF!,MATCH($B131,#REF!,0),2)</f>
        <v>#REF!</v>
      </c>
      <c r="P131" s="18">
        <f t="shared" si="2"/>
        <v>2015</v>
      </c>
      <c r="Q131" s="28">
        <f t="shared" si="3"/>
        <v>4789.3999999999996</v>
      </c>
      <c r="R131" s="162" t="s">
        <v>257</v>
      </c>
    </row>
    <row r="132" spans="2:18" x14ac:dyDescent="0.2">
      <c r="B132" s="157" t="s">
        <v>117</v>
      </c>
      <c r="C132" s="29"/>
      <c r="D132" s="166">
        <v>5777.7</v>
      </c>
      <c r="E132" s="157">
        <v>2016</v>
      </c>
      <c r="N132" s="78" t="s">
        <v>472</v>
      </c>
      <c r="O132" s="17" t="e">
        <f>INDEX(#REF!,MATCH($B132,#REF!,0),2)</f>
        <v>#REF!</v>
      </c>
      <c r="P132" s="18">
        <f t="shared" si="2"/>
        <v>2016</v>
      </c>
      <c r="Q132" s="28">
        <f t="shared" si="3"/>
        <v>5777.7</v>
      </c>
      <c r="R132" s="162" t="s">
        <v>257</v>
      </c>
    </row>
    <row r="133" spans="2:18" x14ac:dyDescent="0.2">
      <c r="B133" s="157" t="s">
        <v>119</v>
      </c>
      <c r="C133" s="29"/>
      <c r="D133" s="166">
        <v>4809.8</v>
      </c>
      <c r="E133" s="157">
        <v>2016</v>
      </c>
      <c r="N133" s="78" t="s">
        <v>472</v>
      </c>
      <c r="O133" s="17" t="e">
        <f>INDEX(#REF!,MATCH($B133,#REF!,0),2)</f>
        <v>#REF!</v>
      </c>
      <c r="P133" s="18">
        <f t="shared" si="2"/>
        <v>2016</v>
      </c>
      <c r="Q133" s="28">
        <f t="shared" si="3"/>
        <v>4809.8</v>
      </c>
      <c r="R133" s="162" t="s">
        <v>257</v>
      </c>
    </row>
    <row r="134" spans="2:18" x14ac:dyDescent="0.2">
      <c r="B134" s="157" t="s">
        <v>118</v>
      </c>
      <c r="C134" s="29"/>
      <c r="D134" s="166">
        <v>5041.8999999999996</v>
      </c>
      <c r="E134" s="157">
        <v>2016</v>
      </c>
      <c r="N134" s="78" t="s">
        <v>472</v>
      </c>
      <c r="O134" s="17" t="e">
        <f>INDEX(#REF!,MATCH($B134,#REF!,0),2)</f>
        <v>#REF!</v>
      </c>
      <c r="P134" s="18">
        <f t="shared" ref="P134:P197" si="4">E134</f>
        <v>2016</v>
      </c>
      <c r="Q134" s="28">
        <f t="shared" ref="Q134:Q197" si="5">D134</f>
        <v>5041.8999999999996</v>
      </c>
      <c r="R134" s="162" t="s">
        <v>257</v>
      </c>
    </row>
    <row r="135" spans="2:18" x14ac:dyDescent="0.2">
      <c r="B135" s="157" t="s">
        <v>126</v>
      </c>
      <c r="C135" s="29"/>
      <c r="D135" s="166">
        <v>5450.9</v>
      </c>
      <c r="E135" s="157">
        <v>2016</v>
      </c>
      <c r="N135" s="78" t="s">
        <v>472</v>
      </c>
      <c r="O135" s="17" t="e">
        <f>INDEX(#REF!,MATCH($B135,#REF!,0),2)</f>
        <v>#REF!</v>
      </c>
      <c r="P135" s="18">
        <f t="shared" si="4"/>
        <v>2016</v>
      </c>
      <c r="Q135" s="28">
        <f t="shared" si="5"/>
        <v>5450.9</v>
      </c>
      <c r="R135" s="162" t="s">
        <v>257</v>
      </c>
    </row>
    <row r="136" spans="2:18" x14ac:dyDescent="0.2">
      <c r="B136" s="157" t="s">
        <v>113</v>
      </c>
      <c r="C136" s="29"/>
      <c r="D136" s="166">
        <v>5089.1000000000004</v>
      </c>
      <c r="E136" s="157">
        <v>2016</v>
      </c>
      <c r="N136" s="78" t="s">
        <v>472</v>
      </c>
      <c r="O136" s="17" t="e">
        <f>INDEX(#REF!,MATCH($B136,#REF!,0),2)</f>
        <v>#REF!</v>
      </c>
      <c r="P136" s="18">
        <f t="shared" si="4"/>
        <v>2016</v>
      </c>
      <c r="Q136" s="28">
        <f t="shared" si="5"/>
        <v>5089.1000000000004</v>
      </c>
      <c r="R136" s="162" t="s">
        <v>257</v>
      </c>
    </row>
    <row r="137" spans="2:18" x14ac:dyDescent="0.2">
      <c r="B137" s="157" t="s">
        <v>115</v>
      </c>
      <c r="C137" s="29"/>
      <c r="D137" s="166">
        <v>5303.7</v>
      </c>
      <c r="E137" s="157">
        <v>2016</v>
      </c>
      <c r="N137" s="78" t="s">
        <v>472</v>
      </c>
      <c r="O137" s="17" t="e">
        <f>INDEX(#REF!,MATCH($B137,#REF!,0),2)</f>
        <v>#REF!</v>
      </c>
      <c r="P137" s="18">
        <f t="shared" si="4"/>
        <v>2016</v>
      </c>
      <c r="Q137" s="28">
        <f t="shared" si="5"/>
        <v>5303.7</v>
      </c>
      <c r="R137" s="162" t="s">
        <v>257</v>
      </c>
    </row>
    <row r="138" spans="2:18" x14ac:dyDescent="0.2">
      <c r="B138" s="157" t="s">
        <v>114</v>
      </c>
      <c r="C138" s="29"/>
      <c r="D138" s="166">
        <v>5101.8</v>
      </c>
      <c r="E138" s="157">
        <v>2016</v>
      </c>
      <c r="N138" s="78" t="s">
        <v>472</v>
      </c>
      <c r="O138" s="17" t="e">
        <f>INDEX(#REF!,MATCH($B138,#REF!,0),2)</f>
        <v>#REF!</v>
      </c>
      <c r="P138" s="18">
        <f t="shared" si="4"/>
        <v>2016</v>
      </c>
      <c r="Q138" s="28">
        <f t="shared" si="5"/>
        <v>5101.8</v>
      </c>
      <c r="R138" s="162" t="s">
        <v>257</v>
      </c>
    </row>
    <row r="139" spans="2:18" x14ac:dyDescent="0.2">
      <c r="B139" s="157" t="s">
        <v>70</v>
      </c>
      <c r="C139" s="29"/>
      <c r="D139" s="166">
        <v>5279.7</v>
      </c>
      <c r="E139" s="157">
        <v>2016</v>
      </c>
      <c r="N139" s="78" t="s">
        <v>472</v>
      </c>
      <c r="O139" s="17" t="e">
        <f>INDEX(#REF!,MATCH($B139,#REF!,0),2)</f>
        <v>#REF!</v>
      </c>
      <c r="P139" s="18">
        <f t="shared" si="4"/>
        <v>2016</v>
      </c>
      <c r="Q139" s="28">
        <f t="shared" si="5"/>
        <v>5279.7</v>
      </c>
      <c r="R139" s="162" t="s">
        <v>257</v>
      </c>
    </row>
    <row r="140" spans="2:18" x14ac:dyDescent="0.2">
      <c r="B140" s="157" t="s">
        <v>68</v>
      </c>
      <c r="C140" s="29"/>
      <c r="D140" s="166">
        <v>4723.2</v>
      </c>
      <c r="E140" s="157">
        <v>2016</v>
      </c>
      <c r="N140" s="78" t="s">
        <v>472</v>
      </c>
      <c r="O140" s="17" t="e">
        <f>INDEX(#REF!,MATCH($B140,#REF!,0),2)</f>
        <v>#REF!</v>
      </c>
      <c r="P140" s="18">
        <f t="shared" si="4"/>
        <v>2016</v>
      </c>
      <c r="Q140" s="28">
        <f t="shared" si="5"/>
        <v>4723.2</v>
      </c>
      <c r="R140" s="162" t="s">
        <v>257</v>
      </c>
    </row>
    <row r="141" spans="2:18" x14ac:dyDescent="0.2">
      <c r="B141" s="157" t="s">
        <v>66</v>
      </c>
      <c r="C141" s="29"/>
      <c r="D141" s="166">
        <v>5724.2</v>
      </c>
      <c r="E141" s="157">
        <v>2016</v>
      </c>
      <c r="N141" s="78" t="s">
        <v>472</v>
      </c>
      <c r="O141" s="17" t="e">
        <f>INDEX(#REF!,MATCH($B141,#REF!,0),2)</f>
        <v>#REF!</v>
      </c>
      <c r="P141" s="18">
        <f t="shared" si="4"/>
        <v>2016</v>
      </c>
      <c r="Q141" s="28">
        <f t="shared" si="5"/>
        <v>5724.2</v>
      </c>
      <c r="R141" s="162" t="s">
        <v>257</v>
      </c>
    </row>
    <row r="142" spans="2:18" x14ac:dyDescent="0.2">
      <c r="B142" s="157" t="s">
        <v>71</v>
      </c>
      <c r="C142" s="29"/>
      <c r="D142" s="166">
        <v>4973.2</v>
      </c>
      <c r="E142" s="157">
        <v>2016</v>
      </c>
      <c r="N142" s="78" t="s">
        <v>472</v>
      </c>
      <c r="O142" s="17" t="e">
        <f>INDEX(#REF!,MATCH($B142,#REF!,0),2)</f>
        <v>#REF!</v>
      </c>
      <c r="P142" s="18">
        <f t="shared" si="4"/>
        <v>2016</v>
      </c>
      <c r="Q142" s="28">
        <f t="shared" si="5"/>
        <v>4973.2</v>
      </c>
      <c r="R142" s="162" t="s">
        <v>257</v>
      </c>
    </row>
    <row r="143" spans="2:18" x14ac:dyDescent="0.2">
      <c r="B143" s="157" t="s">
        <v>124</v>
      </c>
      <c r="C143" s="29"/>
      <c r="D143" s="166">
        <v>5174.2</v>
      </c>
      <c r="E143" s="157">
        <v>2016</v>
      </c>
      <c r="N143" s="78" t="s">
        <v>472</v>
      </c>
      <c r="O143" s="17" t="e">
        <f>INDEX(#REF!,MATCH($B143,#REF!,0),2)</f>
        <v>#REF!</v>
      </c>
      <c r="P143" s="18">
        <f t="shared" si="4"/>
        <v>2016</v>
      </c>
      <c r="Q143" s="28">
        <f t="shared" si="5"/>
        <v>5174.2</v>
      </c>
      <c r="R143" s="162" t="s">
        <v>257</v>
      </c>
    </row>
    <row r="144" spans="2:18" x14ac:dyDescent="0.2">
      <c r="B144" s="157" t="s">
        <v>120</v>
      </c>
      <c r="C144" s="29"/>
      <c r="D144" s="166">
        <v>5486.6</v>
      </c>
      <c r="E144" s="157">
        <v>2016</v>
      </c>
      <c r="N144" s="78" t="s">
        <v>472</v>
      </c>
      <c r="O144" s="17" t="e">
        <f>INDEX(#REF!,MATCH($B144,#REF!,0),2)</f>
        <v>#REF!</v>
      </c>
      <c r="P144" s="18">
        <f t="shared" si="4"/>
        <v>2016</v>
      </c>
      <c r="Q144" s="28">
        <f t="shared" si="5"/>
        <v>5486.6</v>
      </c>
      <c r="R144" s="162" t="s">
        <v>257</v>
      </c>
    </row>
    <row r="145" spans="2:18" x14ac:dyDescent="0.2">
      <c r="B145" s="157" t="s">
        <v>125</v>
      </c>
      <c r="C145" s="29"/>
      <c r="D145" s="166">
        <v>5534.8</v>
      </c>
      <c r="E145" s="157">
        <v>2016</v>
      </c>
      <c r="N145" s="78" t="s">
        <v>472</v>
      </c>
      <c r="O145" s="17" t="e">
        <f>INDEX(#REF!,MATCH($B145,#REF!,0),2)</f>
        <v>#REF!</v>
      </c>
      <c r="P145" s="18">
        <f t="shared" si="4"/>
        <v>2016</v>
      </c>
      <c r="Q145" s="28">
        <f t="shared" si="5"/>
        <v>5534.8</v>
      </c>
      <c r="R145" s="162" t="s">
        <v>257</v>
      </c>
    </row>
    <row r="146" spans="2:18" x14ac:dyDescent="0.2">
      <c r="B146" s="157" t="s">
        <v>123</v>
      </c>
      <c r="C146" s="29"/>
      <c r="D146" s="166">
        <v>5762.1</v>
      </c>
      <c r="E146" s="157">
        <v>2016</v>
      </c>
      <c r="N146" s="78" t="s">
        <v>472</v>
      </c>
      <c r="O146" s="17" t="e">
        <f>INDEX(#REF!,MATCH($B146,#REF!,0),2)</f>
        <v>#REF!</v>
      </c>
      <c r="P146" s="18">
        <f t="shared" si="4"/>
        <v>2016</v>
      </c>
      <c r="Q146" s="28">
        <f t="shared" si="5"/>
        <v>5762.1</v>
      </c>
      <c r="R146" s="162" t="s">
        <v>257</v>
      </c>
    </row>
    <row r="147" spans="2:18" x14ac:dyDescent="0.2">
      <c r="B147" s="157" t="s">
        <v>69</v>
      </c>
      <c r="C147" s="29"/>
      <c r="D147" s="166">
        <v>5308.4</v>
      </c>
      <c r="E147" s="157">
        <v>2016</v>
      </c>
      <c r="N147" s="78" t="s">
        <v>472</v>
      </c>
      <c r="O147" s="17" t="e">
        <f>INDEX(#REF!,MATCH($B147,#REF!,0),2)</f>
        <v>#REF!</v>
      </c>
      <c r="P147" s="18">
        <f t="shared" si="4"/>
        <v>2016</v>
      </c>
      <c r="Q147" s="28">
        <f t="shared" si="5"/>
        <v>5308.4</v>
      </c>
      <c r="R147" s="162" t="s">
        <v>257</v>
      </c>
    </row>
    <row r="148" spans="2:18" x14ac:dyDescent="0.2">
      <c r="B148" s="157" t="s">
        <v>111</v>
      </c>
      <c r="C148" s="29"/>
      <c r="D148" s="166">
        <v>4603.5</v>
      </c>
      <c r="E148" s="157">
        <v>2016</v>
      </c>
      <c r="N148" s="78" t="s">
        <v>472</v>
      </c>
      <c r="O148" s="17" t="e">
        <f>INDEX(#REF!,MATCH($B148,#REF!,0),2)</f>
        <v>#REF!</v>
      </c>
      <c r="P148" s="18">
        <f t="shared" si="4"/>
        <v>2016</v>
      </c>
      <c r="Q148" s="28">
        <f t="shared" si="5"/>
        <v>4603.5</v>
      </c>
      <c r="R148" s="162" t="s">
        <v>257</v>
      </c>
    </row>
    <row r="149" spans="2:18" x14ac:dyDescent="0.2">
      <c r="B149" s="157" t="s">
        <v>122</v>
      </c>
      <c r="C149" s="29"/>
      <c r="D149" s="166">
        <v>5899.9</v>
      </c>
      <c r="E149" s="157">
        <v>2016</v>
      </c>
      <c r="N149" s="78" t="s">
        <v>472</v>
      </c>
      <c r="O149" s="17" t="e">
        <f>INDEX(#REF!,MATCH($B149,#REF!,0),2)</f>
        <v>#REF!</v>
      </c>
      <c r="P149" s="18">
        <f t="shared" si="4"/>
        <v>2016</v>
      </c>
      <c r="Q149" s="28">
        <f t="shared" si="5"/>
        <v>5899.9</v>
      </c>
      <c r="R149" s="162" t="s">
        <v>257</v>
      </c>
    </row>
    <row r="150" spans="2:18" x14ac:dyDescent="0.2">
      <c r="B150" s="157" t="s">
        <v>112</v>
      </c>
      <c r="C150" s="29"/>
      <c r="D150" s="166">
        <v>5981.2</v>
      </c>
      <c r="E150" s="157">
        <v>2016</v>
      </c>
      <c r="N150" s="78" t="s">
        <v>472</v>
      </c>
      <c r="O150" s="17" t="e">
        <f>INDEX(#REF!,MATCH($B150,#REF!,0),2)</f>
        <v>#REF!</v>
      </c>
      <c r="P150" s="18">
        <f t="shared" si="4"/>
        <v>2016</v>
      </c>
      <c r="Q150" s="28">
        <f t="shared" si="5"/>
        <v>5981.2</v>
      </c>
      <c r="R150" s="162" t="s">
        <v>257</v>
      </c>
    </row>
    <row r="151" spans="2:18" x14ac:dyDescent="0.2">
      <c r="B151" s="157" t="s">
        <v>121</v>
      </c>
      <c r="C151" s="29"/>
      <c r="D151" s="166">
        <v>4698.2</v>
      </c>
      <c r="E151" s="157">
        <v>2016</v>
      </c>
      <c r="N151" s="78" t="s">
        <v>472</v>
      </c>
      <c r="O151" s="17" t="e">
        <f>INDEX(#REF!,MATCH($B151,#REF!,0),2)</f>
        <v>#REF!</v>
      </c>
      <c r="P151" s="18">
        <f t="shared" si="4"/>
        <v>2016</v>
      </c>
      <c r="Q151" s="28">
        <f t="shared" si="5"/>
        <v>4698.2</v>
      </c>
      <c r="R151" s="162" t="s">
        <v>257</v>
      </c>
    </row>
    <row r="152" spans="2:18" x14ac:dyDescent="0.2">
      <c r="B152" s="157" t="s">
        <v>116</v>
      </c>
      <c r="C152" s="29"/>
      <c r="D152" s="166">
        <v>5249.7</v>
      </c>
      <c r="E152" s="157">
        <v>2016</v>
      </c>
      <c r="N152" s="78" t="s">
        <v>472</v>
      </c>
      <c r="O152" s="17" t="e">
        <f>INDEX(#REF!,MATCH($B152,#REF!,0),2)</f>
        <v>#REF!</v>
      </c>
      <c r="P152" s="18">
        <f t="shared" si="4"/>
        <v>2016</v>
      </c>
      <c r="Q152" s="28">
        <f t="shared" si="5"/>
        <v>5249.7</v>
      </c>
      <c r="R152" s="162" t="s">
        <v>257</v>
      </c>
    </row>
    <row r="153" spans="2:18" x14ac:dyDescent="0.2">
      <c r="B153" s="157" t="s">
        <v>117</v>
      </c>
      <c r="C153" s="29"/>
      <c r="D153" s="166">
        <v>5773.1</v>
      </c>
      <c r="E153" s="157">
        <v>2017</v>
      </c>
      <c r="N153" s="78" t="s">
        <v>472</v>
      </c>
      <c r="O153" s="17" t="e">
        <f>INDEX(#REF!,MATCH($B153,#REF!,0),2)</f>
        <v>#REF!</v>
      </c>
      <c r="P153" s="18">
        <f t="shared" si="4"/>
        <v>2017</v>
      </c>
      <c r="Q153" s="28">
        <f t="shared" si="5"/>
        <v>5773.1</v>
      </c>
      <c r="R153" s="162" t="s">
        <v>257</v>
      </c>
    </row>
    <row r="154" spans="2:18" x14ac:dyDescent="0.2">
      <c r="B154" s="157" t="s">
        <v>119</v>
      </c>
      <c r="C154" s="29"/>
      <c r="D154" s="166">
        <v>4770.5</v>
      </c>
      <c r="E154" s="157">
        <v>2017</v>
      </c>
      <c r="N154" s="78" t="s">
        <v>472</v>
      </c>
      <c r="O154" s="17" t="e">
        <f>INDEX(#REF!,MATCH($B154,#REF!,0),2)</f>
        <v>#REF!</v>
      </c>
      <c r="P154" s="18">
        <f t="shared" si="4"/>
        <v>2017</v>
      </c>
      <c r="Q154" s="28">
        <f t="shared" si="5"/>
        <v>4770.5</v>
      </c>
      <c r="R154" s="162" t="s">
        <v>257</v>
      </c>
    </row>
    <row r="155" spans="2:18" x14ac:dyDescent="0.2">
      <c r="B155" s="157" t="s">
        <v>118</v>
      </c>
      <c r="C155" s="29"/>
      <c r="D155" s="166">
        <v>4995</v>
      </c>
      <c r="E155" s="157">
        <v>2017</v>
      </c>
      <c r="N155" s="78" t="s">
        <v>472</v>
      </c>
      <c r="O155" s="17" t="e">
        <f>INDEX(#REF!,MATCH($B155,#REF!,0),2)</f>
        <v>#REF!</v>
      </c>
      <c r="P155" s="18">
        <f t="shared" si="4"/>
        <v>2017</v>
      </c>
      <c r="Q155" s="28">
        <f t="shared" si="5"/>
        <v>4995</v>
      </c>
      <c r="R155" s="162" t="s">
        <v>257</v>
      </c>
    </row>
    <row r="156" spans="2:18" x14ac:dyDescent="0.2">
      <c r="B156" s="157" t="s">
        <v>126</v>
      </c>
      <c r="C156" s="29"/>
      <c r="D156" s="166">
        <v>5577.7</v>
      </c>
      <c r="E156" s="157">
        <v>2017</v>
      </c>
      <c r="N156" s="78" t="s">
        <v>472</v>
      </c>
      <c r="O156" s="17" t="e">
        <f>INDEX(#REF!,MATCH($B156,#REF!,0),2)</f>
        <v>#REF!</v>
      </c>
      <c r="P156" s="18">
        <f t="shared" si="4"/>
        <v>2017</v>
      </c>
      <c r="Q156" s="28">
        <f t="shared" si="5"/>
        <v>5577.7</v>
      </c>
      <c r="R156" s="162" t="s">
        <v>257</v>
      </c>
    </row>
    <row r="157" spans="2:18" x14ac:dyDescent="0.2">
      <c r="B157" s="157" t="s">
        <v>113</v>
      </c>
      <c r="C157" s="29"/>
      <c r="D157" s="166">
        <v>5111.2</v>
      </c>
      <c r="E157" s="157">
        <v>2017</v>
      </c>
      <c r="N157" s="78" t="s">
        <v>472</v>
      </c>
      <c r="O157" s="17" t="e">
        <f>INDEX(#REF!,MATCH($B157,#REF!,0),2)</f>
        <v>#REF!</v>
      </c>
      <c r="P157" s="18">
        <f t="shared" si="4"/>
        <v>2017</v>
      </c>
      <c r="Q157" s="28">
        <f t="shared" si="5"/>
        <v>5111.2</v>
      </c>
      <c r="R157" s="162" t="s">
        <v>257</v>
      </c>
    </row>
    <row r="158" spans="2:18" x14ac:dyDescent="0.2">
      <c r="B158" s="157" t="s">
        <v>115</v>
      </c>
      <c r="C158" s="29"/>
      <c r="D158" s="166">
        <v>5319.8</v>
      </c>
      <c r="E158" s="157">
        <v>2017</v>
      </c>
      <c r="N158" s="78" t="s">
        <v>472</v>
      </c>
      <c r="O158" s="17" t="e">
        <f>INDEX(#REF!,MATCH($B158,#REF!,0),2)</f>
        <v>#REF!</v>
      </c>
      <c r="P158" s="18">
        <f t="shared" si="4"/>
        <v>2017</v>
      </c>
      <c r="Q158" s="28">
        <f t="shared" si="5"/>
        <v>5319.8</v>
      </c>
      <c r="R158" s="162" t="s">
        <v>257</v>
      </c>
    </row>
    <row r="159" spans="2:18" x14ac:dyDescent="0.2">
      <c r="B159" s="157" t="s">
        <v>114</v>
      </c>
      <c r="C159" s="29"/>
      <c r="D159" s="166">
        <v>5043.6000000000004</v>
      </c>
      <c r="E159" s="157">
        <v>2017</v>
      </c>
      <c r="N159" s="78" t="s">
        <v>472</v>
      </c>
      <c r="O159" s="17" t="e">
        <f>INDEX(#REF!,MATCH($B159,#REF!,0),2)</f>
        <v>#REF!</v>
      </c>
      <c r="P159" s="18">
        <f t="shared" si="4"/>
        <v>2017</v>
      </c>
      <c r="Q159" s="28">
        <f t="shared" si="5"/>
        <v>5043.6000000000004</v>
      </c>
      <c r="R159" s="162" t="s">
        <v>257</v>
      </c>
    </row>
    <row r="160" spans="2:18" x14ac:dyDescent="0.2">
      <c r="B160" s="157" t="s">
        <v>70</v>
      </c>
      <c r="C160" s="29"/>
      <c r="D160" s="166">
        <v>5644.4</v>
      </c>
      <c r="E160" s="157">
        <v>2017</v>
      </c>
      <c r="N160" s="78" t="s">
        <v>472</v>
      </c>
      <c r="O160" s="17" t="e">
        <f>INDEX(#REF!,MATCH($B160,#REF!,0),2)</f>
        <v>#REF!</v>
      </c>
      <c r="P160" s="18">
        <f t="shared" si="4"/>
        <v>2017</v>
      </c>
      <c r="Q160" s="28">
        <f t="shared" si="5"/>
        <v>5644.4</v>
      </c>
      <c r="R160" s="162" t="s">
        <v>257</v>
      </c>
    </row>
    <row r="161" spans="2:18" x14ac:dyDescent="0.2">
      <c r="B161" s="157" t="s">
        <v>68</v>
      </c>
      <c r="C161" s="29"/>
      <c r="D161" s="166">
        <v>4824.5</v>
      </c>
      <c r="E161" s="157">
        <v>2017</v>
      </c>
      <c r="N161" s="78" t="s">
        <v>472</v>
      </c>
      <c r="O161" s="17" t="e">
        <f>INDEX(#REF!,MATCH($B161,#REF!,0),2)</f>
        <v>#REF!</v>
      </c>
      <c r="P161" s="18">
        <f t="shared" si="4"/>
        <v>2017</v>
      </c>
      <c r="Q161" s="28">
        <f t="shared" si="5"/>
        <v>4824.5</v>
      </c>
      <c r="R161" s="162" t="s">
        <v>257</v>
      </c>
    </row>
    <row r="162" spans="2:18" x14ac:dyDescent="0.2">
      <c r="B162" s="157" t="s">
        <v>66</v>
      </c>
      <c r="C162" s="29"/>
      <c r="D162" s="166">
        <v>5624.5</v>
      </c>
      <c r="E162" s="157">
        <v>2017</v>
      </c>
      <c r="N162" s="78" t="s">
        <v>472</v>
      </c>
      <c r="O162" s="17" t="e">
        <f>INDEX(#REF!,MATCH($B162,#REF!,0),2)</f>
        <v>#REF!</v>
      </c>
      <c r="P162" s="18">
        <f t="shared" si="4"/>
        <v>2017</v>
      </c>
      <c r="Q162" s="28">
        <f t="shared" si="5"/>
        <v>5624.5</v>
      </c>
      <c r="R162" s="162" t="s">
        <v>257</v>
      </c>
    </row>
    <row r="163" spans="2:18" x14ac:dyDescent="0.2">
      <c r="B163" s="157" t="s">
        <v>71</v>
      </c>
      <c r="C163" s="29"/>
      <c r="D163" s="166">
        <v>4748.3</v>
      </c>
      <c r="E163" s="157">
        <v>2017</v>
      </c>
      <c r="N163" s="78" t="s">
        <v>472</v>
      </c>
      <c r="O163" s="17" t="e">
        <f>INDEX(#REF!,MATCH($B163,#REF!,0),2)</f>
        <v>#REF!</v>
      </c>
      <c r="P163" s="18">
        <f t="shared" si="4"/>
        <v>2017</v>
      </c>
      <c r="Q163" s="28">
        <f t="shared" si="5"/>
        <v>4748.3</v>
      </c>
      <c r="R163" s="162" t="s">
        <v>257</v>
      </c>
    </row>
    <row r="164" spans="2:18" x14ac:dyDescent="0.2">
      <c r="B164" s="157" t="s">
        <v>124</v>
      </c>
      <c r="C164" s="29"/>
      <c r="D164" s="166">
        <v>5169.6000000000004</v>
      </c>
      <c r="E164" s="157">
        <v>2017</v>
      </c>
      <c r="N164" s="78" t="s">
        <v>472</v>
      </c>
      <c r="O164" s="17" t="e">
        <f>INDEX(#REF!,MATCH($B164,#REF!,0),2)</f>
        <v>#REF!</v>
      </c>
      <c r="P164" s="18">
        <f t="shared" si="4"/>
        <v>2017</v>
      </c>
      <c r="Q164" s="28">
        <f t="shared" si="5"/>
        <v>5169.6000000000004</v>
      </c>
      <c r="R164" s="162" t="s">
        <v>257</v>
      </c>
    </row>
    <row r="165" spans="2:18" x14ac:dyDescent="0.2">
      <c r="B165" s="157" t="s">
        <v>120</v>
      </c>
      <c r="C165" s="29"/>
      <c r="D165" s="166">
        <v>5755.8</v>
      </c>
      <c r="E165" s="157">
        <v>2017</v>
      </c>
      <c r="N165" s="78" t="s">
        <v>472</v>
      </c>
      <c r="O165" s="17" t="e">
        <f>INDEX(#REF!,MATCH($B165,#REF!,0),2)</f>
        <v>#REF!</v>
      </c>
      <c r="P165" s="18">
        <f t="shared" si="4"/>
        <v>2017</v>
      </c>
      <c r="Q165" s="28">
        <f t="shared" si="5"/>
        <v>5755.8</v>
      </c>
      <c r="R165" s="162" t="s">
        <v>257</v>
      </c>
    </row>
    <row r="166" spans="2:18" x14ac:dyDescent="0.2">
      <c r="B166" s="157" t="s">
        <v>125</v>
      </c>
      <c r="C166" s="29"/>
      <c r="D166" s="166">
        <v>5297.4</v>
      </c>
      <c r="E166" s="157">
        <v>2017</v>
      </c>
      <c r="N166" s="78" t="s">
        <v>472</v>
      </c>
      <c r="O166" s="17" t="e">
        <f>INDEX(#REF!,MATCH($B166,#REF!,0),2)</f>
        <v>#REF!</v>
      </c>
      <c r="P166" s="18">
        <f t="shared" si="4"/>
        <v>2017</v>
      </c>
      <c r="Q166" s="28">
        <f t="shared" si="5"/>
        <v>5297.4</v>
      </c>
      <c r="R166" s="162" t="s">
        <v>257</v>
      </c>
    </row>
    <row r="167" spans="2:18" x14ac:dyDescent="0.2">
      <c r="B167" s="157" t="s">
        <v>123</v>
      </c>
      <c r="C167" s="29"/>
      <c r="D167" s="166">
        <v>5766.9</v>
      </c>
      <c r="E167" s="157">
        <v>2017</v>
      </c>
      <c r="N167" s="78" t="s">
        <v>472</v>
      </c>
      <c r="O167" s="17" t="e">
        <f>INDEX(#REF!,MATCH($B167,#REF!,0),2)</f>
        <v>#REF!</v>
      </c>
      <c r="P167" s="18">
        <f t="shared" si="4"/>
        <v>2017</v>
      </c>
      <c r="Q167" s="28">
        <f t="shared" si="5"/>
        <v>5766.9</v>
      </c>
      <c r="R167" s="162" t="s">
        <v>257</v>
      </c>
    </row>
    <row r="168" spans="2:18" x14ac:dyDescent="0.2">
      <c r="B168" s="157" t="s">
        <v>69</v>
      </c>
      <c r="C168" s="29"/>
      <c r="D168" s="166">
        <v>5435.3</v>
      </c>
      <c r="E168" s="157">
        <v>2017</v>
      </c>
      <c r="N168" s="78" t="s">
        <v>472</v>
      </c>
      <c r="O168" s="17" t="e">
        <f>INDEX(#REF!,MATCH($B168,#REF!,0),2)</f>
        <v>#REF!</v>
      </c>
      <c r="P168" s="18">
        <f t="shared" si="4"/>
        <v>2017</v>
      </c>
      <c r="Q168" s="28">
        <f t="shared" si="5"/>
        <v>5435.3</v>
      </c>
      <c r="R168" s="162" t="s">
        <v>257</v>
      </c>
    </row>
    <row r="169" spans="2:18" x14ac:dyDescent="0.2">
      <c r="B169" s="157" t="s">
        <v>111</v>
      </c>
      <c r="C169" s="29"/>
      <c r="D169" s="166">
        <v>4400.2</v>
      </c>
      <c r="E169" s="157">
        <v>2017</v>
      </c>
      <c r="N169" s="78" t="s">
        <v>472</v>
      </c>
      <c r="O169" s="17" t="e">
        <f>INDEX(#REF!,MATCH($B169,#REF!,0),2)</f>
        <v>#REF!</v>
      </c>
      <c r="P169" s="18">
        <f t="shared" si="4"/>
        <v>2017</v>
      </c>
      <c r="Q169" s="28">
        <f t="shared" si="5"/>
        <v>4400.2</v>
      </c>
      <c r="R169" s="162" t="s">
        <v>257</v>
      </c>
    </row>
    <row r="170" spans="2:18" x14ac:dyDescent="0.2">
      <c r="B170" s="157" t="s">
        <v>122</v>
      </c>
      <c r="C170" s="29"/>
      <c r="D170" s="166">
        <v>5788.2</v>
      </c>
      <c r="E170" s="157">
        <v>2017</v>
      </c>
      <c r="N170" s="78" t="s">
        <v>472</v>
      </c>
      <c r="O170" s="17" t="e">
        <f>INDEX(#REF!,MATCH($B170,#REF!,0),2)</f>
        <v>#REF!</v>
      </c>
      <c r="P170" s="18">
        <f t="shared" si="4"/>
        <v>2017</v>
      </c>
      <c r="Q170" s="28">
        <f t="shared" si="5"/>
        <v>5788.2</v>
      </c>
      <c r="R170" s="162" t="s">
        <v>257</v>
      </c>
    </row>
    <row r="171" spans="2:18" x14ac:dyDescent="0.2">
      <c r="B171" s="157" t="s">
        <v>112</v>
      </c>
      <c r="C171" s="29"/>
      <c r="D171" s="166">
        <v>5895.1</v>
      </c>
      <c r="E171" s="157">
        <v>2017</v>
      </c>
      <c r="N171" s="78" t="s">
        <v>472</v>
      </c>
      <c r="O171" s="17" t="e">
        <f>INDEX(#REF!,MATCH($B171,#REF!,0),2)</f>
        <v>#REF!</v>
      </c>
      <c r="P171" s="18">
        <f t="shared" si="4"/>
        <v>2017</v>
      </c>
      <c r="Q171" s="28">
        <f t="shared" si="5"/>
        <v>5895.1</v>
      </c>
      <c r="R171" s="162" t="s">
        <v>257</v>
      </c>
    </row>
    <row r="172" spans="2:18" x14ac:dyDescent="0.2">
      <c r="B172" s="157" t="s">
        <v>121</v>
      </c>
      <c r="C172" s="29"/>
      <c r="D172" s="166">
        <v>5568.3</v>
      </c>
      <c r="E172" s="157">
        <v>2017</v>
      </c>
      <c r="N172" s="78" t="s">
        <v>472</v>
      </c>
      <c r="O172" s="17" t="e">
        <f>INDEX(#REF!,MATCH($B172,#REF!,0),2)</f>
        <v>#REF!</v>
      </c>
      <c r="P172" s="18">
        <f t="shared" si="4"/>
        <v>2017</v>
      </c>
      <c r="Q172" s="28">
        <f t="shared" si="5"/>
        <v>5568.3</v>
      </c>
      <c r="R172" s="162" t="s">
        <v>257</v>
      </c>
    </row>
    <row r="173" spans="2:18" x14ac:dyDescent="0.2">
      <c r="B173" s="157" t="s">
        <v>116</v>
      </c>
      <c r="C173" s="29"/>
      <c r="D173" s="166">
        <v>5150.1000000000004</v>
      </c>
      <c r="E173" s="157">
        <v>2017</v>
      </c>
      <c r="N173" s="78" t="s">
        <v>472</v>
      </c>
      <c r="O173" s="17" t="e">
        <f>INDEX(#REF!,MATCH($B173,#REF!,0),2)</f>
        <v>#REF!</v>
      </c>
      <c r="P173" s="18">
        <f t="shared" si="4"/>
        <v>2017</v>
      </c>
      <c r="Q173" s="28">
        <f t="shared" si="5"/>
        <v>5150.1000000000004</v>
      </c>
      <c r="R173" s="162" t="s">
        <v>257</v>
      </c>
    </row>
    <row r="174" spans="2:18" x14ac:dyDescent="0.2">
      <c r="B174" s="157" t="s">
        <v>117</v>
      </c>
      <c r="C174" s="29"/>
      <c r="D174" s="166">
        <v>5966.1</v>
      </c>
      <c r="E174" s="157">
        <v>2018</v>
      </c>
      <c r="N174" s="78" t="s">
        <v>472</v>
      </c>
      <c r="O174" s="17" t="e">
        <f>INDEX(#REF!,MATCH($B174,#REF!,0),2)</f>
        <v>#REF!</v>
      </c>
      <c r="P174" s="18">
        <f t="shared" si="4"/>
        <v>2018</v>
      </c>
      <c r="Q174" s="28">
        <f t="shared" si="5"/>
        <v>5966.1</v>
      </c>
      <c r="R174" s="162" t="s">
        <v>257</v>
      </c>
    </row>
    <row r="175" spans="2:18" x14ac:dyDescent="0.2">
      <c r="B175" s="157" t="s">
        <v>119</v>
      </c>
      <c r="C175" s="29"/>
      <c r="D175" s="166">
        <v>4895.8</v>
      </c>
      <c r="E175" s="157">
        <v>2018</v>
      </c>
      <c r="N175" s="78" t="s">
        <v>472</v>
      </c>
      <c r="O175" s="17" t="e">
        <f>INDEX(#REF!,MATCH($B175,#REF!,0),2)</f>
        <v>#REF!</v>
      </c>
      <c r="P175" s="18">
        <f t="shared" si="4"/>
        <v>2018</v>
      </c>
      <c r="Q175" s="28">
        <f t="shared" si="5"/>
        <v>4895.8</v>
      </c>
      <c r="R175" s="162" t="s">
        <v>257</v>
      </c>
    </row>
    <row r="176" spans="2:18" x14ac:dyDescent="0.2">
      <c r="B176" s="157" t="s">
        <v>118</v>
      </c>
      <c r="C176" s="29"/>
      <c r="D176" s="166">
        <v>5398.4</v>
      </c>
      <c r="E176" s="157">
        <v>2018</v>
      </c>
      <c r="N176" s="78" t="s">
        <v>472</v>
      </c>
      <c r="O176" s="17" t="e">
        <f>INDEX(#REF!,MATCH($B176,#REF!,0),2)</f>
        <v>#REF!</v>
      </c>
      <c r="P176" s="18">
        <f t="shared" si="4"/>
        <v>2018</v>
      </c>
      <c r="Q176" s="28">
        <f t="shared" si="5"/>
        <v>5398.4</v>
      </c>
      <c r="R176" s="162" t="s">
        <v>257</v>
      </c>
    </row>
    <row r="177" spans="2:18" x14ac:dyDescent="0.2">
      <c r="B177" s="157" t="s">
        <v>126</v>
      </c>
      <c r="C177" s="29"/>
      <c r="D177" s="166">
        <v>5774.2</v>
      </c>
      <c r="E177" s="157">
        <v>2018</v>
      </c>
      <c r="N177" s="78" t="s">
        <v>472</v>
      </c>
      <c r="O177" s="17" t="e">
        <f>INDEX(#REF!,MATCH($B177,#REF!,0),2)</f>
        <v>#REF!</v>
      </c>
      <c r="P177" s="18">
        <f t="shared" si="4"/>
        <v>2018</v>
      </c>
      <c r="Q177" s="28">
        <f t="shared" si="5"/>
        <v>5774.2</v>
      </c>
      <c r="R177" s="162" t="s">
        <v>257</v>
      </c>
    </row>
    <row r="178" spans="2:18" x14ac:dyDescent="0.2">
      <c r="B178" s="157" t="s">
        <v>113</v>
      </c>
      <c r="C178" s="29"/>
      <c r="D178" s="166">
        <v>5390.6</v>
      </c>
      <c r="E178" s="157">
        <v>2018</v>
      </c>
      <c r="N178" s="78" t="s">
        <v>472</v>
      </c>
      <c r="O178" s="17" t="e">
        <f>INDEX(#REF!,MATCH($B178,#REF!,0),2)</f>
        <v>#REF!</v>
      </c>
      <c r="P178" s="18">
        <f t="shared" si="4"/>
        <v>2018</v>
      </c>
      <c r="Q178" s="28">
        <f t="shared" si="5"/>
        <v>5390.6</v>
      </c>
      <c r="R178" s="162" t="s">
        <v>257</v>
      </c>
    </row>
    <row r="179" spans="2:18" x14ac:dyDescent="0.2">
      <c r="B179" s="157" t="s">
        <v>115</v>
      </c>
      <c r="C179" s="29"/>
      <c r="D179" s="166">
        <v>5588.3</v>
      </c>
      <c r="E179" s="157">
        <v>2018</v>
      </c>
      <c r="N179" s="78" t="s">
        <v>472</v>
      </c>
      <c r="O179" s="17" t="e">
        <f>INDEX(#REF!,MATCH($B179,#REF!,0),2)</f>
        <v>#REF!</v>
      </c>
      <c r="P179" s="18">
        <f t="shared" si="4"/>
        <v>2018</v>
      </c>
      <c r="Q179" s="28">
        <f t="shared" si="5"/>
        <v>5588.3</v>
      </c>
      <c r="R179" s="162" t="s">
        <v>257</v>
      </c>
    </row>
    <row r="180" spans="2:18" x14ac:dyDescent="0.2">
      <c r="B180" s="157" t="s">
        <v>114</v>
      </c>
      <c r="C180" s="29"/>
      <c r="D180" s="166">
        <v>5523.9</v>
      </c>
      <c r="E180" s="157">
        <v>2018</v>
      </c>
      <c r="N180" s="78" t="s">
        <v>472</v>
      </c>
      <c r="O180" s="17" t="e">
        <f>INDEX(#REF!,MATCH($B180,#REF!,0),2)</f>
        <v>#REF!</v>
      </c>
      <c r="P180" s="18">
        <f t="shared" si="4"/>
        <v>2018</v>
      </c>
      <c r="Q180" s="28">
        <f t="shared" si="5"/>
        <v>5523.9</v>
      </c>
      <c r="R180" s="162" t="s">
        <v>257</v>
      </c>
    </row>
    <row r="181" spans="2:18" x14ac:dyDescent="0.2">
      <c r="B181" s="157" t="s">
        <v>70</v>
      </c>
      <c r="C181" s="29"/>
      <c r="D181" s="166">
        <v>5965.1</v>
      </c>
      <c r="E181" s="157">
        <v>2018</v>
      </c>
      <c r="N181" s="78" t="s">
        <v>472</v>
      </c>
      <c r="O181" s="17" t="e">
        <f>INDEX(#REF!,MATCH($B181,#REF!,0),2)</f>
        <v>#REF!</v>
      </c>
      <c r="P181" s="18">
        <f t="shared" si="4"/>
        <v>2018</v>
      </c>
      <c r="Q181" s="28">
        <f t="shared" si="5"/>
        <v>5965.1</v>
      </c>
      <c r="R181" s="162" t="s">
        <v>257</v>
      </c>
    </row>
    <row r="182" spans="2:18" x14ac:dyDescent="0.2">
      <c r="B182" s="157" t="s">
        <v>68</v>
      </c>
      <c r="C182" s="29"/>
      <c r="D182" s="166">
        <v>4647</v>
      </c>
      <c r="E182" s="157">
        <v>2018</v>
      </c>
      <c r="N182" s="78" t="s">
        <v>472</v>
      </c>
      <c r="O182" s="17" t="e">
        <f>INDEX(#REF!,MATCH($B182,#REF!,0),2)</f>
        <v>#REF!</v>
      </c>
      <c r="P182" s="18">
        <f t="shared" si="4"/>
        <v>2018</v>
      </c>
      <c r="Q182" s="28">
        <f t="shared" si="5"/>
        <v>4647</v>
      </c>
      <c r="R182" s="162" t="s">
        <v>257</v>
      </c>
    </row>
    <row r="183" spans="2:18" x14ac:dyDescent="0.2">
      <c r="B183" s="157" t="s">
        <v>66</v>
      </c>
      <c r="C183" s="29"/>
      <c r="D183" s="166">
        <v>5753.6</v>
      </c>
      <c r="E183" s="157">
        <v>2018</v>
      </c>
      <c r="N183" s="78" t="s">
        <v>472</v>
      </c>
      <c r="O183" s="17" t="e">
        <f>INDEX(#REF!,MATCH($B183,#REF!,0),2)</f>
        <v>#REF!</v>
      </c>
      <c r="P183" s="18">
        <f t="shared" si="4"/>
        <v>2018</v>
      </c>
      <c r="Q183" s="28">
        <f t="shared" si="5"/>
        <v>5753.6</v>
      </c>
      <c r="R183" s="162" t="s">
        <v>257</v>
      </c>
    </row>
    <row r="184" spans="2:18" x14ac:dyDescent="0.2">
      <c r="B184" s="157" t="s">
        <v>71</v>
      </c>
      <c r="C184" s="29"/>
      <c r="D184" s="166">
        <v>4975.6000000000004</v>
      </c>
      <c r="E184" s="157">
        <v>2018</v>
      </c>
      <c r="N184" s="78" t="s">
        <v>472</v>
      </c>
      <c r="O184" s="17" t="e">
        <f>INDEX(#REF!,MATCH($B184,#REF!,0),2)</f>
        <v>#REF!</v>
      </c>
      <c r="P184" s="18">
        <f t="shared" si="4"/>
        <v>2018</v>
      </c>
      <c r="Q184" s="28">
        <f t="shared" si="5"/>
        <v>4975.6000000000004</v>
      </c>
      <c r="R184" s="162" t="s">
        <v>257</v>
      </c>
    </row>
    <row r="185" spans="2:18" x14ac:dyDescent="0.2">
      <c r="B185" s="157" t="s">
        <v>124</v>
      </c>
      <c r="C185" s="29"/>
      <c r="D185" s="166">
        <v>5274.1</v>
      </c>
      <c r="E185" s="157">
        <v>2018</v>
      </c>
      <c r="N185" s="78" t="s">
        <v>472</v>
      </c>
      <c r="O185" s="17" t="e">
        <f>INDEX(#REF!,MATCH($B185,#REF!,0),2)</f>
        <v>#REF!</v>
      </c>
      <c r="P185" s="18">
        <f t="shared" si="4"/>
        <v>2018</v>
      </c>
      <c r="Q185" s="28">
        <f t="shared" si="5"/>
        <v>5274.1</v>
      </c>
      <c r="R185" s="162" t="s">
        <v>257</v>
      </c>
    </row>
    <row r="186" spans="2:18" x14ac:dyDescent="0.2">
      <c r="B186" s="157" t="s">
        <v>120</v>
      </c>
      <c r="C186" s="29"/>
      <c r="D186" s="166">
        <v>5849.3</v>
      </c>
      <c r="E186" s="157">
        <v>2018</v>
      </c>
      <c r="N186" s="78" t="s">
        <v>472</v>
      </c>
      <c r="O186" s="17" t="e">
        <f>INDEX(#REF!,MATCH($B186,#REF!,0),2)</f>
        <v>#REF!</v>
      </c>
      <c r="P186" s="18">
        <f t="shared" si="4"/>
        <v>2018</v>
      </c>
      <c r="Q186" s="28">
        <f t="shared" si="5"/>
        <v>5849.3</v>
      </c>
      <c r="R186" s="162" t="s">
        <v>257</v>
      </c>
    </row>
    <row r="187" spans="2:18" x14ac:dyDescent="0.2">
      <c r="B187" s="157" t="s">
        <v>125</v>
      </c>
      <c r="C187" s="29"/>
      <c r="D187" s="166">
        <v>5674.1</v>
      </c>
      <c r="E187" s="157">
        <v>2018</v>
      </c>
      <c r="N187" s="78" t="s">
        <v>472</v>
      </c>
      <c r="O187" s="17" t="e">
        <f>INDEX(#REF!,MATCH($B187,#REF!,0),2)</f>
        <v>#REF!</v>
      </c>
      <c r="P187" s="18">
        <f t="shared" si="4"/>
        <v>2018</v>
      </c>
      <c r="Q187" s="28">
        <f t="shared" si="5"/>
        <v>5674.1</v>
      </c>
      <c r="R187" s="162" t="s">
        <v>257</v>
      </c>
    </row>
    <row r="188" spans="2:18" x14ac:dyDescent="0.2">
      <c r="B188" s="157" t="s">
        <v>123</v>
      </c>
      <c r="C188" s="29"/>
      <c r="D188" s="166">
        <v>6037</v>
      </c>
      <c r="E188" s="157">
        <v>2018</v>
      </c>
      <c r="N188" s="78" t="s">
        <v>472</v>
      </c>
      <c r="O188" s="17" t="e">
        <f>INDEX(#REF!,MATCH($B188,#REF!,0),2)</f>
        <v>#REF!</v>
      </c>
      <c r="P188" s="18">
        <f t="shared" si="4"/>
        <v>2018</v>
      </c>
      <c r="Q188" s="28">
        <f t="shared" si="5"/>
        <v>6037</v>
      </c>
      <c r="R188" s="162" t="s">
        <v>257</v>
      </c>
    </row>
    <row r="189" spans="2:18" x14ac:dyDescent="0.2">
      <c r="B189" s="157" t="s">
        <v>69</v>
      </c>
      <c r="C189" s="29"/>
      <c r="D189" s="166">
        <v>5515.8</v>
      </c>
      <c r="E189" s="157">
        <v>2018</v>
      </c>
      <c r="N189" s="78" t="s">
        <v>472</v>
      </c>
      <c r="O189" s="17" t="e">
        <f>INDEX(#REF!,MATCH($B189,#REF!,0),2)</f>
        <v>#REF!</v>
      </c>
      <c r="P189" s="18">
        <f t="shared" si="4"/>
        <v>2018</v>
      </c>
      <c r="Q189" s="28">
        <f t="shared" si="5"/>
        <v>5515.8</v>
      </c>
      <c r="R189" s="162" t="s">
        <v>257</v>
      </c>
    </row>
    <row r="190" spans="2:18" x14ac:dyDescent="0.2">
      <c r="B190" s="157" t="s">
        <v>111</v>
      </c>
      <c r="C190" s="29"/>
      <c r="D190" s="166">
        <v>4484</v>
      </c>
      <c r="E190" s="157">
        <v>2018</v>
      </c>
      <c r="N190" s="78" t="s">
        <v>472</v>
      </c>
      <c r="O190" s="17" t="e">
        <f>INDEX(#REF!,MATCH($B190,#REF!,0),2)</f>
        <v>#REF!</v>
      </c>
      <c r="P190" s="18">
        <f t="shared" si="4"/>
        <v>2018</v>
      </c>
      <c r="Q190" s="28">
        <f t="shared" si="5"/>
        <v>4484</v>
      </c>
      <c r="R190" s="162" t="s">
        <v>257</v>
      </c>
    </row>
    <row r="191" spans="2:18" x14ac:dyDescent="0.2">
      <c r="B191" s="157" t="s">
        <v>122</v>
      </c>
      <c r="C191" s="29"/>
      <c r="D191" s="166">
        <v>5859.2</v>
      </c>
      <c r="E191" s="157">
        <v>2018</v>
      </c>
      <c r="N191" s="78" t="s">
        <v>472</v>
      </c>
      <c r="O191" s="17" t="e">
        <f>INDEX(#REF!,MATCH($B191,#REF!,0),2)</f>
        <v>#REF!</v>
      </c>
      <c r="P191" s="18">
        <f t="shared" si="4"/>
        <v>2018</v>
      </c>
      <c r="Q191" s="28">
        <f t="shared" si="5"/>
        <v>5859.2</v>
      </c>
      <c r="R191" s="162" t="s">
        <v>257</v>
      </c>
    </row>
    <row r="192" spans="2:18" x14ac:dyDescent="0.2">
      <c r="B192" s="157" t="s">
        <v>112</v>
      </c>
      <c r="C192" s="29"/>
      <c r="D192" s="166">
        <v>5926.6</v>
      </c>
      <c r="E192" s="157">
        <v>2018</v>
      </c>
      <c r="N192" s="78" t="s">
        <v>472</v>
      </c>
      <c r="O192" s="17" t="e">
        <f>INDEX(#REF!,MATCH($B192,#REF!,0),2)</f>
        <v>#REF!</v>
      </c>
      <c r="P192" s="18">
        <f t="shared" si="4"/>
        <v>2018</v>
      </c>
      <c r="Q192" s="28">
        <f t="shared" si="5"/>
        <v>5926.6</v>
      </c>
      <c r="R192" s="162" t="s">
        <v>257</v>
      </c>
    </row>
    <row r="193" spans="2:18" x14ac:dyDescent="0.2">
      <c r="B193" s="157" t="s">
        <v>121</v>
      </c>
      <c r="C193" s="29"/>
      <c r="D193" s="166">
        <v>5641.1</v>
      </c>
      <c r="E193" s="157">
        <v>2018</v>
      </c>
      <c r="N193" s="78" t="s">
        <v>472</v>
      </c>
      <c r="O193" s="17" t="e">
        <f>INDEX(#REF!,MATCH($B193,#REF!,0),2)</f>
        <v>#REF!</v>
      </c>
      <c r="P193" s="18">
        <f t="shared" si="4"/>
        <v>2018</v>
      </c>
      <c r="Q193" s="28">
        <f t="shared" si="5"/>
        <v>5641.1</v>
      </c>
      <c r="R193" s="162" t="s">
        <v>257</v>
      </c>
    </row>
    <row r="194" spans="2:18" x14ac:dyDescent="0.2">
      <c r="B194" s="157" t="s">
        <v>116</v>
      </c>
      <c r="C194" s="29"/>
      <c r="D194" s="166">
        <v>5056.3999999999996</v>
      </c>
      <c r="E194" s="157">
        <v>2018</v>
      </c>
      <c r="N194" s="78" t="s">
        <v>472</v>
      </c>
      <c r="O194" s="17" t="e">
        <f>INDEX(#REF!,MATCH($B194,#REF!,0),2)</f>
        <v>#REF!</v>
      </c>
      <c r="P194" s="18">
        <f t="shared" si="4"/>
        <v>2018</v>
      </c>
      <c r="Q194" s="28">
        <f t="shared" si="5"/>
        <v>5056.3999999999996</v>
      </c>
      <c r="R194" s="162" t="s">
        <v>257</v>
      </c>
    </row>
    <row r="195" spans="2:18" x14ac:dyDescent="0.2">
      <c r="B195" s="157" t="s">
        <v>117</v>
      </c>
      <c r="C195" s="29"/>
      <c r="D195" s="166">
        <v>5811.1</v>
      </c>
      <c r="E195" s="157">
        <v>2019</v>
      </c>
      <c r="N195" s="78" t="s">
        <v>472</v>
      </c>
      <c r="O195" s="17" t="e">
        <f>INDEX(#REF!,MATCH($B195,#REF!,0),2)</f>
        <v>#REF!</v>
      </c>
      <c r="P195" s="18">
        <f t="shared" si="4"/>
        <v>2019</v>
      </c>
      <c r="Q195" s="28">
        <f t="shared" si="5"/>
        <v>5811.1</v>
      </c>
      <c r="R195" s="162" t="s">
        <v>257</v>
      </c>
    </row>
    <row r="196" spans="2:18" x14ac:dyDescent="0.2">
      <c r="B196" s="157" t="s">
        <v>119</v>
      </c>
      <c r="C196" s="29"/>
      <c r="D196" s="166">
        <v>4759</v>
      </c>
      <c r="E196" s="157">
        <v>2019</v>
      </c>
      <c r="N196" s="78" t="s">
        <v>472</v>
      </c>
      <c r="O196" s="17" t="e">
        <f>INDEX(#REF!,MATCH($B196,#REF!,0),2)</f>
        <v>#REF!</v>
      </c>
      <c r="P196" s="18">
        <f t="shared" si="4"/>
        <v>2019</v>
      </c>
      <c r="Q196" s="28">
        <f t="shared" si="5"/>
        <v>4759</v>
      </c>
      <c r="R196" s="162" t="s">
        <v>257</v>
      </c>
    </row>
    <row r="197" spans="2:18" x14ac:dyDescent="0.2">
      <c r="B197" s="157" t="s">
        <v>118</v>
      </c>
      <c r="C197" s="29"/>
      <c r="D197" s="166">
        <v>5281.2</v>
      </c>
      <c r="E197" s="157">
        <v>2019</v>
      </c>
      <c r="N197" s="78" t="s">
        <v>472</v>
      </c>
      <c r="O197" s="17" t="e">
        <f>INDEX(#REF!,MATCH($B197,#REF!,0),2)</f>
        <v>#REF!</v>
      </c>
      <c r="P197" s="18">
        <f t="shared" si="4"/>
        <v>2019</v>
      </c>
      <c r="Q197" s="28">
        <f t="shared" si="5"/>
        <v>5281.2</v>
      </c>
      <c r="R197" s="162" t="s">
        <v>257</v>
      </c>
    </row>
    <row r="198" spans="2:18" x14ac:dyDescent="0.2">
      <c r="B198" s="157" t="s">
        <v>126</v>
      </c>
      <c r="C198" s="29"/>
      <c r="D198" s="166">
        <v>5682.7</v>
      </c>
      <c r="E198" s="157">
        <v>2019</v>
      </c>
      <c r="N198" s="78" t="s">
        <v>472</v>
      </c>
      <c r="O198" s="17" t="e">
        <f>INDEX(#REF!,MATCH($B198,#REF!,0),2)</f>
        <v>#REF!</v>
      </c>
      <c r="P198" s="18">
        <f t="shared" ref="P198:P236" si="6">E198</f>
        <v>2019</v>
      </c>
      <c r="Q198" s="28">
        <f t="shared" ref="Q198:Q236" si="7">D198</f>
        <v>5682.7</v>
      </c>
      <c r="R198" s="162" t="s">
        <v>257</v>
      </c>
    </row>
    <row r="199" spans="2:18" x14ac:dyDescent="0.2">
      <c r="B199" s="157" t="s">
        <v>113</v>
      </c>
      <c r="C199" s="29"/>
      <c r="D199" s="166">
        <v>5333.8</v>
      </c>
      <c r="E199" s="157">
        <v>2019</v>
      </c>
      <c r="N199" s="78" t="s">
        <v>472</v>
      </c>
      <c r="O199" s="17" t="e">
        <f>INDEX(#REF!,MATCH($B199,#REF!,0),2)</f>
        <v>#REF!</v>
      </c>
      <c r="P199" s="18">
        <f t="shared" si="6"/>
        <v>2019</v>
      </c>
      <c r="Q199" s="28">
        <f t="shared" si="7"/>
        <v>5333.8</v>
      </c>
      <c r="R199" s="162" t="s">
        <v>257</v>
      </c>
    </row>
    <row r="200" spans="2:18" x14ac:dyDescent="0.2">
      <c r="B200" s="157" t="s">
        <v>115</v>
      </c>
      <c r="C200" s="29"/>
      <c r="D200" s="166">
        <v>5446.7</v>
      </c>
      <c r="E200" s="157">
        <v>2019</v>
      </c>
      <c r="N200" s="78" t="s">
        <v>472</v>
      </c>
      <c r="O200" s="17" t="e">
        <f>INDEX(#REF!,MATCH($B200,#REF!,0),2)</f>
        <v>#REF!</v>
      </c>
      <c r="P200" s="18">
        <f t="shared" si="6"/>
        <v>2019</v>
      </c>
      <c r="Q200" s="28">
        <f t="shared" si="7"/>
        <v>5446.7</v>
      </c>
      <c r="R200" s="162" t="s">
        <v>257</v>
      </c>
    </row>
    <row r="201" spans="2:18" x14ac:dyDescent="0.2">
      <c r="B201" s="157" t="s">
        <v>114</v>
      </c>
      <c r="C201" s="29"/>
      <c r="D201" s="166">
        <v>5270.5</v>
      </c>
      <c r="E201" s="157">
        <v>2019</v>
      </c>
      <c r="N201" s="78" t="s">
        <v>472</v>
      </c>
      <c r="O201" s="17" t="e">
        <f>INDEX(#REF!,MATCH($B201,#REF!,0),2)</f>
        <v>#REF!</v>
      </c>
      <c r="P201" s="18">
        <f t="shared" si="6"/>
        <v>2019</v>
      </c>
      <c r="Q201" s="28">
        <f t="shared" si="7"/>
        <v>5270.5</v>
      </c>
      <c r="R201" s="162" t="s">
        <v>257</v>
      </c>
    </row>
    <row r="202" spans="2:18" x14ac:dyDescent="0.2">
      <c r="B202" s="157" t="s">
        <v>70</v>
      </c>
      <c r="C202" s="29"/>
      <c r="D202" s="166">
        <v>5746.4</v>
      </c>
      <c r="E202" s="157">
        <v>2019</v>
      </c>
      <c r="N202" s="78" t="s">
        <v>472</v>
      </c>
      <c r="O202" s="17" t="e">
        <f>INDEX(#REF!,MATCH($B202,#REF!,0),2)</f>
        <v>#REF!</v>
      </c>
      <c r="P202" s="18">
        <f t="shared" si="6"/>
        <v>2019</v>
      </c>
      <c r="Q202" s="28">
        <f t="shared" si="7"/>
        <v>5746.4</v>
      </c>
      <c r="R202" s="162" t="s">
        <v>257</v>
      </c>
    </row>
    <row r="203" spans="2:18" x14ac:dyDescent="0.2">
      <c r="B203" s="157" t="s">
        <v>68</v>
      </c>
      <c r="C203" s="29"/>
      <c r="D203" s="166">
        <v>4532.8999999999996</v>
      </c>
      <c r="E203" s="157">
        <v>2019</v>
      </c>
      <c r="N203" s="78" t="s">
        <v>472</v>
      </c>
      <c r="O203" s="17" t="e">
        <f>INDEX(#REF!,MATCH($B203,#REF!,0),2)</f>
        <v>#REF!</v>
      </c>
      <c r="P203" s="18">
        <f t="shared" si="6"/>
        <v>2019</v>
      </c>
      <c r="Q203" s="28">
        <f t="shared" si="7"/>
        <v>4532.8999999999996</v>
      </c>
      <c r="R203" s="162" t="s">
        <v>257</v>
      </c>
    </row>
    <row r="204" spans="2:18" x14ac:dyDescent="0.2">
      <c r="B204" s="157" t="s">
        <v>66</v>
      </c>
      <c r="C204" s="29"/>
      <c r="D204" s="166">
        <v>5667.9</v>
      </c>
      <c r="E204" s="157">
        <v>2019</v>
      </c>
      <c r="N204" s="78" t="s">
        <v>472</v>
      </c>
      <c r="O204" s="17" t="e">
        <f>INDEX(#REF!,MATCH($B204,#REF!,0),2)</f>
        <v>#REF!</v>
      </c>
      <c r="P204" s="18">
        <f t="shared" si="6"/>
        <v>2019</v>
      </c>
      <c r="Q204" s="28">
        <f t="shared" si="7"/>
        <v>5667.9</v>
      </c>
      <c r="R204" s="162" t="s">
        <v>257</v>
      </c>
    </row>
    <row r="205" spans="2:18" x14ac:dyDescent="0.2">
      <c r="B205" s="157" t="s">
        <v>71</v>
      </c>
      <c r="C205" s="29"/>
      <c r="D205" s="166">
        <v>5041.8999999999996</v>
      </c>
      <c r="E205" s="157">
        <v>2019</v>
      </c>
      <c r="N205" s="78" t="s">
        <v>472</v>
      </c>
      <c r="O205" s="17" t="e">
        <f>INDEX(#REF!,MATCH($B205,#REF!,0),2)</f>
        <v>#REF!</v>
      </c>
      <c r="P205" s="18">
        <f t="shared" si="6"/>
        <v>2019</v>
      </c>
      <c r="Q205" s="28">
        <f t="shared" si="7"/>
        <v>5041.8999999999996</v>
      </c>
      <c r="R205" s="162" t="s">
        <v>257</v>
      </c>
    </row>
    <row r="206" spans="2:18" x14ac:dyDescent="0.2">
      <c r="B206" s="157" t="s">
        <v>124</v>
      </c>
      <c r="C206" s="29"/>
      <c r="D206" s="166">
        <v>5222.2</v>
      </c>
      <c r="E206" s="157">
        <v>2019</v>
      </c>
      <c r="N206" s="78" t="s">
        <v>472</v>
      </c>
      <c r="O206" s="17" t="e">
        <f>INDEX(#REF!,MATCH($B206,#REF!,0),2)</f>
        <v>#REF!</v>
      </c>
      <c r="P206" s="18">
        <f t="shared" si="6"/>
        <v>2019</v>
      </c>
      <c r="Q206" s="28">
        <f t="shared" si="7"/>
        <v>5222.2</v>
      </c>
      <c r="R206" s="162" t="s">
        <v>257</v>
      </c>
    </row>
    <row r="207" spans="2:18" x14ac:dyDescent="0.2">
      <c r="B207" s="157" t="s">
        <v>120</v>
      </c>
      <c r="C207" s="29"/>
      <c r="D207" s="166">
        <v>6012.2</v>
      </c>
      <c r="E207" s="157">
        <v>2019</v>
      </c>
      <c r="N207" s="78" t="s">
        <v>472</v>
      </c>
      <c r="O207" s="17" t="e">
        <f>INDEX(#REF!,MATCH($B207,#REF!,0),2)</f>
        <v>#REF!</v>
      </c>
      <c r="P207" s="18">
        <f t="shared" si="6"/>
        <v>2019</v>
      </c>
      <c r="Q207" s="28">
        <f t="shared" si="7"/>
        <v>6012.2</v>
      </c>
      <c r="R207" s="162" t="s">
        <v>257</v>
      </c>
    </row>
    <row r="208" spans="2:18" x14ac:dyDescent="0.2">
      <c r="B208" s="157" t="s">
        <v>125</v>
      </c>
      <c r="C208" s="29"/>
      <c r="D208" s="166">
        <v>5601.6</v>
      </c>
      <c r="E208" s="157">
        <v>2019</v>
      </c>
      <c r="N208" s="78" t="s">
        <v>472</v>
      </c>
      <c r="O208" s="17" t="e">
        <f>INDEX(#REF!,MATCH($B208,#REF!,0),2)</f>
        <v>#REF!</v>
      </c>
      <c r="P208" s="18">
        <f t="shared" si="6"/>
        <v>2019</v>
      </c>
      <c r="Q208" s="28">
        <f t="shared" si="7"/>
        <v>5601.6</v>
      </c>
      <c r="R208" s="162" t="s">
        <v>257</v>
      </c>
    </row>
    <row r="209" spans="2:18" x14ac:dyDescent="0.2">
      <c r="B209" s="157" t="s">
        <v>123</v>
      </c>
      <c r="C209" s="29"/>
      <c r="D209" s="166">
        <v>5818.9</v>
      </c>
      <c r="E209" s="157">
        <v>2019</v>
      </c>
      <c r="N209" s="78" t="s">
        <v>472</v>
      </c>
      <c r="O209" s="17" t="e">
        <f>INDEX(#REF!,MATCH($B209,#REF!,0),2)</f>
        <v>#REF!</v>
      </c>
      <c r="P209" s="18">
        <f t="shared" si="6"/>
        <v>2019</v>
      </c>
      <c r="Q209" s="28">
        <f t="shared" si="7"/>
        <v>5818.9</v>
      </c>
      <c r="R209" s="162" t="s">
        <v>257</v>
      </c>
    </row>
    <row r="210" spans="2:18" x14ac:dyDescent="0.2">
      <c r="B210" s="157" t="s">
        <v>69</v>
      </c>
      <c r="C210" s="29"/>
      <c r="D210" s="166">
        <v>5627.6</v>
      </c>
      <c r="E210" s="157">
        <v>2019</v>
      </c>
      <c r="N210" s="78" t="s">
        <v>472</v>
      </c>
      <c r="O210" s="17" t="e">
        <f>INDEX(#REF!,MATCH($B210,#REF!,0),2)</f>
        <v>#REF!</v>
      </c>
      <c r="P210" s="18">
        <f t="shared" si="6"/>
        <v>2019</v>
      </c>
      <c r="Q210" s="28">
        <f t="shared" si="7"/>
        <v>5627.6</v>
      </c>
      <c r="R210" s="162" t="s">
        <v>257</v>
      </c>
    </row>
    <row r="211" spans="2:18" x14ac:dyDescent="0.2">
      <c r="B211" s="157" t="s">
        <v>111</v>
      </c>
      <c r="C211" s="29"/>
      <c r="D211" s="166">
        <v>4477.3</v>
      </c>
      <c r="E211" s="157">
        <v>2019</v>
      </c>
      <c r="N211" s="78" t="s">
        <v>472</v>
      </c>
      <c r="O211" s="17" t="e">
        <f>INDEX(#REF!,MATCH($B211,#REF!,0),2)</f>
        <v>#REF!</v>
      </c>
      <c r="P211" s="18">
        <f t="shared" si="6"/>
        <v>2019</v>
      </c>
      <c r="Q211" s="28">
        <f t="shared" si="7"/>
        <v>4477.3</v>
      </c>
      <c r="R211" s="162" t="s">
        <v>257</v>
      </c>
    </row>
    <row r="212" spans="2:18" x14ac:dyDescent="0.2">
      <c r="B212" s="157" t="s">
        <v>122</v>
      </c>
      <c r="C212" s="29"/>
      <c r="D212" s="166">
        <v>5921.3</v>
      </c>
      <c r="E212" s="157">
        <v>2019</v>
      </c>
      <c r="N212" s="78" t="s">
        <v>472</v>
      </c>
      <c r="O212" s="17" t="e">
        <f>INDEX(#REF!,MATCH($B212,#REF!,0),2)</f>
        <v>#REF!</v>
      </c>
      <c r="P212" s="18">
        <f t="shared" si="6"/>
        <v>2019</v>
      </c>
      <c r="Q212" s="28">
        <f t="shared" si="7"/>
        <v>5921.3</v>
      </c>
      <c r="R212" s="162" t="s">
        <v>257</v>
      </c>
    </row>
    <row r="213" spans="2:18" x14ac:dyDescent="0.2">
      <c r="B213" s="157" t="s">
        <v>112</v>
      </c>
      <c r="C213" s="29"/>
      <c r="D213" s="166">
        <v>5808.7</v>
      </c>
      <c r="E213" s="157">
        <v>2019</v>
      </c>
      <c r="N213" s="78" t="s">
        <v>472</v>
      </c>
      <c r="O213" s="17" t="e">
        <f>INDEX(#REF!,MATCH($B213,#REF!,0),2)</f>
        <v>#REF!</v>
      </c>
      <c r="P213" s="18">
        <f t="shared" si="6"/>
        <v>2019</v>
      </c>
      <c r="Q213" s="28">
        <f t="shared" si="7"/>
        <v>5808.7</v>
      </c>
      <c r="R213" s="162" t="s">
        <v>257</v>
      </c>
    </row>
    <row r="214" spans="2:18" x14ac:dyDescent="0.2">
      <c r="B214" s="157" t="s">
        <v>121</v>
      </c>
      <c r="C214" s="29"/>
      <c r="D214" s="166">
        <v>6125.1</v>
      </c>
      <c r="E214" s="157">
        <v>2019</v>
      </c>
      <c r="N214" s="78" t="s">
        <v>472</v>
      </c>
      <c r="O214" s="17" t="e">
        <f>INDEX(#REF!,MATCH($B214,#REF!,0),2)</f>
        <v>#REF!</v>
      </c>
      <c r="P214" s="18">
        <f t="shared" si="6"/>
        <v>2019</v>
      </c>
      <c r="Q214" s="28">
        <f t="shared" si="7"/>
        <v>6125.1</v>
      </c>
      <c r="R214" s="162" t="s">
        <v>257</v>
      </c>
    </row>
    <row r="215" spans="2:18" x14ac:dyDescent="0.2">
      <c r="B215" s="157" t="s">
        <v>116</v>
      </c>
      <c r="C215" s="29"/>
      <c r="D215" s="166">
        <v>5264.5</v>
      </c>
      <c r="E215" s="157">
        <v>2019</v>
      </c>
      <c r="N215" s="78" t="s">
        <v>472</v>
      </c>
      <c r="O215" s="17" t="e">
        <f>INDEX(#REF!,MATCH($B215,#REF!,0),2)</f>
        <v>#REF!</v>
      </c>
      <c r="P215" s="18">
        <f t="shared" si="6"/>
        <v>2019</v>
      </c>
      <c r="Q215" s="28">
        <f t="shared" si="7"/>
        <v>5264.5</v>
      </c>
      <c r="R215" s="162" t="s">
        <v>257</v>
      </c>
    </row>
    <row r="216" spans="2:18" x14ac:dyDescent="0.2">
      <c r="B216" s="157" t="s">
        <v>117</v>
      </c>
      <c r="C216" s="29"/>
      <c r="D216" s="166">
        <v>4921.7</v>
      </c>
      <c r="E216" s="157">
        <v>2020</v>
      </c>
      <c r="N216" s="78" t="s">
        <v>472</v>
      </c>
      <c r="O216" s="17" t="e">
        <f>INDEX(#REF!,MATCH($B216,#REF!,0),2)</f>
        <v>#REF!</v>
      </c>
      <c r="P216" s="18">
        <f t="shared" si="6"/>
        <v>2020</v>
      </c>
      <c r="Q216" s="28">
        <f t="shared" si="7"/>
        <v>4921.7</v>
      </c>
      <c r="R216" s="162" t="s">
        <v>257</v>
      </c>
    </row>
    <row r="217" spans="2:18" x14ac:dyDescent="0.2">
      <c r="B217" s="157" t="s">
        <v>119</v>
      </c>
      <c r="C217" s="29"/>
      <c r="D217" s="166">
        <v>4153.8999999999996</v>
      </c>
      <c r="E217" s="157">
        <v>2020</v>
      </c>
      <c r="N217" s="78" t="s">
        <v>472</v>
      </c>
      <c r="O217" s="17" t="e">
        <f>INDEX(#REF!,MATCH($B217,#REF!,0),2)</f>
        <v>#REF!</v>
      </c>
      <c r="P217" s="18">
        <f t="shared" si="6"/>
        <v>2020</v>
      </c>
      <c r="Q217" s="28">
        <f t="shared" si="7"/>
        <v>4153.8999999999996</v>
      </c>
      <c r="R217" s="162" t="s">
        <v>257</v>
      </c>
    </row>
    <row r="218" spans="2:18" x14ac:dyDescent="0.2">
      <c r="B218" s="157" t="s">
        <v>118</v>
      </c>
      <c r="C218" s="29"/>
      <c r="D218" s="166">
        <v>4754.5</v>
      </c>
      <c r="E218" s="157">
        <v>2020</v>
      </c>
      <c r="N218" s="78" t="s">
        <v>472</v>
      </c>
      <c r="O218" s="17" t="e">
        <f>INDEX(#REF!,MATCH($B218,#REF!,0),2)</f>
        <v>#REF!</v>
      </c>
      <c r="P218" s="18">
        <f t="shared" si="6"/>
        <v>2020</v>
      </c>
      <c r="Q218" s="28">
        <f t="shared" si="7"/>
        <v>4754.5</v>
      </c>
      <c r="R218" s="162" t="s">
        <v>257</v>
      </c>
    </row>
    <row r="219" spans="2:18" x14ac:dyDescent="0.2">
      <c r="B219" s="157" t="s">
        <v>126</v>
      </c>
      <c r="C219" s="29"/>
      <c r="D219" s="166">
        <v>5287.5</v>
      </c>
      <c r="E219" s="157">
        <v>2020</v>
      </c>
      <c r="N219" s="78" t="s">
        <v>472</v>
      </c>
      <c r="O219" s="17" t="e">
        <f>INDEX(#REF!,MATCH($B219,#REF!,0),2)</f>
        <v>#REF!</v>
      </c>
      <c r="P219" s="18">
        <f t="shared" si="6"/>
        <v>2020</v>
      </c>
      <c r="Q219" s="28">
        <f t="shared" si="7"/>
        <v>5287.5</v>
      </c>
      <c r="R219" s="162" t="s">
        <v>257</v>
      </c>
    </row>
    <row r="220" spans="2:18" x14ac:dyDescent="0.2">
      <c r="B220" s="157" t="s">
        <v>113</v>
      </c>
      <c r="C220" s="29"/>
      <c r="D220" s="166">
        <v>4866.8999999999996</v>
      </c>
      <c r="E220" s="157">
        <v>2020</v>
      </c>
      <c r="N220" s="78" t="s">
        <v>472</v>
      </c>
      <c r="O220" s="17" t="e">
        <f>INDEX(#REF!,MATCH($B220,#REF!,0),2)</f>
        <v>#REF!</v>
      </c>
      <c r="P220" s="18">
        <f t="shared" si="6"/>
        <v>2020</v>
      </c>
      <c r="Q220" s="28">
        <f t="shared" si="7"/>
        <v>4866.8999999999996</v>
      </c>
      <c r="R220" s="162" t="s">
        <v>257</v>
      </c>
    </row>
    <row r="221" spans="2:18" x14ac:dyDescent="0.2">
      <c r="B221" s="157" t="s">
        <v>115</v>
      </c>
      <c r="C221" s="29"/>
      <c r="D221" s="166">
        <v>4888.8999999999996</v>
      </c>
      <c r="E221" s="157">
        <v>2020</v>
      </c>
      <c r="N221" s="78" t="s">
        <v>472</v>
      </c>
      <c r="O221" s="17" t="e">
        <f>INDEX(#REF!,MATCH($B221,#REF!,0),2)</f>
        <v>#REF!</v>
      </c>
      <c r="P221" s="18">
        <f t="shared" si="6"/>
        <v>2020</v>
      </c>
      <c r="Q221" s="28">
        <f t="shared" si="7"/>
        <v>4888.8999999999996</v>
      </c>
      <c r="R221" s="162" t="s">
        <v>257</v>
      </c>
    </row>
    <row r="222" spans="2:18" x14ac:dyDescent="0.2">
      <c r="B222" s="157" t="s">
        <v>114</v>
      </c>
      <c r="C222" s="29"/>
      <c r="D222" s="166">
        <v>4836.3</v>
      </c>
      <c r="E222" s="157">
        <v>2020</v>
      </c>
      <c r="N222" s="78" t="s">
        <v>472</v>
      </c>
      <c r="O222" s="17" t="e">
        <f>INDEX(#REF!,MATCH($B222,#REF!,0),2)</f>
        <v>#REF!</v>
      </c>
      <c r="P222" s="18">
        <f t="shared" si="6"/>
        <v>2020</v>
      </c>
      <c r="Q222" s="28">
        <f t="shared" si="7"/>
        <v>4836.3</v>
      </c>
      <c r="R222" s="162" t="s">
        <v>257</v>
      </c>
    </row>
    <row r="223" spans="2:18" x14ac:dyDescent="0.2">
      <c r="B223" s="157" t="s">
        <v>70</v>
      </c>
      <c r="C223" s="29"/>
      <c r="D223" s="166">
        <v>5200.1000000000004</v>
      </c>
      <c r="E223" s="157">
        <v>2020</v>
      </c>
      <c r="N223" s="78" t="s">
        <v>472</v>
      </c>
      <c r="O223" s="17" t="e">
        <f>INDEX(#REF!,MATCH($B223,#REF!,0),2)</f>
        <v>#REF!</v>
      </c>
      <c r="P223" s="18">
        <f t="shared" si="6"/>
        <v>2020</v>
      </c>
      <c r="Q223" s="28">
        <f t="shared" si="7"/>
        <v>5200.1000000000004</v>
      </c>
      <c r="R223" s="162" t="s">
        <v>257</v>
      </c>
    </row>
    <row r="224" spans="2:18" x14ac:dyDescent="0.2">
      <c r="B224" s="157" t="s">
        <v>68</v>
      </c>
      <c r="C224" s="29"/>
      <c r="D224" s="166">
        <v>4258.3</v>
      </c>
      <c r="E224" s="157">
        <v>2020</v>
      </c>
      <c r="N224" s="78" t="s">
        <v>472</v>
      </c>
      <c r="O224" s="17" t="e">
        <f>INDEX(#REF!,MATCH($B224,#REF!,0),2)</f>
        <v>#REF!</v>
      </c>
      <c r="P224" s="18">
        <f t="shared" si="6"/>
        <v>2020</v>
      </c>
      <c r="Q224" s="28">
        <f t="shared" si="7"/>
        <v>4258.3</v>
      </c>
      <c r="R224" s="162" t="s">
        <v>257</v>
      </c>
    </row>
    <row r="225" spans="2:18" x14ac:dyDescent="0.2">
      <c r="B225" s="157" t="s">
        <v>66</v>
      </c>
      <c r="C225" s="29"/>
      <c r="D225" s="166">
        <v>5071.7</v>
      </c>
      <c r="E225" s="157">
        <v>2020</v>
      </c>
      <c r="N225" s="78" t="s">
        <v>472</v>
      </c>
      <c r="O225" s="17" t="e">
        <f>INDEX(#REF!,MATCH($B225,#REF!,0),2)</f>
        <v>#REF!</v>
      </c>
      <c r="P225" s="18">
        <f t="shared" si="6"/>
        <v>2020</v>
      </c>
      <c r="Q225" s="28">
        <f t="shared" si="7"/>
        <v>5071.7</v>
      </c>
      <c r="R225" s="162" t="s">
        <v>257</v>
      </c>
    </row>
    <row r="226" spans="2:18" x14ac:dyDescent="0.2">
      <c r="B226" s="157" t="s">
        <v>71</v>
      </c>
      <c r="C226" s="29"/>
      <c r="D226" s="166">
        <v>4613</v>
      </c>
      <c r="E226" s="157">
        <v>2020</v>
      </c>
      <c r="N226" s="78" t="s">
        <v>472</v>
      </c>
      <c r="O226" s="17" t="e">
        <f>INDEX(#REF!,MATCH($B226,#REF!,0),2)</f>
        <v>#REF!</v>
      </c>
      <c r="P226" s="18">
        <f t="shared" si="6"/>
        <v>2020</v>
      </c>
      <c r="Q226" s="28">
        <f t="shared" si="7"/>
        <v>4613</v>
      </c>
      <c r="R226" s="162" t="s">
        <v>257</v>
      </c>
    </row>
    <row r="227" spans="2:18" x14ac:dyDescent="0.2">
      <c r="B227" s="157" t="s">
        <v>124</v>
      </c>
      <c r="C227" s="29"/>
      <c r="D227" s="166">
        <v>4702.7</v>
      </c>
      <c r="E227" s="157">
        <v>2020</v>
      </c>
      <c r="N227" s="162" t="s">
        <v>472</v>
      </c>
      <c r="O227" s="149" t="e">
        <f>INDEX(#REF!,MATCH($B227,#REF!,0),2)</f>
        <v>#REF!</v>
      </c>
      <c r="P227" s="18">
        <f t="shared" si="6"/>
        <v>2020</v>
      </c>
      <c r="Q227" s="163">
        <f t="shared" si="7"/>
        <v>4702.7</v>
      </c>
      <c r="R227" s="162" t="s">
        <v>257</v>
      </c>
    </row>
    <row r="228" spans="2:18" x14ac:dyDescent="0.2">
      <c r="B228" s="157" t="s">
        <v>120</v>
      </c>
      <c r="C228" s="29"/>
      <c r="D228" s="166">
        <v>5385</v>
      </c>
      <c r="E228" s="157">
        <v>2020</v>
      </c>
      <c r="N228" s="162" t="s">
        <v>472</v>
      </c>
      <c r="O228" s="149" t="e">
        <f>INDEX(#REF!,MATCH($B228,#REF!,0),2)</f>
        <v>#REF!</v>
      </c>
      <c r="P228" s="18">
        <f t="shared" si="6"/>
        <v>2020</v>
      </c>
      <c r="Q228" s="163">
        <f t="shared" si="7"/>
        <v>5385</v>
      </c>
      <c r="R228" s="162" t="s">
        <v>257</v>
      </c>
    </row>
    <row r="229" spans="2:18" x14ac:dyDescent="0.2">
      <c r="B229" s="157" t="s">
        <v>125</v>
      </c>
      <c r="C229" s="29"/>
      <c r="D229" s="166">
        <v>5022.2</v>
      </c>
      <c r="E229" s="157">
        <v>2020</v>
      </c>
      <c r="N229" s="162" t="s">
        <v>472</v>
      </c>
      <c r="O229" s="149" t="e">
        <f>INDEX(#REF!,MATCH($B229,#REF!,0),2)</f>
        <v>#REF!</v>
      </c>
      <c r="P229" s="18">
        <f t="shared" si="6"/>
        <v>2020</v>
      </c>
      <c r="Q229" s="163">
        <f t="shared" si="7"/>
        <v>5022.2</v>
      </c>
      <c r="R229" s="162" t="s">
        <v>257</v>
      </c>
    </row>
    <row r="230" spans="2:18" x14ac:dyDescent="0.2">
      <c r="B230" s="157" t="s">
        <v>123</v>
      </c>
      <c r="C230" s="29"/>
      <c r="D230" s="166">
        <v>5487.6</v>
      </c>
      <c r="E230" s="157">
        <v>2020</v>
      </c>
      <c r="N230" s="162" t="s">
        <v>472</v>
      </c>
      <c r="O230" s="149" t="e">
        <f>INDEX(#REF!,MATCH($B230,#REF!,0),2)</f>
        <v>#REF!</v>
      </c>
      <c r="P230" s="18">
        <f t="shared" si="6"/>
        <v>2020</v>
      </c>
      <c r="Q230" s="163">
        <f t="shared" si="7"/>
        <v>5487.6</v>
      </c>
      <c r="R230" s="162" t="s">
        <v>257</v>
      </c>
    </row>
    <row r="231" spans="2:18" x14ac:dyDescent="0.2">
      <c r="B231" s="157" t="s">
        <v>69</v>
      </c>
      <c r="C231" s="29"/>
      <c r="D231" s="166">
        <v>5072</v>
      </c>
      <c r="E231" s="157">
        <v>2020</v>
      </c>
      <c r="N231" s="162" t="s">
        <v>472</v>
      </c>
      <c r="O231" s="149" t="e">
        <f>INDEX(#REF!,MATCH($B231,#REF!,0),2)</f>
        <v>#REF!</v>
      </c>
      <c r="P231" s="18">
        <f t="shared" si="6"/>
        <v>2020</v>
      </c>
      <c r="Q231" s="163">
        <f t="shared" si="7"/>
        <v>5072</v>
      </c>
      <c r="R231" s="162" t="s">
        <v>257</v>
      </c>
    </row>
    <row r="232" spans="2:18" x14ac:dyDescent="0.2">
      <c r="B232" s="157" t="s">
        <v>111</v>
      </c>
      <c r="C232" s="29"/>
      <c r="D232" s="166">
        <v>3949.5</v>
      </c>
      <c r="E232" s="157">
        <v>2020</v>
      </c>
      <c r="N232" s="162" t="s">
        <v>472</v>
      </c>
      <c r="O232" s="149" t="e">
        <f>INDEX(#REF!,MATCH($B232,#REF!,0),2)</f>
        <v>#REF!</v>
      </c>
      <c r="P232" s="18">
        <f t="shared" si="6"/>
        <v>2020</v>
      </c>
      <c r="Q232" s="163">
        <f t="shared" si="7"/>
        <v>3949.5</v>
      </c>
      <c r="R232" s="162" t="s">
        <v>257</v>
      </c>
    </row>
    <row r="233" spans="2:18" x14ac:dyDescent="0.2">
      <c r="B233" s="157" t="s">
        <v>122</v>
      </c>
      <c r="C233" s="29"/>
      <c r="D233" s="166">
        <v>5888.3</v>
      </c>
      <c r="E233" s="157">
        <v>2020</v>
      </c>
      <c r="N233" s="162" t="s">
        <v>472</v>
      </c>
      <c r="O233" s="149" t="e">
        <f>INDEX(#REF!,MATCH($B233,#REF!,0),2)</f>
        <v>#REF!</v>
      </c>
      <c r="P233" s="18">
        <f t="shared" si="6"/>
        <v>2020</v>
      </c>
      <c r="Q233" s="163">
        <f t="shared" si="7"/>
        <v>5888.3</v>
      </c>
      <c r="R233" s="162" t="s">
        <v>257</v>
      </c>
    </row>
    <row r="234" spans="2:18" x14ac:dyDescent="0.2">
      <c r="B234" s="157" t="s">
        <v>112</v>
      </c>
      <c r="C234" s="29"/>
      <c r="D234" s="166">
        <v>5566.3</v>
      </c>
      <c r="E234" s="157">
        <v>2020</v>
      </c>
      <c r="N234" s="162" t="s">
        <v>472</v>
      </c>
      <c r="O234" s="149" t="e">
        <f>INDEX(#REF!,MATCH($B234,#REF!,0),2)</f>
        <v>#REF!</v>
      </c>
      <c r="P234" s="18">
        <f t="shared" si="6"/>
        <v>2020</v>
      </c>
      <c r="Q234" s="163">
        <f t="shared" si="7"/>
        <v>5566.3</v>
      </c>
      <c r="R234" s="162" t="s">
        <v>257</v>
      </c>
    </row>
    <row r="235" spans="2:18" x14ac:dyDescent="0.2">
      <c r="B235" s="157" t="s">
        <v>121</v>
      </c>
      <c r="C235" s="29"/>
      <c r="D235" s="166">
        <v>6026.8</v>
      </c>
      <c r="E235" s="157">
        <v>2020</v>
      </c>
      <c r="N235" s="162" t="s">
        <v>472</v>
      </c>
      <c r="O235" s="149" t="e">
        <f>INDEX(#REF!,MATCH($B235,#REF!,0),2)</f>
        <v>#REF!</v>
      </c>
      <c r="P235" s="18">
        <f t="shared" si="6"/>
        <v>2020</v>
      </c>
      <c r="Q235" s="163">
        <f t="shared" si="7"/>
        <v>6026.8</v>
      </c>
      <c r="R235" s="162" t="s">
        <v>257</v>
      </c>
    </row>
    <row r="236" spans="2:18" x14ac:dyDescent="0.2">
      <c r="B236" s="157" t="s">
        <v>116</v>
      </c>
      <c r="C236" s="29"/>
      <c r="D236" s="166">
        <v>5170.5</v>
      </c>
      <c r="E236" s="157">
        <v>2020</v>
      </c>
      <c r="N236" s="162" t="s">
        <v>472</v>
      </c>
      <c r="O236" s="149" t="e">
        <f>INDEX(#REF!,MATCH($B236,#REF!,0),2)</f>
        <v>#REF!</v>
      </c>
      <c r="P236" s="18">
        <f t="shared" si="6"/>
        <v>2020</v>
      </c>
      <c r="Q236" s="163">
        <f t="shared" si="7"/>
        <v>5170.5</v>
      </c>
      <c r="R236" s="162" t="s">
        <v>257</v>
      </c>
    </row>
  </sheetData>
  <hyperlinks>
    <hyperlink ref="C4" r:id="rId1" display="https://sdb.socialstyrelsen.se/if_ska/resultat.aspx" xr:uid="{C3A376B6-6F9B-4F65-AADA-776B3FBD7535}"/>
  </hyperlinks>
  <pageMargins left="0.7" right="0.7" top="0.75" bottom="0.75" header="0.3" footer="0.3"/>
  <pageSetup paperSize="9" orientation="portrait" verticalDpi="0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D940-47A2-4AF7-9623-717F8F55BD9B}">
  <sheetPr>
    <tabColor theme="5" tint="0.79998168889431442"/>
  </sheetPr>
  <dimension ref="B1:R209"/>
  <sheetViews>
    <sheetView workbookViewId="0">
      <selection activeCell="S22" sqref="S22"/>
    </sheetView>
  </sheetViews>
  <sheetFormatPr defaultColWidth="9.33203125" defaultRowHeight="11.25" x14ac:dyDescent="0.2"/>
  <cols>
    <col min="1" max="2" width="9.33203125" style="3"/>
    <col min="3" max="3" width="30.83203125" style="3" customWidth="1"/>
    <col min="4" max="4" width="8.5" style="3" bestFit="1" customWidth="1"/>
    <col min="5" max="5" width="6.5" style="3" bestFit="1" customWidth="1"/>
    <col min="6" max="6" width="8.5" style="3" bestFit="1" customWidth="1"/>
    <col min="7" max="7" width="19.1640625" style="4" bestFit="1" customWidth="1"/>
    <col min="8" max="8" width="7.6640625" style="3" bestFit="1" customWidth="1"/>
    <col min="9" max="9" width="10" style="3" bestFit="1" customWidth="1"/>
    <col min="10" max="10" width="12.83203125" style="3" bestFit="1" customWidth="1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G1" s="3"/>
      <c r="N1" s="3"/>
      <c r="O1" s="3"/>
      <c r="P1" s="3"/>
      <c r="Q1" s="3"/>
      <c r="R1" s="3"/>
    </row>
    <row r="2" spans="2:18" x14ac:dyDescent="0.2">
      <c r="B2" s="20" t="s">
        <v>428</v>
      </c>
      <c r="C2" s="20"/>
      <c r="D2" s="20"/>
      <c r="E2" s="20"/>
      <c r="F2" s="20"/>
      <c r="G2" s="20"/>
      <c r="H2" s="20"/>
      <c r="I2" s="20"/>
      <c r="J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296</v>
      </c>
      <c r="C3" s="21"/>
      <c r="D3" s="26" t="s">
        <v>305</v>
      </c>
      <c r="E3" s="21"/>
      <c r="F3" s="21"/>
      <c r="G3" s="21"/>
      <c r="H3" s="21"/>
      <c r="I3" s="21"/>
      <c r="J3" s="21"/>
      <c r="K3" s="36">
        <f>COUNTA(J6:J1048576)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304</v>
      </c>
      <c r="D4" s="21"/>
      <c r="E4" s="21"/>
      <c r="F4" s="21"/>
      <c r="G4" s="21"/>
      <c r="H4" s="21"/>
      <c r="I4" s="21"/>
      <c r="J4" s="21"/>
      <c r="N4" s="13"/>
      <c r="O4" s="13"/>
      <c r="P4" s="13"/>
      <c r="Q4" s="13"/>
      <c r="R4" s="13"/>
    </row>
    <row r="5" spans="2:18" ht="12" thickBot="1" x14ac:dyDescent="0.25">
      <c r="B5" s="22" t="s">
        <v>298</v>
      </c>
      <c r="C5" s="22" t="s">
        <v>299</v>
      </c>
      <c r="D5" s="22" t="s">
        <v>300</v>
      </c>
      <c r="E5" s="22" t="s">
        <v>301</v>
      </c>
      <c r="F5" s="22" t="s">
        <v>302</v>
      </c>
      <c r="G5" s="22" t="s">
        <v>306</v>
      </c>
      <c r="H5" s="22" t="s">
        <v>2</v>
      </c>
      <c r="I5" s="22" t="s">
        <v>294</v>
      </c>
      <c r="J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143" t="s">
        <v>136</v>
      </c>
      <c r="G6" s="4">
        <v>95</v>
      </c>
      <c r="H6" s="3">
        <v>2012</v>
      </c>
      <c r="J6" s="144"/>
      <c r="N6" s="78" t="s">
        <v>303</v>
      </c>
      <c r="O6" s="17" t="e">
        <f>INDEX(#REF!,MATCH($B6,#REF!,0),2)</f>
        <v>#REF!</v>
      </c>
      <c r="P6" s="18">
        <f>H6</f>
        <v>2012</v>
      </c>
      <c r="Q6" s="28">
        <f>G6</f>
        <v>95</v>
      </c>
      <c r="R6" s="18" t="s">
        <v>256</v>
      </c>
    </row>
    <row r="7" spans="2:18" x14ac:dyDescent="0.2">
      <c r="B7" s="143" t="s">
        <v>137</v>
      </c>
      <c r="G7" s="4">
        <v>81</v>
      </c>
      <c r="H7" s="3">
        <v>2012</v>
      </c>
      <c r="J7" s="144"/>
      <c r="N7" s="78" t="s">
        <v>303</v>
      </c>
      <c r="O7" s="17" t="e">
        <f>INDEX(#REF!,MATCH($B7,#REF!,0),2)</f>
        <v>#REF!</v>
      </c>
      <c r="P7" s="18">
        <f t="shared" ref="P7:P62" si="0">H7</f>
        <v>2012</v>
      </c>
      <c r="Q7" s="28">
        <f t="shared" ref="Q7:Q62" si="1">G7</f>
        <v>81</v>
      </c>
      <c r="R7" s="18" t="s">
        <v>256</v>
      </c>
    </row>
    <row r="8" spans="2:18" x14ac:dyDescent="0.2">
      <c r="B8" s="143" t="s">
        <v>138</v>
      </c>
      <c r="G8" s="4">
        <v>95</v>
      </c>
      <c r="H8" s="3">
        <v>2012</v>
      </c>
      <c r="J8" s="144"/>
      <c r="N8" s="78" t="s">
        <v>303</v>
      </c>
      <c r="O8" s="17" t="e">
        <f>INDEX(#REF!,MATCH($B8,#REF!,0),2)</f>
        <v>#REF!</v>
      </c>
      <c r="P8" s="18">
        <f t="shared" si="0"/>
        <v>2012</v>
      </c>
      <c r="Q8" s="28">
        <f t="shared" si="1"/>
        <v>95</v>
      </c>
      <c r="R8" s="18" t="s">
        <v>256</v>
      </c>
    </row>
    <row r="9" spans="2:18" x14ac:dyDescent="0.2">
      <c r="B9" s="143" t="s">
        <v>139</v>
      </c>
      <c r="G9" s="4">
        <v>85</v>
      </c>
      <c r="H9" s="3">
        <v>2012</v>
      </c>
      <c r="J9" s="144"/>
      <c r="N9" s="78" t="s">
        <v>303</v>
      </c>
      <c r="O9" s="17" t="e">
        <f>INDEX(#REF!,MATCH($B9,#REF!,0),2)</f>
        <v>#REF!</v>
      </c>
      <c r="P9" s="18">
        <f t="shared" si="0"/>
        <v>2012</v>
      </c>
      <c r="Q9" s="28">
        <f t="shared" si="1"/>
        <v>85</v>
      </c>
      <c r="R9" s="18" t="s">
        <v>256</v>
      </c>
    </row>
    <row r="10" spans="2:18" x14ac:dyDescent="0.2">
      <c r="B10" s="143" t="s">
        <v>140</v>
      </c>
      <c r="G10" s="4">
        <v>96</v>
      </c>
      <c r="H10" s="3">
        <v>2012</v>
      </c>
      <c r="J10" s="144"/>
      <c r="N10" s="78" t="s">
        <v>303</v>
      </c>
      <c r="O10" s="17" t="e">
        <f>INDEX(#REF!,MATCH($B10,#REF!,0),2)</f>
        <v>#REF!</v>
      </c>
      <c r="P10" s="18">
        <f t="shared" si="0"/>
        <v>2012</v>
      </c>
      <c r="Q10" s="28">
        <f t="shared" si="1"/>
        <v>96</v>
      </c>
      <c r="R10" s="18" t="s">
        <v>256</v>
      </c>
    </row>
    <row r="11" spans="2:18" x14ac:dyDescent="0.2">
      <c r="B11" s="143" t="s">
        <v>141</v>
      </c>
      <c r="G11" s="4">
        <v>90</v>
      </c>
      <c r="H11" s="3">
        <v>2012</v>
      </c>
      <c r="J11" s="144"/>
      <c r="N11" s="78" t="s">
        <v>303</v>
      </c>
      <c r="O11" s="17" t="e">
        <f>INDEX(#REF!,MATCH($B11,#REF!,0),2)</f>
        <v>#REF!</v>
      </c>
      <c r="P11" s="18">
        <f t="shared" si="0"/>
        <v>2012</v>
      </c>
      <c r="Q11" s="28">
        <f t="shared" si="1"/>
        <v>90</v>
      </c>
      <c r="R11" s="18" t="s">
        <v>256</v>
      </c>
    </row>
    <row r="12" spans="2:18" x14ac:dyDescent="0.2">
      <c r="B12" s="143" t="s">
        <v>142</v>
      </c>
      <c r="G12" s="4">
        <v>95</v>
      </c>
      <c r="H12" s="3">
        <v>2012</v>
      </c>
      <c r="J12" s="144"/>
      <c r="N12" s="78" t="s">
        <v>303</v>
      </c>
      <c r="O12" s="17" t="e">
        <f>INDEX(#REF!,MATCH($B12,#REF!,0),2)</f>
        <v>#REF!</v>
      </c>
      <c r="P12" s="18">
        <f t="shared" si="0"/>
        <v>2012</v>
      </c>
      <c r="Q12" s="28">
        <f t="shared" si="1"/>
        <v>95</v>
      </c>
      <c r="R12" s="18" t="s">
        <v>256</v>
      </c>
    </row>
    <row r="13" spans="2:18" x14ac:dyDescent="0.2">
      <c r="B13" s="143" t="s">
        <v>293</v>
      </c>
      <c r="G13" s="4">
        <v>93</v>
      </c>
      <c r="H13" s="3">
        <v>2012</v>
      </c>
      <c r="J13" s="144"/>
      <c r="N13" s="78" t="s">
        <v>303</v>
      </c>
      <c r="O13" s="17" t="e">
        <f>INDEX(#REF!,MATCH($B13,#REF!,0),2)</f>
        <v>#REF!</v>
      </c>
      <c r="P13" s="18">
        <f t="shared" si="0"/>
        <v>2012</v>
      </c>
      <c r="Q13" s="28">
        <f t="shared" si="1"/>
        <v>93</v>
      </c>
      <c r="R13" s="18" t="s">
        <v>256</v>
      </c>
    </row>
    <row r="14" spans="2:18" x14ac:dyDescent="0.2">
      <c r="B14" s="143" t="s">
        <v>144</v>
      </c>
      <c r="G14" s="4">
        <v>95</v>
      </c>
      <c r="H14" s="3">
        <v>2012</v>
      </c>
      <c r="J14" s="144"/>
      <c r="N14" s="78" t="s">
        <v>303</v>
      </c>
      <c r="O14" s="17" t="e">
        <f>INDEX(#REF!,MATCH($B14,#REF!,0),2)</f>
        <v>#REF!</v>
      </c>
      <c r="P14" s="18">
        <f t="shared" si="0"/>
        <v>2012</v>
      </c>
      <c r="Q14" s="28">
        <f t="shared" si="1"/>
        <v>95</v>
      </c>
      <c r="R14" s="18" t="s">
        <v>256</v>
      </c>
    </row>
    <row r="15" spans="2:18" x14ac:dyDescent="0.2">
      <c r="B15" s="143" t="s">
        <v>145</v>
      </c>
      <c r="G15" s="4">
        <v>90</v>
      </c>
      <c r="H15" s="3">
        <v>2012</v>
      </c>
      <c r="J15" s="144"/>
      <c r="N15" s="78" t="s">
        <v>303</v>
      </c>
      <c r="O15" s="17" t="e">
        <f>INDEX(#REF!,MATCH($B15,#REF!,0),2)</f>
        <v>#REF!</v>
      </c>
      <c r="P15" s="18">
        <f t="shared" si="0"/>
        <v>2012</v>
      </c>
      <c r="Q15" s="28">
        <f t="shared" si="1"/>
        <v>90</v>
      </c>
      <c r="R15" s="18" t="s">
        <v>256</v>
      </c>
    </row>
    <row r="16" spans="2:18" x14ac:dyDescent="0.2">
      <c r="B16" s="143" t="s">
        <v>146</v>
      </c>
      <c r="G16" s="4">
        <v>90</v>
      </c>
      <c r="H16" s="3">
        <v>2012</v>
      </c>
      <c r="J16" s="144"/>
      <c r="N16" s="78" t="s">
        <v>303</v>
      </c>
      <c r="O16" s="17" t="e">
        <f>INDEX(#REF!,MATCH($B16,#REF!,0),2)</f>
        <v>#REF!</v>
      </c>
      <c r="P16" s="18">
        <f t="shared" si="0"/>
        <v>2012</v>
      </c>
      <c r="Q16" s="28">
        <f t="shared" si="1"/>
        <v>90</v>
      </c>
      <c r="R16" s="18" t="s">
        <v>256</v>
      </c>
    </row>
    <row r="17" spans="2:18" x14ac:dyDescent="0.2">
      <c r="B17" s="143" t="s">
        <v>147</v>
      </c>
      <c r="G17" s="4">
        <v>95</v>
      </c>
      <c r="H17" s="3">
        <v>2012</v>
      </c>
      <c r="J17" s="144"/>
      <c r="N17" s="78" t="s">
        <v>303</v>
      </c>
      <c r="O17" s="17" t="e">
        <f>INDEX(#REF!,MATCH($B17,#REF!,0),2)</f>
        <v>#REF!</v>
      </c>
      <c r="P17" s="18">
        <f t="shared" si="0"/>
        <v>2012</v>
      </c>
      <c r="Q17" s="28">
        <f t="shared" si="1"/>
        <v>95</v>
      </c>
      <c r="R17" s="18" t="s">
        <v>256</v>
      </c>
    </row>
    <row r="18" spans="2:18" x14ac:dyDescent="0.2">
      <c r="B18" s="143" t="s">
        <v>148</v>
      </c>
      <c r="G18" s="4">
        <v>93</v>
      </c>
      <c r="H18" s="3">
        <v>2012</v>
      </c>
      <c r="J18" s="144"/>
      <c r="N18" s="78" t="s">
        <v>303</v>
      </c>
      <c r="O18" s="17" t="e">
        <f>INDEX(#REF!,MATCH($B18,#REF!,0),2)</f>
        <v>#REF!</v>
      </c>
      <c r="P18" s="18">
        <f t="shared" si="0"/>
        <v>2012</v>
      </c>
      <c r="Q18" s="28">
        <f t="shared" si="1"/>
        <v>93</v>
      </c>
      <c r="R18" s="18" t="s">
        <v>256</v>
      </c>
    </row>
    <row r="19" spans="2:18" x14ac:dyDescent="0.2">
      <c r="B19" s="143" t="s">
        <v>149</v>
      </c>
      <c r="G19" s="4">
        <v>92</v>
      </c>
      <c r="H19" s="3">
        <v>2012</v>
      </c>
      <c r="J19" s="144"/>
      <c r="N19" s="78" t="s">
        <v>303</v>
      </c>
      <c r="O19" s="17" t="e">
        <f>INDEX(#REF!,MATCH($B19,#REF!,0),2)</f>
        <v>#REF!</v>
      </c>
      <c r="P19" s="18">
        <f t="shared" si="0"/>
        <v>2012</v>
      </c>
      <c r="Q19" s="28">
        <f t="shared" si="1"/>
        <v>92</v>
      </c>
      <c r="R19" s="18" t="s">
        <v>256</v>
      </c>
    </row>
    <row r="20" spans="2:18" x14ac:dyDescent="0.2">
      <c r="B20" s="143" t="s">
        <v>150</v>
      </c>
      <c r="G20" s="4">
        <v>96</v>
      </c>
      <c r="H20" s="3">
        <v>2012</v>
      </c>
      <c r="J20" s="144"/>
      <c r="N20" s="78" t="s">
        <v>303</v>
      </c>
      <c r="O20" s="17" t="e">
        <f>INDEX(#REF!,MATCH($B20,#REF!,0),2)</f>
        <v>#REF!</v>
      </c>
      <c r="P20" s="18">
        <f t="shared" si="0"/>
        <v>2012</v>
      </c>
      <c r="Q20" s="28">
        <f t="shared" si="1"/>
        <v>96</v>
      </c>
      <c r="R20" s="18" t="s">
        <v>256</v>
      </c>
    </row>
    <row r="21" spans="2:18" x14ac:dyDescent="0.2">
      <c r="B21" s="143" t="s">
        <v>151</v>
      </c>
      <c r="G21" s="4">
        <v>89</v>
      </c>
      <c r="H21" s="3">
        <v>2012</v>
      </c>
      <c r="J21" s="144"/>
      <c r="N21" s="78" t="s">
        <v>303</v>
      </c>
      <c r="O21" s="17" t="e">
        <f>INDEX(#REF!,MATCH($B21,#REF!,0),2)</f>
        <v>#REF!</v>
      </c>
      <c r="P21" s="18">
        <f t="shared" si="0"/>
        <v>2012</v>
      </c>
      <c r="Q21" s="28">
        <f t="shared" si="1"/>
        <v>89</v>
      </c>
      <c r="R21" s="18" t="s">
        <v>256</v>
      </c>
    </row>
    <row r="22" spans="2:18" x14ac:dyDescent="0.2">
      <c r="B22" s="143" t="s">
        <v>152</v>
      </c>
      <c r="G22" s="4">
        <v>95</v>
      </c>
      <c r="H22" s="3">
        <v>2012</v>
      </c>
      <c r="J22" s="144"/>
      <c r="N22" s="78" t="s">
        <v>303</v>
      </c>
      <c r="O22" s="17" t="e">
        <f>INDEX(#REF!,MATCH($B22,#REF!,0),2)</f>
        <v>#REF!</v>
      </c>
      <c r="P22" s="18">
        <f t="shared" si="0"/>
        <v>2012</v>
      </c>
      <c r="Q22" s="28">
        <f t="shared" si="1"/>
        <v>95</v>
      </c>
      <c r="R22" s="18" t="s">
        <v>256</v>
      </c>
    </row>
    <row r="23" spans="2:18" x14ac:dyDescent="0.2">
      <c r="B23" s="143" t="s">
        <v>153</v>
      </c>
      <c r="G23" s="4">
        <v>88</v>
      </c>
      <c r="H23" s="3">
        <v>2012</v>
      </c>
      <c r="J23" s="144"/>
      <c r="N23" s="78" t="s">
        <v>303</v>
      </c>
      <c r="O23" s="17" t="e">
        <f>INDEX(#REF!,MATCH($B23,#REF!,0),2)</f>
        <v>#REF!</v>
      </c>
      <c r="P23" s="18">
        <f t="shared" si="0"/>
        <v>2012</v>
      </c>
      <c r="Q23" s="28">
        <f t="shared" si="1"/>
        <v>88</v>
      </c>
      <c r="R23" s="18" t="s">
        <v>256</v>
      </c>
    </row>
    <row r="24" spans="2:18" x14ac:dyDescent="0.2">
      <c r="B24" s="143" t="s">
        <v>156</v>
      </c>
      <c r="G24" s="4">
        <v>96</v>
      </c>
      <c r="H24" s="3">
        <v>2012</v>
      </c>
      <c r="J24" s="144"/>
      <c r="N24" s="78" t="s">
        <v>303</v>
      </c>
      <c r="O24" s="17" t="e">
        <f>INDEX(#REF!,MATCH($B24,#REF!,0),2)</f>
        <v>#REF!</v>
      </c>
      <c r="P24" s="18">
        <f t="shared" si="0"/>
        <v>2012</v>
      </c>
      <c r="Q24" s="28">
        <f t="shared" si="1"/>
        <v>96</v>
      </c>
      <c r="R24" s="18" t="s">
        <v>256</v>
      </c>
    </row>
    <row r="25" spans="2:18" x14ac:dyDescent="0.2">
      <c r="B25" s="143" t="s">
        <v>154</v>
      </c>
      <c r="G25" s="4">
        <v>87</v>
      </c>
      <c r="H25" s="3">
        <v>2012</v>
      </c>
      <c r="J25" s="144"/>
      <c r="N25" s="78" t="s">
        <v>303</v>
      </c>
      <c r="O25" s="17" t="e">
        <f>INDEX(#REF!,MATCH($B25,#REF!,0),2)</f>
        <v>#REF!</v>
      </c>
      <c r="P25" s="18">
        <f t="shared" si="0"/>
        <v>2012</v>
      </c>
      <c r="Q25" s="28">
        <f t="shared" si="1"/>
        <v>87</v>
      </c>
      <c r="R25" s="18" t="s">
        <v>256</v>
      </c>
    </row>
    <row r="26" spans="2:18" x14ac:dyDescent="0.2">
      <c r="B26" s="143" t="s">
        <v>155</v>
      </c>
      <c r="G26" s="4">
        <v>95</v>
      </c>
      <c r="H26" s="3">
        <v>2012</v>
      </c>
      <c r="J26" s="144"/>
      <c r="N26" s="78" t="s">
        <v>303</v>
      </c>
      <c r="O26" s="17" t="e">
        <f>INDEX(#REF!,MATCH($B26,#REF!,0),2)</f>
        <v>#REF!</v>
      </c>
      <c r="P26" s="18">
        <f t="shared" si="0"/>
        <v>2012</v>
      </c>
      <c r="Q26" s="28">
        <f t="shared" si="1"/>
        <v>95</v>
      </c>
      <c r="R26" s="18" t="s">
        <v>256</v>
      </c>
    </row>
    <row r="27" spans="2:18" x14ac:dyDescent="0.2">
      <c r="B27" s="143" t="s">
        <v>136</v>
      </c>
      <c r="G27" s="4">
        <v>94</v>
      </c>
      <c r="H27" s="80">
        <v>2013</v>
      </c>
      <c r="J27" s="144"/>
      <c r="N27" s="78" t="s">
        <v>303</v>
      </c>
      <c r="O27" s="17" t="e">
        <f>INDEX(#REF!,MATCH($B27,#REF!,0),2)</f>
        <v>#REF!</v>
      </c>
      <c r="P27" s="18">
        <f t="shared" si="0"/>
        <v>2013</v>
      </c>
      <c r="Q27" s="28">
        <f t="shared" si="1"/>
        <v>94</v>
      </c>
      <c r="R27" s="18" t="s">
        <v>256</v>
      </c>
    </row>
    <row r="28" spans="2:18" x14ac:dyDescent="0.2">
      <c r="B28" s="143" t="s">
        <v>137</v>
      </c>
      <c r="G28" s="4">
        <v>83</v>
      </c>
      <c r="H28" s="80">
        <v>2013</v>
      </c>
      <c r="J28" s="144"/>
      <c r="N28" s="78" t="s">
        <v>303</v>
      </c>
      <c r="O28" s="17" t="e">
        <f>INDEX(#REF!,MATCH($B28,#REF!,0),2)</f>
        <v>#REF!</v>
      </c>
      <c r="P28" s="18">
        <f t="shared" si="0"/>
        <v>2013</v>
      </c>
      <c r="Q28" s="28">
        <f t="shared" si="1"/>
        <v>83</v>
      </c>
      <c r="R28" s="18" t="s">
        <v>256</v>
      </c>
    </row>
    <row r="29" spans="2:18" x14ac:dyDescent="0.2">
      <c r="B29" s="143" t="s">
        <v>138</v>
      </c>
      <c r="G29" s="4">
        <v>93</v>
      </c>
      <c r="H29" s="80">
        <v>2013</v>
      </c>
      <c r="J29" s="144"/>
      <c r="N29" s="78" t="s">
        <v>303</v>
      </c>
      <c r="O29" s="17" t="e">
        <f>INDEX(#REF!,MATCH($B29,#REF!,0),2)</f>
        <v>#REF!</v>
      </c>
      <c r="P29" s="18">
        <f t="shared" si="0"/>
        <v>2013</v>
      </c>
      <c r="Q29" s="28">
        <f t="shared" si="1"/>
        <v>93</v>
      </c>
      <c r="R29" s="18" t="s">
        <v>256</v>
      </c>
    </row>
    <row r="30" spans="2:18" x14ac:dyDescent="0.2">
      <c r="B30" s="143" t="s">
        <v>139</v>
      </c>
      <c r="G30" s="4">
        <v>84</v>
      </c>
      <c r="H30" s="80">
        <v>2013</v>
      </c>
      <c r="J30" s="144"/>
      <c r="N30" s="78" t="s">
        <v>303</v>
      </c>
      <c r="O30" s="17" t="e">
        <f>INDEX(#REF!,MATCH($B30,#REF!,0),2)</f>
        <v>#REF!</v>
      </c>
      <c r="P30" s="18">
        <f t="shared" si="0"/>
        <v>2013</v>
      </c>
      <c r="Q30" s="28">
        <f t="shared" si="1"/>
        <v>84</v>
      </c>
      <c r="R30" s="18" t="s">
        <v>256</v>
      </c>
    </row>
    <row r="31" spans="2:18" x14ac:dyDescent="0.2">
      <c r="B31" s="143" t="s">
        <v>140</v>
      </c>
      <c r="G31" s="4">
        <v>97</v>
      </c>
      <c r="H31" s="80">
        <v>2013</v>
      </c>
      <c r="J31" s="144"/>
      <c r="N31" s="78" t="s">
        <v>303</v>
      </c>
      <c r="O31" s="17" t="e">
        <f>INDEX(#REF!,MATCH($B31,#REF!,0),2)</f>
        <v>#REF!</v>
      </c>
      <c r="P31" s="18">
        <f t="shared" si="0"/>
        <v>2013</v>
      </c>
      <c r="Q31" s="28">
        <f t="shared" si="1"/>
        <v>97</v>
      </c>
      <c r="R31" s="18" t="s">
        <v>256</v>
      </c>
    </row>
    <row r="32" spans="2:18" x14ac:dyDescent="0.2">
      <c r="B32" s="143" t="s">
        <v>141</v>
      </c>
      <c r="G32" s="4">
        <v>90</v>
      </c>
      <c r="H32" s="80">
        <v>2013</v>
      </c>
      <c r="J32" s="144"/>
      <c r="N32" s="78" t="s">
        <v>303</v>
      </c>
      <c r="O32" s="17" t="e">
        <f>INDEX(#REF!,MATCH($B32,#REF!,0),2)</f>
        <v>#REF!</v>
      </c>
      <c r="P32" s="18">
        <f t="shared" si="0"/>
        <v>2013</v>
      </c>
      <c r="Q32" s="28">
        <f t="shared" si="1"/>
        <v>90</v>
      </c>
      <c r="R32" s="18" t="s">
        <v>256</v>
      </c>
    </row>
    <row r="33" spans="2:18" x14ac:dyDescent="0.2">
      <c r="B33" s="143" t="s">
        <v>142</v>
      </c>
      <c r="G33" s="4">
        <v>95</v>
      </c>
      <c r="H33" s="80">
        <v>2013</v>
      </c>
      <c r="J33" s="144"/>
      <c r="N33" s="78" t="s">
        <v>303</v>
      </c>
      <c r="O33" s="17" t="e">
        <f>INDEX(#REF!,MATCH($B33,#REF!,0),2)</f>
        <v>#REF!</v>
      </c>
      <c r="P33" s="18">
        <f t="shared" si="0"/>
        <v>2013</v>
      </c>
      <c r="Q33" s="28">
        <f t="shared" si="1"/>
        <v>95</v>
      </c>
      <c r="R33" s="18" t="s">
        <v>256</v>
      </c>
    </row>
    <row r="34" spans="2:18" x14ac:dyDescent="0.2">
      <c r="B34" s="143" t="s">
        <v>293</v>
      </c>
      <c r="G34" s="4">
        <v>96</v>
      </c>
      <c r="H34" s="80">
        <v>2013</v>
      </c>
      <c r="J34" s="144"/>
      <c r="N34" s="78" t="s">
        <v>303</v>
      </c>
      <c r="O34" s="17" t="e">
        <f>INDEX(#REF!,MATCH($B34,#REF!,0),2)</f>
        <v>#REF!</v>
      </c>
      <c r="P34" s="18">
        <f t="shared" si="0"/>
        <v>2013</v>
      </c>
      <c r="Q34" s="28">
        <f t="shared" si="1"/>
        <v>96</v>
      </c>
      <c r="R34" s="18" t="s">
        <v>256</v>
      </c>
    </row>
    <row r="35" spans="2:18" x14ac:dyDescent="0.2">
      <c r="B35" s="143" t="s">
        <v>144</v>
      </c>
      <c r="G35" s="4">
        <v>94</v>
      </c>
      <c r="H35" s="80">
        <v>2013</v>
      </c>
      <c r="J35" s="144"/>
      <c r="N35" s="78" t="s">
        <v>303</v>
      </c>
      <c r="O35" s="17" t="e">
        <f>INDEX(#REF!,MATCH($B35,#REF!,0),2)</f>
        <v>#REF!</v>
      </c>
      <c r="P35" s="18">
        <f t="shared" si="0"/>
        <v>2013</v>
      </c>
      <c r="Q35" s="28">
        <f t="shared" si="1"/>
        <v>94</v>
      </c>
      <c r="R35" s="18" t="s">
        <v>256</v>
      </c>
    </row>
    <row r="36" spans="2:18" x14ac:dyDescent="0.2">
      <c r="B36" s="143" t="s">
        <v>145</v>
      </c>
      <c r="G36" s="4">
        <v>90</v>
      </c>
      <c r="H36" s="80">
        <v>2013</v>
      </c>
      <c r="J36" s="144"/>
      <c r="N36" s="78" t="s">
        <v>303</v>
      </c>
      <c r="O36" s="17" t="e">
        <f>INDEX(#REF!,MATCH($B36,#REF!,0),2)</f>
        <v>#REF!</v>
      </c>
      <c r="P36" s="18">
        <f t="shared" si="0"/>
        <v>2013</v>
      </c>
      <c r="Q36" s="28">
        <f t="shared" si="1"/>
        <v>90</v>
      </c>
      <c r="R36" s="18" t="s">
        <v>256</v>
      </c>
    </row>
    <row r="37" spans="2:18" x14ac:dyDescent="0.2">
      <c r="B37" s="143" t="s">
        <v>146</v>
      </c>
      <c r="G37" s="4">
        <v>92</v>
      </c>
      <c r="H37" s="80">
        <v>2013</v>
      </c>
      <c r="J37" s="144"/>
      <c r="N37" s="78" t="s">
        <v>303</v>
      </c>
      <c r="O37" s="17" t="e">
        <f>INDEX(#REF!,MATCH($B37,#REF!,0),2)</f>
        <v>#REF!</v>
      </c>
      <c r="P37" s="18">
        <f t="shared" si="0"/>
        <v>2013</v>
      </c>
      <c r="Q37" s="28">
        <f t="shared" si="1"/>
        <v>92</v>
      </c>
      <c r="R37" s="18" t="s">
        <v>256</v>
      </c>
    </row>
    <row r="38" spans="2:18" x14ac:dyDescent="0.2">
      <c r="B38" s="143" t="s">
        <v>147</v>
      </c>
      <c r="G38" s="4">
        <v>95</v>
      </c>
      <c r="H38" s="80">
        <v>2013</v>
      </c>
      <c r="J38" s="144"/>
      <c r="N38" s="78" t="s">
        <v>303</v>
      </c>
      <c r="O38" s="17" t="e">
        <f>INDEX(#REF!,MATCH($B38,#REF!,0),2)</f>
        <v>#REF!</v>
      </c>
      <c r="P38" s="18">
        <f t="shared" si="0"/>
        <v>2013</v>
      </c>
      <c r="Q38" s="28">
        <f t="shared" si="1"/>
        <v>95</v>
      </c>
      <c r="R38" s="18" t="s">
        <v>256</v>
      </c>
    </row>
    <row r="39" spans="2:18" x14ac:dyDescent="0.2">
      <c r="B39" s="143" t="s">
        <v>148</v>
      </c>
      <c r="G39" s="4">
        <v>92</v>
      </c>
      <c r="H39" s="80">
        <v>2013</v>
      </c>
      <c r="J39" s="144"/>
      <c r="N39" s="78" t="s">
        <v>303</v>
      </c>
      <c r="O39" s="17" t="e">
        <f>INDEX(#REF!,MATCH($B39,#REF!,0),2)</f>
        <v>#REF!</v>
      </c>
      <c r="P39" s="18">
        <f t="shared" si="0"/>
        <v>2013</v>
      </c>
      <c r="Q39" s="28">
        <f t="shared" si="1"/>
        <v>92</v>
      </c>
      <c r="R39" s="18" t="s">
        <v>256</v>
      </c>
    </row>
    <row r="40" spans="2:18" x14ac:dyDescent="0.2">
      <c r="B40" s="143" t="s">
        <v>149</v>
      </c>
      <c r="G40" s="4">
        <v>91</v>
      </c>
      <c r="H40" s="80">
        <v>2013</v>
      </c>
      <c r="J40" s="144"/>
      <c r="N40" s="78" t="s">
        <v>303</v>
      </c>
      <c r="O40" s="17" t="e">
        <f>INDEX(#REF!,MATCH($B40,#REF!,0),2)</f>
        <v>#REF!</v>
      </c>
      <c r="P40" s="18">
        <f t="shared" si="0"/>
        <v>2013</v>
      </c>
      <c r="Q40" s="28">
        <f t="shared" si="1"/>
        <v>91</v>
      </c>
      <c r="R40" s="18" t="s">
        <v>256</v>
      </c>
    </row>
    <row r="41" spans="2:18" x14ac:dyDescent="0.2">
      <c r="B41" s="143" t="s">
        <v>150</v>
      </c>
      <c r="G41" s="4">
        <v>93</v>
      </c>
      <c r="H41" s="80">
        <v>2013</v>
      </c>
      <c r="J41" s="144"/>
      <c r="N41" s="78" t="s">
        <v>303</v>
      </c>
      <c r="O41" s="17" t="e">
        <f>INDEX(#REF!,MATCH($B41,#REF!,0),2)</f>
        <v>#REF!</v>
      </c>
      <c r="P41" s="18">
        <f t="shared" si="0"/>
        <v>2013</v>
      </c>
      <c r="Q41" s="28">
        <f t="shared" si="1"/>
        <v>93</v>
      </c>
      <c r="R41" s="18" t="s">
        <v>256</v>
      </c>
    </row>
    <row r="42" spans="2:18" x14ac:dyDescent="0.2">
      <c r="B42" s="143" t="s">
        <v>151</v>
      </c>
      <c r="G42" s="4">
        <v>89</v>
      </c>
      <c r="H42" s="80">
        <v>2013</v>
      </c>
      <c r="J42" s="144"/>
      <c r="N42" s="78" t="s">
        <v>303</v>
      </c>
      <c r="O42" s="17" t="e">
        <f>INDEX(#REF!,MATCH($B42,#REF!,0),2)</f>
        <v>#REF!</v>
      </c>
      <c r="P42" s="18">
        <f t="shared" si="0"/>
        <v>2013</v>
      </c>
      <c r="Q42" s="28">
        <f t="shared" si="1"/>
        <v>89</v>
      </c>
      <c r="R42" s="18" t="s">
        <v>256</v>
      </c>
    </row>
    <row r="43" spans="2:18" x14ac:dyDescent="0.2">
      <c r="B43" s="143" t="s">
        <v>152</v>
      </c>
      <c r="G43" s="4">
        <v>94</v>
      </c>
      <c r="H43" s="80">
        <v>2013</v>
      </c>
      <c r="J43" s="144"/>
      <c r="N43" s="78" t="s">
        <v>303</v>
      </c>
      <c r="O43" s="17" t="e">
        <f>INDEX(#REF!,MATCH($B43,#REF!,0),2)</f>
        <v>#REF!</v>
      </c>
      <c r="P43" s="18">
        <f t="shared" si="0"/>
        <v>2013</v>
      </c>
      <c r="Q43" s="28">
        <f t="shared" si="1"/>
        <v>94</v>
      </c>
      <c r="R43" s="18" t="s">
        <v>256</v>
      </c>
    </row>
    <row r="44" spans="2:18" x14ac:dyDescent="0.2">
      <c r="B44" s="143" t="s">
        <v>153</v>
      </c>
      <c r="G44" s="4">
        <v>87</v>
      </c>
      <c r="H44" s="80">
        <v>2013</v>
      </c>
      <c r="J44" s="144"/>
      <c r="N44" s="78" t="s">
        <v>303</v>
      </c>
      <c r="O44" s="17" t="e">
        <f>INDEX(#REF!,MATCH($B44,#REF!,0),2)</f>
        <v>#REF!</v>
      </c>
      <c r="P44" s="18">
        <f t="shared" si="0"/>
        <v>2013</v>
      </c>
      <c r="Q44" s="28">
        <f t="shared" si="1"/>
        <v>87</v>
      </c>
      <c r="R44" s="18" t="s">
        <v>256</v>
      </c>
    </row>
    <row r="45" spans="2:18" x14ac:dyDescent="0.2">
      <c r="B45" s="143" t="s">
        <v>156</v>
      </c>
      <c r="G45" s="4">
        <v>94</v>
      </c>
      <c r="H45" s="80">
        <v>2013</v>
      </c>
      <c r="J45" s="144"/>
      <c r="N45" s="78" t="s">
        <v>303</v>
      </c>
      <c r="O45" s="17" t="e">
        <f>INDEX(#REF!,MATCH($B45,#REF!,0),2)</f>
        <v>#REF!</v>
      </c>
      <c r="P45" s="18">
        <f t="shared" si="0"/>
        <v>2013</v>
      </c>
      <c r="Q45" s="28">
        <f t="shared" si="1"/>
        <v>94</v>
      </c>
      <c r="R45" s="18" t="s">
        <v>256</v>
      </c>
    </row>
    <row r="46" spans="2:18" x14ac:dyDescent="0.2">
      <c r="B46" s="143" t="s">
        <v>154</v>
      </c>
      <c r="G46" s="4">
        <v>88</v>
      </c>
      <c r="H46" s="80">
        <v>2013</v>
      </c>
      <c r="J46" s="144"/>
      <c r="N46" s="78" t="s">
        <v>303</v>
      </c>
      <c r="O46" s="17" t="e">
        <f>INDEX(#REF!,MATCH($B46,#REF!,0),2)</f>
        <v>#REF!</v>
      </c>
      <c r="P46" s="18">
        <f t="shared" si="0"/>
        <v>2013</v>
      </c>
      <c r="Q46" s="28">
        <f t="shared" si="1"/>
        <v>88</v>
      </c>
      <c r="R46" s="18" t="s">
        <v>256</v>
      </c>
    </row>
    <row r="47" spans="2:18" x14ac:dyDescent="0.2">
      <c r="B47" s="143" t="s">
        <v>155</v>
      </c>
      <c r="G47" s="4">
        <v>93</v>
      </c>
      <c r="H47" s="80">
        <v>2013</v>
      </c>
      <c r="J47" s="144"/>
      <c r="N47" s="78" t="s">
        <v>303</v>
      </c>
      <c r="O47" s="17" t="e">
        <f>INDEX(#REF!,MATCH($B47,#REF!,0),2)</f>
        <v>#REF!</v>
      </c>
      <c r="P47" s="18">
        <f t="shared" si="0"/>
        <v>2013</v>
      </c>
      <c r="Q47" s="28">
        <f t="shared" si="1"/>
        <v>93</v>
      </c>
      <c r="R47" s="18" t="s">
        <v>256</v>
      </c>
    </row>
    <row r="48" spans="2:18" x14ac:dyDescent="0.2">
      <c r="B48" s="143" t="s">
        <v>136</v>
      </c>
      <c r="G48" s="4">
        <v>94</v>
      </c>
      <c r="H48" s="80">
        <v>2014</v>
      </c>
      <c r="J48" s="144"/>
      <c r="N48" s="78" t="s">
        <v>303</v>
      </c>
      <c r="O48" s="17" t="e">
        <f>INDEX(#REF!,MATCH($B48,#REF!,0),2)</f>
        <v>#REF!</v>
      </c>
      <c r="P48" s="18">
        <f t="shared" si="0"/>
        <v>2014</v>
      </c>
      <c r="Q48" s="28">
        <f t="shared" si="1"/>
        <v>94</v>
      </c>
      <c r="R48" s="18" t="s">
        <v>256</v>
      </c>
    </row>
    <row r="49" spans="2:18" x14ac:dyDescent="0.2">
      <c r="B49" s="143" t="s">
        <v>137</v>
      </c>
      <c r="G49" s="4">
        <v>81</v>
      </c>
      <c r="H49" s="80">
        <v>2014</v>
      </c>
      <c r="J49" s="144"/>
      <c r="N49" s="78" t="s">
        <v>303</v>
      </c>
      <c r="O49" s="17" t="e">
        <f>INDEX(#REF!,MATCH($B49,#REF!,0),2)</f>
        <v>#REF!</v>
      </c>
      <c r="P49" s="18">
        <f t="shared" si="0"/>
        <v>2014</v>
      </c>
      <c r="Q49" s="28">
        <f t="shared" si="1"/>
        <v>81</v>
      </c>
      <c r="R49" s="18" t="s">
        <v>256</v>
      </c>
    </row>
    <row r="50" spans="2:18" x14ac:dyDescent="0.2">
      <c r="B50" s="143" t="s">
        <v>138</v>
      </c>
      <c r="G50" s="4">
        <v>91</v>
      </c>
      <c r="H50" s="80">
        <v>2014</v>
      </c>
      <c r="J50" s="144"/>
      <c r="N50" s="78" t="s">
        <v>303</v>
      </c>
      <c r="O50" s="17" t="e">
        <f>INDEX(#REF!,MATCH($B50,#REF!,0),2)</f>
        <v>#REF!</v>
      </c>
      <c r="P50" s="18">
        <f t="shared" si="0"/>
        <v>2014</v>
      </c>
      <c r="Q50" s="28">
        <f t="shared" si="1"/>
        <v>91</v>
      </c>
      <c r="R50" s="18" t="s">
        <v>256</v>
      </c>
    </row>
    <row r="51" spans="2:18" x14ac:dyDescent="0.2">
      <c r="B51" s="143" t="s">
        <v>139</v>
      </c>
      <c r="G51" s="4">
        <v>92</v>
      </c>
      <c r="H51" s="80">
        <v>2014</v>
      </c>
      <c r="J51" s="144"/>
      <c r="N51" s="78" t="s">
        <v>303</v>
      </c>
      <c r="O51" s="17" t="e">
        <f>INDEX(#REF!,MATCH($B51,#REF!,0),2)</f>
        <v>#REF!</v>
      </c>
      <c r="P51" s="18">
        <f t="shared" si="0"/>
        <v>2014</v>
      </c>
      <c r="Q51" s="28">
        <f t="shared" si="1"/>
        <v>92</v>
      </c>
      <c r="R51" s="18" t="s">
        <v>256</v>
      </c>
    </row>
    <row r="52" spans="2:18" x14ac:dyDescent="0.2">
      <c r="B52" s="143" t="s">
        <v>140</v>
      </c>
      <c r="G52" s="4">
        <v>91</v>
      </c>
      <c r="H52" s="80">
        <v>2014</v>
      </c>
      <c r="J52" s="144"/>
      <c r="N52" s="78" t="s">
        <v>303</v>
      </c>
      <c r="O52" s="17" t="e">
        <f>INDEX(#REF!,MATCH($B52,#REF!,0),2)</f>
        <v>#REF!</v>
      </c>
      <c r="P52" s="18">
        <f t="shared" si="0"/>
        <v>2014</v>
      </c>
      <c r="Q52" s="28">
        <f t="shared" si="1"/>
        <v>91</v>
      </c>
      <c r="R52" s="18" t="s">
        <v>256</v>
      </c>
    </row>
    <row r="53" spans="2:18" x14ac:dyDescent="0.2">
      <c r="B53" s="143" t="s">
        <v>141</v>
      </c>
      <c r="G53" s="4">
        <v>86</v>
      </c>
      <c r="H53" s="80">
        <v>2014</v>
      </c>
      <c r="J53" s="144"/>
      <c r="N53" s="78" t="s">
        <v>303</v>
      </c>
      <c r="O53" s="17" t="e">
        <f>INDEX(#REF!,MATCH($B53,#REF!,0),2)</f>
        <v>#REF!</v>
      </c>
      <c r="P53" s="18">
        <f t="shared" si="0"/>
        <v>2014</v>
      </c>
      <c r="Q53" s="28">
        <f t="shared" si="1"/>
        <v>86</v>
      </c>
      <c r="R53" s="18" t="s">
        <v>256</v>
      </c>
    </row>
    <row r="54" spans="2:18" x14ac:dyDescent="0.2">
      <c r="B54" s="143" t="s">
        <v>142</v>
      </c>
      <c r="G54" s="4">
        <v>92</v>
      </c>
      <c r="H54" s="80">
        <v>2014</v>
      </c>
      <c r="J54" s="144"/>
      <c r="N54" s="78" t="s">
        <v>303</v>
      </c>
      <c r="O54" s="17" t="e">
        <f>INDEX(#REF!,MATCH($B54,#REF!,0),2)</f>
        <v>#REF!</v>
      </c>
      <c r="P54" s="18">
        <f t="shared" si="0"/>
        <v>2014</v>
      </c>
      <c r="Q54" s="28">
        <f t="shared" si="1"/>
        <v>92</v>
      </c>
      <c r="R54" s="18" t="s">
        <v>256</v>
      </c>
    </row>
    <row r="55" spans="2:18" x14ac:dyDescent="0.2">
      <c r="B55" s="143" t="s">
        <v>293</v>
      </c>
      <c r="G55" s="4">
        <v>96</v>
      </c>
      <c r="H55" s="80">
        <v>2014</v>
      </c>
      <c r="J55" s="144"/>
      <c r="N55" s="78" t="s">
        <v>303</v>
      </c>
      <c r="O55" s="17" t="e">
        <f>INDEX(#REF!,MATCH($B55,#REF!,0),2)</f>
        <v>#REF!</v>
      </c>
      <c r="P55" s="18">
        <f t="shared" si="0"/>
        <v>2014</v>
      </c>
      <c r="Q55" s="28">
        <f t="shared" si="1"/>
        <v>96</v>
      </c>
      <c r="R55" s="18" t="s">
        <v>256</v>
      </c>
    </row>
    <row r="56" spans="2:18" x14ac:dyDescent="0.2">
      <c r="B56" s="143" t="s">
        <v>144</v>
      </c>
      <c r="G56" s="4">
        <v>91</v>
      </c>
      <c r="H56" s="80">
        <v>2014</v>
      </c>
      <c r="J56" s="144"/>
      <c r="N56" s="78" t="s">
        <v>303</v>
      </c>
      <c r="O56" s="17" t="e">
        <f>INDEX(#REF!,MATCH($B56,#REF!,0),2)</f>
        <v>#REF!</v>
      </c>
      <c r="P56" s="18">
        <f t="shared" si="0"/>
        <v>2014</v>
      </c>
      <c r="Q56" s="28">
        <f t="shared" si="1"/>
        <v>91</v>
      </c>
      <c r="R56" s="18" t="s">
        <v>256</v>
      </c>
    </row>
    <row r="57" spans="2:18" x14ac:dyDescent="0.2">
      <c r="B57" s="143" t="s">
        <v>145</v>
      </c>
      <c r="G57" s="4">
        <v>91</v>
      </c>
      <c r="H57" s="80">
        <v>2014</v>
      </c>
      <c r="J57" s="144"/>
      <c r="N57" s="78" t="s">
        <v>303</v>
      </c>
      <c r="O57" s="17" t="e">
        <f>INDEX(#REF!,MATCH($B57,#REF!,0),2)</f>
        <v>#REF!</v>
      </c>
      <c r="P57" s="18">
        <f t="shared" si="0"/>
        <v>2014</v>
      </c>
      <c r="Q57" s="28">
        <f t="shared" si="1"/>
        <v>91</v>
      </c>
      <c r="R57" s="18" t="s">
        <v>256</v>
      </c>
    </row>
    <row r="58" spans="2:18" x14ac:dyDescent="0.2">
      <c r="B58" s="143" t="s">
        <v>146</v>
      </c>
      <c r="G58" s="4">
        <v>90</v>
      </c>
      <c r="H58" s="80">
        <v>2014</v>
      </c>
      <c r="J58" s="144"/>
      <c r="N58" s="78" t="s">
        <v>303</v>
      </c>
      <c r="O58" s="17" t="e">
        <f>INDEX(#REF!,MATCH($B58,#REF!,0),2)</f>
        <v>#REF!</v>
      </c>
      <c r="P58" s="18">
        <f t="shared" si="0"/>
        <v>2014</v>
      </c>
      <c r="Q58" s="28">
        <f t="shared" si="1"/>
        <v>90</v>
      </c>
      <c r="R58" s="18" t="s">
        <v>256</v>
      </c>
    </row>
    <row r="59" spans="2:18" x14ac:dyDescent="0.2">
      <c r="B59" s="143" t="s">
        <v>147</v>
      </c>
      <c r="G59" s="4">
        <v>94</v>
      </c>
      <c r="H59" s="80">
        <v>2014</v>
      </c>
      <c r="J59" s="144"/>
      <c r="N59" s="78" t="s">
        <v>303</v>
      </c>
      <c r="O59" s="17" t="e">
        <f>INDEX(#REF!,MATCH($B59,#REF!,0),2)</f>
        <v>#REF!</v>
      </c>
      <c r="P59" s="18">
        <f t="shared" si="0"/>
        <v>2014</v>
      </c>
      <c r="Q59" s="28">
        <f t="shared" si="1"/>
        <v>94</v>
      </c>
      <c r="R59" s="18" t="s">
        <v>256</v>
      </c>
    </row>
    <row r="60" spans="2:18" x14ac:dyDescent="0.2">
      <c r="B60" s="143" t="s">
        <v>148</v>
      </c>
      <c r="G60" s="4">
        <v>90</v>
      </c>
      <c r="H60" s="80">
        <v>2014</v>
      </c>
      <c r="J60" s="144"/>
      <c r="N60" s="78" t="s">
        <v>303</v>
      </c>
      <c r="O60" s="17" t="e">
        <f>INDEX(#REF!,MATCH($B60,#REF!,0),2)</f>
        <v>#REF!</v>
      </c>
      <c r="P60" s="18">
        <f t="shared" si="0"/>
        <v>2014</v>
      </c>
      <c r="Q60" s="28">
        <f t="shared" si="1"/>
        <v>90</v>
      </c>
      <c r="R60" s="18" t="s">
        <v>256</v>
      </c>
    </row>
    <row r="61" spans="2:18" x14ac:dyDescent="0.2">
      <c r="B61" s="143" t="s">
        <v>149</v>
      </c>
      <c r="G61" s="4">
        <v>88</v>
      </c>
      <c r="H61" s="80">
        <v>2014</v>
      </c>
      <c r="J61" s="144"/>
      <c r="N61" s="78" t="s">
        <v>303</v>
      </c>
      <c r="O61" s="17" t="e">
        <f>INDEX(#REF!,MATCH($B61,#REF!,0),2)</f>
        <v>#REF!</v>
      </c>
      <c r="P61" s="18">
        <f t="shared" si="0"/>
        <v>2014</v>
      </c>
      <c r="Q61" s="28">
        <f t="shared" si="1"/>
        <v>88</v>
      </c>
      <c r="R61" s="18" t="s">
        <v>256</v>
      </c>
    </row>
    <row r="62" spans="2:18" x14ac:dyDescent="0.2">
      <c r="B62" s="143" t="s">
        <v>150</v>
      </c>
      <c r="G62" s="4">
        <v>91</v>
      </c>
      <c r="H62" s="80">
        <v>2014</v>
      </c>
      <c r="J62" s="144"/>
      <c r="N62" s="78" t="s">
        <v>303</v>
      </c>
      <c r="O62" s="17" t="e">
        <f>INDEX(#REF!,MATCH($B62,#REF!,0),2)</f>
        <v>#REF!</v>
      </c>
      <c r="P62" s="18">
        <f t="shared" si="0"/>
        <v>2014</v>
      </c>
      <c r="Q62" s="28">
        <f t="shared" si="1"/>
        <v>91</v>
      </c>
      <c r="R62" s="18" t="s">
        <v>256</v>
      </c>
    </row>
    <row r="63" spans="2:18" x14ac:dyDescent="0.2">
      <c r="B63" s="143" t="s">
        <v>151</v>
      </c>
      <c r="G63" s="4">
        <v>90</v>
      </c>
      <c r="H63" s="80">
        <v>2014</v>
      </c>
      <c r="J63" s="144"/>
      <c r="N63" s="78" t="s">
        <v>303</v>
      </c>
      <c r="O63" s="17" t="e">
        <f>INDEX(#REF!,MATCH($B63,#REF!,0),2)</f>
        <v>#REF!</v>
      </c>
      <c r="P63" s="18">
        <f t="shared" ref="P63:P126" si="2">H63</f>
        <v>2014</v>
      </c>
      <c r="Q63" s="28">
        <f t="shared" ref="Q63:Q126" si="3">G63</f>
        <v>90</v>
      </c>
      <c r="R63" s="18" t="s">
        <v>256</v>
      </c>
    </row>
    <row r="64" spans="2:18" x14ac:dyDescent="0.2">
      <c r="B64" s="143" t="s">
        <v>152</v>
      </c>
      <c r="G64" s="4">
        <v>94</v>
      </c>
      <c r="H64" s="80">
        <v>2014</v>
      </c>
      <c r="J64" s="144"/>
      <c r="N64" s="78" t="s">
        <v>303</v>
      </c>
      <c r="O64" s="17" t="e">
        <f>INDEX(#REF!,MATCH($B64,#REF!,0),2)</f>
        <v>#REF!</v>
      </c>
      <c r="P64" s="18">
        <f t="shared" si="2"/>
        <v>2014</v>
      </c>
      <c r="Q64" s="28">
        <f t="shared" si="3"/>
        <v>94</v>
      </c>
      <c r="R64" s="18" t="s">
        <v>256</v>
      </c>
    </row>
    <row r="65" spans="2:18" x14ac:dyDescent="0.2">
      <c r="B65" s="143" t="s">
        <v>153</v>
      </c>
      <c r="G65" s="4">
        <v>90</v>
      </c>
      <c r="H65" s="80">
        <v>2014</v>
      </c>
      <c r="J65" s="144"/>
      <c r="N65" s="78" t="s">
        <v>303</v>
      </c>
      <c r="O65" s="17" t="e">
        <f>INDEX(#REF!,MATCH($B65,#REF!,0),2)</f>
        <v>#REF!</v>
      </c>
      <c r="P65" s="18">
        <f t="shared" si="2"/>
        <v>2014</v>
      </c>
      <c r="Q65" s="28">
        <f t="shared" si="3"/>
        <v>90</v>
      </c>
      <c r="R65" s="18" t="s">
        <v>256</v>
      </c>
    </row>
    <row r="66" spans="2:18" x14ac:dyDescent="0.2">
      <c r="B66" s="143" t="s">
        <v>156</v>
      </c>
      <c r="G66" s="4">
        <v>93</v>
      </c>
      <c r="H66" s="80">
        <v>2014</v>
      </c>
      <c r="J66" s="144"/>
      <c r="N66" s="78" t="s">
        <v>303</v>
      </c>
      <c r="O66" s="17" t="e">
        <f>INDEX(#REF!,MATCH($B66,#REF!,0),2)</f>
        <v>#REF!</v>
      </c>
      <c r="P66" s="18">
        <f t="shared" si="2"/>
        <v>2014</v>
      </c>
      <c r="Q66" s="28">
        <f t="shared" si="3"/>
        <v>93</v>
      </c>
      <c r="R66" s="18" t="s">
        <v>256</v>
      </c>
    </row>
    <row r="67" spans="2:18" x14ac:dyDescent="0.2">
      <c r="B67" s="143" t="s">
        <v>154</v>
      </c>
      <c r="G67" s="4">
        <v>85</v>
      </c>
      <c r="H67" s="80">
        <v>2014</v>
      </c>
      <c r="J67" s="144"/>
      <c r="N67" s="78" t="s">
        <v>303</v>
      </c>
      <c r="O67" s="17" t="e">
        <f>INDEX(#REF!,MATCH($B67,#REF!,0),2)</f>
        <v>#REF!</v>
      </c>
      <c r="P67" s="18">
        <f t="shared" si="2"/>
        <v>2014</v>
      </c>
      <c r="Q67" s="28">
        <f t="shared" si="3"/>
        <v>85</v>
      </c>
      <c r="R67" s="18" t="s">
        <v>256</v>
      </c>
    </row>
    <row r="68" spans="2:18" x14ac:dyDescent="0.2">
      <c r="B68" s="143" t="s">
        <v>155</v>
      </c>
      <c r="G68" s="4">
        <v>92</v>
      </c>
      <c r="H68" s="80">
        <v>2014</v>
      </c>
      <c r="J68" s="144"/>
      <c r="N68" s="78" t="s">
        <v>303</v>
      </c>
      <c r="O68" s="17" t="e">
        <f>INDEX(#REF!,MATCH($B68,#REF!,0),2)</f>
        <v>#REF!</v>
      </c>
      <c r="P68" s="18">
        <f t="shared" si="2"/>
        <v>2014</v>
      </c>
      <c r="Q68" s="28">
        <f t="shared" si="3"/>
        <v>92</v>
      </c>
      <c r="R68" s="18" t="s">
        <v>256</v>
      </c>
    </row>
    <row r="69" spans="2:18" x14ac:dyDescent="0.2">
      <c r="B69" s="143" t="s">
        <v>136</v>
      </c>
      <c r="G69" s="4">
        <v>86</v>
      </c>
      <c r="H69" s="80">
        <v>2015</v>
      </c>
      <c r="J69" s="144"/>
      <c r="N69" s="78" t="s">
        <v>303</v>
      </c>
      <c r="O69" s="17" t="e">
        <f>INDEX(#REF!,MATCH($B69,#REF!,0),2)</f>
        <v>#REF!</v>
      </c>
      <c r="P69" s="18">
        <f t="shared" si="2"/>
        <v>2015</v>
      </c>
      <c r="Q69" s="28">
        <f t="shared" si="3"/>
        <v>86</v>
      </c>
      <c r="R69" s="18" t="s">
        <v>256</v>
      </c>
    </row>
    <row r="70" spans="2:18" x14ac:dyDescent="0.2">
      <c r="B70" s="143" t="s">
        <v>137</v>
      </c>
      <c r="G70" s="4">
        <v>84</v>
      </c>
      <c r="H70" s="80">
        <v>2015</v>
      </c>
      <c r="J70" s="144"/>
      <c r="N70" s="78" t="s">
        <v>303</v>
      </c>
      <c r="O70" s="17" t="e">
        <f>INDEX(#REF!,MATCH($B70,#REF!,0),2)</f>
        <v>#REF!</v>
      </c>
      <c r="P70" s="18">
        <f t="shared" si="2"/>
        <v>2015</v>
      </c>
      <c r="Q70" s="28">
        <f t="shared" si="3"/>
        <v>84</v>
      </c>
      <c r="R70" s="18" t="s">
        <v>256</v>
      </c>
    </row>
    <row r="71" spans="2:18" x14ac:dyDescent="0.2">
      <c r="B71" s="143" t="s">
        <v>138</v>
      </c>
      <c r="G71" s="4">
        <v>88</v>
      </c>
      <c r="H71" s="80">
        <v>2015</v>
      </c>
      <c r="J71" s="144"/>
      <c r="N71" s="78" t="s">
        <v>303</v>
      </c>
      <c r="O71" s="17" t="e">
        <f>INDEX(#REF!,MATCH($B71,#REF!,0),2)</f>
        <v>#REF!</v>
      </c>
      <c r="P71" s="18">
        <f t="shared" si="2"/>
        <v>2015</v>
      </c>
      <c r="Q71" s="28">
        <f t="shared" si="3"/>
        <v>88</v>
      </c>
      <c r="R71" s="18" t="s">
        <v>256</v>
      </c>
    </row>
    <row r="72" spans="2:18" x14ac:dyDescent="0.2">
      <c r="B72" s="143" t="s">
        <v>139</v>
      </c>
      <c r="G72" s="4">
        <v>91</v>
      </c>
      <c r="H72" s="80">
        <v>2015</v>
      </c>
      <c r="J72" s="144"/>
      <c r="N72" s="78" t="s">
        <v>303</v>
      </c>
      <c r="O72" s="17" t="e">
        <f>INDEX(#REF!,MATCH($B72,#REF!,0),2)</f>
        <v>#REF!</v>
      </c>
      <c r="P72" s="18">
        <f t="shared" si="2"/>
        <v>2015</v>
      </c>
      <c r="Q72" s="28">
        <f t="shared" si="3"/>
        <v>91</v>
      </c>
      <c r="R72" s="18" t="s">
        <v>256</v>
      </c>
    </row>
    <row r="73" spans="2:18" x14ac:dyDescent="0.2">
      <c r="B73" s="143" t="s">
        <v>140</v>
      </c>
      <c r="G73" s="4">
        <v>90</v>
      </c>
      <c r="H73" s="80">
        <v>2015</v>
      </c>
      <c r="J73" s="144"/>
      <c r="N73" s="78" t="s">
        <v>303</v>
      </c>
      <c r="O73" s="17" t="e">
        <f>INDEX(#REF!,MATCH($B73,#REF!,0),2)</f>
        <v>#REF!</v>
      </c>
      <c r="P73" s="18">
        <f t="shared" si="2"/>
        <v>2015</v>
      </c>
      <c r="Q73" s="28">
        <f t="shared" si="3"/>
        <v>90</v>
      </c>
      <c r="R73" s="18" t="s">
        <v>256</v>
      </c>
    </row>
    <row r="74" spans="2:18" x14ac:dyDescent="0.2">
      <c r="B74" s="143" t="s">
        <v>141</v>
      </c>
      <c r="G74" s="4">
        <v>83</v>
      </c>
      <c r="H74" s="80">
        <v>2015</v>
      </c>
      <c r="J74" s="144"/>
      <c r="N74" s="78" t="s">
        <v>303</v>
      </c>
      <c r="O74" s="17" t="e">
        <f>INDEX(#REF!,MATCH($B74,#REF!,0),2)</f>
        <v>#REF!</v>
      </c>
      <c r="P74" s="18">
        <f t="shared" si="2"/>
        <v>2015</v>
      </c>
      <c r="Q74" s="28">
        <f t="shared" si="3"/>
        <v>83</v>
      </c>
      <c r="R74" s="18" t="s">
        <v>256</v>
      </c>
    </row>
    <row r="75" spans="2:18" x14ac:dyDescent="0.2">
      <c r="B75" s="143" t="s">
        <v>142</v>
      </c>
      <c r="G75" s="4">
        <v>91</v>
      </c>
      <c r="H75" s="80">
        <v>2015</v>
      </c>
      <c r="J75" s="144"/>
      <c r="N75" s="78" t="s">
        <v>303</v>
      </c>
      <c r="O75" s="17" t="e">
        <f>INDEX(#REF!,MATCH($B75,#REF!,0),2)</f>
        <v>#REF!</v>
      </c>
      <c r="P75" s="18">
        <f t="shared" si="2"/>
        <v>2015</v>
      </c>
      <c r="Q75" s="28">
        <f t="shared" si="3"/>
        <v>91</v>
      </c>
      <c r="R75" s="18" t="s">
        <v>256</v>
      </c>
    </row>
    <row r="76" spans="2:18" x14ac:dyDescent="0.2">
      <c r="B76" s="143" t="s">
        <v>293</v>
      </c>
      <c r="G76" s="4">
        <v>84</v>
      </c>
      <c r="H76" s="80">
        <v>2015</v>
      </c>
      <c r="J76" s="144"/>
      <c r="N76" s="78" t="s">
        <v>303</v>
      </c>
      <c r="O76" s="17" t="e">
        <f>INDEX(#REF!,MATCH($B76,#REF!,0),2)</f>
        <v>#REF!</v>
      </c>
      <c r="P76" s="18">
        <f t="shared" si="2"/>
        <v>2015</v>
      </c>
      <c r="Q76" s="28">
        <f t="shared" si="3"/>
        <v>84</v>
      </c>
      <c r="R76" s="18" t="s">
        <v>256</v>
      </c>
    </row>
    <row r="77" spans="2:18" x14ac:dyDescent="0.2">
      <c r="B77" s="143" t="s">
        <v>144</v>
      </c>
      <c r="G77" s="4">
        <v>88</v>
      </c>
      <c r="H77" s="80">
        <v>2015</v>
      </c>
      <c r="J77" s="144"/>
      <c r="N77" s="78" t="s">
        <v>303</v>
      </c>
      <c r="O77" s="17" t="e">
        <f>INDEX(#REF!,MATCH($B77,#REF!,0),2)</f>
        <v>#REF!</v>
      </c>
      <c r="P77" s="18">
        <f t="shared" si="2"/>
        <v>2015</v>
      </c>
      <c r="Q77" s="28">
        <f t="shared" si="3"/>
        <v>88</v>
      </c>
      <c r="R77" s="18" t="s">
        <v>256</v>
      </c>
    </row>
    <row r="78" spans="2:18" x14ac:dyDescent="0.2">
      <c r="B78" s="143" t="s">
        <v>145</v>
      </c>
      <c r="G78" s="4">
        <v>91</v>
      </c>
      <c r="H78" s="80">
        <v>2015</v>
      </c>
      <c r="J78" s="144"/>
      <c r="N78" s="78" t="s">
        <v>303</v>
      </c>
      <c r="O78" s="17" t="e">
        <f>INDEX(#REF!,MATCH($B78,#REF!,0),2)</f>
        <v>#REF!</v>
      </c>
      <c r="P78" s="18">
        <f t="shared" si="2"/>
        <v>2015</v>
      </c>
      <c r="Q78" s="28">
        <f t="shared" si="3"/>
        <v>91</v>
      </c>
      <c r="R78" s="18" t="s">
        <v>256</v>
      </c>
    </row>
    <row r="79" spans="2:18" x14ac:dyDescent="0.2">
      <c r="B79" s="143" t="s">
        <v>146</v>
      </c>
      <c r="G79" s="4">
        <v>91</v>
      </c>
      <c r="H79" s="80">
        <v>2015</v>
      </c>
      <c r="J79" s="144"/>
      <c r="N79" s="78" t="s">
        <v>303</v>
      </c>
      <c r="O79" s="17" t="e">
        <f>INDEX(#REF!,MATCH($B79,#REF!,0),2)</f>
        <v>#REF!</v>
      </c>
      <c r="P79" s="18">
        <f t="shared" si="2"/>
        <v>2015</v>
      </c>
      <c r="Q79" s="28">
        <f t="shared" si="3"/>
        <v>91</v>
      </c>
      <c r="R79" s="18" t="s">
        <v>256</v>
      </c>
    </row>
    <row r="80" spans="2:18" x14ac:dyDescent="0.2">
      <c r="B80" s="143" t="s">
        <v>147</v>
      </c>
      <c r="G80" s="4">
        <v>93</v>
      </c>
      <c r="H80" s="80">
        <v>2015</v>
      </c>
      <c r="J80" s="144"/>
      <c r="N80" s="78" t="s">
        <v>303</v>
      </c>
      <c r="O80" s="17" t="e">
        <f>INDEX(#REF!,MATCH($B80,#REF!,0),2)</f>
        <v>#REF!</v>
      </c>
      <c r="P80" s="18">
        <f t="shared" si="2"/>
        <v>2015</v>
      </c>
      <c r="Q80" s="28">
        <f t="shared" si="3"/>
        <v>93</v>
      </c>
      <c r="R80" s="18" t="s">
        <v>256</v>
      </c>
    </row>
    <row r="81" spans="2:18" x14ac:dyDescent="0.2">
      <c r="B81" s="143" t="s">
        <v>148</v>
      </c>
      <c r="G81" s="4">
        <v>91</v>
      </c>
      <c r="H81" s="80">
        <v>2015</v>
      </c>
      <c r="J81" s="144"/>
      <c r="N81" s="78" t="s">
        <v>303</v>
      </c>
      <c r="O81" s="17" t="e">
        <f>INDEX(#REF!,MATCH($B81,#REF!,0),2)</f>
        <v>#REF!</v>
      </c>
      <c r="P81" s="18">
        <f t="shared" si="2"/>
        <v>2015</v>
      </c>
      <c r="Q81" s="28">
        <f t="shared" si="3"/>
        <v>91</v>
      </c>
      <c r="R81" s="18" t="s">
        <v>256</v>
      </c>
    </row>
    <row r="82" spans="2:18" x14ac:dyDescent="0.2">
      <c r="B82" s="143" t="s">
        <v>149</v>
      </c>
      <c r="G82" s="4">
        <v>88</v>
      </c>
      <c r="H82" s="80">
        <v>2015</v>
      </c>
      <c r="J82" s="144"/>
      <c r="N82" s="78" t="s">
        <v>303</v>
      </c>
      <c r="O82" s="17" t="e">
        <f>INDEX(#REF!,MATCH($B82,#REF!,0),2)</f>
        <v>#REF!</v>
      </c>
      <c r="P82" s="18">
        <f t="shared" si="2"/>
        <v>2015</v>
      </c>
      <c r="Q82" s="28">
        <f t="shared" si="3"/>
        <v>88</v>
      </c>
      <c r="R82" s="18" t="s">
        <v>256</v>
      </c>
    </row>
    <row r="83" spans="2:18" x14ac:dyDescent="0.2">
      <c r="B83" s="143" t="s">
        <v>150</v>
      </c>
      <c r="G83" s="4">
        <v>91</v>
      </c>
      <c r="H83" s="80">
        <v>2015</v>
      </c>
      <c r="J83" s="144"/>
      <c r="N83" s="78" t="s">
        <v>303</v>
      </c>
      <c r="O83" s="17" t="e">
        <f>INDEX(#REF!,MATCH($B83,#REF!,0),2)</f>
        <v>#REF!</v>
      </c>
      <c r="P83" s="18">
        <f t="shared" si="2"/>
        <v>2015</v>
      </c>
      <c r="Q83" s="28">
        <f t="shared" si="3"/>
        <v>91</v>
      </c>
      <c r="R83" s="18" t="s">
        <v>256</v>
      </c>
    </row>
    <row r="84" spans="2:18" x14ac:dyDescent="0.2">
      <c r="B84" s="143" t="s">
        <v>151</v>
      </c>
      <c r="G84" s="4">
        <v>87</v>
      </c>
      <c r="H84" s="80">
        <v>2015</v>
      </c>
      <c r="J84" s="144"/>
      <c r="N84" s="78" t="s">
        <v>303</v>
      </c>
      <c r="O84" s="17" t="e">
        <f>INDEX(#REF!,MATCH($B84,#REF!,0),2)</f>
        <v>#REF!</v>
      </c>
      <c r="P84" s="18">
        <f t="shared" si="2"/>
        <v>2015</v>
      </c>
      <c r="Q84" s="28">
        <f t="shared" si="3"/>
        <v>87</v>
      </c>
      <c r="R84" s="18" t="s">
        <v>256</v>
      </c>
    </row>
    <row r="85" spans="2:18" x14ac:dyDescent="0.2">
      <c r="B85" s="143" t="s">
        <v>152</v>
      </c>
      <c r="G85" s="4">
        <v>86</v>
      </c>
      <c r="H85" s="80">
        <v>2015</v>
      </c>
      <c r="J85" s="144"/>
      <c r="N85" s="78" t="s">
        <v>303</v>
      </c>
      <c r="O85" s="17" t="e">
        <f>INDEX(#REF!,MATCH($B85,#REF!,0),2)</f>
        <v>#REF!</v>
      </c>
      <c r="P85" s="18">
        <f t="shared" si="2"/>
        <v>2015</v>
      </c>
      <c r="Q85" s="28">
        <f t="shared" si="3"/>
        <v>86</v>
      </c>
      <c r="R85" s="18" t="s">
        <v>256</v>
      </c>
    </row>
    <row r="86" spans="2:18" x14ac:dyDescent="0.2">
      <c r="B86" s="143" t="s">
        <v>153</v>
      </c>
      <c r="G86" s="4">
        <v>85</v>
      </c>
      <c r="H86" s="80">
        <v>2015</v>
      </c>
      <c r="J86" s="144"/>
      <c r="N86" s="78" t="s">
        <v>303</v>
      </c>
      <c r="O86" s="17" t="e">
        <f>INDEX(#REF!,MATCH($B86,#REF!,0),2)</f>
        <v>#REF!</v>
      </c>
      <c r="P86" s="18">
        <f t="shared" si="2"/>
        <v>2015</v>
      </c>
      <c r="Q86" s="28">
        <f t="shared" si="3"/>
        <v>85</v>
      </c>
      <c r="R86" s="18" t="s">
        <v>256</v>
      </c>
    </row>
    <row r="87" spans="2:18" x14ac:dyDescent="0.2">
      <c r="B87" s="143" t="s">
        <v>156</v>
      </c>
      <c r="G87" s="4">
        <v>92</v>
      </c>
      <c r="H87" s="80">
        <v>2015</v>
      </c>
      <c r="J87" s="144"/>
      <c r="N87" s="78" t="s">
        <v>303</v>
      </c>
      <c r="O87" s="17" t="e">
        <f>INDEX(#REF!,MATCH($B87,#REF!,0),2)</f>
        <v>#REF!</v>
      </c>
      <c r="P87" s="18">
        <f t="shared" si="2"/>
        <v>2015</v>
      </c>
      <c r="Q87" s="28">
        <f t="shared" si="3"/>
        <v>92</v>
      </c>
      <c r="R87" s="18" t="s">
        <v>256</v>
      </c>
    </row>
    <row r="88" spans="2:18" x14ac:dyDescent="0.2">
      <c r="B88" s="143" t="s">
        <v>154</v>
      </c>
      <c r="G88" s="4">
        <v>85</v>
      </c>
      <c r="H88" s="80">
        <v>2015</v>
      </c>
      <c r="J88" s="144"/>
      <c r="N88" s="78" t="s">
        <v>303</v>
      </c>
      <c r="O88" s="17" t="e">
        <f>INDEX(#REF!,MATCH($B88,#REF!,0),2)</f>
        <v>#REF!</v>
      </c>
      <c r="P88" s="18">
        <f t="shared" si="2"/>
        <v>2015</v>
      </c>
      <c r="Q88" s="28">
        <f t="shared" si="3"/>
        <v>85</v>
      </c>
      <c r="R88" s="18" t="s">
        <v>256</v>
      </c>
    </row>
    <row r="89" spans="2:18" x14ac:dyDescent="0.2">
      <c r="B89" s="143" t="s">
        <v>155</v>
      </c>
      <c r="G89" s="4">
        <v>91</v>
      </c>
      <c r="H89" s="80">
        <v>2015</v>
      </c>
      <c r="J89" s="144"/>
      <c r="N89" s="78" t="s">
        <v>303</v>
      </c>
      <c r="O89" s="17" t="e">
        <f>INDEX(#REF!,MATCH($B89,#REF!,0),2)</f>
        <v>#REF!</v>
      </c>
      <c r="P89" s="18">
        <f t="shared" si="2"/>
        <v>2015</v>
      </c>
      <c r="Q89" s="28">
        <f t="shared" si="3"/>
        <v>91</v>
      </c>
      <c r="R89" s="18" t="s">
        <v>256</v>
      </c>
    </row>
    <row r="90" spans="2:18" x14ac:dyDescent="0.2">
      <c r="B90" s="143" t="s">
        <v>136</v>
      </c>
      <c r="G90" s="4">
        <v>89</v>
      </c>
      <c r="H90" s="80">
        <v>2016</v>
      </c>
      <c r="J90" s="144"/>
      <c r="N90" s="78" t="s">
        <v>303</v>
      </c>
      <c r="O90" s="17" t="e">
        <f>INDEX(#REF!,MATCH($B90,#REF!,0),2)</f>
        <v>#REF!</v>
      </c>
      <c r="P90" s="18">
        <f t="shared" si="2"/>
        <v>2016</v>
      </c>
      <c r="Q90" s="28">
        <f t="shared" si="3"/>
        <v>89</v>
      </c>
      <c r="R90" s="18" t="s">
        <v>256</v>
      </c>
    </row>
    <row r="91" spans="2:18" x14ac:dyDescent="0.2">
      <c r="B91" s="143" t="s">
        <v>137</v>
      </c>
      <c r="G91" s="4">
        <v>83</v>
      </c>
      <c r="H91" s="80">
        <v>2016</v>
      </c>
      <c r="J91" s="144"/>
      <c r="N91" s="78" t="s">
        <v>303</v>
      </c>
      <c r="O91" s="17" t="e">
        <f>INDEX(#REF!,MATCH($B91,#REF!,0),2)</f>
        <v>#REF!</v>
      </c>
      <c r="P91" s="18">
        <f t="shared" si="2"/>
        <v>2016</v>
      </c>
      <c r="Q91" s="28">
        <f t="shared" si="3"/>
        <v>83</v>
      </c>
      <c r="R91" s="18" t="s">
        <v>256</v>
      </c>
    </row>
    <row r="92" spans="2:18" x14ac:dyDescent="0.2">
      <c r="B92" s="143" t="s">
        <v>138</v>
      </c>
      <c r="G92" s="4">
        <v>90</v>
      </c>
      <c r="H92" s="80">
        <v>2016</v>
      </c>
      <c r="J92" s="144"/>
      <c r="N92" s="78" t="s">
        <v>303</v>
      </c>
      <c r="O92" s="17" t="e">
        <f>INDEX(#REF!,MATCH($B92,#REF!,0),2)</f>
        <v>#REF!</v>
      </c>
      <c r="P92" s="18">
        <f t="shared" si="2"/>
        <v>2016</v>
      </c>
      <c r="Q92" s="28">
        <f t="shared" si="3"/>
        <v>90</v>
      </c>
      <c r="R92" s="18" t="s">
        <v>256</v>
      </c>
    </row>
    <row r="93" spans="2:18" x14ac:dyDescent="0.2">
      <c r="B93" s="143" t="s">
        <v>139</v>
      </c>
      <c r="G93" s="4">
        <v>92</v>
      </c>
      <c r="H93" s="80">
        <v>2016</v>
      </c>
      <c r="J93" s="144"/>
      <c r="N93" s="78" t="s">
        <v>303</v>
      </c>
      <c r="O93" s="17" t="e">
        <f>INDEX(#REF!,MATCH($B93,#REF!,0),2)</f>
        <v>#REF!</v>
      </c>
      <c r="P93" s="18">
        <f t="shared" si="2"/>
        <v>2016</v>
      </c>
      <c r="Q93" s="28">
        <f t="shared" si="3"/>
        <v>92</v>
      </c>
      <c r="R93" s="18" t="s">
        <v>256</v>
      </c>
    </row>
    <row r="94" spans="2:18" x14ac:dyDescent="0.2">
      <c r="B94" s="143" t="s">
        <v>140</v>
      </c>
      <c r="G94" s="4">
        <v>88</v>
      </c>
      <c r="H94" s="80">
        <v>2016</v>
      </c>
      <c r="J94" s="144"/>
      <c r="N94" s="78" t="s">
        <v>303</v>
      </c>
      <c r="O94" s="17" t="e">
        <f>INDEX(#REF!,MATCH($B94,#REF!,0),2)</f>
        <v>#REF!</v>
      </c>
      <c r="P94" s="18">
        <f t="shared" si="2"/>
        <v>2016</v>
      </c>
      <c r="Q94" s="28">
        <f t="shared" si="3"/>
        <v>88</v>
      </c>
      <c r="R94" s="18" t="s">
        <v>256</v>
      </c>
    </row>
    <row r="95" spans="2:18" x14ac:dyDescent="0.2">
      <c r="B95" s="143" t="s">
        <v>141</v>
      </c>
      <c r="G95" s="4">
        <v>82</v>
      </c>
      <c r="H95" s="80">
        <v>2016</v>
      </c>
      <c r="J95" s="144"/>
      <c r="N95" s="78" t="s">
        <v>303</v>
      </c>
      <c r="O95" s="17" t="e">
        <f>INDEX(#REF!,MATCH($B95,#REF!,0),2)</f>
        <v>#REF!</v>
      </c>
      <c r="P95" s="18">
        <f t="shared" si="2"/>
        <v>2016</v>
      </c>
      <c r="Q95" s="28">
        <f t="shared" si="3"/>
        <v>82</v>
      </c>
      <c r="R95" s="18" t="s">
        <v>256</v>
      </c>
    </row>
    <row r="96" spans="2:18" x14ac:dyDescent="0.2">
      <c r="B96" s="143" t="s">
        <v>142</v>
      </c>
      <c r="G96" s="4">
        <v>89</v>
      </c>
      <c r="H96" s="80">
        <v>2016</v>
      </c>
      <c r="J96" s="144"/>
      <c r="N96" s="78" t="s">
        <v>303</v>
      </c>
      <c r="O96" s="17" t="e">
        <f>INDEX(#REF!,MATCH($B96,#REF!,0),2)</f>
        <v>#REF!</v>
      </c>
      <c r="P96" s="18">
        <f t="shared" si="2"/>
        <v>2016</v>
      </c>
      <c r="Q96" s="28">
        <f t="shared" si="3"/>
        <v>89</v>
      </c>
      <c r="R96" s="18" t="s">
        <v>256</v>
      </c>
    </row>
    <row r="97" spans="2:18" x14ac:dyDescent="0.2">
      <c r="B97" s="143" t="s">
        <v>293</v>
      </c>
      <c r="G97" s="4">
        <v>82</v>
      </c>
      <c r="H97" s="80">
        <v>2016</v>
      </c>
      <c r="J97" s="144"/>
      <c r="N97" s="78" t="s">
        <v>303</v>
      </c>
      <c r="O97" s="17" t="e">
        <f>INDEX(#REF!,MATCH($B97,#REF!,0),2)</f>
        <v>#REF!</v>
      </c>
      <c r="P97" s="18">
        <f t="shared" si="2"/>
        <v>2016</v>
      </c>
      <c r="Q97" s="28">
        <f t="shared" si="3"/>
        <v>82</v>
      </c>
      <c r="R97" s="18" t="s">
        <v>256</v>
      </c>
    </row>
    <row r="98" spans="2:18" x14ac:dyDescent="0.2">
      <c r="B98" s="143" t="s">
        <v>144</v>
      </c>
      <c r="G98" s="4">
        <v>86</v>
      </c>
      <c r="H98" s="80">
        <v>2016</v>
      </c>
      <c r="J98" s="144"/>
      <c r="N98" s="78" t="s">
        <v>303</v>
      </c>
      <c r="O98" s="17" t="e">
        <f>INDEX(#REF!,MATCH($B98,#REF!,0),2)</f>
        <v>#REF!</v>
      </c>
      <c r="P98" s="18">
        <f t="shared" si="2"/>
        <v>2016</v>
      </c>
      <c r="Q98" s="28">
        <f t="shared" si="3"/>
        <v>86</v>
      </c>
      <c r="R98" s="18" t="s">
        <v>256</v>
      </c>
    </row>
    <row r="99" spans="2:18" x14ac:dyDescent="0.2">
      <c r="B99" s="143" t="s">
        <v>145</v>
      </c>
      <c r="G99" s="4">
        <v>90</v>
      </c>
      <c r="H99" s="80">
        <v>2016</v>
      </c>
      <c r="J99" s="144"/>
      <c r="N99" s="78" t="s">
        <v>303</v>
      </c>
      <c r="O99" s="17" t="e">
        <f>INDEX(#REF!,MATCH($B99,#REF!,0),2)</f>
        <v>#REF!</v>
      </c>
      <c r="P99" s="18">
        <f t="shared" si="2"/>
        <v>2016</v>
      </c>
      <c r="Q99" s="28">
        <f t="shared" si="3"/>
        <v>90</v>
      </c>
      <c r="R99" s="18" t="s">
        <v>256</v>
      </c>
    </row>
    <row r="100" spans="2:18" x14ac:dyDescent="0.2">
      <c r="B100" s="143" t="s">
        <v>146</v>
      </c>
      <c r="G100" s="4">
        <v>91</v>
      </c>
      <c r="H100" s="80">
        <v>2016</v>
      </c>
      <c r="J100" s="144"/>
      <c r="N100" s="78" t="s">
        <v>303</v>
      </c>
      <c r="O100" s="17" t="e">
        <f>INDEX(#REF!,MATCH($B100,#REF!,0),2)</f>
        <v>#REF!</v>
      </c>
      <c r="P100" s="18">
        <f t="shared" si="2"/>
        <v>2016</v>
      </c>
      <c r="Q100" s="28">
        <f t="shared" si="3"/>
        <v>91</v>
      </c>
      <c r="R100" s="18" t="s">
        <v>256</v>
      </c>
    </row>
    <row r="101" spans="2:18" x14ac:dyDescent="0.2">
      <c r="B101" s="143" t="s">
        <v>147</v>
      </c>
      <c r="G101" s="4">
        <v>90</v>
      </c>
      <c r="H101" s="80">
        <v>2016</v>
      </c>
      <c r="J101" s="144"/>
      <c r="N101" s="78" t="s">
        <v>303</v>
      </c>
      <c r="O101" s="17" t="e">
        <f>INDEX(#REF!,MATCH($B101,#REF!,0),2)</f>
        <v>#REF!</v>
      </c>
      <c r="P101" s="18">
        <f t="shared" si="2"/>
        <v>2016</v>
      </c>
      <c r="Q101" s="28">
        <f t="shared" si="3"/>
        <v>90</v>
      </c>
      <c r="R101" s="18" t="s">
        <v>256</v>
      </c>
    </row>
    <row r="102" spans="2:18" x14ac:dyDescent="0.2">
      <c r="B102" s="143" t="s">
        <v>148</v>
      </c>
      <c r="G102" s="4">
        <v>88</v>
      </c>
      <c r="H102" s="80">
        <v>2016</v>
      </c>
      <c r="J102" s="144"/>
      <c r="N102" s="78" t="s">
        <v>303</v>
      </c>
      <c r="O102" s="17" t="e">
        <f>INDEX(#REF!,MATCH($B102,#REF!,0),2)</f>
        <v>#REF!</v>
      </c>
      <c r="P102" s="18">
        <f t="shared" si="2"/>
        <v>2016</v>
      </c>
      <c r="Q102" s="28">
        <f t="shared" si="3"/>
        <v>88</v>
      </c>
      <c r="R102" s="18" t="s">
        <v>256</v>
      </c>
    </row>
    <row r="103" spans="2:18" x14ac:dyDescent="0.2">
      <c r="B103" s="143" t="s">
        <v>149</v>
      </c>
      <c r="G103" s="4">
        <v>86</v>
      </c>
      <c r="H103" s="80">
        <v>2016</v>
      </c>
      <c r="J103" s="144"/>
      <c r="N103" s="78" t="s">
        <v>303</v>
      </c>
      <c r="O103" s="17" t="e">
        <f>INDEX(#REF!,MATCH($B103,#REF!,0),2)</f>
        <v>#REF!</v>
      </c>
      <c r="P103" s="18">
        <f t="shared" si="2"/>
        <v>2016</v>
      </c>
      <c r="Q103" s="28">
        <f t="shared" si="3"/>
        <v>86</v>
      </c>
      <c r="R103" s="18" t="s">
        <v>256</v>
      </c>
    </row>
    <row r="104" spans="2:18" x14ac:dyDescent="0.2">
      <c r="B104" s="143" t="s">
        <v>150</v>
      </c>
      <c r="G104" s="4">
        <v>90</v>
      </c>
      <c r="H104" s="80">
        <v>2016</v>
      </c>
      <c r="J104" s="144"/>
      <c r="N104" s="78" t="s">
        <v>303</v>
      </c>
      <c r="O104" s="17" t="e">
        <f>INDEX(#REF!,MATCH($B104,#REF!,0),2)</f>
        <v>#REF!</v>
      </c>
      <c r="P104" s="18">
        <f t="shared" si="2"/>
        <v>2016</v>
      </c>
      <c r="Q104" s="28">
        <f t="shared" si="3"/>
        <v>90</v>
      </c>
      <c r="R104" s="18" t="s">
        <v>256</v>
      </c>
    </row>
    <row r="105" spans="2:18" x14ac:dyDescent="0.2">
      <c r="B105" s="143" t="s">
        <v>151</v>
      </c>
      <c r="G105" s="4">
        <v>87</v>
      </c>
      <c r="H105" s="80">
        <v>2016</v>
      </c>
      <c r="J105" s="144"/>
      <c r="N105" s="78" t="s">
        <v>303</v>
      </c>
      <c r="O105" s="17" t="e">
        <f>INDEX(#REF!,MATCH($B105,#REF!,0),2)</f>
        <v>#REF!</v>
      </c>
      <c r="P105" s="18">
        <f t="shared" si="2"/>
        <v>2016</v>
      </c>
      <c r="Q105" s="28">
        <f t="shared" si="3"/>
        <v>87</v>
      </c>
      <c r="R105" s="18" t="s">
        <v>256</v>
      </c>
    </row>
    <row r="106" spans="2:18" x14ac:dyDescent="0.2">
      <c r="B106" s="143" t="s">
        <v>152</v>
      </c>
      <c r="G106" s="4">
        <v>89</v>
      </c>
      <c r="H106" s="80">
        <v>2016</v>
      </c>
      <c r="J106" s="144"/>
      <c r="N106" s="78" t="s">
        <v>303</v>
      </c>
      <c r="O106" s="17" t="e">
        <f>INDEX(#REF!,MATCH($B106,#REF!,0),2)</f>
        <v>#REF!</v>
      </c>
      <c r="P106" s="18">
        <f t="shared" si="2"/>
        <v>2016</v>
      </c>
      <c r="Q106" s="28">
        <f t="shared" si="3"/>
        <v>89</v>
      </c>
      <c r="R106" s="18" t="s">
        <v>256</v>
      </c>
    </row>
    <row r="107" spans="2:18" x14ac:dyDescent="0.2">
      <c r="B107" s="143" t="s">
        <v>153</v>
      </c>
      <c r="G107" s="4">
        <v>82</v>
      </c>
      <c r="H107" s="80">
        <v>2016</v>
      </c>
      <c r="J107" s="144"/>
      <c r="N107" s="78" t="s">
        <v>303</v>
      </c>
      <c r="O107" s="17" t="e">
        <f>INDEX(#REF!,MATCH($B107,#REF!,0),2)</f>
        <v>#REF!</v>
      </c>
      <c r="P107" s="18">
        <f t="shared" si="2"/>
        <v>2016</v>
      </c>
      <c r="Q107" s="28">
        <f t="shared" si="3"/>
        <v>82</v>
      </c>
      <c r="R107" s="18" t="s">
        <v>256</v>
      </c>
    </row>
    <row r="108" spans="2:18" x14ac:dyDescent="0.2">
      <c r="B108" s="143" t="s">
        <v>156</v>
      </c>
      <c r="G108" s="4">
        <v>93</v>
      </c>
      <c r="H108" s="80">
        <v>2016</v>
      </c>
      <c r="J108" s="144"/>
      <c r="N108" s="78" t="s">
        <v>303</v>
      </c>
      <c r="O108" s="17" t="e">
        <f>INDEX(#REF!,MATCH($B108,#REF!,0),2)</f>
        <v>#REF!</v>
      </c>
      <c r="P108" s="18">
        <f t="shared" si="2"/>
        <v>2016</v>
      </c>
      <c r="Q108" s="28">
        <f t="shared" si="3"/>
        <v>93</v>
      </c>
      <c r="R108" s="18" t="s">
        <v>256</v>
      </c>
    </row>
    <row r="109" spans="2:18" x14ac:dyDescent="0.2">
      <c r="B109" s="143" t="s">
        <v>154</v>
      </c>
      <c r="G109" s="4">
        <v>86</v>
      </c>
      <c r="H109" s="80">
        <v>2016</v>
      </c>
      <c r="J109" s="144"/>
      <c r="N109" s="78" t="s">
        <v>303</v>
      </c>
      <c r="O109" s="17" t="e">
        <f>INDEX(#REF!,MATCH($B109,#REF!,0),2)</f>
        <v>#REF!</v>
      </c>
      <c r="P109" s="18">
        <f t="shared" si="2"/>
        <v>2016</v>
      </c>
      <c r="Q109" s="28">
        <f t="shared" si="3"/>
        <v>86</v>
      </c>
      <c r="R109" s="18" t="s">
        <v>256</v>
      </c>
    </row>
    <row r="110" spans="2:18" x14ac:dyDescent="0.2">
      <c r="B110" s="143" t="s">
        <v>155</v>
      </c>
      <c r="G110" s="4">
        <v>92</v>
      </c>
      <c r="H110" s="80">
        <v>2016</v>
      </c>
      <c r="J110" s="144"/>
      <c r="N110" s="78" t="s">
        <v>303</v>
      </c>
      <c r="O110" s="17" t="e">
        <f>INDEX(#REF!,MATCH($B110,#REF!,0),2)</f>
        <v>#REF!</v>
      </c>
      <c r="P110" s="18">
        <f t="shared" si="2"/>
        <v>2016</v>
      </c>
      <c r="Q110" s="28">
        <f t="shared" si="3"/>
        <v>92</v>
      </c>
      <c r="R110" s="18" t="s">
        <v>256</v>
      </c>
    </row>
    <row r="111" spans="2:18" x14ac:dyDescent="0.2">
      <c r="B111" s="143" t="s">
        <v>136</v>
      </c>
      <c r="G111" s="4">
        <v>87</v>
      </c>
      <c r="H111" s="80">
        <v>2017</v>
      </c>
      <c r="J111" s="144"/>
      <c r="N111" s="78" t="s">
        <v>303</v>
      </c>
      <c r="O111" s="17" t="e">
        <f>INDEX(#REF!,MATCH($B111,#REF!,0),2)</f>
        <v>#REF!</v>
      </c>
      <c r="P111" s="18">
        <f t="shared" si="2"/>
        <v>2017</v>
      </c>
      <c r="Q111" s="28">
        <f t="shared" si="3"/>
        <v>87</v>
      </c>
      <c r="R111" s="18" t="s">
        <v>256</v>
      </c>
    </row>
    <row r="112" spans="2:18" x14ac:dyDescent="0.2">
      <c r="B112" s="143" t="s">
        <v>137</v>
      </c>
      <c r="G112" s="4">
        <v>78</v>
      </c>
      <c r="H112" s="80">
        <v>2017</v>
      </c>
      <c r="J112" s="144"/>
      <c r="N112" s="78" t="s">
        <v>303</v>
      </c>
      <c r="O112" s="17" t="e">
        <f>INDEX(#REF!,MATCH($B112,#REF!,0),2)</f>
        <v>#REF!</v>
      </c>
      <c r="P112" s="18">
        <f t="shared" si="2"/>
        <v>2017</v>
      </c>
      <c r="Q112" s="28">
        <f t="shared" si="3"/>
        <v>78</v>
      </c>
      <c r="R112" s="18" t="s">
        <v>256</v>
      </c>
    </row>
    <row r="113" spans="2:18" x14ac:dyDescent="0.2">
      <c r="B113" s="143" t="s">
        <v>138</v>
      </c>
      <c r="G113" s="4">
        <v>91</v>
      </c>
      <c r="H113" s="80">
        <v>2017</v>
      </c>
      <c r="J113" s="144"/>
      <c r="N113" s="78" t="s">
        <v>303</v>
      </c>
      <c r="O113" s="17" t="e">
        <f>INDEX(#REF!,MATCH($B113,#REF!,0),2)</f>
        <v>#REF!</v>
      </c>
      <c r="P113" s="18">
        <f t="shared" si="2"/>
        <v>2017</v>
      </c>
      <c r="Q113" s="28">
        <f t="shared" si="3"/>
        <v>91</v>
      </c>
      <c r="R113" s="18" t="s">
        <v>256</v>
      </c>
    </row>
    <row r="114" spans="2:18" x14ac:dyDescent="0.2">
      <c r="B114" s="143" t="s">
        <v>139</v>
      </c>
      <c r="G114" s="4">
        <v>90</v>
      </c>
      <c r="H114" s="80">
        <v>2017</v>
      </c>
      <c r="J114" s="144"/>
      <c r="N114" s="78" t="s">
        <v>303</v>
      </c>
      <c r="O114" s="17" t="e">
        <f>INDEX(#REF!,MATCH($B114,#REF!,0),2)</f>
        <v>#REF!</v>
      </c>
      <c r="P114" s="18">
        <f t="shared" si="2"/>
        <v>2017</v>
      </c>
      <c r="Q114" s="28">
        <f t="shared" si="3"/>
        <v>90</v>
      </c>
      <c r="R114" s="18" t="s">
        <v>256</v>
      </c>
    </row>
    <row r="115" spans="2:18" x14ac:dyDescent="0.2">
      <c r="B115" s="143" t="s">
        <v>140</v>
      </c>
      <c r="G115" s="4">
        <v>88</v>
      </c>
      <c r="H115" s="80">
        <v>2017</v>
      </c>
      <c r="J115" s="144"/>
      <c r="N115" s="78" t="s">
        <v>303</v>
      </c>
      <c r="O115" s="17" t="e">
        <f>INDEX(#REF!,MATCH($B115,#REF!,0),2)</f>
        <v>#REF!</v>
      </c>
      <c r="P115" s="18">
        <f t="shared" si="2"/>
        <v>2017</v>
      </c>
      <c r="Q115" s="28">
        <f t="shared" si="3"/>
        <v>88</v>
      </c>
      <c r="R115" s="18" t="s">
        <v>256</v>
      </c>
    </row>
    <row r="116" spans="2:18" x14ac:dyDescent="0.2">
      <c r="B116" s="143" t="s">
        <v>141</v>
      </c>
      <c r="G116" s="4">
        <v>83</v>
      </c>
      <c r="H116" s="80">
        <v>2017</v>
      </c>
      <c r="J116" s="144"/>
      <c r="N116" s="78" t="s">
        <v>303</v>
      </c>
      <c r="O116" s="17" t="e">
        <f>INDEX(#REF!,MATCH($B116,#REF!,0),2)</f>
        <v>#REF!</v>
      </c>
      <c r="P116" s="18">
        <f t="shared" si="2"/>
        <v>2017</v>
      </c>
      <c r="Q116" s="28">
        <f t="shared" si="3"/>
        <v>83</v>
      </c>
      <c r="R116" s="18" t="s">
        <v>256</v>
      </c>
    </row>
    <row r="117" spans="2:18" x14ac:dyDescent="0.2">
      <c r="B117" s="143" t="s">
        <v>142</v>
      </c>
      <c r="G117" s="4">
        <v>88</v>
      </c>
      <c r="H117" s="80">
        <v>2017</v>
      </c>
      <c r="J117" s="144"/>
      <c r="N117" s="78" t="s">
        <v>303</v>
      </c>
      <c r="O117" s="17" t="e">
        <f>INDEX(#REF!,MATCH($B117,#REF!,0),2)</f>
        <v>#REF!</v>
      </c>
      <c r="P117" s="18">
        <f t="shared" si="2"/>
        <v>2017</v>
      </c>
      <c r="Q117" s="28">
        <f t="shared" si="3"/>
        <v>88</v>
      </c>
      <c r="R117" s="18" t="s">
        <v>256</v>
      </c>
    </row>
    <row r="118" spans="2:18" x14ac:dyDescent="0.2">
      <c r="B118" s="143" t="s">
        <v>293</v>
      </c>
      <c r="G118" s="4">
        <v>84</v>
      </c>
      <c r="H118" s="80">
        <v>2017</v>
      </c>
      <c r="J118" s="144"/>
      <c r="N118" s="78" t="s">
        <v>303</v>
      </c>
      <c r="O118" s="17" t="e">
        <f>INDEX(#REF!,MATCH($B118,#REF!,0),2)</f>
        <v>#REF!</v>
      </c>
      <c r="P118" s="18">
        <f t="shared" si="2"/>
        <v>2017</v>
      </c>
      <c r="Q118" s="28">
        <f t="shared" si="3"/>
        <v>84</v>
      </c>
      <c r="R118" s="18" t="s">
        <v>256</v>
      </c>
    </row>
    <row r="119" spans="2:18" x14ac:dyDescent="0.2">
      <c r="B119" s="143" t="s">
        <v>144</v>
      </c>
      <c r="G119" s="4">
        <v>87</v>
      </c>
      <c r="H119" s="80">
        <v>2017</v>
      </c>
      <c r="J119" s="144"/>
      <c r="N119" s="78" t="s">
        <v>303</v>
      </c>
      <c r="O119" s="17" t="e">
        <f>INDEX(#REF!,MATCH($B119,#REF!,0),2)</f>
        <v>#REF!</v>
      </c>
      <c r="P119" s="18">
        <f t="shared" si="2"/>
        <v>2017</v>
      </c>
      <c r="Q119" s="28">
        <f t="shared" si="3"/>
        <v>87</v>
      </c>
      <c r="R119" s="18" t="s">
        <v>256</v>
      </c>
    </row>
    <row r="120" spans="2:18" x14ac:dyDescent="0.2">
      <c r="B120" s="143" t="s">
        <v>145</v>
      </c>
      <c r="G120" s="4">
        <v>89</v>
      </c>
      <c r="H120" s="80">
        <v>2017</v>
      </c>
      <c r="J120" s="144"/>
      <c r="N120" s="78" t="s">
        <v>303</v>
      </c>
      <c r="O120" s="17" t="e">
        <f>INDEX(#REF!,MATCH($B120,#REF!,0),2)</f>
        <v>#REF!</v>
      </c>
      <c r="P120" s="18">
        <f t="shared" si="2"/>
        <v>2017</v>
      </c>
      <c r="Q120" s="28">
        <f t="shared" si="3"/>
        <v>89</v>
      </c>
      <c r="R120" s="18" t="s">
        <v>256</v>
      </c>
    </row>
    <row r="121" spans="2:18" x14ac:dyDescent="0.2">
      <c r="B121" s="143" t="s">
        <v>146</v>
      </c>
      <c r="G121" s="4">
        <v>90</v>
      </c>
      <c r="H121" s="80">
        <v>2017</v>
      </c>
      <c r="J121" s="144"/>
      <c r="N121" s="78" t="s">
        <v>303</v>
      </c>
      <c r="O121" s="17" t="e">
        <f>INDEX(#REF!,MATCH($B121,#REF!,0),2)</f>
        <v>#REF!</v>
      </c>
      <c r="P121" s="18">
        <f t="shared" si="2"/>
        <v>2017</v>
      </c>
      <c r="Q121" s="28">
        <f t="shared" si="3"/>
        <v>90</v>
      </c>
      <c r="R121" s="18" t="s">
        <v>256</v>
      </c>
    </row>
    <row r="122" spans="2:18" x14ac:dyDescent="0.2">
      <c r="B122" s="143" t="s">
        <v>147</v>
      </c>
      <c r="G122" s="4">
        <v>93</v>
      </c>
      <c r="H122" s="80">
        <v>2017</v>
      </c>
      <c r="J122" s="144"/>
      <c r="N122" s="78" t="s">
        <v>303</v>
      </c>
      <c r="O122" s="17" t="e">
        <f>INDEX(#REF!,MATCH($B122,#REF!,0),2)</f>
        <v>#REF!</v>
      </c>
      <c r="P122" s="18">
        <f t="shared" si="2"/>
        <v>2017</v>
      </c>
      <c r="Q122" s="28">
        <f t="shared" si="3"/>
        <v>93</v>
      </c>
      <c r="R122" s="18" t="s">
        <v>256</v>
      </c>
    </row>
    <row r="123" spans="2:18" x14ac:dyDescent="0.2">
      <c r="B123" s="143" t="s">
        <v>148</v>
      </c>
      <c r="G123" s="4">
        <v>91</v>
      </c>
      <c r="H123" s="80">
        <v>2017</v>
      </c>
      <c r="J123" s="144"/>
      <c r="N123" s="78" t="s">
        <v>303</v>
      </c>
      <c r="O123" s="17" t="e">
        <f>INDEX(#REF!,MATCH($B123,#REF!,0),2)</f>
        <v>#REF!</v>
      </c>
      <c r="P123" s="18">
        <f t="shared" si="2"/>
        <v>2017</v>
      </c>
      <c r="Q123" s="28">
        <f t="shared" si="3"/>
        <v>91</v>
      </c>
      <c r="R123" s="18" t="s">
        <v>256</v>
      </c>
    </row>
    <row r="124" spans="2:18" x14ac:dyDescent="0.2">
      <c r="B124" s="143" t="s">
        <v>149</v>
      </c>
      <c r="G124" s="4">
        <v>84</v>
      </c>
      <c r="H124" s="80">
        <v>2017</v>
      </c>
      <c r="J124" s="144"/>
      <c r="N124" s="78" t="s">
        <v>303</v>
      </c>
      <c r="O124" s="17" t="e">
        <f>INDEX(#REF!,MATCH($B124,#REF!,0),2)</f>
        <v>#REF!</v>
      </c>
      <c r="P124" s="18">
        <f t="shared" si="2"/>
        <v>2017</v>
      </c>
      <c r="Q124" s="28">
        <f t="shared" si="3"/>
        <v>84</v>
      </c>
      <c r="R124" s="18" t="s">
        <v>256</v>
      </c>
    </row>
    <row r="125" spans="2:18" x14ac:dyDescent="0.2">
      <c r="B125" s="143" t="s">
        <v>150</v>
      </c>
      <c r="G125" s="4">
        <v>89</v>
      </c>
      <c r="H125" s="80">
        <v>2017</v>
      </c>
      <c r="J125" s="144"/>
      <c r="N125" s="78" t="s">
        <v>303</v>
      </c>
      <c r="O125" s="17" t="e">
        <f>INDEX(#REF!,MATCH($B125,#REF!,0),2)</f>
        <v>#REF!</v>
      </c>
      <c r="P125" s="18">
        <f t="shared" si="2"/>
        <v>2017</v>
      </c>
      <c r="Q125" s="28">
        <f t="shared" si="3"/>
        <v>89</v>
      </c>
      <c r="R125" s="18" t="s">
        <v>256</v>
      </c>
    </row>
    <row r="126" spans="2:18" x14ac:dyDescent="0.2">
      <c r="B126" s="143" t="s">
        <v>151</v>
      </c>
      <c r="G126" s="4">
        <v>82</v>
      </c>
      <c r="H126" s="80">
        <v>2017</v>
      </c>
      <c r="J126" s="144"/>
      <c r="N126" s="78" t="s">
        <v>303</v>
      </c>
      <c r="O126" s="17" t="e">
        <f>INDEX(#REF!,MATCH($B126,#REF!,0),2)</f>
        <v>#REF!</v>
      </c>
      <c r="P126" s="18">
        <f t="shared" si="2"/>
        <v>2017</v>
      </c>
      <c r="Q126" s="28">
        <f t="shared" si="3"/>
        <v>82</v>
      </c>
      <c r="R126" s="18" t="s">
        <v>256</v>
      </c>
    </row>
    <row r="127" spans="2:18" x14ac:dyDescent="0.2">
      <c r="B127" s="143" t="s">
        <v>152</v>
      </c>
      <c r="G127" s="4">
        <v>87</v>
      </c>
      <c r="H127" s="80">
        <v>2017</v>
      </c>
      <c r="J127" s="144"/>
      <c r="N127" s="78" t="s">
        <v>303</v>
      </c>
      <c r="O127" s="17" t="e">
        <f>INDEX(#REF!,MATCH($B127,#REF!,0),2)</f>
        <v>#REF!</v>
      </c>
      <c r="P127" s="18">
        <f t="shared" ref="P127:P190" si="4">H127</f>
        <v>2017</v>
      </c>
      <c r="Q127" s="28">
        <f t="shared" ref="Q127:Q190" si="5">G127</f>
        <v>87</v>
      </c>
      <c r="R127" s="18" t="s">
        <v>256</v>
      </c>
    </row>
    <row r="128" spans="2:18" x14ac:dyDescent="0.2">
      <c r="B128" s="143" t="s">
        <v>153</v>
      </c>
      <c r="G128" s="4">
        <v>82</v>
      </c>
      <c r="H128" s="80">
        <v>2017</v>
      </c>
      <c r="J128" s="144"/>
      <c r="N128" s="78" t="s">
        <v>303</v>
      </c>
      <c r="O128" s="17" t="e">
        <f>INDEX(#REF!,MATCH($B128,#REF!,0),2)</f>
        <v>#REF!</v>
      </c>
      <c r="P128" s="18">
        <f t="shared" si="4"/>
        <v>2017</v>
      </c>
      <c r="Q128" s="28">
        <f t="shared" si="5"/>
        <v>82</v>
      </c>
      <c r="R128" s="18" t="s">
        <v>256</v>
      </c>
    </row>
    <row r="129" spans="2:18" x14ac:dyDescent="0.2">
      <c r="B129" s="143" t="s">
        <v>156</v>
      </c>
      <c r="G129" s="4">
        <v>92</v>
      </c>
      <c r="H129" s="80">
        <v>2017</v>
      </c>
      <c r="J129" s="144"/>
      <c r="N129" s="78" t="s">
        <v>303</v>
      </c>
      <c r="O129" s="17" t="e">
        <f>INDEX(#REF!,MATCH($B129,#REF!,0),2)</f>
        <v>#REF!</v>
      </c>
      <c r="P129" s="18">
        <f t="shared" si="4"/>
        <v>2017</v>
      </c>
      <c r="Q129" s="28">
        <f t="shared" si="5"/>
        <v>92</v>
      </c>
      <c r="R129" s="18" t="s">
        <v>256</v>
      </c>
    </row>
    <row r="130" spans="2:18" x14ac:dyDescent="0.2">
      <c r="B130" s="143" t="s">
        <v>154</v>
      </c>
      <c r="G130" s="4">
        <v>85</v>
      </c>
      <c r="H130" s="80">
        <v>2017</v>
      </c>
      <c r="J130" s="144"/>
      <c r="N130" s="78" t="s">
        <v>303</v>
      </c>
      <c r="O130" s="17" t="e">
        <f>INDEX(#REF!,MATCH($B130,#REF!,0),2)</f>
        <v>#REF!</v>
      </c>
      <c r="P130" s="18">
        <f t="shared" si="4"/>
        <v>2017</v>
      </c>
      <c r="Q130" s="28">
        <f t="shared" si="5"/>
        <v>85</v>
      </c>
      <c r="R130" s="18" t="s">
        <v>256</v>
      </c>
    </row>
    <row r="131" spans="2:18" x14ac:dyDescent="0.2">
      <c r="B131" s="143" t="s">
        <v>155</v>
      </c>
      <c r="G131" s="4">
        <v>90</v>
      </c>
      <c r="H131" s="80">
        <v>2017</v>
      </c>
      <c r="J131" s="144"/>
      <c r="N131" s="78" t="s">
        <v>303</v>
      </c>
      <c r="O131" s="17" t="e">
        <f>INDEX(#REF!,MATCH($B131,#REF!,0),2)</f>
        <v>#REF!</v>
      </c>
      <c r="P131" s="18">
        <f t="shared" si="4"/>
        <v>2017</v>
      </c>
      <c r="Q131" s="28">
        <f t="shared" si="5"/>
        <v>90</v>
      </c>
      <c r="R131" s="18" t="s">
        <v>256</v>
      </c>
    </row>
    <row r="132" spans="2:18" x14ac:dyDescent="0.2">
      <c r="B132" s="143" t="s">
        <v>136</v>
      </c>
      <c r="G132" s="4">
        <v>87</v>
      </c>
      <c r="H132" s="80">
        <v>2018</v>
      </c>
      <c r="J132" s="145"/>
      <c r="N132" s="78" t="s">
        <v>303</v>
      </c>
      <c r="O132" s="17" t="e">
        <f>INDEX(#REF!,MATCH($B132,#REF!,0),2)</f>
        <v>#REF!</v>
      </c>
      <c r="P132" s="18">
        <f t="shared" si="4"/>
        <v>2018</v>
      </c>
      <c r="Q132" s="28">
        <f t="shared" si="5"/>
        <v>87</v>
      </c>
      <c r="R132" s="18" t="s">
        <v>256</v>
      </c>
    </row>
    <row r="133" spans="2:18" x14ac:dyDescent="0.2">
      <c r="B133" s="143" t="s">
        <v>137</v>
      </c>
      <c r="G133" s="4">
        <v>83</v>
      </c>
      <c r="H133" s="80">
        <v>2018</v>
      </c>
      <c r="J133" s="145"/>
      <c r="N133" s="78" t="s">
        <v>303</v>
      </c>
      <c r="O133" s="17" t="e">
        <f>INDEX(#REF!,MATCH($B133,#REF!,0),2)</f>
        <v>#REF!</v>
      </c>
      <c r="P133" s="18">
        <f t="shared" si="4"/>
        <v>2018</v>
      </c>
      <c r="Q133" s="28">
        <f t="shared" si="5"/>
        <v>83</v>
      </c>
      <c r="R133" s="18" t="s">
        <v>256</v>
      </c>
    </row>
    <row r="134" spans="2:18" x14ac:dyDescent="0.2">
      <c r="B134" s="143" t="s">
        <v>138</v>
      </c>
      <c r="G134" s="4">
        <v>95</v>
      </c>
      <c r="H134" s="80">
        <v>2018</v>
      </c>
      <c r="J134" s="145"/>
      <c r="N134" s="78" t="s">
        <v>303</v>
      </c>
      <c r="O134" s="17" t="e">
        <f>INDEX(#REF!,MATCH($B134,#REF!,0),2)</f>
        <v>#REF!</v>
      </c>
      <c r="P134" s="18">
        <f t="shared" si="4"/>
        <v>2018</v>
      </c>
      <c r="Q134" s="28">
        <f t="shared" si="5"/>
        <v>95</v>
      </c>
      <c r="R134" s="18" t="s">
        <v>256</v>
      </c>
    </row>
    <row r="135" spans="2:18" x14ac:dyDescent="0.2">
      <c r="B135" s="143" t="s">
        <v>139</v>
      </c>
      <c r="G135" s="4">
        <v>89</v>
      </c>
      <c r="H135" s="80">
        <v>2018</v>
      </c>
      <c r="J135" s="145"/>
      <c r="N135" s="78" t="s">
        <v>303</v>
      </c>
      <c r="O135" s="17" t="e">
        <f>INDEX(#REF!,MATCH($B135,#REF!,0),2)</f>
        <v>#REF!</v>
      </c>
      <c r="P135" s="18">
        <f t="shared" si="4"/>
        <v>2018</v>
      </c>
      <c r="Q135" s="28">
        <f t="shared" si="5"/>
        <v>89</v>
      </c>
      <c r="R135" s="18" t="s">
        <v>256</v>
      </c>
    </row>
    <row r="136" spans="2:18" x14ac:dyDescent="0.2">
      <c r="B136" s="143" t="s">
        <v>140</v>
      </c>
      <c r="G136" s="4">
        <v>88</v>
      </c>
      <c r="H136" s="80">
        <v>2018</v>
      </c>
      <c r="J136" s="145"/>
      <c r="N136" s="78" t="s">
        <v>303</v>
      </c>
      <c r="O136" s="17" t="e">
        <f>INDEX(#REF!,MATCH($B136,#REF!,0),2)</f>
        <v>#REF!</v>
      </c>
      <c r="P136" s="18">
        <f t="shared" si="4"/>
        <v>2018</v>
      </c>
      <c r="Q136" s="28">
        <f t="shared" si="5"/>
        <v>88</v>
      </c>
      <c r="R136" s="18" t="s">
        <v>256</v>
      </c>
    </row>
    <row r="137" spans="2:18" x14ac:dyDescent="0.2">
      <c r="B137" s="143" t="s">
        <v>141</v>
      </c>
      <c r="G137" s="4">
        <v>89</v>
      </c>
      <c r="H137" s="80">
        <v>2018</v>
      </c>
      <c r="J137" s="145"/>
      <c r="N137" s="78" t="s">
        <v>303</v>
      </c>
      <c r="O137" s="17" t="e">
        <f>INDEX(#REF!,MATCH($B137,#REF!,0),2)</f>
        <v>#REF!</v>
      </c>
      <c r="P137" s="18">
        <f t="shared" si="4"/>
        <v>2018</v>
      </c>
      <c r="Q137" s="28">
        <f t="shared" si="5"/>
        <v>89</v>
      </c>
      <c r="R137" s="18" t="s">
        <v>256</v>
      </c>
    </row>
    <row r="138" spans="2:18" x14ac:dyDescent="0.2">
      <c r="B138" s="143" t="s">
        <v>142</v>
      </c>
      <c r="G138" s="4">
        <v>91</v>
      </c>
      <c r="H138" s="80">
        <v>2018</v>
      </c>
      <c r="J138" s="145"/>
      <c r="N138" s="78" t="s">
        <v>303</v>
      </c>
      <c r="O138" s="17" t="e">
        <f>INDEX(#REF!,MATCH($B138,#REF!,0),2)</f>
        <v>#REF!</v>
      </c>
      <c r="P138" s="18">
        <f t="shared" si="4"/>
        <v>2018</v>
      </c>
      <c r="Q138" s="28">
        <f t="shared" si="5"/>
        <v>91</v>
      </c>
      <c r="R138" s="18" t="s">
        <v>256</v>
      </c>
    </row>
    <row r="139" spans="2:18" x14ac:dyDescent="0.2">
      <c r="B139" s="143" t="s">
        <v>293</v>
      </c>
      <c r="G139" s="4">
        <v>86</v>
      </c>
      <c r="H139" s="80">
        <v>2018</v>
      </c>
      <c r="J139" s="145"/>
      <c r="N139" s="78" t="s">
        <v>303</v>
      </c>
      <c r="O139" s="17" t="e">
        <f>INDEX(#REF!,MATCH($B139,#REF!,0),2)</f>
        <v>#REF!</v>
      </c>
      <c r="P139" s="18">
        <f t="shared" si="4"/>
        <v>2018</v>
      </c>
      <c r="Q139" s="28">
        <f t="shared" si="5"/>
        <v>86</v>
      </c>
      <c r="R139" s="18" t="s">
        <v>256</v>
      </c>
    </row>
    <row r="140" spans="2:18" x14ac:dyDescent="0.2">
      <c r="B140" s="143" t="s">
        <v>144</v>
      </c>
      <c r="G140" s="4">
        <v>88</v>
      </c>
      <c r="H140" s="80">
        <v>2018</v>
      </c>
      <c r="J140" s="145"/>
      <c r="N140" s="78" t="s">
        <v>303</v>
      </c>
      <c r="O140" s="17" t="e">
        <f>INDEX(#REF!,MATCH($B140,#REF!,0),2)</f>
        <v>#REF!</v>
      </c>
      <c r="P140" s="18">
        <f t="shared" si="4"/>
        <v>2018</v>
      </c>
      <c r="Q140" s="28">
        <f t="shared" si="5"/>
        <v>88</v>
      </c>
      <c r="R140" s="18" t="s">
        <v>256</v>
      </c>
    </row>
    <row r="141" spans="2:18" x14ac:dyDescent="0.2">
      <c r="B141" s="143" t="s">
        <v>145</v>
      </c>
      <c r="G141" s="4">
        <v>89</v>
      </c>
      <c r="H141" s="80">
        <v>2018</v>
      </c>
      <c r="J141" s="145"/>
      <c r="N141" s="78" t="s">
        <v>303</v>
      </c>
      <c r="O141" s="17" t="e">
        <f>INDEX(#REF!,MATCH($B141,#REF!,0),2)</f>
        <v>#REF!</v>
      </c>
      <c r="P141" s="18">
        <f t="shared" si="4"/>
        <v>2018</v>
      </c>
      <c r="Q141" s="28">
        <f t="shared" si="5"/>
        <v>89</v>
      </c>
      <c r="R141" s="18" t="s">
        <v>256</v>
      </c>
    </row>
    <row r="142" spans="2:18" x14ac:dyDescent="0.2">
      <c r="B142" s="143" t="s">
        <v>146</v>
      </c>
      <c r="G142" s="4">
        <v>90</v>
      </c>
      <c r="H142" s="80">
        <v>2018</v>
      </c>
      <c r="J142" s="145"/>
      <c r="N142" s="78" t="s">
        <v>303</v>
      </c>
      <c r="O142" s="17" t="e">
        <f>INDEX(#REF!,MATCH($B142,#REF!,0),2)</f>
        <v>#REF!</v>
      </c>
      <c r="P142" s="18">
        <f t="shared" si="4"/>
        <v>2018</v>
      </c>
      <c r="Q142" s="28">
        <f t="shared" si="5"/>
        <v>90</v>
      </c>
      <c r="R142" s="18" t="s">
        <v>256</v>
      </c>
    </row>
    <row r="143" spans="2:18" x14ac:dyDescent="0.2">
      <c r="B143" s="143" t="s">
        <v>147</v>
      </c>
      <c r="G143" s="4">
        <v>94</v>
      </c>
      <c r="H143" s="80">
        <v>2018</v>
      </c>
      <c r="J143" s="145"/>
      <c r="N143" s="78" t="s">
        <v>303</v>
      </c>
      <c r="O143" s="17" t="e">
        <f>INDEX(#REF!,MATCH($B143,#REF!,0),2)</f>
        <v>#REF!</v>
      </c>
      <c r="P143" s="18">
        <f t="shared" si="4"/>
        <v>2018</v>
      </c>
      <c r="Q143" s="28">
        <f t="shared" si="5"/>
        <v>94</v>
      </c>
      <c r="R143" s="18" t="s">
        <v>256</v>
      </c>
    </row>
    <row r="144" spans="2:18" x14ac:dyDescent="0.2">
      <c r="B144" s="143" t="s">
        <v>148</v>
      </c>
      <c r="G144" s="4">
        <v>90</v>
      </c>
      <c r="H144" s="80">
        <v>2018</v>
      </c>
      <c r="J144" s="145"/>
      <c r="N144" s="78" t="s">
        <v>303</v>
      </c>
      <c r="O144" s="17" t="e">
        <f>INDEX(#REF!,MATCH($B144,#REF!,0),2)</f>
        <v>#REF!</v>
      </c>
      <c r="P144" s="18">
        <f t="shared" si="4"/>
        <v>2018</v>
      </c>
      <c r="Q144" s="28">
        <f t="shared" si="5"/>
        <v>90</v>
      </c>
      <c r="R144" s="18" t="s">
        <v>256</v>
      </c>
    </row>
    <row r="145" spans="2:18" x14ac:dyDescent="0.2">
      <c r="B145" s="143" t="s">
        <v>149</v>
      </c>
      <c r="G145" s="4">
        <v>86</v>
      </c>
      <c r="H145" s="80">
        <v>2018</v>
      </c>
      <c r="J145" s="145"/>
      <c r="N145" s="78" t="s">
        <v>303</v>
      </c>
      <c r="O145" s="17" t="e">
        <f>INDEX(#REF!,MATCH($B145,#REF!,0),2)</f>
        <v>#REF!</v>
      </c>
      <c r="P145" s="18">
        <f t="shared" si="4"/>
        <v>2018</v>
      </c>
      <c r="Q145" s="28">
        <f t="shared" si="5"/>
        <v>86</v>
      </c>
      <c r="R145" s="18" t="s">
        <v>256</v>
      </c>
    </row>
    <row r="146" spans="2:18" x14ac:dyDescent="0.2">
      <c r="B146" s="143" t="s">
        <v>150</v>
      </c>
      <c r="G146" s="4">
        <v>92</v>
      </c>
      <c r="H146" s="80">
        <v>2018</v>
      </c>
      <c r="J146" s="145"/>
      <c r="N146" s="78" t="s">
        <v>303</v>
      </c>
      <c r="O146" s="17" t="e">
        <f>INDEX(#REF!,MATCH($B146,#REF!,0),2)</f>
        <v>#REF!</v>
      </c>
      <c r="P146" s="18">
        <f t="shared" si="4"/>
        <v>2018</v>
      </c>
      <c r="Q146" s="28">
        <f t="shared" si="5"/>
        <v>92</v>
      </c>
      <c r="R146" s="18" t="s">
        <v>256</v>
      </c>
    </row>
    <row r="147" spans="2:18" x14ac:dyDescent="0.2">
      <c r="B147" s="143" t="s">
        <v>151</v>
      </c>
      <c r="G147" s="4">
        <v>84</v>
      </c>
      <c r="H147" s="80">
        <v>2018</v>
      </c>
      <c r="J147" s="145"/>
      <c r="N147" s="78" t="s">
        <v>303</v>
      </c>
      <c r="O147" s="17" t="e">
        <f>INDEX(#REF!,MATCH($B147,#REF!,0),2)</f>
        <v>#REF!</v>
      </c>
      <c r="P147" s="18">
        <f t="shared" si="4"/>
        <v>2018</v>
      </c>
      <c r="Q147" s="28">
        <f t="shared" si="5"/>
        <v>84</v>
      </c>
      <c r="R147" s="18" t="s">
        <v>256</v>
      </c>
    </row>
    <row r="148" spans="2:18" x14ac:dyDescent="0.2">
      <c r="B148" s="143" t="s">
        <v>152</v>
      </c>
      <c r="G148" s="4">
        <v>77</v>
      </c>
      <c r="H148" s="80">
        <v>2018</v>
      </c>
      <c r="J148" s="145"/>
      <c r="N148" s="78" t="s">
        <v>303</v>
      </c>
      <c r="O148" s="17" t="e">
        <f>INDEX(#REF!,MATCH($B148,#REF!,0),2)</f>
        <v>#REF!</v>
      </c>
      <c r="P148" s="18">
        <f t="shared" si="4"/>
        <v>2018</v>
      </c>
      <c r="Q148" s="28">
        <f t="shared" si="5"/>
        <v>77</v>
      </c>
      <c r="R148" s="18" t="s">
        <v>256</v>
      </c>
    </row>
    <row r="149" spans="2:18" x14ac:dyDescent="0.2">
      <c r="B149" s="143" t="s">
        <v>153</v>
      </c>
      <c r="G149" s="4">
        <v>84</v>
      </c>
      <c r="H149" s="80">
        <v>2018</v>
      </c>
      <c r="J149" s="145"/>
      <c r="N149" s="78" t="s">
        <v>303</v>
      </c>
      <c r="O149" s="17" t="e">
        <f>INDEX(#REF!,MATCH($B149,#REF!,0),2)</f>
        <v>#REF!</v>
      </c>
      <c r="P149" s="18">
        <f t="shared" si="4"/>
        <v>2018</v>
      </c>
      <c r="Q149" s="28">
        <f t="shared" si="5"/>
        <v>84</v>
      </c>
      <c r="R149" s="18" t="s">
        <v>256</v>
      </c>
    </row>
    <row r="150" spans="2:18" x14ac:dyDescent="0.2">
      <c r="B150" s="143" t="s">
        <v>156</v>
      </c>
      <c r="G150" s="4">
        <v>92</v>
      </c>
      <c r="H150" s="80">
        <v>2018</v>
      </c>
      <c r="J150" s="145"/>
      <c r="N150" s="78" t="s">
        <v>303</v>
      </c>
      <c r="O150" s="17" t="e">
        <f>INDEX(#REF!,MATCH($B150,#REF!,0),2)</f>
        <v>#REF!</v>
      </c>
      <c r="P150" s="18">
        <f t="shared" si="4"/>
        <v>2018</v>
      </c>
      <c r="Q150" s="28">
        <f t="shared" si="5"/>
        <v>92</v>
      </c>
      <c r="R150" s="18" t="s">
        <v>256</v>
      </c>
    </row>
    <row r="151" spans="2:18" x14ac:dyDescent="0.2">
      <c r="B151" s="143" t="s">
        <v>154</v>
      </c>
      <c r="G151" s="4">
        <v>86</v>
      </c>
      <c r="H151" s="80">
        <v>2018</v>
      </c>
      <c r="J151" s="145"/>
      <c r="N151" s="78" t="s">
        <v>303</v>
      </c>
      <c r="O151" s="17" t="e">
        <f>INDEX(#REF!,MATCH($B151,#REF!,0),2)</f>
        <v>#REF!</v>
      </c>
      <c r="P151" s="18">
        <f t="shared" si="4"/>
        <v>2018</v>
      </c>
      <c r="Q151" s="28">
        <f t="shared" si="5"/>
        <v>86</v>
      </c>
      <c r="R151" s="18" t="s">
        <v>256</v>
      </c>
    </row>
    <row r="152" spans="2:18" x14ac:dyDescent="0.2">
      <c r="B152" s="143" t="s">
        <v>155</v>
      </c>
      <c r="G152" s="4">
        <v>90</v>
      </c>
      <c r="H152" s="80">
        <v>2018</v>
      </c>
      <c r="J152" s="145"/>
      <c r="N152" s="78" t="s">
        <v>303</v>
      </c>
      <c r="O152" s="17" t="e">
        <f>INDEX(#REF!,MATCH($B152,#REF!,0),2)</f>
        <v>#REF!</v>
      </c>
      <c r="P152" s="18">
        <f t="shared" si="4"/>
        <v>2018</v>
      </c>
      <c r="Q152" s="28">
        <f t="shared" si="5"/>
        <v>90</v>
      </c>
      <c r="R152" s="18" t="s">
        <v>256</v>
      </c>
    </row>
    <row r="153" spans="2:18" x14ac:dyDescent="0.2">
      <c r="B153" t="s">
        <v>136</v>
      </c>
      <c r="C153">
        <v>3</v>
      </c>
      <c r="D153">
        <v>3</v>
      </c>
      <c r="E153">
        <v>7</v>
      </c>
      <c r="F153">
        <v>61</v>
      </c>
      <c r="G153" s="4">
        <f t="shared" ref="G153:G184" si="6">SUM(C153:F153)</f>
        <v>74</v>
      </c>
      <c r="H153">
        <v>2019</v>
      </c>
      <c r="I153" t="s">
        <v>292</v>
      </c>
      <c r="N153" s="78" t="s">
        <v>303</v>
      </c>
      <c r="O153" s="17" t="e">
        <f>INDEX(#REF!,MATCH($B153,#REF!,0),2)</f>
        <v>#REF!</v>
      </c>
      <c r="P153" s="18">
        <f t="shared" si="4"/>
        <v>2019</v>
      </c>
      <c r="Q153" s="28">
        <f t="shared" si="5"/>
        <v>74</v>
      </c>
      <c r="R153" s="18" t="s">
        <v>256</v>
      </c>
    </row>
    <row r="154" spans="2:18" x14ac:dyDescent="0.2">
      <c r="B154" t="s">
        <v>137</v>
      </c>
      <c r="C154">
        <v>3</v>
      </c>
      <c r="D154">
        <v>3</v>
      </c>
      <c r="E154">
        <v>9</v>
      </c>
      <c r="F154">
        <v>74</v>
      </c>
      <c r="G154" s="4">
        <f t="shared" si="6"/>
        <v>89</v>
      </c>
      <c r="H154">
        <v>2019</v>
      </c>
      <c r="I154" t="s">
        <v>292</v>
      </c>
      <c r="N154" s="78" t="s">
        <v>303</v>
      </c>
      <c r="O154" s="17" t="e">
        <f>INDEX(#REF!,MATCH($B154,#REF!,0),2)</f>
        <v>#REF!</v>
      </c>
      <c r="P154" s="18">
        <f t="shared" si="4"/>
        <v>2019</v>
      </c>
      <c r="Q154" s="28">
        <f t="shared" si="5"/>
        <v>89</v>
      </c>
      <c r="R154" s="18" t="s">
        <v>256</v>
      </c>
    </row>
    <row r="155" spans="2:18" x14ac:dyDescent="0.2">
      <c r="B155" t="s">
        <v>138</v>
      </c>
      <c r="C155">
        <v>4</v>
      </c>
      <c r="D155">
        <v>4</v>
      </c>
      <c r="E155">
        <v>9</v>
      </c>
      <c r="F155">
        <v>67</v>
      </c>
      <c r="G155" s="4">
        <f t="shared" si="6"/>
        <v>84</v>
      </c>
      <c r="H155">
        <v>2019</v>
      </c>
      <c r="I155" t="s">
        <v>292</v>
      </c>
      <c r="N155" s="78" t="s">
        <v>303</v>
      </c>
      <c r="O155" s="17" t="e">
        <f>INDEX(#REF!,MATCH($B155,#REF!,0),2)</f>
        <v>#REF!</v>
      </c>
      <c r="P155" s="18">
        <f t="shared" si="4"/>
        <v>2019</v>
      </c>
      <c r="Q155" s="28">
        <f t="shared" si="5"/>
        <v>84</v>
      </c>
      <c r="R155" s="18" t="s">
        <v>256</v>
      </c>
    </row>
    <row r="156" spans="2:18" x14ac:dyDescent="0.2">
      <c r="B156" t="s">
        <v>139</v>
      </c>
      <c r="C156">
        <v>3</v>
      </c>
      <c r="D156">
        <v>3</v>
      </c>
      <c r="E156">
        <v>8</v>
      </c>
      <c r="F156">
        <v>52</v>
      </c>
      <c r="G156" s="4">
        <f t="shared" si="6"/>
        <v>66</v>
      </c>
      <c r="H156">
        <v>2019</v>
      </c>
      <c r="I156" t="s">
        <v>292</v>
      </c>
      <c r="N156" s="78" t="s">
        <v>303</v>
      </c>
      <c r="O156" s="17" t="e">
        <f>INDEX(#REF!,MATCH($B156,#REF!,0),2)</f>
        <v>#REF!</v>
      </c>
      <c r="P156" s="18">
        <f t="shared" si="4"/>
        <v>2019</v>
      </c>
      <c r="Q156" s="28">
        <f t="shared" si="5"/>
        <v>66</v>
      </c>
      <c r="R156" s="18" t="s">
        <v>256</v>
      </c>
    </row>
    <row r="157" spans="2:18" x14ac:dyDescent="0.2">
      <c r="B157" t="s">
        <v>140</v>
      </c>
      <c r="C157">
        <v>2</v>
      </c>
      <c r="D157">
        <v>2</v>
      </c>
      <c r="E157">
        <v>4</v>
      </c>
      <c r="F157">
        <v>80</v>
      </c>
      <c r="G157" s="4">
        <f t="shared" si="6"/>
        <v>88</v>
      </c>
      <c r="H157">
        <v>2019</v>
      </c>
      <c r="I157" t="s">
        <v>292</v>
      </c>
      <c r="N157" s="78" t="s">
        <v>303</v>
      </c>
      <c r="O157" s="17" t="e">
        <f>INDEX(#REF!,MATCH($B157,#REF!,0),2)</f>
        <v>#REF!</v>
      </c>
      <c r="P157" s="18">
        <f t="shared" si="4"/>
        <v>2019</v>
      </c>
      <c r="Q157" s="28">
        <f t="shared" si="5"/>
        <v>88</v>
      </c>
      <c r="R157" s="18" t="s">
        <v>256</v>
      </c>
    </row>
    <row r="158" spans="2:18" x14ac:dyDescent="0.2">
      <c r="B158" t="s">
        <v>141</v>
      </c>
      <c r="C158">
        <v>2</v>
      </c>
      <c r="D158">
        <v>3</v>
      </c>
      <c r="E158">
        <v>5</v>
      </c>
      <c r="F158">
        <v>63</v>
      </c>
      <c r="G158" s="4">
        <f t="shared" si="6"/>
        <v>73</v>
      </c>
      <c r="H158">
        <v>2019</v>
      </c>
      <c r="I158" t="s">
        <v>292</v>
      </c>
      <c r="N158" s="78" t="s">
        <v>303</v>
      </c>
      <c r="O158" s="17" t="e">
        <f>INDEX(#REF!,MATCH($B158,#REF!,0),2)</f>
        <v>#REF!</v>
      </c>
      <c r="P158" s="18">
        <f t="shared" si="4"/>
        <v>2019</v>
      </c>
      <c r="Q158" s="28">
        <f t="shared" si="5"/>
        <v>73</v>
      </c>
      <c r="R158" s="18" t="s">
        <v>256</v>
      </c>
    </row>
    <row r="159" spans="2:18" x14ac:dyDescent="0.2">
      <c r="B159" t="s">
        <v>142</v>
      </c>
      <c r="C159">
        <v>3</v>
      </c>
      <c r="D159">
        <v>4</v>
      </c>
      <c r="E159">
        <v>9</v>
      </c>
      <c r="F159">
        <v>68</v>
      </c>
      <c r="G159" s="4">
        <f t="shared" si="6"/>
        <v>84</v>
      </c>
      <c r="H159">
        <v>2019</v>
      </c>
      <c r="I159" t="s">
        <v>292</v>
      </c>
      <c r="N159" s="78" t="s">
        <v>303</v>
      </c>
      <c r="O159" s="17" t="e">
        <f>INDEX(#REF!,MATCH($B159,#REF!,0),2)</f>
        <v>#REF!</v>
      </c>
      <c r="P159" s="18">
        <f t="shared" si="4"/>
        <v>2019</v>
      </c>
      <c r="Q159" s="28">
        <f t="shared" si="5"/>
        <v>84</v>
      </c>
      <c r="R159" s="18" t="s">
        <v>256</v>
      </c>
    </row>
    <row r="160" spans="2:18" x14ac:dyDescent="0.2">
      <c r="B160" t="s">
        <v>293</v>
      </c>
      <c r="C160">
        <v>3</v>
      </c>
      <c r="D160">
        <v>3</v>
      </c>
      <c r="E160">
        <v>6</v>
      </c>
      <c r="F160">
        <v>68</v>
      </c>
      <c r="G160" s="4">
        <f t="shared" si="6"/>
        <v>80</v>
      </c>
      <c r="H160">
        <v>2019</v>
      </c>
      <c r="I160" t="s">
        <v>292</v>
      </c>
      <c r="N160" s="78" t="s">
        <v>303</v>
      </c>
      <c r="O160" s="17" t="e">
        <f>INDEX(#REF!,MATCH($B160,#REF!,0),2)</f>
        <v>#REF!</v>
      </c>
      <c r="P160" s="18">
        <f t="shared" si="4"/>
        <v>2019</v>
      </c>
      <c r="Q160" s="28">
        <f t="shared" si="5"/>
        <v>80</v>
      </c>
      <c r="R160" s="18" t="s">
        <v>256</v>
      </c>
    </row>
    <row r="161" spans="2:18" x14ac:dyDescent="0.2">
      <c r="B161" t="s">
        <v>144</v>
      </c>
      <c r="C161">
        <v>3</v>
      </c>
      <c r="D161">
        <v>4</v>
      </c>
      <c r="E161">
        <v>9</v>
      </c>
      <c r="F161">
        <v>62</v>
      </c>
      <c r="G161" s="4">
        <f t="shared" si="6"/>
        <v>78</v>
      </c>
      <c r="H161">
        <v>2019</v>
      </c>
      <c r="I161" t="s">
        <v>292</v>
      </c>
      <c r="N161" s="78" t="s">
        <v>303</v>
      </c>
      <c r="O161" s="17" t="e">
        <f>INDEX(#REF!,MATCH($B161,#REF!,0),2)</f>
        <v>#REF!</v>
      </c>
      <c r="P161" s="18">
        <f t="shared" si="4"/>
        <v>2019</v>
      </c>
      <c r="Q161" s="28">
        <f t="shared" si="5"/>
        <v>78</v>
      </c>
      <c r="R161" s="18" t="s">
        <v>256</v>
      </c>
    </row>
    <row r="162" spans="2:18" x14ac:dyDescent="0.2">
      <c r="B162" t="s">
        <v>145</v>
      </c>
      <c r="C162">
        <v>2</v>
      </c>
      <c r="D162">
        <v>2</v>
      </c>
      <c r="E162">
        <v>5</v>
      </c>
      <c r="F162">
        <v>84</v>
      </c>
      <c r="G162" s="4">
        <f t="shared" si="6"/>
        <v>93</v>
      </c>
      <c r="H162">
        <v>2019</v>
      </c>
      <c r="I162" t="s">
        <v>292</v>
      </c>
      <c r="N162" s="78" t="s">
        <v>303</v>
      </c>
      <c r="O162" s="17" t="e">
        <f>INDEX(#REF!,MATCH($B162,#REF!,0),2)</f>
        <v>#REF!</v>
      </c>
      <c r="P162" s="18">
        <f t="shared" si="4"/>
        <v>2019</v>
      </c>
      <c r="Q162" s="28">
        <f t="shared" si="5"/>
        <v>93</v>
      </c>
      <c r="R162" s="18" t="s">
        <v>256</v>
      </c>
    </row>
    <row r="163" spans="2:18" x14ac:dyDescent="0.2">
      <c r="B163" t="s">
        <v>147</v>
      </c>
      <c r="C163">
        <v>3</v>
      </c>
      <c r="D163">
        <v>3</v>
      </c>
      <c r="E163">
        <v>8</v>
      </c>
      <c r="F163">
        <v>78</v>
      </c>
      <c r="G163" s="4">
        <f t="shared" si="6"/>
        <v>92</v>
      </c>
      <c r="H163">
        <v>2019</v>
      </c>
      <c r="I163" t="s">
        <v>292</v>
      </c>
      <c r="N163" s="78" t="s">
        <v>303</v>
      </c>
      <c r="O163" s="17" t="e">
        <f>INDEX(#REF!,MATCH($B163,#REF!,0),2)</f>
        <v>#REF!</v>
      </c>
      <c r="P163" s="18">
        <f t="shared" si="4"/>
        <v>2019</v>
      </c>
      <c r="Q163" s="28">
        <f t="shared" si="5"/>
        <v>92</v>
      </c>
      <c r="R163" s="18" t="s">
        <v>256</v>
      </c>
    </row>
    <row r="164" spans="2:18" x14ac:dyDescent="0.2">
      <c r="B164" t="s">
        <v>148</v>
      </c>
      <c r="C164">
        <v>3</v>
      </c>
      <c r="D164">
        <v>2</v>
      </c>
      <c r="E164">
        <v>7</v>
      </c>
      <c r="F164">
        <v>63</v>
      </c>
      <c r="G164" s="4">
        <f t="shared" si="6"/>
        <v>75</v>
      </c>
      <c r="H164">
        <v>2019</v>
      </c>
      <c r="I164" t="s">
        <v>292</v>
      </c>
      <c r="N164" s="78" t="s">
        <v>303</v>
      </c>
      <c r="O164" s="17" t="e">
        <f>INDEX(#REF!,MATCH($B164,#REF!,0),2)</f>
        <v>#REF!</v>
      </c>
      <c r="P164" s="18">
        <f t="shared" si="4"/>
        <v>2019</v>
      </c>
      <c r="Q164" s="28">
        <f t="shared" si="5"/>
        <v>75</v>
      </c>
      <c r="R164" s="18" t="s">
        <v>256</v>
      </c>
    </row>
    <row r="165" spans="2:18" x14ac:dyDescent="0.2">
      <c r="B165" t="s">
        <v>149</v>
      </c>
      <c r="C165">
        <v>3</v>
      </c>
      <c r="D165">
        <v>3</v>
      </c>
      <c r="E165">
        <v>6</v>
      </c>
      <c r="F165">
        <v>67</v>
      </c>
      <c r="G165" s="4">
        <f t="shared" si="6"/>
        <v>79</v>
      </c>
      <c r="H165">
        <v>2019</v>
      </c>
      <c r="I165" t="s">
        <v>292</v>
      </c>
      <c r="N165" s="78" t="s">
        <v>303</v>
      </c>
      <c r="O165" s="17" t="e">
        <f>INDEX(#REF!,MATCH($B165,#REF!,0),2)</f>
        <v>#REF!</v>
      </c>
      <c r="P165" s="18">
        <f t="shared" si="4"/>
        <v>2019</v>
      </c>
      <c r="Q165" s="28">
        <f t="shared" si="5"/>
        <v>79</v>
      </c>
      <c r="R165" s="18" t="s">
        <v>256</v>
      </c>
    </row>
    <row r="166" spans="2:18" x14ac:dyDescent="0.2">
      <c r="B166" t="s">
        <v>150</v>
      </c>
      <c r="C166">
        <v>3</v>
      </c>
      <c r="D166">
        <v>3</v>
      </c>
      <c r="E166">
        <v>6</v>
      </c>
      <c r="F166">
        <v>58</v>
      </c>
      <c r="G166" s="4">
        <f t="shared" si="6"/>
        <v>70</v>
      </c>
      <c r="H166">
        <v>2019</v>
      </c>
      <c r="I166" t="s">
        <v>292</v>
      </c>
      <c r="N166" s="78" t="s">
        <v>303</v>
      </c>
      <c r="O166" s="17" t="e">
        <f>INDEX(#REF!,MATCH($B166,#REF!,0),2)</f>
        <v>#REF!</v>
      </c>
      <c r="P166" s="18">
        <f t="shared" si="4"/>
        <v>2019</v>
      </c>
      <c r="Q166" s="28">
        <f t="shared" si="5"/>
        <v>70</v>
      </c>
      <c r="R166" s="18" t="s">
        <v>256</v>
      </c>
    </row>
    <row r="167" spans="2:18" x14ac:dyDescent="0.2">
      <c r="B167" t="s">
        <v>152</v>
      </c>
      <c r="C167">
        <v>4</v>
      </c>
      <c r="D167">
        <v>4</v>
      </c>
      <c r="E167">
        <v>10</v>
      </c>
      <c r="F167">
        <v>56</v>
      </c>
      <c r="G167" s="4">
        <f t="shared" si="6"/>
        <v>74</v>
      </c>
      <c r="H167">
        <v>2019</v>
      </c>
      <c r="I167" t="s">
        <v>292</v>
      </c>
      <c r="N167" s="78" t="s">
        <v>303</v>
      </c>
      <c r="O167" s="17" t="e">
        <f>INDEX(#REF!,MATCH($B167,#REF!,0),2)</f>
        <v>#REF!</v>
      </c>
      <c r="P167" s="18">
        <f t="shared" si="4"/>
        <v>2019</v>
      </c>
      <c r="Q167" s="28">
        <f t="shared" si="5"/>
        <v>74</v>
      </c>
      <c r="R167" s="18" t="s">
        <v>256</v>
      </c>
    </row>
    <row r="168" spans="2:18" x14ac:dyDescent="0.2">
      <c r="B168" t="s">
        <v>153</v>
      </c>
      <c r="C168">
        <v>4</v>
      </c>
      <c r="D168">
        <v>3</v>
      </c>
      <c r="E168">
        <v>8</v>
      </c>
      <c r="F168">
        <v>65</v>
      </c>
      <c r="G168" s="4">
        <f t="shared" si="6"/>
        <v>80</v>
      </c>
      <c r="H168">
        <v>2019</v>
      </c>
      <c r="I168" t="s">
        <v>292</v>
      </c>
      <c r="N168" s="78" t="s">
        <v>303</v>
      </c>
      <c r="O168" s="17" t="e">
        <f>INDEX(#REF!,MATCH($B168,#REF!,0),2)</f>
        <v>#REF!</v>
      </c>
      <c r="P168" s="18">
        <f t="shared" si="4"/>
        <v>2019</v>
      </c>
      <c r="Q168" s="28">
        <f t="shared" si="5"/>
        <v>80</v>
      </c>
      <c r="R168" s="18" t="s">
        <v>256</v>
      </c>
    </row>
    <row r="169" spans="2:18" x14ac:dyDescent="0.2">
      <c r="B169" t="s">
        <v>154</v>
      </c>
      <c r="C169">
        <v>3</v>
      </c>
      <c r="D169">
        <v>2</v>
      </c>
      <c r="E169">
        <v>7</v>
      </c>
      <c r="F169">
        <v>75</v>
      </c>
      <c r="G169" s="4">
        <f t="shared" si="6"/>
        <v>87</v>
      </c>
      <c r="H169">
        <v>2019</v>
      </c>
      <c r="I169" t="s">
        <v>292</v>
      </c>
      <c r="N169" s="78" t="s">
        <v>303</v>
      </c>
      <c r="O169" s="17" t="e">
        <f>INDEX(#REF!,MATCH($B169,#REF!,0),2)</f>
        <v>#REF!</v>
      </c>
      <c r="P169" s="18">
        <f t="shared" si="4"/>
        <v>2019</v>
      </c>
      <c r="Q169" s="28">
        <f t="shared" si="5"/>
        <v>87</v>
      </c>
      <c r="R169" s="18" t="s">
        <v>256</v>
      </c>
    </row>
    <row r="170" spans="2:18" x14ac:dyDescent="0.2">
      <c r="B170" t="s">
        <v>155</v>
      </c>
      <c r="C170">
        <v>3</v>
      </c>
      <c r="D170">
        <v>3</v>
      </c>
      <c r="E170">
        <v>8</v>
      </c>
      <c r="F170">
        <v>68</v>
      </c>
      <c r="G170" s="4">
        <f t="shared" si="6"/>
        <v>82</v>
      </c>
      <c r="H170">
        <v>2019</v>
      </c>
      <c r="I170" t="s">
        <v>292</v>
      </c>
      <c r="N170" s="78" t="s">
        <v>303</v>
      </c>
      <c r="O170" s="17" t="e">
        <f>INDEX(#REF!,MATCH($B170,#REF!,0),2)</f>
        <v>#REF!</v>
      </c>
      <c r="P170" s="18">
        <f t="shared" si="4"/>
        <v>2019</v>
      </c>
      <c r="Q170" s="28">
        <f t="shared" si="5"/>
        <v>82</v>
      </c>
      <c r="R170" s="18" t="s">
        <v>256</v>
      </c>
    </row>
    <row r="171" spans="2:18" x14ac:dyDescent="0.2">
      <c r="B171" t="s">
        <v>136</v>
      </c>
      <c r="C171">
        <v>3</v>
      </c>
      <c r="D171">
        <v>3</v>
      </c>
      <c r="E171">
        <v>7</v>
      </c>
      <c r="F171">
        <v>61</v>
      </c>
      <c r="G171" s="4">
        <f t="shared" si="6"/>
        <v>74</v>
      </c>
      <c r="H171">
        <v>2020</v>
      </c>
      <c r="I171" t="s">
        <v>292</v>
      </c>
      <c r="N171" s="78" t="s">
        <v>303</v>
      </c>
      <c r="O171" s="17" t="e">
        <f>INDEX(#REF!,MATCH($B171,#REF!,0),2)</f>
        <v>#REF!</v>
      </c>
      <c r="P171" s="18">
        <f t="shared" si="4"/>
        <v>2020</v>
      </c>
      <c r="Q171" s="28">
        <f t="shared" si="5"/>
        <v>74</v>
      </c>
      <c r="R171" s="18" t="s">
        <v>256</v>
      </c>
    </row>
    <row r="172" spans="2:18" x14ac:dyDescent="0.2">
      <c r="B172" t="s">
        <v>137</v>
      </c>
      <c r="C172">
        <v>3</v>
      </c>
      <c r="D172">
        <v>3</v>
      </c>
      <c r="E172">
        <v>9</v>
      </c>
      <c r="F172">
        <v>74</v>
      </c>
      <c r="G172" s="4">
        <f t="shared" si="6"/>
        <v>89</v>
      </c>
      <c r="H172">
        <v>2020</v>
      </c>
      <c r="I172" t="s">
        <v>292</v>
      </c>
      <c r="N172" s="78" t="s">
        <v>303</v>
      </c>
      <c r="O172" s="17" t="e">
        <f>INDEX(#REF!,MATCH($B172,#REF!,0),2)</f>
        <v>#REF!</v>
      </c>
      <c r="P172" s="18">
        <f t="shared" si="4"/>
        <v>2020</v>
      </c>
      <c r="Q172" s="28">
        <f t="shared" si="5"/>
        <v>89</v>
      </c>
      <c r="R172" s="18" t="s">
        <v>256</v>
      </c>
    </row>
    <row r="173" spans="2:18" x14ac:dyDescent="0.2">
      <c r="B173" t="s">
        <v>138</v>
      </c>
      <c r="C173">
        <v>4</v>
      </c>
      <c r="D173">
        <v>4</v>
      </c>
      <c r="E173">
        <v>9</v>
      </c>
      <c r="F173">
        <v>67</v>
      </c>
      <c r="G173" s="4">
        <f t="shared" si="6"/>
        <v>84</v>
      </c>
      <c r="H173">
        <v>2020</v>
      </c>
      <c r="I173" t="s">
        <v>292</v>
      </c>
      <c r="N173" s="78" t="s">
        <v>303</v>
      </c>
      <c r="O173" s="17" t="e">
        <f>INDEX(#REF!,MATCH($B173,#REF!,0),2)</f>
        <v>#REF!</v>
      </c>
      <c r="P173" s="18">
        <f t="shared" si="4"/>
        <v>2020</v>
      </c>
      <c r="Q173" s="28">
        <f t="shared" si="5"/>
        <v>84</v>
      </c>
      <c r="R173" s="18" t="s">
        <v>256</v>
      </c>
    </row>
    <row r="174" spans="2:18" x14ac:dyDescent="0.2">
      <c r="B174" t="s">
        <v>139</v>
      </c>
      <c r="C174">
        <v>3</v>
      </c>
      <c r="D174">
        <v>3</v>
      </c>
      <c r="E174">
        <v>8</v>
      </c>
      <c r="F174">
        <v>52</v>
      </c>
      <c r="G174" s="4">
        <f t="shared" si="6"/>
        <v>66</v>
      </c>
      <c r="H174">
        <v>2020</v>
      </c>
      <c r="I174" t="s">
        <v>292</v>
      </c>
      <c r="N174" s="78" t="s">
        <v>303</v>
      </c>
      <c r="O174" s="17" t="e">
        <f>INDEX(#REF!,MATCH($B174,#REF!,0),2)</f>
        <v>#REF!</v>
      </c>
      <c r="P174" s="18">
        <f t="shared" si="4"/>
        <v>2020</v>
      </c>
      <c r="Q174" s="28">
        <f t="shared" si="5"/>
        <v>66</v>
      </c>
      <c r="R174" s="18" t="s">
        <v>256</v>
      </c>
    </row>
    <row r="175" spans="2:18" x14ac:dyDescent="0.2">
      <c r="B175" t="s">
        <v>140</v>
      </c>
      <c r="C175">
        <v>2</v>
      </c>
      <c r="D175">
        <v>2</v>
      </c>
      <c r="E175">
        <v>4</v>
      </c>
      <c r="F175">
        <v>80</v>
      </c>
      <c r="G175" s="4">
        <f t="shared" si="6"/>
        <v>88</v>
      </c>
      <c r="H175">
        <v>2020</v>
      </c>
      <c r="I175" t="s">
        <v>292</v>
      </c>
      <c r="N175" s="78" t="s">
        <v>303</v>
      </c>
      <c r="O175" s="17" t="e">
        <f>INDEX(#REF!,MATCH($B175,#REF!,0),2)</f>
        <v>#REF!</v>
      </c>
      <c r="P175" s="18">
        <f t="shared" si="4"/>
        <v>2020</v>
      </c>
      <c r="Q175" s="28">
        <f t="shared" si="5"/>
        <v>88</v>
      </c>
      <c r="R175" s="18" t="s">
        <v>256</v>
      </c>
    </row>
    <row r="176" spans="2:18" x14ac:dyDescent="0.2">
      <c r="B176" t="s">
        <v>141</v>
      </c>
      <c r="C176">
        <v>2</v>
      </c>
      <c r="D176">
        <v>3</v>
      </c>
      <c r="E176">
        <v>5</v>
      </c>
      <c r="F176">
        <v>63</v>
      </c>
      <c r="G176" s="4">
        <f t="shared" si="6"/>
        <v>73</v>
      </c>
      <c r="H176">
        <v>2020</v>
      </c>
      <c r="I176" t="s">
        <v>292</v>
      </c>
      <c r="N176" s="78" t="s">
        <v>303</v>
      </c>
      <c r="O176" s="17" t="e">
        <f>INDEX(#REF!,MATCH($B176,#REF!,0),2)</f>
        <v>#REF!</v>
      </c>
      <c r="P176" s="18">
        <f t="shared" si="4"/>
        <v>2020</v>
      </c>
      <c r="Q176" s="28">
        <f t="shared" si="5"/>
        <v>73</v>
      </c>
      <c r="R176" s="18" t="s">
        <v>256</v>
      </c>
    </row>
    <row r="177" spans="2:18" x14ac:dyDescent="0.2">
      <c r="B177" t="s">
        <v>142</v>
      </c>
      <c r="C177">
        <v>3</v>
      </c>
      <c r="D177">
        <v>4</v>
      </c>
      <c r="E177">
        <v>9</v>
      </c>
      <c r="F177">
        <v>68</v>
      </c>
      <c r="G177" s="4">
        <f t="shared" si="6"/>
        <v>84</v>
      </c>
      <c r="H177">
        <v>2020</v>
      </c>
      <c r="I177" t="s">
        <v>292</v>
      </c>
      <c r="N177" s="78" t="s">
        <v>303</v>
      </c>
      <c r="O177" s="17" t="e">
        <f>INDEX(#REF!,MATCH($B177,#REF!,0),2)</f>
        <v>#REF!</v>
      </c>
      <c r="P177" s="18">
        <f t="shared" si="4"/>
        <v>2020</v>
      </c>
      <c r="Q177" s="28">
        <f t="shared" si="5"/>
        <v>84</v>
      </c>
      <c r="R177" s="18" t="s">
        <v>256</v>
      </c>
    </row>
    <row r="178" spans="2:18" x14ac:dyDescent="0.2">
      <c r="B178" t="s">
        <v>293</v>
      </c>
      <c r="C178">
        <v>3</v>
      </c>
      <c r="D178">
        <v>3</v>
      </c>
      <c r="E178">
        <v>6</v>
      </c>
      <c r="F178">
        <v>68</v>
      </c>
      <c r="G178" s="4">
        <f t="shared" si="6"/>
        <v>80</v>
      </c>
      <c r="H178">
        <v>2020</v>
      </c>
      <c r="I178" t="s">
        <v>292</v>
      </c>
      <c r="N178" s="78" t="s">
        <v>303</v>
      </c>
      <c r="O178" s="17" t="e">
        <f>INDEX(#REF!,MATCH($B178,#REF!,0),2)</f>
        <v>#REF!</v>
      </c>
      <c r="P178" s="18">
        <f t="shared" si="4"/>
        <v>2020</v>
      </c>
      <c r="Q178" s="28">
        <f t="shared" si="5"/>
        <v>80</v>
      </c>
      <c r="R178" s="18" t="s">
        <v>256</v>
      </c>
    </row>
    <row r="179" spans="2:18" x14ac:dyDescent="0.2">
      <c r="B179" t="s">
        <v>144</v>
      </c>
      <c r="C179">
        <v>3</v>
      </c>
      <c r="D179">
        <v>4</v>
      </c>
      <c r="E179">
        <v>9</v>
      </c>
      <c r="F179">
        <v>62</v>
      </c>
      <c r="G179" s="4">
        <f t="shared" si="6"/>
        <v>78</v>
      </c>
      <c r="H179">
        <v>2020</v>
      </c>
      <c r="I179" t="s">
        <v>292</v>
      </c>
      <c r="N179" s="78" t="s">
        <v>303</v>
      </c>
      <c r="O179" s="17" t="e">
        <f>INDEX(#REF!,MATCH($B179,#REF!,0),2)</f>
        <v>#REF!</v>
      </c>
      <c r="P179" s="18">
        <f t="shared" si="4"/>
        <v>2020</v>
      </c>
      <c r="Q179" s="28">
        <f t="shared" si="5"/>
        <v>78</v>
      </c>
      <c r="R179" s="18" t="s">
        <v>256</v>
      </c>
    </row>
    <row r="180" spans="2:18" x14ac:dyDescent="0.2">
      <c r="B180" t="s">
        <v>145</v>
      </c>
      <c r="C180">
        <v>2</v>
      </c>
      <c r="D180">
        <v>2</v>
      </c>
      <c r="E180">
        <v>5</v>
      </c>
      <c r="F180">
        <v>84</v>
      </c>
      <c r="G180" s="4">
        <f t="shared" si="6"/>
        <v>93</v>
      </c>
      <c r="H180">
        <v>2020</v>
      </c>
      <c r="I180" t="s">
        <v>292</v>
      </c>
      <c r="N180" s="78" t="s">
        <v>303</v>
      </c>
      <c r="O180" s="17" t="e">
        <f>INDEX(#REF!,MATCH($B180,#REF!,0),2)</f>
        <v>#REF!</v>
      </c>
      <c r="P180" s="18">
        <f t="shared" si="4"/>
        <v>2020</v>
      </c>
      <c r="Q180" s="28">
        <f t="shared" si="5"/>
        <v>93</v>
      </c>
      <c r="R180" s="18" t="s">
        <v>256</v>
      </c>
    </row>
    <row r="181" spans="2:18" x14ac:dyDescent="0.2">
      <c r="B181" t="s">
        <v>147</v>
      </c>
      <c r="C181">
        <v>3</v>
      </c>
      <c r="D181">
        <v>3</v>
      </c>
      <c r="E181">
        <v>8</v>
      </c>
      <c r="F181">
        <v>78</v>
      </c>
      <c r="G181" s="4">
        <f t="shared" si="6"/>
        <v>92</v>
      </c>
      <c r="H181">
        <v>2020</v>
      </c>
      <c r="I181" t="s">
        <v>292</v>
      </c>
      <c r="N181" s="78" t="s">
        <v>303</v>
      </c>
      <c r="O181" s="17" t="e">
        <f>INDEX(#REF!,MATCH($B181,#REF!,0),2)</f>
        <v>#REF!</v>
      </c>
      <c r="P181" s="18">
        <f t="shared" si="4"/>
        <v>2020</v>
      </c>
      <c r="Q181" s="28">
        <f t="shared" si="5"/>
        <v>92</v>
      </c>
      <c r="R181" s="18" t="s">
        <v>256</v>
      </c>
    </row>
    <row r="182" spans="2:18" x14ac:dyDescent="0.2">
      <c r="B182" t="s">
        <v>148</v>
      </c>
      <c r="C182">
        <v>3</v>
      </c>
      <c r="D182">
        <v>2</v>
      </c>
      <c r="E182">
        <v>7</v>
      </c>
      <c r="F182">
        <v>63</v>
      </c>
      <c r="G182" s="4">
        <f t="shared" si="6"/>
        <v>75</v>
      </c>
      <c r="H182">
        <v>2020</v>
      </c>
      <c r="I182" t="s">
        <v>292</v>
      </c>
      <c r="N182" s="78" t="s">
        <v>303</v>
      </c>
      <c r="O182" s="17" t="e">
        <f>INDEX(#REF!,MATCH($B182,#REF!,0),2)</f>
        <v>#REF!</v>
      </c>
      <c r="P182" s="18">
        <f t="shared" si="4"/>
        <v>2020</v>
      </c>
      <c r="Q182" s="28">
        <f t="shared" si="5"/>
        <v>75</v>
      </c>
      <c r="R182" s="18" t="s">
        <v>256</v>
      </c>
    </row>
    <row r="183" spans="2:18" x14ac:dyDescent="0.2">
      <c r="B183" t="s">
        <v>149</v>
      </c>
      <c r="C183">
        <v>3</v>
      </c>
      <c r="D183">
        <v>3</v>
      </c>
      <c r="E183">
        <v>6</v>
      </c>
      <c r="F183">
        <v>67</v>
      </c>
      <c r="G183" s="4">
        <f t="shared" si="6"/>
        <v>79</v>
      </c>
      <c r="H183">
        <v>2020</v>
      </c>
      <c r="I183" t="s">
        <v>292</v>
      </c>
      <c r="N183" s="78" t="s">
        <v>303</v>
      </c>
      <c r="O183" s="17" t="e">
        <f>INDEX(#REF!,MATCH($B183,#REF!,0),2)</f>
        <v>#REF!</v>
      </c>
      <c r="P183" s="18">
        <f t="shared" si="4"/>
        <v>2020</v>
      </c>
      <c r="Q183" s="28">
        <f t="shared" si="5"/>
        <v>79</v>
      </c>
      <c r="R183" s="18" t="s">
        <v>256</v>
      </c>
    </row>
    <row r="184" spans="2:18" x14ac:dyDescent="0.2">
      <c r="B184" t="s">
        <v>150</v>
      </c>
      <c r="C184">
        <v>3</v>
      </c>
      <c r="D184">
        <v>3</v>
      </c>
      <c r="E184">
        <v>6</v>
      </c>
      <c r="F184">
        <v>58</v>
      </c>
      <c r="G184" s="4">
        <f t="shared" si="6"/>
        <v>70</v>
      </c>
      <c r="H184">
        <v>2020</v>
      </c>
      <c r="I184" t="s">
        <v>292</v>
      </c>
      <c r="N184" s="78" t="s">
        <v>303</v>
      </c>
      <c r="O184" s="17" t="e">
        <f>INDEX(#REF!,MATCH($B184,#REF!,0),2)</f>
        <v>#REF!</v>
      </c>
      <c r="P184" s="18">
        <f t="shared" si="4"/>
        <v>2020</v>
      </c>
      <c r="Q184" s="28">
        <f t="shared" si="5"/>
        <v>70</v>
      </c>
      <c r="R184" s="18" t="s">
        <v>256</v>
      </c>
    </row>
    <row r="185" spans="2:18" x14ac:dyDescent="0.2">
      <c r="B185" t="s">
        <v>152</v>
      </c>
      <c r="C185">
        <v>4</v>
      </c>
      <c r="D185">
        <v>4</v>
      </c>
      <c r="E185">
        <v>10</v>
      </c>
      <c r="F185">
        <v>56</v>
      </c>
      <c r="G185" s="4">
        <f t="shared" ref="G185:G209" si="7">SUM(C185:F185)</f>
        <v>74</v>
      </c>
      <c r="H185">
        <v>2020</v>
      </c>
      <c r="I185" t="s">
        <v>292</v>
      </c>
      <c r="N185" s="78" t="s">
        <v>303</v>
      </c>
      <c r="O185" s="17" t="e">
        <f>INDEX(#REF!,MATCH($B185,#REF!,0),2)</f>
        <v>#REF!</v>
      </c>
      <c r="P185" s="18">
        <f t="shared" si="4"/>
        <v>2020</v>
      </c>
      <c r="Q185" s="28">
        <f t="shared" si="5"/>
        <v>74</v>
      </c>
      <c r="R185" s="18" t="s">
        <v>256</v>
      </c>
    </row>
    <row r="186" spans="2:18" x14ac:dyDescent="0.2">
      <c r="B186" t="s">
        <v>153</v>
      </c>
      <c r="C186">
        <v>4</v>
      </c>
      <c r="D186">
        <v>3</v>
      </c>
      <c r="E186">
        <v>8</v>
      </c>
      <c r="F186">
        <v>65</v>
      </c>
      <c r="G186" s="4">
        <f t="shared" si="7"/>
        <v>80</v>
      </c>
      <c r="H186">
        <v>2020</v>
      </c>
      <c r="I186" t="s">
        <v>292</v>
      </c>
      <c r="N186" s="78" t="s">
        <v>303</v>
      </c>
      <c r="O186" s="17" t="e">
        <f>INDEX(#REF!,MATCH($B186,#REF!,0),2)</f>
        <v>#REF!</v>
      </c>
      <c r="P186" s="18">
        <f t="shared" si="4"/>
        <v>2020</v>
      </c>
      <c r="Q186" s="28">
        <f t="shared" si="5"/>
        <v>80</v>
      </c>
      <c r="R186" s="18" t="s">
        <v>256</v>
      </c>
    </row>
    <row r="187" spans="2:18" x14ac:dyDescent="0.2">
      <c r="B187" t="s">
        <v>154</v>
      </c>
      <c r="C187">
        <v>3</v>
      </c>
      <c r="D187">
        <v>2</v>
      </c>
      <c r="E187">
        <v>7</v>
      </c>
      <c r="F187">
        <v>75</v>
      </c>
      <c r="G187" s="4">
        <f t="shared" si="7"/>
        <v>87</v>
      </c>
      <c r="H187">
        <v>2020</v>
      </c>
      <c r="I187" t="s">
        <v>292</v>
      </c>
      <c r="N187" s="78" t="s">
        <v>303</v>
      </c>
      <c r="O187" s="17" t="e">
        <f>INDEX(#REF!,MATCH($B187,#REF!,0),2)</f>
        <v>#REF!</v>
      </c>
      <c r="P187" s="18">
        <f t="shared" si="4"/>
        <v>2020</v>
      </c>
      <c r="Q187" s="28">
        <f t="shared" si="5"/>
        <v>87</v>
      </c>
      <c r="R187" s="18" t="s">
        <v>256</v>
      </c>
    </row>
    <row r="188" spans="2:18" x14ac:dyDescent="0.2">
      <c r="B188" t="s">
        <v>155</v>
      </c>
      <c r="C188">
        <v>3</v>
      </c>
      <c r="D188">
        <v>3</v>
      </c>
      <c r="E188">
        <v>8</v>
      </c>
      <c r="F188">
        <v>68</v>
      </c>
      <c r="G188" s="4">
        <f t="shared" si="7"/>
        <v>82</v>
      </c>
      <c r="H188">
        <v>2020</v>
      </c>
      <c r="I188" t="s">
        <v>292</v>
      </c>
      <c r="N188" s="78" t="s">
        <v>303</v>
      </c>
      <c r="O188" s="17" t="e">
        <f>INDEX(#REF!,MATCH($B188,#REF!,0),2)</f>
        <v>#REF!</v>
      </c>
      <c r="P188" s="18">
        <f t="shared" si="4"/>
        <v>2020</v>
      </c>
      <c r="Q188" s="28">
        <f t="shared" si="5"/>
        <v>82</v>
      </c>
      <c r="R188" s="18" t="s">
        <v>256</v>
      </c>
    </row>
    <row r="189" spans="2:18" x14ac:dyDescent="0.2">
      <c r="B189" t="s">
        <v>136</v>
      </c>
      <c r="C189">
        <v>3</v>
      </c>
      <c r="D189">
        <v>4</v>
      </c>
      <c r="E189">
        <v>13</v>
      </c>
      <c r="F189">
        <v>53</v>
      </c>
      <c r="G189" s="4">
        <f t="shared" si="7"/>
        <v>73</v>
      </c>
      <c r="H189">
        <v>2021</v>
      </c>
      <c r="I189" t="s">
        <v>292</v>
      </c>
      <c r="N189" s="78" t="s">
        <v>303</v>
      </c>
      <c r="O189" s="17" t="e">
        <f>INDEX(#REF!,MATCH($B189,#REF!,0),2)</f>
        <v>#REF!</v>
      </c>
      <c r="P189" s="18">
        <f t="shared" si="4"/>
        <v>2021</v>
      </c>
      <c r="Q189" s="28">
        <f t="shared" si="5"/>
        <v>73</v>
      </c>
      <c r="R189" s="18" t="s">
        <v>256</v>
      </c>
    </row>
    <row r="190" spans="2:18" x14ac:dyDescent="0.2">
      <c r="B190" t="s">
        <v>137</v>
      </c>
      <c r="C190">
        <v>3</v>
      </c>
      <c r="D190">
        <v>3</v>
      </c>
      <c r="E190">
        <v>11</v>
      </c>
      <c r="F190">
        <v>73</v>
      </c>
      <c r="G190" s="4">
        <f t="shared" si="7"/>
        <v>90</v>
      </c>
      <c r="H190">
        <v>2021</v>
      </c>
      <c r="I190" t="s">
        <v>292</v>
      </c>
      <c r="N190" s="78" t="s">
        <v>303</v>
      </c>
      <c r="O190" s="17" t="e">
        <f>INDEX(#REF!,MATCH($B190,#REF!,0),2)</f>
        <v>#REF!</v>
      </c>
      <c r="P190" s="18">
        <f t="shared" si="4"/>
        <v>2021</v>
      </c>
      <c r="Q190" s="28">
        <f t="shared" si="5"/>
        <v>90</v>
      </c>
      <c r="R190" s="18" t="s">
        <v>256</v>
      </c>
    </row>
    <row r="191" spans="2:18" x14ac:dyDescent="0.2">
      <c r="B191" t="s">
        <v>138</v>
      </c>
      <c r="C191">
        <v>3</v>
      </c>
      <c r="D191">
        <v>6</v>
      </c>
      <c r="E191">
        <v>18</v>
      </c>
      <c r="F191">
        <v>59</v>
      </c>
      <c r="G191" s="4">
        <f t="shared" si="7"/>
        <v>86</v>
      </c>
      <c r="H191">
        <v>2021</v>
      </c>
      <c r="I191" t="s">
        <v>292</v>
      </c>
      <c r="N191" s="78" t="s">
        <v>303</v>
      </c>
      <c r="O191" s="17" t="e">
        <f>INDEX(#REF!,MATCH($B191,#REF!,0),2)</f>
        <v>#REF!</v>
      </c>
      <c r="P191" s="18">
        <f t="shared" ref="P191:P209" si="8">H191</f>
        <v>2021</v>
      </c>
      <c r="Q191" s="28">
        <f t="shared" ref="Q191:Q209" si="9">G191</f>
        <v>86</v>
      </c>
      <c r="R191" s="18" t="s">
        <v>256</v>
      </c>
    </row>
    <row r="192" spans="2:18" x14ac:dyDescent="0.2">
      <c r="B192" t="s">
        <v>139</v>
      </c>
      <c r="C192">
        <v>5</v>
      </c>
      <c r="D192">
        <v>6</v>
      </c>
      <c r="E192">
        <v>17</v>
      </c>
      <c r="F192">
        <v>56</v>
      </c>
      <c r="G192" s="4">
        <f t="shared" si="7"/>
        <v>84</v>
      </c>
      <c r="H192">
        <v>2021</v>
      </c>
      <c r="I192" t="s">
        <v>292</v>
      </c>
      <c r="N192" s="78" t="s">
        <v>303</v>
      </c>
      <c r="O192" s="17" t="e">
        <f>INDEX(#REF!,MATCH($B192,#REF!,0),2)</f>
        <v>#REF!</v>
      </c>
      <c r="P192" s="18">
        <f t="shared" si="8"/>
        <v>2021</v>
      </c>
      <c r="Q192" s="28">
        <f t="shared" si="9"/>
        <v>84</v>
      </c>
      <c r="R192" s="18" t="s">
        <v>256</v>
      </c>
    </row>
    <row r="193" spans="2:18" x14ac:dyDescent="0.2">
      <c r="B193" t="s">
        <v>140</v>
      </c>
      <c r="C193">
        <v>4</v>
      </c>
      <c r="D193">
        <v>4</v>
      </c>
      <c r="E193">
        <v>10</v>
      </c>
      <c r="F193">
        <v>69</v>
      </c>
      <c r="G193" s="4">
        <f t="shared" si="7"/>
        <v>87</v>
      </c>
      <c r="H193">
        <v>2021</v>
      </c>
      <c r="I193" t="s">
        <v>292</v>
      </c>
      <c r="N193" s="78" t="s">
        <v>303</v>
      </c>
      <c r="O193" s="17" t="e">
        <f>INDEX(#REF!,MATCH($B193,#REF!,0),2)</f>
        <v>#REF!</v>
      </c>
      <c r="P193" s="18">
        <f t="shared" si="8"/>
        <v>2021</v>
      </c>
      <c r="Q193" s="28">
        <f t="shared" si="9"/>
        <v>87</v>
      </c>
      <c r="R193" s="18" t="s">
        <v>256</v>
      </c>
    </row>
    <row r="194" spans="2:18" x14ac:dyDescent="0.2">
      <c r="B194" t="s">
        <v>141</v>
      </c>
      <c r="C194">
        <v>3</v>
      </c>
      <c r="D194">
        <v>4</v>
      </c>
      <c r="E194">
        <v>9</v>
      </c>
      <c r="F194">
        <v>57</v>
      </c>
      <c r="G194" s="4">
        <f t="shared" si="7"/>
        <v>73</v>
      </c>
      <c r="H194">
        <v>2021</v>
      </c>
      <c r="I194" t="s">
        <v>292</v>
      </c>
      <c r="N194" s="78" t="s">
        <v>303</v>
      </c>
      <c r="O194" s="17" t="e">
        <f>INDEX(#REF!,MATCH($B194,#REF!,0),2)</f>
        <v>#REF!</v>
      </c>
      <c r="P194" s="18">
        <f t="shared" si="8"/>
        <v>2021</v>
      </c>
      <c r="Q194" s="28">
        <f t="shared" si="9"/>
        <v>73</v>
      </c>
      <c r="R194" s="18" t="s">
        <v>256</v>
      </c>
    </row>
    <row r="195" spans="2:18" x14ac:dyDescent="0.2">
      <c r="B195" t="s">
        <v>142</v>
      </c>
      <c r="C195">
        <v>3</v>
      </c>
      <c r="D195">
        <v>4</v>
      </c>
      <c r="E195">
        <v>13</v>
      </c>
      <c r="F195">
        <v>61</v>
      </c>
      <c r="G195" s="4">
        <f t="shared" si="7"/>
        <v>81</v>
      </c>
      <c r="H195">
        <v>2021</v>
      </c>
      <c r="I195" t="s">
        <v>292</v>
      </c>
      <c r="N195" s="78" t="s">
        <v>303</v>
      </c>
      <c r="O195" s="17" t="e">
        <f>INDEX(#REF!,MATCH($B195,#REF!,0),2)</f>
        <v>#REF!</v>
      </c>
      <c r="P195" s="18">
        <f t="shared" si="8"/>
        <v>2021</v>
      </c>
      <c r="Q195" s="28">
        <f t="shared" si="9"/>
        <v>81</v>
      </c>
      <c r="R195" s="18" t="s">
        <v>256</v>
      </c>
    </row>
    <row r="196" spans="2:18" x14ac:dyDescent="0.2">
      <c r="B196" t="s">
        <v>293</v>
      </c>
      <c r="C196">
        <v>2</v>
      </c>
      <c r="D196">
        <v>4</v>
      </c>
      <c r="E196">
        <v>12</v>
      </c>
      <c r="F196">
        <v>71</v>
      </c>
      <c r="G196" s="4">
        <f t="shared" si="7"/>
        <v>89</v>
      </c>
      <c r="H196">
        <v>2021</v>
      </c>
      <c r="I196" t="s">
        <v>292</v>
      </c>
      <c r="N196" s="78" t="s">
        <v>303</v>
      </c>
      <c r="O196" s="17" t="e">
        <f>INDEX(#REF!,MATCH($B196,#REF!,0),2)</f>
        <v>#REF!</v>
      </c>
      <c r="P196" s="18">
        <f t="shared" si="8"/>
        <v>2021</v>
      </c>
      <c r="Q196" s="28">
        <f t="shared" si="9"/>
        <v>89</v>
      </c>
      <c r="R196" s="18" t="s">
        <v>256</v>
      </c>
    </row>
    <row r="197" spans="2:18" x14ac:dyDescent="0.2">
      <c r="B197" t="s">
        <v>144</v>
      </c>
      <c r="C197">
        <v>4</v>
      </c>
      <c r="D197">
        <v>5</v>
      </c>
      <c r="E197">
        <v>15</v>
      </c>
      <c r="F197">
        <v>61</v>
      </c>
      <c r="G197" s="4">
        <f t="shared" si="7"/>
        <v>85</v>
      </c>
      <c r="H197">
        <v>2021</v>
      </c>
      <c r="I197" t="s">
        <v>292</v>
      </c>
      <c r="N197" s="78" t="s">
        <v>303</v>
      </c>
      <c r="O197" s="17" t="e">
        <f>INDEX(#REF!,MATCH($B197,#REF!,0),2)</f>
        <v>#REF!</v>
      </c>
      <c r="P197" s="18">
        <f t="shared" si="8"/>
        <v>2021</v>
      </c>
      <c r="Q197" s="28">
        <f t="shared" si="9"/>
        <v>85</v>
      </c>
      <c r="R197" s="18" t="s">
        <v>256</v>
      </c>
    </row>
    <row r="198" spans="2:18" x14ac:dyDescent="0.2">
      <c r="B198" t="s">
        <v>145</v>
      </c>
      <c r="C198">
        <v>2</v>
      </c>
      <c r="D198">
        <v>2</v>
      </c>
      <c r="E198">
        <v>7</v>
      </c>
      <c r="F198">
        <v>82</v>
      </c>
      <c r="G198" s="4">
        <f t="shared" si="7"/>
        <v>93</v>
      </c>
      <c r="H198">
        <v>2021</v>
      </c>
      <c r="I198" t="s">
        <v>292</v>
      </c>
      <c r="N198" s="78" t="s">
        <v>303</v>
      </c>
      <c r="O198" s="17" t="e">
        <f>INDEX(#REF!,MATCH($B198,#REF!,0),2)</f>
        <v>#REF!</v>
      </c>
      <c r="P198" s="18">
        <f t="shared" si="8"/>
        <v>2021</v>
      </c>
      <c r="Q198" s="28">
        <f t="shared" si="9"/>
        <v>93</v>
      </c>
      <c r="R198" s="18" t="s">
        <v>256</v>
      </c>
    </row>
    <row r="199" spans="2:18" x14ac:dyDescent="0.2">
      <c r="B199" t="s">
        <v>146</v>
      </c>
      <c r="C199">
        <v>3</v>
      </c>
      <c r="D199">
        <v>4</v>
      </c>
      <c r="E199">
        <v>11</v>
      </c>
      <c r="F199">
        <v>68</v>
      </c>
      <c r="G199" s="4">
        <f t="shared" si="7"/>
        <v>86</v>
      </c>
      <c r="H199">
        <v>2021</v>
      </c>
      <c r="I199" t="s">
        <v>292</v>
      </c>
      <c r="N199" s="78" t="s">
        <v>303</v>
      </c>
      <c r="O199" s="17" t="e">
        <f>INDEX(#REF!,MATCH($B199,#REF!,0),2)</f>
        <v>#REF!</v>
      </c>
      <c r="P199" s="18">
        <f t="shared" si="8"/>
        <v>2021</v>
      </c>
      <c r="Q199" s="28">
        <f t="shared" si="9"/>
        <v>86</v>
      </c>
      <c r="R199" s="18" t="s">
        <v>256</v>
      </c>
    </row>
    <row r="200" spans="2:18" x14ac:dyDescent="0.2">
      <c r="B200" t="s">
        <v>147</v>
      </c>
      <c r="C200">
        <v>3</v>
      </c>
      <c r="D200">
        <v>5</v>
      </c>
      <c r="E200">
        <v>16</v>
      </c>
      <c r="F200">
        <v>71</v>
      </c>
      <c r="G200" s="4">
        <f t="shared" si="7"/>
        <v>95</v>
      </c>
      <c r="H200">
        <v>2021</v>
      </c>
      <c r="I200" t="s">
        <v>292</v>
      </c>
      <c r="N200" s="78" t="s">
        <v>303</v>
      </c>
      <c r="O200" s="17" t="e">
        <f>INDEX(#REF!,MATCH($B200,#REF!,0),2)</f>
        <v>#REF!</v>
      </c>
      <c r="P200" s="18">
        <f t="shared" si="8"/>
        <v>2021</v>
      </c>
      <c r="Q200" s="28">
        <f t="shared" si="9"/>
        <v>95</v>
      </c>
      <c r="R200" s="18" t="s">
        <v>256</v>
      </c>
    </row>
    <row r="201" spans="2:18" x14ac:dyDescent="0.2">
      <c r="B201" t="s">
        <v>148</v>
      </c>
      <c r="C201">
        <v>3</v>
      </c>
      <c r="D201">
        <v>4</v>
      </c>
      <c r="E201">
        <v>13</v>
      </c>
      <c r="F201">
        <v>52</v>
      </c>
      <c r="G201" s="4">
        <f t="shared" si="7"/>
        <v>72</v>
      </c>
      <c r="H201">
        <v>2021</v>
      </c>
      <c r="I201" t="s">
        <v>292</v>
      </c>
      <c r="N201" s="78" t="s">
        <v>303</v>
      </c>
      <c r="O201" s="17" t="e">
        <f>INDEX(#REF!,MATCH($B201,#REF!,0),2)</f>
        <v>#REF!</v>
      </c>
      <c r="P201" s="18">
        <f t="shared" si="8"/>
        <v>2021</v>
      </c>
      <c r="Q201" s="28">
        <f t="shared" si="9"/>
        <v>72</v>
      </c>
      <c r="R201" s="18" t="s">
        <v>256</v>
      </c>
    </row>
    <row r="202" spans="2:18" x14ac:dyDescent="0.2">
      <c r="B202" t="s">
        <v>149</v>
      </c>
      <c r="C202">
        <v>4</v>
      </c>
      <c r="D202">
        <v>5</v>
      </c>
      <c r="E202">
        <v>14</v>
      </c>
      <c r="F202">
        <v>50</v>
      </c>
      <c r="G202" s="4">
        <f t="shared" si="7"/>
        <v>73</v>
      </c>
      <c r="H202">
        <v>2021</v>
      </c>
      <c r="I202" t="s">
        <v>292</v>
      </c>
      <c r="N202" s="78" t="s">
        <v>303</v>
      </c>
      <c r="O202" s="17" t="e">
        <f>INDEX(#REF!,MATCH($B202,#REF!,0),2)</f>
        <v>#REF!</v>
      </c>
      <c r="P202" s="18">
        <f t="shared" si="8"/>
        <v>2021</v>
      </c>
      <c r="Q202" s="28">
        <f t="shared" si="9"/>
        <v>73</v>
      </c>
      <c r="R202" s="18" t="s">
        <v>256</v>
      </c>
    </row>
    <row r="203" spans="2:18" x14ac:dyDescent="0.2">
      <c r="B203" t="s">
        <v>150</v>
      </c>
      <c r="C203">
        <v>3</v>
      </c>
      <c r="D203">
        <v>3</v>
      </c>
      <c r="E203">
        <v>10</v>
      </c>
      <c r="F203">
        <v>55</v>
      </c>
      <c r="G203" s="4">
        <f t="shared" si="7"/>
        <v>71</v>
      </c>
      <c r="H203">
        <v>2021</v>
      </c>
      <c r="I203" t="s">
        <v>292</v>
      </c>
      <c r="N203" s="78" t="s">
        <v>303</v>
      </c>
      <c r="O203" s="17" t="e">
        <f>INDEX(#REF!,MATCH($B203,#REF!,0),2)</f>
        <v>#REF!</v>
      </c>
      <c r="P203" s="18">
        <f t="shared" si="8"/>
        <v>2021</v>
      </c>
      <c r="Q203" s="28">
        <f t="shared" si="9"/>
        <v>71</v>
      </c>
      <c r="R203" s="18" t="s">
        <v>256</v>
      </c>
    </row>
    <row r="204" spans="2:18" x14ac:dyDescent="0.2">
      <c r="B204" t="s">
        <v>151</v>
      </c>
      <c r="C204">
        <v>3</v>
      </c>
      <c r="D204">
        <v>5</v>
      </c>
      <c r="E204">
        <v>14</v>
      </c>
      <c r="F204">
        <v>55</v>
      </c>
      <c r="G204" s="4">
        <f t="shared" si="7"/>
        <v>77</v>
      </c>
      <c r="H204">
        <v>2021</v>
      </c>
      <c r="I204" t="s">
        <v>292</v>
      </c>
      <c r="N204" s="78" t="s">
        <v>303</v>
      </c>
      <c r="O204" s="17" t="e">
        <f>INDEX(#REF!,MATCH($B204,#REF!,0),2)</f>
        <v>#REF!</v>
      </c>
      <c r="P204" s="18">
        <f t="shared" si="8"/>
        <v>2021</v>
      </c>
      <c r="Q204" s="28">
        <f t="shared" si="9"/>
        <v>77</v>
      </c>
      <c r="R204" s="18" t="s">
        <v>256</v>
      </c>
    </row>
    <row r="205" spans="2:18" x14ac:dyDescent="0.2">
      <c r="B205" t="s">
        <v>152</v>
      </c>
      <c r="C205">
        <v>4</v>
      </c>
      <c r="D205">
        <v>6</v>
      </c>
      <c r="E205">
        <v>17</v>
      </c>
      <c r="F205">
        <v>52</v>
      </c>
      <c r="G205" s="4">
        <f t="shared" si="7"/>
        <v>79</v>
      </c>
      <c r="H205">
        <v>2021</v>
      </c>
      <c r="I205" t="s">
        <v>292</v>
      </c>
      <c r="N205" s="78" t="s">
        <v>303</v>
      </c>
      <c r="O205" s="17" t="e">
        <f>INDEX(#REF!,MATCH($B205,#REF!,0),2)</f>
        <v>#REF!</v>
      </c>
      <c r="P205" s="18">
        <f t="shared" si="8"/>
        <v>2021</v>
      </c>
      <c r="Q205" s="28">
        <f t="shared" si="9"/>
        <v>79</v>
      </c>
      <c r="R205" s="18" t="s">
        <v>256</v>
      </c>
    </row>
    <row r="206" spans="2:18" x14ac:dyDescent="0.2">
      <c r="B206" t="s">
        <v>153</v>
      </c>
      <c r="C206">
        <v>4</v>
      </c>
      <c r="D206">
        <v>5</v>
      </c>
      <c r="E206">
        <v>14</v>
      </c>
      <c r="F206">
        <v>55</v>
      </c>
      <c r="G206" s="4">
        <f t="shared" si="7"/>
        <v>78</v>
      </c>
      <c r="H206">
        <v>2021</v>
      </c>
      <c r="I206" t="s">
        <v>292</v>
      </c>
      <c r="N206" s="78" t="s">
        <v>303</v>
      </c>
      <c r="O206" s="17" t="e">
        <f>INDEX(#REF!,MATCH($B206,#REF!,0),2)</f>
        <v>#REF!</v>
      </c>
      <c r="P206" s="18">
        <f t="shared" si="8"/>
        <v>2021</v>
      </c>
      <c r="Q206" s="28">
        <f t="shared" si="9"/>
        <v>78</v>
      </c>
      <c r="R206" s="18" t="s">
        <v>256</v>
      </c>
    </row>
    <row r="207" spans="2:18" x14ac:dyDescent="0.2">
      <c r="B207" t="s">
        <v>154</v>
      </c>
      <c r="C207">
        <v>3</v>
      </c>
      <c r="D207">
        <v>4</v>
      </c>
      <c r="E207">
        <v>13</v>
      </c>
      <c r="F207">
        <v>61</v>
      </c>
      <c r="G207" s="4">
        <f t="shared" si="7"/>
        <v>81</v>
      </c>
      <c r="H207">
        <v>2021</v>
      </c>
      <c r="I207" t="s">
        <v>292</v>
      </c>
      <c r="N207" s="78" t="s">
        <v>303</v>
      </c>
      <c r="O207" s="17" t="e">
        <f>INDEX(#REF!,MATCH($B207,#REF!,0),2)</f>
        <v>#REF!</v>
      </c>
      <c r="P207" s="18">
        <f t="shared" si="8"/>
        <v>2021</v>
      </c>
      <c r="Q207" s="28">
        <f t="shared" si="9"/>
        <v>81</v>
      </c>
      <c r="R207" s="18" t="s">
        <v>256</v>
      </c>
    </row>
    <row r="208" spans="2:18" x14ac:dyDescent="0.2">
      <c r="B208" t="s">
        <v>155</v>
      </c>
      <c r="C208">
        <v>3</v>
      </c>
      <c r="D208">
        <v>4</v>
      </c>
      <c r="E208">
        <v>15</v>
      </c>
      <c r="F208">
        <v>62</v>
      </c>
      <c r="G208" s="4">
        <f t="shared" si="7"/>
        <v>84</v>
      </c>
      <c r="H208">
        <v>2021</v>
      </c>
      <c r="I208" t="s">
        <v>292</v>
      </c>
      <c r="N208" s="78" t="s">
        <v>303</v>
      </c>
      <c r="O208" s="17" t="e">
        <f>INDEX(#REF!,MATCH($B208,#REF!,0),2)</f>
        <v>#REF!</v>
      </c>
      <c r="P208" s="18">
        <f t="shared" si="8"/>
        <v>2021</v>
      </c>
      <c r="Q208" s="28">
        <f t="shared" si="9"/>
        <v>84</v>
      </c>
      <c r="R208" s="18" t="s">
        <v>256</v>
      </c>
    </row>
    <row r="209" spans="2:18" x14ac:dyDescent="0.2">
      <c r="B209" t="s">
        <v>156</v>
      </c>
      <c r="C209">
        <v>2</v>
      </c>
      <c r="D209">
        <v>2</v>
      </c>
      <c r="E209">
        <v>6</v>
      </c>
      <c r="F209">
        <v>72</v>
      </c>
      <c r="G209" s="4">
        <f t="shared" si="7"/>
        <v>82</v>
      </c>
      <c r="H209">
        <v>2021</v>
      </c>
      <c r="I209" t="s">
        <v>292</v>
      </c>
      <c r="N209" s="78" t="s">
        <v>303</v>
      </c>
      <c r="O209" s="17" t="e">
        <f>INDEX(#REF!,MATCH($B209,#REF!,0),2)</f>
        <v>#REF!</v>
      </c>
      <c r="P209" s="18">
        <f t="shared" si="8"/>
        <v>2021</v>
      </c>
      <c r="Q209" s="28">
        <f t="shared" si="9"/>
        <v>82</v>
      </c>
      <c r="R209" s="18" t="s">
        <v>256</v>
      </c>
    </row>
  </sheetData>
  <hyperlinks>
    <hyperlink ref="C4" r:id="rId1" xr:uid="{E27A6F60-520A-4C3F-9E1D-989DB81BE0F4}"/>
  </hyperlinks>
  <pageMargins left="0.7" right="0.7" top="0.75" bottom="0.75" header="0.3" footer="0.3"/>
  <pageSetup paperSize="9" orientation="portrait" verticalDpi="0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0490-EF1D-4FE4-8F78-0DEC28142ACD}">
  <sheetPr>
    <tabColor theme="5" tint="0.79998168889431442"/>
  </sheetPr>
  <dimension ref="B1:R215"/>
  <sheetViews>
    <sheetView workbookViewId="0"/>
  </sheetViews>
  <sheetFormatPr defaultColWidth="9.33203125" defaultRowHeight="11.25" x14ac:dyDescent="0.2"/>
  <cols>
    <col min="1" max="2" width="9.33203125" style="3"/>
    <col min="3" max="3" width="50.5" style="3" customWidth="1"/>
    <col min="4" max="4" width="7.6640625" style="3" bestFit="1" customWidth="1"/>
    <col min="5" max="5" width="10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428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296</v>
      </c>
      <c r="C3" s="21"/>
      <c r="D3" s="26" t="s">
        <v>297</v>
      </c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109</v>
      </c>
      <c r="C4" s="74" t="s">
        <v>295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 t="s">
        <v>291</v>
      </c>
      <c r="D5" s="22" t="s">
        <v>2</v>
      </c>
      <c r="E5" s="22" t="s">
        <v>294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136</v>
      </c>
      <c r="C6" s="3">
        <v>100</v>
      </c>
      <c r="D6" s="3">
        <v>2012</v>
      </c>
      <c r="E6" s="3" t="s">
        <v>292</v>
      </c>
      <c r="N6" s="78" t="s">
        <v>243</v>
      </c>
      <c r="O6" s="17" t="e">
        <f>INDEX(#REF!,MATCH($B6,#REF!,0),2)</f>
        <v>#REF!</v>
      </c>
      <c r="P6" s="18">
        <f>D6</f>
        <v>2012</v>
      </c>
      <c r="Q6" s="28">
        <f>C6</f>
        <v>100</v>
      </c>
      <c r="R6" s="18" t="s">
        <v>256</v>
      </c>
    </row>
    <row r="7" spans="2:18" x14ac:dyDescent="0.2">
      <c r="B7" s="3" t="s">
        <v>137</v>
      </c>
      <c r="C7" s="3">
        <v>74</v>
      </c>
      <c r="D7" s="3">
        <v>2012</v>
      </c>
      <c r="E7" s="3" t="s">
        <v>292</v>
      </c>
      <c r="N7" s="78" t="s">
        <v>243</v>
      </c>
      <c r="O7" s="17" t="e">
        <f>INDEX(#REF!,MATCH($B7,#REF!,0),2)</f>
        <v>#REF!</v>
      </c>
      <c r="P7" s="18">
        <f t="shared" ref="P7:P70" si="0">D7</f>
        <v>2012</v>
      </c>
      <c r="Q7" s="28">
        <f t="shared" ref="Q7:Q70" si="1">C7</f>
        <v>74</v>
      </c>
      <c r="R7" s="18" t="s">
        <v>256</v>
      </c>
    </row>
    <row r="8" spans="2:18" x14ac:dyDescent="0.2">
      <c r="B8" s="3" t="s">
        <v>138</v>
      </c>
      <c r="C8" s="3">
        <v>100</v>
      </c>
      <c r="D8" s="3">
        <v>2012</v>
      </c>
      <c r="E8" s="3" t="s">
        <v>292</v>
      </c>
      <c r="N8" s="78" t="s">
        <v>243</v>
      </c>
      <c r="O8" s="17" t="e">
        <f>INDEX(#REF!,MATCH($B8,#REF!,0),2)</f>
        <v>#REF!</v>
      </c>
      <c r="P8" s="18">
        <f t="shared" si="0"/>
        <v>2012</v>
      </c>
      <c r="Q8" s="28">
        <f t="shared" si="1"/>
        <v>100</v>
      </c>
      <c r="R8" s="18" t="s">
        <v>256</v>
      </c>
    </row>
    <row r="9" spans="2:18" x14ac:dyDescent="0.2">
      <c r="B9" s="3" t="s">
        <v>139</v>
      </c>
      <c r="C9" s="3">
        <v>98</v>
      </c>
      <c r="D9" s="3">
        <v>2012</v>
      </c>
      <c r="E9" s="3" t="s">
        <v>292</v>
      </c>
      <c r="N9" s="78" t="s">
        <v>243</v>
      </c>
      <c r="O9" s="17" t="e">
        <f>INDEX(#REF!,MATCH($B9,#REF!,0),2)</f>
        <v>#REF!</v>
      </c>
      <c r="P9" s="18">
        <f t="shared" si="0"/>
        <v>2012</v>
      </c>
      <c r="Q9" s="28">
        <f t="shared" si="1"/>
        <v>98</v>
      </c>
      <c r="R9" s="18" t="s">
        <v>256</v>
      </c>
    </row>
    <row r="10" spans="2:18" x14ac:dyDescent="0.2">
      <c r="B10" s="3" t="s">
        <v>140</v>
      </c>
      <c r="C10" s="3">
        <v>93</v>
      </c>
      <c r="D10" s="3">
        <v>2012</v>
      </c>
      <c r="E10" s="3" t="s">
        <v>292</v>
      </c>
      <c r="N10" s="78" t="s">
        <v>243</v>
      </c>
      <c r="O10" s="17" t="e">
        <f>INDEX(#REF!,MATCH($B10,#REF!,0),2)</f>
        <v>#REF!</v>
      </c>
      <c r="P10" s="18">
        <f t="shared" si="0"/>
        <v>2012</v>
      </c>
      <c r="Q10" s="28">
        <f t="shared" si="1"/>
        <v>93</v>
      </c>
      <c r="R10" s="18" t="s">
        <v>256</v>
      </c>
    </row>
    <row r="11" spans="2:18" x14ac:dyDescent="0.2">
      <c r="B11" s="3" t="s">
        <v>141</v>
      </c>
      <c r="C11" s="3">
        <v>93</v>
      </c>
      <c r="D11" s="3">
        <v>2012</v>
      </c>
      <c r="E11" s="3" t="s">
        <v>292</v>
      </c>
      <c r="N11" s="78" t="s">
        <v>243</v>
      </c>
      <c r="O11" s="17" t="e">
        <f>INDEX(#REF!,MATCH($B11,#REF!,0),2)</f>
        <v>#REF!</v>
      </c>
      <c r="P11" s="18">
        <f t="shared" si="0"/>
        <v>2012</v>
      </c>
      <c r="Q11" s="28">
        <f t="shared" si="1"/>
        <v>93</v>
      </c>
      <c r="R11" s="18" t="s">
        <v>256</v>
      </c>
    </row>
    <row r="12" spans="2:18" x14ac:dyDescent="0.2">
      <c r="B12" s="3" t="s">
        <v>142</v>
      </c>
      <c r="C12" s="3">
        <v>93</v>
      </c>
      <c r="D12" s="3">
        <v>2012</v>
      </c>
      <c r="E12" s="3" t="s">
        <v>292</v>
      </c>
      <c r="N12" s="78" t="s">
        <v>243</v>
      </c>
      <c r="O12" s="17" t="e">
        <f>INDEX(#REF!,MATCH($B12,#REF!,0),2)</f>
        <v>#REF!</v>
      </c>
      <c r="P12" s="18">
        <f t="shared" si="0"/>
        <v>2012</v>
      </c>
      <c r="Q12" s="28">
        <f t="shared" si="1"/>
        <v>93</v>
      </c>
      <c r="R12" s="18" t="s">
        <v>256</v>
      </c>
    </row>
    <row r="13" spans="2:18" x14ac:dyDescent="0.2">
      <c r="B13" s="3" t="s">
        <v>293</v>
      </c>
      <c r="C13" s="3">
        <v>96</v>
      </c>
      <c r="D13" s="3">
        <v>2012</v>
      </c>
      <c r="E13" s="3" t="s">
        <v>292</v>
      </c>
      <c r="N13" s="78" t="s">
        <v>243</v>
      </c>
      <c r="O13" s="17" t="e">
        <f>INDEX(#REF!,MATCH($B13,#REF!,0),2)</f>
        <v>#REF!</v>
      </c>
      <c r="P13" s="18">
        <f t="shared" si="0"/>
        <v>2012</v>
      </c>
      <c r="Q13" s="28">
        <f t="shared" si="1"/>
        <v>96</v>
      </c>
      <c r="R13" s="18" t="s">
        <v>256</v>
      </c>
    </row>
    <row r="14" spans="2:18" x14ac:dyDescent="0.2">
      <c r="B14" s="3" t="s">
        <v>144</v>
      </c>
      <c r="C14" s="3">
        <v>97</v>
      </c>
      <c r="D14" s="3">
        <v>2012</v>
      </c>
      <c r="E14" s="3" t="s">
        <v>292</v>
      </c>
      <c r="N14" s="78" t="s">
        <v>243</v>
      </c>
      <c r="O14" s="17" t="e">
        <f>INDEX(#REF!,MATCH($B14,#REF!,0),2)</f>
        <v>#REF!</v>
      </c>
      <c r="P14" s="18">
        <f t="shared" si="0"/>
        <v>2012</v>
      </c>
      <c r="Q14" s="28">
        <f t="shared" si="1"/>
        <v>97</v>
      </c>
      <c r="R14" s="18" t="s">
        <v>256</v>
      </c>
    </row>
    <row r="15" spans="2:18" x14ac:dyDescent="0.2">
      <c r="B15" s="3" t="s">
        <v>145</v>
      </c>
      <c r="C15" s="3">
        <v>94</v>
      </c>
      <c r="D15" s="3">
        <v>2012</v>
      </c>
      <c r="E15" s="3" t="s">
        <v>292</v>
      </c>
      <c r="N15" s="78" t="s">
        <v>243</v>
      </c>
      <c r="O15" s="17" t="e">
        <f>INDEX(#REF!,MATCH($B15,#REF!,0),2)</f>
        <v>#REF!</v>
      </c>
      <c r="P15" s="18">
        <f t="shared" si="0"/>
        <v>2012</v>
      </c>
      <c r="Q15" s="28">
        <f t="shared" si="1"/>
        <v>94</v>
      </c>
      <c r="R15" s="18" t="s">
        <v>256</v>
      </c>
    </row>
    <row r="16" spans="2:18" x14ac:dyDescent="0.2">
      <c r="B16" s="3" t="s">
        <v>146</v>
      </c>
      <c r="C16" s="3">
        <v>95</v>
      </c>
      <c r="D16" s="3">
        <v>2012</v>
      </c>
      <c r="E16" s="3" t="s">
        <v>292</v>
      </c>
      <c r="N16" s="78" t="s">
        <v>243</v>
      </c>
      <c r="O16" s="17" t="e">
        <f>INDEX(#REF!,MATCH($B16,#REF!,0),2)</f>
        <v>#REF!</v>
      </c>
      <c r="P16" s="18">
        <f t="shared" si="0"/>
        <v>2012</v>
      </c>
      <c r="Q16" s="28">
        <f t="shared" si="1"/>
        <v>95</v>
      </c>
      <c r="R16" s="18" t="s">
        <v>256</v>
      </c>
    </row>
    <row r="17" spans="2:18" x14ac:dyDescent="0.2">
      <c r="B17" s="3" t="s">
        <v>147</v>
      </c>
      <c r="C17" s="3">
        <v>92</v>
      </c>
      <c r="D17" s="3">
        <v>2012</v>
      </c>
      <c r="E17" s="3" t="s">
        <v>292</v>
      </c>
      <c r="N17" s="78" t="s">
        <v>243</v>
      </c>
      <c r="O17" s="17" t="e">
        <f>INDEX(#REF!,MATCH($B17,#REF!,0),2)</f>
        <v>#REF!</v>
      </c>
      <c r="P17" s="18">
        <f t="shared" si="0"/>
        <v>2012</v>
      </c>
      <c r="Q17" s="28">
        <f t="shared" si="1"/>
        <v>92</v>
      </c>
      <c r="R17" s="18" t="s">
        <v>256</v>
      </c>
    </row>
    <row r="18" spans="2:18" x14ac:dyDescent="0.2">
      <c r="B18" s="3" t="s">
        <v>148</v>
      </c>
      <c r="C18" s="3">
        <v>100</v>
      </c>
      <c r="D18" s="3">
        <v>2012</v>
      </c>
      <c r="E18" s="3" t="s">
        <v>292</v>
      </c>
      <c r="N18" s="78" t="s">
        <v>243</v>
      </c>
      <c r="O18" s="17" t="e">
        <f>INDEX(#REF!,MATCH($B18,#REF!,0),2)</f>
        <v>#REF!</v>
      </c>
      <c r="P18" s="18">
        <f t="shared" si="0"/>
        <v>2012</v>
      </c>
      <c r="Q18" s="28">
        <f t="shared" si="1"/>
        <v>100</v>
      </c>
      <c r="R18" s="18" t="s">
        <v>256</v>
      </c>
    </row>
    <row r="19" spans="2:18" x14ac:dyDescent="0.2">
      <c r="B19" s="3" t="s">
        <v>149</v>
      </c>
      <c r="C19" s="3">
        <v>84</v>
      </c>
      <c r="D19" s="3">
        <v>2012</v>
      </c>
      <c r="E19" s="3" t="s">
        <v>292</v>
      </c>
      <c r="N19" s="78" t="s">
        <v>243</v>
      </c>
      <c r="O19" s="17" t="e">
        <f>INDEX(#REF!,MATCH($B19,#REF!,0),2)</f>
        <v>#REF!</v>
      </c>
      <c r="P19" s="18">
        <f t="shared" si="0"/>
        <v>2012</v>
      </c>
      <c r="Q19" s="28">
        <f t="shared" si="1"/>
        <v>84</v>
      </c>
      <c r="R19" s="18" t="s">
        <v>256</v>
      </c>
    </row>
    <row r="20" spans="2:18" x14ac:dyDescent="0.2">
      <c r="B20" s="3" t="s">
        <v>150</v>
      </c>
      <c r="C20" s="3">
        <v>51</v>
      </c>
      <c r="D20" s="3">
        <v>2012</v>
      </c>
      <c r="E20" s="3" t="s">
        <v>292</v>
      </c>
      <c r="N20" s="78" t="s">
        <v>243</v>
      </c>
      <c r="O20" s="17" t="e">
        <f>INDEX(#REF!,MATCH($B20,#REF!,0),2)</f>
        <v>#REF!</v>
      </c>
      <c r="P20" s="18">
        <f t="shared" si="0"/>
        <v>2012</v>
      </c>
      <c r="Q20" s="28">
        <f t="shared" si="1"/>
        <v>51</v>
      </c>
      <c r="R20" s="18" t="s">
        <v>256</v>
      </c>
    </row>
    <row r="21" spans="2:18" x14ac:dyDescent="0.2">
      <c r="B21" s="3" t="s">
        <v>151</v>
      </c>
      <c r="C21" s="3">
        <v>70</v>
      </c>
      <c r="D21" s="3">
        <v>2012</v>
      </c>
      <c r="E21" s="3" t="s">
        <v>292</v>
      </c>
      <c r="N21" s="78" t="s">
        <v>243</v>
      </c>
      <c r="O21" s="17" t="e">
        <f>INDEX(#REF!,MATCH($B21,#REF!,0),2)</f>
        <v>#REF!</v>
      </c>
      <c r="P21" s="18">
        <f t="shared" si="0"/>
        <v>2012</v>
      </c>
      <c r="Q21" s="28">
        <f t="shared" si="1"/>
        <v>70</v>
      </c>
      <c r="R21" s="18" t="s">
        <v>256</v>
      </c>
    </row>
    <row r="22" spans="2:18" x14ac:dyDescent="0.2">
      <c r="B22" s="3" t="s">
        <v>152</v>
      </c>
      <c r="C22" s="3">
        <v>100</v>
      </c>
      <c r="D22" s="3">
        <v>2012</v>
      </c>
      <c r="E22" s="3" t="s">
        <v>292</v>
      </c>
      <c r="N22" s="78" t="s">
        <v>243</v>
      </c>
      <c r="O22" s="17" t="e">
        <f>INDEX(#REF!,MATCH($B22,#REF!,0),2)</f>
        <v>#REF!</v>
      </c>
      <c r="P22" s="18">
        <f t="shared" si="0"/>
        <v>2012</v>
      </c>
      <c r="Q22" s="28">
        <f t="shared" si="1"/>
        <v>100</v>
      </c>
      <c r="R22" s="18" t="s">
        <v>256</v>
      </c>
    </row>
    <row r="23" spans="2:18" x14ac:dyDescent="0.2">
      <c r="B23" s="3" t="s">
        <v>153</v>
      </c>
      <c r="C23" s="3">
        <v>99</v>
      </c>
      <c r="D23" s="3">
        <v>2012</v>
      </c>
      <c r="E23" s="3" t="s">
        <v>292</v>
      </c>
      <c r="N23" s="78" t="s">
        <v>243</v>
      </c>
      <c r="O23" s="17" t="e">
        <f>INDEX(#REF!,MATCH($B23,#REF!,0),2)</f>
        <v>#REF!</v>
      </c>
      <c r="P23" s="18">
        <f t="shared" si="0"/>
        <v>2012</v>
      </c>
      <c r="Q23" s="28">
        <f t="shared" si="1"/>
        <v>99</v>
      </c>
      <c r="R23" s="18" t="s">
        <v>256</v>
      </c>
    </row>
    <row r="24" spans="2:18" x14ac:dyDescent="0.2">
      <c r="B24" s="3" t="s">
        <v>156</v>
      </c>
      <c r="C24" s="3">
        <v>95</v>
      </c>
      <c r="D24" s="3">
        <v>2012</v>
      </c>
      <c r="E24" s="3" t="s">
        <v>292</v>
      </c>
      <c r="N24" s="78" t="s">
        <v>243</v>
      </c>
      <c r="O24" s="17" t="e">
        <f>INDEX(#REF!,MATCH($B24,#REF!,0),2)</f>
        <v>#REF!</v>
      </c>
      <c r="P24" s="18">
        <f t="shared" si="0"/>
        <v>2012</v>
      </c>
      <c r="Q24" s="28">
        <f t="shared" si="1"/>
        <v>95</v>
      </c>
      <c r="R24" s="18" t="s">
        <v>256</v>
      </c>
    </row>
    <row r="25" spans="2:18" x14ac:dyDescent="0.2">
      <c r="B25" s="3" t="s">
        <v>154</v>
      </c>
      <c r="C25" s="3">
        <v>100</v>
      </c>
      <c r="D25" s="3">
        <v>2012</v>
      </c>
      <c r="E25" s="3" t="s">
        <v>292</v>
      </c>
      <c r="N25" s="78" t="s">
        <v>243</v>
      </c>
      <c r="O25" s="17" t="e">
        <f>INDEX(#REF!,MATCH($B25,#REF!,0),2)</f>
        <v>#REF!</v>
      </c>
      <c r="P25" s="18">
        <f t="shared" si="0"/>
        <v>2012</v>
      </c>
      <c r="Q25" s="28">
        <f t="shared" si="1"/>
        <v>100</v>
      </c>
      <c r="R25" s="18" t="s">
        <v>256</v>
      </c>
    </row>
    <row r="26" spans="2:18" x14ac:dyDescent="0.2">
      <c r="B26" s="3" t="s">
        <v>155</v>
      </c>
      <c r="C26" s="3">
        <v>97</v>
      </c>
      <c r="D26" s="3">
        <v>2012</v>
      </c>
      <c r="E26" s="3" t="s">
        <v>292</v>
      </c>
      <c r="N26" s="78" t="s">
        <v>243</v>
      </c>
      <c r="O26" s="17" t="e">
        <f>INDEX(#REF!,MATCH($B26,#REF!,0),2)</f>
        <v>#REF!</v>
      </c>
      <c r="P26" s="18">
        <f t="shared" si="0"/>
        <v>2012</v>
      </c>
      <c r="Q26" s="28">
        <f t="shared" si="1"/>
        <v>97</v>
      </c>
      <c r="R26" s="18" t="s">
        <v>256</v>
      </c>
    </row>
    <row r="27" spans="2:18" x14ac:dyDescent="0.2">
      <c r="B27" s="3" t="s">
        <v>136</v>
      </c>
      <c r="C27" s="3">
        <v>100</v>
      </c>
      <c r="D27" s="3">
        <v>2013</v>
      </c>
      <c r="E27" s="3" t="s">
        <v>292</v>
      </c>
      <c r="N27" s="78" t="s">
        <v>243</v>
      </c>
      <c r="O27" s="17" t="e">
        <f>INDEX(#REF!,MATCH($B27,#REF!,0),2)</f>
        <v>#REF!</v>
      </c>
      <c r="P27" s="18">
        <f t="shared" si="0"/>
        <v>2013</v>
      </c>
      <c r="Q27" s="28">
        <f t="shared" si="1"/>
        <v>100</v>
      </c>
      <c r="R27" s="18" t="s">
        <v>256</v>
      </c>
    </row>
    <row r="28" spans="2:18" x14ac:dyDescent="0.2">
      <c r="B28" s="3" t="s">
        <v>137</v>
      </c>
      <c r="C28" s="3">
        <v>62</v>
      </c>
      <c r="D28" s="3">
        <v>2013</v>
      </c>
      <c r="E28" s="3" t="s">
        <v>292</v>
      </c>
      <c r="N28" s="78" t="s">
        <v>243</v>
      </c>
      <c r="O28" s="17" t="e">
        <f>INDEX(#REF!,MATCH($B28,#REF!,0),2)</f>
        <v>#REF!</v>
      </c>
      <c r="P28" s="18">
        <f t="shared" si="0"/>
        <v>2013</v>
      </c>
      <c r="Q28" s="28">
        <f t="shared" si="1"/>
        <v>62</v>
      </c>
      <c r="R28" s="18" t="s">
        <v>256</v>
      </c>
    </row>
    <row r="29" spans="2:18" x14ac:dyDescent="0.2">
      <c r="B29" s="3" t="s">
        <v>138</v>
      </c>
      <c r="C29" s="3">
        <v>93</v>
      </c>
      <c r="D29" s="3">
        <v>2013</v>
      </c>
      <c r="E29" s="3" t="s">
        <v>292</v>
      </c>
      <c r="N29" s="78" t="s">
        <v>243</v>
      </c>
      <c r="O29" s="17" t="e">
        <f>INDEX(#REF!,MATCH($B29,#REF!,0),2)</f>
        <v>#REF!</v>
      </c>
      <c r="P29" s="18">
        <f t="shared" si="0"/>
        <v>2013</v>
      </c>
      <c r="Q29" s="28">
        <f t="shared" si="1"/>
        <v>93</v>
      </c>
      <c r="R29" s="18" t="s">
        <v>256</v>
      </c>
    </row>
    <row r="30" spans="2:18" x14ac:dyDescent="0.2">
      <c r="B30" s="3" t="s">
        <v>139</v>
      </c>
      <c r="C30" s="3">
        <v>95</v>
      </c>
      <c r="D30" s="3">
        <v>2013</v>
      </c>
      <c r="E30" s="3" t="s">
        <v>292</v>
      </c>
      <c r="N30" s="78" t="s">
        <v>243</v>
      </c>
      <c r="O30" s="17" t="e">
        <f>INDEX(#REF!,MATCH($B30,#REF!,0),2)</f>
        <v>#REF!</v>
      </c>
      <c r="P30" s="18">
        <f t="shared" si="0"/>
        <v>2013</v>
      </c>
      <c r="Q30" s="28">
        <f t="shared" si="1"/>
        <v>95</v>
      </c>
      <c r="R30" s="18" t="s">
        <v>256</v>
      </c>
    </row>
    <row r="31" spans="2:18" x14ac:dyDescent="0.2">
      <c r="B31" s="3" t="s">
        <v>140</v>
      </c>
      <c r="C31" s="3">
        <v>98</v>
      </c>
      <c r="D31" s="3">
        <v>2013</v>
      </c>
      <c r="E31" s="3" t="s">
        <v>292</v>
      </c>
      <c r="N31" s="78" t="s">
        <v>243</v>
      </c>
      <c r="O31" s="17" t="e">
        <f>INDEX(#REF!,MATCH($B31,#REF!,0),2)</f>
        <v>#REF!</v>
      </c>
      <c r="P31" s="18">
        <f t="shared" si="0"/>
        <v>2013</v>
      </c>
      <c r="Q31" s="28">
        <f t="shared" si="1"/>
        <v>98</v>
      </c>
      <c r="R31" s="18" t="s">
        <v>256</v>
      </c>
    </row>
    <row r="32" spans="2:18" x14ac:dyDescent="0.2">
      <c r="B32" s="3" t="s">
        <v>141</v>
      </c>
      <c r="C32" s="3">
        <v>100</v>
      </c>
      <c r="D32" s="3">
        <v>2013</v>
      </c>
      <c r="E32" s="3" t="s">
        <v>292</v>
      </c>
      <c r="N32" s="78" t="s">
        <v>243</v>
      </c>
      <c r="O32" s="17" t="e">
        <f>INDEX(#REF!,MATCH($B32,#REF!,0),2)</f>
        <v>#REF!</v>
      </c>
      <c r="P32" s="18">
        <f t="shared" si="0"/>
        <v>2013</v>
      </c>
      <c r="Q32" s="28">
        <f t="shared" si="1"/>
        <v>100</v>
      </c>
      <c r="R32" s="18" t="s">
        <v>256</v>
      </c>
    </row>
    <row r="33" spans="2:18" x14ac:dyDescent="0.2">
      <c r="B33" s="3" t="s">
        <v>142</v>
      </c>
      <c r="C33" s="3">
        <v>95</v>
      </c>
      <c r="D33" s="3">
        <v>2013</v>
      </c>
      <c r="E33" s="3" t="s">
        <v>292</v>
      </c>
      <c r="N33" s="78" t="s">
        <v>243</v>
      </c>
      <c r="O33" s="17" t="e">
        <f>INDEX(#REF!,MATCH($B33,#REF!,0),2)</f>
        <v>#REF!</v>
      </c>
      <c r="P33" s="18">
        <f t="shared" si="0"/>
        <v>2013</v>
      </c>
      <c r="Q33" s="28">
        <f t="shared" si="1"/>
        <v>95</v>
      </c>
      <c r="R33" s="18" t="s">
        <v>256</v>
      </c>
    </row>
    <row r="34" spans="2:18" x14ac:dyDescent="0.2">
      <c r="B34" s="3" t="s">
        <v>293</v>
      </c>
      <c r="C34" s="3">
        <v>96</v>
      </c>
      <c r="D34" s="3">
        <v>2013</v>
      </c>
      <c r="E34" s="3" t="s">
        <v>292</v>
      </c>
      <c r="N34" s="78" t="s">
        <v>243</v>
      </c>
      <c r="O34" s="17" t="e">
        <f>INDEX(#REF!,MATCH($B34,#REF!,0),2)</f>
        <v>#REF!</v>
      </c>
      <c r="P34" s="18">
        <f t="shared" si="0"/>
        <v>2013</v>
      </c>
      <c r="Q34" s="28">
        <f t="shared" si="1"/>
        <v>96</v>
      </c>
      <c r="R34" s="18" t="s">
        <v>256</v>
      </c>
    </row>
    <row r="35" spans="2:18" x14ac:dyDescent="0.2">
      <c r="B35" s="3" t="s">
        <v>144</v>
      </c>
      <c r="C35" s="3">
        <v>97</v>
      </c>
      <c r="D35" s="3">
        <v>2013</v>
      </c>
      <c r="E35" s="3" t="s">
        <v>292</v>
      </c>
      <c r="N35" s="78" t="s">
        <v>243</v>
      </c>
      <c r="O35" s="17" t="e">
        <f>INDEX(#REF!,MATCH($B35,#REF!,0),2)</f>
        <v>#REF!</v>
      </c>
      <c r="P35" s="18">
        <f t="shared" si="0"/>
        <v>2013</v>
      </c>
      <c r="Q35" s="28">
        <f t="shared" si="1"/>
        <v>97</v>
      </c>
      <c r="R35" s="18" t="s">
        <v>256</v>
      </c>
    </row>
    <row r="36" spans="2:18" x14ac:dyDescent="0.2">
      <c r="B36" s="3" t="s">
        <v>145</v>
      </c>
      <c r="C36" s="3">
        <v>95</v>
      </c>
      <c r="D36" s="3">
        <v>2013</v>
      </c>
      <c r="E36" s="3" t="s">
        <v>292</v>
      </c>
      <c r="N36" s="78" t="s">
        <v>243</v>
      </c>
      <c r="O36" s="17" t="e">
        <f>INDEX(#REF!,MATCH($B36,#REF!,0),2)</f>
        <v>#REF!</v>
      </c>
      <c r="P36" s="18">
        <f t="shared" si="0"/>
        <v>2013</v>
      </c>
      <c r="Q36" s="28">
        <f t="shared" si="1"/>
        <v>95</v>
      </c>
      <c r="R36" s="18" t="s">
        <v>256</v>
      </c>
    </row>
    <row r="37" spans="2:18" x14ac:dyDescent="0.2">
      <c r="B37" s="3" t="s">
        <v>146</v>
      </c>
      <c r="C37" s="3">
        <v>90</v>
      </c>
      <c r="D37" s="3">
        <v>2013</v>
      </c>
      <c r="E37" s="3" t="s">
        <v>292</v>
      </c>
      <c r="N37" s="78" t="s">
        <v>243</v>
      </c>
      <c r="O37" s="17" t="e">
        <f>INDEX(#REF!,MATCH($B37,#REF!,0),2)</f>
        <v>#REF!</v>
      </c>
      <c r="P37" s="18">
        <f t="shared" si="0"/>
        <v>2013</v>
      </c>
      <c r="Q37" s="28">
        <f t="shared" si="1"/>
        <v>90</v>
      </c>
      <c r="R37" s="18" t="s">
        <v>256</v>
      </c>
    </row>
    <row r="38" spans="2:18" x14ac:dyDescent="0.2">
      <c r="B38" s="3" t="s">
        <v>147</v>
      </c>
      <c r="C38" s="3">
        <v>93</v>
      </c>
      <c r="D38" s="3">
        <v>2013</v>
      </c>
      <c r="E38" s="3" t="s">
        <v>292</v>
      </c>
      <c r="N38" s="78" t="s">
        <v>243</v>
      </c>
      <c r="O38" s="17" t="e">
        <f>INDEX(#REF!,MATCH($B38,#REF!,0),2)</f>
        <v>#REF!</v>
      </c>
      <c r="P38" s="18">
        <f t="shared" si="0"/>
        <v>2013</v>
      </c>
      <c r="Q38" s="28">
        <f t="shared" si="1"/>
        <v>93</v>
      </c>
      <c r="R38" s="18" t="s">
        <v>256</v>
      </c>
    </row>
    <row r="39" spans="2:18" x14ac:dyDescent="0.2">
      <c r="B39" s="3" t="s">
        <v>148</v>
      </c>
      <c r="C39" s="3">
        <v>96</v>
      </c>
      <c r="D39" s="3">
        <v>2013</v>
      </c>
      <c r="E39" s="3" t="s">
        <v>292</v>
      </c>
      <c r="N39" s="78" t="s">
        <v>243</v>
      </c>
      <c r="O39" s="17" t="e">
        <f>INDEX(#REF!,MATCH($B39,#REF!,0),2)</f>
        <v>#REF!</v>
      </c>
      <c r="P39" s="18">
        <f t="shared" si="0"/>
        <v>2013</v>
      </c>
      <c r="Q39" s="28">
        <f t="shared" si="1"/>
        <v>96</v>
      </c>
      <c r="R39" s="18" t="s">
        <v>256</v>
      </c>
    </row>
    <row r="40" spans="2:18" x14ac:dyDescent="0.2">
      <c r="B40" s="3" t="s">
        <v>149</v>
      </c>
      <c r="C40" s="3">
        <v>98</v>
      </c>
      <c r="D40" s="3">
        <v>2013</v>
      </c>
      <c r="E40" s="3" t="s">
        <v>292</v>
      </c>
      <c r="N40" s="78" t="s">
        <v>243</v>
      </c>
      <c r="O40" s="17" t="e">
        <f>INDEX(#REF!,MATCH($B40,#REF!,0),2)</f>
        <v>#REF!</v>
      </c>
      <c r="P40" s="18">
        <f t="shared" si="0"/>
        <v>2013</v>
      </c>
      <c r="Q40" s="28">
        <f t="shared" si="1"/>
        <v>98</v>
      </c>
      <c r="R40" s="18" t="s">
        <v>256</v>
      </c>
    </row>
    <row r="41" spans="2:18" x14ac:dyDescent="0.2">
      <c r="B41" s="3" t="s">
        <v>150</v>
      </c>
      <c r="C41" s="3">
        <v>44</v>
      </c>
      <c r="D41" s="3">
        <v>2013</v>
      </c>
      <c r="E41" s="3" t="s">
        <v>292</v>
      </c>
      <c r="N41" s="78" t="s">
        <v>243</v>
      </c>
      <c r="O41" s="17" t="e">
        <f>INDEX(#REF!,MATCH($B41,#REF!,0),2)</f>
        <v>#REF!</v>
      </c>
      <c r="P41" s="18">
        <f t="shared" si="0"/>
        <v>2013</v>
      </c>
      <c r="Q41" s="28">
        <f t="shared" si="1"/>
        <v>44</v>
      </c>
      <c r="R41" s="18" t="s">
        <v>256</v>
      </c>
    </row>
    <row r="42" spans="2:18" x14ac:dyDescent="0.2">
      <c r="B42" s="3" t="s">
        <v>151</v>
      </c>
      <c r="C42" s="3">
        <v>59</v>
      </c>
      <c r="D42" s="3">
        <v>2013</v>
      </c>
      <c r="E42" s="3" t="s">
        <v>292</v>
      </c>
      <c r="N42" s="78" t="s">
        <v>243</v>
      </c>
      <c r="O42" s="17" t="e">
        <f>INDEX(#REF!,MATCH($B42,#REF!,0),2)</f>
        <v>#REF!</v>
      </c>
      <c r="P42" s="18">
        <f t="shared" si="0"/>
        <v>2013</v>
      </c>
      <c r="Q42" s="28">
        <f t="shared" si="1"/>
        <v>59</v>
      </c>
      <c r="R42" s="18" t="s">
        <v>256</v>
      </c>
    </row>
    <row r="43" spans="2:18" x14ac:dyDescent="0.2">
      <c r="B43" s="3" t="s">
        <v>152</v>
      </c>
      <c r="C43" s="3">
        <v>100</v>
      </c>
      <c r="D43" s="3">
        <v>2013</v>
      </c>
      <c r="E43" s="3" t="s">
        <v>292</v>
      </c>
      <c r="N43" s="78" t="s">
        <v>243</v>
      </c>
      <c r="O43" s="17" t="e">
        <f>INDEX(#REF!,MATCH($B43,#REF!,0),2)</f>
        <v>#REF!</v>
      </c>
      <c r="P43" s="18">
        <f t="shared" si="0"/>
        <v>2013</v>
      </c>
      <c r="Q43" s="28">
        <f t="shared" si="1"/>
        <v>100</v>
      </c>
      <c r="R43" s="18" t="s">
        <v>256</v>
      </c>
    </row>
    <row r="44" spans="2:18" x14ac:dyDescent="0.2">
      <c r="B44" s="3" t="s">
        <v>153</v>
      </c>
      <c r="C44" s="3">
        <v>98</v>
      </c>
      <c r="D44" s="3">
        <v>2013</v>
      </c>
      <c r="E44" s="3" t="s">
        <v>292</v>
      </c>
      <c r="N44" s="78" t="s">
        <v>243</v>
      </c>
      <c r="O44" s="17" t="e">
        <f>INDEX(#REF!,MATCH($B44,#REF!,0),2)</f>
        <v>#REF!</v>
      </c>
      <c r="P44" s="18">
        <f t="shared" si="0"/>
        <v>2013</v>
      </c>
      <c r="Q44" s="28">
        <f t="shared" si="1"/>
        <v>98</v>
      </c>
      <c r="R44" s="18" t="s">
        <v>256</v>
      </c>
    </row>
    <row r="45" spans="2:18" x14ac:dyDescent="0.2">
      <c r="B45" s="3" t="s">
        <v>156</v>
      </c>
      <c r="C45" s="3">
        <v>94</v>
      </c>
      <c r="D45" s="3">
        <v>2013</v>
      </c>
      <c r="E45" s="3" t="s">
        <v>292</v>
      </c>
      <c r="N45" s="78" t="s">
        <v>243</v>
      </c>
      <c r="O45" s="17" t="e">
        <f>INDEX(#REF!,MATCH($B45,#REF!,0),2)</f>
        <v>#REF!</v>
      </c>
      <c r="P45" s="18">
        <f t="shared" si="0"/>
        <v>2013</v>
      </c>
      <c r="Q45" s="28">
        <f t="shared" si="1"/>
        <v>94</v>
      </c>
      <c r="R45" s="18" t="s">
        <v>256</v>
      </c>
    </row>
    <row r="46" spans="2:18" x14ac:dyDescent="0.2">
      <c r="B46" s="3" t="s">
        <v>154</v>
      </c>
      <c r="C46" s="3">
        <v>86</v>
      </c>
      <c r="D46" s="3">
        <v>2013</v>
      </c>
      <c r="E46" s="3" t="s">
        <v>292</v>
      </c>
      <c r="N46" s="78" t="s">
        <v>243</v>
      </c>
      <c r="O46" s="17" t="e">
        <f>INDEX(#REF!,MATCH($B46,#REF!,0),2)</f>
        <v>#REF!</v>
      </c>
      <c r="P46" s="18">
        <f t="shared" si="0"/>
        <v>2013</v>
      </c>
      <c r="Q46" s="28">
        <f t="shared" si="1"/>
        <v>86</v>
      </c>
      <c r="R46" s="18" t="s">
        <v>256</v>
      </c>
    </row>
    <row r="47" spans="2:18" x14ac:dyDescent="0.2">
      <c r="B47" s="3" t="s">
        <v>155</v>
      </c>
      <c r="C47" s="3">
        <v>93</v>
      </c>
      <c r="D47" s="3">
        <v>2013</v>
      </c>
      <c r="E47" s="3" t="s">
        <v>292</v>
      </c>
      <c r="N47" s="78" t="s">
        <v>243</v>
      </c>
      <c r="O47" s="17" t="e">
        <f>INDEX(#REF!,MATCH($B47,#REF!,0),2)</f>
        <v>#REF!</v>
      </c>
      <c r="P47" s="18">
        <f t="shared" si="0"/>
        <v>2013</v>
      </c>
      <c r="Q47" s="28">
        <f t="shared" si="1"/>
        <v>93</v>
      </c>
      <c r="R47" s="18" t="s">
        <v>256</v>
      </c>
    </row>
    <row r="48" spans="2:18" x14ac:dyDescent="0.2">
      <c r="B48" s="3" t="s">
        <v>136</v>
      </c>
      <c r="C48" s="3">
        <v>89</v>
      </c>
      <c r="D48" s="3">
        <v>2014</v>
      </c>
      <c r="E48" s="3" t="s">
        <v>292</v>
      </c>
      <c r="N48" s="78" t="s">
        <v>243</v>
      </c>
      <c r="O48" s="17" t="e">
        <f>INDEX(#REF!,MATCH($B48,#REF!,0),2)</f>
        <v>#REF!</v>
      </c>
      <c r="P48" s="18">
        <f t="shared" si="0"/>
        <v>2014</v>
      </c>
      <c r="Q48" s="28">
        <f t="shared" si="1"/>
        <v>89</v>
      </c>
      <c r="R48" s="18" t="s">
        <v>256</v>
      </c>
    </row>
    <row r="49" spans="2:18" x14ac:dyDescent="0.2">
      <c r="B49" s="3" t="s">
        <v>137</v>
      </c>
      <c r="C49" s="3">
        <v>80</v>
      </c>
      <c r="D49" s="3">
        <v>2014</v>
      </c>
      <c r="E49" s="3" t="s">
        <v>292</v>
      </c>
      <c r="N49" s="78" t="s">
        <v>243</v>
      </c>
      <c r="O49" s="17" t="e">
        <f>INDEX(#REF!,MATCH($B49,#REF!,0),2)</f>
        <v>#REF!</v>
      </c>
      <c r="P49" s="18">
        <f t="shared" si="0"/>
        <v>2014</v>
      </c>
      <c r="Q49" s="28">
        <f t="shared" si="1"/>
        <v>80</v>
      </c>
      <c r="R49" s="18" t="s">
        <v>256</v>
      </c>
    </row>
    <row r="50" spans="2:18" x14ac:dyDescent="0.2">
      <c r="B50" s="3" t="s">
        <v>138</v>
      </c>
      <c r="C50" s="3">
        <v>100</v>
      </c>
      <c r="D50" s="3">
        <v>2014</v>
      </c>
      <c r="E50" s="3" t="s">
        <v>292</v>
      </c>
      <c r="N50" s="78" t="s">
        <v>243</v>
      </c>
      <c r="O50" s="17" t="e">
        <f>INDEX(#REF!,MATCH($B50,#REF!,0),2)</f>
        <v>#REF!</v>
      </c>
      <c r="P50" s="18">
        <f t="shared" si="0"/>
        <v>2014</v>
      </c>
      <c r="Q50" s="28">
        <f t="shared" si="1"/>
        <v>100</v>
      </c>
      <c r="R50" s="18" t="s">
        <v>256</v>
      </c>
    </row>
    <row r="51" spans="2:18" x14ac:dyDescent="0.2">
      <c r="B51" s="3" t="s">
        <v>139</v>
      </c>
      <c r="C51" s="3">
        <v>98</v>
      </c>
      <c r="D51" s="3">
        <v>2014</v>
      </c>
      <c r="E51" s="3" t="s">
        <v>292</v>
      </c>
      <c r="N51" s="78" t="s">
        <v>243</v>
      </c>
      <c r="O51" s="17" t="e">
        <f>INDEX(#REF!,MATCH($B51,#REF!,0),2)</f>
        <v>#REF!</v>
      </c>
      <c r="P51" s="18">
        <f t="shared" si="0"/>
        <v>2014</v>
      </c>
      <c r="Q51" s="28">
        <f t="shared" si="1"/>
        <v>98</v>
      </c>
      <c r="R51" s="18" t="s">
        <v>256</v>
      </c>
    </row>
    <row r="52" spans="2:18" x14ac:dyDescent="0.2">
      <c r="B52" s="3" t="s">
        <v>140</v>
      </c>
      <c r="C52" s="3">
        <v>97</v>
      </c>
      <c r="D52" s="3">
        <v>2014</v>
      </c>
      <c r="E52" s="3" t="s">
        <v>292</v>
      </c>
      <c r="N52" s="78" t="s">
        <v>243</v>
      </c>
      <c r="O52" s="17" t="e">
        <f>INDEX(#REF!,MATCH($B52,#REF!,0),2)</f>
        <v>#REF!</v>
      </c>
      <c r="P52" s="18">
        <f t="shared" si="0"/>
        <v>2014</v>
      </c>
      <c r="Q52" s="28">
        <f t="shared" si="1"/>
        <v>97</v>
      </c>
      <c r="R52" s="18" t="s">
        <v>256</v>
      </c>
    </row>
    <row r="53" spans="2:18" x14ac:dyDescent="0.2">
      <c r="B53" s="3" t="s">
        <v>141</v>
      </c>
      <c r="C53" s="3">
        <v>98</v>
      </c>
      <c r="D53" s="3">
        <v>2014</v>
      </c>
      <c r="E53" s="3" t="s">
        <v>292</v>
      </c>
      <c r="N53" s="78" t="s">
        <v>243</v>
      </c>
      <c r="O53" s="17" t="e">
        <f>INDEX(#REF!,MATCH($B53,#REF!,0),2)</f>
        <v>#REF!</v>
      </c>
      <c r="P53" s="18">
        <f t="shared" si="0"/>
        <v>2014</v>
      </c>
      <c r="Q53" s="28">
        <f t="shared" si="1"/>
        <v>98</v>
      </c>
      <c r="R53" s="18" t="s">
        <v>256</v>
      </c>
    </row>
    <row r="54" spans="2:18" x14ac:dyDescent="0.2">
      <c r="B54" s="3" t="s">
        <v>142</v>
      </c>
      <c r="C54" s="3">
        <v>96</v>
      </c>
      <c r="D54" s="3">
        <v>2014</v>
      </c>
      <c r="E54" s="3" t="s">
        <v>292</v>
      </c>
      <c r="N54" s="78" t="s">
        <v>243</v>
      </c>
      <c r="O54" s="17" t="e">
        <f>INDEX(#REF!,MATCH($B54,#REF!,0),2)</f>
        <v>#REF!</v>
      </c>
      <c r="P54" s="18">
        <f t="shared" si="0"/>
        <v>2014</v>
      </c>
      <c r="Q54" s="28">
        <f t="shared" si="1"/>
        <v>96</v>
      </c>
      <c r="R54" s="18" t="s">
        <v>256</v>
      </c>
    </row>
    <row r="55" spans="2:18" x14ac:dyDescent="0.2">
      <c r="B55" s="3" t="s">
        <v>293</v>
      </c>
      <c r="C55" s="3">
        <v>97</v>
      </c>
      <c r="D55" s="3">
        <v>2014</v>
      </c>
      <c r="E55" s="3" t="s">
        <v>292</v>
      </c>
      <c r="N55" s="78" t="s">
        <v>243</v>
      </c>
      <c r="O55" s="17" t="e">
        <f>INDEX(#REF!,MATCH($B55,#REF!,0),2)</f>
        <v>#REF!</v>
      </c>
      <c r="P55" s="18">
        <f t="shared" si="0"/>
        <v>2014</v>
      </c>
      <c r="Q55" s="28">
        <f t="shared" si="1"/>
        <v>97</v>
      </c>
      <c r="R55" s="18" t="s">
        <v>256</v>
      </c>
    </row>
    <row r="56" spans="2:18" x14ac:dyDescent="0.2">
      <c r="B56" s="3" t="s">
        <v>144</v>
      </c>
      <c r="C56" s="3">
        <v>96</v>
      </c>
      <c r="D56" s="3">
        <v>2014</v>
      </c>
      <c r="E56" s="3" t="s">
        <v>292</v>
      </c>
      <c r="N56" s="78" t="s">
        <v>243</v>
      </c>
      <c r="O56" s="17" t="e">
        <f>INDEX(#REF!,MATCH($B56,#REF!,0),2)</f>
        <v>#REF!</v>
      </c>
      <c r="P56" s="18">
        <f t="shared" si="0"/>
        <v>2014</v>
      </c>
      <c r="Q56" s="28">
        <f t="shared" si="1"/>
        <v>96</v>
      </c>
      <c r="R56" s="18" t="s">
        <v>256</v>
      </c>
    </row>
    <row r="57" spans="2:18" x14ac:dyDescent="0.2">
      <c r="B57" s="3" t="s">
        <v>145</v>
      </c>
      <c r="C57" s="3">
        <v>94</v>
      </c>
      <c r="D57" s="3">
        <v>2014</v>
      </c>
      <c r="E57" s="3" t="s">
        <v>292</v>
      </c>
      <c r="N57" s="78" t="s">
        <v>243</v>
      </c>
      <c r="O57" s="17" t="e">
        <f>INDEX(#REF!,MATCH($B57,#REF!,0),2)</f>
        <v>#REF!</v>
      </c>
      <c r="P57" s="18">
        <f t="shared" si="0"/>
        <v>2014</v>
      </c>
      <c r="Q57" s="28">
        <f t="shared" si="1"/>
        <v>94</v>
      </c>
      <c r="R57" s="18" t="s">
        <v>256</v>
      </c>
    </row>
    <row r="58" spans="2:18" x14ac:dyDescent="0.2">
      <c r="B58" s="3" t="s">
        <v>146</v>
      </c>
      <c r="C58" s="3">
        <v>97</v>
      </c>
      <c r="D58" s="3">
        <v>2014</v>
      </c>
      <c r="E58" s="3" t="s">
        <v>292</v>
      </c>
      <c r="N58" s="78" t="s">
        <v>243</v>
      </c>
      <c r="O58" s="17" t="e">
        <f>INDEX(#REF!,MATCH($B58,#REF!,0),2)</f>
        <v>#REF!</v>
      </c>
      <c r="P58" s="18">
        <f t="shared" si="0"/>
        <v>2014</v>
      </c>
      <c r="Q58" s="28">
        <f t="shared" si="1"/>
        <v>97</v>
      </c>
      <c r="R58" s="18" t="s">
        <v>256</v>
      </c>
    </row>
    <row r="59" spans="2:18" x14ac:dyDescent="0.2">
      <c r="B59" s="3" t="s">
        <v>147</v>
      </c>
      <c r="C59" s="3">
        <v>94</v>
      </c>
      <c r="D59" s="3">
        <v>2014</v>
      </c>
      <c r="E59" s="3" t="s">
        <v>292</v>
      </c>
      <c r="N59" s="78" t="s">
        <v>243</v>
      </c>
      <c r="O59" s="17" t="e">
        <f>INDEX(#REF!,MATCH($B59,#REF!,0),2)</f>
        <v>#REF!</v>
      </c>
      <c r="P59" s="18">
        <f t="shared" si="0"/>
        <v>2014</v>
      </c>
      <c r="Q59" s="28">
        <f t="shared" si="1"/>
        <v>94</v>
      </c>
      <c r="R59" s="18" t="s">
        <v>256</v>
      </c>
    </row>
    <row r="60" spans="2:18" x14ac:dyDescent="0.2">
      <c r="B60" s="3" t="s">
        <v>148</v>
      </c>
      <c r="C60" s="3">
        <v>96</v>
      </c>
      <c r="D60" s="3">
        <v>2014</v>
      </c>
      <c r="E60" s="3" t="s">
        <v>292</v>
      </c>
      <c r="N60" s="78" t="s">
        <v>243</v>
      </c>
      <c r="O60" s="17" t="e">
        <f>INDEX(#REF!,MATCH($B60,#REF!,0),2)</f>
        <v>#REF!</v>
      </c>
      <c r="P60" s="18">
        <f t="shared" si="0"/>
        <v>2014</v>
      </c>
      <c r="Q60" s="28">
        <f t="shared" si="1"/>
        <v>96</v>
      </c>
      <c r="R60" s="18" t="s">
        <v>256</v>
      </c>
    </row>
    <row r="61" spans="2:18" x14ac:dyDescent="0.2">
      <c r="B61" s="3" t="s">
        <v>149</v>
      </c>
      <c r="C61" s="3">
        <v>100</v>
      </c>
      <c r="D61" s="3">
        <v>2014</v>
      </c>
      <c r="E61" s="3" t="s">
        <v>292</v>
      </c>
      <c r="N61" s="78" t="s">
        <v>243</v>
      </c>
      <c r="O61" s="17" t="e">
        <f>INDEX(#REF!,MATCH($B61,#REF!,0),2)</f>
        <v>#REF!</v>
      </c>
      <c r="P61" s="18">
        <f t="shared" si="0"/>
        <v>2014</v>
      </c>
      <c r="Q61" s="28">
        <f t="shared" si="1"/>
        <v>100</v>
      </c>
      <c r="R61" s="18" t="s">
        <v>256</v>
      </c>
    </row>
    <row r="62" spans="2:18" x14ac:dyDescent="0.2">
      <c r="B62" s="3" t="s">
        <v>150</v>
      </c>
      <c r="C62" s="3">
        <v>59</v>
      </c>
      <c r="D62" s="3">
        <v>2014</v>
      </c>
      <c r="E62" s="3" t="s">
        <v>292</v>
      </c>
      <c r="N62" s="78" t="s">
        <v>243</v>
      </c>
      <c r="O62" s="17" t="e">
        <f>INDEX(#REF!,MATCH($B62,#REF!,0),2)</f>
        <v>#REF!</v>
      </c>
      <c r="P62" s="18">
        <f t="shared" si="0"/>
        <v>2014</v>
      </c>
      <c r="Q62" s="28">
        <f t="shared" si="1"/>
        <v>59</v>
      </c>
      <c r="R62" s="18" t="s">
        <v>256</v>
      </c>
    </row>
    <row r="63" spans="2:18" x14ac:dyDescent="0.2">
      <c r="B63" s="3" t="s">
        <v>151</v>
      </c>
      <c r="C63" s="3">
        <v>63</v>
      </c>
      <c r="D63" s="3">
        <v>2014</v>
      </c>
      <c r="E63" s="3" t="s">
        <v>292</v>
      </c>
      <c r="N63" s="78" t="s">
        <v>243</v>
      </c>
      <c r="O63" s="17" t="e">
        <f>INDEX(#REF!,MATCH($B63,#REF!,0),2)</f>
        <v>#REF!</v>
      </c>
      <c r="P63" s="18">
        <f t="shared" si="0"/>
        <v>2014</v>
      </c>
      <c r="Q63" s="28">
        <f t="shared" si="1"/>
        <v>63</v>
      </c>
      <c r="R63" s="18" t="s">
        <v>256</v>
      </c>
    </row>
    <row r="64" spans="2:18" x14ac:dyDescent="0.2">
      <c r="B64" s="3" t="s">
        <v>152</v>
      </c>
      <c r="C64" s="3">
        <v>89</v>
      </c>
      <c r="D64" s="3">
        <v>2014</v>
      </c>
      <c r="E64" s="3" t="s">
        <v>292</v>
      </c>
      <c r="N64" s="78" t="s">
        <v>243</v>
      </c>
      <c r="O64" s="17" t="e">
        <f>INDEX(#REF!,MATCH($B64,#REF!,0),2)</f>
        <v>#REF!</v>
      </c>
      <c r="P64" s="18">
        <f t="shared" si="0"/>
        <v>2014</v>
      </c>
      <c r="Q64" s="28">
        <f t="shared" si="1"/>
        <v>89</v>
      </c>
      <c r="R64" s="18" t="s">
        <v>256</v>
      </c>
    </row>
    <row r="65" spans="2:18" x14ac:dyDescent="0.2">
      <c r="B65" s="3" t="s">
        <v>153</v>
      </c>
      <c r="C65" s="3">
        <v>92</v>
      </c>
      <c r="D65" s="3">
        <v>2014</v>
      </c>
      <c r="E65" s="3" t="s">
        <v>292</v>
      </c>
      <c r="N65" s="78" t="s">
        <v>243</v>
      </c>
      <c r="O65" s="17" t="e">
        <f>INDEX(#REF!,MATCH($B65,#REF!,0),2)</f>
        <v>#REF!</v>
      </c>
      <c r="P65" s="18">
        <f t="shared" si="0"/>
        <v>2014</v>
      </c>
      <c r="Q65" s="28">
        <f t="shared" si="1"/>
        <v>92</v>
      </c>
      <c r="R65" s="18" t="s">
        <v>256</v>
      </c>
    </row>
    <row r="66" spans="2:18" x14ac:dyDescent="0.2">
      <c r="B66" s="3" t="s">
        <v>156</v>
      </c>
      <c r="C66" s="3">
        <v>83</v>
      </c>
      <c r="D66" s="3">
        <v>2014</v>
      </c>
      <c r="E66" s="3" t="s">
        <v>292</v>
      </c>
      <c r="N66" s="78" t="s">
        <v>243</v>
      </c>
      <c r="O66" s="17" t="e">
        <f>INDEX(#REF!,MATCH($B66,#REF!,0),2)</f>
        <v>#REF!</v>
      </c>
      <c r="P66" s="18">
        <f t="shared" si="0"/>
        <v>2014</v>
      </c>
      <c r="Q66" s="28">
        <f t="shared" si="1"/>
        <v>83</v>
      </c>
      <c r="R66" s="18" t="s">
        <v>256</v>
      </c>
    </row>
    <row r="67" spans="2:18" x14ac:dyDescent="0.2">
      <c r="B67" s="3" t="s">
        <v>154</v>
      </c>
      <c r="C67" s="3">
        <v>94</v>
      </c>
      <c r="D67" s="3">
        <v>2014</v>
      </c>
      <c r="E67" s="3" t="s">
        <v>292</v>
      </c>
      <c r="N67" s="78" t="s">
        <v>243</v>
      </c>
      <c r="O67" s="17" t="e">
        <f>INDEX(#REF!,MATCH($B67,#REF!,0),2)</f>
        <v>#REF!</v>
      </c>
      <c r="P67" s="18">
        <f t="shared" si="0"/>
        <v>2014</v>
      </c>
      <c r="Q67" s="28">
        <f t="shared" si="1"/>
        <v>94</v>
      </c>
      <c r="R67" s="18" t="s">
        <v>256</v>
      </c>
    </row>
    <row r="68" spans="2:18" x14ac:dyDescent="0.2">
      <c r="B68" s="3" t="s">
        <v>155</v>
      </c>
      <c r="C68" s="3">
        <v>86</v>
      </c>
      <c r="D68" s="3">
        <v>2014</v>
      </c>
      <c r="E68" s="3" t="s">
        <v>292</v>
      </c>
      <c r="N68" s="78" t="s">
        <v>243</v>
      </c>
      <c r="O68" s="17" t="e">
        <f>INDEX(#REF!,MATCH($B68,#REF!,0),2)</f>
        <v>#REF!</v>
      </c>
      <c r="P68" s="18">
        <f t="shared" si="0"/>
        <v>2014</v>
      </c>
      <c r="Q68" s="28">
        <f t="shared" si="1"/>
        <v>86</v>
      </c>
      <c r="R68" s="18" t="s">
        <v>256</v>
      </c>
    </row>
    <row r="69" spans="2:18" x14ac:dyDescent="0.2">
      <c r="B69" s="3" t="s">
        <v>136</v>
      </c>
      <c r="C69" s="3">
        <v>97</v>
      </c>
      <c r="D69" s="3">
        <v>2015</v>
      </c>
      <c r="E69" s="3" t="s">
        <v>292</v>
      </c>
      <c r="N69" s="78" t="s">
        <v>243</v>
      </c>
      <c r="O69" s="17" t="e">
        <f>INDEX(#REF!,MATCH($B69,#REF!,0),2)</f>
        <v>#REF!</v>
      </c>
      <c r="P69" s="18">
        <f t="shared" si="0"/>
        <v>2015</v>
      </c>
      <c r="Q69" s="28">
        <f t="shared" si="1"/>
        <v>97</v>
      </c>
      <c r="R69" s="18" t="s">
        <v>256</v>
      </c>
    </row>
    <row r="70" spans="2:18" x14ac:dyDescent="0.2">
      <c r="B70" s="3" t="s">
        <v>137</v>
      </c>
      <c r="C70" s="3">
        <v>61</v>
      </c>
      <c r="D70" s="3">
        <v>2015</v>
      </c>
      <c r="E70" s="3" t="s">
        <v>292</v>
      </c>
      <c r="N70" s="78" t="s">
        <v>243</v>
      </c>
      <c r="O70" s="17" t="e">
        <f>INDEX(#REF!,MATCH($B70,#REF!,0),2)</f>
        <v>#REF!</v>
      </c>
      <c r="P70" s="18">
        <f t="shared" si="0"/>
        <v>2015</v>
      </c>
      <c r="Q70" s="28">
        <f t="shared" si="1"/>
        <v>61</v>
      </c>
      <c r="R70" s="18" t="s">
        <v>256</v>
      </c>
    </row>
    <row r="71" spans="2:18" x14ac:dyDescent="0.2">
      <c r="B71" s="3" t="s">
        <v>138</v>
      </c>
      <c r="C71" s="3">
        <v>100</v>
      </c>
      <c r="D71" s="3">
        <v>2015</v>
      </c>
      <c r="E71" s="3" t="s">
        <v>292</v>
      </c>
      <c r="N71" s="78" t="s">
        <v>243</v>
      </c>
      <c r="O71" s="17" t="e">
        <f>INDEX(#REF!,MATCH($B71,#REF!,0),2)</f>
        <v>#REF!</v>
      </c>
      <c r="P71" s="18">
        <f t="shared" ref="P71:P134" si="2">D71</f>
        <v>2015</v>
      </c>
      <c r="Q71" s="28">
        <f t="shared" ref="Q71:Q134" si="3">C71</f>
        <v>100</v>
      </c>
      <c r="R71" s="18" t="s">
        <v>256</v>
      </c>
    </row>
    <row r="72" spans="2:18" x14ac:dyDescent="0.2">
      <c r="B72" s="3" t="s">
        <v>139</v>
      </c>
      <c r="C72" s="3">
        <v>88</v>
      </c>
      <c r="D72" s="3">
        <v>2015</v>
      </c>
      <c r="E72" s="3" t="s">
        <v>292</v>
      </c>
      <c r="N72" s="78" t="s">
        <v>243</v>
      </c>
      <c r="O72" s="17" t="e">
        <f>INDEX(#REF!,MATCH($B72,#REF!,0),2)</f>
        <v>#REF!</v>
      </c>
      <c r="P72" s="18">
        <f t="shared" si="2"/>
        <v>2015</v>
      </c>
      <c r="Q72" s="28">
        <f t="shared" si="3"/>
        <v>88</v>
      </c>
      <c r="R72" s="18" t="s">
        <v>256</v>
      </c>
    </row>
    <row r="73" spans="2:18" x14ac:dyDescent="0.2">
      <c r="B73" s="3" t="s">
        <v>140</v>
      </c>
      <c r="C73" s="3">
        <v>93</v>
      </c>
      <c r="D73" s="3">
        <v>2015</v>
      </c>
      <c r="E73" s="3" t="s">
        <v>292</v>
      </c>
      <c r="N73" s="78" t="s">
        <v>243</v>
      </c>
      <c r="O73" s="17" t="e">
        <f>INDEX(#REF!,MATCH($B73,#REF!,0),2)</f>
        <v>#REF!</v>
      </c>
      <c r="P73" s="18">
        <f t="shared" si="2"/>
        <v>2015</v>
      </c>
      <c r="Q73" s="28">
        <f t="shared" si="3"/>
        <v>93</v>
      </c>
      <c r="R73" s="18" t="s">
        <v>256</v>
      </c>
    </row>
    <row r="74" spans="2:18" x14ac:dyDescent="0.2">
      <c r="B74" s="3" t="s">
        <v>141</v>
      </c>
      <c r="C74" s="3">
        <v>65</v>
      </c>
      <c r="D74" s="3">
        <v>2015</v>
      </c>
      <c r="E74" s="3" t="s">
        <v>292</v>
      </c>
      <c r="N74" s="78" t="s">
        <v>243</v>
      </c>
      <c r="O74" s="17" t="e">
        <f>INDEX(#REF!,MATCH($B74,#REF!,0),2)</f>
        <v>#REF!</v>
      </c>
      <c r="P74" s="18">
        <f t="shared" si="2"/>
        <v>2015</v>
      </c>
      <c r="Q74" s="28">
        <f t="shared" si="3"/>
        <v>65</v>
      </c>
      <c r="R74" s="18" t="s">
        <v>256</v>
      </c>
    </row>
    <row r="75" spans="2:18" x14ac:dyDescent="0.2">
      <c r="B75" s="3" t="s">
        <v>142</v>
      </c>
      <c r="C75" s="3">
        <v>98</v>
      </c>
      <c r="D75" s="3">
        <v>2015</v>
      </c>
      <c r="E75" s="3" t="s">
        <v>292</v>
      </c>
      <c r="N75" s="78" t="s">
        <v>243</v>
      </c>
      <c r="O75" s="17" t="e">
        <f>INDEX(#REF!,MATCH($B75,#REF!,0),2)</f>
        <v>#REF!</v>
      </c>
      <c r="P75" s="18">
        <f t="shared" si="2"/>
        <v>2015</v>
      </c>
      <c r="Q75" s="28">
        <f t="shared" si="3"/>
        <v>98</v>
      </c>
      <c r="R75" s="18" t="s">
        <v>256</v>
      </c>
    </row>
    <row r="76" spans="2:18" x14ac:dyDescent="0.2">
      <c r="B76" s="3" t="s">
        <v>293</v>
      </c>
      <c r="C76" s="3">
        <v>98</v>
      </c>
      <c r="D76" s="3">
        <v>2015</v>
      </c>
      <c r="E76" s="3" t="s">
        <v>292</v>
      </c>
      <c r="N76" s="78" t="s">
        <v>243</v>
      </c>
      <c r="O76" s="17" t="e">
        <f>INDEX(#REF!,MATCH($B76,#REF!,0),2)</f>
        <v>#REF!</v>
      </c>
      <c r="P76" s="18">
        <f t="shared" si="2"/>
        <v>2015</v>
      </c>
      <c r="Q76" s="28">
        <f t="shared" si="3"/>
        <v>98</v>
      </c>
      <c r="R76" s="18" t="s">
        <v>256</v>
      </c>
    </row>
    <row r="77" spans="2:18" x14ac:dyDescent="0.2">
      <c r="B77" s="3" t="s">
        <v>144</v>
      </c>
      <c r="C77" s="3">
        <v>92</v>
      </c>
      <c r="D77" s="3">
        <v>2015</v>
      </c>
      <c r="E77" s="3" t="s">
        <v>292</v>
      </c>
      <c r="N77" s="78" t="s">
        <v>243</v>
      </c>
      <c r="O77" s="17" t="e">
        <f>INDEX(#REF!,MATCH($B77,#REF!,0),2)</f>
        <v>#REF!</v>
      </c>
      <c r="P77" s="18">
        <f t="shared" si="2"/>
        <v>2015</v>
      </c>
      <c r="Q77" s="28">
        <f t="shared" si="3"/>
        <v>92</v>
      </c>
      <c r="R77" s="18" t="s">
        <v>256</v>
      </c>
    </row>
    <row r="78" spans="2:18" x14ac:dyDescent="0.2">
      <c r="B78" s="3" t="s">
        <v>145</v>
      </c>
      <c r="C78" s="3">
        <v>94</v>
      </c>
      <c r="D78" s="3">
        <v>2015</v>
      </c>
      <c r="E78" s="3" t="s">
        <v>292</v>
      </c>
      <c r="N78" s="78" t="s">
        <v>243</v>
      </c>
      <c r="O78" s="17" t="e">
        <f>INDEX(#REF!,MATCH($B78,#REF!,0),2)</f>
        <v>#REF!</v>
      </c>
      <c r="P78" s="18">
        <f t="shared" si="2"/>
        <v>2015</v>
      </c>
      <c r="Q78" s="28">
        <f t="shared" si="3"/>
        <v>94</v>
      </c>
      <c r="R78" s="18" t="s">
        <v>256</v>
      </c>
    </row>
    <row r="79" spans="2:18" x14ac:dyDescent="0.2">
      <c r="B79" s="3" t="s">
        <v>146</v>
      </c>
      <c r="C79" s="3">
        <v>96</v>
      </c>
      <c r="D79" s="3">
        <v>2015</v>
      </c>
      <c r="E79" s="3" t="s">
        <v>292</v>
      </c>
      <c r="N79" s="78" t="s">
        <v>243</v>
      </c>
      <c r="O79" s="17" t="e">
        <f>INDEX(#REF!,MATCH($B79,#REF!,0),2)</f>
        <v>#REF!</v>
      </c>
      <c r="P79" s="18">
        <f t="shared" si="2"/>
        <v>2015</v>
      </c>
      <c r="Q79" s="28">
        <f t="shared" si="3"/>
        <v>96</v>
      </c>
      <c r="R79" s="18" t="s">
        <v>256</v>
      </c>
    </row>
    <row r="80" spans="2:18" x14ac:dyDescent="0.2">
      <c r="B80" s="3" t="s">
        <v>147</v>
      </c>
      <c r="C80" s="3">
        <v>96</v>
      </c>
      <c r="D80" s="3">
        <v>2015</v>
      </c>
      <c r="E80" s="3" t="s">
        <v>292</v>
      </c>
      <c r="N80" s="78" t="s">
        <v>243</v>
      </c>
      <c r="O80" s="17" t="e">
        <f>INDEX(#REF!,MATCH($B80,#REF!,0),2)</f>
        <v>#REF!</v>
      </c>
      <c r="P80" s="18">
        <f t="shared" si="2"/>
        <v>2015</v>
      </c>
      <c r="Q80" s="28">
        <f t="shared" si="3"/>
        <v>96</v>
      </c>
      <c r="R80" s="18" t="s">
        <v>256</v>
      </c>
    </row>
    <row r="81" spans="2:18" x14ac:dyDescent="0.2">
      <c r="B81" s="3" t="s">
        <v>148</v>
      </c>
      <c r="C81" s="3">
        <v>94</v>
      </c>
      <c r="D81" s="3">
        <v>2015</v>
      </c>
      <c r="E81" s="3" t="s">
        <v>292</v>
      </c>
      <c r="N81" s="78" t="s">
        <v>243</v>
      </c>
      <c r="O81" s="17" t="e">
        <f>INDEX(#REF!,MATCH($B81,#REF!,0),2)</f>
        <v>#REF!</v>
      </c>
      <c r="P81" s="18">
        <f t="shared" si="2"/>
        <v>2015</v>
      </c>
      <c r="Q81" s="28">
        <f t="shared" si="3"/>
        <v>94</v>
      </c>
      <c r="R81" s="18" t="s">
        <v>256</v>
      </c>
    </row>
    <row r="82" spans="2:18" x14ac:dyDescent="0.2">
      <c r="B82" s="3" t="s">
        <v>149</v>
      </c>
      <c r="C82" s="3">
        <v>100</v>
      </c>
      <c r="D82" s="3">
        <v>2015</v>
      </c>
      <c r="E82" s="3" t="s">
        <v>292</v>
      </c>
      <c r="N82" s="78" t="s">
        <v>243</v>
      </c>
      <c r="O82" s="17" t="e">
        <f>INDEX(#REF!,MATCH($B82,#REF!,0),2)</f>
        <v>#REF!</v>
      </c>
      <c r="P82" s="18">
        <f t="shared" si="2"/>
        <v>2015</v>
      </c>
      <c r="Q82" s="28">
        <f t="shared" si="3"/>
        <v>100</v>
      </c>
      <c r="R82" s="18" t="s">
        <v>256</v>
      </c>
    </row>
    <row r="83" spans="2:18" x14ac:dyDescent="0.2">
      <c r="B83" s="3" t="s">
        <v>150</v>
      </c>
      <c r="C83" s="3">
        <v>71</v>
      </c>
      <c r="D83" s="3">
        <v>2015</v>
      </c>
      <c r="E83" s="3" t="s">
        <v>292</v>
      </c>
      <c r="N83" s="78" t="s">
        <v>243</v>
      </c>
      <c r="O83" s="17" t="e">
        <f>INDEX(#REF!,MATCH($B83,#REF!,0),2)</f>
        <v>#REF!</v>
      </c>
      <c r="P83" s="18">
        <f t="shared" si="2"/>
        <v>2015</v>
      </c>
      <c r="Q83" s="28">
        <f t="shared" si="3"/>
        <v>71</v>
      </c>
      <c r="R83" s="18" t="s">
        <v>256</v>
      </c>
    </row>
    <row r="84" spans="2:18" x14ac:dyDescent="0.2">
      <c r="B84" s="3" t="s">
        <v>151</v>
      </c>
      <c r="C84" s="3">
        <v>44</v>
      </c>
      <c r="D84" s="3">
        <v>2015</v>
      </c>
      <c r="E84" s="3" t="s">
        <v>292</v>
      </c>
      <c r="N84" s="78" t="s">
        <v>243</v>
      </c>
      <c r="O84" s="17" t="e">
        <f>INDEX(#REF!,MATCH($B84,#REF!,0),2)</f>
        <v>#REF!</v>
      </c>
      <c r="P84" s="18">
        <f t="shared" si="2"/>
        <v>2015</v>
      </c>
      <c r="Q84" s="28">
        <f t="shared" si="3"/>
        <v>44</v>
      </c>
      <c r="R84" s="18" t="s">
        <v>256</v>
      </c>
    </row>
    <row r="85" spans="2:18" x14ac:dyDescent="0.2">
      <c r="B85" s="3" t="s">
        <v>152</v>
      </c>
      <c r="C85" s="3">
        <v>97</v>
      </c>
      <c r="D85" s="3">
        <v>2015</v>
      </c>
      <c r="E85" s="3" t="s">
        <v>292</v>
      </c>
      <c r="N85" s="78" t="s">
        <v>243</v>
      </c>
      <c r="O85" s="17" t="e">
        <f>INDEX(#REF!,MATCH($B85,#REF!,0),2)</f>
        <v>#REF!</v>
      </c>
      <c r="P85" s="18">
        <f t="shared" si="2"/>
        <v>2015</v>
      </c>
      <c r="Q85" s="28">
        <f t="shared" si="3"/>
        <v>97</v>
      </c>
      <c r="R85" s="18" t="s">
        <v>256</v>
      </c>
    </row>
    <row r="86" spans="2:18" x14ac:dyDescent="0.2">
      <c r="B86" s="3" t="s">
        <v>153</v>
      </c>
      <c r="C86" s="3">
        <v>96</v>
      </c>
      <c r="D86" s="3">
        <v>2015</v>
      </c>
      <c r="E86" s="3" t="s">
        <v>292</v>
      </c>
      <c r="N86" s="78" t="s">
        <v>243</v>
      </c>
      <c r="O86" s="17" t="e">
        <f>INDEX(#REF!,MATCH($B86,#REF!,0),2)</f>
        <v>#REF!</v>
      </c>
      <c r="P86" s="18">
        <f t="shared" si="2"/>
        <v>2015</v>
      </c>
      <c r="Q86" s="28">
        <f t="shared" si="3"/>
        <v>96</v>
      </c>
      <c r="R86" s="18" t="s">
        <v>256</v>
      </c>
    </row>
    <row r="87" spans="2:18" x14ac:dyDescent="0.2">
      <c r="B87" s="3" t="s">
        <v>156</v>
      </c>
      <c r="C87" s="3">
        <v>79</v>
      </c>
      <c r="D87" s="3">
        <v>2015</v>
      </c>
      <c r="E87" s="3" t="s">
        <v>292</v>
      </c>
      <c r="N87" s="78" t="s">
        <v>243</v>
      </c>
      <c r="O87" s="17" t="e">
        <f>INDEX(#REF!,MATCH($B87,#REF!,0),2)</f>
        <v>#REF!</v>
      </c>
      <c r="P87" s="18">
        <f t="shared" si="2"/>
        <v>2015</v>
      </c>
      <c r="Q87" s="28">
        <f t="shared" si="3"/>
        <v>79</v>
      </c>
      <c r="R87" s="18" t="s">
        <v>256</v>
      </c>
    </row>
    <row r="88" spans="2:18" x14ac:dyDescent="0.2">
      <c r="B88" s="3" t="s">
        <v>154</v>
      </c>
      <c r="C88" s="3">
        <v>90</v>
      </c>
      <c r="D88" s="3">
        <v>2015</v>
      </c>
      <c r="E88" s="3" t="s">
        <v>292</v>
      </c>
      <c r="N88" s="78" t="s">
        <v>243</v>
      </c>
      <c r="O88" s="17" t="e">
        <f>INDEX(#REF!,MATCH($B88,#REF!,0),2)</f>
        <v>#REF!</v>
      </c>
      <c r="P88" s="18">
        <f t="shared" si="2"/>
        <v>2015</v>
      </c>
      <c r="Q88" s="28">
        <f t="shared" si="3"/>
        <v>90</v>
      </c>
      <c r="R88" s="18" t="s">
        <v>256</v>
      </c>
    </row>
    <row r="89" spans="2:18" x14ac:dyDescent="0.2">
      <c r="B89" s="3" t="s">
        <v>155</v>
      </c>
      <c r="C89" s="3">
        <v>91</v>
      </c>
      <c r="D89" s="3">
        <v>2015</v>
      </c>
      <c r="E89" s="3" t="s">
        <v>292</v>
      </c>
      <c r="N89" s="78" t="s">
        <v>243</v>
      </c>
      <c r="O89" s="17" t="e">
        <f>INDEX(#REF!,MATCH($B89,#REF!,0),2)</f>
        <v>#REF!</v>
      </c>
      <c r="P89" s="18">
        <f t="shared" si="2"/>
        <v>2015</v>
      </c>
      <c r="Q89" s="28">
        <f t="shared" si="3"/>
        <v>91</v>
      </c>
      <c r="R89" s="18" t="s">
        <v>256</v>
      </c>
    </row>
    <row r="90" spans="2:18" x14ac:dyDescent="0.2">
      <c r="B90" s="3" t="s">
        <v>136</v>
      </c>
      <c r="C90" s="3">
        <v>82</v>
      </c>
      <c r="D90" s="3">
        <v>2016</v>
      </c>
      <c r="E90" s="3" t="s">
        <v>292</v>
      </c>
      <c r="N90" s="78" t="s">
        <v>243</v>
      </c>
      <c r="O90" s="17" t="e">
        <f>INDEX(#REF!,MATCH($B90,#REF!,0),2)</f>
        <v>#REF!</v>
      </c>
      <c r="P90" s="18">
        <f t="shared" si="2"/>
        <v>2016</v>
      </c>
      <c r="Q90" s="28">
        <f t="shared" si="3"/>
        <v>82</v>
      </c>
      <c r="R90" s="18" t="s">
        <v>256</v>
      </c>
    </row>
    <row r="91" spans="2:18" x14ac:dyDescent="0.2">
      <c r="B91" s="3" t="s">
        <v>137</v>
      </c>
      <c r="C91" s="3">
        <v>49</v>
      </c>
      <c r="D91" s="3">
        <v>2016</v>
      </c>
      <c r="E91" s="3" t="s">
        <v>292</v>
      </c>
      <c r="N91" s="78" t="s">
        <v>243</v>
      </c>
      <c r="O91" s="17" t="e">
        <f>INDEX(#REF!,MATCH($B91,#REF!,0),2)</f>
        <v>#REF!</v>
      </c>
      <c r="P91" s="18">
        <f t="shared" si="2"/>
        <v>2016</v>
      </c>
      <c r="Q91" s="28">
        <f t="shared" si="3"/>
        <v>49</v>
      </c>
      <c r="R91" s="18" t="s">
        <v>256</v>
      </c>
    </row>
    <row r="92" spans="2:18" x14ac:dyDescent="0.2">
      <c r="B92" s="3" t="s">
        <v>138</v>
      </c>
      <c r="C92" s="3">
        <v>100</v>
      </c>
      <c r="D92" s="3">
        <v>2016</v>
      </c>
      <c r="E92" s="3" t="s">
        <v>292</v>
      </c>
      <c r="N92" s="78" t="s">
        <v>243</v>
      </c>
      <c r="O92" s="17" t="e">
        <f>INDEX(#REF!,MATCH($B92,#REF!,0),2)</f>
        <v>#REF!</v>
      </c>
      <c r="P92" s="18">
        <f t="shared" si="2"/>
        <v>2016</v>
      </c>
      <c r="Q92" s="28">
        <f t="shared" si="3"/>
        <v>100</v>
      </c>
      <c r="R92" s="18" t="s">
        <v>256</v>
      </c>
    </row>
    <row r="93" spans="2:18" x14ac:dyDescent="0.2">
      <c r="B93" s="3" t="s">
        <v>139</v>
      </c>
      <c r="C93" s="3">
        <v>71</v>
      </c>
      <c r="D93" s="3">
        <v>2016</v>
      </c>
      <c r="E93" s="3" t="s">
        <v>292</v>
      </c>
      <c r="N93" s="78" t="s">
        <v>243</v>
      </c>
      <c r="O93" s="17" t="e">
        <f>INDEX(#REF!,MATCH($B93,#REF!,0),2)</f>
        <v>#REF!</v>
      </c>
      <c r="P93" s="18">
        <f t="shared" si="2"/>
        <v>2016</v>
      </c>
      <c r="Q93" s="28">
        <f t="shared" si="3"/>
        <v>71</v>
      </c>
      <c r="R93" s="18" t="s">
        <v>256</v>
      </c>
    </row>
    <row r="94" spans="2:18" x14ac:dyDescent="0.2">
      <c r="B94" s="3" t="s">
        <v>140</v>
      </c>
      <c r="C94" s="3">
        <v>67</v>
      </c>
      <c r="D94" s="3">
        <v>2016</v>
      </c>
      <c r="E94" s="3" t="s">
        <v>292</v>
      </c>
      <c r="N94" s="78" t="s">
        <v>243</v>
      </c>
      <c r="O94" s="17" t="e">
        <f>INDEX(#REF!,MATCH($B94,#REF!,0),2)</f>
        <v>#REF!</v>
      </c>
      <c r="P94" s="18">
        <f t="shared" si="2"/>
        <v>2016</v>
      </c>
      <c r="Q94" s="28">
        <f t="shared" si="3"/>
        <v>67</v>
      </c>
      <c r="R94" s="18" t="s">
        <v>256</v>
      </c>
    </row>
    <row r="95" spans="2:18" x14ac:dyDescent="0.2">
      <c r="B95" s="3" t="s">
        <v>141</v>
      </c>
      <c r="C95" s="3">
        <v>92</v>
      </c>
      <c r="D95" s="3">
        <v>2016</v>
      </c>
      <c r="E95" s="3" t="s">
        <v>292</v>
      </c>
      <c r="N95" s="78" t="s">
        <v>243</v>
      </c>
      <c r="O95" s="17" t="e">
        <f>INDEX(#REF!,MATCH($B95,#REF!,0),2)</f>
        <v>#REF!</v>
      </c>
      <c r="P95" s="18">
        <f t="shared" si="2"/>
        <v>2016</v>
      </c>
      <c r="Q95" s="28">
        <f t="shared" si="3"/>
        <v>92</v>
      </c>
      <c r="R95" s="18" t="s">
        <v>256</v>
      </c>
    </row>
    <row r="96" spans="2:18" x14ac:dyDescent="0.2">
      <c r="B96" s="3" t="s">
        <v>142</v>
      </c>
      <c r="C96" s="3">
        <v>84</v>
      </c>
      <c r="D96" s="3">
        <v>2016</v>
      </c>
      <c r="E96" s="3" t="s">
        <v>292</v>
      </c>
      <c r="N96" s="78" t="s">
        <v>243</v>
      </c>
      <c r="O96" s="17" t="e">
        <f>INDEX(#REF!,MATCH($B96,#REF!,0),2)</f>
        <v>#REF!</v>
      </c>
      <c r="P96" s="18">
        <f t="shared" si="2"/>
        <v>2016</v>
      </c>
      <c r="Q96" s="28">
        <f t="shared" si="3"/>
        <v>84</v>
      </c>
      <c r="R96" s="18" t="s">
        <v>256</v>
      </c>
    </row>
    <row r="97" spans="2:18" x14ac:dyDescent="0.2">
      <c r="B97" s="3" t="s">
        <v>293</v>
      </c>
      <c r="C97" s="3">
        <v>96</v>
      </c>
      <c r="D97" s="3">
        <v>2016</v>
      </c>
      <c r="E97" s="3" t="s">
        <v>292</v>
      </c>
      <c r="N97" s="78" t="s">
        <v>243</v>
      </c>
      <c r="O97" s="17" t="e">
        <f>INDEX(#REF!,MATCH($B97,#REF!,0),2)</f>
        <v>#REF!</v>
      </c>
      <c r="P97" s="18">
        <f t="shared" si="2"/>
        <v>2016</v>
      </c>
      <c r="Q97" s="28">
        <f t="shared" si="3"/>
        <v>96</v>
      </c>
      <c r="R97" s="18" t="s">
        <v>256</v>
      </c>
    </row>
    <row r="98" spans="2:18" x14ac:dyDescent="0.2">
      <c r="B98" s="3" t="s">
        <v>144</v>
      </c>
      <c r="C98" s="3">
        <v>88</v>
      </c>
      <c r="D98" s="3">
        <v>2016</v>
      </c>
      <c r="E98" s="3" t="s">
        <v>292</v>
      </c>
      <c r="N98" s="78" t="s">
        <v>243</v>
      </c>
      <c r="O98" s="17" t="e">
        <f>INDEX(#REF!,MATCH($B98,#REF!,0),2)</f>
        <v>#REF!</v>
      </c>
      <c r="P98" s="18">
        <f t="shared" si="2"/>
        <v>2016</v>
      </c>
      <c r="Q98" s="28">
        <f t="shared" si="3"/>
        <v>88</v>
      </c>
      <c r="R98" s="18" t="s">
        <v>256</v>
      </c>
    </row>
    <row r="99" spans="2:18" x14ac:dyDescent="0.2">
      <c r="B99" s="3" t="s">
        <v>145</v>
      </c>
      <c r="C99" s="3">
        <v>84</v>
      </c>
      <c r="D99" s="3">
        <v>2016</v>
      </c>
      <c r="E99" s="3" t="s">
        <v>292</v>
      </c>
      <c r="N99" s="78" t="s">
        <v>243</v>
      </c>
      <c r="O99" s="17" t="e">
        <f>INDEX(#REF!,MATCH($B99,#REF!,0),2)</f>
        <v>#REF!</v>
      </c>
      <c r="P99" s="18">
        <f t="shared" si="2"/>
        <v>2016</v>
      </c>
      <c r="Q99" s="28">
        <f t="shared" si="3"/>
        <v>84</v>
      </c>
      <c r="R99" s="18" t="s">
        <v>256</v>
      </c>
    </row>
    <row r="100" spans="2:18" x14ac:dyDescent="0.2">
      <c r="B100" s="3" t="s">
        <v>146</v>
      </c>
      <c r="C100" s="3">
        <v>87</v>
      </c>
      <c r="D100" s="3">
        <v>2016</v>
      </c>
      <c r="E100" s="3" t="s">
        <v>292</v>
      </c>
      <c r="N100" s="78" t="s">
        <v>243</v>
      </c>
      <c r="O100" s="17" t="e">
        <f>INDEX(#REF!,MATCH($B100,#REF!,0),2)</f>
        <v>#REF!</v>
      </c>
      <c r="P100" s="18">
        <f t="shared" si="2"/>
        <v>2016</v>
      </c>
      <c r="Q100" s="28">
        <f t="shared" si="3"/>
        <v>87</v>
      </c>
      <c r="R100" s="18" t="s">
        <v>256</v>
      </c>
    </row>
    <row r="101" spans="2:18" x14ac:dyDescent="0.2">
      <c r="B101" s="3" t="s">
        <v>147</v>
      </c>
      <c r="C101" s="3">
        <v>97</v>
      </c>
      <c r="D101" s="3">
        <v>2016</v>
      </c>
      <c r="E101" s="3" t="s">
        <v>292</v>
      </c>
      <c r="N101" s="78" t="s">
        <v>243</v>
      </c>
      <c r="O101" s="17" t="e">
        <f>INDEX(#REF!,MATCH($B101,#REF!,0),2)</f>
        <v>#REF!</v>
      </c>
      <c r="P101" s="18">
        <f t="shared" si="2"/>
        <v>2016</v>
      </c>
      <c r="Q101" s="28">
        <f t="shared" si="3"/>
        <v>97</v>
      </c>
      <c r="R101" s="18" t="s">
        <v>256</v>
      </c>
    </row>
    <row r="102" spans="2:18" x14ac:dyDescent="0.2">
      <c r="B102" s="3" t="s">
        <v>148</v>
      </c>
      <c r="C102" s="3">
        <v>77</v>
      </c>
      <c r="D102" s="3">
        <v>2016</v>
      </c>
      <c r="E102" s="3" t="s">
        <v>292</v>
      </c>
      <c r="N102" s="78" t="s">
        <v>243</v>
      </c>
      <c r="O102" s="17" t="e">
        <f>INDEX(#REF!,MATCH($B102,#REF!,0),2)</f>
        <v>#REF!</v>
      </c>
      <c r="P102" s="18">
        <f t="shared" si="2"/>
        <v>2016</v>
      </c>
      <c r="Q102" s="28">
        <f t="shared" si="3"/>
        <v>77</v>
      </c>
      <c r="R102" s="18" t="s">
        <v>256</v>
      </c>
    </row>
    <row r="103" spans="2:18" x14ac:dyDescent="0.2">
      <c r="B103" s="3" t="s">
        <v>149</v>
      </c>
      <c r="C103" s="3">
        <v>93</v>
      </c>
      <c r="D103" s="3">
        <v>2016</v>
      </c>
      <c r="E103" s="3" t="s">
        <v>292</v>
      </c>
      <c r="N103" s="78" t="s">
        <v>243</v>
      </c>
      <c r="O103" s="17" t="e">
        <f>INDEX(#REF!,MATCH($B103,#REF!,0),2)</f>
        <v>#REF!</v>
      </c>
      <c r="P103" s="18">
        <f t="shared" si="2"/>
        <v>2016</v>
      </c>
      <c r="Q103" s="28">
        <f t="shared" si="3"/>
        <v>93</v>
      </c>
      <c r="R103" s="18" t="s">
        <v>256</v>
      </c>
    </row>
    <row r="104" spans="2:18" x14ac:dyDescent="0.2">
      <c r="B104" s="3" t="s">
        <v>150</v>
      </c>
      <c r="C104" s="3">
        <v>82</v>
      </c>
      <c r="D104" s="3">
        <v>2016</v>
      </c>
      <c r="E104" s="3" t="s">
        <v>292</v>
      </c>
      <c r="N104" s="78" t="s">
        <v>243</v>
      </c>
      <c r="O104" s="17" t="e">
        <f>INDEX(#REF!,MATCH($B104,#REF!,0),2)</f>
        <v>#REF!</v>
      </c>
      <c r="P104" s="18">
        <f t="shared" si="2"/>
        <v>2016</v>
      </c>
      <c r="Q104" s="28">
        <f t="shared" si="3"/>
        <v>82</v>
      </c>
      <c r="R104" s="18" t="s">
        <v>256</v>
      </c>
    </row>
    <row r="105" spans="2:18" x14ac:dyDescent="0.2">
      <c r="B105" s="3" t="s">
        <v>151</v>
      </c>
      <c r="C105" s="3">
        <v>74</v>
      </c>
      <c r="D105" s="3">
        <v>2016</v>
      </c>
      <c r="E105" s="3" t="s">
        <v>292</v>
      </c>
      <c r="N105" s="78" t="s">
        <v>243</v>
      </c>
      <c r="O105" s="17" t="e">
        <f>INDEX(#REF!,MATCH($B105,#REF!,0),2)</f>
        <v>#REF!</v>
      </c>
      <c r="P105" s="18">
        <f t="shared" si="2"/>
        <v>2016</v>
      </c>
      <c r="Q105" s="28">
        <f t="shared" si="3"/>
        <v>74</v>
      </c>
      <c r="R105" s="18" t="s">
        <v>256</v>
      </c>
    </row>
    <row r="106" spans="2:18" x14ac:dyDescent="0.2">
      <c r="B106" s="3" t="s">
        <v>152</v>
      </c>
      <c r="C106" s="3">
        <v>82</v>
      </c>
      <c r="D106" s="3">
        <v>2016</v>
      </c>
      <c r="E106" s="3" t="s">
        <v>292</v>
      </c>
      <c r="N106" s="78" t="s">
        <v>243</v>
      </c>
      <c r="O106" s="17" t="e">
        <f>INDEX(#REF!,MATCH($B106,#REF!,0),2)</f>
        <v>#REF!</v>
      </c>
      <c r="P106" s="18">
        <f t="shared" si="2"/>
        <v>2016</v>
      </c>
      <c r="Q106" s="28">
        <f t="shared" si="3"/>
        <v>82</v>
      </c>
      <c r="R106" s="18" t="s">
        <v>256</v>
      </c>
    </row>
    <row r="107" spans="2:18" x14ac:dyDescent="0.2">
      <c r="B107" s="3" t="s">
        <v>153</v>
      </c>
      <c r="C107" s="3">
        <v>92</v>
      </c>
      <c r="D107" s="3">
        <v>2016</v>
      </c>
      <c r="E107" s="3" t="s">
        <v>292</v>
      </c>
      <c r="N107" s="78" t="s">
        <v>243</v>
      </c>
      <c r="O107" s="17" t="e">
        <f>INDEX(#REF!,MATCH($B107,#REF!,0),2)</f>
        <v>#REF!</v>
      </c>
      <c r="P107" s="18">
        <f t="shared" si="2"/>
        <v>2016</v>
      </c>
      <c r="Q107" s="28">
        <f t="shared" si="3"/>
        <v>92</v>
      </c>
      <c r="R107" s="18" t="s">
        <v>256</v>
      </c>
    </row>
    <row r="108" spans="2:18" x14ac:dyDescent="0.2">
      <c r="B108" s="3" t="s">
        <v>156</v>
      </c>
      <c r="C108" s="3">
        <v>68</v>
      </c>
      <c r="D108" s="3">
        <v>2016</v>
      </c>
      <c r="E108" s="3" t="s">
        <v>292</v>
      </c>
      <c r="N108" s="78" t="s">
        <v>243</v>
      </c>
      <c r="O108" s="17" t="e">
        <f>INDEX(#REF!,MATCH($B108,#REF!,0),2)</f>
        <v>#REF!</v>
      </c>
      <c r="P108" s="18">
        <f t="shared" si="2"/>
        <v>2016</v>
      </c>
      <c r="Q108" s="28">
        <f t="shared" si="3"/>
        <v>68</v>
      </c>
      <c r="R108" s="18" t="s">
        <v>256</v>
      </c>
    </row>
    <row r="109" spans="2:18" x14ac:dyDescent="0.2">
      <c r="B109" s="3" t="s">
        <v>154</v>
      </c>
      <c r="C109" s="3">
        <v>94</v>
      </c>
      <c r="D109" s="3">
        <v>2016</v>
      </c>
      <c r="E109" s="3" t="s">
        <v>292</v>
      </c>
      <c r="N109" s="78" t="s">
        <v>243</v>
      </c>
      <c r="O109" s="17" t="e">
        <f>INDEX(#REF!,MATCH($B109,#REF!,0),2)</f>
        <v>#REF!</v>
      </c>
      <c r="P109" s="18">
        <f t="shared" si="2"/>
        <v>2016</v>
      </c>
      <c r="Q109" s="28">
        <f t="shared" si="3"/>
        <v>94</v>
      </c>
      <c r="R109" s="18" t="s">
        <v>256</v>
      </c>
    </row>
    <row r="110" spans="2:18" x14ac:dyDescent="0.2">
      <c r="B110" s="3" t="s">
        <v>155</v>
      </c>
      <c r="C110" s="3">
        <v>87</v>
      </c>
      <c r="D110" s="3">
        <v>2016</v>
      </c>
      <c r="E110" s="3" t="s">
        <v>292</v>
      </c>
      <c r="N110" s="78" t="s">
        <v>243</v>
      </c>
      <c r="O110" s="17" t="e">
        <f>INDEX(#REF!,MATCH($B110,#REF!,0),2)</f>
        <v>#REF!</v>
      </c>
      <c r="P110" s="18">
        <f t="shared" si="2"/>
        <v>2016</v>
      </c>
      <c r="Q110" s="28">
        <f t="shared" si="3"/>
        <v>87</v>
      </c>
      <c r="R110" s="18" t="s">
        <v>256</v>
      </c>
    </row>
    <row r="111" spans="2:18" x14ac:dyDescent="0.2">
      <c r="B111" s="3" t="s">
        <v>136</v>
      </c>
      <c r="C111" s="3">
        <v>79</v>
      </c>
      <c r="D111" s="3">
        <v>2017</v>
      </c>
      <c r="E111" s="3" t="s">
        <v>292</v>
      </c>
      <c r="N111" s="78" t="s">
        <v>243</v>
      </c>
      <c r="O111" s="17" t="e">
        <f>INDEX(#REF!,MATCH($B111,#REF!,0),2)</f>
        <v>#REF!</v>
      </c>
      <c r="P111" s="18">
        <f t="shared" si="2"/>
        <v>2017</v>
      </c>
      <c r="Q111" s="28">
        <f t="shared" si="3"/>
        <v>79</v>
      </c>
      <c r="R111" s="18" t="s">
        <v>256</v>
      </c>
    </row>
    <row r="112" spans="2:18" x14ac:dyDescent="0.2">
      <c r="B112" s="3" t="s">
        <v>137</v>
      </c>
      <c r="C112" s="3">
        <v>50</v>
      </c>
      <c r="D112" s="3">
        <v>2017</v>
      </c>
      <c r="E112" s="3" t="s">
        <v>292</v>
      </c>
      <c r="N112" s="78" t="s">
        <v>243</v>
      </c>
      <c r="O112" s="17" t="e">
        <f>INDEX(#REF!,MATCH($B112,#REF!,0),2)</f>
        <v>#REF!</v>
      </c>
      <c r="P112" s="18">
        <f t="shared" si="2"/>
        <v>2017</v>
      </c>
      <c r="Q112" s="28">
        <f t="shared" si="3"/>
        <v>50</v>
      </c>
      <c r="R112" s="18" t="s">
        <v>256</v>
      </c>
    </row>
    <row r="113" spans="2:18" x14ac:dyDescent="0.2">
      <c r="B113" s="3" t="s">
        <v>138</v>
      </c>
      <c r="C113" s="3">
        <v>100</v>
      </c>
      <c r="D113" s="3">
        <v>2017</v>
      </c>
      <c r="E113" s="3" t="s">
        <v>292</v>
      </c>
      <c r="N113" s="78" t="s">
        <v>243</v>
      </c>
      <c r="O113" s="17" t="e">
        <f>INDEX(#REF!,MATCH($B113,#REF!,0),2)</f>
        <v>#REF!</v>
      </c>
      <c r="P113" s="18">
        <f t="shared" si="2"/>
        <v>2017</v>
      </c>
      <c r="Q113" s="28">
        <f t="shared" si="3"/>
        <v>100</v>
      </c>
      <c r="R113" s="18" t="s">
        <v>256</v>
      </c>
    </row>
    <row r="114" spans="2:18" x14ac:dyDescent="0.2">
      <c r="B114" s="3" t="s">
        <v>139</v>
      </c>
      <c r="C114" s="3">
        <v>75</v>
      </c>
      <c r="D114" s="3">
        <v>2017</v>
      </c>
      <c r="E114" s="3" t="s">
        <v>292</v>
      </c>
      <c r="N114" s="78" t="s">
        <v>243</v>
      </c>
      <c r="O114" s="17" t="e">
        <f>INDEX(#REF!,MATCH($B114,#REF!,0),2)</f>
        <v>#REF!</v>
      </c>
      <c r="P114" s="18">
        <f t="shared" si="2"/>
        <v>2017</v>
      </c>
      <c r="Q114" s="28">
        <f t="shared" si="3"/>
        <v>75</v>
      </c>
      <c r="R114" s="18" t="s">
        <v>256</v>
      </c>
    </row>
    <row r="115" spans="2:18" x14ac:dyDescent="0.2">
      <c r="B115" s="3" t="s">
        <v>140</v>
      </c>
      <c r="C115" s="3">
        <v>68</v>
      </c>
      <c r="D115" s="3">
        <v>2017</v>
      </c>
      <c r="E115" s="3" t="s">
        <v>292</v>
      </c>
      <c r="N115" s="78" t="s">
        <v>243</v>
      </c>
      <c r="O115" s="17" t="e">
        <f>INDEX(#REF!,MATCH($B115,#REF!,0),2)</f>
        <v>#REF!</v>
      </c>
      <c r="P115" s="18">
        <f t="shared" si="2"/>
        <v>2017</v>
      </c>
      <c r="Q115" s="28">
        <f t="shared" si="3"/>
        <v>68</v>
      </c>
      <c r="R115" s="18" t="s">
        <v>256</v>
      </c>
    </row>
    <row r="116" spans="2:18" x14ac:dyDescent="0.2">
      <c r="B116" s="3" t="s">
        <v>141</v>
      </c>
      <c r="C116" s="3">
        <v>94</v>
      </c>
      <c r="D116" s="3">
        <v>2017</v>
      </c>
      <c r="E116" s="3" t="s">
        <v>292</v>
      </c>
      <c r="N116" s="78" t="s">
        <v>243</v>
      </c>
      <c r="O116" s="17" t="e">
        <f>INDEX(#REF!,MATCH($B116,#REF!,0),2)</f>
        <v>#REF!</v>
      </c>
      <c r="P116" s="18">
        <f t="shared" si="2"/>
        <v>2017</v>
      </c>
      <c r="Q116" s="28">
        <f t="shared" si="3"/>
        <v>94</v>
      </c>
      <c r="R116" s="18" t="s">
        <v>256</v>
      </c>
    </row>
    <row r="117" spans="2:18" x14ac:dyDescent="0.2">
      <c r="B117" s="3" t="s">
        <v>142</v>
      </c>
      <c r="C117" s="3">
        <v>82</v>
      </c>
      <c r="D117" s="3">
        <v>2017</v>
      </c>
      <c r="E117" s="3" t="s">
        <v>292</v>
      </c>
      <c r="N117" s="78" t="s">
        <v>243</v>
      </c>
      <c r="O117" s="17" t="e">
        <f>INDEX(#REF!,MATCH($B117,#REF!,0),2)</f>
        <v>#REF!</v>
      </c>
      <c r="P117" s="18">
        <f t="shared" si="2"/>
        <v>2017</v>
      </c>
      <c r="Q117" s="28">
        <f t="shared" si="3"/>
        <v>82</v>
      </c>
      <c r="R117" s="18" t="s">
        <v>256</v>
      </c>
    </row>
    <row r="118" spans="2:18" x14ac:dyDescent="0.2">
      <c r="B118" s="3" t="s">
        <v>293</v>
      </c>
      <c r="C118" s="3">
        <v>93</v>
      </c>
      <c r="D118" s="3">
        <v>2017</v>
      </c>
      <c r="E118" s="3" t="s">
        <v>292</v>
      </c>
      <c r="N118" s="78" t="s">
        <v>243</v>
      </c>
      <c r="O118" s="17" t="e">
        <f>INDEX(#REF!,MATCH($B118,#REF!,0),2)</f>
        <v>#REF!</v>
      </c>
      <c r="P118" s="18">
        <f t="shared" si="2"/>
        <v>2017</v>
      </c>
      <c r="Q118" s="28">
        <f t="shared" si="3"/>
        <v>93</v>
      </c>
      <c r="R118" s="18" t="s">
        <v>256</v>
      </c>
    </row>
    <row r="119" spans="2:18" x14ac:dyDescent="0.2">
      <c r="B119" s="3" t="s">
        <v>144</v>
      </c>
      <c r="C119" s="3">
        <v>62</v>
      </c>
      <c r="D119" s="3">
        <v>2017</v>
      </c>
      <c r="E119" s="3" t="s">
        <v>292</v>
      </c>
      <c r="N119" s="78" t="s">
        <v>243</v>
      </c>
      <c r="O119" s="17" t="e">
        <f>INDEX(#REF!,MATCH($B119,#REF!,0),2)</f>
        <v>#REF!</v>
      </c>
      <c r="P119" s="18">
        <f t="shared" si="2"/>
        <v>2017</v>
      </c>
      <c r="Q119" s="28">
        <f t="shared" si="3"/>
        <v>62</v>
      </c>
      <c r="R119" s="18" t="s">
        <v>256</v>
      </c>
    </row>
    <row r="120" spans="2:18" x14ac:dyDescent="0.2">
      <c r="B120" s="3" t="s">
        <v>145</v>
      </c>
      <c r="C120" s="3">
        <v>59</v>
      </c>
      <c r="D120" s="3">
        <v>2017</v>
      </c>
      <c r="E120" s="3" t="s">
        <v>292</v>
      </c>
      <c r="N120" s="78" t="s">
        <v>243</v>
      </c>
      <c r="O120" s="17" t="e">
        <f>INDEX(#REF!,MATCH($B120,#REF!,0),2)</f>
        <v>#REF!</v>
      </c>
      <c r="P120" s="18">
        <f t="shared" si="2"/>
        <v>2017</v>
      </c>
      <c r="Q120" s="28">
        <f t="shared" si="3"/>
        <v>59</v>
      </c>
      <c r="R120" s="18" t="s">
        <v>256</v>
      </c>
    </row>
    <row r="121" spans="2:18" x14ac:dyDescent="0.2">
      <c r="B121" s="3" t="s">
        <v>146</v>
      </c>
      <c r="C121" s="3">
        <v>90</v>
      </c>
      <c r="D121" s="3">
        <v>2017</v>
      </c>
      <c r="E121" s="3" t="s">
        <v>292</v>
      </c>
      <c r="N121" s="78" t="s">
        <v>243</v>
      </c>
      <c r="O121" s="17" t="e">
        <f>INDEX(#REF!,MATCH($B121,#REF!,0),2)</f>
        <v>#REF!</v>
      </c>
      <c r="P121" s="18">
        <f t="shared" si="2"/>
        <v>2017</v>
      </c>
      <c r="Q121" s="28">
        <f t="shared" si="3"/>
        <v>90</v>
      </c>
      <c r="R121" s="18" t="s">
        <v>256</v>
      </c>
    </row>
    <row r="122" spans="2:18" x14ac:dyDescent="0.2">
      <c r="B122" s="3" t="s">
        <v>147</v>
      </c>
      <c r="C122" s="3">
        <v>96</v>
      </c>
      <c r="D122" s="3">
        <v>2017</v>
      </c>
      <c r="E122" s="3" t="s">
        <v>292</v>
      </c>
      <c r="N122" s="78" t="s">
        <v>243</v>
      </c>
      <c r="O122" s="17" t="e">
        <f>INDEX(#REF!,MATCH($B122,#REF!,0),2)</f>
        <v>#REF!</v>
      </c>
      <c r="P122" s="18">
        <f t="shared" si="2"/>
        <v>2017</v>
      </c>
      <c r="Q122" s="28">
        <f t="shared" si="3"/>
        <v>96</v>
      </c>
      <c r="R122" s="18" t="s">
        <v>256</v>
      </c>
    </row>
    <row r="123" spans="2:18" x14ac:dyDescent="0.2">
      <c r="B123" s="3" t="s">
        <v>148</v>
      </c>
      <c r="C123" s="3">
        <v>59</v>
      </c>
      <c r="D123" s="3">
        <v>2017</v>
      </c>
      <c r="E123" s="3" t="s">
        <v>292</v>
      </c>
      <c r="N123" s="78" t="s">
        <v>243</v>
      </c>
      <c r="O123" s="17" t="e">
        <f>INDEX(#REF!,MATCH($B123,#REF!,0),2)</f>
        <v>#REF!</v>
      </c>
      <c r="P123" s="18">
        <f t="shared" si="2"/>
        <v>2017</v>
      </c>
      <c r="Q123" s="28">
        <f t="shared" si="3"/>
        <v>59</v>
      </c>
      <c r="R123" s="18" t="s">
        <v>256</v>
      </c>
    </row>
    <row r="124" spans="2:18" x14ac:dyDescent="0.2">
      <c r="B124" s="3" t="s">
        <v>149</v>
      </c>
      <c r="C124" s="3">
        <v>41</v>
      </c>
      <c r="D124" s="3">
        <v>2017</v>
      </c>
      <c r="E124" s="3" t="s">
        <v>292</v>
      </c>
      <c r="N124" s="78" t="s">
        <v>243</v>
      </c>
      <c r="O124" s="17" t="e">
        <f>INDEX(#REF!,MATCH($B124,#REF!,0),2)</f>
        <v>#REF!</v>
      </c>
      <c r="P124" s="18">
        <f t="shared" si="2"/>
        <v>2017</v>
      </c>
      <c r="Q124" s="28">
        <f t="shared" si="3"/>
        <v>41</v>
      </c>
      <c r="R124" s="18" t="s">
        <v>256</v>
      </c>
    </row>
    <row r="125" spans="2:18" x14ac:dyDescent="0.2">
      <c r="B125" s="3" t="s">
        <v>150</v>
      </c>
      <c r="C125" s="3">
        <v>85</v>
      </c>
      <c r="D125" s="3">
        <v>2017</v>
      </c>
      <c r="E125" s="3" t="s">
        <v>292</v>
      </c>
      <c r="N125" s="78" t="s">
        <v>243</v>
      </c>
      <c r="O125" s="17" t="e">
        <f>INDEX(#REF!,MATCH($B125,#REF!,0),2)</f>
        <v>#REF!</v>
      </c>
      <c r="P125" s="18">
        <f t="shared" si="2"/>
        <v>2017</v>
      </c>
      <c r="Q125" s="28">
        <f t="shared" si="3"/>
        <v>85</v>
      </c>
      <c r="R125" s="18" t="s">
        <v>256</v>
      </c>
    </row>
    <row r="126" spans="2:18" x14ac:dyDescent="0.2">
      <c r="B126" s="3" t="s">
        <v>151</v>
      </c>
      <c r="C126" s="3">
        <v>55.000000000000007</v>
      </c>
      <c r="D126" s="3">
        <v>2017</v>
      </c>
      <c r="E126" s="3" t="s">
        <v>292</v>
      </c>
      <c r="N126" s="78" t="s">
        <v>243</v>
      </c>
      <c r="O126" s="17" t="e">
        <f>INDEX(#REF!,MATCH($B126,#REF!,0),2)</f>
        <v>#REF!</v>
      </c>
      <c r="P126" s="18">
        <f t="shared" si="2"/>
        <v>2017</v>
      </c>
      <c r="Q126" s="28">
        <f t="shared" si="3"/>
        <v>55.000000000000007</v>
      </c>
      <c r="R126" s="18" t="s">
        <v>256</v>
      </c>
    </row>
    <row r="127" spans="2:18" x14ac:dyDescent="0.2">
      <c r="B127" s="3" t="s">
        <v>152</v>
      </c>
      <c r="C127" s="3">
        <v>79</v>
      </c>
      <c r="D127" s="3">
        <v>2017</v>
      </c>
      <c r="E127" s="3" t="s">
        <v>292</v>
      </c>
      <c r="N127" s="78" t="s">
        <v>243</v>
      </c>
      <c r="O127" s="17" t="e">
        <f>INDEX(#REF!,MATCH($B127,#REF!,0),2)</f>
        <v>#REF!</v>
      </c>
      <c r="P127" s="18">
        <f t="shared" si="2"/>
        <v>2017</v>
      </c>
      <c r="Q127" s="28">
        <f t="shared" si="3"/>
        <v>79</v>
      </c>
      <c r="R127" s="18" t="s">
        <v>256</v>
      </c>
    </row>
    <row r="128" spans="2:18" x14ac:dyDescent="0.2">
      <c r="B128" s="3" t="s">
        <v>153</v>
      </c>
      <c r="C128" s="3">
        <v>67</v>
      </c>
      <c r="D128" s="3">
        <v>2017</v>
      </c>
      <c r="E128" s="3" t="s">
        <v>292</v>
      </c>
      <c r="N128" s="78" t="s">
        <v>243</v>
      </c>
      <c r="O128" s="17" t="e">
        <f>INDEX(#REF!,MATCH($B128,#REF!,0),2)</f>
        <v>#REF!</v>
      </c>
      <c r="P128" s="18">
        <f t="shared" si="2"/>
        <v>2017</v>
      </c>
      <c r="Q128" s="28">
        <f t="shared" si="3"/>
        <v>67</v>
      </c>
      <c r="R128" s="18" t="s">
        <v>256</v>
      </c>
    </row>
    <row r="129" spans="2:18" x14ac:dyDescent="0.2">
      <c r="B129" s="3" t="s">
        <v>156</v>
      </c>
      <c r="C129" s="3">
        <v>65</v>
      </c>
      <c r="D129" s="3">
        <v>2017</v>
      </c>
      <c r="E129" s="3" t="s">
        <v>292</v>
      </c>
      <c r="N129" s="78" t="s">
        <v>243</v>
      </c>
      <c r="O129" s="17" t="e">
        <f>INDEX(#REF!,MATCH($B129,#REF!,0),2)</f>
        <v>#REF!</v>
      </c>
      <c r="P129" s="18">
        <f t="shared" si="2"/>
        <v>2017</v>
      </c>
      <c r="Q129" s="28">
        <f t="shared" si="3"/>
        <v>65</v>
      </c>
      <c r="R129" s="18" t="s">
        <v>256</v>
      </c>
    </row>
    <row r="130" spans="2:18" x14ac:dyDescent="0.2">
      <c r="B130" s="3" t="s">
        <v>154</v>
      </c>
      <c r="C130" s="3">
        <v>95</v>
      </c>
      <c r="D130" s="3">
        <v>2017</v>
      </c>
      <c r="E130" s="3" t="s">
        <v>292</v>
      </c>
      <c r="N130" s="78" t="s">
        <v>243</v>
      </c>
      <c r="O130" s="17" t="e">
        <f>INDEX(#REF!,MATCH($B130,#REF!,0),2)</f>
        <v>#REF!</v>
      </c>
      <c r="P130" s="18">
        <f t="shared" si="2"/>
        <v>2017</v>
      </c>
      <c r="Q130" s="28">
        <f t="shared" si="3"/>
        <v>95</v>
      </c>
      <c r="R130" s="18" t="s">
        <v>256</v>
      </c>
    </row>
    <row r="131" spans="2:18" x14ac:dyDescent="0.2">
      <c r="B131" s="3" t="s">
        <v>155</v>
      </c>
      <c r="C131" s="3">
        <v>75</v>
      </c>
      <c r="D131" s="3">
        <v>2017</v>
      </c>
      <c r="E131" s="3" t="s">
        <v>292</v>
      </c>
      <c r="N131" s="78" t="s">
        <v>243</v>
      </c>
      <c r="O131" s="17" t="e">
        <f>INDEX(#REF!,MATCH($B131,#REF!,0),2)</f>
        <v>#REF!</v>
      </c>
      <c r="P131" s="18">
        <f t="shared" si="2"/>
        <v>2017</v>
      </c>
      <c r="Q131" s="28">
        <f t="shared" si="3"/>
        <v>75</v>
      </c>
      <c r="R131" s="18" t="s">
        <v>256</v>
      </c>
    </row>
    <row r="132" spans="2:18" x14ac:dyDescent="0.2">
      <c r="B132" s="3" t="s">
        <v>136</v>
      </c>
      <c r="C132" s="3">
        <v>66</v>
      </c>
      <c r="D132" s="3">
        <v>2018</v>
      </c>
      <c r="E132" s="3" t="s">
        <v>292</v>
      </c>
      <c r="N132" s="78" t="s">
        <v>243</v>
      </c>
      <c r="O132" s="17" t="e">
        <f>INDEX(#REF!,MATCH($B132,#REF!,0),2)</f>
        <v>#REF!</v>
      </c>
      <c r="P132" s="18">
        <f t="shared" si="2"/>
        <v>2018</v>
      </c>
      <c r="Q132" s="28">
        <f t="shared" si="3"/>
        <v>66</v>
      </c>
      <c r="R132" s="18" t="s">
        <v>256</v>
      </c>
    </row>
    <row r="133" spans="2:18" x14ac:dyDescent="0.2">
      <c r="B133" s="3" t="s">
        <v>137</v>
      </c>
      <c r="C133" s="3">
        <v>37</v>
      </c>
      <c r="D133" s="3">
        <v>2018</v>
      </c>
      <c r="E133" s="3" t="s">
        <v>292</v>
      </c>
      <c r="N133" s="78" t="s">
        <v>243</v>
      </c>
      <c r="O133" s="17" t="e">
        <f>INDEX(#REF!,MATCH($B133,#REF!,0),2)</f>
        <v>#REF!</v>
      </c>
      <c r="P133" s="18">
        <f t="shared" si="2"/>
        <v>2018</v>
      </c>
      <c r="Q133" s="28">
        <f t="shared" si="3"/>
        <v>37</v>
      </c>
      <c r="R133" s="18" t="s">
        <v>256</v>
      </c>
    </row>
    <row r="134" spans="2:18" x14ac:dyDescent="0.2">
      <c r="B134" s="3" t="s">
        <v>138</v>
      </c>
      <c r="C134" s="3">
        <v>95</v>
      </c>
      <c r="D134" s="3">
        <v>2018</v>
      </c>
      <c r="E134" s="3" t="s">
        <v>292</v>
      </c>
      <c r="N134" s="78" t="s">
        <v>243</v>
      </c>
      <c r="O134" s="17" t="e">
        <f>INDEX(#REF!,MATCH($B134,#REF!,0),2)</f>
        <v>#REF!</v>
      </c>
      <c r="P134" s="18">
        <f t="shared" si="2"/>
        <v>2018</v>
      </c>
      <c r="Q134" s="28">
        <f t="shared" si="3"/>
        <v>95</v>
      </c>
      <c r="R134" s="18" t="s">
        <v>256</v>
      </c>
    </row>
    <row r="135" spans="2:18" x14ac:dyDescent="0.2">
      <c r="B135" s="3" t="s">
        <v>139</v>
      </c>
      <c r="C135" s="3">
        <v>68</v>
      </c>
      <c r="D135" s="3">
        <v>2018</v>
      </c>
      <c r="E135" s="3" t="s">
        <v>292</v>
      </c>
      <c r="N135" s="78" t="s">
        <v>243</v>
      </c>
      <c r="O135" s="17" t="e">
        <f>INDEX(#REF!,MATCH($B135,#REF!,0),2)</f>
        <v>#REF!</v>
      </c>
      <c r="P135" s="18">
        <f t="shared" ref="P135:P198" si="4">D135</f>
        <v>2018</v>
      </c>
      <c r="Q135" s="28">
        <f t="shared" ref="Q135:Q198" si="5">C135</f>
        <v>68</v>
      </c>
      <c r="R135" s="18" t="s">
        <v>256</v>
      </c>
    </row>
    <row r="136" spans="2:18" x14ac:dyDescent="0.2">
      <c r="B136" s="3" t="s">
        <v>140</v>
      </c>
      <c r="C136" s="3">
        <v>63</v>
      </c>
      <c r="D136" s="3">
        <v>2018</v>
      </c>
      <c r="E136" s="3" t="s">
        <v>292</v>
      </c>
      <c r="N136" s="78" t="s">
        <v>243</v>
      </c>
      <c r="O136" s="17" t="e">
        <f>INDEX(#REF!,MATCH($B136,#REF!,0),2)</f>
        <v>#REF!</v>
      </c>
      <c r="P136" s="18">
        <f t="shared" si="4"/>
        <v>2018</v>
      </c>
      <c r="Q136" s="28">
        <f t="shared" si="5"/>
        <v>63</v>
      </c>
      <c r="R136" s="18" t="s">
        <v>256</v>
      </c>
    </row>
    <row r="137" spans="2:18" x14ac:dyDescent="0.2">
      <c r="B137" s="3" t="s">
        <v>141</v>
      </c>
      <c r="C137" s="3">
        <v>59</v>
      </c>
      <c r="D137" s="3">
        <v>2018</v>
      </c>
      <c r="E137" s="3" t="s">
        <v>292</v>
      </c>
      <c r="N137" s="78" t="s">
        <v>243</v>
      </c>
      <c r="O137" s="17" t="e">
        <f>INDEX(#REF!,MATCH($B137,#REF!,0),2)</f>
        <v>#REF!</v>
      </c>
      <c r="P137" s="18">
        <f t="shared" si="4"/>
        <v>2018</v>
      </c>
      <c r="Q137" s="28">
        <f t="shared" si="5"/>
        <v>59</v>
      </c>
      <c r="R137" s="18" t="s">
        <v>256</v>
      </c>
    </row>
    <row r="138" spans="2:18" x14ac:dyDescent="0.2">
      <c r="B138" s="3" t="s">
        <v>142</v>
      </c>
      <c r="C138" s="3">
        <v>75</v>
      </c>
      <c r="D138" s="3">
        <v>2018</v>
      </c>
      <c r="E138" s="3" t="s">
        <v>292</v>
      </c>
      <c r="N138" s="78" t="s">
        <v>243</v>
      </c>
      <c r="O138" s="17" t="e">
        <f>INDEX(#REF!,MATCH($B138,#REF!,0),2)</f>
        <v>#REF!</v>
      </c>
      <c r="P138" s="18">
        <f t="shared" si="4"/>
        <v>2018</v>
      </c>
      <c r="Q138" s="28">
        <f t="shared" si="5"/>
        <v>75</v>
      </c>
      <c r="R138" s="18" t="s">
        <v>256</v>
      </c>
    </row>
    <row r="139" spans="2:18" x14ac:dyDescent="0.2">
      <c r="B139" s="3" t="s">
        <v>293</v>
      </c>
      <c r="C139" s="3">
        <v>79</v>
      </c>
      <c r="D139" s="3">
        <v>2018</v>
      </c>
      <c r="E139" s="3" t="s">
        <v>292</v>
      </c>
      <c r="N139" s="78" t="s">
        <v>243</v>
      </c>
      <c r="O139" s="17" t="e">
        <f>INDEX(#REF!,MATCH($B139,#REF!,0),2)</f>
        <v>#REF!</v>
      </c>
      <c r="P139" s="18">
        <f t="shared" si="4"/>
        <v>2018</v>
      </c>
      <c r="Q139" s="28">
        <f t="shared" si="5"/>
        <v>79</v>
      </c>
      <c r="R139" s="18" t="s">
        <v>256</v>
      </c>
    </row>
    <row r="140" spans="2:18" x14ac:dyDescent="0.2">
      <c r="B140" s="3" t="s">
        <v>144</v>
      </c>
      <c r="C140" s="3">
        <v>38</v>
      </c>
      <c r="D140" s="3">
        <v>2018</v>
      </c>
      <c r="E140" s="3" t="s">
        <v>292</v>
      </c>
      <c r="N140" s="78" t="s">
        <v>243</v>
      </c>
      <c r="O140" s="17" t="e">
        <f>INDEX(#REF!,MATCH($B140,#REF!,0),2)</f>
        <v>#REF!</v>
      </c>
      <c r="P140" s="18">
        <f t="shared" si="4"/>
        <v>2018</v>
      </c>
      <c r="Q140" s="28">
        <f t="shared" si="5"/>
        <v>38</v>
      </c>
      <c r="R140" s="18" t="s">
        <v>256</v>
      </c>
    </row>
    <row r="141" spans="2:18" x14ac:dyDescent="0.2">
      <c r="B141" s="3" t="s">
        <v>145</v>
      </c>
      <c r="C141" s="3">
        <v>52</v>
      </c>
      <c r="D141" s="3">
        <v>2018</v>
      </c>
      <c r="E141" s="3" t="s">
        <v>292</v>
      </c>
      <c r="N141" s="78" t="s">
        <v>243</v>
      </c>
      <c r="O141" s="17" t="e">
        <f>INDEX(#REF!,MATCH($B141,#REF!,0),2)</f>
        <v>#REF!</v>
      </c>
      <c r="P141" s="18">
        <f t="shared" si="4"/>
        <v>2018</v>
      </c>
      <c r="Q141" s="28">
        <f t="shared" si="5"/>
        <v>52</v>
      </c>
      <c r="R141" s="18" t="s">
        <v>256</v>
      </c>
    </row>
    <row r="142" spans="2:18" x14ac:dyDescent="0.2">
      <c r="B142" s="3" t="s">
        <v>146</v>
      </c>
      <c r="C142" s="3">
        <v>93</v>
      </c>
      <c r="D142" s="3">
        <v>2018</v>
      </c>
      <c r="E142" s="3" t="s">
        <v>292</v>
      </c>
      <c r="N142" s="78" t="s">
        <v>243</v>
      </c>
      <c r="O142" s="17" t="e">
        <f>INDEX(#REF!,MATCH($B142,#REF!,0),2)</f>
        <v>#REF!</v>
      </c>
      <c r="P142" s="18">
        <f t="shared" si="4"/>
        <v>2018</v>
      </c>
      <c r="Q142" s="28">
        <f t="shared" si="5"/>
        <v>93</v>
      </c>
      <c r="R142" s="18" t="s">
        <v>256</v>
      </c>
    </row>
    <row r="143" spans="2:18" x14ac:dyDescent="0.2">
      <c r="B143" s="3" t="s">
        <v>147</v>
      </c>
      <c r="C143" s="3">
        <v>92</v>
      </c>
      <c r="D143" s="3">
        <v>2018</v>
      </c>
      <c r="E143" s="3" t="s">
        <v>292</v>
      </c>
      <c r="N143" s="78" t="s">
        <v>243</v>
      </c>
      <c r="O143" s="17" t="e">
        <f>INDEX(#REF!,MATCH($B143,#REF!,0),2)</f>
        <v>#REF!</v>
      </c>
      <c r="P143" s="18">
        <f t="shared" si="4"/>
        <v>2018</v>
      </c>
      <c r="Q143" s="28">
        <f t="shared" si="5"/>
        <v>92</v>
      </c>
      <c r="R143" s="18" t="s">
        <v>256</v>
      </c>
    </row>
    <row r="144" spans="2:18" x14ac:dyDescent="0.2">
      <c r="B144" s="3" t="s">
        <v>148</v>
      </c>
      <c r="C144" s="3">
        <v>57.999999999999993</v>
      </c>
      <c r="D144" s="3">
        <v>2018</v>
      </c>
      <c r="E144" s="3" t="s">
        <v>292</v>
      </c>
      <c r="N144" s="78" t="s">
        <v>243</v>
      </c>
      <c r="O144" s="17" t="e">
        <f>INDEX(#REF!,MATCH($B144,#REF!,0),2)</f>
        <v>#REF!</v>
      </c>
      <c r="P144" s="18">
        <f t="shared" si="4"/>
        <v>2018</v>
      </c>
      <c r="Q144" s="28">
        <f t="shared" si="5"/>
        <v>57.999999999999993</v>
      </c>
      <c r="R144" s="18" t="s">
        <v>256</v>
      </c>
    </row>
    <row r="145" spans="2:18" x14ac:dyDescent="0.2">
      <c r="B145" s="3" t="s">
        <v>149</v>
      </c>
      <c r="C145" s="3">
        <v>35</v>
      </c>
      <c r="D145" s="3">
        <v>2018</v>
      </c>
      <c r="E145" s="3" t="s">
        <v>292</v>
      </c>
      <c r="N145" s="78" t="s">
        <v>243</v>
      </c>
      <c r="O145" s="17" t="e">
        <f>INDEX(#REF!,MATCH($B145,#REF!,0),2)</f>
        <v>#REF!</v>
      </c>
      <c r="P145" s="18">
        <f t="shared" si="4"/>
        <v>2018</v>
      </c>
      <c r="Q145" s="28">
        <f t="shared" si="5"/>
        <v>35</v>
      </c>
      <c r="R145" s="18" t="s">
        <v>256</v>
      </c>
    </row>
    <row r="146" spans="2:18" x14ac:dyDescent="0.2">
      <c r="B146" s="3" t="s">
        <v>150</v>
      </c>
      <c r="C146" s="3">
        <v>88</v>
      </c>
      <c r="D146" s="3">
        <v>2018</v>
      </c>
      <c r="E146" s="3" t="s">
        <v>292</v>
      </c>
      <c r="N146" s="78" t="s">
        <v>243</v>
      </c>
      <c r="O146" s="17" t="e">
        <f>INDEX(#REF!,MATCH($B146,#REF!,0),2)</f>
        <v>#REF!</v>
      </c>
      <c r="P146" s="18">
        <f t="shared" si="4"/>
        <v>2018</v>
      </c>
      <c r="Q146" s="28">
        <f t="shared" si="5"/>
        <v>88</v>
      </c>
      <c r="R146" s="18" t="s">
        <v>256</v>
      </c>
    </row>
    <row r="147" spans="2:18" x14ac:dyDescent="0.2">
      <c r="B147" s="3" t="s">
        <v>151</v>
      </c>
      <c r="C147" s="3">
        <v>28.999999999999996</v>
      </c>
      <c r="D147" s="3">
        <v>2018</v>
      </c>
      <c r="E147" s="3" t="s">
        <v>292</v>
      </c>
      <c r="N147" s="78" t="s">
        <v>243</v>
      </c>
      <c r="O147" s="17" t="e">
        <f>INDEX(#REF!,MATCH($B147,#REF!,0),2)</f>
        <v>#REF!</v>
      </c>
      <c r="P147" s="18">
        <f t="shared" si="4"/>
        <v>2018</v>
      </c>
      <c r="Q147" s="28">
        <f t="shared" si="5"/>
        <v>28.999999999999996</v>
      </c>
      <c r="R147" s="18" t="s">
        <v>256</v>
      </c>
    </row>
    <row r="148" spans="2:18" x14ac:dyDescent="0.2">
      <c r="B148" s="3" t="s">
        <v>152</v>
      </c>
      <c r="C148" s="3">
        <v>34</v>
      </c>
      <c r="D148" s="3">
        <v>2018</v>
      </c>
      <c r="E148" s="3" t="s">
        <v>292</v>
      </c>
      <c r="N148" s="78" t="s">
        <v>243</v>
      </c>
      <c r="O148" s="17" t="e">
        <f>INDEX(#REF!,MATCH($B148,#REF!,0),2)</f>
        <v>#REF!</v>
      </c>
      <c r="P148" s="18">
        <f t="shared" si="4"/>
        <v>2018</v>
      </c>
      <c r="Q148" s="28">
        <f t="shared" si="5"/>
        <v>34</v>
      </c>
      <c r="R148" s="18" t="s">
        <v>256</v>
      </c>
    </row>
    <row r="149" spans="2:18" x14ac:dyDescent="0.2">
      <c r="B149" s="3" t="s">
        <v>153</v>
      </c>
      <c r="C149" s="3">
        <v>46</v>
      </c>
      <c r="D149" s="3">
        <v>2018</v>
      </c>
      <c r="E149" s="3" t="s">
        <v>292</v>
      </c>
      <c r="N149" s="78" t="s">
        <v>243</v>
      </c>
      <c r="O149" s="17" t="e">
        <f>INDEX(#REF!,MATCH($B149,#REF!,0),2)</f>
        <v>#REF!</v>
      </c>
      <c r="P149" s="18">
        <f t="shared" si="4"/>
        <v>2018</v>
      </c>
      <c r="Q149" s="28">
        <f t="shared" si="5"/>
        <v>46</v>
      </c>
      <c r="R149" s="18" t="s">
        <v>256</v>
      </c>
    </row>
    <row r="150" spans="2:18" x14ac:dyDescent="0.2">
      <c r="B150" s="3" t="s">
        <v>156</v>
      </c>
      <c r="C150" s="3">
        <v>61</v>
      </c>
      <c r="D150" s="3">
        <v>2018</v>
      </c>
      <c r="E150" s="3" t="s">
        <v>292</v>
      </c>
      <c r="N150" s="78" t="s">
        <v>243</v>
      </c>
      <c r="O150" s="17" t="e">
        <f>INDEX(#REF!,MATCH($B150,#REF!,0),2)</f>
        <v>#REF!</v>
      </c>
      <c r="P150" s="18">
        <f t="shared" si="4"/>
        <v>2018</v>
      </c>
      <c r="Q150" s="28">
        <f t="shared" si="5"/>
        <v>61</v>
      </c>
      <c r="R150" s="18" t="s">
        <v>256</v>
      </c>
    </row>
    <row r="151" spans="2:18" x14ac:dyDescent="0.2">
      <c r="B151" s="3" t="s">
        <v>154</v>
      </c>
      <c r="C151" s="3">
        <v>75</v>
      </c>
      <c r="D151" s="3">
        <v>2018</v>
      </c>
      <c r="E151" s="3" t="s">
        <v>292</v>
      </c>
      <c r="N151" s="78" t="s">
        <v>243</v>
      </c>
      <c r="O151" s="17" t="e">
        <f>INDEX(#REF!,MATCH($B151,#REF!,0),2)</f>
        <v>#REF!</v>
      </c>
      <c r="P151" s="18">
        <f t="shared" si="4"/>
        <v>2018</v>
      </c>
      <c r="Q151" s="28">
        <f t="shared" si="5"/>
        <v>75</v>
      </c>
      <c r="R151" s="18" t="s">
        <v>256</v>
      </c>
    </row>
    <row r="152" spans="2:18" x14ac:dyDescent="0.2">
      <c r="B152" s="3" t="s">
        <v>155</v>
      </c>
      <c r="C152" s="3">
        <v>78</v>
      </c>
      <c r="D152" s="3">
        <v>2018</v>
      </c>
      <c r="E152" s="3" t="s">
        <v>292</v>
      </c>
      <c r="N152" s="78" t="s">
        <v>243</v>
      </c>
      <c r="O152" s="17" t="e">
        <f>INDEX(#REF!,MATCH($B152,#REF!,0),2)</f>
        <v>#REF!</v>
      </c>
      <c r="P152" s="18">
        <f t="shared" si="4"/>
        <v>2018</v>
      </c>
      <c r="Q152" s="28">
        <f t="shared" si="5"/>
        <v>78</v>
      </c>
      <c r="R152" s="18" t="s">
        <v>256</v>
      </c>
    </row>
    <row r="153" spans="2:18" x14ac:dyDescent="0.2">
      <c r="B153" s="3" t="s">
        <v>136</v>
      </c>
      <c r="C153" s="3">
        <v>63</v>
      </c>
      <c r="D153" s="3">
        <v>2019</v>
      </c>
      <c r="E153" s="3" t="s">
        <v>292</v>
      </c>
      <c r="N153" s="78" t="s">
        <v>243</v>
      </c>
      <c r="O153" s="17" t="e">
        <f>INDEX(#REF!,MATCH($B153,#REF!,0),2)</f>
        <v>#REF!</v>
      </c>
      <c r="P153" s="18">
        <f t="shared" si="4"/>
        <v>2019</v>
      </c>
      <c r="Q153" s="28">
        <f t="shared" si="5"/>
        <v>63</v>
      </c>
      <c r="R153" s="18" t="s">
        <v>256</v>
      </c>
    </row>
    <row r="154" spans="2:18" x14ac:dyDescent="0.2">
      <c r="B154" s="3" t="s">
        <v>137</v>
      </c>
      <c r="C154" s="3">
        <v>21</v>
      </c>
      <c r="D154" s="3">
        <v>2019</v>
      </c>
      <c r="E154" s="3" t="s">
        <v>292</v>
      </c>
      <c r="N154" s="78" t="s">
        <v>243</v>
      </c>
      <c r="O154" s="17" t="e">
        <f>INDEX(#REF!,MATCH($B154,#REF!,0),2)</f>
        <v>#REF!</v>
      </c>
      <c r="P154" s="18">
        <f t="shared" si="4"/>
        <v>2019</v>
      </c>
      <c r="Q154" s="28">
        <f t="shared" si="5"/>
        <v>21</v>
      </c>
      <c r="R154" s="18" t="s">
        <v>256</v>
      </c>
    </row>
    <row r="155" spans="2:18" x14ac:dyDescent="0.2">
      <c r="B155" s="3" t="s">
        <v>138</v>
      </c>
      <c r="C155" s="3">
        <v>97</v>
      </c>
      <c r="D155" s="3">
        <v>2019</v>
      </c>
      <c r="E155" s="3" t="s">
        <v>292</v>
      </c>
      <c r="N155" s="78" t="s">
        <v>243</v>
      </c>
      <c r="O155" s="17" t="e">
        <f>INDEX(#REF!,MATCH($B155,#REF!,0),2)</f>
        <v>#REF!</v>
      </c>
      <c r="P155" s="18">
        <f t="shared" si="4"/>
        <v>2019</v>
      </c>
      <c r="Q155" s="28">
        <f t="shared" si="5"/>
        <v>97</v>
      </c>
      <c r="R155" s="18" t="s">
        <v>256</v>
      </c>
    </row>
    <row r="156" spans="2:18" x14ac:dyDescent="0.2">
      <c r="B156" s="3" t="s">
        <v>139</v>
      </c>
      <c r="C156" s="3">
        <v>71</v>
      </c>
      <c r="D156" s="3">
        <v>2019</v>
      </c>
      <c r="E156" s="3" t="s">
        <v>292</v>
      </c>
      <c r="N156" s="78" t="s">
        <v>243</v>
      </c>
      <c r="O156" s="17" t="e">
        <f>INDEX(#REF!,MATCH($B156,#REF!,0),2)</f>
        <v>#REF!</v>
      </c>
      <c r="P156" s="18">
        <f t="shared" si="4"/>
        <v>2019</v>
      </c>
      <c r="Q156" s="28">
        <f t="shared" si="5"/>
        <v>71</v>
      </c>
      <c r="R156" s="18" t="s">
        <v>256</v>
      </c>
    </row>
    <row r="157" spans="2:18" x14ac:dyDescent="0.2">
      <c r="B157" s="3" t="s">
        <v>140</v>
      </c>
      <c r="C157" s="3">
        <v>55.000000000000007</v>
      </c>
      <c r="D157" s="3">
        <v>2019</v>
      </c>
      <c r="E157" s="3" t="s">
        <v>292</v>
      </c>
      <c r="N157" s="78" t="s">
        <v>243</v>
      </c>
      <c r="O157" s="17" t="e">
        <f>INDEX(#REF!,MATCH($B157,#REF!,0),2)</f>
        <v>#REF!</v>
      </c>
      <c r="P157" s="18">
        <f t="shared" si="4"/>
        <v>2019</v>
      </c>
      <c r="Q157" s="28">
        <f t="shared" si="5"/>
        <v>55.000000000000007</v>
      </c>
      <c r="R157" s="18" t="s">
        <v>256</v>
      </c>
    </row>
    <row r="158" spans="2:18" x14ac:dyDescent="0.2">
      <c r="B158" s="3" t="s">
        <v>141</v>
      </c>
      <c r="C158" s="3">
        <v>59</v>
      </c>
      <c r="D158" s="3">
        <v>2019</v>
      </c>
      <c r="E158" s="3" t="s">
        <v>292</v>
      </c>
      <c r="N158" s="78" t="s">
        <v>243</v>
      </c>
      <c r="O158" s="17" t="e">
        <f>INDEX(#REF!,MATCH($B158,#REF!,0),2)</f>
        <v>#REF!</v>
      </c>
      <c r="P158" s="18">
        <f t="shared" si="4"/>
        <v>2019</v>
      </c>
      <c r="Q158" s="28">
        <f t="shared" si="5"/>
        <v>59</v>
      </c>
      <c r="R158" s="18" t="s">
        <v>256</v>
      </c>
    </row>
    <row r="159" spans="2:18" x14ac:dyDescent="0.2">
      <c r="B159" s="3" t="s">
        <v>142</v>
      </c>
      <c r="C159" s="3">
        <v>55.000000000000007</v>
      </c>
      <c r="D159" s="3">
        <v>2019</v>
      </c>
      <c r="E159" s="3" t="s">
        <v>292</v>
      </c>
      <c r="N159" s="78" t="s">
        <v>243</v>
      </c>
      <c r="O159" s="17" t="e">
        <f>INDEX(#REF!,MATCH($B159,#REF!,0),2)</f>
        <v>#REF!</v>
      </c>
      <c r="P159" s="18">
        <f t="shared" si="4"/>
        <v>2019</v>
      </c>
      <c r="Q159" s="28">
        <f t="shared" si="5"/>
        <v>55.000000000000007</v>
      </c>
      <c r="R159" s="18" t="s">
        <v>256</v>
      </c>
    </row>
    <row r="160" spans="2:18" x14ac:dyDescent="0.2">
      <c r="B160" s="3" t="s">
        <v>293</v>
      </c>
      <c r="C160" s="3">
        <v>63</v>
      </c>
      <c r="D160" s="3">
        <v>2019</v>
      </c>
      <c r="E160" s="3" t="s">
        <v>292</v>
      </c>
      <c r="N160" s="78" t="s">
        <v>243</v>
      </c>
      <c r="O160" s="17" t="e">
        <f>INDEX(#REF!,MATCH($B160,#REF!,0),2)</f>
        <v>#REF!</v>
      </c>
      <c r="P160" s="18">
        <f t="shared" si="4"/>
        <v>2019</v>
      </c>
      <c r="Q160" s="28">
        <f t="shared" si="5"/>
        <v>63</v>
      </c>
      <c r="R160" s="18" t="s">
        <v>256</v>
      </c>
    </row>
    <row r="161" spans="2:18" x14ac:dyDescent="0.2">
      <c r="B161" s="3" t="s">
        <v>144</v>
      </c>
      <c r="C161" s="3">
        <v>56.999999999999993</v>
      </c>
      <c r="D161" s="3">
        <v>2019</v>
      </c>
      <c r="E161" s="3" t="s">
        <v>292</v>
      </c>
      <c r="N161" s="78" t="s">
        <v>243</v>
      </c>
      <c r="O161" s="17" t="e">
        <f>INDEX(#REF!,MATCH($B161,#REF!,0),2)</f>
        <v>#REF!</v>
      </c>
      <c r="P161" s="18">
        <f t="shared" si="4"/>
        <v>2019</v>
      </c>
      <c r="Q161" s="28">
        <f t="shared" si="5"/>
        <v>56.999999999999993</v>
      </c>
      <c r="R161" s="18" t="s">
        <v>256</v>
      </c>
    </row>
    <row r="162" spans="2:18" x14ac:dyDescent="0.2">
      <c r="B162" s="3" t="s">
        <v>145</v>
      </c>
      <c r="C162" s="3">
        <v>44</v>
      </c>
      <c r="D162" s="3">
        <v>2019</v>
      </c>
      <c r="E162" s="3" t="s">
        <v>292</v>
      </c>
      <c r="N162" s="78" t="s">
        <v>243</v>
      </c>
      <c r="O162" s="17" t="e">
        <f>INDEX(#REF!,MATCH($B162,#REF!,0),2)</f>
        <v>#REF!</v>
      </c>
      <c r="P162" s="18">
        <f t="shared" si="4"/>
        <v>2019</v>
      </c>
      <c r="Q162" s="28">
        <f t="shared" si="5"/>
        <v>44</v>
      </c>
      <c r="R162" s="18" t="s">
        <v>256</v>
      </c>
    </row>
    <row r="163" spans="2:18" x14ac:dyDescent="0.2">
      <c r="B163" s="3" t="s">
        <v>146</v>
      </c>
      <c r="C163" s="3">
        <v>84</v>
      </c>
      <c r="D163" s="3">
        <v>2019</v>
      </c>
      <c r="E163" s="3" t="s">
        <v>292</v>
      </c>
      <c r="N163" s="78" t="s">
        <v>243</v>
      </c>
      <c r="O163" s="17" t="e">
        <f>INDEX(#REF!,MATCH($B163,#REF!,0),2)</f>
        <v>#REF!</v>
      </c>
      <c r="P163" s="18">
        <f t="shared" si="4"/>
        <v>2019</v>
      </c>
      <c r="Q163" s="28">
        <f t="shared" si="5"/>
        <v>84</v>
      </c>
      <c r="R163" s="18" t="s">
        <v>256</v>
      </c>
    </row>
    <row r="164" spans="2:18" x14ac:dyDescent="0.2">
      <c r="B164" s="3" t="s">
        <v>147</v>
      </c>
      <c r="C164" s="3">
        <v>86</v>
      </c>
      <c r="D164" s="3">
        <v>2019</v>
      </c>
      <c r="E164" s="3" t="s">
        <v>292</v>
      </c>
      <c r="N164" s="78" t="s">
        <v>243</v>
      </c>
      <c r="O164" s="17" t="e">
        <f>INDEX(#REF!,MATCH($B164,#REF!,0),2)</f>
        <v>#REF!</v>
      </c>
      <c r="P164" s="18">
        <f t="shared" si="4"/>
        <v>2019</v>
      </c>
      <c r="Q164" s="28">
        <f t="shared" si="5"/>
        <v>86</v>
      </c>
      <c r="R164" s="18" t="s">
        <v>256</v>
      </c>
    </row>
    <row r="165" spans="2:18" x14ac:dyDescent="0.2">
      <c r="B165" s="3" t="s">
        <v>148</v>
      </c>
      <c r="C165" s="3">
        <v>31</v>
      </c>
      <c r="D165" s="3">
        <v>2019</v>
      </c>
      <c r="E165" s="3" t="s">
        <v>292</v>
      </c>
      <c r="N165" s="78" t="s">
        <v>243</v>
      </c>
      <c r="O165" s="17" t="e">
        <f>INDEX(#REF!,MATCH($B165,#REF!,0),2)</f>
        <v>#REF!</v>
      </c>
      <c r="P165" s="18">
        <f t="shared" si="4"/>
        <v>2019</v>
      </c>
      <c r="Q165" s="28">
        <f t="shared" si="5"/>
        <v>31</v>
      </c>
      <c r="R165" s="18" t="s">
        <v>256</v>
      </c>
    </row>
    <row r="166" spans="2:18" x14ac:dyDescent="0.2">
      <c r="B166" s="3" t="s">
        <v>149</v>
      </c>
      <c r="C166" s="3">
        <v>37</v>
      </c>
      <c r="D166" s="3">
        <v>2019</v>
      </c>
      <c r="E166" s="3" t="s">
        <v>292</v>
      </c>
      <c r="N166" s="78" t="s">
        <v>243</v>
      </c>
      <c r="O166" s="17" t="e">
        <f>INDEX(#REF!,MATCH($B166,#REF!,0),2)</f>
        <v>#REF!</v>
      </c>
      <c r="P166" s="18">
        <f t="shared" si="4"/>
        <v>2019</v>
      </c>
      <c r="Q166" s="28">
        <f t="shared" si="5"/>
        <v>37</v>
      </c>
      <c r="R166" s="18" t="s">
        <v>256</v>
      </c>
    </row>
    <row r="167" spans="2:18" x14ac:dyDescent="0.2">
      <c r="B167" s="3" t="s">
        <v>150</v>
      </c>
      <c r="C167" s="3">
        <v>68</v>
      </c>
      <c r="D167" s="3">
        <v>2019</v>
      </c>
      <c r="E167" s="3" t="s">
        <v>292</v>
      </c>
      <c r="N167" s="78" t="s">
        <v>243</v>
      </c>
      <c r="O167" s="17" t="e">
        <f>INDEX(#REF!,MATCH($B167,#REF!,0),2)</f>
        <v>#REF!</v>
      </c>
      <c r="P167" s="18">
        <f t="shared" si="4"/>
        <v>2019</v>
      </c>
      <c r="Q167" s="28">
        <f t="shared" si="5"/>
        <v>68</v>
      </c>
      <c r="R167" s="18" t="s">
        <v>256</v>
      </c>
    </row>
    <row r="168" spans="2:18" x14ac:dyDescent="0.2">
      <c r="B168" s="3" t="s">
        <v>151</v>
      </c>
      <c r="C168" s="3">
        <v>23</v>
      </c>
      <c r="D168" s="3">
        <v>2019</v>
      </c>
      <c r="E168" s="3" t="s">
        <v>292</v>
      </c>
      <c r="N168" s="78" t="s">
        <v>243</v>
      </c>
      <c r="O168" s="17" t="e">
        <f>INDEX(#REF!,MATCH($B168,#REF!,0),2)</f>
        <v>#REF!</v>
      </c>
      <c r="P168" s="18">
        <f t="shared" si="4"/>
        <v>2019</v>
      </c>
      <c r="Q168" s="28">
        <f t="shared" si="5"/>
        <v>23</v>
      </c>
      <c r="R168" s="18" t="s">
        <v>256</v>
      </c>
    </row>
    <row r="169" spans="2:18" x14ac:dyDescent="0.2">
      <c r="B169" s="3" t="s">
        <v>152</v>
      </c>
      <c r="C169" s="3">
        <v>26</v>
      </c>
      <c r="D169" s="3">
        <v>2019</v>
      </c>
      <c r="E169" s="3" t="s">
        <v>292</v>
      </c>
      <c r="N169" s="78" t="s">
        <v>243</v>
      </c>
      <c r="O169" s="17" t="e">
        <f>INDEX(#REF!,MATCH($B169,#REF!,0),2)</f>
        <v>#REF!</v>
      </c>
      <c r="P169" s="18">
        <f t="shared" si="4"/>
        <v>2019</v>
      </c>
      <c r="Q169" s="28">
        <f t="shared" si="5"/>
        <v>26</v>
      </c>
      <c r="R169" s="18" t="s">
        <v>256</v>
      </c>
    </row>
    <row r="170" spans="2:18" x14ac:dyDescent="0.2">
      <c r="B170" s="3" t="s">
        <v>153</v>
      </c>
      <c r="C170" s="3">
        <v>46</v>
      </c>
      <c r="D170" s="3">
        <v>2019</v>
      </c>
      <c r="E170" s="3" t="s">
        <v>292</v>
      </c>
      <c r="N170" s="78" t="s">
        <v>243</v>
      </c>
      <c r="O170" s="17" t="e">
        <f>INDEX(#REF!,MATCH($B170,#REF!,0),2)</f>
        <v>#REF!</v>
      </c>
      <c r="P170" s="18">
        <f t="shared" si="4"/>
        <v>2019</v>
      </c>
      <c r="Q170" s="28">
        <f t="shared" si="5"/>
        <v>46</v>
      </c>
      <c r="R170" s="18" t="s">
        <v>256</v>
      </c>
    </row>
    <row r="171" spans="2:18" x14ac:dyDescent="0.2">
      <c r="B171" s="3" t="s">
        <v>156</v>
      </c>
      <c r="C171" s="3">
        <v>50</v>
      </c>
      <c r="D171" s="3">
        <v>2019</v>
      </c>
      <c r="E171" s="3" t="s">
        <v>292</v>
      </c>
      <c r="N171" s="78" t="s">
        <v>243</v>
      </c>
      <c r="O171" s="17" t="e">
        <f>INDEX(#REF!,MATCH($B171,#REF!,0),2)</f>
        <v>#REF!</v>
      </c>
      <c r="P171" s="18">
        <f t="shared" si="4"/>
        <v>2019</v>
      </c>
      <c r="Q171" s="28">
        <f t="shared" si="5"/>
        <v>50</v>
      </c>
      <c r="R171" s="18" t="s">
        <v>256</v>
      </c>
    </row>
    <row r="172" spans="2:18" x14ac:dyDescent="0.2">
      <c r="B172" s="3" t="s">
        <v>154</v>
      </c>
      <c r="C172" s="3">
        <v>50</v>
      </c>
      <c r="D172" s="3">
        <v>2019</v>
      </c>
      <c r="E172" s="3" t="s">
        <v>292</v>
      </c>
      <c r="N172" s="78" t="s">
        <v>243</v>
      </c>
      <c r="O172" s="17" t="e">
        <f>INDEX(#REF!,MATCH($B172,#REF!,0),2)</f>
        <v>#REF!</v>
      </c>
      <c r="P172" s="18">
        <f t="shared" si="4"/>
        <v>2019</v>
      </c>
      <c r="Q172" s="28">
        <f t="shared" si="5"/>
        <v>50</v>
      </c>
      <c r="R172" s="18" t="s">
        <v>256</v>
      </c>
    </row>
    <row r="173" spans="2:18" x14ac:dyDescent="0.2">
      <c r="B173" s="3" t="s">
        <v>155</v>
      </c>
      <c r="C173" s="3">
        <v>72</v>
      </c>
      <c r="D173" s="3">
        <v>2019</v>
      </c>
      <c r="E173" s="3" t="s">
        <v>292</v>
      </c>
      <c r="N173" s="78" t="s">
        <v>243</v>
      </c>
      <c r="O173" s="17" t="e">
        <f>INDEX(#REF!,MATCH($B173,#REF!,0),2)</f>
        <v>#REF!</v>
      </c>
      <c r="P173" s="18">
        <f t="shared" si="4"/>
        <v>2019</v>
      </c>
      <c r="Q173" s="28">
        <f t="shared" si="5"/>
        <v>72</v>
      </c>
      <c r="R173" s="18" t="s">
        <v>256</v>
      </c>
    </row>
    <row r="174" spans="2:18" x14ac:dyDescent="0.2">
      <c r="B174" s="3" t="s">
        <v>136</v>
      </c>
      <c r="C174" s="3">
        <v>64</v>
      </c>
      <c r="D174" s="3">
        <v>2020</v>
      </c>
      <c r="E174" s="3" t="s">
        <v>292</v>
      </c>
      <c r="N174" s="78" t="s">
        <v>243</v>
      </c>
      <c r="O174" s="17" t="e">
        <f>INDEX(#REF!,MATCH($B174,#REF!,0),2)</f>
        <v>#REF!</v>
      </c>
      <c r="P174" s="18">
        <f t="shared" si="4"/>
        <v>2020</v>
      </c>
      <c r="Q174" s="28">
        <f t="shared" si="5"/>
        <v>64</v>
      </c>
      <c r="R174" s="18" t="s">
        <v>256</v>
      </c>
    </row>
    <row r="175" spans="2:18" x14ac:dyDescent="0.2">
      <c r="B175" s="3" t="s">
        <v>137</v>
      </c>
      <c r="C175" s="3">
        <v>94</v>
      </c>
      <c r="D175" s="3">
        <v>2020</v>
      </c>
      <c r="E175" s="3" t="s">
        <v>292</v>
      </c>
      <c r="N175" s="78" t="s">
        <v>243</v>
      </c>
      <c r="O175" s="17" t="e">
        <f>INDEX(#REF!,MATCH($B175,#REF!,0),2)</f>
        <v>#REF!</v>
      </c>
      <c r="P175" s="18">
        <f t="shared" si="4"/>
        <v>2020</v>
      </c>
      <c r="Q175" s="28">
        <f t="shared" si="5"/>
        <v>94</v>
      </c>
      <c r="R175" s="18" t="s">
        <v>256</v>
      </c>
    </row>
    <row r="176" spans="2:18" x14ac:dyDescent="0.2">
      <c r="B176" s="3" t="s">
        <v>138</v>
      </c>
      <c r="C176" s="3">
        <v>92</v>
      </c>
      <c r="D176" s="3">
        <v>2020</v>
      </c>
      <c r="E176" s="3" t="s">
        <v>292</v>
      </c>
      <c r="N176" s="78" t="s">
        <v>243</v>
      </c>
      <c r="O176" s="17" t="e">
        <f>INDEX(#REF!,MATCH($B176,#REF!,0),2)</f>
        <v>#REF!</v>
      </c>
      <c r="P176" s="18">
        <f t="shared" si="4"/>
        <v>2020</v>
      </c>
      <c r="Q176" s="28">
        <f t="shared" si="5"/>
        <v>92</v>
      </c>
      <c r="R176" s="18" t="s">
        <v>256</v>
      </c>
    </row>
    <row r="177" spans="2:18" x14ac:dyDescent="0.2">
      <c r="B177" s="3" t="s">
        <v>139</v>
      </c>
      <c r="C177" s="3">
        <v>95</v>
      </c>
      <c r="D177" s="3">
        <v>2020</v>
      </c>
      <c r="E177" s="3" t="s">
        <v>292</v>
      </c>
      <c r="N177" s="78" t="s">
        <v>243</v>
      </c>
      <c r="O177" s="17" t="e">
        <f>INDEX(#REF!,MATCH($B177,#REF!,0),2)</f>
        <v>#REF!</v>
      </c>
      <c r="P177" s="18">
        <f t="shared" si="4"/>
        <v>2020</v>
      </c>
      <c r="Q177" s="28">
        <f t="shared" si="5"/>
        <v>95</v>
      </c>
      <c r="R177" s="18" t="s">
        <v>256</v>
      </c>
    </row>
    <row r="178" spans="2:18" x14ac:dyDescent="0.2">
      <c r="B178" s="3" t="s">
        <v>140</v>
      </c>
      <c r="C178" s="3">
        <v>37</v>
      </c>
      <c r="D178" s="3">
        <v>2020</v>
      </c>
      <c r="E178" s="3" t="s">
        <v>292</v>
      </c>
      <c r="N178" s="78" t="s">
        <v>243</v>
      </c>
      <c r="O178" s="17" t="e">
        <f>INDEX(#REF!,MATCH($B178,#REF!,0),2)</f>
        <v>#REF!</v>
      </c>
      <c r="P178" s="18">
        <f t="shared" si="4"/>
        <v>2020</v>
      </c>
      <c r="Q178" s="28">
        <f t="shared" si="5"/>
        <v>37</v>
      </c>
      <c r="R178" s="18" t="s">
        <v>256</v>
      </c>
    </row>
    <row r="179" spans="2:18" x14ac:dyDescent="0.2">
      <c r="B179" s="3" t="s">
        <v>141</v>
      </c>
      <c r="C179" s="3">
        <v>50</v>
      </c>
      <c r="D179" s="3">
        <v>2020</v>
      </c>
      <c r="E179" s="3" t="s">
        <v>292</v>
      </c>
      <c r="N179" s="78" t="s">
        <v>243</v>
      </c>
      <c r="O179" s="17" t="e">
        <f>INDEX(#REF!,MATCH($B179,#REF!,0),2)</f>
        <v>#REF!</v>
      </c>
      <c r="P179" s="18">
        <f t="shared" si="4"/>
        <v>2020</v>
      </c>
      <c r="Q179" s="28">
        <f t="shared" si="5"/>
        <v>50</v>
      </c>
      <c r="R179" s="18" t="s">
        <v>256</v>
      </c>
    </row>
    <row r="180" spans="2:18" x14ac:dyDescent="0.2">
      <c r="B180" s="3" t="s">
        <v>142</v>
      </c>
      <c r="C180" s="3">
        <v>83</v>
      </c>
      <c r="D180" s="3">
        <v>2020</v>
      </c>
      <c r="E180" s="3" t="s">
        <v>292</v>
      </c>
      <c r="N180" s="78" t="s">
        <v>243</v>
      </c>
      <c r="O180" s="17" t="e">
        <f>INDEX(#REF!,MATCH($B180,#REF!,0),2)</f>
        <v>#REF!</v>
      </c>
      <c r="P180" s="18">
        <f t="shared" si="4"/>
        <v>2020</v>
      </c>
      <c r="Q180" s="28">
        <f t="shared" si="5"/>
        <v>83</v>
      </c>
      <c r="R180" s="18" t="s">
        <v>256</v>
      </c>
    </row>
    <row r="181" spans="2:18" x14ac:dyDescent="0.2">
      <c r="B181" s="3" t="s">
        <v>293</v>
      </c>
      <c r="C181" s="3">
        <v>82</v>
      </c>
      <c r="D181" s="3">
        <v>2020</v>
      </c>
      <c r="E181" s="3" t="s">
        <v>292</v>
      </c>
      <c r="N181" s="78" t="s">
        <v>243</v>
      </c>
      <c r="O181" s="17" t="e">
        <f>INDEX(#REF!,MATCH($B181,#REF!,0),2)</f>
        <v>#REF!</v>
      </c>
      <c r="P181" s="18">
        <f t="shared" si="4"/>
        <v>2020</v>
      </c>
      <c r="Q181" s="28">
        <f t="shared" si="5"/>
        <v>82</v>
      </c>
      <c r="R181" s="18" t="s">
        <v>256</v>
      </c>
    </row>
    <row r="182" spans="2:18" x14ac:dyDescent="0.2">
      <c r="B182" s="3" t="s">
        <v>144</v>
      </c>
      <c r="C182" s="3">
        <v>64</v>
      </c>
      <c r="D182" s="3">
        <v>2020</v>
      </c>
      <c r="E182" s="3" t="s">
        <v>292</v>
      </c>
      <c r="N182" s="78" t="s">
        <v>243</v>
      </c>
      <c r="O182" s="17" t="e">
        <f>INDEX(#REF!,MATCH($B182,#REF!,0),2)</f>
        <v>#REF!</v>
      </c>
      <c r="P182" s="18">
        <f t="shared" si="4"/>
        <v>2020</v>
      </c>
      <c r="Q182" s="28">
        <f t="shared" si="5"/>
        <v>64</v>
      </c>
      <c r="R182" s="18" t="s">
        <v>256</v>
      </c>
    </row>
    <row r="183" spans="2:18" x14ac:dyDescent="0.2">
      <c r="B183" s="3" t="s">
        <v>145</v>
      </c>
      <c r="C183" s="3">
        <v>74</v>
      </c>
      <c r="D183" s="3">
        <v>2020</v>
      </c>
      <c r="E183" s="3" t="s">
        <v>292</v>
      </c>
      <c r="N183" s="78" t="s">
        <v>243</v>
      </c>
      <c r="O183" s="17" t="e">
        <f>INDEX(#REF!,MATCH($B183,#REF!,0),2)</f>
        <v>#REF!</v>
      </c>
      <c r="P183" s="18">
        <f t="shared" si="4"/>
        <v>2020</v>
      </c>
      <c r="Q183" s="28">
        <f t="shared" si="5"/>
        <v>74</v>
      </c>
      <c r="R183" s="18" t="s">
        <v>256</v>
      </c>
    </row>
    <row r="184" spans="2:18" x14ac:dyDescent="0.2">
      <c r="B184" s="3" t="s">
        <v>146</v>
      </c>
      <c r="C184" s="3">
        <v>83</v>
      </c>
      <c r="D184" s="3">
        <v>2020</v>
      </c>
      <c r="E184" s="3" t="s">
        <v>292</v>
      </c>
      <c r="N184" s="78" t="s">
        <v>243</v>
      </c>
      <c r="O184" s="17" t="e">
        <f>INDEX(#REF!,MATCH($B184,#REF!,0),2)</f>
        <v>#REF!</v>
      </c>
      <c r="P184" s="18">
        <f t="shared" si="4"/>
        <v>2020</v>
      </c>
      <c r="Q184" s="28">
        <f t="shared" si="5"/>
        <v>83</v>
      </c>
      <c r="R184" s="18" t="s">
        <v>256</v>
      </c>
    </row>
    <row r="185" spans="2:18" x14ac:dyDescent="0.2">
      <c r="B185" s="3" t="s">
        <v>147</v>
      </c>
      <c r="C185" s="3">
        <v>95</v>
      </c>
      <c r="D185" s="3">
        <v>2020</v>
      </c>
      <c r="E185" s="3" t="s">
        <v>292</v>
      </c>
      <c r="N185" s="78" t="s">
        <v>243</v>
      </c>
      <c r="O185" s="17" t="e">
        <f>INDEX(#REF!,MATCH($B185,#REF!,0),2)</f>
        <v>#REF!</v>
      </c>
      <c r="P185" s="18">
        <f t="shared" si="4"/>
        <v>2020</v>
      </c>
      <c r="Q185" s="28">
        <f t="shared" si="5"/>
        <v>95</v>
      </c>
      <c r="R185" s="18" t="s">
        <v>256</v>
      </c>
    </row>
    <row r="186" spans="2:18" x14ac:dyDescent="0.2">
      <c r="B186" s="3" t="s">
        <v>148</v>
      </c>
      <c r="C186" s="3">
        <v>28</v>
      </c>
      <c r="D186" s="3">
        <v>2020</v>
      </c>
      <c r="E186" s="3" t="s">
        <v>292</v>
      </c>
      <c r="N186" s="78" t="s">
        <v>243</v>
      </c>
      <c r="O186" s="17" t="e">
        <f>INDEX(#REF!,MATCH($B186,#REF!,0),2)</f>
        <v>#REF!</v>
      </c>
      <c r="P186" s="18">
        <f t="shared" si="4"/>
        <v>2020</v>
      </c>
      <c r="Q186" s="28">
        <f t="shared" si="5"/>
        <v>28</v>
      </c>
      <c r="R186" s="18" t="s">
        <v>256</v>
      </c>
    </row>
    <row r="187" spans="2:18" x14ac:dyDescent="0.2">
      <c r="B187" s="3" t="s">
        <v>149</v>
      </c>
      <c r="C187" s="3">
        <v>77</v>
      </c>
      <c r="D187" s="3">
        <v>2020</v>
      </c>
      <c r="E187" s="3" t="s">
        <v>292</v>
      </c>
      <c r="N187" s="78" t="s">
        <v>243</v>
      </c>
      <c r="O187" s="17" t="e">
        <f>INDEX(#REF!,MATCH($B187,#REF!,0),2)</f>
        <v>#REF!</v>
      </c>
      <c r="P187" s="18">
        <f t="shared" si="4"/>
        <v>2020</v>
      </c>
      <c r="Q187" s="28">
        <f t="shared" si="5"/>
        <v>77</v>
      </c>
      <c r="R187" s="18" t="s">
        <v>256</v>
      </c>
    </row>
    <row r="188" spans="2:18" x14ac:dyDescent="0.2">
      <c r="B188" s="3" t="s">
        <v>150</v>
      </c>
      <c r="C188" s="3">
        <v>81</v>
      </c>
      <c r="D188" s="3">
        <v>2020</v>
      </c>
      <c r="E188" s="3" t="s">
        <v>292</v>
      </c>
      <c r="N188" s="78" t="s">
        <v>243</v>
      </c>
      <c r="O188" s="17" t="e">
        <f>INDEX(#REF!,MATCH($B188,#REF!,0),2)</f>
        <v>#REF!</v>
      </c>
      <c r="P188" s="18">
        <f t="shared" si="4"/>
        <v>2020</v>
      </c>
      <c r="Q188" s="28">
        <f t="shared" si="5"/>
        <v>81</v>
      </c>
      <c r="R188" s="18" t="s">
        <v>256</v>
      </c>
    </row>
    <row r="189" spans="2:18" x14ac:dyDescent="0.2">
      <c r="B189" s="3" t="s">
        <v>151</v>
      </c>
      <c r="C189" s="3">
        <v>32</v>
      </c>
      <c r="D189" s="3">
        <v>2020</v>
      </c>
      <c r="E189" s="3" t="s">
        <v>292</v>
      </c>
      <c r="N189" s="78" t="s">
        <v>243</v>
      </c>
      <c r="O189" s="17" t="e">
        <f>INDEX(#REF!,MATCH($B189,#REF!,0),2)</f>
        <v>#REF!</v>
      </c>
      <c r="P189" s="18">
        <f t="shared" si="4"/>
        <v>2020</v>
      </c>
      <c r="Q189" s="28">
        <f t="shared" si="5"/>
        <v>32</v>
      </c>
      <c r="R189" s="18" t="s">
        <v>256</v>
      </c>
    </row>
    <row r="190" spans="2:18" x14ac:dyDescent="0.2">
      <c r="B190" s="3" t="s">
        <v>152</v>
      </c>
      <c r="C190" s="3">
        <v>35</v>
      </c>
      <c r="D190" s="3">
        <v>2020</v>
      </c>
      <c r="E190" s="3" t="s">
        <v>292</v>
      </c>
      <c r="N190" s="78" t="s">
        <v>243</v>
      </c>
      <c r="O190" s="17" t="e">
        <f>INDEX(#REF!,MATCH($B190,#REF!,0),2)</f>
        <v>#REF!</v>
      </c>
      <c r="P190" s="18">
        <f t="shared" si="4"/>
        <v>2020</v>
      </c>
      <c r="Q190" s="28">
        <f t="shared" si="5"/>
        <v>35</v>
      </c>
      <c r="R190" s="18" t="s">
        <v>256</v>
      </c>
    </row>
    <row r="191" spans="2:18" x14ac:dyDescent="0.2">
      <c r="B191" s="3" t="s">
        <v>153</v>
      </c>
      <c r="C191" s="3">
        <v>61</v>
      </c>
      <c r="D191" s="3">
        <v>2020</v>
      </c>
      <c r="E191" s="3" t="s">
        <v>292</v>
      </c>
      <c r="N191" s="78" t="s">
        <v>243</v>
      </c>
      <c r="O191" s="17" t="e">
        <f>INDEX(#REF!,MATCH($B191,#REF!,0),2)</f>
        <v>#REF!</v>
      </c>
      <c r="P191" s="18">
        <f t="shared" si="4"/>
        <v>2020</v>
      </c>
      <c r="Q191" s="28">
        <f t="shared" si="5"/>
        <v>61</v>
      </c>
      <c r="R191" s="18" t="s">
        <v>256</v>
      </c>
    </row>
    <row r="192" spans="2:18" x14ac:dyDescent="0.2">
      <c r="B192" s="3" t="s">
        <v>154</v>
      </c>
      <c r="C192" s="3">
        <v>75</v>
      </c>
      <c r="D192" s="3">
        <v>2020</v>
      </c>
      <c r="E192" s="3" t="s">
        <v>292</v>
      </c>
      <c r="N192" s="78" t="s">
        <v>243</v>
      </c>
      <c r="O192" s="17" t="e">
        <f>INDEX(#REF!,MATCH($B192,#REF!,0),2)</f>
        <v>#REF!</v>
      </c>
      <c r="P192" s="18">
        <f t="shared" si="4"/>
        <v>2020</v>
      </c>
      <c r="Q192" s="28">
        <f t="shared" si="5"/>
        <v>75</v>
      </c>
      <c r="R192" s="18" t="s">
        <v>256</v>
      </c>
    </row>
    <row r="193" spans="2:18" x14ac:dyDescent="0.2">
      <c r="B193" s="3" t="s">
        <v>155</v>
      </c>
      <c r="C193" s="3">
        <v>75</v>
      </c>
      <c r="D193" s="3">
        <v>2020</v>
      </c>
      <c r="E193" s="3" t="s">
        <v>292</v>
      </c>
      <c r="N193" s="78" t="s">
        <v>243</v>
      </c>
      <c r="O193" s="17" t="e">
        <f>INDEX(#REF!,MATCH($B193,#REF!,0),2)</f>
        <v>#REF!</v>
      </c>
      <c r="P193" s="18">
        <f t="shared" si="4"/>
        <v>2020</v>
      </c>
      <c r="Q193" s="28">
        <f t="shared" si="5"/>
        <v>75</v>
      </c>
      <c r="R193" s="18" t="s">
        <v>256</v>
      </c>
    </row>
    <row r="194" spans="2:18" x14ac:dyDescent="0.2">
      <c r="B194" s="3" t="s">
        <v>156</v>
      </c>
      <c r="C194" s="3">
        <v>58</v>
      </c>
      <c r="D194" s="3">
        <v>2020</v>
      </c>
      <c r="E194" s="3" t="s">
        <v>292</v>
      </c>
      <c r="N194" s="78" t="s">
        <v>243</v>
      </c>
      <c r="O194" s="17" t="e">
        <f>INDEX(#REF!,MATCH($B194,#REF!,0),2)</f>
        <v>#REF!</v>
      </c>
      <c r="P194" s="18">
        <f t="shared" si="4"/>
        <v>2020</v>
      </c>
      <c r="Q194" s="28">
        <f t="shared" si="5"/>
        <v>58</v>
      </c>
      <c r="R194" s="18" t="s">
        <v>256</v>
      </c>
    </row>
    <row r="195" spans="2:18" x14ac:dyDescent="0.2">
      <c r="B195" s="3" t="s">
        <v>136</v>
      </c>
      <c r="C195" s="3">
        <v>49</v>
      </c>
      <c r="D195" s="3">
        <v>2021</v>
      </c>
      <c r="E195" s="3" t="s">
        <v>292</v>
      </c>
      <c r="N195" s="78" t="s">
        <v>243</v>
      </c>
      <c r="O195" s="17" t="e">
        <f>INDEX(#REF!,MATCH($B195,#REF!,0),2)</f>
        <v>#REF!</v>
      </c>
      <c r="P195" s="18">
        <f t="shared" si="4"/>
        <v>2021</v>
      </c>
      <c r="Q195" s="28">
        <f t="shared" si="5"/>
        <v>49</v>
      </c>
      <c r="R195" s="18" t="s">
        <v>256</v>
      </c>
    </row>
    <row r="196" spans="2:18" x14ac:dyDescent="0.2">
      <c r="B196" s="3" t="s">
        <v>137</v>
      </c>
      <c r="C196" s="3">
        <v>86</v>
      </c>
      <c r="D196" s="3">
        <v>2021</v>
      </c>
      <c r="E196" s="3" t="s">
        <v>292</v>
      </c>
      <c r="N196" s="78" t="s">
        <v>243</v>
      </c>
      <c r="O196" s="17" t="e">
        <f>INDEX(#REF!,MATCH($B196,#REF!,0),2)</f>
        <v>#REF!</v>
      </c>
      <c r="P196" s="18">
        <f t="shared" si="4"/>
        <v>2021</v>
      </c>
      <c r="Q196" s="28">
        <f t="shared" si="5"/>
        <v>86</v>
      </c>
      <c r="R196" s="18" t="s">
        <v>256</v>
      </c>
    </row>
    <row r="197" spans="2:18" x14ac:dyDescent="0.2">
      <c r="B197" s="3" t="s">
        <v>138</v>
      </c>
      <c r="C197" s="3">
        <v>100</v>
      </c>
      <c r="D197" s="3">
        <v>2021</v>
      </c>
      <c r="E197" s="3" t="s">
        <v>292</v>
      </c>
      <c r="N197" s="78" t="s">
        <v>243</v>
      </c>
      <c r="O197" s="17" t="e">
        <f>INDEX(#REF!,MATCH($B197,#REF!,0),2)</f>
        <v>#REF!</v>
      </c>
      <c r="P197" s="18">
        <f t="shared" si="4"/>
        <v>2021</v>
      </c>
      <c r="Q197" s="28">
        <f t="shared" si="5"/>
        <v>100</v>
      </c>
      <c r="R197" s="18" t="s">
        <v>256</v>
      </c>
    </row>
    <row r="198" spans="2:18" x14ac:dyDescent="0.2">
      <c r="B198" s="3" t="s">
        <v>139</v>
      </c>
      <c r="C198" s="3">
        <v>95</v>
      </c>
      <c r="D198" s="3">
        <v>2021</v>
      </c>
      <c r="E198" s="3" t="s">
        <v>292</v>
      </c>
      <c r="N198" s="78" t="s">
        <v>243</v>
      </c>
      <c r="O198" s="17" t="e">
        <f>INDEX(#REF!,MATCH($B198,#REF!,0),2)</f>
        <v>#REF!</v>
      </c>
      <c r="P198" s="18">
        <f t="shared" si="4"/>
        <v>2021</v>
      </c>
      <c r="Q198" s="28">
        <f t="shared" si="5"/>
        <v>95</v>
      </c>
      <c r="R198" s="18" t="s">
        <v>256</v>
      </c>
    </row>
    <row r="199" spans="2:18" x14ac:dyDescent="0.2">
      <c r="B199" s="3" t="s">
        <v>140</v>
      </c>
      <c r="C199" s="3">
        <v>83</v>
      </c>
      <c r="D199" s="3">
        <v>2021</v>
      </c>
      <c r="E199" s="3" t="s">
        <v>292</v>
      </c>
      <c r="N199" s="78" t="s">
        <v>243</v>
      </c>
      <c r="O199" s="17" t="e">
        <f>INDEX(#REF!,MATCH($B199,#REF!,0),2)</f>
        <v>#REF!</v>
      </c>
      <c r="P199" s="18">
        <f t="shared" ref="P199:P215" si="6">D199</f>
        <v>2021</v>
      </c>
      <c r="Q199" s="28">
        <f t="shared" ref="Q199:Q215" si="7">C199</f>
        <v>83</v>
      </c>
      <c r="R199" s="18" t="s">
        <v>256</v>
      </c>
    </row>
    <row r="200" spans="2:18" x14ac:dyDescent="0.2">
      <c r="B200" s="3" t="s">
        <v>141</v>
      </c>
      <c r="C200" s="3">
        <v>65</v>
      </c>
      <c r="D200" s="3">
        <v>2021</v>
      </c>
      <c r="E200" s="3" t="s">
        <v>292</v>
      </c>
      <c r="N200" s="78" t="s">
        <v>243</v>
      </c>
      <c r="O200" s="17" t="e">
        <f>INDEX(#REF!,MATCH($B200,#REF!,0),2)</f>
        <v>#REF!</v>
      </c>
      <c r="P200" s="18">
        <f t="shared" si="6"/>
        <v>2021</v>
      </c>
      <c r="Q200" s="28">
        <f t="shared" si="7"/>
        <v>65</v>
      </c>
      <c r="R200" s="18" t="s">
        <v>256</v>
      </c>
    </row>
    <row r="201" spans="2:18" x14ac:dyDescent="0.2">
      <c r="B201" s="3" t="s">
        <v>142</v>
      </c>
      <c r="C201" s="3">
        <v>77</v>
      </c>
      <c r="D201" s="3">
        <v>2021</v>
      </c>
      <c r="E201" s="3" t="s">
        <v>292</v>
      </c>
      <c r="N201" s="78" t="s">
        <v>243</v>
      </c>
      <c r="O201" s="17" t="e">
        <f>INDEX(#REF!,MATCH($B201,#REF!,0),2)</f>
        <v>#REF!</v>
      </c>
      <c r="P201" s="18">
        <f t="shared" si="6"/>
        <v>2021</v>
      </c>
      <c r="Q201" s="28">
        <f t="shared" si="7"/>
        <v>77</v>
      </c>
      <c r="R201" s="18" t="s">
        <v>256</v>
      </c>
    </row>
    <row r="202" spans="2:18" x14ac:dyDescent="0.2">
      <c r="B202" s="3" t="s">
        <v>293</v>
      </c>
      <c r="C202" s="3">
        <v>74</v>
      </c>
      <c r="D202" s="3">
        <v>2021</v>
      </c>
      <c r="E202" s="3" t="s">
        <v>292</v>
      </c>
      <c r="N202" s="78" t="s">
        <v>243</v>
      </c>
      <c r="O202" s="17" t="e">
        <f>INDEX(#REF!,MATCH($B202,#REF!,0),2)</f>
        <v>#REF!</v>
      </c>
      <c r="P202" s="18">
        <f t="shared" si="6"/>
        <v>2021</v>
      </c>
      <c r="Q202" s="28">
        <f t="shared" si="7"/>
        <v>74</v>
      </c>
      <c r="R202" s="18" t="s">
        <v>256</v>
      </c>
    </row>
    <row r="203" spans="2:18" x14ac:dyDescent="0.2">
      <c r="B203" s="3" t="s">
        <v>144</v>
      </c>
      <c r="C203" s="3">
        <v>32</v>
      </c>
      <c r="D203" s="3">
        <v>2021</v>
      </c>
      <c r="E203" s="3" t="s">
        <v>292</v>
      </c>
      <c r="N203" s="78" t="s">
        <v>243</v>
      </c>
      <c r="O203" s="17" t="e">
        <f>INDEX(#REF!,MATCH($B203,#REF!,0),2)</f>
        <v>#REF!</v>
      </c>
      <c r="P203" s="18">
        <f t="shared" si="6"/>
        <v>2021</v>
      </c>
      <c r="Q203" s="28">
        <f t="shared" si="7"/>
        <v>32</v>
      </c>
      <c r="R203" s="18" t="s">
        <v>256</v>
      </c>
    </row>
    <row r="204" spans="2:18" x14ac:dyDescent="0.2">
      <c r="B204" s="3" t="s">
        <v>145</v>
      </c>
      <c r="C204" s="3">
        <v>63</v>
      </c>
      <c r="D204" s="3">
        <v>2021</v>
      </c>
      <c r="E204" s="3" t="s">
        <v>292</v>
      </c>
      <c r="N204" s="78" t="s">
        <v>243</v>
      </c>
      <c r="O204" s="17" t="e">
        <f>INDEX(#REF!,MATCH($B204,#REF!,0),2)</f>
        <v>#REF!</v>
      </c>
      <c r="P204" s="18">
        <f t="shared" si="6"/>
        <v>2021</v>
      </c>
      <c r="Q204" s="28">
        <f t="shared" si="7"/>
        <v>63</v>
      </c>
      <c r="R204" s="18" t="s">
        <v>256</v>
      </c>
    </row>
    <row r="205" spans="2:18" x14ac:dyDescent="0.2">
      <c r="B205" s="3" t="s">
        <v>146</v>
      </c>
      <c r="C205" s="3">
        <v>74</v>
      </c>
      <c r="D205" s="3">
        <v>2021</v>
      </c>
      <c r="E205" s="3" t="s">
        <v>292</v>
      </c>
      <c r="N205" s="78" t="s">
        <v>243</v>
      </c>
      <c r="O205" s="17" t="e">
        <f>INDEX(#REF!,MATCH($B205,#REF!,0),2)</f>
        <v>#REF!</v>
      </c>
      <c r="P205" s="18">
        <f t="shared" si="6"/>
        <v>2021</v>
      </c>
      <c r="Q205" s="28">
        <f t="shared" si="7"/>
        <v>74</v>
      </c>
      <c r="R205" s="18" t="s">
        <v>256</v>
      </c>
    </row>
    <row r="206" spans="2:18" x14ac:dyDescent="0.2">
      <c r="B206" s="3" t="s">
        <v>147</v>
      </c>
      <c r="C206" s="3">
        <v>68</v>
      </c>
      <c r="D206" s="3">
        <v>2021</v>
      </c>
      <c r="E206" s="3" t="s">
        <v>292</v>
      </c>
      <c r="N206" s="78" t="s">
        <v>243</v>
      </c>
      <c r="O206" s="17" t="e">
        <f>INDEX(#REF!,MATCH($B206,#REF!,0),2)</f>
        <v>#REF!</v>
      </c>
      <c r="P206" s="18">
        <f t="shared" si="6"/>
        <v>2021</v>
      </c>
      <c r="Q206" s="28">
        <f t="shared" si="7"/>
        <v>68</v>
      </c>
      <c r="R206" s="18" t="s">
        <v>256</v>
      </c>
    </row>
    <row r="207" spans="2:18" x14ac:dyDescent="0.2">
      <c r="B207" s="3" t="s">
        <v>148</v>
      </c>
      <c r="C207" s="3">
        <v>22</v>
      </c>
      <c r="D207" s="3">
        <v>2021</v>
      </c>
      <c r="E207" s="3" t="s">
        <v>292</v>
      </c>
      <c r="N207" s="78" t="s">
        <v>243</v>
      </c>
      <c r="O207" s="17" t="e">
        <f>INDEX(#REF!,MATCH($B207,#REF!,0),2)</f>
        <v>#REF!</v>
      </c>
      <c r="P207" s="18">
        <f t="shared" si="6"/>
        <v>2021</v>
      </c>
      <c r="Q207" s="28">
        <f t="shared" si="7"/>
        <v>22</v>
      </c>
      <c r="R207" s="18" t="s">
        <v>256</v>
      </c>
    </row>
    <row r="208" spans="2:18" x14ac:dyDescent="0.2">
      <c r="B208" s="3" t="s">
        <v>149</v>
      </c>
      <c r="C208" s="3">
        <v>93</v>
      </c>
      <c r="D208" s="3">
        <v>2021</v>
      </c>
      <c r="E208" s="3" t="s">
        <v>292</v>
      </c>
      <c r="N208" s="78" t="s">
        <v>243</v>
      </c>
      <c r="O208" s="17" t="e">
        <f>INDEX(#REF!,MATCH($B208,#REF!,0),2)</f>
        <v>#REF!</v>
      </c>
      <c r="P208" s="18">
        <f t="shared" si="6"/>
        <v>2021</v>
      </c>
      <c r="Q208" s="28">
        <f t="shared" si="7"/>
        <v>93</v>
      </c>
      <c r="R208" s="18" t="s">
        <v>256</v>
      </c>
    </row>
    <row r="209" spans="2:18" x14ac:dyDescent="0.2">
      <c r="B209" s="3" t="s">
        <v>150</v>
      </c>
      <c r="C209" s="3">
        <v>27</v>
      </c>
      <c r="D209" s="3">
        <v>2021</v>
      </c>
      <c r="E209" s="3" t="s">
        <v>292</v>
      </c>
      <c r="N209" s="78" t="s">
        <v>243</v>
      </c>
      <c r="O209" s="17" t="e">
        <f>INDEX(#REF!,MATCH($B209,#REF!,0),2)</f>
        <v>#REF!</v>
      </c>
      <c r="P209" s="18">
        <f t="shared" si="6"/>
        <v>2021</v>
      </c>
      <c r="Q209" s="28">
        <f t="shared" si="7"/>
        <v>27</v>
      </c>
      <c r="R209" s="18" t="s">
        <v>256</v>
      </c>
    </row>
    <row r="210" spans="2:18" x14ac:dyDescent="0.2">
      <c r="B210" s="3" t="s">
        <v>151</v>
      </c>
      <c r="C210" s="3">
        <v>20</v>
      </c>
      <c r="D210" s="3">
        <v>2021</v>
      </c>
      <c r="E210" s="3" t="s">
        <v>292</v>
      </c>
      <c r="N210" s="78" t="s">
        <v>243</v>
      </c>
      <c r="O210" s="17" t="e">
        <f>INDEX(#REF!,MATCH($B210,#REF!,0),2)</f>
        <v>#REF!</v>
      </c>
      <c r="P210" s="18">
        <f t="shared" si="6"/>
        <v>2021</v>
      </c>
      <c r="Q210" s="28">
        <f t="shared" si="7"/>
        <v>20</v>
      </c>
      <c r="R210" s="18" t="s">
        <v>256</v>
      </c>
    </row>
    <row r="211" spans="2:18" x14ac:dyDescent="0.2">
      <c r="B211" s="3" t="s">
        <v>152</v>
      </c>
      <c r="C211" s="3">
        <v>19</v>
      </c>
      <c r="D211" s="3">
        <v>2021</v>
      </c>
      <c r="E211" s="3" t="s">
        <v>292</v>
      </c>
      <c r="N211" s="78" t="s">
        <v>243</v>
      </c>
      <c r="O211" s="17" t="e">
        <f>INDEX(#REF!,MATCH($B211,#REF!,0),2)</f>
        <v>#REF!</v>
      </c>
      <c r="P211" s="18">
        <f t="shared" si="6"/>
        <v>2021</v>
      </c>
      <c r="Q211" s="28">
        <f t="shared" si="7"/>
        <v>19</v>
      </c>
      <c r="R211" s="18" t="s">
        <v>256</v>
      </c>
    </row>
    <row r="212" spans="2:18" x14ac:dyDescent="0.2">
      <c r="B212" s="3" t="s">
        <v>153</v>
      </c>
      <c r="C212" s="3">
        <v>61</v>
      </c>
      <c r="D212" s="3">
        <v>2021</v>
      </c>
      <c r="E212" s="3" t="s">
        <v>292</v>
      </c>
      <c r="N212" s="78" t="s">
        <v>243</v>
      </c>
      <c r="O212" s="17" t="e">
        <f>INDEX(#REF!,MATCH($B212,#REF!,0),2)</f>
        <v>#REF!</v>
      </c>
      <c r="P212" s="18">
        <f t="shared" si="6"/>
        <v>2021</v>
      </c>
      <c r="Q212" s="28">
        <f t="shared" si="7"/>
        <v>61</v>
      </c>
      <c r="R212" s="18" t="s">
        <v>256</v>
      </c>
    </row>
    <row r="213" spans="2:18" x14ac:dyDescent="0.2">
      <c r="B213" s="3" t="s">
        <v>154</v>
      </c>
      <c r="C213" s="3">
        <v>83</v>
      </c>
      <c r="D213" s="3">
        <v>2021</v>
      </c>
      <c r="E213" s="3" t="s">
        <v>292</v>
      </c>
      <c r="N213" s="78" t="s">
        <v>243</v>
      </c>
      <c r="O213" s="17" t="e">
        <f>INDEX(#REF!,MATCH($B213,#REF!,0),2)</f>
        <v>#REF!</v>
      </c>
      <c r="P213" s="18">
        <f t="shared" si="6"/>
        <v>2021</v>
      </c>
      <c r="Q213" s="28">
        <f t="shared" si="7"/>
        <v>83</v>
      </c>
      <c r="R213" s="18" t="s">
        <v>256</v>
      </c>
    </row>
    <row r="214" spans="2:18" x14ac:dyDescent="0.2">
      <c r="B214" s="3" t="s">
        <v>155</v>
      </c>
      <c r="C214" s="3">
        <v>62</v>
      </c>
      <c r="D214" s="3">
        <v>2021</v>
      </c>
      <c r="E214" s="3" t="s">
        <v>292</v>
      </c>
      <c r="N214" s="78" t="s">
        <v>243</v>
      </c>
      <c r="O214" s="17" t="e">
        <f>INDEX(#REF!,MATCH($B214,#REF!,0),2)</f>
        <v>#REF!</v>
      </c>
      <c r="P214" s="18">
        <f t="shared" si="6"/>
        <v>2021</v>
      </c>
      <c r="Q214" s="28">
        <f t="shared" si="7"/>
        <v>62</v>
      </c>
      <c r="R214" s="18" t="s">
        <v>256</v>
      </c>
    </row>
    <row r="215" spans="2:18" x14ac:dyDescent="0.2">
      <c r="B215" s="3" t="s">
        <v>156</v>
      </c>
      <c r="C215" s="3">
        <v>43</v>
      </c>
      <c r="D215" s="3">
        <v>2021</v>
      </c>
      <c r="E215" s="3" t="s">
        <v>292</v>
      </c>
      <c r="N215" s="78" t="s">
        <v>243</v>
      </c>
      <c r="O215" s="17" t="e">
        <f>INDEX(#REF!,MATCH($B215,#REF!,0),2)</f>
        <v>#REF!</v>
      </c>
      <c r="P215" s="18">
        <f t="shared" si="6"/>
        <v>2021</v>
      </c>
      <c r="Q215" s="28">
        <f t="shared" si="7"/>
        <v>43</v>
      </c>
      <c r="R215" s="18" t="s">
        <v>256</v>
      </c>
    </row>
  </sheetData>
  <hyperlinks>
    <hyperlink ref="C4" r:id="rId1" xr:uid="{65ED1EA6-A248-4D71-BACB-DD4043181A07}"/>
  </hyperlinks>
  <pageMargins left="0.7" right="0.7" top="0.75" bottom="0.75" header="0.3" footer="0.3"/>
  <pageSetup paperSize="9" orientation="portrait" verticalDpi="0"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D0B64-8298-42C4-9A50-74821B939097}">
  <sheetPr>
    <tabColor theme="5" tint="0.79998168889431442"/>
  </sheetPr>
  <dimension ref="B1:R257"/>
  <sheetViews>
    <sheetView workbookViewId="0">
      <selection activeCell="L36" sqref="L36"/>
    </sheetView>
  </sheetViews>
  <sheetFormatPr defaultColWidth="9.33203125" defaultRowHeight="11.25" x14ac:dyDescent="0.2"/>
  <cols>
    <col min="1" max="2" width="9.33203125" style="3"/>
    <col min="3" max="3" width="43.5" style="3" bestFit="1" customWidth="1"/>
    <col min="4" max="4" width="7.6640625" style="3" bestFit="1" customWidth="1"/>
    <col min="5" max="5" width="7.1640625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429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265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264</v>
      </c>
      <c r="C6" s="3" t="s">
        <v>5</v>
      </c>
      <c r="D6" s="19">
        <v>2010</v>
      </c>
      <c r="E6" s="5">
        <v>11.59334</v>
      </c>
      <c r="N6" s="18" t="s">
        <v>244</v>
      </c>
      <c r="O6" s="17" t="e">
        <f>INDEX(#REF!,MATCH($C6,#REF!,0),2)</f>
        <v>#REF!</v>
      </c>
      <c r="P6" s="18">
        <f>D6</f>
        <v>2010</v>
      </c>
      <c r="Q6" s="28">
        <f>E6</f>
        <v>11.59334</v>
      </c>
      <c r="R6" s="18" t="s">
        <v>256</v>
      </c>
    </row>
    <row r="7" spans="2:18" x14ac:dyDescent="0.2">
      <c r="B7" s="3" t="s">
        <v>264</v>
      </c>
      <c r="C7" s="3" t="s">
        <v>6</v>
      </c>
      <c r="D7" s="19">
        <v>2010</v>
      </c>
      <c r="E7" s="5">
        <v>12.32554</v>
      </c>
      <c r="N7" s="18" t="s">
        <v>244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12.32554</v>
      </c>
      <c r="R7" s="18" t="s">
        <v>256</v>
      </c>
    </row>
    <row r="8" spans="2:18" x14ac:dyDescent="0.2">
      <c r="B8" s="3" t="s">
        <v>264</v>
      </c>
      <c r="C8" s="3" t="s">
        <v>7</v>
      </c>
      <c r="D8" s="19">
        <v>2010</v>
      </c>
      <c r="E8" s="5">
        <v>14.283300000000001</v>
      </c>
      <c r="N8" s="18" t="s">
        <v>244</v>
      </c>
      <c r="O8" s="17" t="e">
        <f>INDEX(#REF!,MATCH($C8,#REF!,0),2)</f>
        <v>#REF!</v>
      </c>
      <c r="P8" s="18">
        <f t="shared" si="0"/>
        <v>2010</v>
      </c>
      <c r="Q8" s="28">
        <f t="shared" si="1"/>
        <v>14.283300000000001</v>
      </c>
      <c r="R8" s="18" t="s">
        <v>256</v>
      </c>
    </row>
    <row r="9" spans="2:18" x14ac:dyDescent="0.2">
      <c r="B9" s="3" t="s">
        <v>264</v>
      </c>
      <c r="C9" s="3" t="s">
        <v>8</v>
      </c>
      <c r="D9" s="19">
        <v>2010</v>
      </c>
      <c r="E9" s="5">
        <v>12.578340000000001</v>
      </c>
      <c r="N9" s="18" t="s">
        <v>244</v>
      </c>
      <c r="O9" s="17" t="e">
        <f>INDEX(#REF!,MATCH($C9,#REF!,0),2)</f>
        <v>#REF!</v>
      </c>
      <c r="P9" s="18">
        <f t="shared" si="0"/>
        <v>2010</v>
      </c>
      <c r="Q9" s="28">
        <f t="shared" si="1"/>
        <v>12.578340000000001</v>
      </c>
      <c r="R9" s="18" t="s">
        <v>256</v>
      </c>
    </row>
    <row r="10" spans="2:18" x14ac:dyDescent="0.2">
      <c r="B10" s="3" t="s">
        <v>264</v>
      </c>
      <c r="C10" s="3" t="s">
        <v>9</v>
      </c>
      <c r="D10" s="19">
        <v>2010</v>
      </c>
      <c r="E10" s="5">
        <v>11.97223333</v>
      </c>
      <c r="N10" s="18" t="s">
        <v>244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11.97223333</v>
      </c>
      <c r="R10" s="18" t="s">
        <v>256</v>
      </c>
    </row>
    <row r="11" spans="2:18" x14ac:dyDescent="0.2">
      <c r="B11" s="3" t="s">
        <v>264</v>
      </c>
      <c r="C11" s="3" t="s">
        <v>10</v>
      </c>
      <c r="D11" s="19">
        <v>2010</v>
      </c>
      <c r="E11" s="5">
        <v>17.329174999999999</v>
      </c>
      <c r="N11" s="18" t="s">
        <v>244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17.329174999999999</v>
      </c>
      <c r="R11" s="18" t="s">
        <v>256</v>
      </c>
    </row>
    <row r="12" spans="2:18" x14ac:dyDescent="0.2">
      <c r="B12" s="3" t="s">
        <v>264</v>
      </c>
      <c r="C12" s="3" t="s">
        <v>11</v>
      </c>
      <c r="D12" s="19">
        <v>2010</v>
      </c>
      <c r="E12" s="5">
        <v>10.59873076</v>
      </c>
      <c r="N12" s="18" t="s">
        <v>244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10.59873076</v>
      </c>
      <c r="R12" s="18" t="s">
        <v>256</v>
      </c>
    </row>
    <row r="13" spans="2:18" x14ac:dyDescent="0.2">
      <c r="B13" s="3" t="s">
        <v>264</v>
      </c>
      <c r="C13" s="3" t="s">
        <v>12</v>
      </c>
      <c r="D13" s="19">
        <v>2010</v>
      </c>
      <c r="E13" s="5">
        <v>13.39583333</v>
      </c>
      <c r="N13" s="18" t="s">
        <v>244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13.39583333</v>
      </c>
      <c r="R13" s="18" t="s">
        <v>256</v>
      </c>
    </row>
    <row r="14" spans="2:18" x14ac:dyDescent="0.2">
      <c r="B14" s="3" t="s">
        <v>264</v>
      </c>
      <c r="C14" s="3" t="s">
        <v>13</v>
      </c>
      <c r="D14" s="19">
        <v>2010</v>
      </c>
      <c r="E14" s="5">
        <v>12.239599999999999</v>
      </c>
      <c r="N14" s="18" t="s">
        <v>244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12.239599999999999</v>
      </c>
      <c r="R14" s="18" t="s">
        <v>256</v>
      </c>
    </row>
    <row r="15" spans="2:18" x14ac:dyDescent="0.2">
      <c r="B15" s="3" t="s">
        <v>264</v>
      </c>
      <c r="C15" s="3" t="s">
        <v>14</v>
      </c>
      <c r="D15" s="19">
        <v>2010</v>
      </c>
      <c r="E15" s="5">
        <v>22.083333329999999</v>
      </c>
      <c r="N15" s="18" t="s">
        <v>244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22.083333329999999</v>
      </c>
      <c r="R15" s="18" t="s">
        <v>256</v>
      </c>
    </row>
    <row r="16" spans="2:18" x14ac:dyDescent="0.2">
      <c r="B16" s="3" t="s">
        <v>264</v>
      </c>
      <c r="C16" s="3" t="s">
        <v>15</v>
      </c>
      <c r="D16" s="19">
        <v>2010</v>
      </c>
      <c r="E16" s="5">
        <v>9.9627766599999994</v>
      </c>
      <c r="N16" s="18" t="s">
        <v>244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9.9627766599999994</v>
      </c>
      <c r="R16" s="18" t="s">
        <v>256</v>
      </c>
    </row>
    <row r="17" spans="2:18" x14ac:dyDescent="0.2">
      <c r="B17" s="3" t="s">
        <v>264</v>
      </c>
      <c r="C17" s="3" t="s">
        <v>16</v>
      </c>
      <c r="D17" s="19">
        <v>2010</v>
      </c>
      <c r="E17" s="5">
        <v>11.50768461</v>
      </c>
      <c r="N17" s="18" t="s">
        <v>244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11.50768461</v>
      </c>
      <c r="R17" s="18" t="s">
        <v>256</v>
      </c>
    </row>
    <row r="18" spans="2:18" x14ac:dyDescent="0.2">
      <c r="B18" s="3" t="s">
        <v>264</v>
      </c>
      <c r="C18" s="3" t="s">
        <v>17</v>
      </c>
      <c r="D18" s="19">
        <v>2010</v>
      </c>
      <c r="E18" s="5">
        <v>12.83517777</v>
      </c>
      <c r="N18" s="18" t="s">
        <v>244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12.83517777</v>
      </c>
      <c r="R18" s="18" t="s">
        <v>256</v>
      </c>
    </row>
    <row r="19" spans="2:18" x14ac:dyDescent="0.2">
      <c r="B19" s="3" t="s">
        <v>264</v>
      </c>
      <c r="C19" s="3" t="s">
        <v>18</v>
      </c>
      <c r="D19" s="19">
        <v>2010</v>
      </c>
      <c r="E19" s="5">
        <v>12.939575</v>
      </c>
      <c r="N19" s="18" t="s">
        <v>244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12.939575</v>
      </c>
      <c r="R19" s="18" t="s">
        <v>256</v>
      </c>
    </row>
    <row r="20" spans="2:18" x14ac:dyDescent="0.2">
      <c r="B20" s="3" t="s">
        <v>264</v>
      </c>
      <c r="C20" s="3" t="s">
        <v>19</v>
      </c>
      <c r="D20" s="19">
        <v>2010</v>
      </c>
      <c r="E20" s="5">
        <v>12.515625</v>
      </c>
      <c r="N20" s="18" t="s">
        <v>244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12.515625</v>
      </c>
      <c r="R20" s="18" t="s">
        <v>256</v>
      </c>
    </row>
    <row r="21" spans="2:18" x14ac:dyDescent="0.2">
      <c r="B21" s="3" t="s">
        <v>264</v>
      </c>
      <c r="C21" s="3" t="s">
        <v>20</v>
      </c>
      <c r="D21" s="19">
        <v>2010</v>
      </c>
      <c r="E21" s="5">
        <v>17.152371420000001</v>
      </c>
      <c r="N21" s="18" t="s">
        <v>244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17.152371420000001</v>
      </c>
      <c r="R21" s="18" t="s">
        <v>256</v>
      </c>
    </row>
    <row r="22" spans="2:18" x14ac:dyDescent="0.2">
      <c r="B22" s="3" t="s">
        <v>264</v>
      </c>
      <c r="C22" s="3" t="s">
        <v>21</v>
      </c>
      <c r="D22" s="19">
        <v>2010</v>
      </c>
      <c r="E22" s="5">
        <v>14.87855714</v>
      </c>
      <c r="N22" s="18" t="s">
        <v>244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14.87855714</v>
      </c>
      <c r="R22" s="18" t="s">
        <v>256</v>
      </c>
    </row>
    <row r="23" spans="2:18" x14ac:dyDescent="0.2">
      <c r="B23" s="3" t="s">
        <v>264</v>
      </c>
      <c r="C23" s="3" t="s">
        <v>22</v>
      </c>
      <c r="D23" s="19">
        <v>2010</v>
      </c>
      <c r="E23" s="5">
        <v>10.94834</v>
      </c>
      <c r="N23" s="18" t="s">
        <v>244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10.94834</v>
      </c>
      <c r="R23" s="18" t="s">
        <v>256</v>
      </c>
    </row>
    <row r="24" spans="2:18" x14ac:dyDescent="0.2">
      <c r="B24" s="3" t="s">
        <v>264</v>
      </c>
      <c r="C24" s="3" t="s">
        <v>23</v>
      </c>
      <c r="D24" s="19">
        <v>2010</v>
      </c>
      <c r="E24" s="5">
        <v>13.65000204</v>
      </c>
      <c r="N24" s="18" t="s">
        <v>244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13.65000204</v>
      </c>
      <c r="R24" s="18" t="s">
        <v>256</v>
      </c>
    </row>
    <row r="25" spans="2:18" x14ac:dyDescent="0.2">
      <c r="B25" s="3" t="s">
        <v>264</v>
      </c>
      <c r="C25" s="3" t="s">
        <v>24</v>
      </c>
      <c r="D25" s="19">
        <v>2010</v>
      </c>
      <c r="E25" s="5">
        <v>12.484724999999999</v>
      </c>
      <c r="N25" s="18" t="s">
        <v>244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12.484724999999999</v>
      </c>
      <c r="R25" s="18" t="s">
        <v>256</v>
      </c>
    </row>
    <row r="26" spans="2:18" x14ac:dyDescent="0.2">
      <c r="B26" s="3" t="s">
        <v>264</v>
      </c>
      <c r="C26" s="3" t="s">
        <v>25</v>
      </c>
      <c r="D26" s="19">
        <v>2010</v>
      </c>
      <c r="E26" s="5">
        <v>13.69486923</v>
      </c>
      <c r="N26" s="18" t="s">
        <v>244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13.69486923</v>
      </c>
      <c r="R26" s="18" t="s">
        <v>256</v>
      </c>
    </row>
    <row r="27" spans="2:18" x14ac:dyDescent="0.2">
      <c r="B27" s="3" t="s">
        <v>264</v>
      </c>
      <c r="C27" s="3" t="s">
        <v>5</v>
      </c>
      <c r="D27" s="19">
        <v>2011</v>
      </c>
      <c r="E27" s="5">
        <v>11.59</v>
      </c>
      <c r="N27" s="18" t="s">
        <v>244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11.59</v>
      </c>
      <c r="R27" s="18" t="s">
        <v>256</v>
      </c>
    </row>
    <row r="28" spans="2:18" x14ac:dyDescent="0.2">
      <c r="B28" s="3" t="s">
        <v>264</v>
      </c>
      <c r="C28" s="3" t="s">
        <v>6</v>
      </c>
      <c r="D28" s="19">
        <v>2011</v>
      </c>
      <c r="E28" s="5">
        <v>12.66111111</v>
      </c>
      <c r="N28" s="18" t="s">
        <v>244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12.66111111</v>
      </c>
      <c r="R28" s="18" t="s">
        <v>256</v>
      </c>
    </row>
    <row r="29" spans="2:18" x14ac:dyDescent="0.2">
      <c r="B29" s="3" t="s">
        <v>264</v>
      </c>
      <c r="C29" s="3" t="s">
        <v>7</v>
      </c>
      <c r="D29" s="19">
        <v>2011</v>
      </c>
      <c r="E29" s="5">
        <v>15.56666667</v>
      </c>
      <c r="N29" s="18" t="s">
        <v>244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15.56666667</v>
      </c>
      <c r="R29" s="18" t="s">
        <v>256</v>
      </c>
    </row>
    <row r="30" spans="2:18" x14ac:dyDescent="0.2">
      <c r="B30" s="3" t="s">
        <v>264</v>
      </c>
      <c r="C30" s="3" t="s">
        <v>8</v>
      </c>
      <c r="D30" s="19">
        <v>2011</v>
      </c>
      <c r="E30" s="5">
        <v>13.01</v>
      </c>
      <c r="N30" s="18" t="s">
        <v>244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13.01</v>
      </c>
      <c r="R30" s="18" t="s">
        <v>256</v>
      </c>
    </row>
    <row r="31" spans="2:18" x14ac:dyDescent="0.2">
      <c r="B31" s="3" t="s">
        <v>264</v>
      </c>
      <c r="C31" s="3" t="s">
        <v>9</v>
      </c>
      <c r="D31" s="19">
        <v>2011</v>
      </c>
      <c r="E31" s="5">
        <v>12.044444439999999</v>
      </c>
      <c r="N31" s="18" t="s">
        <v>244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12.044444439999999</v>
      </c>
      <c r="R31" s="18" t="s">
        <v>256</v>
      </c>
    </row>
    <row r="32" spans="2:18" x14ac:dyDescent="0.2">
      <c r="B32" s="3" t="s">
        <v>264</v>
      </c>
      <c r="C32" s="3" t="s">
        <v>10</v>
      </c>
      <c r="D32" s="19">
        <v>2011</v>
      </c>
      <c r="E32" s="5">
        <v>17.470833330000001</v>
      </c>
      <c r="N32" s="18" t="s">
        <v>244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17.470833330000001</v>
      </c>
      <c r="R32" s="18" t="s">
        <v>256</v>
      </c>
    </row>
    <row r="33" spans="2:18" x14ac:dyDescent="0.2">
      <c r="B33" s="3" t="s">
        <v>264</v>
      </c>
      <c r="C33" s="3" t="s">
        <v>11</v>
      </c>
      <c r="D33" s="19">
        <v>2011</v>
      </c>
      <c r="E33" s="5">
        <v>10.430769229999999</v>
      </c>
      <c r="N33" s="18" t="s">
        <v>244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10.430769229999999</v>
      </c>
      <c r="R33" s="18" t="s">
        <v>256</v>
      </c>
    </row>
    <row r="34" spans="2:18" x14ac:dyDescent="0.2">
      <c r="B34" s="3" t="s">
        <v>264</v>
      </c>
      <c r="C34" s="3" t="s">
        <v>12</v>
      </c>
      <c r="D34" s="19">
        <v>2011</v>
      </c>
      <c r="E34" s="5">
        <v>13.53333333</v>
      </c>
      <c r="N34" s="18" t="s">
        <v>244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13.53333333</v>
      </c>
      <c r="R34" s="18" t="s">
        <v>256</v>
      </c>
    </row>
    <row r="35" spans="2:18" x14ac:dyDescent="0.2">
      <c r="B35" s="3" t="s">
        <v>264</v>
      </c>
      <c r="C35" s="3" t="s">
        <v>13</v>
      </c>
      <c r="D35" s="19">
        <v>2011</v>
      </c>
      <c r="E35" s="5">
        <v>12.27499999</v>
      </c>
      <c r="N35" s="18" t="s">
        <v>244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12.27499999</v>
      </c>
      <c r="R35" s="18" t="s">
        <v>256</v>
      </c>
    </row>
    <row r="36" spans="2:18" x14ac:dyDescent="0.2">
      <c r="B36" s="3" t="s">
        <v>264</v>
      </c>
      <c r="C36" s="3" t="s">
        <v>14</v>
      </c>
      <c r="D36" s="19">
        <v>2011</v>
      </c>
      <c r="E36" s="5">
        <v>16.434722220000001</v>
      </c>
      <c r="N36" s="18" t="s">
        <v>244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16.434722220000001</v>
      </c>
      <c r="R36" s="18" t="s">
        <v>256</v>
      </c>
    </row>
    <row r="37" spans="2:18" x14ac:dyDescent="0.2">
      <c r="B37" s="3" t="s">
        <v>264</v>
      </c>
      <c r="C37" s="3" t="s">
        <v>15</v>
      </c>
      <c r="D37" s="19">
        <v>2011</v>
      </c>
      <c r="E37" s="5">
        <v>10.57419354</v>
      </c>
      <c r="N37" s="18" t="s">
        <v>244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10.57419354</v>
      </c>
      <c r="R37" s="18" t="s">
        <v>256</v>
      </c>
    </row>
    <row r="38" spans="2:18" x14ac:dyDescent="0.2">
      <c r="B38" s="3" t="s">
        <v>264</v>
      </c>
      <c r="C38" s="3" t="s">
        <v>16</v>
      </c>
      <c r="D38" s="19">
        <v>2011</v>
      </c>
      <c r="E38" s="5">
        <v>11.460897429999999</v>
      </c>
      <c r="N38" s="18" t="s">
        <v>244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11.460897429999999</v>
      </c>
      <c r="R38" s="18" t="s">
        <v>256</v>
      </c>
    </row>
    <row r="39" spans="2:18" x14ac:dyDescent="0.2">
      <c r="B39" s="3" t="s">
        <v>264</v>
      </c>
      <c r="C39" s="3" t="s">
        <v>17</v>
      </c>
      <c r="D39" s="19">
        <v>2011</v>
      </c>
      <c r="E39" s="5">
        <v>12.8</v>
      </c>
      <c r="N39" s="18" t="s">
        <v>244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12.8</v>
      </c>
      <c r="R39" s="18" t="s">
        <v>256</v>
      </c>
    </row>
    <row r="40" spans="2:18" x14ac:dyDescent="0.2">
      <c r="B40" s="3" t="s">
        <v>264</v>
      </c>
      <c r="C40" s="3" t="s">
        <v>18</v>
      </c>
      <c r="D40" s="19">
        <v>2011</v>
      </c>
      <c r="E40" s="5">
        <v>12.760416660000001</v>
      </c>
      <c r="N40" s="18" t="s">
        <v>244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12.760416660000001</v>
      </c>
      <c r="R40" s="18" t="s">
        <v>256</v>
      </c>
    </row>
    <row r="41" spans="2:18" x14ac:dyDescent="0.2">
      <c r="B41" s="3" t="s">
        <v>264</v>
      </c>
      <c r="C41" s="3" t="s">
        <v>19</v>
      </c>
      <c r="D41" s="19">
        <v>2011</v>
      </c>
      <c r="E41" s="5">
        <v>13.269791659999999</v>
      </c>
      <c r="N41" s="18" t="s">
        <v>244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13.269791659999999</v>
      </c>
      <c r="R41" s="18" t="s">
        <v>256</v>
      </c>
    </row>
    <row r="42" spans="2:18" x14ac:dyDescent="0.2">
      <c r="B42" s="3" t="s">
        <v>264</v>
      </c>
      <c r="C42" s="3" t="s">
        <v>20</v>
      </c>
      <c r="D42" s="19">
        <v>2011</v>
      </c>
      <c r="E42" s="5">
        <v>17.56428571</v>
      </c>
      <c r="N42" s="18" t="s">
        <v>244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17.56428571</v>
      </c>
      <c r="R42" s="18" t="s">
        <v>256</v>
      </c>
    </row>
    <row r="43" spans="2:18" x14ac:dyDescent="0.2">
      <c r="B43" s="3" t="s">
        <v>264</v>
      </c>
      <c r="C43" s="3" t="s">
        <v>21</v>
      </c>
      <c r="D43" s="19">
        <v>2011</v>
      </c>
      <c r="E43" s="5">
        <v>14.13095238</v>
      </c>
      <c r="N43" s="18" t="s">
        <v>244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14.13095238</v>
      </c>
      <c r="R43" s="18" t="s">
        <v>256</v>
      </c>
    </row>
    <row r="44" spans="2:18" x14ac:dyDescent="0.2">
      <c r="B44" s="3" t="s">
        <v>264</v>
      </c>
      <c r="C44" s="3" t="s">
        <v>22</v>
      </c>
      <c r="D44" s="19">
        <v>2011</v>
      </c>
      <c r="E44" s="5">
        <v>11.225</v>
      </c>
      <c r="N44" s="18" t="s">
        <v>244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11.225</v>
      </c>
      <c r="R44" s="18" t="s">
        <v>256</v>
      </c>
    </row>
    <row r="45" spans="2:18" x14ac:dyDescent="0.2">
      <c r="B45" s="3" t="s">
        <v>264</v>
      </c>
      <c r="C45" s="3" t="s">
        <v>23</v>
      </c>
      <c r="D45" s="19">
        <v>2011</v>
      </c>
      <c r="E45" s="5">
        <v>14.4302721</v>
      </c>
      <c r="N45" s="18" t="s">
        <v>244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14.4302721</v>
      </c>
      <c r="R45" s="18" t="s">
        <v>256</v>
      </c>
    </row>
    <row r="46" spans="2:18" x14ac:dyDescent="0.2">
      <c r="B46" s="3" t="s">
        <v>264</v>
      </c>
      <c r="C46" s="3" t="s">
        <v>24</v>
      </c>
      <c r="D46" s="19">
        <v>2011</v>
      </c>
      <c r="E46" s="5">
        <v>13.988888879999999</v>
      </c>
      <c r="N46" s="18" t="s">
        <v>244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13.988888879999999</v>
      </c>
      <c r="R46" s="18" t="s">
        <v>256</v>
      </c>
    </row>
    <row r="47" spans="2:18" x14ac:dyDescent="0.2">
      <c r="B47" s="3" t="s">
        <v>264</v>
      </c>
      <c r="C47" s="3" t="s">
        <v>25</v>
      </c>
      <c r="D47" s="19">
        <v>2011</v>
      </c>
      <c r="E47" s="5">
        <v>13.93846153</v>
      </c>
      <c r="N47" s="18" t="s">
        <v>244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13.93846153</v>
      </c>
      <c r="R47" s="18" t="s">
        <v>256</v>
      </c>
    </row>
    <row r="48" spans="2:18" x14ac:dyDescent="0.2">
      <c r="B48" s="3" t="s">
        <v>264</v>
      </c>
      <c r="C48" s="3" t="s">
        <v>5</v>
      </c>
      <c r="D48" s="19">
        <v>2012</v>
      </c>
      <c r="E48" s="5">
        <v>10.94333333</v>
      </c>
      <c r="N48" s="18" t="s">
        <v>244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10.94333333</v>
      </c>
      <c r="R48" s="18" t="s">
        <v>256</v>
      </c>
    </row>
    <row r="49" spans="2:18" x14ac:dyDescent="0.2">
      <c r="B49" s="3" t="s">
        <v>264</v>
      </c>
      <c r="C49" s="3" t="s">
        <v>6</v>
      </c>
      <c r="D49" s="19">
        <v>2012</v>
      </c>
      <c r="E49" s="5">
        <v>13.52611111</v>
      </c>
      <c r="N49" s="18" t="s">
        <v>244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13.52611111</v>
      </c>
      <c r="R49" s="18" t="s">
        <v>256</v>
      </c>
    </row>
    <row r="50" spans="2:18" x14ac:dyDescent="0.2">
      <c r="B50" s="3" t="s">
        <v>264</v>
      </c>
      <c r="C50" s="3" t="s">
        <v>7</v>
      </c>
      <c r="D50" s="19">
        <v>2012</v>
      </c>
      <c r="E50" s="5">
        <v>14.31666667</v>
      </c>
      <c r="N50" s="18" t="s">
        <v>244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14.31666667</v>
      </c>
      <c r="R50" s="18" t="s">
        <v>256</v>
      </c>
    </row>
    <row r="51" spans="2:18" x14ac:dyDescent="0.2">
      <c r="B51" s="3" t="s">
        <v>264</v>
      </c>
      <c r="C51" s="3" t="s">
        <v>8</v>
      </c>
      <c r="D51" s="19">
        <v>2012</v>
      </c>
      <c r="E51" s="5">
        <v>13.895</v>
      </c>
      <c r="N51" s="18" t="s">
        <v>244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13.895</v>
      </c>
      <c r="R51" s="18" t="s">
        <v>256</v>
      </c>
    </row>
    <row r="52" spans="2:18" x14ac:dyDescent="0.2">
      <c r="B52" s="3" t="s">
        <v>264</v>
      </c>
      <c r="C52" s="3" t="s">
        <v>9</v>
      </c>
      <c r="D52" s="19">
        <v>2012</v>
      </c>
      <c r="E52" s="5">
        <v>11.43333333</v>
      </c>
      <c r="N52" s="18" t="s">
        <v>244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11.43333333</v>
      </c>
      <c r="R52" s="18" t="s">
        <v>256</v>
      </c>
    </row>
    <row r="53" spans="2:18" x14ac:dyDescent="0.2">
      <c r="B53" s="3" t="s">
        <v>264</v>
      </c>
      <c r="C53" s="3" t="s">
        <v>10</v>
      </c>
      <c r="D53" s="19">
        <v>2012</v>
      </c>
      <c r="E53" s="5">
        <v>17.220833330000001</v>
      </c>
      <c r="N53" s="18" t="s">
        <v>244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17.220833330000001</v>
      </c>
      <c r="R53" s="18" t="s">
        <v>256</v>
      </c>
    </row>
    <row r="54" spans="2:18" x14ac:dyDescent="0.2">
      <c r="B54" s="3" t="s">
        <v>264</v>
      </c>
      <c r="C54" s="3" t="s">
        <v>11</v>
      </c>
      <c r="D54" s="19">
        <v>2012</v>
      </c>
      <c r="E54" s="5">
        <v>9.9833333300000007</v>
      </c>
      <c r="N54" s="18" t="s">
        <v>244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9.9833333300000007</v>
      </c>
      <c r="R54" s="18" t="s">
        <v>256</v>
      </c>
    </row>
    <row r="55" spans="2:18" x14ac:dyDescent="0.2">
      <c r="B55" s="3" t="s">
        <v>264</v>
      </c>
      <c r="C55" s="3" t="s">
        <v>12</v>
      </c>
      <c r="D55" s="19">
        <v>2012</v>
      </c>
      <c r="E55" s="5">
        <v>12.43888888</v>
      </c>
      <c r="N55" s="18" t="s">
        <v>244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12.43888888</v>
      </c>
      <c r="R55" s="18" t="s">
        <v>256</v>
      </c>
    </row>
    <row r="56" spans="2:18" x14ac:dyDescent="0.2">
      <c r="B56" s="3" t="s">
        <v>264</v>
      </c>
      <c r="C56" s="3" t="s">
        <v>13</v>
      </c>
      <c r="D56" s="19">
        <v>2012</v>
      </c>
      <c r="E56" s="5">
        <v>11.45416666</v>
      </c>
      <c r="N56" s="18" t="s">
        <v>244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11.45416666</v>
      </c>
      <c r="R56" s="18" t="s">
        <v>256</v>
      </c>
    </row>
    <row r="57" spans="2:18" x14ac:dyDescent="0.2">
      <c r="B57" s="3" t="s">
        <v>264</v>
      </c>
      <c r="C57" s="3" t="s">
        <v>14</v>
      </c>
      <c r="D57" s="19">
        <v>2012</v>
      </c>
      <c r="E57" s="5">
        <v>17.904166660000001</v>
      </c>
      <c r="N57" s="18" t="s">
        <v>244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17.904166660000001</v>
      </c>
      <c r="R57" s="18" t="s">
        <v>256</v>
      </c>
    </row>
    <row r="58" spans="2:18" x14ac:dyDescent="0.2">
      <c r="B58" s="3" t="s">
        <v>264</v>
      </c>
      <c r="C58" s="3" t="s">
        <v>15</v>
      </c>
      <c r="D58" s="19">
        <v>2012</v>
      </c>
      <c r="E58" s="5">
        <v>9.8188888799999994</v>
      </c>
      <c r="N58" s="18" t="s">
        <v>244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9.8188888799999994</v>
      </c>
      <c r="R58" s="18" t="s">
        <v>256</v>
      </c>
    </row>
    <row r="59" spans="2:18" x14ac:dyDescent="0.2">
      <c r="B59" s="3" t="s">
        <v>264</v>
      </c>
      <c r="C59" s="3" t="s">
        <v>16</v>
      </c>
      <c r="D59" s="19">
        <v>2012</v>
      </c>
      <c r="E59" s="5">
        <v>11.492307690000001</v>
      </c>
      <c r="N59" s="18" t="s">
        <v>244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11.492307690000001</v>
      </c>
      <c r="R59" s="18" t="s">
        <v>256</v>
      </c>
    </row>
    <row r="60" spans="2:18" x14ac:dyDescent="0.2">
      <c r="B60" s="3" t="s">
        <v>264</v>
      </c>
      <c r="C60" s="3" t="s">
        <v>17</v>
      </c>
      <c r="D60" s="19">
        <v>2012</v>
      </c>
      <c r="E60" s="5">
        <v>12.53148148</v>
      </c>
      <c r="N60" s="18" t="s">
        <v>244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12.53148148</v>
      </c>
      <c r="R60" s="18" t="s">
        <v>256</v>
      </c>
    </row>
    <row r="61" spans="2:18" x14ac:dyDescent="0.2">
      <c r="B61" s="3" t="s">
        <v>264</v>
      </c>
      <c r="C61" s="3" t="s">
        <v>18</v>
      </c>
      <c r="D61" s="19">
        <v>2012</v>
      </c>
      <c r="E61" s="5">
        <v>12.68333333</v>
      </c>
      <c r="N61" s="18" t="s">
        <v>244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12.68333333</v>
      </c>
      <c r="R61" s="18" t="s">
        <v>256</v>
      </c>
    </row>
    <row r="62" spans="2:18" x14ac:dyDescent="0.2">
      <c r="B62" s="3" t="s">
        <v>264</v>
      </c>
      <c r="C62" s="3" t="s">
        <v>19</v>
      </c>
      <c r="D62" s="19">
        <v>2012</v>
      </c>
      <c r="E62" s="5">
        <v>12.702083330000001</v>
      </c>
      <c r="N62" s="18" t="s">
        <v>244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12.702083330000001</v>
      </c>
      <c r="R62" s="18" t="s">
        <v>256</v>
      </c>
    </row>
    <row r="63" spans="2:18" x14ac:dyDescent="0.2">
      <c r="B63" s="3" t="s">
        <v>264</v>
      </c>
      <c r="C63" s="3" t="s">
        <v>20</v>
      </c>
      <c r="D63" s="19">
        <v>2012</v>
      </c>
      <c r="E63" s="5">
        <v>17.32619047</v>
      </c>
      <c r="N63" s="18" t="s">
        <v>244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17.32619047</v>
      </c>
      <c r="R63" s="18" t="s">
        <v>256</v>
      </c>
    </row>
    <row r="64" spans="2:18" x14ac:dyDescent="0.2">
      <c r="B64" s="3" t="s">
        <v>264</v>
      </c>
      <c r="C64" s="3" t="s">
        <v>21</v>
      </c>
      <c r="D64" s="19">
        <v>2012</v>
      </c>
      <c r="E64" s="5">
        <v>13.9047619</v>
      </c>
      <c r="N64" s="18" t="s">
        <v>244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13.9047619</v>
      </c>
      <c r="R64" s="18" t="s">
        <v>256</v>
      </c>
    </row>
    <row r="65" spans="2:18" x14ac:dyDescent="0.2">
      <c r="B65" s="3" t="s">
        <v>264</v>
      </c>
      <c r="C65" s="3" t="s">
        <v>22</v>
      </c>
      <c r="D65" s="19">
        <v>2012</v>
      </c>
      <c r="E65" s="5">
        <v>11.643333330000001</v>
      </c>
      <c r="N65" s="18" t="s">
        <v>244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11.643333330000001</v>
      </c>
      <c r="R65" s="18" t="s">
        <v>256</v>
      </c>
    </row>
    <row r="66" spans="2:18" x14ac:dyDescent="0.2">
      <c r="B66" s="3" t="s">
        <v>264</v>
      </c>
      <c r="C66" s="3" t="s">
        <v>23</v>
      </c>
      <c r="D66" s="19">
        <v>2012</v>
      </c>
      <c r="E66" s="5">
        <v>13.185034010000001</v>
      </c>
      <c r="N66" s="18" t="s">
        <v>244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13.185034010000001</v>
      </c>
      <c r="R66" s="18" t="s">
        <v>256</v>
      </c>
    </row>
    <row r="67" spans="2:18" x14ac:dyDescent="0.2">
      <c r="B67" s="3" t="s">
        <v>264</v>
      </c>
      <c r="C67" s="3" t="s">
        <v>24</v>
      </c>
      <c r="D67" s="19">
        <v>2012</v>
      </c>
      <c r="E67" s="5">
        <v>13.90277777</v>
      </c>
      <c r="N67" s="18" t="s">
        <v>244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13.90277777</v>
      </c>
      <c r="R67" s="18" t="s">
        <v>256</v>
      </c>
    </row>
    <row r="68" spans="2:18" x14ac:dyDescent="0.2">
      <c r="B68" s="3" t="s">
        <v>264</v>
      </c>
      <c r="C68" s="3" t="s">
        <v>25</v>
      </c>
      <c r="D68" s="19">
        <v>2012</v>
      </c>
      <c r="E68" s="5">
        <v>13.15384615</v>
      </c>
      <c r="N68" s="18" t="s">
        <v>244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13.15384615</v>
      </c>
      <c r="R68" s="18" t="s">
        <v>256</v>
      </c>
    </row>
    <row r="69" spans="2:18" x14ac:dyDescent="0.2">
      <c r="B69" s="3" t="s">
        <v>264</v>
      </c>
      <c r="C69" s="3" t="s">
        <v>5</v>
      </c>
      <c r="D69" s="19">
        <v>2013</v>
      </c>
      <c r="E69" s="5">
        <v>10.43666666</v>
      </c>
      <c r="N69" s="18" t="s">
        <v>244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10.43666666</v>
      </c>
      <c r="R69" s="18" t="s">
        <v>256</v>
      </c>
    </row>
    <row r="70" spans="2:18" x14ac:dyDescent="0.2">
      <c r="B70" s="3" t="s">
        <v>264</v>
      </c>
      <c r="C70" s="3" t="s">
        <v>6</v>
      </c>
      <c r="D70" s="19">
        <v>2013</v>
      </c>
      <c r="E70" s="5">
        <v>12.34555555</v>
      </c>
      <c r="N70" s="18" t="s">
        <v>244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12.34555555</v>
      </c>
      <c r="R70" s="18" t="s">
        <v>256</v>
      </c>
    </row>
    <row r="71" spans="2:18" x14ac:dyDescent="0.2">
      <c r="B71" s="3" t="s">
        <v>264</v>
      </c>
      <c r="C71" s="3" t="s">
        <v>7</v>
      </c>
      <c r="D71" s="19">
        <v>2013</v>
      </c>
      <c r="E71" s="5">
        <v>15.06666667</v>
      </c>
      <c r="N71" s="18" t="s">
        <v>244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15.06666667</v>
      </c>
      <c r="R71" s="18" t="s">
        <v>256</v>
      </c>
    </row>
    <row r="72" spans="2:18" x14ac:dyDescent="0.2">
      <c r="B72" s="3" t="s">
        <v>264</v>
      </c>
      <c r="C72" s="3" t="s">
        <v>8</v>
      </c>
      <c r="D72" s="19">
        <v>2013</v>
      </c>
      <c r="E72" s="5">
        <v>13.255000000000001</v>
      </c>
      <c r="N72" s="18" t="s">
        <v>244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13.255000000000001</v>
      </c>
      <c r="R72" s="18" t="s">
        <v>256</v>
      </c>
    </row>
    <row r="73" spans="2:18" x14ac:dyDescent="0.2">
      <c r="B73" s="3" t="s">
        <v>264</v>
      </c>
      <c r="C73" s="3" t="s">
        <v>9</v>
      </c>
      <c r="D73" s="19">
        <v>2013</v>
      </c>
      <c r="E73" s="5">
        <v>11.58333333</v>
      </c>
      <c r="N73" s="18" t="s">
        <v>244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11.58333333</v>
      </c>
      <c r="R73" s="18" t="s">
        <v>256</v>
      </c>
    </row>
    <row r="74" spans="2:18" x14ac:dyDescent="0.2">
      <c r="B74" s="3" t="s">
        <v>264</v>
      </c>
      <c r="C74" s="3" t="s">
        <v>10</v>
      </c>
      <c r="D74" s="19">
        <v>2013</v>
      </c>
      <c r="E74" s="5">
        <v>16.45</v>
      </c>
      <c r="N74" s="18" t="s">
        <v>244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16.45</v>
      </c>
      <c r="R74" s="18" t="s">
        <v>256</v>
      </c>
    </row>
    <row r="75" spans="2:18" x14ac:dyDescent="0.2">
      <c r="B75" s="3" t="s">
        <v>264</v>
      </c>
      <c r="C75" s="3" t="s">
        <v>11</v>
      </c>
      <c r="D75" s="19">
        <v>2013</v>
      </c>
      <c r="E75" s="5">
        <v>10.2076923</v>
      </c>
      <c r="N75" s="18" t="s">
        <v>244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10.2076923</v>
      </c>
      <c r="R75" s="18" t="s">
        <v>256</v>
      </c>
    </row>
    <row r="76" spans="2:18" x14ac:dyDescent="0.2">
      <c r="B76" s="3" t="s">
        <v>264</v>
      </c>
      <c r="C76" s="3" t="s">
        <v>12</v>
      </c>
      <c r="D76" s="19">
        <v>2013</v>
      </c>
      <c r="E76" s="5">
        <v>12.15277777</v>
      </c>
      <c r="N76" s="18" t="s">
        <v>244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12.15277777</v>
      </c>
      <c r="R76" s="18" t="s">
        <v>256</v>
      </c>
    </row>
    <row r="77" spans="2:18" x14ac:dyDescent="0.2">
      <c r="B77" s="3" t="s">
        <v>264</v>
      </c>
      <c r="C77" s="3" t="s">
        <v>13</v>
      </c>
      <c r="D77" s="19">
        <v>2013</v>
      </c>
      <c r="E77" s="5">
        <v>11.597916659999999</v>
      </c>
      <c r="N77" s="18" t="s">
        <v>244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11.597916659999999</v>
      </c>
      <c r="R77" s="18" t="s">
        <v>256</v>
      </c>
    </row>
    <row r="78" spans="2:18" x14ac:dyDescent="0.2">
      <c r="B78" s="3" t="s">
        <v>264</v>
      </c>
      <c r="C78" s="3" t="s">
        <v>14</v>
      </c>
      <c r="D78" s="19">
        <v>2013</v>
      </c>
      <c r="E78" s="5">
        <v>18.82638888</v>
      </c>
      <c r="N78" s="18" t="s">
        <v>244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18.82638888</v>
      </c>
      <c r="R78" s="18" t="s">
        <v>256</v>
      </c>
    </row>
    <row r="79" spans="2:18" x14ac:dyDescent="0.2">
      <c r="B79" s="3" t="s">
        <v>264</v>
      </c>
      <c r="C79" s="3" t="s">
        <v>15</v>
      </c>
      <c r="D79" s="19">
        <v>2013</v>
      </c>
      <c r="E79" s="5">
        <v>9.7644444400000001</v>
      </c>
      <c r="N79" s="18" t="s">
        <v>244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9.7644444400000001</v>
      </c>
      <c r="R79" s="18" t="s">
        <v>256</v>
      </c>
    </row>
    <row r="80" spans="2:18" x14ac:dyDescent="0.2">
      <c r="B80" s="3" t="s">
        <v>264</v>
      </c>
      <c r="C80" s="3" t="s">
        <v>16</v>
      </c>
      <c r="D80" s="19">
        <v>2013</v>
      </c>
      <c r="E80" s="5">
        <v>10.77884615</v>
      </c>
      <c r="N80" s="18" t="s">
        <v>244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10.77884615</v>
      </c>
      <c r="R80" s="18" t="s">
        <v>256</v>
      </c>
    </row>
    <row r="81" spans="2:18" x14ac:dyDescent="0.2">
      <c r="B81" s="3" t="s">
        <v>264</v>
      </c>
      <c r="C81" s="3" t="s">
        <v>17</v>
      </c>
      <c r="D81" s="19">
        <v>2013</v>
      </c>
      <c r="E81" s="5">
        <v>12.82592592</v>
      </c>
      <c r="N81" s="18" t="s">
        <v>244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12.82592592</v>
      </c>
      <c r="R81" s="18" t="s">
        <v>256</v>
      </c>
    </row>
    <row r="82" spans="2:18" x14ac:dyDescent="0.2">
      <c r="B82" s="3" t="s">
        <v>264</v>
      </c>
      <c r="C82" s="3" t="s">
        <v>18</v>
      </c>
      <c r="D82" s="19">
        <v>2013</v>
      </c>
      <c r="E82" s="5">
        <v>12.675000000000001</v>
      </c>
      <c r="N82" s="18" t="s">
        <v>244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12.675000000000001</v>
      </c>
      <c r="R82" s="18" t="s">
        <v>256</v>
      </c>
    </row>
    <row r="83" spans="2:18" x14ac:dyDescent="0.2">
      <c r="B83" s="3" t="s">
        <v>264</v>
      </c>
      <c r="C83" s="3" t="s">
        <v>19</v>
      </c>
      <c r="D83" s="19">
        <v>2013</v>
      </c>
      <c r="E83" s="5">
        <v>12.75625</v>
      </c>
      <c r="N83" s="18" t="s">
        <v>244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12.75625</v>
      </c>
      <c r="R83" s="18" t="s">
        <v>256</v>
      </c>
    </row>
    <row r="84" spans="2:18" x14ac:dyDescent="0.2">
      <c r="B84" s="3" t="s">
        <v>264</v>
      </c>
      <c r="C84" s="3" t="s">
        <v>20</v>
      </c>
      <c r="D84" s="19">
        <v>2013</v>
      </c>
      <c r="E84" s="5">
        <v>15.59523809</v>
      </c>
      <c r="N84" s="18" t="s">
        <v>244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15.59523809</v>
      </c>
      <c r="R84" s="18" t="s">
        <v>256</v>
      </c>
    </row>
    <row r="85" spans="2:18" x14ac:dyDescent="0.2">
      <c r="B85" s="3" t="s">
        <v>264</v>
      </c>
      <c r="C85" s="3" t="s">
        <v>21</v>
      </c>
      <c r="D85" s="19">
        <v>2013</v>
      </c>
      <c r="E85" s="5">
        <v>13.002380949999999</v>
      </c>
      <c r="N85" s="18" t="s">
        <v>244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13.002380949999999</v>
      </c>
      <c r="R85" s="18" t="s">
        <v>256</v>
      </c>
    </row>
    <row r="86" spans="2:18" x14ac:dyDescent="0.2">
      <c r="B86" s="3" t="s">
        <v>264</v>
      </c>
      <c r="C86" s="3" t="s">
        <v>22</v>
      </c>
      <c r="D86" s="19">
        <v>2013</v>
      </c>
      <c r="E86" s="5">
        <v>10.919999990000001</v>
      </c>
      <c r="N86" s="18" t="s">
        <v>244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10.919999990000001</v>
      </c>
      <c r="R86" s="18" t="s">
        <v>256</v>
      </c>
    </row>
    <row r="87" spans="2:18" x14ac:dyDescent="0.2">
      <c r="B87" s="3" t="s">
        <v>264</v>
      </c>
      <c r="C87" s="3" t="s">
        <v>23</v>
      </c>
      <c r="D87" s="19">
        <v>2013</v>
      </c>
      <c r="E87" s="5">
        <v>12.879931969999999</v>
      </c>
      <c r="N87" s="18" t="s">
        <v>244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12.879931969999999</v>
      </c>
      <c r="R87" s="18" t="s">
        <v>256</v>
      </c>
    </row>
    <row r="88" spans="2:18" x14ac:dyDescent="0.2">
      <c r="B88" s="3" t="s">
        <v>264</v>
      </c>
      <c r="C88" s="3" t="s">
        <v>24</v>
      </c>
      <c r="D88" s="19">
        <v>2013</v>
      </c>
      <c r="E88" s="5">
        <v>14.186111110000001</v>
      </c>
      <c r="N88" s="18" t="s">
        <v>244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14.186111110000001</v>
      </c>
      <c r="R88" s="18" t="s">
        <v>256</v>
      </c>
    </row>
    <row r="89" spans="2:18" x14ac:dyDescent="0.2">
      <c r="B89" s="3" t="s">
        <v>264</v>
      </c>
      <c r="C89" s="3" t="s">
        <v>25</v>
      </c>
      <c r="D89" s="19">
        <v>2013</v>
      </c>
      <c r="E89" s="5">
        <v>13.97179487</v>
      </c>
      <c r="N89" s="18" t="s">
        <v>244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13.97179487</v>
      </c>
      <c r="R89" s="18" t="s">
        <v>256</v>
      </c>
    </row>
    <row r="90" spans="2:18" x14ac:dyDescent="0.2">
      <c r="B90" s="3" t="s">
        <v>264</v>
      </c>
      <c r="C90" s="3" t="s">
        <v>5</v>
      </c>
      <c r="D90" s="19">
        <v>2014</v>
      </c>
      <c r="E90" s="5">
        <v>10.050000000000001</v>
      </c>
      <c r="N90" s="18" t="s">
        <v>244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10.050000000000001</v>
      </c>
      <c r="R90" s="18" t="s">
        <v>256</v>
      </c>
    </row>
    <row r="91" spans="2:18" x14ac:dyDescent="0.2">
      <c r="B91" s="3" t="s">
        <v>264</v>
      </c>
      <c r="C91" s="3" t="s">
        <v>6</v>
      </c>
      <c r="D91" s="19">
        <v>2014</v>
      </c>
      <c r="E91" s="5">
        <v>13.122222219999999</v>
      </c>
      <c r="N91" s="18" t="s">
        <v>244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13.122222219999999</v>
      </c>
      <c r="R91" s="18" t="s">
        <v>256</v>
      </c>
    </row>
    <row r="92" spans="2:18" x14ac:dyDescent="0.2">
      <c r="B92" s="3" t="s">
        <v>264</v>
      </c>
      <c r="C92" s="3" t="s">
        <v>7</v>
      </c>
      <c r="D92" s="19">
        <v>2014</v>
      </c>
      <c r="E92" s="5">
        <v>13.65</v>
      </c>
      <c r="N92" s="18" t="s">
        <v>244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13.65</v>
      </c>
      <c r="R92" s="18" t="s">
        <v>256</v>
      </c>
    </row>
    <row r="93" spans="2:18" x14ac:dyDescent="0.2">
      <c r="B93" s="3" t="s">
        <v>264</v>
      </c>
      <c r="C93" s="3" t="s">
        <v>8</v>
      </c>
      <c r="D93" s="19">
        <v>2014</v>
      </c>
      <c r="E93" s="5">
        <v>14.323333330000001</v>
      </c>
      <c r="N93" s="18" t="s">
        <v>244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14.323333330000001</v>
      </c>
      <c r="R93" s="18" t="s">
        <v>256</v>
      </c>
    </row>
    <row r="94" spans="2:18" x14ac:dyDescent="0.2">
      <c r="B94" s="3" t="s">
        <v>264</v>
      </c>
      <c r="C94" s="3" t="s">
        <v>9</v>
      </c>
      <c r="D94" s="19">
        <v>2014</v>
      </c>
      <c r="E94" s="5">
        <v>11.26388888</v>
      </c>
      <c r="N94" s="18" t="s">
        <v>244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11.26388888</v>
      </c>
      <c r="R94" s="18" t="s">
        <v>256</v>
      </c>
    </row>
    <row r="95" spans="2:18" x14ac:dyDescent="0.2">
      <c r="B95" s="3" t="s">
        <v>264</v>
      </c>
      <c r="C95" s="3" t="s">
        <v>10</v>
      </c>
      <c r="D95" s="19">
        <v>2014</v>
      </c>
      <c r="E95" s="5">
        <v>16.939583330000001</v>
      </c>
      <c r="N95" s="18" t="s">
        <v>244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16.939583330000001</v>
      </c>
      <c r="R95" s="18" t="s">
        <v>256</v>
      </c>
    </row>
    <row r="96" spans="2:18" x14ac:dyDescent="0.2">
      <c r="B96" s="3" t="s">
        <v>264</v>
      </c>
      <c r="C96" s="3" t="s">
        <v>11</v>
      </c>
      <c r="D96" s="19">
        <v>2014</v>
      </c>
      <c r="E96" s="5">
        <v>10.603846150000001</v>
      </c>
      <c r="N96" s="18" t="s">
        <v>244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10.603846150000001</v>
      </c>
      <c r="R96" s="18" t="s">
        <v>256</v>
      </c>
    </row>
    <row r="97" spans="2:18" x14ac:dyDescent="0.2">
      <c r="B97" s="3" t="s">
        <v>264</v>
      </c>
      <c r="C97" s="3" t="s">
        <v>12</v>
      </c>
      <c r="D97" s="19">
        <v>2014</v>
      </c>
      <c r="E97" s="5">
        <v>12.365277770000001</v>
      </c>
      <c r="N97" s="18" t="s">
        <v>244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12.365277770000001</v>
      </c>
      <c r="R97" s="18" t="s">
        <v>256</v>
      </c>
    </row>
    <row r="98" spans="2:18" x14ac:dyDescent="0.2">
      <c r="B98" s="3" t="s">
        <v>264</v>
      </c>
      <c r="C98" s="3" t="s">
        <v>13</v>
      </c>
      <c r="D98" s="19">
        <v>2014</v>
      </c>
      <c r="E98" s="5">
        <v>11.46458333</v>
      </c>
      <c r="N98" s="18" t="s">
        <v>244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11.46458333</v>
      </c>
      <c r="R98" s="18" t="s">
        <v>256</v>
      </c>
    </row>
    <row r="99" spans="2:18" x14ac:dyDescent="0.2">
      <c r="B99" s="3" t="s">
        <v>264</v>
      </c>
      <c r="C99" s="3" t="s">
        <v>14</v>
      </c>
      <c r="D99" s="19">
        <v>2014</v>
      </c>
      <c r="E99" s="5">
        <v>17.676388880000001</v>
      </c>
      <c r="N99" s="18" t="s">
        <v>244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17.676388880000001</v>
      </c>
      <c r="R99" s="18" t="s">
        <v>256</v>
      </c>
    </row>
    <row r="100" spans="2:18" x14ac:dyDescent="0.2">
      <c r="B100" s="3" t="s">
        <v>264</v>
      </c>
      <c r="C100" s="3" t="s">
        <v>15</v>
      </c>
      <c r="D100" s="19">
        <v>2014</v>
      </c>
      <c r="E100" s="5">
        <v>10.073333330000001</v>
      </c>
      <c r="N100" s="18" t="s">
        <v>244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10.073333330000001</v>
      </c>
      <c r="R100" s="18" t="s">
        <v>256</v>
      </c>
    </row>
    <row r="101" spans="2:18" x14ac:dyDescent="0.2">
      <c r="B101" s="3" t="s">
        <v>264</v>
      </c>
      <c r="C101" s="3" t="s">
        <v>16</v>
      </c>
      <c r="D101" s="19">
        <v>2014</v>
      </c>
      <c r="E101" s="5">
        <v>10.941666659999999</v>
      </c>
      <c r="N101" s="18" t="s">
        <v>244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10.941666659999999</v>
      </c>
      <c r="R101" s="18" t="s">
        <v>256</v>
      </c>
    </row>
    <row r="102" spans="2:18" x14ac:dyDescent="0.2">
      <c r="B102" s="3" t="s">
        <v>264</v>
      </c>
      <c r="C102" s="3" t="s">
        <v>17</v>
      </c>
      <c r="D102" s="19">
        <v>2014</v>
      </c>
      <c r="E102" s="5">
        <v>12.601851849999999</v>
      </c>
      <c r="N102" s="18" t="s">
        <v>244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12.601851849999999</v>
      </c>
      <c r="R102" s="18" t="s">
        <v>256</v>
      </c>
    </row>
    <row r="103" spans="2:18" x14ac:dyDescent="0.2">
      <c r="B103" s="3" t="s">
        <v>264</v>
      </c>
      <c r="C103" s="3" t="s">
        <v>18</v>
      </c>
      <c r="D103" s="19">
        <v>2014</v>
      </c>
      <c r="E103" s="5">
        <v>12.637499999999999</v>
      </c>
      <c r="N103" s="18" t="s">
        <v>244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12.637499999999999</v>
      </c>
      <c r="R103" s="18" t="s">
        <v>256</v>
      </c>
    </row>
    <row r="104" spans="2:18" x14ac:dyDescent="0.2">
      <c r="B104" s="3" t="s">
        <v>264</v>
      </c>
      <c r="C104" s="3" t="s">
        <v>19</v>
      </c>
      <c r="D104" s="19">
        <v>2014</v>
      </c>
      <c r="E104" s="5">
        <v>12.873958330000001</v>
      </c>
      <c r="N104" s="18" t="s">
        <v>244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12.873958330000001</v>
      </c>
      <c r="R104" s="18" t="s">
        <v>256</v>
      </c>
    </row>
    <row r="105" spans="2:18" x14ac:dyDescent="0.2">
      <c r="B105" s="3" t="s">
        <v>264</v>
      </c>
      <c r="C105" s="3" t="s">
        <v>20</v>
      </c>
      <c r="D105" s="19">
        <v>2014</v>
      </c>
      <c r="E105" s="5">
        <v>18.03214285</v>
      </c>
      <c r="N105" s="18" t="s">
        <v>244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18.03214285</v>
      </c>
      <c r="R105" s="18" t="s">
        <v>256</v>
      </c>
    </row>
    <row r="106" spans="2:18" x14ac:dyDescent="0.2">
      <c r="B106" s="3" t="s">
        <v>264</v>
      </c>
      <c r="C106" s="3" t="s">
        <v>21</v>
      </c>
      <c r="D106" s="19">
        <v>2014</v>
      </c>
      <c r="E106" s="5">
        <v>13.08333333</v>
      </c>
      <c r="N106" s="18" t="s">
        <v>244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13.08333333</v>
      </c>
      <c r="R106" s="18" t="s">
        <v>256</v>
      </c>
    </row>
    <row r="107" spans="2:18" x14ac:dyDescent="0.2">
      <c r="B107" s="3" t="s">
        <v>264</v>
      </c>
      <c r="C107" s="3" t="s">
        <v>22</v>
      </c>
      <c r="D107" s="19">
        <v>2014</v>
      </c>
      <c r="E107" s="5">
        <v>11.691666659999999</v>
      </c>
      <c r="N107" s="18" t="s">
        <v>244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11.691666659999999</v>
      </c>
      <c r="R107" s="18" t="s">
        <v>256</v>
      </c>
    </row>
    <row r="108" spans="2:18" x14ac:dyDescent="0.2">
      <c r="B108" s="3" t="s">
        <v>264</v>
      </c>
      <c r="C108" s="3" t="s">
        <v>23</v>
      </c>
      <c r="D108" s="19">
        <v>2014</v>
      </c>
      <c r="E108" s="5">
        <v>12.70544217</v>
      </c>
      <c r="N108" s="18" t="s">
        <v>244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12.70544217</v>
      </c>
      <c r="R108" s="18" t="s">
        <v>256</v>
      </c>
    </row>
    <row r="109" spans="2:18" x14ac:dyDescent="0.2">
      <c r="B109" s="3" t="s">
        <v>264</v>
      </c>
      <c r="C109" s="3" t="s">
        <v>24</v>
      </c>
      <c r="D109" s="19">
        <v>2014</v>
      </c>
      <c r="E109" s="5">
        <v>15.32222222</v>
      </c>
      <c r="N109" s="18" t="s">
        <v>244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15.32222222</v>
      </c>
      <c r="R109" s="18" t="s">
        <v>256</v>
      </c>
    </row>
    <row r="110" spans="2:18" x14ac:dyDescent="0.2">
      <c r="B110" s="3" t="s">
        <v>264</v>
      </c>
      <c r="C110" s="3" t="s">
        <v>25</v>
      </c>
      <c r="D110" s="19">
        <v>2014</v>
      </c>
      <c r="E110" s="5">
        <v>13.1</v>
      </c>
      <c r="N110" s="18" t="s">
        <v>244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13.1</v>
      </c>
      <c r="R110" s="18" t="s">
        <v>256</v>
      </c>
    </row>
    <row r="111" spans="2:18" x14ac:dyDescent="0.2">
      <c r="B111" s="3" t="s">
        <v>264</v>
      </c>
      <c r="C111" s="3" t="s">
        <v>5</v>
      </c>
      <c r="D111" s="19">
        <v>2015</v>
      </c>
      <c r="E111" s="5">
        <v>10.063333330000001</v>
      </c>
      <c r="N111" s="18" t="s">
        <v>244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10.063333330000001</v>
      </c>
      <c r="R111" s="18" t="s">
        <v>256</v>
      </c>
    </row>
    <row r="112" spans="2:18" x14ac:dyDescent="0.2">
      <c r="B112" s="3" t="s">
        <v>264</v>
      </c>
      <c r="C112" s="3" t="s">
        <v>6</v>
      </c>
      <c r="D112" s="19">
        <v>2015</v>
      </c>
      <c r="E112" s="5">
        <v>12.85444444</v>
      </c>
      <c r="N112" s="18" t="s">
        <v>244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12.85444444</v>
      </c>
      <c r="R112" s="18" t="s">
        <v>256</v>
      </c>
    </row>
    <row r="113" spans="2:18" x14ac:dyDescent="0.2">
      <c r="B113" s="3" t="s">
        <v>264</v>
      </c>
      <c r="C113" s="3" t="s">
        <v>7</v>
      </c>
      <c r="D113" s="19">
        <v>2015</v>
      </c>
      <c r="E113" s="5">
        <v>13.08333333</v>
      </c>
      <c r="N113" s="18" t="s">
        <v>244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13.08333333</v>
      </c>
      <c r="R113" s="18" t="s">
        <v>256</v>
      </c>
    </row>
    <row r="114" spans="2:18" x14ac:dyDescent="0.2">
      <c r="B114" s="3" t="s">
        <v>264</v>
      </c>
      <c r="C114" s="3" t="s">
        <v>8</v>
      </c>
      <c r="D114" s="19">
        <v>2015</v>
      </c>
      <c r="E114" s="5">
        <v>14.22166666</v>
      </c>
      <c r="N114" s="18" t="s">
        <v>244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14.22166666</v>
      </c>
      <c r="R114" s="18" t="s">
        <v>256</v>
      </c>
    </row>
    <row r="115" spans="2:18" x14ac:dyDescent="0.2">
      <c r="B115" s="3" t="s">
        <v>264</v>
      </c>
      <c r="C115" s="3" t="s">
        <v>9</v>
      </c>
      <c r="D115" s="19">
        <v>2015</v>
      </c>
      <c r="E115" s="5">
        <v>11.71388889</v>
      </c>
      <c r="N115" s="18" t="s">
        <v>244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11.71388889</v>
      </c>
      <c r="R115" s="18" t="s">
        <v>256</v>
      </c>
    </row>
    <row r="116" spans="2:18" x14ac:dyDescent="0.2">
      <c r="B116" s="3" t="s">
        <v>264</v>
      </c>
      <c r="C116" s="3" t="s">
        <v>10</v>
      </c>
      <c r="D116" s="19">
        <v>2015</v>
      </c>
      <c r="E116" s="5">
        <v>17.008333329999999</v>
      </c>
      <c r="N116" s="18" t="s">
        <v>244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17.008333329999999</v>
      </c>
      <c r="R116" s="18" t="s">
        <v>256</v>
      </c>
    </row>
    <row r="117" spans="2:18" x14ac:dyDescent="0.2">
      <c r="B117" s="3" t="s">
        <v>264</v>
      </c>
      <c r="C117" s="3" t="s">
        <v>11</v>
      </c>
      <c r="D117" s="19">
        <v>2015</v>
      </c>
      <c r="E117" s="5">
        <v>9.8025640999999997</v>
      </c>
      <c r="N117" s="18" t="s">
        <v>244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9.8025640999999997</v>
      </c>
      <c r="R117" s="18" t="s">
        <v>256</v>
      </c>
    </row>
    <row r="118" spans="2:18" x14ac:dyDescent="0.2">
      <c r="B118" s="3" t="s">
        <v>264</v>
      </c>
      <c r="C118" s="3" t="s">
        <v>12</v>
      </c>
      <c r="D118" s="19">
        <v>2015</v>
      </c>
      <c r="E118" s="5">
        <v>11.862500000000001</v>
      </c>
      <c r="N118" s="18" t="s">
        <v>244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11.862500000000001</v>
      </c>
      <c r="R118" s="18" t="s">
        <v>256</v>
      </c>
    </row>
    <row r="119" spans="2:18" x14ac:dyDescent="0.2">
      <c r="B119" s="3" t="s">
        <v>264</v>
      </c>
      <c r="C119" s="3" t="s">
        <v>13</v>
      </c>
      <c r="D119" s="19">
        <v>2015</v>
      </c>
      <c r="E119" s="5">
        <v>11.13125</v>
      </c>
      <c r="N119" s="18" t="s">
        <v>244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11.13125</v>
      </c>
      <c r="R119" s="18" t="s">
        <v>256</v>
      </c>
    </row>
    <row r="120" spans="2:18" x14ac:dyDescent="0.2">
      <c r="B120" s="3" t="s">
        <v>264</v>
      </c>
      <c r="C120" s="3" t="s">
        <v>14</v>
      </c>
      <c r="D120" s="19">
        <v>2015</v>
      </c>
      <c r="E120" s="5">
        <v>18.83055555</v>
      </c>
      <c r="N120" s="18" t="s">
        <v>244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18.83055555</v>
      </c>
      <c r="R120" s="18" t="s">
        <v>256</v>
      </c>
    </row>
    <row r="121" spans="2:18" x14ac:dyDescent="0.2">
      <c r="B121" s="3" t="s">
        <v>264</v>
      </c>
      <c r="C121" s="3" t="s">
        <v>15</v>
      </c>
      <c r="D121" s="19">
        <v>2015</v>
      </c>
      <c r="E121" s="5">
        <v>10.16055555</v>
      </c>
      <c r="N121" s="18" t="s">
        <v>244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10.16055555</v>
      </c>
      <c r="R121" s="18" t="s">
        <v>256</v>
      </c>
    </row>
    <row r="122" spans="2:18" x14ac:dyDescent="0.2">
      <c r="B122" s="3" t="s">
        <v>264</v>
      </c>
      <c r="C122" s="3" t="s">
        <v>16</v>
      </c>
      <c r="D122" s="19">
        <v>2015</v>
      </c>
      <c r="E122" s="5">
        <v>11.09294871</v>
      </c>
      <c r="N122" s="18" t="s">
        <v>244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11.09294871</v>
      </c>
      <c r="R122" s="18" t="s">
        <v>256</v>
      </c>
    </row>
    <row r="123" spans="2:18" x14ac:dyDescent="0.2">
      <c r="B123" s="3" t="s">
        <v>264</v>
      </c>
      <c r="C123" s="3" t="s">
        <v>17</v>
      </c>
      <c r="D123" s="19">
        <v>2015</v>
      </c>
      <c r="E123" s="5">
        <v>12.7574074</v>
      </c>
      <c r="N123" s="18" t="s">
        <v>244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12.7574074</v>
      </c>
      <c r="R123" s="18" t="s">
        <v>256</v>
      </c>
    </row>
    <row r="124" spans="2:18" x14ac:dyDescent="0.2">
      <c r="B124" s="3" t="s">
        <v>264</v>
      </c>
      <c r="C124" s="3" t="s">
        <v>18</v>
      </c>
      <c r="D124" s="19">
        <v>2015</v>
      </c>
      <c r="E124" s="5">
        <v>13.352083329999999</v>
      </c>
      <c r="N124" s="18" t="s">
        <v>244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13.352083329999999</v>
      </c>
      <c r="R124" s="18" t="s">
        <v>256</v>
      </c>
    </row>
    <row r="125" spans="2:18" x14ac:dyDescent="0.2">
      <c r="B125" s="3" t="s">
        <v>264</v>
      </c>
      <c r="C125" s="3" t="s">
        <v>19</v>
      </c>
      <c r="D125" s="19">
        <v>2015</v>
      </c>
      <c r="E125" s="5">
        <v>12.918749999999999</v>
      </c>
      <c r="N125" s="18" t="s">
        <v>244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12.918749999999999</v>
      </c>
      <c r="R125" s="18" t="s">
        <v>256</v>
      </c>
    </row>
    <row r="126" spans="2:18" x14ac:dyDescent="0.2">
      <c r="B126" s="3" t="s">
        <v>264</v>
      </c>
      <c r="C126" s="3" t="s">
        <v>20</v>
      </c>
      <c r="D126" s="19">
        <v>2015</v>
      </c>
      <c r="E126" s="5">
        <v>18.1345238</v>
      </c>
      <c r="N126" s="18" t="s">
        <v>244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18.1345238</v>
      </c>
      <c r="R126" s="18" t="s">
        <v>256</v>
      </c>
    </row>
    <row r="127" spans="2:18" x14ac:dyDescent="0.2">
      <c r="B127" s="3" t="s">
        <v>264</v>
      </c>
      <c r="C127" s="3" t="s">
        <v>21</v>
      </c>
      <c r="D127" s="19">
        <v>2015</v>
      </c>
      <c r="E127" s="5">
        <v>13.59047619</v>
      </c>
      <c r="N127" s="18" t="s">
        <v>244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13.59047619</v>
      </c>
      <c r="R127" s="18" t="s">
        <v>256</v>
      </c>
    </row>
    <row r="128" spans="2:18" x14ac:dyDescent="0.2">
      <c r="B128" s="3" t="s">
        <v>264</v>
      </c>
      <c r="C128" s="3" t="s">
        <v>22</v>
      </c>
      <c r="D128" s="19">
        <v>2015</v>
      </c>
      <c r="E128" s="5">
        <v>12.015000000000001</v>
      </c>
      <c r="N128" s="18" t="s">
        <v>244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12.015000000000001</v>
      </c>
      <c r="R128" s="18" t="s">
        <v>256</v>
      </c>
    </row>
    <row r="129" spans="2:18" x14ac:dyDescent="0.2">
      <c r="B129" s="3" t="s">
        <v>264</v>
      </c>
      <c r="C129" s="3" t="s">
        <v>23</v>
      </c>
      <c r="D129" s="19">
        <v>2015</v>
      </c>
      <c r="E129" s="5">
        <v>13.11598639</v>
      </c>
      <c r="N129" s="18" t="s">
        <v>244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13.11598639</v>
      </c>
      <c r="R129" s="18" t="s">
        <v>256</v>
      </c>
    </row>
    <row r="130" spans="2:18" x14ac:dyDescent="0.2">
      <c r="B130" s="3" t="s">
        <v>264</v>
      </c>
      <c r="C130" s="3" t="s">
        <v>24</v>
      </c>
      <c r="D130" s="19">
        <v>2015</v>
      </c>
      <c r="E130" s="5">
        <v>14.92222222</v>
      </c>
      <c r="N130" s="18" t="s">
        <v>244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14.92222222</v>
      </c>
      <c r="R130" s="18" t="s">
        <v>256</v>
      </c>
    </row>
    <row r="131" spans="2:18" x14ac:dyDescent="0.2">
      <c r="B131" s="3" t="s">
        <v>264</v>
      </c>
      <c r="C131" s="3" t="s">
        <v>25</v>
      </c>
      <c r="D131" s="19">
        <v>2015</v>
      </c>
      <c r="E131" s="5">
        <v>12.930769229999999</v>
      </c>
      <c r="N131" s="18" t="s">
        <v>244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12.930769229999999</v>
      </c>
      <c r="R131" s="18" t="s">
        <v>256</v>
      </c>
    </row>
    <row r="132" spans="2:18" x14ac:dyDescent="0.2">
      <c r="B132" s="3" t="s">
        <v>264</v>
      </c>
      <c r="C132" s="3" t="s">
        <v>5</v>
      </c>
      <c r="D132" s="19">
        <v>2016</v>
      </c>
      <c r="E132" s="5">
        <v>10.834</v>
      </c>
      <c r="N132" s="18" t="s">
        <v>244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10.834</v>
      </c>
      <c r="R132" s="18" t="s">
        <v>256</v>
      </c>
    </row>
    <row r="133" spans="2:18" x14ac:dyDescent="0.2">
      <c r="B133" s="3" t="s">
        <v>264</v>
      </c>
      <c r="C133" s="3" t="s">
        <v>6</v>
      </c>
      <c r="D133" s="19">
        <v>2016</v>
      </c>
      <c r="E133" s="5">
        <v>12.96</v>
      </c>
      <c r="N133" s="18" t="s">
        <v>244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12.96</v>
      </c>
      <c r="R133" s="18" t="s">
        <v>256</v>
      </c>
    </row>
    <row r="134" spans="2:18" x14ac:dyDescent="0.2">
      <c r="B134" s="3" t="s">
        <v>264</v>
      </c>
      <c r="C134" s="3" t="s">
        <v>7</v>
      </c>
      <c r="D134" s="19">
        <v>2016</v>
      </c>
      <c r="E134" s="5">
        <v>14.37</v>
      </c>
      <c r="N134" s="18" t="s">
        <v>244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14.37</v>
      </c>
      <c r="R134" s="18" t="s">
        <v>256</v>
      </c>
    </row>
    <row r="135" spans="2:18" x14ac:dyDescent="0.2">
      <c r="B135" s="3" t="s">
        <v>264</v>
      </c>
      <c r="C135" s="3" t="s">
        <v>8</v>
      </c>
      <c r="D135" s="19">
        <v>2016</v>
      </c>
      <c r="E135" s="5">
        <v>13.452999999999999</v>
      </c>
      <c r="N135" s="18" t="s">
        <v>244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13.452999999999999</v>
      </c>
      <c r="R135" s="18" t="s">
        <v>256</v>
      </c>
    </row>
    <row r="136" spans="2:18" x14ac:dyDescent="0.2">
      <c r="B136" s="3" t="s">
        <v>264</v>
      </c>
      <c r="C136" s="3" t="s">
        <v>9</v>
      </c>
      <c r="D136" s="19">
        <v>2016</v>
      </c>
      <c r="E136" s="5">
        <v>11.52666666</v>
      </c>
      <c r="N136" s="18" t="s">
        <v>244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11.52666666</v>
      </c>
      <c r="R136" s="18" t="s">
        <v>256</v>
      </c>
    </row>
    <row r="137" spans="2:18" x14ac:dyDescent="0.2">
      <c r="B137" s="3" t="s">
        <v>264</v>
      </c>
      <c r="C137" s="3" t="s">
        <v>10</v>
      </c>
      <c r="D137" s="19">
        <v>2016</v>
      </c>
      <c r="E137" s="5">
        <v>15.5</v>
      </c>
      <c r="N137" s="18" t="s">
        <v>244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15.5</v>
      </c>
      <c r="R137" s="18" t="s">
        <v>256</v>
      </c>
    </row>
    <row r="138" spans="2:18" x14ac:dyDescent="0.2">
      <c r="B138" s="3" t="s">
        <v>264</v>
      </c>
      <c r="C138" s="3" t="s">
        <v>11</v>
      </c>
      <c r="D138" s="19">
        <v>2016</v>
      </c>
      <c r="E138" s="5">
        <v>9.7646153800000004</v>
      </c>
      <c r="N138" s="18" t="s">
        <v>244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9.7646153800000004</v>
      </c>
      <c r="R138" s="18" t="s">
        <v>256</v>
      </c>
    </row>
    <row r="139" spans="2:18" x14ac:dyDescent="0.2">
      <c r="B139" s="3" t="s">
        <v>264</v>
      </c>
      <c r="C139" s="3" t="s">
        <v>12</v>
      </c>
      <c r="D139" s="19">
        <v>2016</v>
      </c>
      <c r="E139" s="5">
        <v>12.018333330000001</v>
      </c>
      <c r="N139" s="18" t="s">
        <v>244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12.018333330000001</v>
      </c>
      <c r="R139" s="18" t="s">
        <v>256</v>
      </c>
    </row>
    <row r="140" spans="2:18" x14ac:dyDescent="0.2">
      <c r="B140" s="3" t="s">
        <v>264</v>
      </c>
      <c r="C140" s="3" t="s">
        <v>13</v>
      </c>
      <c r="D140" s="19">
        <v>2016</v>
      </c>
      <c r="E140" s="5">
        <v>11.3375</v>
      </c>
      <c r="N140" s="18" t="s">
        <v>244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11.3375</v>
      </c>
      <c r="R140" s="18" t="s">
        <v>256</v>
      </c>
    </row>
    <row r="141" spans="2:18" x14ac:dyDescent="0.2">
      <c r="B141" s="3" t="s">
        <v>264</v>
      </c>
      <c r="C141" s="3" t="s">
        <v>14</v>
      </c>
      <c r="D141" s="19">
        <v>2016</v>
      </c>
      <c r="E141" s="5">
        <v>15.534285710000001</v>
      </c>
      <c r="N141" s="18" t="s">
        <v>244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15.534285710000001</v>
      </c>
      <c r="R141" s="18" t="s">
        <v>256</v>
      </c>
    </row>
    <row r="142" spans="2:18" x14ac:dyDescent="0.2">
      <c r="B142" s="3" t="s">
        <v>264</v>
      </c>
      <c r="C142" s="3" t="s">
        <v>15</v>
      </c>
      <c r="D142" s="19">
        <v>2016</v>
      </c>
      <c r="E142" s="5">
        <v>10.630666659999999</v>
      </c>
      <c r="N142" s="18" t="s">
        <v>244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10.630666659999999</v>
      </c>
      <c r="R142" s="18" t="s">
        <v>256</v>
      </c>
    </row>
    <row r="143" spans="2:18" x14ac:dyDescent="0.2">
      <c r="B143" s="3" t="s">
        <v>264</v>
      </c>
      <c r="C143" s="3" t="s">
        <v>16</v>
      </c>
      <c r="D143" s="19">
        <v>2016</v>
      </c>
      <c r="E143" s="5">
        <v>11.272692299999999</v>
      </c>
      <c r="N143" s="18" t="s">
        <v>244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11.272692299999999</v>
      </c>
      <c r="R143" s="18" t="s">
        <v>256</v>
      </c>
    </row>
    <row r="144" spans="2:18" x14ac:dyDescent="0.2">
      <c r="B144" s="3" t="s">
        <v>264</v>
      </c>
      <c r="C144" s="3" t="s">
        <v>17</v>
      </c>
      <c r="D144" s="19">
        <v>2016</v>
      </c>
      <c r="E144" s="5">
        <v>12.402222220000001</v>
      </c>
      <c r="N144" s="18" t="s">
        <v>244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12.402222220000001</v>
      </c>
      <c r="R144" s="18" t="s">
        <v>256</v>
      </c>
    </row>
    <row r="145" spans="2:18" x14ac:dyDescent="0.2">
      <c r="B145" s="3" t="s">
        <v>264</v>
      </c>
      <c r="C145" s="3" t="s">
        <v>18</v>
      </c>
      <c r="D145" s="19">
        <v>2016</v>
      </c>
      <c r="E145" s="5">
        <v>13.18375</v>
      </c>
      <c r="N145" s="18" t="s">
        <v>244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13.18375</v>
      </c>
      <c r="R145" s="18" t="s">
        <v>256</v>
      </c>
    </row>
    <row r="146" spans="2:18" x14ac:dyDescent="0.2">
      <c r="B146" s="3" t="s">
        <v>264</v>
      </c>
      <c r="C146" s="3" t="s">
        <v>19</v>
      </c>
      <c r="D146" s="19">
        <v>2016</v>
      </c>
      <c r="E146" s="5">
        <v>12.9475</v>
      </c>
      <c r="N146" s="18" t="s">
        <v>244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12.9475</v>
      </c>
      <c r="R146" s="18" t="s">
        <v>256</v>
      </c>
    </row>
    <row r="147" spans="2:18" x14ac:dyDescent="0.2">
      <c r="B147" s="3" t="s">
        <v>264</v>
      </c>
      <c r="C147" s="3" t="s">
        <v>20</v>
      </c>
      <c r="D147" s="19">
        <v>2016</v>
      </c>
      <c r="E147" s="5">
        <v>16.681999999999999</v>
      </c>
      <c r="N147" s="18" t="s">
        <v>244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16.681999999999999</v>
      </c>
      <c r="R147" s="18" t="s">
        <v>256</v>
      </c>
    </row>
    <row r="148" spans="2:18" x14ac:dyDescent="0.2">
      <c r="B148" s="3" t="s">
        <v>264</v>
      </c>
      <c r="C148" s="3" t="s">
        <v>21</v>
      </c>
      <c r="D148" s="19">
        <v>2016</v>
      </c>
      <c r="E148" s="5">
        <v>14.16571428</v>
      </c>
      <c r="N148" s="18" t="s">
        <v>244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14.16571428</v>
      </c>
      <c r="R148" s="18" t="s">
        <v>256</v>
      </c>
    </row>
    <row r="149" spans="2:18" x14ac:dyDescent="0.2">
      <c r="B149" s="3" t="s">
        <v>264</v>
      </c>
      <c r="C149" s="3" t="s">
        <v>22</v>
      </c>
      <c r="D149" s="19">
        <v>2016</v>
      </c>
      <c r="E149" s="5">
        <v>12.013999999999999</v>
      </c>
      <c r="N149" s="18" t="s">
        <v>244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12.013999999999999</v>
      </c>
      <c r="R149" s="18" t="s">
        <v>256</v>
      </c>
    </row>
    <row r="150" spans="2:18" x14ac:dyDescent="0.2">
      <c r="B150" s="3" t="s">
        <v>264</v>
      </c>
      <c r="C150" s="3" t="s">
        <v>23</v>
      </c>
      <c r="D150" s="19">
        <v>2016</v>
      </c>
      <c r="E150" s="5">
        <v>13.22877551</v>
      </c>
      <c r="N150" s="18" t="s">
        <v>244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13.22877551</v>
      </c>
      <c r="R150" s="18" t="s">
        <v>256</v>
      </c>
    </row>
    <row r="151" spans="2:18" x14ac:dyDescent="0.2">
      <c r="B151" s="3" t="s">
        <v>264</v>
      </c>
      <c r="C151" s="3" t="s">
        <v>24</v>
      </c>
      <c r="D151" s="19">
        <v>2016</v>
      </c>
      <c r="E151" s="5">
        <v>13.803333329999999</v>
      </c>
      <c r="N151" s="18" t="s">
        <v>244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13.803333329999999</v>
      </c>
      <c r="R151" s="18" t="s">
        <v>256</v>
      </c>
    </row>
    <row r="152" spans="2:18" x14ac:dyDescent="0.2">
      <c r="B152" s="3" t="s">
        <v>264</v>
      </c>
      <c r="C152" s="3" t="s">
        <v>25</v>
      </c>
      <c r="D152" s="19">
        <v>2016</v>
      </c>
      <c r="E152" s="5">
        <v>12.79076923</v>
      </c>
      <c r="N152" s="18" t="s">
        <v>244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12.79076923</v>
      </c>
      <c r="R152" s="18" t="s">
        <v>256</v>
      </c>
    </row>
    <row r="153" spans="2:18" x14ac:dyDescent="0.2">
      <c r="B153" s="3" t="s">
        <v>264</v>
      </c>
      <c r="C153" s="3" t="s">
        <v>5</v>
      </c>
      <c r="D153" s="19">
        <v>2017</v>
      </c>
      <c r="E153" s="5">
        <v>10.70666666</v>
      </c>
      <c r="N153" s="18" t="s">
        <v>244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10.70666666</v>
      </c>
      <c r="R153" s="18" t="s">
        <v>256</v>
      </c>
    </row>
    <row r="154" spans="2:18" x14ac:dyDescent="0.2">
      <c r="B154" s="3" t="s">
        <v>264</v>
      </c>
      <c r="C154" s="3" t="s">
        <v>6</v>
      </c>
      <c r="D154" s="19">
        <v>2017</v>
      </c>
      <c r="E154" s="5">
        <v>12.813333330000001</v>
      </c>
      <c r="N154" s="18" t="s">
        <v>244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12.813333330000001</v>
      </c>
      <c r="R154" s="18" t="s">
        <v>256</v>
      </c>
    </row>
    <row r="155" spans="2:18" x14ac:dyDescent="0.2">
      <c r="B155" s="3" t="s">
        <v>264</v>
      </c>
      <c r="C155" s="3" t="s">
        <v>7</v>
      </c>
      <c r="D155" s="19">
        <v>2017</v>
      </c>
      <c r="E155" s="5">
        <v>14.85</v>
      </c>
      <c r="N155" s="18" t="s">
        <v>244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14.85</v>
      </c>
      <c r="R155" s="18" t="s">
        <v>256</v>
      </c>
    </row>
    <row r="156" spans="2:18" x14ac:dyDescent="0.2">
      <c r="B156" s="3" t="s">
        <v>264</v>
      </c>
      <c r="C156" s="3" t="s">
        <v>8</v>
      </c>
      <c r="D156" s="19">
        <v>2017</v>
      </c>
      <c r="E156" s="5">
        <v>12.90833333</v>
      </c>
      <c r="N156" s="18" t="s">
        <v>244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12.90833333</v>
      </c>
      <c r="R156" s="18" t="s">
        <v>256</v>
      </c>
    </row>
    <row r="157" spans="2:18" x14ac:dyDescent="0.2">
      <c r="B157" s="3" t="s">
        <v>264</v>
      </c>
      <c r="C157" s="3" t="s">
        <v>9</v>
      </c>
      <c r="D157" s="19">
        <v>2017</v>
      </c>
      <c r="E157" s="5">
        <v>11.5</v>
      </c>
      <c r="N157" s="18" t="s">
        <v>244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11.5</v>
      </c>
      <c r="R157" s="18" t="s">
        <v>256</v>
      </c>
    </row>
    <row r="158" spans="2:18" x14ac:dyDescent="0.2">
      <c r="B158" s="3" t="s">
        <v>264</v>
      </c>
      <c r="C158" s="3" t="s">
        <v>10</v>
      </c>
      <c r="D158" s="19">
        <v>2017</v>
      </c>
      <c r="E158" s="5">
        <v>15.827083330000001</v>
      </c>
      <c r="N158" s="18" t="s">
        <v>244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15.827083330000001</v>
      </c>
      <c r="R158" s="18" t="s">
        <v>256</v>
      </c>
    </row>
    <row r="159" spans="2:18" x14ac:dyDescent="0.2">
      <c r="B159" s="3" t="s">
        <v>264</v>
      </c>
      <c r="C159" s="3" t="s">
        <v>11</v>
      </c>
      <c r="D159" s="19">
        <v>2017</v>
      </c>
      <c r="E159" s="5">
        <v>9.7333333300000007</v>
      </c>
      <c r="N159" s="18" t="s">
        <v>244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9.7333333300000007</v>
      </c>
      <c r="R159" s="18" t="s">
        <v>256</v>
      </c>
    </row>
    <row r="160" spans="2:18" x14ac:dyDescent="0.2">
      <c r="B160" s="3" t="s">
        <v>264</v>
      </c>
      <c r="C160" s="3" t="s">
        <v>12</v>
      </c>
      <c r="D160" s="19">
        <v>2017</v>
      </c>
      <c r="E160" s="5">
        <v>12.70833333</v>
      </c>
      <c r="N160" s="18" t="s">
        <v>244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12.70833333</v>
      </c>
      <c r="R160" s="18" t="s">
        <v>256</v>
      </c>
    </row>
    <row r="161" spans="2:18" x14ac:dyDescent="0.2">
      <c r="B161" s="3" t="s">
        <v>264</v>
      </c>
      <c r="C161" s="3" t="s">
        <v>13</v>
      </c>
      <c r="D161" s="19">
        <v>2017</v>
      </c>
      <c r="E161" s="5">
        <v>11.95416666</v>
      </c>
      <c r="N161" s="18" t="s">
        <v>244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11.95416666</v>
      </c>
      <c r="R161" s="18" t="s">
        <v>256</v>
      </c>
    </row>
    <row r="162" spans="2:18" x14ac:dyDescent="0.2">
      <c r="B162" s="3" t="s">
        <v>264</v>
      </c>
      <c r="C162" s="3" t="s">
        <v>14</v>
      </c>
      <c r="D162" s="19">
        <v>2017</v>
      </c>
      <c r="E162" s="5">
        <v>17.578571419999999</v>
      </c>
      <c r="N162" s="18" t="s">
        <v>244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17.578571419999999</v>
      </c>
      <c r="R162" s="18" t="s">
        <v>256</v>
      </c>
    </row>
    <row r="163" spans="2:18" x14ac:dyDescent="0.2">
      <c r="B163" s="3" t="s">
        <v>264</v>
      </c>
      <c r="C163" s="3" t="s">
        <v>15</v>
      </c>
      <c r="D163" s="19">
        <v>2017</v>
      </c>
      <c r="E163" s="5">
        <v>10.563333330000001</v>
      </c>
      <c r="N163" s="18" t="s">
        <v>244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10.563333330000001</v>
      </c>
      <c r="R163" s="18" t="s">
        <v>256</v>
      </c>
    </row>
    <row r="164" spans="2:18" x14ac:dyDescent="0.2">
      <c r="B164" s="3" t="s">
        <v>264</v>
      </c>
      <c r="C164" s="3" t="s">
        <v>16</v>
      </c>
      <c r="D164" s="19">
        <v>2017</v>
      </c>
      <c r="E164" s="5">
        <v>11.46025641</v>
      </c>
      <c r="N164" s="18" t="s">
        <v>244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11.46025641</v>
      </c>
      <c r="R164" s="18" t="s">
        <v>256</v>
      </c>
    </row>
    <row r="165" spans="2:18" x14ac:dyDescent="0.2">
      <c r="B165" s="3" t="s">
        <v>264</v>
      </c>
      <c r="C165" s="3" t="s">
        <v>17</v>
      </c>
      <c r="D165" s="19">
        <v>2017</v>
      </c>
      <c r="E165" s="5">
        <v>12.26666666</v>
      </c>
      <c r="N165" s="18" t="s">
        <v>244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12.26666666</v>
      </c>
      <c r="R165" s="18" t="s">
        <v>256</v>
      </c>
    </row>
    <row r="166" spans="2:18" x14ac:dyDescent="0.2">
      <c r="B166" s="3" t="s">
        <v>264</v>
      </c>
      <c r="C166" s="3" t="s">
        <v>18</v>
      </c>
      <c r="D166" s="19">
        <v>2017</v>
      </c>
      <c r="E166" s="5">
        <v>12.7875</v>
      </c>
      <c r="N166" s="18" t="s">
        <v>244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12.7875</v>
      </c>
      <c r="R166" s="18" t="s">
        <v>256</v>
      </c>
    </row>
    <row r="167" spans="2:18" x14ac:dyDescent="0.2">
      <c r="B167" s="3" t="s">
        <v>264</v>
      </c>
      <c r="C167" s="3" t="s">
        <v>19</v>
      </c>
      <c r="D167" s="19">
        <v>2017</v>
      </c>
      <c r="E167" s="5">
        <v>13.040625</v>
      </c>
      <c r="N167" s="18" t="s">
        <v>244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13.040625</v>
      </c>
      <c r="R167" s="18" t="s">
        <v>256</v>
      </c>
    </row>
    <row r="168" spans="2:18" x14ac:dyDescent="0.2">
      <c r="B168" s="3" t="s">
        <v>264</v>
      </c>
      <c r="C168" s="3" t="s">
        <v>20</v>
      </c>
      <c r="D168" s="19">
        <v>2017</v>
      </c>
      <c r="E168" s="5">
        <v>17.415555550000001</v>
      </c>
      <c r="N168" s="18" t="s">
        <v>244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17.415555550000001</v>
      </c>
      <c r="R168" s="18" t="s">
        <v>256</v>
      </c>
    </row>
    <row r="169" spans="2:18" x14ac:dyDescent="0.2">
      <c r="B169" s="3" t="s">
        <v>264</v>
      </c>
      <c r="C169" s="3" t="s">
        <v>21</v>
      </c>
      <c r="D169" s="19">
        <v>2017</v>
      </c>
      <c r="E169" s="5">
        <v>13.79047619</v>
      </c>
      <c r="N169" s="18" t="s">
        <v>244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13.79047619</v>
      </c>
      <c r="R169" s="18" t="s">
        <v>256</v>
      </c>
    </row>
    <row r="170" spans="2:18" x14ac:dyDescent="0.2">
      <c r="B170" s="3" t="s">
        <v>264</v>
      </c>
      <c r="C170" s="3" t="s">
        <v>22</v>
      </c>
      <c r="D170" s="19">
        <v>2017</v>
      </c>
      <c r="E170" s="5">
        <v>11.873333329999999</v>
      </c>
      <c r="N170" s="18" t="s">
        <v>244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11.873333329999999</v>
      </c>
      <c r="R170" s="18" t="s">
        <v>256</v>
      </c>
    </row>
    <row r="171" spans="2:18" x14ac:dyDescent="0.2">
      <c r="B171" s="3" t="s">
        <v>264</v>
      </c>
      <c r="C171" s="3" t="s">
        <v>23</v>
      </c>
      <c r="D171" s="19">
        <v>2017</v>
      </c>
      <c r="E171" s="5">
        <v>12.871428570000001</v>
      </c>
      <c r="N171" s="18" t="s">
        <v>244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12.871428570000001</v>
      </c>
      <c r="R171" s="18" t="s">
        <v>256</v>
      </c>
    </row>
    <row r="172" spans="2:18" x14ac:dyDescent="0.2">
      <c r="B172" s="3" t="s">
        <v>264</v>
      </c>
      <c r="C172" s="3" t="s">
        <v>24</v>
      </c>
      <c r="D172" s="19">
        <v>2017</v>
      </c>
      <c r="E172" s="5">
        <v>14.247222219999999</v>
      </c>
      <c r="N172" s="18" t="s">
        <v>244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14.247222219999999</v>
      </c>
      <c r="R172" s="18" t="s">
        <v>256</v>
      </c>
    </row>
    <row r="173" spans="2:18" x14ac:dyDescent="0.2">
      <c r="B173" s="3" t="s">
        <v>264</v>
      </c>
      <c r="C173" s="3" t="s">
        <v>25</v>
      </c>
      <c r="D173" s="19">
        <v>2017</v>
      </c>
      <c r="E173" s="5">
        <v>12.273076919999999</v>
      </c>
      <c r="N173" s="18" t="s">
        <v>244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12.273076919999999</v>
      </c>
      <c r="R173" s="18" t="s">
        <v>256</v>
      </c>
    </row>
    <row r="174" spans="2:18" x14ac:dyDescent="0.2">
      <c r="B174" s="3" t="s">
        <v>264</v>
      </c>
      <c r="C174" s="3" t="s">
        <v>5</v>
      </c>
      <c r="D174" s="19">
        <v>2018</v>
      </c>
      <c r="E174" s="5">
        <v>11.084</v>
      </c>
      <c r="N174" s="18" t="s">
        <v>244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11.084</v>
      </c>
      <c r="R174" s="18" t="s">
        <v>256</v>
      </c>
    </row>
    <row r="175" spans="2:18" x14ac:dyDescent="0.2">
      <c r="B175" s="3" t="s">
        <v>264</v>
      </c>
      <c r="C175" s="3" t="s">
        <v>6</v>
      </c>
      <c r="D175" s="19">
        <v>2018</v>
      </c>
      <c r="E175" s="5">
        <v>12.479333329999999</v>
      </c>
      <c r="N175" s="18" t="s">
        <v>244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12.479333329999999</v>
      </c>
      <c r="R175" s="18" t="s">
        <v>256</v>
      </c>
    </row>
    <row r="176" spans="2:18" x14ac:dyDescent="0.2">
      <c r="B176" s="3" t="s">
        <v>264</v>
      </c>
      <c r="C176" s="3" t="s">
        <v>7</v>
      </c>
      <c r="D176" s="19">
        <v>2018</v>
      </c>
      <c r="E176" s="5">
        <v>12.67</v>
      </c>
      <c r="N176" s="18" t="s">
        <v>244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12.67</v>
      </c>
      <c r="R176" s="18" t="s">
        <v>256</v>
      </c>
    </row>
    <row r="177" spans="2:18" x14ac:dyDescent="0.2">
      <c r="B177" s="3" t="s">
        <v>264</v>
      </c>
      <c r="C177" s="3" t="s">
        <v>8</v>
      </c>
      <c r="D177" s="19">
        <v>2018</v>
      </c>
      <c r="E177" s="5">
        <v>13.186</v>
      </c>
      <c r="N177" s="18" t="s">
        <v>244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13.186</v>
      </c>
      <c r="R177" s="18" t="s">
        <v>256</v>
      </c>
    </row>
    <row r="178" spans="2:18" x14ac:dyDescent="0.2">
      <c r="B178" s="3" t="s">
        <v>264</v>
      </c>
      <c r="C178" s="3" t="s">
        <v>9</v>
      </c>
      <c r="D178" s="19">
        <v>2018</v>
      </c>
      <c r="E178" s="5">
        <v>11.30833333</v>
      </c>
      <c r="N178" s="18" t="s">
        <v>244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11.30833333</v>
      </c>
      <c r="R178" s="18" t="s">
        <v>256</v>
      </c>
    </row>
    <row r="179" spans="2:18" x14ac:dyDescent="0.2">
      <c r="B179" s="3" t="s">
        <v>264</v>
      </c>
      <c r="C179" s="3" t="s">
        <v>10</v>
      </c>
      <c r="D179" s="19">
        <v>2018</v>
      </c>
      <c r="E179" s="5">
        <v>15.57375</v>
      </c>
      <c r="N179" s="18" t="s">
        <v>244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15.57375</v>
      </c>
      <c r="R179" s="18" t="s">
        <v>256</v>
      </c>
    </row>
    <row r="180" spans="2:18" x14ac:dyDescent="0.2">
      <c r="B180" s="3" t="s">
        <v>264</v>
      </c>
      <c r="C180" s="3" t="s">
        <v>11</v>
      </c>
      <c r="D180" s="19">
        <v>2018</v>
      </c>
      <c r="E180" s="5">
        <v>9.4530769200000009</v>
      </c>
      <c r="N180" s="18" t="s">
        <v>244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9.4530769200000009</v>
      </c>
      <c r="R180" s="18" t="s">
        <v>256</v>
      </c>
    </row>
    <row r="181" spans="2:18" x14ac:dyDescent="0.2">
      <c r="B181" s="3" t="s">
        <v>264</v>
      </c>
      <c r="C181" s="3" t="s">
        <v>12</v>
      </c>
      <c r="D181" s="19">
        <v>2018</v>
      </c>
      <c r="E181" s="5">
        <v>12.60666666</v>
      </c>
      <c r="N181" s="18" t="s">
        <v>244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12.60666666</v>
      </c>
      <c r="R181" s="18" t="s">
        <v>256</v>
      </c>
    </row>
    <row r="182" spans="2:18" x14ac:dyDescent="0.2">
      <c r="B182" s="3" t="s">
        <v>264</v>
      </c>
      <c r="C182" s="3" t="s">
        <v>13</v>
      </c>
      <c r="D182" s="19">
        <v>2018</v>
      </c>
      <c r="E182" s="5">
        <v>11.727499999999999</v>
      </c>
      <c r="N182" s="18" t="s">
        <v>244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11.727499999999999</v>
      </c>
      <c r="R182" s="18" t="s">
        <v>256</v>
      </c>
    </row>
    <row r="183" spans="2:18" x14ac:dyDescent="0.2">
      <c r="B183" s="3" t="s">
        <v>264</v>
      </c>
      <c r="C183" s="3" t="s">
        <v>14</v>
      </c>
      <c r="D183" s="19">
        <v>2018</v>
      </c>
      <c r="E183" s="5">
        <v>16.074285710000002</v>
      </c>
      <c r="N183" s="18" t="s">
        <v>244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16.074285710000002</v>
      </c>
      <c r="R183" s="18" t="s">
        <v>256</v>
      </c>
    </row>
    <row r="184" spans="2:18" x14ac:dyDescent="0.2">
      <c r="B184" s="3" t="s">
        <v>264</v>
      </c>
      <c r="C184" s="3" t="s">
        <v>15</v>
      </c>
      <c r="D184" s="19">
        <v>2018</v>
      </c>
      <c r="E184" s="5">
        <v>10.130666659999999</v>
      </c>
      <c r="N184" s="18" t="s">
        <v>244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10.130666659999999</v>
      </c>
      <c r="R184" s="18" t="s">
        <v>256</v>
      </c>
    </row>
    <row r="185" spans="2:18" x14ac:dyDescent="0.2">
      <c r="B185" s="3" t="s">
        <v>264</v>
      </c>
      <c r="C185" s="3" t="s">
        <v>16</v>
      </c>
      <c r="D185" s="19">
        <v>2018</v>
      </c>
      <c r="E185" s="5">
        <v>11.642307690000001</v>
      </c>
      <c r="N185" s="18" t="s">
        <v>244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11.642307690000001</v>
      </c>
      <c r="R185" s="18" t="s">
        <v>256</v>
      </c>
    </row>
    <row r="186" spans="2:18" x14ac:dyDescent="0.2">
      <c r="B186" s="3" t="s">
        <v>264</v>
      </c>
      <c r="C186" s="3" t="s">
        <v>17</v>
      </c>
      <c r="D186" s="19">
        <v>2018</v>
      </c>
      <c r="E186" s="5">
        <v>11.53555555</v>
      </c>
      <c r="N186" s="18" t="s">
        <v>244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11.53555555</v>
      </c>
      <c r="R186" s="18" t="s">
        <v>256</v>
      </c>
    </row>
    <row r="187" spans="2:18" x14ac:dyDescent="0.2">
      <c r="B187" s="3" t="s">
        <v>264</v>
      </c>
      <c r="C187" s="3" t="s">
        <v>18</v>
      </c>
      <c r="D187" s="19">
        <v>2018</v>
      </c>
      <c r="E187" s="5">
        <v>12.123749999999999</v>
      </c>
      <c r="N187" s="18" t="s">
        <v>244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12.123749999999999</v>
      </c>
      <c r="R187" s="18" t="s">
        <v>256</v>
      </c>
    </row>
    <row r="188" spans="2:18" x14ac:dyDescent="0.2">
      <c r="B188" s="3" t="s">
        <v>264</v>
      </c>
      <c r="C188" s="3" t="s">
        <v>19</v>
      </c>
      <c r="D188" s="19">
        <v>2018</v>
      </c>
      <c r="E188" s="5">
        <v>12.92625</v>
      </c>
      <c r="N188" s="18" t="s">
        <v>244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12.92625</v>
      </c>
      <c r="R188" s="18" t="s">
        <v>256</v>
      </c>
    </row>
    <row r="189" spans="2:18" x14ac:dyDescent="0.2">
      <c r="B189" s="3" t="s">
        <v>264</v>
      </c>
      <c r="C189" s="3" t="s">
        <v>20</v>
      </c>
      <c r="D189" s="19">
        <v>2018</v>
      </c>
      <c r="E189" s="5">
        <v>17.739999999999998</v>
      </c>
      <c r="N189" s="18" t="s">
        <v>244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17.739999999999998</v>
      </c>
      <c r="R189" s="18" t="s">
        <v>256</v>
      </c>
    </row>
    <row r="190" spans="2:18" x14ac:dyDescent="0.2">
      <c r="B190" s="3" t="s">
        <v>264</v>
      </c>
      <c r="C190" s="3" t="s">
        <v>21</v>
      </c>
      <c r="D190" s="19">
        <v>2018</v>
      </c>
      <c r="E190" s="5">
        <v>12.775714280000001</v>
      </c>
      <c r="N190" s="18" t="s">
        <v>244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12.775714280000001</v>
      </c>
      <c r="R190" s="18" t="s">
        <v>256</v>
      </c>
    </row>
    <row r="191" spans="2:18" x14ac:dyDescent="0.2">
      <c r="B191" s="3" t="s">
        <v>264</v>
      </c>
      <c r="C191" s="3" t="s">
        <v>22</v>
      </c>
      <c r="D191" s="19">
        <v>2018</v>
      </c>
      <c r="E191" s="5">
        <v>11.542</v>
      </c>
      <c r="N191" s="18" t="s">
        <v>244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11.542</v>
      </c>
      <c r="R191" s="18" t="s">
        <v>256</v>
      </c>
    </row>
    <row r="192" spans="2:18" x14ac:dyDescent="0.2">
      <c r="B192" s="3" t="s">
        <v>264</v>
      </c>
      <c r="C192" s="3" t="s">
        <v>23</v>
      </c>
      <c r="D192" s="19">
        <v>2018</v>
      </c>
      <c r="E192" s="5">
        <v>12.88714285</v>
      </c>
      <c r="N192" s="18" t="s">
        <v>244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12.88714285</v>
      </c>
      <c r="R192" s="18" t="s">
        <v>256</v>
      </c>
    </row>
    <row r="193" spans="2:18" x14ac:dyDescent="0.2">
      <c r="B193" s="3" t="s">
        <v>264</v>
      </c>
      <c r="C193" s="3" t="s">
        <v>24</v>
      </c>
      <c r="D193" s="19">
        <v>2018</v>
      </c>
      <c r="E193" s="5">
        <v>13.48416666</v>
      </c>
      <c r="N193" s="18" t="s">
        <v>244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13.48416666</v>
      </c>
      <c r="R193" s="18" t="s">
        <v>256</v>
      </c>
    </row>
    <row r="194" spans="2:18" x14ac:dyDescent="0.2">
      <c r="B194" s="3" t="s">
        <v>264</v>
      </c>
      <c r="C194" s="3" t="s">
        <v>25</v>
      </c>
      <c r="D194" s="19">
        <v>2018</v>
      </c>
      <c r="E194" s="5">
        <v>11.49307692</v>
      </c>
      <c r="N194" s="18" t="s">
        <v>244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11.49307692</v>
      </c>
      <c r="R194" s="18" t="s">
        <v>256</v>
      </c>
    </row>
    <row r="195" spans="2:18" x14ac:dyDescent="0.2">
      <c r="B195" s="3" t="s">
        <v>264</v>
      </c>
      <c r="C195" s="3" t="s">
        <v>5</v>
      </c>
      <c r="D195" s="19">
        <v>2019</v>
      </c>
      <c r="E195" s="5">
        <v>11.43333333</v>
      </c>
      <c r="N195" s="18" t="s">
        <v>244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11.43333333</v>
      </c>
      <c r="R195" s="18" t="s">
        <v>256</v>
      </c>
    </row>
    <row r="196" spans="2:18" x14ac:dyDescent="0.2">
      <c r="B196" s="3" t="s">
        <v>264</v>
      </c>
      <c r="C196" s="3" t="s">
        <v>6</v>
      </c>
      <c r="D196" s="19">
        <v>2019</v>
      </c>
      <c r="E196" s="5">
        <v>13.623333329999999</v>
      </c>
      <c r="N196" s="18" t="s">
        <v>244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13.623333329999999</v>
      </c>
      <c r="R196" s="18" t="s">
        <v>256</v>
      </c>
    </row>
    <row r="197" spans="2:18" x14ac:dyDescent="0.2">
      <c r="B197" s="3" t="s">
        <v>264</v>
      </c>
      <c r="C197" s="3" t="s">
        <v>7</v>
      </c>
      <c r="D197" s="19">
        <v>2019</v>
      </c>
      <c r="E197" s="5">
        <v>12.81666667</v>
      </c>
      <c r="N197" s="18" t="s">
        <v>244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12.81666667</v>
      </c>
      <c r="R197" s="18" t="s">
        <v>256</v>
      </c>
    </row>
    <row r="198" spans="2:18" x14ac:dyDescent="0.2">
      <c r="B198" s="3" t="s">
        <v>264</v>
      </c>
      <c r="C198" s="3" t="s">
        <v>8</v>
      </c>
      <c r="D198" s="19">
        <v>2019</v>
      </c>
      <c r="E198" s="5">
        <v>13.795</v>
      </c>
      <c r="N198" s="18" t="s">
        <v>244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13.795</v>
      </c>
      <c r="R198" s="18" t="s">
        <v>256</v>
      </c>
    </row>
    <row r="199" spans="2:18" x14ac:dyDescent="0.2">
      <c r="B199" s="3" t="s">
        <v>264</v>
      </c>
      <c r="C199" s="3" t="s">
        <v>9</v>
      </c>
      <c r="D199" s="19">
        <v>2019</v>
      </c>
      <c r="E199" s="5">
        <v>11.23611111</v>
      </c>
      <c r="N199" s="18" t="s">
        <v>244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11.23611111</v>
      </c>
      <c r="R199" s="18" t="s">
        <v>256</v>
      </c>
    </row>
    <row r="200" spans="2:18" x14ac:dyDescent="0.2">
      <c r="B200" s="3" t="s">
        <v>264</v>
      </c>
      <c r="C200" s="3" t="s">
        <v>10</v>
      </c>
      <c r="D200" s="19">
        <v>2019</v>
      </c>
      <c r="E200" s="5">
        <v>17.581250000000001</v>
      </c>
      <c r="N200" s="18" t="s">
        <v>244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17.581250000000001</v>
      </c>
      <c r="R200" s="18" t="s">
        <v>256</v>
      </c>
    </row>
    <row r="201" spans="2:18" x14ac:dyDescent="0.2">
      <c r="B201" s="3" t="s">
        <v>264</v>
      </c>
      <c r="C201" s="3" t="s">
        <v>11</v>
      </c>
      <c r="D201" s="19">
        <v>2019</v>
      </c>
      <c r="E201" s="5">
        <v>9.4410256399999994</v>
      </c>
      <c r="N201" s="18" t="s">
        <v>244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9.4410256399999994</v>
      </c>
      <c r="R201" s="18" t="s">
        <v>256</v>
      </c>
    </row>
    <row r="202" spans="2:18" x14ac:dyDescent="0.2">
      <c r="B202" s="3" t="s">
        <v>264</v>
      </c>
      <c r="C202" s="3" t="s">
        <v>12</v>
      </c>
      <c r="D202" s="19">
        <v>2019</v>
      </c>
      <c r="E202" s="5">
        <v>13.11111111</v>
      </c>
      <c r="N202" s="18" t="s">
        <v>244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13.11111111</v>
      </c>
      <c r="R202" s="18" t="s">
        <v>256</v>
      </c>
    </row>
    <row r="203" spans="2:18" x14ac:dyDescent="0.2">
      <c r="B203" s="3" t="s">
        <v>264</v>
      </c>
      <c r="C203" s="3" t="s">
        <v>13</v>
      </c>
      <c r="D203" s="19">
        <v>2019</v>
      </c>
      <c r="E203" s="5">
        <v>12.195833329999999</v>
      </c>
      <c r="N203" s="18" t="s">
        <v>244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12.195833329999999</v>
      </c>
      <c r="R203" s="18" t="s">
        <v>256</v>
      </c>
    </row>
    <row r="204" spans="2:18" x14ac:dyDescent="0.2">
      <c r="B204" s="3" t="s">
        <v>264</v>
      </c>
      <c r="C204" s="3" t="s">
        <v>14</v>
      </c>
      <c r="D204" s="19">
        <v>2019</v>
      </c>
      <c r="E204" s="5">
        <v>17.153571419999999</v>
      </c>
      <c r="N204" s="18" t="s">
        <v>244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17.153571419999999</v>
      </c>
      <c r="R204" s="18" t="s">
        <v>256</v>
      </c>
    </row>
    <row r="205" spans="2:18" x14ac:dyDescent="0.2">
      <c r="B205" s="3" t="s">
        <v>264</v>
      </c>
      <c r="C205" s="3" t="s">
        <v>15</v>
      </c>
      <c r="D205" s="19">
        <v>2019</v>
      </c>
      <c r="E205" s="5">
        <v>9.9266666600000004</v>
      </c>
      <c r="N205" s="18" t="s">
        <v>244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9.9266666600000004</v>
      </c>
      <c r="R205" s="18" t="s">
        <v>256</v>
      </c>
    </row>
    <row r="206" spans="2:18" x14ac:dyDescent="0.2">
      <c r="B206" s="3" t="s">
        <v>264</v>
      </c>
      <c r="C206" s="3" t="s">
        <v>16</v>
      </c>
      <c r="D206" s="19">
        <v>2019</v>
      </c>
      <c r="E206" s="5">
        <v>11.65384615</v>
      </c>
      <c r="N206" s="18" t="s">
        <v>244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11.65384615</v>
      </c>
      <c r="R206" s="18" t="s">
        <v>256</v>
      </c>
    </row>
    <row r="207" spans="2:18" x14ac:dyDescent="0.2">
      <c r="B207" s="3" t="s">
        <v>264</v>
      </c>
      <c r="C207" s="3" t="s">
        <v>17</v>
      </c>
      <c r="D207" s="19">
        <v>2019</v>
      </c>
      <c r="E207" s="5">
        <v>11.73703703</v>
      </c>
      <c r="N207" s="18" t="s">
        <v>244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11.73703703</v>
      </c>
      <c r="R207" s="18" t="s">
        <v>256</v>
      </c>
    </row>
    <row r="208" spans="2:18" x14ac:dyDescent="0.2">
      <c r="B208" s="3" t="s">
        <v>264</v>
      </c>
      <c r="C208" s="3" t="s">
        <v>18</v>
      </c>
      <c r="D208" s="19">
        <v>2019</v>
      </c>
      <c r="E208" s="5">
        <v>12.61875</v>
      </c>
      <c r="N208" s="18" t="s">
        <v>244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12.61875</v>
      </c>
      <c r="R208" s="18" t="s">
        <v>256</v>
      </c>
    </row>
    <row r="209" spans="2:18" x14ac:dyDescent="0.2">
      <c r="B209" s="3" t="s">
        <v>264</v>
      </c>
      <c r="C209" s="3" t="s">
        <v>19</v>
      </c>
      <c r="D209" s="19">
        <v>2019</v>
      </c>
      <c r="E209" s="5">
        <v>13.383333329999999</v>
      </c>
      <c r="N209" s="18" t="s">
        <v>244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13.383333329999999</v>
      </c>
      <c r="R209" s="18" t="s">
        <v>256</v>
      </c>
    </row>
    <row r="210" spans="2:18" x14ac:dyDescent="0.2">
      <c r="B210" s="3" t="s">
        <v>264</v>
      </c>
      <c r="C210" s="3" t="s">
        <v>20</v>
      </c>
      <c r="D210" s="19">
        <v>2019</v>
      </c>
      <c r="E210" s="5">
        <v>17.173333329999998</v>
      </c>
      <c r="N210" s="18" t="s">
        <v>244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17.173333329999998</v>
      </c>
      <c r="R210" s="18" t="s">
        <v>256</v>
      </c>
    </row>
    <row r="211" spans="2:18" x14ac:dyDescent="0.2">
      <c r="B211" s="3" t="s">
        <v>264</v>
      </c>
      <c r="C211" s="3" t="s">
        <v>21</v>
      </c>
      <c r="D211" s="19">
        <v>2019</v>
      </c>
      <c r="E211" s="5">
        <v>13.43809523</v>
      </c>
      <c r="N211" s="18" t="s">
        <v>244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13.43809523</v>
      </c>
      <c r="R211" s="18" t="s">
        <v>256</v>
      </c>
    </row>
    <row r="212" spans="2:18" x14ac:dyDescent="0.2">
      <c r="B212" s="3" t="s">
        <v>264</v>
      </c>
      <c r="C212" s="3" t="s">
        <v>22</v>
      </c>
      <c r="D212" s="19">
        <v>2019</v>
      </c>
      <c r="E212" s="5">
        <v>12.394999990000001</v>
      </c>
      <c r="N212" s="18" t="s">
        <v>244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12.394999990000001</v>
      </c>
      <c r="R212" s="18" t="s">
        <v>256</v>
      </c>
    </row>
    <row r="213" spans="2:18" x14ac:dyDescent="0.2">
      <c r="B213" s="3" t="s">
        <v>264</v>
      </c>
      <c r="C213" s="3" t="s">
        <v>23</v>
      </c>
      <c r="D213" s="19">
        <v>2019</v>
      </c>
      <c r="E213" s="5">
        <v>12.99829931</v>
      </c>
      <c r="N213" s="18" t="s">
        <v>244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12.99829931</v>
      </c>
      <c r="R213" s="18" t="s">
        <v>256</v>
      </c>
    </row>
    <row r="214" spans="2:18" x14ac:dyDescent="0.2">
      <c r="B214" s="3" t="s">
        <v>264</v>
      </c>
      <c r="C214" s="3" t="s">
        <v>24</v>
      </c>
      <c r="D214" s="19">
        <v>2019</v>
      </c>
      <c r="E214" s="5">
        <v>14.42361111</v>
      </c>
      <c r="N214" s="18" t="s">
        <v>244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14.42361111</v>
      </c>
      <c r="R214" s="18" t="s">
        <v>256</v>
      </c>
    </row>
    <row r="215" spans="2:18" x14ac:dyDescent="0.2">
      <c r="B215" s="3" t="s">
        <v>264</v>
      </c>
      <c r="C215" s="3" t="s">
        <v>25</v>
      </c>
      <c r="D215" s="19">
        <v>2019</v>
      </c>
      <c r="E215" s="5">
        <v>13.0051282</v>
      </c>
      <c r="N215" s="18" t="s">
        <v>244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13.0051282</v>
      </c>
      <c r="R215" s="18" t="s">
        <v>256</v>
      </c>
    </row>
    <row r="216" spans="2:18" x14ac:dyDescent="0.2">
      <c r="B216" s="3" t="s">
        <v>264</v>
      </c>
      <c r="C216" s="3" t="s">
        <v>5</v>
      </c>
      <c r="D216" s="19">
        <v>2020</v>
      </c>
      <c r="E216" s="5">
        <v>11.416666660000001</v>
      </c>
      <c r="N216" s="18" t="s">
        <v>244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11.416666660000001</v>
      </c>
      <c r="R216" s="18" t="s">
        <v>256</v>
      </c>
    </row>
    <row r="217" spans="2:18" x14ac:dyDescent="0.2">
      <c r="B217" s="3" t="s">
        <v>264</v>
      </c>
      <c r="C217" s="3" t="s">
        <v>6</v>
      </c>
      <c r="D217" s="19">
        <v>2020</v>
      </c>
      <c r="E217" s="5">
        <v>12.327777770000001</v>
      </c>
      <c r="N217" s="18" t="s">
        <v>244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12.327777770000001</v>
      </c>
      <c r="R217" s="18" t="s">
        <v>256</v>
      </c>
    </row>
    <row r="218" spans="2:18" x14ac:dyDescent="0.2">
      <c r="B218" s="3" t="s">
        <v>264</v>
      </c>
      <c r="C218" s="3" t="s">
        <v>7</v>
      </c>
      <c r="D218" s="19">
        <v>2020</v>
      </c>
      <c r="E218" s="5">
        <v>12.4</v>
      </c>
      <c r="N218" s="18" t="s">
        <v>244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12.4</v>
      </c>
      <c r="R218" s="18" t="s">
        <v>256</v>
      </c>
    </row>
    <row r="219" spans="2:18" x14ac:dyDescent="0.2">
      <c r="B219" s="3" t="s">
        <v>264</v>
      </c>
      <c r="C219" s="3" t="s">
        <v>8</v>
      </c>
      <c r="D219" s="19">
        <v>2020</v>
      </c>
      <c r="E219" s="5">
        <v>12.883333329999999</v>
      </c>
      <c r="N219" s="18" t="s">
        <v>244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12.883333329999999</v>
      </c>
      <c r="R219" s="18" t="s">
        <v>256</v>
      </c>
    </row>
    <row r="220" spans="2:18" x14ac:dyDescent="0.2">
      <c r="B220" s="3" t="s">
        <v>264</v>
      </c>
      <c r="C220" s="3" t="s">
        <v>9</v>
      </c>
      <c r="D220" s="19">
        <v>2020</v>
      </c>
      <c r="E220" s="5">
        <v>10.977777769999999</v>
      </c>
      <c r="N220" s="18" t="s">
        <v>244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10.977777769999999</v>
      </c>
      <c r="R220" s="18" t="s">
        <v>256</v>
      </c>
    </row>
    <row r="221" spans="2:18" x14ac:dyDescent="0.2">
      <c r="B221" s="3" t="s">
        <v>264</v>
      </c>
      <c r="C221" s="3" t="s">
        <v>10</v>
      </c>
      <c r="D221" s="19">
        <v>2020</v>
      </c>
      <c r="E221" s="5">
        <v>15.76874999</v>
      </c>
      <c r="N221" s="18" t="s">
        <v>244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15.76874999</v>
      </c>
      <c r="R221" s="18" t="s">
        <v>256</v>
      </c>
    </row>
    <row r="222" spans="2:18" x14ac:dyDescent="0.2">
      <c r="B222" s="3" t="s">
        <v>264</v>
      </c>
      <c r="C222" s="3" t="s">
        <v>11</v>
      </c>
      <c r="D222" s="19">
        <v>2020</v>
      </c>
      <c r="E222" s="5">
        <v>9.1435897399999995</v>
      </c>
      <c r="N222" s="18" t="s">
        <v>244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9.1435897399999995</v>
      </c>
      <c r="R222" s="18" t="s">
        <v>256</v>
      </c>
    </row>
    <row r="223" spans="2:18" x14ac:dyDescent="0.2">
      <c r="B223" s="3" t="s">
        <v>264</v>
      </c>
      <c r="C223" s="3" t="s">
        <v>12</v>
      </c>
      <c r="D223" s="19">
        <v>2020</v>
      </c>
      <c r="E223" s="5">
        <v>13.375</v>
      </c>
      <c r="N223" s="18" t="s">
        <v>244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13.375</v>
      </c>
      <c r="R223" s="18" t="s">
        <v>256</v>
      </c>
    </row>
    <row r="224" spans="2:18" x14ac:dyDescent="0.2">
      <c r="B224" s="3" t="s">
        <v>264</v>
      </c>
      <c r="C224" s="3" t="s">
        <v>13</v>
      </c>
      <c r="D224" s="19">
        <v>2020</v>
      </c>
      <c r="E224" s="5">
        <v>11.775</v>
      </c>
      <c r="N224" s="18" t="s">
        <v>244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11.775</v>
      </c>
      <c r="R224" s="18" t="s">
        <v>256</v>
      </c>
    </row>
    <row r="225" spans="2:18" x14ac:dyDescent="0.2">
      <c r="B225" s="3" t="s">
        <v>264</v>
      </c>
      <c r="C225" s="3" t="s">
        <v>14</v>
      </c>
      <c r="D225" s="19">
        <v>2020</v>
      </c>
      <c r="E225" s="5">
        <v>15.48571428</v>
      </c>
      <c r="N225" s="18" t="s">
        <v>244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15.48571428</v>
      </c>
      <c r="R225" s="18" t="s">
        <v>256</v>
      </c>
    </row>
    <row r="226" spans="2:18" x14ac:dyDescent="0.2">
      <c r="B226" s="3" t="s">
        <v>264</v>
      </c>
      <c r="C226" s="3" t="s">
        <v>15</v>
      </c>
      <c r="D226" s="19">
        <v>2020</v>
      </c>
      <c r="E226" s="5">
        <v>9.8549999899999996</v>
      </c>
      <c r="N226" s="18" t="s">
        <v>244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9.8549999899999996</v>
      </c>
      <c r="R226" s="18" t="s">
        <v>256</v>
      </c>
    </row>
    <row r="227" spans="2:18" x14ac:dyDescent="0.2">
      <c r="B227" s="3" t="s">
        <v>264</v>
      </c>
      <c r="C227" s="3" t="s">
        <v>16</v>
      </c>
      <c r="D227" s="19">
        <v>2020</v>
      </c>
      <c r="E227" s="5">
        <v>11.23141025</v>
      </c>
      <c r="N227" s="18" t="s">
        <v>244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11.23141025</v>
      </c>
      <c r="R227" s="18" t="s">
        <v>256</v>
      </c>
    </row>
    <row r="228" spans="2:18" x14ac:dyDescent="0.2">
      <c r="B228" s="3" t="s">
        <v>264</v>
      </c>
      <c r="C228" s="3" t="s">
        <v>17</v>
      </c>
      <c r="D228" s="19">
        <v>2020</v>
      </c>
      <c r="E228" s="5">
        <v>11.4</v>
      </c>
      <c r="N228" s="18" t="s">
        <v>244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11.4</v>
      </c>
      <c r="R228" s="18" t="s">
        <v>256</v>
      </c>
    </row>
    <row r="229" spans="2:18" x14ac:dyDescent="0.2">
      <c r="B229" s="3" t="s">
        <v>264</v>
      </c>
      <c r="C229" s="3" t="s">
        <v>18</v>
      </c>
      <c r="D229" s="19">
        <v>2020</v>
      </c>
      <c r="E229" s="5">
        <v>11.437499989999999</v>
      </c>
      <c r="N229" s="18" t="s">
        <v>244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11.437499989999999</v>
      </c>
      <c r="R229" s="18" t="s">
        <v>256</v>
      </c>
    </row>
    <row r="230" spans="2:18" x14ac:dyDescent="0.2">
      <c r="B230" s="3" t="s">
        <v>264</v>
      </c>
      <c r="C230" s="3" t="s">
        <v>19</v>
      </c>
      <c r="D230" s="19">
        <v>2020</v>
      </c>
      <c r="E230" s="5">
        <v>12.83124999</v>
      </c>
      <c r="N230" s="18" t="s">
        <v>244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12.83124999</v>
      </c>
      <c r="R230" s="18" t="s">
        <v>256</v>
      </c>
    </row>
    <row r="231" spans="2:18" x14ac:dyDescent="0.2">
      <c r="B231" s="3" t="s">
        <v>264</v>
      </c>
      <c r="C231" s="3" t="s">
        <v>20</v>
      </c>
      <c r="D231" s="19">
        <v>2020</v>
      </c>
      <c r="E231" s="5">
        <v>15.70555555</v>
      </c>
      <c r="N231" s="18" t="s">
        <v>244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15.70555555</v>
      </c>
      <c r="R231" s="18" t="s">
        <v>256</v>
      </c>
    </row>
    <row r="232" spans="2:18" x14ac:dyDescent="0.2">
      <c r="B232" s="3" t="s">
        <v>264</v>
      </c>
      <c r="C232" s="3" t="s">
        <v>21</v>
      </c>
      <c r="D232" s="19">
        <v>2020</v>
      </c>
      <c r="E232" s="5">
        <v>13.12380952</v>
      </c>
      <c r="N232" s="18" t="s">
        <v>244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13.12380952</v>
      </c>
      <c r="R232" s="18" t="s">
        <v>256</v>
      </c>
    </row>
    <row r="233" spans="2:18" x14ac:dyDescent="0.2">
      <c r="B233" s="3" t="s">
        <v>264</v>
      </c>
      <c r="C233" s="3" t="s">
        <v>22</v>
      </c>
      <c r="D233" s="19">
        <v>2020</v>
      </c>
      <c r="E233" s="5">
        <v>11.556666659999999</v>
      </c>
      <c r="N233" s="18" t="s">
        <v>244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11.556666659999999</v>
      </c>
      <c r="R233" s="18" t="s">
        <v>256</v>
      </c>
    </row>
    <row r="234" spans="2:18" x14ac:dyDescent="0.2">
      <c r="B234" s="3" t="s">
        <v>264</v>
      </c>
      <c r="C234" s="3" t="s">
        <v>23</v>
      </c>
      <c r="D234" s="19">
        <v>2020</v>
      </c>
      <c r="E234" s="5">
        <v>13.070068020000001</v>
      </c>
      <c r="N234" s="18" t="s">
        <v>244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13.070068020000001</v>
      </c>
      <c r="R234" s="18" t="s">
        <v>256</v>
      </c>
    </row>
    <row r="235" spans="2:18" x14ac:dyDescent="0.2">
      <c r="B235" s="3" t="s">
        <v>264</v>
      </c>
      <c r="C235" s="3" t="s">
        <v>24</v>
      </c>
      <c r="D235" s="19">
        <v>2020</v>
      </c>
      <c r="E235" s="5">
        <v>13.59027777</v>
      </c>
      <c r="N235" s="18" t="s">
        <v>244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13.59027777</v>
      </c>
      <c r="R235" s="18" t="s">
        <v>256</v>
      </c>
    </row>
    <row r="236" spans="2:18" x14ac:dyDescent="0.2">
      <c r="B236" s="3" t="s">
        <v>264</v>
      </c>
      <c r="C236" s="3" t="s">
        <v>25</v>
      </c>
      <c r="D236" s="19">
        <v>2020</v>
      </c>
      <c r="E236" s="5">
        <v>12.01025641</v>
      </c>
      <c r="N236" s="18" t="s">
        <v>244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12.01025641</v>
      </c>
      <c r="R236" s="18" t="s">
        <v>256</v>
      </c>
    </row>
    <row r="237" spans="2:18" x14ac:dyDescent="0.2">
      <c r="B237" s="3" t="s">
        <v>264</v>
      </c>
      <c r="C237" s="3" t="s">
        <v>5</v>
      </c>
      <c r="D237" s="19">
        <v>2021</v>
      </c>
      <c r="E237" s="5">
        <v>11.46999999</v>
      </c>
      <c r="N237" s="18" t="s">
        <v>244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11.46999999</v>
      </c>
      <c r="R237" s="18" t="s">
        <v>256</v>
      </c>
    </row>
    <row r="238" spans="2:18" x14ac:dyDescent="0.2">
      <c r="B238" s="3" t="s">
        <v>264</v>
      </c>
      <c r="C238" s="3" t="s">
        <v>6</v>
      </c>
      <c r="D238" s="19">
        <v>2021</v>
      </c>
      <c r="E238" s="5">
        <v>12.94</v>
      </c>
      <c r="N238" s="18" t="s">
        <v>244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12.94</v>
      </c>
      <c r="R238" s="18" t="s">
        <v>256</v>
      </c>
    </row>
    <row r="239" spans="2:18" x14ac:dyDescent="0.2">
      <c r="B239" s="3" t="s">
        <v>264</v>
      </c>
      <c r="C239" s="3" t="s">
        <v>7</v>
      </c>
      <c r="D239" s="19">
        <v>2021</v>
      </c>
      <c r="E239" s="5">
        <v>13.483333330000001</v>
      </c>
      <c r="N239" s="18" t="s">
        <v>244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13.483333330000001</v>
      </c>
      <c r="R239" s="18" t="s">
        <v>256</v>
      </c>
    </row>
    <row r="240" spans="2:18" x14ac:dyDescent="0.2">
      <c r="B240" s="3" t="s">
        <v>264</v>
      </c>
      <c r="C240" s="3" t="s">
        <v>8</v>
      </c>
      <c r="D240" s="19">
        <v>2021</v>
      </c>
      <c r="E240" s="5">
        <v>13.11333333</v>
      </c>
      <c r="N240" s="18" t="s">
        <v>244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13.11333333</v>
      </c>
      <c r="R240" s="18" t="s">
        <v>256</v>
      </c>
    </row>
    <row r="241" spans="2:18" x14ac:dyDescent="0.2">
      <c r="B241" s="3" t="s">
        <v>264</v>
      </c>
      <c r="C241" s="3" t="s">
        <v>9</v>
      </c>
      <c r="D241" s="19">
        <v>2021</v>
      </c>
      <c r="E241" s="5">
        <v>10.61666666</v>
      </c>
      <c r="N241" s="18" t="s">
        <v>244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10.61666666</v>
      </c>
      <c r="R241" s="18" t="s">
        <v>256</v>
      </c>
    </row>
    <row r="242" spans="2:18" x14ac:dyDescent="0.2">
      <c r="B242" s="3" t="s">
        <v>264</v>
      </c>
      <c r="C242" s="3" t="s">
        <v>10</v>
      </c>
      <c r="D242" s="19">
        <v>2021</v>
      </c>
      <c r="E242" s="5">
        <v>17.268750000000001</v>
      </c>
      <c r="N242" s="18" t="s">
        <v>244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17.268750000000001</v>
      </c>
      <c r="R242" s="18" t="s">
        <v>256</v>
      </c>
    </row>
    <row r="243" spans="2:18" x14ac:dyDescent="0.2">
      <c r="B243" s="3" t="s">
        <v>264</v>
      </c>
      <c r="C243" s="3" t="s">
        <v>11</v>
      </c>
      <c r="D243" s="19">
        <v>2021</v>
      </c>
      <c r="E243" s="5">
        <v>9.3051282000000004</v>
      </c>
      <c r="N243" s="18" t="s">
        <v>244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9.3051282000000004</v>
      </c>
      <c r="R243" s="18" t="s">
        <v>256</v>
      </c>
    </row>
    <row r="244" spans="2:18" x14ac:dyDescent="0.2">
      <c r="B244" s="3" t="s">
        <v>264</v>
      </c>
      <c r="C244" s="3" t="s">
        <v>12</v>
      </c>
      <c r="D244" s="19">
        <v>2021</v>
      </c>
      <c r="E244" s="5">
        <v>12.88194444</v>
      </c>
      <c r="N244" s="18" t="s">
        <v>244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12.88194444</v>
      </c>
      <c r="R244" s="18" t="s">
        <v>256</v>
      </c>
    </row>
    <row r="245" spans="2:18" x14ac:dyDescent="0.2">
      <c r="B245" s="3" t="s">
        <v>264</v>
      </c>
      <c r="C245" s="3" t="s">
        <v>13</v>
      </c>
      <c r="D245" s="19">
        <v>2021</v>
      </c>
      <c r="E245" s="5">
        <v>11.77291666</v>
      </c>
      <c r="N245" s="18" t="s">
        <v>244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11.77291666</v>
      </c>
      <c r="R245" s="18" t="s">
        <v>256</v>
      </c>
    </row>
    <row r="246" spans="2:18" x14ac:dyDescent="0.2">
      <c r="B246" s="3" t="s">
        <v>264</v>
      </c>
      <c r="C246" s="3" t="s">
        <v>14</v>
      </c>
      <c r="D246" s="19">
        <v>2021</v>
      </c>
      <c r="E246" s="5">
        <v>16.51190476</v>
      </c>
      <c r="N246" s="18" t="s">
        <v>244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16.51190476</v>
      </c>
      <c r="R246" s="18" t="s">
        <v>256</v>
      </c>
    </row>
    <row r="247" spans="2:18" x14ac:dyDescent="0.2">
      <c r="B247" s="3" t="s">
        <v>264</v>
      </c>
      <c r="C247" s="3" t="s">
        <v>15</v>
      </c>
      <c r="D247" s="19">
        <v>2021</v>
      </c>
      <c r="E247" s="5">
        <v>10.14292929</v>
      </c>
      <c r="N247" s="18" t="s">
        <v>244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10.14292929</v>
      </c>
      <c r="R247" s="18" t="s">
        <v>256</v>
      </c>
    </row>
    <row r="248" spans="2:18" x14ac:dyDescent="0.2">
      <c r="B248" s="3" t="s">
        <v>264</v>
      </c>
      <c r="C248" s="3" t="s">
        <v>16</v>
      </c>
      <c r="D248" s="19">
        <v>2021</v>
      </c>
      <c r="E248" s="5">
        <v>11.65641025</v>
      </c>
      <c r="N248" s="18" t="s">
        <v>244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11.65641025</v>
      </c>
      <c r="R248" s="18" t="s">
        <v>256</v>
      </c>
    </row>
    <row r="249" spans="2:18" x14ac:dyDescent="0.2">
      <c r="B249" s="3" t="s">
        <v>264</v>
      </c>
      <c r="C249" s="3" t="s">
        <v>17</v>
      </c>
      <c r="D249" s="19">
        <v>2021</v>
      </c>
      <c r="E249" s="5">
        <v>11.722222220000001</v>
      </c>
      <c r="N249" s="18" t="s">
        <v>244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11.722222220000001</v>
      </c>
      <c r="R249" s="18" t="s">
        <v>256</v>
      </c>
    </row>
    <row r="250" spans="2:18" x14ac:dyDescent="0.2">
      <c r="B250" s="3" t="s">
        <v>264</v>
      </c>
      <c r="C250" s="3" t="s">
        <v>18</v>
      </c>
      <c r="D250" s="19">
        <v>2021</v>
      </c>
      <c r="E250" s="5">
        <v>11.76666666</v>
      </c>
      <c r="N250" s="18" t="s">
        <v>244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11.76666666</v>
      </c>
      <c r="R250" s="18" t="s">
        <v>256</v>
      </c>
    </row>
    <row r="251" spans="2:18" x14ac:dyDescent="0.2">
      <c r="B251" s="3" t="s">
        <v>264</v>
      </c>
      <c r="C251" s="3" t="s">
        <v>19</v>
      </c>
      <c r="D251" s="19">
        <v>2021</v>
      </c>
      <c r="E251" s="5">
        <v>13.879166659999999</v>
      </c>
      <c r="N251" s="18" t="s">
        <v>244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13.879166659999999</v>
      </c>
      <c r="R251" s="18" t="s">
        <v>256</v>
      </c>
    </row>
    <row r="252" spans="2:18" x14ac:dyDescent="0.2">
      <c r="B252" s="3" t="s">
        <v>264</v>
      </c>
      <c r="C252" s="3" t="s">
        <v>20</v>
      </c>
      <c r="D252" s="19">
        <v>2021</v>
      </c>
      <c r="E252" s="5">
        <v>17.18777777</v>
      </c>
      <c r="N252" s="18" t="s">
        <v>244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17.18777777</v>
      </c>
      <c r="R252" s="18" t="s">
        <v>256</v>
      </c>
    </row>
    <row r="253" spans="2:18" x14ac:dyDescent="0.2">
      <c r="B253" s="3" t="s">
        <v>264</v>
      </c>
      <c r="C253" s="3" t="s">
        <v>21</v>
      </c>
      <c r="D253" s="19">
        <v>2021</v>
      </c>
      <c r="E253" s="5">
        <v>13.547619040000001</v>
      </c>
      <c r="N253" s="18" t="s">
        <v>244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13.547619040000001</v>
      </c>
      <c r="R253" s="18" t="s">
        <v>256</v>
      </c>
    </row>
    <row r="254" spans="2:18" x14ac:dyDescent="0.2">
      <c r="B254" s="3" t="s">
        <v>264</v>
      </c>
      <c r="C254" s="3" t="s">
        <v>22</v>
      </c>
      <c r="D254" s="19">
        <v>2021</v>
      </c>
      <c r="E254" s="5">
        <v>12.38833333</v>
      </c>
      <c r="N254" s="18" t="s">
        <v>244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12.38833333</v>
      </c>
      <c r="R254" s="18" t="s">
        <v>256</v>
      </c>
    </row>
    <row r="255" spans="2:18" x14ac:dyDescent="0.2">
      <c r="B255" s="3" t="s">
        <v>264</v>
      </c>
      <c r="C255" s="3" t="s">
        <v>23</v>
      </c>
      <c r="D255" s="19">
        <v>2021</v>
      </c>
      <c r="E255" s="5">
        <v>13.005782310000001</v>
      </c>
      <c r="N255" s="18" t="s">
        <v>244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13.005782310000001</v>
      </c>
      <c r="R255" s="18" t="s">
        <v>256</v>
      </c>
    </row>
    <row r="256" spans="2:18" x14ac:dyDescent="0.2">
      <c r="B256" s="3" t="s">
        <v>264</v>
      </c>
      <c r="C256" s="3" t="s">
        <v>24</v>
      </c>
      <c r="D256" s="19">
        <v>2021</v>
      </c>
      <c r="E256" s="5">
        <v>14.379166659999999</v>
      </c>
      <c r="N256" s="18" t="s">
        <v>244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14.379166659999999</v>
      </c>
      <c r="R256" s="18" t="s">
        <v>256</v>
      </c>
    </row>
    <row r="257" spans="2:18" x14ac:dyDescent="0.2">
      <c r="B257" s="3" t="s">
        <v>264</v>
      </c>
      <c r="C257" s="3" t="s">
        <v>25</v>
      </c>
      <c r="D257" s="19">
        <v>2021</v>
      </c>
      <c r="E257" s="5">
        <v>11.584615380000001</v>
      </c>
      <c r="N257" s="18" t="s">
        <v>244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11.584615380000001</v>
      </c>
      <c r="R257" s="18" t="s">
        <v>256</v>
      </c>
    </row>
  </sheetData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8C420-EFBC-477B-BFA6-6C7A76CB84DD}">
  <sheetPr>
    <tabColor theme="5" tint="0.79998168889431442"/>
  </sheetPr>
  <dimension ref="B1:R257"/>
  <sheetViews>
    <sheetView workbookViewId="0">
      <selection activeCell="D3" sqref="D3"/>
    </sheetView>
  </sheetViews>
  <sheetFormatPr defaultColWidth="9.33203125" defaultRowHeight="11.25" x14ac:dyDescent="0.2"/>
  <cols>
    <col min="1" max="2" width="9.33203125" style="3"/>
    <col min="3" max="3" width="43.5" style="3" bestFit="1" customWidth="1"/>
    <col min="4" max="4" width="7.6640625" style="3" bestFit="1" customWidth="1"/>
    <col min="5" max="5" width="7.1640625" style="5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432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102" t="s">
        <v>474</v>
      </c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110" t="s">
        <v>430</v>
      </c>
      <c r="C4" s="21"/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431</v>
      </c>
      <c r="C6" s="3" t="s">
        <v>136</v>
      </c>
      <c r="D6" s="19">
        <v>2015</v>
      </c>
      <c r="E6" s="5">
        <v>50.151750100000001</v>
      </c>
      <c r="N6" s="78" t="s">
        <v>458</v>
      </c>
      <c r="O6" s="17" t="e">
        <f>INDEX(#REF!,MATCH($C6,#REF!,0),2)</f>
        <v>#REF!</v>
      </c>
      <c r="P6" s="18">
        <f>D6</f>
        <v>2015</v>
      </c>
      <c r="Q6" s="28">
        <f>E6</f>
        <v>50.151750100000001</v>
      </c>
      <c r="R6" s="18" t="s">
        <v>256</v>
      </c>
    </row>
    <row r="7" spans="2:18" x14ac:dyDescent="0.2">
      <c r="B7" s="3" t="s">
        <v>431</v>
      </c>
      <c r="C7" s="3" t="s">
        <v>137</v>
      </c>
      <c r="D7" s="19">
        <v>2015</v>
      </c>
      <c r="E7" s="5">
        <v>47.43167098</v>
      </c>
      <c r="N7" s="78" t="s">
        <v>458</v>
      </c>
      <c r="O7" s="17" t="e">
        <f>INDEX(#REF!,MATCH($C7,#REF!,0),2)</f>
        <v>#REF!</v>
      </c>
      <c r="P7" s="18">
        <f t="shared" ref="P7:Q70" si="0">D7</f>
        <v>2015</v>
      </c>
      <c r="Q7" s="28">
        <f t="shared" si="0"/>
        <v>47.43167098</v>
      </c>
      <c r="R7" s="18" t="s">
        <v>256</v>
      </c>
    </row>
    <row r="8" spans="2:18" x14ac:dyDescent="0.2">
      <c r="B8" s="3" t="s">
        <v>431</v>
      </c>
      <c r="C8" s="3" t="s">
        <v>138</v>
      </c>
      <c r="D8" s="19">
        <v>2015</v>
      </c>
      <c r="E8" s="5">
        <v>75.497697220000006</v>
      </c>
      <c r="N8" s="78" t="s">
        <v>458</v>
      </c>
      <c r="O8" s="17" t="e">
        <f>INDEX(#REF!,MATCH($C8,#REF!,0),2)</f>
        <v>#REF!</v>
      </c>
      <c r="P8" s="18">
        <f t="shared" si="0"/>
        <v>2015</v>
      </c>
      <c r="Q8" s="28">
        <f t="shared" si="0"/>
        <v>75.497697220000006</v>
      </c>
      <c r="R8" s="18" t="s">
        <v>256</v>
      </c>
    </row>
    <row r="9" spans="2:18" x14ac:dyDescent="0.2">
      <c r="B9" s="3" t="s">
        <v>431</v>
      </c>
      <c r="C9" s="3" t="s">
        <v>139</v>
      </c>
      <c r="D9" s="19">
        <v>2015</v>
      </c>
      <c r="E9" s="5">
        <v>61.954389059999997</v>
      </c>
      <c r="N9" s="78" t="s">
        <v>458</v>
      </c>
      <c r="O9" s="17" t="e">
        <f>INDEX(#REF!,MATCH($C9,#REF!,0),2)</f>
        <v>#REF!</v>
      </c>
      <c r="P9" s="18">
        <f t="shared" si="0"/>
        <v>2015</v>
      </c>
      <c r="Q9" s="28">
        <f t="shared" si="0"/>
        <v>61.954389059999997</v>
      </c>
      <c r="R9" s="18" t="s">
        <v>256</v>
      </c>
    </row>
    <row r="10" spans="2:18" x14ac:dyDescent="0.2">
      <c r="B10" s="3" t="s">
        <v>431</v>
      </c>
      <c r="C10" s="3" t="s">
        <v>140</v>
      </c>
      <c r="D10" s="19">
        <v>2015</v>
      </c>
      <c r="E10" s="5">
        <v>55.627438750000003</v>
      </c>
      <c r="N10" s="78" t="s">
        <v>458</v>
      </c>
      <c r="O10" s="17" t="e">
        <f>INDEX(#REF!,MATCH($C10,#REF!,0),2)</f>
        <v>#REF!</v>
      </c>
      <c r="P10" s="18">
        <f t="shared" si="0"/>
        <v>2015</v>
      </c>
      <c r="Q10" s="28">
        <f t="shared" si="0"/>
        <v>55.627438750000003</v>
      </c>
      <c r="R10" s="18" t="s">
        <v>256</v>
      </c>
    </row>
    <row r="11" spans="2:18" x14ac:dyDescent="0.2">
      <c r="B11" s="3" t="s">
        <v>431</v>
      </c>
      <c r="C11" s="3" t="s">
        <v>141</v>
      </c>
      <c r="D11" s="19">
        <v>2015</v>
      </c>
      <c r="E11" s="5">
        <v>53.570226179999999</v>
      </c>
      <c r="N11" s="78" t="s">
        <v>458</v>
      </c>
      <c r="O11" s="17" t="e">
        <f>INDEX(#REF!,MATCH($C11,#REF!,0),2)</f>
        <v>#REF!</v>
      </c>
      <c r="P11" s="18">
        <f t="shared" si="0"/>
        <v>2015</v>
      </c>
      <c r="Q11" s="28">
        <f t="shared" si="0"/>
        <v>53.570226179999999</v>
      </c>
      <c r="R11" s="18" t="s">
        <v>256</v>
      </c>
    </row>
    <row r="12" spans="2:18" x14ac:dyDescent="0.2">
      <c r="B12" s="3" t="s">
        <v>431</v>
      </c>
      <c r="C12" s="3" t="s">
        <v>142</v>
      </c>
      <c r="D12" s="19">
        <v>2015</v>
      </c>
      <c r="E12" s="5">
        <v>56.411192370000002</v>
      </c>
      <c r="N12" s="78" t="s">
        <v>458</v>
      </c>
      <c r="O12" s="17" t="e">
        <f>INDEX(#REF!,MATCH($C12,#REF!,0),2)</f>
        <v>#REF!</v>
      </c>
      <c r="P12" s="18">
        <f t="shared" si="0"/>
        <v>2015</v>
      </c>
      <c r="Q12" s="28">
        <f t="shared" si="0"/>
        <v>56.411192370000002</v>
      </c>
      <c r="R12" s="18" t="s">
        <v>256</v>
      </c>
    </row>
    <row r="13" spans="2:18" x14ac:dyDescent="0.2">
      <c r="B13" s="3" t="s">
        <v>431</v>
      </c>
      <c r="C13" s="3" t="s">
        <v>143</v>
      </c>
      <c r="D13" s="19">
        <v>2015</v>
      </c>
      <c r="E13" s="5">
        <v>49.713584990000001</v>
      </c>
      <c r="N13" s="78" t="s">
        <v>458</v>
      </c>
      <c r="O13" s="17" t="e">
        <f>INDEX(#REF!,MATCH($C13,#REF!,0),2)</f>
        <v>#REF!</v>
      </c>
      <c r="P13" s="18">
        <f t="shared" si="0"/>
        <v>2015</v>
      </c>
      <c r="Q13" s="28">
        <f t="shared" si="0"/>
        <v>49.713584990000001</v>
      </c>
      <c r="R13" s="18" t="s">
        <v>256</v>
      </c>
    </row>
    <row r="14" spans="2:18" x14ac:dyDescent="0.2">
      <c r="B14" s="3" t="s">
        <v>431</v>
      </c>
      <c r="C14" s="3" t="s">
        <v>144</v>
      </c>
      <c r="D14" s="19">
        <v>2015</v>
      </c>
      <c r="E14" s="5">
        <v>53.986915080000003</v>
      </c>
      <c r="N14" s="78" t="s">
        <v>458</v>
      </c>
      <c r="O14" s="17" t="e">
        <f>INDEX(#REF!,MATCH($C14,#REF!,0),2)</f>
        <v>#REF!</v>
      </c>
      <c r="P14" s="18">
        <f t="shared" si="0"/>
        <v>2015</v>
      </c>
      <c r="Q14" s="28">
        <f t="shared" si="0"/>
        <v>53.986915080000003</v>
      </c>
      <c r="R14" s="18" t="s">
        <v>256</v>
      </c>
    </row>
    <row r="15" spans="2:18" x14ac:dyDescent="0.2">
      <c r="B15" s="3" t="s">
        <v>431</v>
      </c>
      <c r="C15" s="3" t="s">
        <v>145</v>
      </c>
      <c r="D15" s="19">
        <v>2015</v>
      </c>
      <c r="E15" s="5">
        <v>65.158821889999999</v>
      </c>
      <c r="N15" s="78" t="s">
        <v>458</v>
      </c>
      <c r="O15" s="17" t="e">
        <f>INDEX(#REF!,MATCH($C15,#REF!,0),2)</f>
        <v>#REF!</v>
      </c>
      <c r="P15" s="18">
        <f t="shared" si="0"/>
        <v>2015</v>
      </c>
      <c r="Q15" s="28">
        <f t="shared" si="0"/>
        <v>65.158821889999999</v>
      </c>
      <c r="R15" s="18" t="s">
        <v>256</v>
      </c>
    </row>
    <row r="16" spans="2:18" x14ac:dyDescent="0.2">
      <c r="B16" s="3" t="s">
        <v>431</v>
      </c>
      <c r="C16" s="3" t="s">
        <v>146</v>
      </c>
      <c r="D16" s="19">
        <v>2015</v>
      </c>
      <c r="E16" s="5">
        <v>65.513989309999999</v>
      </c>
      <c r="N16" s="78" t="s">
        <v>458</v>
      </c>
      <c r="O16" s="17" t="e">
        <f>INDEX(#REF!,MATCH($C16,#REF!,0),2)</f>
        <v>#REF!</v>
      </c>
      <c r="P16" s="18">
        <f t="shared" si="0"/>
        <v>2015</v>
      </c>
      <c r="Q16" s="28">
        <f t="shared" si="0"/>
        <v>65.513989309999999</v>
      </c>
      <c r="R16" s="18" t="s">
        <v>256</v>
      </c>
    </row>
    <row r="17" spans="2:18" x14ac:dyDescent="0.2">
      <c r="B17" s="3" t="s">
        <v>431</v>
      </c>
      <c r="C17" s="3" t="s">
        <v>147</v>
      </c>
      <c r="D17" s="19">
        <v>2015</v>
      </c>
      <c r="E17" s="5">
        <v>88.280487350000001</v>
      </c>
      <c r="N17" s="78" t="s">
        <v>458</v>
      </c>
      <c r="O17" s="17" t="e">
        <f>INDEX(#REF!,MATCH($C17,#REF!,0),2)</f>
        <v>#REF!</v>
      </c>
      <c r="P17" s="18">
        <f t="shared" si="0"/>
        <v>2015</v>
      </c>
      <c r="Q17" s="28">
        <f t="shared" si="0"/>
        <v>88.280487350000001</v>
      </c>
      <c r="R17" s="18" t="s">
        <v>256</v>
      </c>
    </row>
    <row r="18" spans="2:18" x14ac:dyDescent="0.2">
      <c r="B18" s="3" t="s">
        <v>431</v>
      </c>
      <c r="C18" s="3" t="s">
        <v>148</v>
      </c>
      <c r="D18" s="19">
        <v>2015</v>
      </c>
      <c r="E18" s="5">
        <v>64.913778649999998</v>
      </c>
      <c r="N18" s="78" t="s">
        <v>458</v>
      </c>
      <c r="O18" s="17" t="e">
        <f>INDEX(#REF!,MATCH($C18,#REF!,0),2)</f>
        <v>#REF!</v>
      </c>
      <c r="P18" s="18">
        <f t="shared" si="0"/>
        <v>2015</v>
      </c>
      <c r="Q18" s="28">
        <f t="shared" si="0"/>
        <v>64.913778649999998</v>
      </c>
      <c r="R18" s="18" t="s">
        <v>256</v>
      </c>
    </row>
    <row r="19" spans="2:18" x14ac:dyDescent="0.2">
      <c r="B19" s="3" t="s">
        <v>431</v>
      </c>
      <c r="C19" s="3" t="s">
        <v>149</v>
      </c>
      <c r="D19" s="19">
        <v>2015</v>
      </c>
      <c r="E19" s="5">
        <v>66.691899609999993</v>
      </c>
      <c r="N19" s="78" t="s">
        <v>458</v>
      </c>
      <c r="O19" s="17" t="e">
        <f>INDEX(#REF!,MATCH($C19,#REF!,0),2)</f>
        <v>#REF!</v>
      </c>
      <c r="P19" s="18">
        <f t="shared" si="0"/>
        <v>2015</v>
      </c>
      <c r="Q19" s="28">
        <f t="shared" si="0"/>
        <v>66.691899609999993</v>
      </c>
      <c r="R19" s="18" t="s">
        <v>256</v>
      </c>
    </row>
    <row r="20" spans="2:18" x14ac:dyDescent="0.2">
      <c r="B20" s="3" t="s">
        <v>431</v>
      </c>
      <c r="C20" s="3" t="s">
        <v>150</v>
      </c>
      <c r="D20" s="19">
        <v>2015</v>
      </c>
      <c r="E20" s="5">
        <v>57.886845190000003</v>
      </c>
      <c r="N20" s="78" t="s">
        <v>458</v>
      </c>
      <c r="O20" s="17" t="e">
        <f>INDEX(#REF!,MATCH($C20,#REF!,0),2)</f>
        <v>#REF!</v>
      </c>
      <c r="P20" s="18">
        <f t="shared" si="0"/>
        <v>2015</v>
      </c>
      <c r="Q20" s="28">
        <f t="shared" si="0"/>
        <v>57.886845190000003</v>
      </c>
      <c r="R20" s="18" t="s">
        <v>256</v>
      </c>
    </row>
    <row r="21" spans="2:18" x14ac:dyDescent="0.2">
      <c r="B21" s="3" t="s">
        <v>431</v>
      </c>
      <c r="C21" s="3" t="s">
        <v>151</v>
      </c>
      <c r="D21" s="19">
        <v>2015</v>
      </c>
      <c r="E21" s="5">
        <v>77.652121230000006</v>
      </c>
      <c r="N21" s="78" t="s">
        <v>458</v>
      </c>
      <c r="O21" s="17" t="e">
        <f>INDEX(#REF!,MATCH($C21,#REF!,0),2)</f>
        <v>#REF!</v>
      </c>
      <c r="P21" s="18">
        <f t="shared" si="0"/>
        <v>2015</v>
      </c>
      <c r="Q21" s="28">
        <f t="shared" si="0"/>
        <v>77.652121230000006</v>
      </c>
      <c r="R21" s="18" t="s">
        <v>256</v>
      </c>
    </row>
    <row r="22" spans="2:18" x14ac:dyDescent="0.2">
      <c r="B22" s="3" t="s">
        <v>431</v>
      </c>
      <c r="C22" s="3" t="s">
        <v>152</v>
      </c>
      <c r="D22" s="19">
        <v>2015</v>
      </c>
      <c r="E22" s="5">
        <v>56.791729140000001</v>
      </c>
      <c r="N22" s="78" t="s">
        <v>458</v>
      </c>
      <c r="O22" s="17" t="e">
        <f>INDEX(#REF!,MATCH($C22,#REF!,0),2)</f>
        <v>#REF!</v>
      </c>
      <c r="P22" s="18">
        <f t="shared" si="0"/>
        <v>2015</v>
      </c>
      <c r="Q22" s="28">
        <f t="shared" si="0"/>
        <v>56.791729140000001</v>
      </c>
      <c r="R22" s="18" t="s">
        <v>256</v>
      </c>
    </row>
    <row r="23" spans="2:18" x14ac:dyDescent="0.2">
      <c r="B23" s="3" t="s">
        <v>431</v>
      </c>
      <c r="C23" s="3" t="s">
        <v>153</v>
      </c>
      <c r="D23" s="19">
        <v>2015</v>
      </c>
      <c r="E23" s="5">
        <v>70.629222479999996</v>
      </c>
      <c r="N23" s="78" t="s">
        <v>458</v>
      </c>
      <c r="O23" s="17" t="e">
        <f>INDEX(#REF!,MATCH($C23,#REF!,0),2)</f>
        <v>#REF!</v>
      </c>
      <c r="P23" s="18">
        <f t="shared" si="0"/>
        <v>2015</v>
      </c>
      <c r="Q23" s="28">
        <f t="shared" si="0"/>
        <v>70.629222479999996</v>
      </c>
      <c r="R23" s="18" t="s">
        <v>256</v>
      </c>
    </row>
    <row r="24" spans="2:18" x14ac:dyDescent="0.2">
      <c r="B24" s="3" t="s">
        <v>431</v>
      </c>
      <c r="C24" s="3" t="s">
        <v>154</v>
      </c>
      <c r="D24" s="19">
        <v>2015</v>
      </c>
      <c r="E24" s="5">
        <v>73.353879230000004</v>
      </c>
      <c r="N24" s="78" t="s">
        <v>458</v>
      </c>
      <c r="O24" s="17" t="e">
        <f>INDEX(#REF!,MATCH($C24,#REF!,0),2)</f>
        <v>#REF!</v>
      </c>
      <c r="P24" s="18">
        <f t="shared" si="0"/>
        <v>2015</v>
      </c>
      <c r="Q24" s="28">
        <f t="shared" si="0"/>
        <v>73.353879230000004</v>
      </c>
      <c r="R24" s="18" t="s">
        <v>256</v>
      </c>
    </row>
    <row r="25" spans="2:18" x14ac:dyDescent="0.2">
      <c r="B25" s="3" t="s">
        <v>431</v>
      </c>
      <c r="C25" s="3" t="s">
        <v>155</v>
      </c>
      <c r="D25" s="19">
        <v>2015</v>
      </c>
      <c r="E25" s="5">
        <v>68.17026319</v>
      </c>
      <c r="N25" s="78" t="s">
        <v>458</v>
      </c>
      <c r="O25" s="17" t="e">
        <f>INDEX(#REF!,MATCH($C25,#REF!,0),2)</f>
        <v>#REF!</v>
      </c>
      <c r="P25" s="18">
        <f t="shared" si="0"/>
        <v>2015</v>
      </c>
      <c r="Q25" s="28">
        <f t="shared" si="0"/>
        <v>68.17026319</v>
      </c>
      <c r="R25" s="18" t="s">
        <v>256</v>
      </c>
    </row>
    <row r="26" spans="2:18" x14ac:dyDescent="0.2">
      <c r="B26" s="3" t="s">
        <v>431</v>
      </c>
      <c r="C26" s="3" t="s">
        <v>156</v>
      </c>
      <c r="D26" s="19">
        <v>2015</v>
      </c>
      <c r="E26" s="5">
        <v>65.832597269999994</v>
      </c>
      <c r="N26" s="78" t="s">
        <v>458</v>
      </c>
      <c r="O26" s="17" t="e">
        <f>INDEX(#REF!,MATCH($C26,#REF!,0),2)</f>
        <v>#REF!</v>
      </c>
      <c r="P26" s="18">
        <f t="shared" si="0"/>
        <v>2015</v>
      </c>
      <c r="Q26" s="28">
        <f t="shared" si="0"/>
        <v>65.832597269999994</v>
      </c>
      <c r="R26" s="18" t="s">
        <v>256</v>
      </c>
    </row>
    <row r="27" spans="2:18" x14ac:dyDescent="0.2">
      <c r="B27" s="3" t="s">
        <v>431</v>
      </c>
      <c r="C27" s="3" t="s">
        <v>136</v>
      </c>
      <c r="D27" s="19">
        <v>2016</v>
      </c>
      <c r="E27" s="5">
        <v>55.099599519999998</v>
      </c>
      <c r="N27" s="78" t="s">
        <v>458</v>
      </c>
      <c r="O27" s="17" t="e">
        <f>INDEX(#REF!,MATCH($C27,#REF!,0),2)</f>
        <v>#REF!</v>
      </c>
      <c r="P27" s="18">
        <f t="shared" si="0"/>
        <v>2016</v>
      </c>
      <c r="Q27" s="28">
        <f t="shared" si="0"/>
        <v>55.099599519999998</v>
      </c>
      <c r="R27" s="18" t="s">
        <v>256</v>
      </c>
    </row>
    <row r="28" spans="2:18" x14ac:dyDescent="0.2">
      <c r="B28" s="3" t="s">
        <v>431</v>
      </c>
      <c r="C28" s="3" t="s">
        <v>137</v>
      </c>
      <c r="D28" s="19">
        <v>2016</v>
      </c>
      <c r="E28" s="5">
        <v>55.056417639999999</v>
      </c>
      <c r="N28" s="78" t="s">
        <v>458</v>
      </c>
      <c r="O28" s="17" t="e">
        <f>INDEX(#REF!,MATCH($C28,#REF!,0),2)</f>
        <v>#REF!</v>
      </c>
      <c r="P28" s="18">
        <f t="shared" si="0"/>
        <v>2016</v>
      </c>
      <c r="Q28" s="28">
        <f t="shared" si="0"/>
        <v>55.056417639999999</v>
      </c>
      <c r="R28" s="18" t="s">
        <v>256</v>
      </c>
    </row>
    <row r="29" spans="2:18" x14ac:dyDescent="0.2">
      <c r="B29" s="3" t="s">
        <v>431</v>
      </c>
      <c r="C29" s="3" t="s">
        <v>138</v>
      </c>
      <c r="D29" s="19">
        <v>2016</v>
      </c>
      <c r="E29" s="5">
        <v>81.016206120000007</v>
      </c>
      <c r="N29" s="78" t="s">
        <v>458</v>
      </c>
      <c r="O29" s="17" t="e">
        <f>INDEX(#REF!,MATCH($C29,#REF!,0),2)</f>
        <v>#REF!</v>
      </c>
      <c r="P29" s="18">
        <f t="shared" si="0"/>
        <v>2016</v>
      </c>
      <c r="Q29" s="28">
        <f t="shared" si="0"/>
        <v>81.016206120000007</v>
      </c>
      <c r="R29" s="18" t="s">
        <v>256</v>
      </c>
    </row>
    <row r="30" spans="2:18" x14ac:dyDescent="0.2">
      <c r="B30" s="3" t="s">
        <v>431</v>
      </c>
      <c r="C30" s="3" t="s">
        <v>139</v>
      </c>
      <c r="D30" s="19">
        <v>2016</v>
      </c>
      <c r="E30" s="5">
        <v>66.162352310000003</v>
      </c>
      <c r="N30" s="78" t="s">
        <v>458</v>
      </c>
      <c r="O30" s="17" t="e">
        <f>INDEX(#REF!,MATCH($C30,#REF!,0),2)</f>
        <v>#REF!</v>
      </c>
      <c r="P30" s="18">
        <f t="shared" si="0"/>
        <v>2016</v>
      </c>
      <c r="Q30" s="28">
        <f t="shared" si="0"/>
        <v>66.162352310000003</v>
      </c>
      <c r="R30" s="18" t="s">
        <v>256</v>
      </c>
    </row>
    <row r="31" spans="2:18" x14ac:dyDescent="0.2">
      <c r="B31" s="3" t="s">
        <v>431</v>
      </c>
      <c r="C31" s="3" t="s">
        <v>140</v>
      </c>
      <c r="D31" s="19">
        <v>2016</v>
      </c>
      <c r="E31" s="5">
        <v>64.152746320000006</v>
      </c>
      <c r="N31" s="78" t="s">
        <v>458</v>
      </c>
      <c r="O31" s="17" t="e">
        <f>INDEX(#REF!,MATCH($C31,#REF!,0),2)</f>
        <v>#REF!</v>
      </c>
      <c r="P31" s="18">
        <f t="shared" si="0"/>
        <v>2016</v>
      </c>
      <c r="Q31" s="28">
        <f t="shared" si="0"/>
        <v>64.152746320000006</v>
      </c>
      <c r="R31" s="18" t="s">
        <v>256</v>
      </c>
    </row>
    <row r="32" spans="2:18" x14ac:dyDescent="0.2">
      <c r="B32" s="3" t="s">
        <v>431</v>
      </c>
      <c r="C32" s="3" t="s">
        <v>141</v>
      </c>
      <c r="D32" s="19">
        <v>2016</v>
      </c>
      <c r="E32" s="5">
        <v>59.051161960000002</v>
      </c>
      <c r="N32" s="78" t="s">
        <v>458</v>
      </c>
      <c r="O32" s="17" t="e">
        <f>INDEX(#REF!,MATCH($C32,#REF!,0),2)</f>
        <v>#REF!</v>
      </c>
      <c r="P32" s="18">
        <f t="shared" si="0"/>
        <v>2016</v>
      </c>
      <c r="Q32" s="28">
        <f t="shared" si="0"/>
        <v>59.051161960000002</v>
      </c>
      <c r="R32" s="18" t="s">
        <v>256</v>
      </c>
    </row>
    <row r="33" spans="2:18" x14ac:dyDescent="0.2">
      <c r="B33" s="3" t="s">
        <v>431</v>
      </c>
      <c r="C33" s="3" t="s">
        <v>142</v>
      </c>
      <c r="D33" s="19">
        <v>2016</v>
      </c>
      <c r="E33" s="5">
        <v>62.031066549999998</v>
      </c>
      <c r="N33" s="78" t="s">
        <v>458</v>
      </c>
      <c r="O33" s="17" t="e">
        <f>INDEX(#REF!,MATCH($C33,#REF!,0),2)</f>
        <v>#REF!</v>
      </c>
      <c r="P33" s="18">
        <f t="shared" si="0"/>
        <v>2016</v>
      </c>
      <c r="Q33" s="28">
        <f t="shared" si="0"/>
        <v>62.031066549999998</v>
      </c>
      <c r="R33" s="18" t="s">
        <v>256</v>
      </c>
    </row>
    <row r="34" spans="2:18" x14ac:dyDescent="0.2">
      <c r="B34" s="3" t="s">
        <v>431</v>
      </c>
      <c r="C34" s="3" t="s">
        <v>143</v>
      </c>
      <c r="D34" s="19">
        <v>2016</v>
      </c>
      <c r="E34" s="5">
        <v>56.027604410000002</v>
      </c>
      <c r="N34" s="78" t="s">
        <v>458</v>
      </c>
      <c r="O34" s="17" t="e">
        <f>INDEX(#REF!,MATCH($C34,#REF!,0),2)</f>
        <v>#REF!</v>
      </c>
      <c r="P34" s="18">
        <f t="shared" si="0"/>
        <v>2016</v>
      </c>
      <c r="Q34" s="28">
        <f t="shared" si="0"/>
        <v>56.027604410000002</v>
      </c>
      <c r="R34" s="18" t="s">
        <v>256</v>
      </c>
    </row>
    <row r="35" spans="2:18" x14ac:dyDescent="0.2">
      <c r="B35" s="3" t="s">
        <v>431</v>
      </c>
      <c r="C35" s="3" t="s">
        <v>144</v>
      </c>
      <c r="D35" s="19">
        <v>2016</v>
      </c>
      <c r="E35" s="5">
        <v>58.489035059999999</v>
      </c>
      <c r="N35" s="78" t="s">
        <v>458</v>
      </c>
      <c r="O35" s="17" t="e">
        <f>INDEX(#REF!,MATCH($C35,#REF!,0),2)</f>
        <v>#REF!</v>
      </c>
      <c r="P35" s="18">
        <f t="shared" si="0"/>
        <v>2016</v>
      </c>
      <c r="Q35" s="28">
        <f t="shared" si="0"/>
        <v>58.489035059999999</v>
      </c>
      <c r="R35" s="18" t="s">
        <v>256</v>
      </c>
    </row>
    <row r="36" spans="2:18" x14ac:dyDescent="0.2">
      <c r="B36" s="3" t="s">
        <v>431</v>
      </c>
      <c r="C36" s="3" t="s">
        <v>145</v>
      </c>
      <c r="D36" s="19">
        <v>2016</v>
      </c>
      <c r="E36" s="5">
        <v>66.047718570000001</v>
      </c>
      <c r="N36" s="78" t="s">
        <v>458</v>
      </c>
      <c r="O36" s="17" t="e">
        <f>INDEX(#REF!,MATCH($C36,#REF!,0),2)</f>
        <v>#REF!</v>
      </c>
      <c r="P36" s="18">
        <f t="shared" si="0"/>
        <v>2016</v>
      </c>
      <c r="Q36" s="28">
        <f t="shared" si="0"/>
        <v>66.047718570000001</v>
      </c>
      <c r="R36" s="18" t="s">
        <v>256</v>
      </c>
    </row>
    <row r="37" spans="2:18" x14ac:dyDescent="0.2">
      <c r="B37" s="3" t="s">
        <v>431</v>
      </c>
      <c r="C37" s="3" t="s">
        <v>146</v>
      </c>
      <c r="D37" s="19">
        <v>2016</v>
      </c>
      <c r="E37" s="5">
        <v>71.548153429999999</v>
      </c>
      <c r="N37" s="78" t="s">
        <v>458</v>
      </c>
      <c r="O37" s="17" t="e">
        <f>INDEX(#REF!,MATCH($C37,#REF!,0),2)</f>
        <v>#REF!</v>
      </c>
      <c r="P37" s="18">
        <f t="shared" si="0"/>
        <v>2016</v>
      </c>
      <c r="Q37" s="28">
        <f t="shared" si="0"/>
        <v>71.548153429999999</v>
      </c>
      <c r="R37" s="18" t="s">
        <v>256</v>
      </c>
    </row>
    <row r="38" spans="2:18" x14ac:dyDescent="0.2">
      <c r="B38" s="3" t="s">
        <v>431</v>
      </c>
      <c r="C38" s="3" t="s">
        <v>147</v>
      </c>
      <c r="D38" s="19">
        <v>2016</v>
      </c>
      <c r="E38" s="5">
        <v>90.255766550000004</v>
      </c>
      <c r="N38" s="78" t="s">
        <v>458</v>
      </c>
      <c r="O38" s="17" t="e">
        <f>INDEX(#REF!,MATCH($C38,#REF!,0),2)</f>
        <v>#REF!</v>
      </c>
      <c r="P38" s="18">
        <f t="shared" si="0"/>
        <v>2016</v>
      </c>
      <c r="Q38" s="28">
        <f t="shared" si="0"/>
        <v>90.255766550000004</v>
      </c>
      <c r="R38" s="18" t="s">
        <v>256</v>
      </c>
    </row>
    <row r="39" spans="2:18" x14ac:dyDescent="0.2">
      <c r="B39" s="3" t="s">
        <v>431</v>
      </c>
      <c r="C39" s="3" t="s">
        <v>148</v>
      </c>
      <c r="D39" s="19">
        <v>2016</v>
      </c>
      <c r="E39" s="5">
        <v>70.752101530000004</v>
      </c>
      <c r="N39" s="78" t="s">
        <v>458</v>
      </c>
      <c r="O39" s="17" t="e">
        <f>INDEX(#REF!,MATCH($C39,#REF!,0),2)</f>
        <v>#REF!</v>
      </c>
      <c r="P39" s="18">
        <f t="shared" si="0"/>
        <v>2016</v>
      </c>
      <c r="Q39" s="28">
        <f t="shared" si="0"/>
        <v>70.752101530000004</v>
      </c>
      <c r="R39" s="18" t="s">
        <v>256</v>
      </c>
    </row>
    <row r="40" spans="2:18" x14ac:dyDescent="0.2">
      <c r="B40" s="3" t="s">
        <v>431</v>
      </c>
      <c r="C40" s="3" t="s">
        <v>149</v>
      </c>
      <c r="D40" s="19">
        <v>2016</v>
      </c>
      <c r="E40" s="5">
        <v>72.936290229999997</v>
      </c>
      <c r="N40" s="78" t="s">
        <v>458</v>
      </c>
      <c r="O40" s="17" t="e">
        <f>INDEX(#REF!,MATCH($C40,#REF!,0),2)</f>
        <v>#REF!</v>
      </c>
      <c r="P40" s="18">
        <f t="shared" si="0"/>
        <v>2016</v>
      </c>
      <c r="Q40" s="28">
        <f t="shared" si="0"/>
        <v>72.936290229999997</v>
      </c>
      <c r="R40" s="18" t="s">
        <v>256</v>
      </c>
    </row>
    <row r="41" spans="2:18" x14ac:dyDescent="0.2">
      <c r="B41" s="3" t="s">
        <v>431</v>
      </c>
      <c r="C41" s="3" t="s">
        <v>150</v>
      </c>
      <c r="D41" s="19">
        <v>2016</v>
      </c>
      <c r="E41" s="5">
        <v>62.790500539999996</v>
      </c>
      <c r="N41" s="78" t="s">
        <v>458</v>
      </c>
      <c r="O41" s="17" t="e">
        <f>INDEX(#REF!,MATCH($C41,#REF!,0),2)</f>
        <v>#REF!</v>
      </c>
      <c r="P41" s="18">
        <f t="shared" si="0"/>
        <v>2016</v>
      </c>
      <c r="Q41" s="28">
        <f t="shared" si="0"/>
        <v>62.790500539999996</v>
      </c>
      <c r="R41" s="18" t="s">
        <v>256</v>
      </c>
    </row>
    <row r="42" spans="2:18" x14ac:dyDescent="0.2">
      <c r="B42" s="3" t="s">
        <v>431</v>
      </c>
      <c r="C42" s="3" t="s">
        <v>151</v>
      </c>
      <c r="D42" s="19">
        <v>2016</v>
      </c>
      <c r="E42" s="5">
        <v>79.233827199999993</v>
      </c>
      <c r="N42" s="78" t="s">
        <v>458</v>
      </c>
      <c r="O42" s="17" t="e">
        <f>INDEX(#REF!,MATCH($C42,#REF!,0),2)</f>
        <v>#REF!</v>
      </c>
      <c r="P42" s="18">
        <f t="shared" si="0"/>
        <v>2016</v>
      </c>
      <c r="Q42" s="28">
        <f t="shared" si="0"/>
        <v>79.233827199999993</v>
      </c>
      <c r="R42" s="18" t="s">
        <v>256</v>
      </c>
    </row>
    <row r="43" spans="2:18" x14ac:dyDescent="0.2">
      <c r="B43" s="3" t="s">
        <v>431</v>
      </c>
      <c r="C43" s="3" t="s">
        <v>152</v>
      </c>
      <c r="D43" s="19">
        <v>2016</v>
      </c>
      <c r="E43" s="5">
        <v>59.436056299999997</v>
      </c>
      <c r="N43" s="78" t="s">
        <v>458</v>
      </c>
      <c r="O43" s="17" t="e">
        <f>INDEX(#REF!,MATCH($C43,#REF!,0),2)</f>
        <v>#REF!</v>
      </c>
      <c r="P43" s="18">
        <f t="shared" si="0"/>
        <v>2016</v>
      </c>
      <c r="Q43" s="28">
        <f t="shared" si="0"/>
        <v>59.436056299999997</v>
      </c>
      <c r="R43" s="18" t="s">
        <v>256</v>
      </c>
    </row>
    <row r="44" spans="2:18" x14ac:dyDescent="0.2">
      <c r="B44" s="3" t="s">
        <v>431</v>
      </c>
      <c r="C44" s="3" t="s">
        <v>153</v>
      </c>
      <c r="D44" s="19">
        <v>2016</v>
      </c>
      <c r="E44" s="5">
        <v>73.81775974</v>
      </c>
      <c r="N44" s="78" t="s">
        <v>458</v>
      </c>
      <c r="O44" s="17" t="e">
        <f>INDEX(#REF!,MATCH($C44,#REF!,0),2)</f>
        <v>#REF!</v>
      </c>
      <c r="P44" s="18">
        <f t="shared" si="0"/>
        <v>2016</v>
      </c>
      <c r="Q44" s="28">
        <f t="shared" si="0"/>
        <v>73.81775974</v>
      </c>
      <c r="R44" s="18" t="s">
        <v>256</v>
      </c>
    </row>
    <row r="45" spans="2:18" x14ac:dyDescent="0.2">
      <c r="B45" s="3" t="s">
        <v>431</v>
      </c>
      <c r="C45" s="3" t="s">
        <v>154</v>
      </c>
      <c r="D45" s="19">
        <v>2016</v>
      </c>
      <c r="E45" s="5">
        <v>74.995829509999993</v>
      </c>
      <c r="N45" s="78" t="s">
        <v>458</v>
      </c>
      <c r="O45" s="17" t="e">
        <f>INDEX(#REF!,MATCH($C45,#REF!,0),2)</f>
        <v>#REF!</v>
      </c>
      <c r="P45" s="18">
        <f t="shared" si="0"/>
        <v>2016</v>
      </c>
      <c r="Q45" s="28">
        <f t="shared" si="0"/>
        <v>74.995829509999993</v>
      </c>
      <c r="R45" s="18" t="s">
        <v>256</v>
      </c>
    </row>
    <row r="46" spans="2:18" x14ac:dyDescent="0.2">
      <c r="B46" s="3" t="s">
        <v>431</v>
      </c>
      <c r="C46" s="3" t="s">
        <v>155</v>
      </c>
      <c r="D46" s="19">
        <v>2016</v>
      </c>
      <c r="E46" s="5">
        <v>74.611567370000003</v>
      </c>
      <c r="N46" s="78" t="s">
        <v>458</v>
      </c>
      <c r="O46" s="17" t="e">
        <f>INDEX(#REF!,MATCH($C46,#REF!,0),2)</f>
        <v>#REF!</v>
      </c>
      <c r="P46" s="18">
        <f t="shared" si="0"/>
        <v>2016</v>
      </c>
      <c r="Q46" s="28">
        <f t="shared" si="0"/>
        <v>74.611567370000003</v>
      </c>
      <c r="R46" s="18" t="s">
        <v>256</v>
      </c>
    </row>
    <row r="47" spans="2:18" x14ac:dyDescent="0.2">
      <c r="B47" s="3" t="s">
        <v>431</v>
      </c>
      <c r="C47" s="3" t="s">
        <v>156</v>
      </c>
      <c r="D47" s="19">
        <v>2016</v>
      </c>
      <c r="E47" s="5">
        <v>72.162007619999997</v>
      </c>
      <c r="N47" s="78" t="s">
        <v>458</v>
      </c>
      <c r="O47" s="17" t="e">
        <f>INDEX(#REF!,MATCH($C47,#REF!,0),2)</f>
        <v>#REF!</v>
      </c>
      <c r="P47" s="18">
        <f t="shared" si="0"/>
        <v>2016</v>
      </c>
      <c r="Q47" s="28">
        <f t="shared" si="0"/>
        <v>72.162007619999997</v>
      </c>
      <c r="R47" s="18" t="s">
        <v>256</v>
      </c>
    </row>
    <row r="48" spans="2:18" x14ac:dyDescent="0.2">
      <c r="B48" s="3" t="s">
        <v>431</v>
      </c>
      <c r="C48" s="3" t="s">
        <v>136</v>
      </c>
      <c r="D48" s="19">
        <v>2017</v>
      </c>
      <c r="E48" s="5">
        <v>71.722173760000004</v>
      </c>
      <c r="N48" s="78" t="s">
        <v>458</v>
      </c>
      <c r="O48" s="17" t="e">
        <f>INDEX(#REF!,MATCH($C48,#REF!,0),2)</f>
        <v>#REF!</v>
      </c>
      <c r="P48" s="18">
        <f t="shared" si="0"/>
        <v>2017</v>
      </c>
      <c r="Q48" s="28">
        <f t="shared" si="0"/>
        <v>71.722173760000004</v>
      </c>
      <c r="R48" s="18" t="s">
        <v>256</v>
      </c>
    </row>
    <row r="49" spans="2:18" x14ac:dyDescent="0.2">
      <c r="B49" s="3" t="s">
        <v>431</v>
      </c>
      <c r="C49" s="3" t="s">
        <v>137</v>
      </c>
      <c r="D49" s="19">
        <v>2017</v>
      </c>
      <c r="E49" s="5">
        <v>63.328614170000002</v>
      </c>
      <c r="N49" s="78" t="s">
        <v>458</v>
      </c>
      <c r="O49" s="17" t="e">
        <f>INDEX(#REF!,MATCH($C49,#REF!,0),2)</f>
        <v>#REF!</v>
      </c>
      <c r="P49" s="18">
        <f t="shared" si="0"/>
        <v>2017</v>
      </c>
      <c r="Q49" s="28">
        <f t="shared" si="0"/>
        <v>63.328614170000002</v>
      </c>
      <c r="R49" s="18" t="s">
        <v>256</v>
      </c>
    </row>
    <row r="50" spans="2:18" x14ac:dyDescent="0.2">
      <c r="B50" s="3" t="s">
        <v>431</v>
      </c>
      <c r="C50" s="3" t="s">
        <v>138</v>
      </c>
      <c r="D50" s="19">
        <v>2017</v>
      </c>
      <c r="E50" s="5">
        <v>85.573017840000006</v>
      </c>
      <c r="N50" s="78" t="s">
        <v>458</v>
      </c>
      <c r="O50" s="17" t="e">
        <f>INDEX(#REF!,MATCH($C50,#REF!,0),2)</f>
        <v>#REF!</v>
      </c>
      <c r="P50" s="18">
        <f t="shared" si="0"/>
        <v>2017</v>
      </c>
      <c r="Q50" s="28">
        <f t="shared" si="0"/>
        <v>85.573017840000006</v>
      </c>
      <c r="R50" s="18" t="s">
        <v>256</v>
      </c>
    </row>
    <row r="51" spans="2:18" x14ac:dyDescent="0.2">
      <c r="B51" s="3" t="s">
        <v>431</v>
      </c>
      <c r="C51" s="3" t="s">
        <v>139</v>
      </c>
      <c r="D51" s="19">
        <v>2017</v>
      </c>
      <c r="E51" s="5">
        <v>73.278664559999996</v>
      </c>
      <c r="N51" s="78" t="s">
        <v>458</v>
      </c>
      <c r="O51" s="17" t="e">
        <f>INDEX(#REF!,MATCH($C51,#REF!,0),2)</f>
        <v>#REF!</v>
      </c>
      <c r="P51" s="18">
        <f t="shared" si="0"/>
        <v>2017</v>
      </c>
      <c r="Q51" s="28">
        <f t="shared" si="0"/>
        <v>73.278664559999996</v>
      </c>
      <c r="R51" s="18" t="s">
        <v>256</v>
      </c>
    </row>
    <row r="52" spans="2:18" x14ac:dyDescent="0.2">
      <c r="B52" s="3" t="s">
        <v>431</v>
      </c>
      <c r="C52" s="3" t="s">
        <v>140</v>
      </c>
      <c r="D52" s="19">
        <v>2017</v>
      </c>
      <c r="E52" s="5">
        <v>73.811573280000005</v>
      </c>
      <c r="N52" s="78" t="s">
        <v>458</v>
      </c>
      <c r="O52" s="17" t="e">
        <f>INDEX(#REF!,MATCH($C52,#REF!,0),2)</f>
        <v>#REF!</v>
      </c>
      <c r="P52" s="18">
        <f t="shared" si="0"/>
        <v>2017</v>
      </c>
      <c r="Q52" s="28">
        <f t="shared" si="0"/>
        <v>73.811573280000005</v>
      </c>
      <c r="R52" s="18" t="s">
        <v>256</v>
      </c>
    </row>
    <row r="53" spans="2:18" x14ac:dyDescent="0.2">
      <c r="B53" s="3" t="s">
        <v>431</v>
      </c>
      <c r="C53" s="3" t="s">
        <v>141</v>
      </c>
      <c r="D53" s="19">
        <v>2017</v>
      </c>
      <c r="E53" s="5">
        <v>66.665214800000001</v>
      </c>
      <c r="N53" s="78" t="s">
        <v>458</v>
      </c>
      <c r="O53" s="17" t="e">
        <f>INDEX(#REF!,MATCH($C53,#REF!,0),2)</f>
        <v>#REF!</v>
      </c>
      <c r="P53" s="18">
        <f t="shared" si="0"/>
        <v>2017</v>
      </c>
      <c r="Q53" s="28">
        <f t="shared" si="0"/>
        <v>66.665214800000001</v>
      </c>
      <c r="R53" s="18" t="s">
        <v>256</v>
      </c>
    </row>
    <row r="54" spans="2:18" x14ac:dyDescent="0.2">
      <c r="B54" s="3" t="s">
        <v>431</v>
      </c>
      <c r="C54" s="3" t="s">
        <v>142</v>
      </c>
      <c r="D54" s="19">
        <v>2017</v>
      </c>
      <c r="E54" s="5">
        <v>70.805243219999994</v>
      </c>
      <c r="N54" s="78" t="s">
        <v>458</v>
      </c>
      <c r="O54" s="17" t="e">
        <f>INDEX(#REF!,MATCH($C54,#REF!,0),2)</f>
        <v>#REF!</v>
      </c>
      <c r="P54" s="18">
        <f t="shared" si="0"/>
        <v>2017</v>
      </c>
      <c r="Q54" s="28">
        <f t="shared" si="0"/>
        <v>70.805243219999994</v>
      </c>
      <c r="R54" s="18" t="s">
        <v>256</v>
      </c>
    </row>
    <row r="55" spans="2:18" x14ac:dyDescent="0.2">
      <c r="B55" s="3" t="s">
        <v>431</v>
      </c>
      <c r="C55" s="3" t="s">
        <v>143</v>
      </c>
      <c r="D55" s="19">
        <v>2017</v>
      </c>
      <c r="E55" s="5">
        <v>61.318744840000001</v>
      </c>
      <c r="N55" s="78" t="s">
        <v>458</v>
      </c>
      <c r="O55" s="17" t="e">
        <f>INDEX(#REF!,MATCH($C55,#REF!,0),2)</f>
        <v>#REF!</v>
      </c>
      <c r="P55" s="18">
        <f t="shared" si="0"/>
        <v>2017</v>
      </c>
      <c r="Q55" s="28">
        <f t="shared" si="0"/>
        <v>61.318744840000001</v>
      </c>
      <c r="R55" s="18" t="s">
        <v>256</v>
      </c>
    </row>
    <row r="56" spans="2:18" x14ac:dyDescent="0.2">
      <c r="B56" s="3" t="s">
        <v>431</v>
      </c>
      <c r="C56" s="3" t="s">
        <v>144</v>
      </c>
      <c r="D56" s="19">
        <v>2017</v>
      </c>
      <c r="E56" s="5">
        <v>66.569491159999998</v>
      </c>
      <c r="N56" s="78" t="s">
        <v>458</v>
      </c>
      <c r="O56" s="17" t="e">
        <f>INDEX(#REF!,MATCH($C56,#REF!,0),2)</f>
        <v>#REF!</v>
      </c>
      <c r="P56" s="18">
        <f t="shared" si="0"/>
        <v>2017</v>
      </c>
      <c r="Q56" s="28">
        <f t="shared" si="0"/>
        <v>66.569491159999998</v>
      </c>
      <c r="R56" s="18" t="s">
        <v>256</v>
      </c>
    </row>
    <row r="57" spans="2:18" x14ac:dyDescent="0.2">
      <c r="B57" s="3" t="s">
        <v>431</v>
      </c>
      <c r="C57" s="3" t="s">
        <v>145</v>
      </c>
      <c r="D57" s="19">
        <v>2017</v>
      </c>
      <c r="E57" s="5">
        <v>69.852609009999995</v>
      </c>
      <c r="N57" s="78" t="s">
        <v>458</v>
      </c>
      <c r="O57" s="17" t="e">
        <f>INDEX(#REF!,MATCH($C57,#REF!,0),2)</f>
        <v>#REF!</v>
      </c>
      <c r="P57" s="18">
        <f t="shared" si="0"/>
        <v>2017</v>
      </c>
      <c r="Q57" s="28">
        <f t="shared" si="0"/>
        <v>69.852609009999995</v>
      </c>
      <c r="R57" s="18" t="s">
        <v>256</v>
      </c>
    </row>
    <row r="58" spans="2:18" x14ac:dyDescent="0.2">
      <c r="B58" s="3" t="s">
        <v>431</v>
      </c>
      <c r="C58" s="3" t="s">
        <v>146</v>
      </c>
      <c r="D58" s="19">
        <v>2017</v>
      </c>
      <c r="E58" s="5">
        <v>77.384577669999999</v>
      </c>
      <c r="N58" s="78" t="s">
        <v>458</v>
      </c>
      <c r="O58" s="17" t="e">
        <f>INDEX(#REF!,MATCH($C58,#REF!,0),2)</f>
        <v>#REF!</v>
      </c>
      <c r="P58" s="18">
        <f t="shared" si="0"/>
        <v>2017</v>
      </c>
      <c r="Q58" s="28">
        <f t="shared" si="0"/>
        <v>77.384577669999999</v>
      </c>
      <c r="R58" s="18" t="s">
        <v>256</v>
      </c>
    </row>
    <row r="59" spans="2:18" x14ac:dyDescent="0.2">
      <c r="B59" s="3" t="s">
        <v>431</v>
      </c>
      <c r="C59" s="3" t="s">
        <v>147</v>
      </c>
      <c r="D59" s="19">
        <v>2017</v>
      </c>
      <c r="E59" s="5">
        <v>91.977144589999995</v>
      </c>
      <c r="N59" s="78" t="s">
        <v>458</v>
      </c>
      <c r="O59" s="17" t="e">
        <f>INDEX(#REF!,MATCH($C59,#REF!,0),2)</f>
        <v>#REF!</v>
      </c>
      <c r="P59" s="18">
        <f t="shared" si="0"/>
        <v>2017</v>
      </c>
      <c r="Q59" s="28">
        <f t="shared" si="0"/>
        <v>91.977144589999995</v>
      </c>
      <c r="R59" s="18" t="s">
        <v>256</v>
      </c>
    </row>
    <row r="60" spans="2:18" x14ac:dyDescent="0.2">
      <c r="B60" s="3" t="s">
        <v>431</v>
      </c>
      <c r="C60" s="3" t="s">
        <v>148</v>
      </c>
      <c r="D60" s="19">
        <v>2017</v>
      </c>
      <c r="E60" s="5">
        <v>74.5805498</v>
      </c>
      <c r="N60" s="78" t="s">
        <v>458</v>
      </c>
      <c r="O60" s="17" t="e">
        <f>INDEX(#REF!,MATCH($C60,#REF!,0),2)</f>
        <v>#REF!</v>
      </c>
      <c r="P60" s="18">
        <f t="shared" si="0"/>
        <v>2017</v>
      </c>
      <c r="Q60" s="28">
        <f t="shared" si="0"/>
        <v>74.5805498</v>
      </c>
      <c r="R60" s="18" t="s">
        <v>256</v>
      </c>
    </row>
    <row r="61" spans="2:18" x14ac:dyDescent="0.2">
      <c r="B61" s="3" t="s">
        <v>431</v>
      </c>
      <c r="C61" s="3" t="s">
        <v>149</v>
      </c>
      <c r="D61" s="19">
        <v>2017</v>
      </c>
      <c r="E61" s="5">
        <v>78.536769840000005</v>
      </c>
      <c r="N61" s="78" t="s">
        <v>458</v>
      </c>
      <c r="O61" s="17" t="e">
        <f>INDEX(#REF!,MATCH($C61,#REF!,0),2)</f>
        <v>#REF!</v>
      </c>
      <c r="P61" s="18">
        <f t="shared" si="0"/>
        <v>2017</v>
      </c>
      <c r="Q61" s="28">
        <f t="shared" si="0"/>
        <v>78.536769840000005</v>
      </c>
      <c r="R61" s="18" t="s">
        <v>256</v>
      </c>
    </row>
    <row r="62" spans="2:18" x14ac:dyDescent="0.2">
      <c r="B62" s="3" t="s">
        <v>431</v>
      </c>
      <c r="C62" s="3" t="s">
        <v>150</v>
      </c>
      <c r="D62" s="19">
        <v>2017</v>
      </c>
      <c r="E62" s="5">
        <v>68.932588190000004</v>
      </c>
      <c r="N62" s="78" t="s">
        <v>458</v>
      </c>
      <c r="O62" s="17" t="e">
        <f>INDEX(#REF!,MATCH($C62,#REF!,0),2)</f>
        <v>#REF!</v>
      </c>
      <c r="P62" s="18">
        <f t="shared" si="0"/>
        <v>2017</v>
      </c>
      <c r="Q62" s="28">
        <f t="shared" si="0"/>
        <v>68.932588190000004</v>
      </c>
      <c r="R62" s="18" t="s">
        <v>256</v>
      </c>
    </row>
    <row r="63" spans="2:18" x14ac:dyDescent="0.2">
      <c r="B63" s="3" t="s">
        <v>431</v>
      </c>
      <c r="C63" s="3" t="s">
        <v>151</v>
      </c>
      <c r="D63" s="19">
        <v>2017</v>
      </c>
      <c r="E63" s="5">
        <v>81.296798300000006</v>
      </c>
      <c r="N63" s="78" t="s">
        <v>458</v>
      </c>
      <c r="O63" s="17" t="e">
        <f>INDEX(#REF!,MATCH($C63,#REF!,0),2)</f>
        <v>#REF!</v>
      </c>
      <c r="P63" s="18">
        <f t="shared" si="0"/>
        <v>2017</v>
      </c>
      <c r="Q63" s="28">
        <f t="shared" si="0"/>
        <v>81.296798300000006</v>
      </c>
      <c r="R63" s="18" t="s">
        <v>256</v>
      </c>
    </row>
    <row r="64" spans="2:18" x14ac:dyDescent="0.2">
      <c r="B64" s="3" t="s">
        <v>431</v>
      </c>
      <c r="C64" s="3" t="s">
        <v>152</v>
      </c>
      <c r="D64" s="19">
        <v>2017</v>
      </c>
      <c r="E64" s="5">
        <v>65.305450750000006</v>
      </c>
      <c r="N64" s="78" t="s">
        <v>458</v>
      </c>
      <c r="O64" s="17" t="e">
        <f>INDEX(#REF!,MATCH($C64,#REF!,0),2)</f>
        <v>#REF!</v>
      </c>
      <c r="P64" s="18">
        <f t="shared" si="0"/>
        <v>2017</v>
      </c>
      <c r="Q64" s="28">
        <f t="shared" si="0"/>
        <v>65.305450750000006</v>
      </c>
      <c r="R64" s="18" t="s">
        <v>256</v>
      </c>
    </row>
    <row r="65" spans="2:18" x14ac:dyDescent="0.2">
      <c r="B65" s="3" t="s">
        <v>431</v>
      </c>
      <c r="C65" s="3" t="s">
        <v>153</v>
      </c>
      <c r="D65" s="19">
        <v>2017</v>
      </c>
      <c r="E65" s="5">
        <v>78.272092779999994</v>
      </c>
      <c r="N65" s="78" t="s">
        <v>458</v>
      </c>
      <c r="O65" s="17" t="e">
        <f>INDEX(#REF!,MATCH($C65,#REF!,0),2)</f>
        <v>#REF!</v>
      </c>
      <c r="P65" s="18">
        <f t="shared" si="0"/>
        <v>2017</v>
      </c>
      <c r="Q65" s="28">
        <f t="shared" si="0"/>
        <v>78.272092779999994</v>
      </c>
      <c r="R65" s="18" t="s">
        <v>256</v>
      </c>
    </row>
    <row r="66" spans="2:18" x14ac:dyDescent="0.2">
      <c r="B66" s="3" t="s">
        <v>431</v>
      </c>
      <c r="C66" s="3" t="s">
        <v>154</v>
      </c>
      <c r="D66" s="19">
        <v>2017</v>
      </c>
      <c r="E66" s="5">
        <v>77.172321289999999</v>
      </c>
      <c r="N66" s="78" t="s">
        <v>458</v>
      </c>
      <c r="O66" s="17" t="e">
        <f>INDEX(#REF!,MATCH($C66,#REF!,0),2)</f>
        <v>#REF!</v>
      </c>
      <c r="P66" s="18">
        <f t="shared" si="0"/>
        <v>2017</v>
      </c>
      <c r="Q66" s="28">
        <f t="shared" si="0"/>
        <v>77.172321289999999</v>
      </c>
      <c r="R66" s="18" t="s">
        <v>256</v>
      </c>
    </row>
    <row r="67" spans="2:18" x14ac:dyDescent="0.2">
      <c r="B67" s="3" t="s">
        <v>431</v>
      </c>
      <c r="C67" s="3" t="s">
        <v>155</v>
      </c>
      <c r="D67" s="19">
        <v>2017</v>
      </c>
      <c r="E67" s="5">
        <v>78.726540279999995</v>
      </c>
      <c r="N67" s="78" t="s">
        <v>458</v>
      </c>
      <c r="O67" s="17" t="e">
        <f>INDEX(#REF!,MATCH($C67,#REF!,0),2)</f>
        <v>#REF!</v>
      </c>
      <c r="P67" s="18">
        <f t="shared" si="0"/>
        <v>2017</v>
      </c>
      <c r="Q67" s="28">
        <f t="shared" si="0"/>
        <v>78.726540279999995</v>
      </c>
      <c r="R67" s="18" t="s">
        <v>256</v>
      </c>
    </row>
    <row r="68" spans="2:18" x14ac:dyDescent="0.2">
      <c r="B68" s="3" t="s">
        <v>431</v>
      </c>
      <c r="C68" s="3" t="s">
        <v>156</v>
      </c>
      <c r="D68" s="19">
        <v>2017</v>
      </c>
      <c r="E68" s="5">
        <v>78.900909830000003</v>
      </c>
      <c r="N68" s="78" t="s">
        <v>458</v>
      </c>
      <c r="O68" s="17" t="e">
        <f>INDEX(#REF!,MATCH($C68,#REF!,0),2)</f>
        <v>#REF!</v>
      </c>
      <c r="P68" s="18">
        <f t="shared" si="0"/>
        <v>2017</v>
      </c>
      <c r="Q68" s="28">
        <f t="shared" si="0"/>
        <v>78.900909830000003</v>
      </c>
      <c r="R68" s="18" t="s">
        <v>256</v>
      </c>
    </row>
    <row r="69" spans="2:18" x14ac:dyDescent="0.2">
      <c r="B69" s="3" t="s">
        <v>431</v>
      </c>
      <c r="C69" s="3" t="s">
        <v>136</v>
      </c>
      <c r="D69" s="19">
        <v>2018</v>
      </c>
      <c r="E69" s="5">
        <v>72.565110630000007</v>
      </c>
      <c r="N69" s="78" t="s">
        <v>458</v>
      </c>
      <c r="O69" s="17" t="e">
        <f>INDEX(#REF!,MATCH($C69,#REF!,0),2)</f>
        <v>#REF!</v>
      </c>
      <c r="P69" s="18">
        <f t="shared" si="0"/>
        <v>2018</v>
      </c>
      <c r="Q69" s="28">
        <f t="shared" si="0"/>
        <v>72.565110630000007</v>
      </c>
      <c r="R69" s="18" t="s">
        <v>256</v>
      </c>
    </row>
    <row r="70" spans="2:18" x14ac:dyDescent="0.2">
      <c r="B70" s="3" t="s">
        <v>431</v>
      </c>
      <c r="C70" s="3" t="s">
        <v>137</v>
      </c>
      <c r="D70" s="19">
        <v>2018</v>
      </c>
      <c r="E70" s="5">
        <v>68.645172020000004</v>
      </c>
      <c r="N70" s="78" t="s">
        <v>458</v>
      </c>
      <c r="O70" s="17" t="e">
        <f>INDEX(#REF!,MATCH($C70,#REF!,0),2)</f>
        <v>#REF!</v>
      </c>
      <c r="P70" s="18">
        <f t="shared" si="0"/>
        <v>2018</v>
      </c>
      <c r="Q70" s="28">
        <f t="shared" si="0"/>
        <v>68.645172020000004</v>
      </c>
      <c r="R70" s="18" t="s">
        <v>256</v>
      </c>
    </row>
    <row r="71" spans="2:18" x14ac:dyDescent="0.2">
      <c r="B71" s="3" t="s">
        <v>431</v>
      </c>
      <c r="C71" s="3" t="s">
        <v>138</v>
      </c>
      <c r="D71" s="19">
        <v>2018</v>
      </c>
      <c r="E71" s="5">
        <v>87.467362919999999</v>
      </c>
      <c r="N71" s="78" t="s">
        <v>458</v>
      </c>
      <c r="O71" s="17" t="e">
        <f>INDEX(#REF!,MATCH($C71,#REF!,0),2)</f>
        <v>#REF!</v>
      </c>
      <c r="P71" s="18">
        <f t="shared" ref="P71:Q134" si="1">D71</f>
        <v>2018</v>
      </c>
      <c r="Q71" s="28">
        <f t="shared" si="1"/>
        <v>87.467362919999999</v>
      </c>
      <c r="R71" s="18" t="s">
        <v>256</v>
      </c>
    </row>
    <row r="72" spans="2:18" x14ac:dyDescent="0.2">
      <c r="B72" s="3" t="s">
        <v>431</v>
      </c>
      <c r="C72" s="3" t="s">
        <v>139</v>
      </c>
      <c r="D72" s="19">
        <v>2018</v>
      </c>
      <c r="E72" s="5">
        <v>78.269115389999996</v>
      </c>
      <c r="N72" s="78" t="s">
        <v>458</v>
      </c>
      <c r="O72" s="17" t="e">
        <f>INDEX(#REF!,MATCH($C72,#REF!,0),2)</f>
        <v>#REF!</v>
      </c>
      <c r="P72" s="18">
        <f t="shared" si="1"/>
        <v>2018</v>
      </c>
      <c r="Q72" s="28">
        <f t="shared" si="1"/>
        <v>78.269115389999996</v>
      </c>
      <c r="R72" s="18" t="s">
        <v>256</v>
      </c>
    </row>
    <row r="73" spans="2:18" x14ac:dyDescent="0.2">
      <c r="B73" s="3" t="s">
        <v>431</v>
      </c>
      <c r="C73" s="3" t="s">
        <v>140</v>
      </c>
      <c r="D73" s="19">
        <v>2018</v>
      </c>
      <c r="E73" s="5">
        <v>81.397897029999996</v>
      </c>
      <c r="N73" s="78" t="s">
        <v>458</v>
      </c>
      <c r="O73" s="17" t="e">
        <f>INDEX(#REF!,MATCH($C73,#REF!,0),2)</f>
        <v>#REF!</v>
      </c>
      <c r="P73" s="18">
        <f t="shared" si="1"/>
        <v>2018</v>
      </c>
      <c r="Q73" s="28">
        <f t="shared" si="1"/>
        <v>81.397897029999996</v>
      </c>
      <c r="R73" s="18" t="s">
        <v>256</v>
      </c>
    </row>
    <row r="74" spans="2:18" x14ac:dyDescent="0.2">
      <c r="B74" s="3" t="s">
        <v>431</v>
      </c>
      <c r="C74" s="3" t="s">
        <v>141</v>
      </c>
      <c r="D74" s="19">
        <v>2018</v>
      </c>
      <c r="E74" s="5">
        <v>68.485300019999997</v>
      </c>
      <c r="N74" s="78" t="s">
        <v>458</v>
      </c>
      <c r="O74" s="17" t="e">
        <f>INDEX(#REF!,MATCH($C74,#REF!,0),2)</f>
        <v>#REF!</v>
      </c>
      <c r="P74" s="18">
        <f t="shared" si="1"/>
        <v>2018</v>
      </c>
      <c r="Q74" s="28">
        <f t="shared" si="1"/>
        <v>68.485300019999997</v>
      </c>
      <c r="R74" s="18" t="s">
        <v>256</v>
      </c>
    </row>
    <row r="75" spans="2:18" x14ac:dyDescent="0.2">
      <c r="B75" s="3" t="s">
        <v>431</v>
      </c>
      <c r="C75" s="3" t="s">
        <v>142</v>
      </c>
      <c r="D75" s="19">
        <v>2018</v>
      </c>
      <c r="E75" s="5">
        <v>76.776270679999996</v>
      </c>
      <c r="N75" s="78" t="s">
        <v>458</v>
      </c>
      <c r="O75" s="17" t="e">
        <f>INDEX(#REF!,MATCH($C75,#REF!,0),2)</f>
        <v>#REF!</v>
      </c>
      <c r="P75" s="18">
        <f t="shared" si="1"/>
        <v>2018</v>
      </c>
      <c r="Q75" s="28">
        <f t="shared" si="1"/>
        <v>76.776270679999996</v>
      </c>
      <c r="R75" s="18" t="s">
        <v>256</v>
      </c>
    </row>
    <row r="76" spans="2:18" x14ac:dyDescent="0.2">
      <c r="B76" s="3" t="s">
        <v>431</v>
      </c>
      <c r="C76" s="3" t="s">
        <v>143</v>
      </c>
      <c r="D76" s="19">
        <v>2018</v>
      </c>
      <c r="E76" s="5">
        <v>67.413092030000001</v>
      </c>
      <c r="N76" s="78" t="s">
        <v>458</v>
      </c>
      <c r="O76" s="17" t="e">
        <f>INDEX(#REF!,MATCH($C76,#REF!,0),2)</f>
        <v>#REF!</v>
      </c>
      <c r="P76" s="18">
        <f t="shared" si="1"/>
        <v>2018</v>
      </c>
      <c r="Q76" s="28">
        <f t="shared" si="1"/>
        <v>67.413092030000001</v>
      </c>
      <c r="R76" s="18" t="s">
        <v>256</v>
      </c>
    </row>
    <row r="77" spans="2:18" x14ac:dyDescent="0.2">
      <c r="B77" s="3" t="s">
        <v>431</v>
      </c>
      <c r="C77" s="3" t="s">
        <v>144</v>
      </c>
      <c r="D77" s="19">
        <v>2018</v>
      </c>
      <c r="E77" s="5">
        <v>72.40514598</v>
      </c>
      <c r="N77" s="78" t="s">
        <v>458</v>
      </c>
      <c r="O77" s="17" t="e">
        <f>INDEX(#REF!,MATCH($C77,#REF!,0),2)</f>
        <v>#REF!</v>
      </c>
      <c r="P77" s="18">
        <f t="shared" si="1"/>
        <v>2018</v>
      </c>
      <c r="Q77" s="28">
        <f t="shared" si="1"/>
        <v>72.40514598</v>
      </c>
      <c r="R77" s="18" t="s">
        <v>256</v>
      </c>
    </row>
    <row r="78" spans="2:18" x14ac:dyDescent="0.2">
      <c r="B78" s="3" t="s">
        <v>431</v>
      </c>
      <c r="C78" s="3" t="s">
        <v>145</v>
      </c>
      <c r="D78" s="19">
        <v>2018</v>
      </c>
      <c r="E78" s="5">
        <v>75.087631450000003</v>
      </c>
      <c r="N78" s="78" t="s">
        <v>458</v>
      </c>
      <c r="O78" s="17" t="e">
        <f>INDEX(#REF!,MATCH($C78,#REF!,0),2)</f>
        <v>#REF!</v>
      </c>
      <c r="P78" s="18">
        <f t="shared" si="1"/>
        <v>2018</v>
      </c>
      <c r="Q78" s="28">
        <f t="shared" si="1"/>
        <v>75.087631450000003</v>
      </c>
      <c r="R78" s="18" t="s">
        <v>256</v>
      </c>
    </row>
    <row r="79" spans="2:18" x14ac:dyDescent="0.2">
      <c r="B79" s="3" t="s">
        <v>431</v>
      </c>
      <c r="C79" s="3" t="s">
        <v>146</v>
      </c>
      <c r="D79" s="19">
        <v>2018</v>
      </c>
      <c r="E79" s="5">
        <v>81.236510210000006</v>
      </c>
      <c r="N79" s="78" t="s">
        <v>458</v>
      </c>
      <c r="O79" s="17" t="e">
        <f>INDEX(#REF!,MATCH($C79,#REF!,0),2)</f>
        <v>#REF!</v>
      </c>
      <c r="P79" s="18">
        <f t="shared" si="1"/>
        <v>2018</v>
      </c>
      <c r="Q79" s="28">
        <f t="shared" si="1"/>
        <v>81.236510210000006</v>
      </c>
      <c r="R79" s="18" t="s">
        <v>256</v>
      </c>
    </row>
    <row r="80" spans="2:18" x14ac:dyDescent="0.2">
      <c r="B80" s="3" t="s">
        <v>431</v>
      </c>
      <c r="C80" s="3" t="s">
        <v>147</v>
      </c>
      <c r="D80" s="19">
        <v>2018</v>
      </c>
      <c r="E80" s="5">
        <v>93.549520990000005</v>
      </c>
      <c r="N80" s="78" t="s">
        <v>458</v>
      </c>
      <c r="O80" s="17" t="e">
        <f>INDEX(#REF!,MATCH($C80,#REF!,0),2)</f>
        <v>#REF!</v>
      </c>
      <c r="P80" s="18">
        <f t="shared" si="1"/>
        <v>2018</v>
      </c>
      <c r="Q80" s="28">
        <f t="shared" si="1"/>
        <v>93.549520990000005</v>
      </c>
      <c r="R80" s="18" t="s">
        <v>256</v>
      </c>
    </row>
    <row r="81" spans="2:18" x14ac:dyDescent="0.2">
      <c r="B81" s="3" t="s">
        <v>431</v>
      </c>
      <c r="C81" s="3" t="s">
        <v>148</v>
      </c>
      <c r="D81" s="19">
        <v>2018</v>
      </c>
      <c r="E81" s="5">
        <v>80.522037479999995</v>
      </c>
      <c r="N81" s="78" t="s">
        <v>458</v>
      </c>
      <c r="O81" s="17" t="e">
        <f>INDEX(#REF!,MATCH($C81,#REF!,0),2)</f>
        <v>#REF!</v>
      </c>
      <c r="P81" s="18">
        <f t="shared" si="1"/>
        <v>2018</v>
      </c>
      <c r="Q81" s="28">
        <f t="shared" si="1"/>
        <v>80.522037479999995</v>
      </c>
      <c r="R81" s="18" t="s">
        <v>256</v>
      </c>
    </row>
    <row r="82" spans="2:18" x14ac:dyDescent="0.2">
      <c r="B82" s="3" t="s">
        <v>431</v>
      </c>
      <c r="C82" s="3" t="s">
        <v>149</v>
      </c>
      <c r="D82" s="19">
        <v>2018</v>
      </c>
      <c r="E82" s="5">
        <v>80.042311510000005</v>
      </c>
      <c r="N82" s="78" t="s">
        <v>458</v>
      </c>
      <c r="O82" s="17" t="e">
        <f>INDEX(#REF!,MATCH($C82,#REF!,0),2)</f>
        <v>#REF!</v>
      </c>
      <c r="P82" s="18">
        <f t="shared" si="1"/>
        <v>2018</v>
      </c>
      <c r="Q82" s="28">
        <f t="shared" si="1"/>
        <v>80.042311510000005</v>
      </c>
      <c r="R82" s="18" t="s">
        <v>256</v>
      </c>
    </row>
    <row r="83" spans="2:18" x14ac:dyDescent="0.2">
      <c r="B83" s="3" t="s">
        <v>431</v>
      </c>
      <c r="C83" s="3" t="s">
        <v>150</v>
      </c>
      <c r="D83" s="19">
        <v>2018</v>
      </c>
      <c r="E83" s="5">
        <v>73.801672969999998</v>
      </c>
      <c r="N83" s="78" t="s">
        <v>458</v>
      </c>
      <c r="O83" s="17" t="e">
        <f>INDEX(#REF!,MATCH($C83,#REF!,0),2)</f>
        <v>#REF!</v>
      </c>
      <c r="P83" s="18">
        <f t="shared" si="1"/>
        <v>2018</v>
      </c>
      <c r="Q83" s="28">
        <f t="shared" si="1"/>
        <v>73.801672969999998</v>
      </c>
      <c r="R83" s="18" t="s">
        <v>256</v>
      </c>
    </row>
    <row r="84" spans="2:18" x14ac:dyDescent="0.2">
      <c r="B84" s="3" t="s">
        <v>431</v>
      </c>
      <c r="C84" s="3" t="s">
        <v>151</v>
      </c>
      <c r="D84" s="19">
        <v>2018</v>
      </c>
      <c r="E84" s="5">
        <v>83.934574929999997</v>
      </c>
      <c r="N84" s="78" t="s">
        <v>458</v>
      </c>
      <c r="O84" s="17" t="e">
        <f>INDEX(#REF!,MATCH($C84,#REF!,0),2)</f>
        <v>#REF!</v>
      </c>
      <c r="P84" s="18">
        <f t="shared" si="1"/>
        <v>2018</v>
      </c>
      <c r="Q84" s="28">
        <f t="shared" si="1"/>
        <v>83.934574929999997</v>
      </c>
      <c r="R84" s="18" t="s">
        <v>256</v>
      </c>
    </row>
    <row r="85" spans="2:18" x14ac:dyDescent="0.2">
      <c r="B85" s="3" t="s">
        <v>431</v>
      </c>
      <c r="C85" s="3" t="s">
        <v>152</v>
      </c>
      <c r="D85" s="19">
        <v>2018</v>
      </c>
      <c r="E85" s="5">
        <v>70.302383550000002</v>
      </c>
      <c r="N85" s="78" t="s">
        <v>458</v>
      </c>
      <c r="O85" s="17" t="e">
        <f>INDEX(#REF!,MATCH($C85,#REF!,0),2)</f>
        <v>#REF!</v>
      </c>
      <c r="P85" s="18">
        <f t="shared" si="1"/>
        <v>2018</v>
      </c>
      <c r="Q85" s="28">
        <f t="shared" si="1"/>
        <v>70.302383550000002</v>
      </c>
      <c r="R85" s="18" t="s">
        <v>256</v>
      </c>
    </row>
    <row r="86" spans="2:18" x14ac:dyDescent="0.2">
      <c r="B86" s="3" t="s">
        <v>431</v>
      </c>
      <c r="C86" s="3" t="s">
        <v>153</v>
      </c>
      <c r="D86" s="19">
        <v>2018</v>
      </c>
      <c r="E86" s="5">
        <v>81.721083379999996</v>
      </c>
      <c r="N86" s="78" t="s">
        <v>458</v>
      </c>
      <c r="O86" s="17" t="e">
        <f>INDEX(#REF!,MATCH($C86,#REF!,0),2)</f>
        <v>#REF!</v>
      </c>
      <c r="P86" s="18">
        <f t="shared" si="1"/>
        <v>2018</v>
      </c>
      <c r="Q86" s="28">
        <f t="shared" si="1"/>
        <v>81.721083379999996</v>
      </c>
      <c r="R86" s="18" t="s">
        <v>256</v>
      </c>
    </row>
    <row r="87" spans="2:18" x14ac:dyDescent="0.2">
      <c r="B87" s="3" t="s">
        <v>431</v>
      </c>
      <c r="C87" s="3" t="s">
        <v>154</v>
      </c>
      <c r="D87" s="19">
        <v>2018</v>
      </c>
      <c r="E87" s="5">
        <v>79.728909979999997</v>
      </c>
      <c r="N87" s="78" t="s">
        <v>458</v>
      </c>
      <c r="O87" s="17" t="e">
        <f>INDEX(#REF!,MATCH($C87,#REF!,0),2)</f>
        <v>#REF!</v>
      </c>
      <c r="P87" s="18">
        <f t="shared" si="1"/>
        <v>2018</v>
      </c>
      <c r="Q87" s="28">
        <f t="shared" si="1"/>
        <v>79.728909979999997</v>
      </c>
      <c r="R87" s="18" t="s">
        <v>256</v>
      </c>
    </row>
    <row r="88" spans="2:18" x14ac:dyDescent="0.2">
      <c r="B88" s="3" t="s">
        <v>431</v>
      </c>
      <c r="C88" s="3" t="s">
        <v>155</v>
      </c>
      <c r="D88" s="19">
        <v>2018</v>
      </c>
      <c r="E88" s="5">
        <v>82.740104189999997</v>
      </c>
      <c r="N88" s="78" t="s">
        <v>458</v>
      </c>
      <c r="O88" s="17" t="e">
        <f>INDEX(#REF!,MATCH($C88,#REF!,0),2)</f>
        <v>#REF!</v>
      </c>
      <c r="P88" s="18">
        <f t="shared" si="1"/>
        <v>2018</v>
      </c>
      <c r="Q88" s="28">
        <f t="shared" si="1"/>
        <v>82.740104189999997</v>
      </c>
      <c r="R88" s="18" t="s">
        <v>256</v>
      </c>
    </row>
    <row r="89" spans="2:18" x14ac:dyDescent="0.2">
      <c r="B89" s="3" t="s">
        <v>431</v>
      </c>
      <c r="C89" s="3" t="s">
        <v>156</v>
      </c>
      <c r="D89" s="19">
        <v>2018</v>
      </c>
      <c r="E89" s="5">
        <v>83.383344339999994</v>
      </c>
      <c r="N89" s="78" t="s">
        <v>458</v>
      </c>
      <c r="O89" s="17" t="e">
        <f>INDEX(#REF!,MATCH($C89,#REF!,0),2)</f>
        <v>#REF!</v>
      </c>
      <c r="P89" s="18">
        <f t="shared" si="1"/>
        <v>2018</v>
      </c>
      <c r="Q89" s="28">
        <f t="shared" si="1"/>
        <v>83.383344339999994</v>
      </c>
      <c r="R89" s="18" t="s">
        <v>256</v>
      </c>
    </row>
    <row r="90" spans="2:18" x14ac:dyDescent="0.2">
      <c r="B90" s="3" t="s">
        <v>431</v>
      </c>
      <c r="C90" s="3" t="s">
        <v>136</v>
      </c>
      <c r="D90" s="19">
        <v>2019</v>
      </c>
      <c r="E90" s="5">
        <v>77.289876469999996</v>
      </c>
      <c r="N90" s="78" t="s">
        <v>458</v>
      </c>
      <c r="O90" s="17" t="e">
        <f>INDEX(#REF!,MATCH($C90,#REF!,0),2)</f>
        <v>#REF!</v>
      </c>
      <c r="P90" s="18">
        <f t="shared" si="1"/>
        <v>2019</v>
      </c>
      <c r="Q90" s="28">
        <f t="shared" si="1"/>
        <v>77.289876469999996</v>
      </c>
      <c r="R90" s="18" t="s">
        <v>256</v>
      </c>
    </row>
    <row r="91" spans="2:18" x14ac:dyDescent="0.2">
      <c r="B91" s="3" t="s">
        <v>431</v>
      </c>
      <c r="C91" s="3" t="s">
        <v>137</v>
      </c>
      <c r="D91" s="19">
        <v>2019</v>
      </c>
      <c r="E91" s="5">
        <v>74.387209409999997</v>
      </c>
      <c r="N91" s="78" t="s">
        <v>458</v>
      </c>
      <c r="O91" s="17" t="e">
        <f>INDEX(#REF!,MATCH($C91,#REF!,0),2)</f>
        <v>#REF!</v>
      </c>
      <c r="P91" s="18">
        <f t="shared" si="1"/>
        <v>2019</v>
      </c>
      <c r="Q91" s="28">
        <f t="shared" si="1"/>
        <v>74.387209409999997</v>
      </c>
      <c r="R91" s="18" t="s">
        <v>256</v>
      </c>
    </row>
    <row r="92" spans="2:18" x14ac:dyDescent="0.2">
      <c r="B92" s="3" t="s">
        <v>431</v>
      </c>
      <c r="C92" s="3" t="s">
        <v>138</v>
      </c>
      <c r="D92" s="19">
        <v>2019</v>
      </c>
      <c r="E92" s="5">
        <v>88.783054230000005</v>
      </c>
      <c r="N92" s="78" t="s">
        <v>458</v>
      </c>
      <c r="O92" s="17" t="e">
        <f>INDEX(#REF!,MATCH($C92,#REF!,0),2)</f>
        <v>#REF!</v>
      </c>
      <c r="P92" s="18">
        <f t="shared" si="1"/>
        <v>2019</v>
      </c>
      <c r="Q92" s="28">
        <f t="shared" si="1"/>
        <v>88.783054230000005</v>
      </c>
      <c r="R92" s="18" t="s">
        <v>256</v>
      </c>
    </row>
    <row r="93" spans="2:18" x14ac:dyDescent="0.2">
      <c r="B93" s="3" t="s">
        <v>431</v>
      </c>
      <c r="C93" s="3" t="s">
        <v>139</v>
      </c>
      <c r="D93" s="19">
        <v>2019</v>
      </c>
      <c r="E93" s="5">
        <v>82.070572479999996</v>
      </c>
      <c r="N93" s="78" t="s">
        <v>458</v>
      </c>
      <c r="O93" s="17" t="e">
        <f>INDEX(#REF!,MATCH($C93,#REF!,0),2)</f>
        <v>#REF!</v>
      </c>
      <c r="P93" s="18">
        <f t="shared" si="1"/>
        <v>2019</v>
      </c>
      <c r="Q93" s="28">
        <f t="shared" si="1"/>
        <v>82.070572479999996</v>
      </c>
      <c r="R93" s="18" t="s">
        <v>256</v>
      </c>
    </row>
    <row r="94" spans="2:18" x14ac:dyDescent="0.2">
      <c r="B94" s="3" t="s">
        <v>431</v>
      </c>
      <c r="C94" s="3" t="s">
        <v>140</v>
      </c>
      <c r="D94" s="19">
        <v>2019</v>
      </c>
      <c r="E94" s="5">
        <v>84.956831010000002</v>
      </c>
      <c r="N94" s="78" t="s">
        <v>458</v>
      </c>
      <c r="O94" s="17" t="e">
        <f>INDEX(#REF!,MATCH($C94,#REF!,0),2)</f>
        <v>#REF!</v>
      </c>
      <c r="P94" s="18">
        <f t="shared" si="1"/>
        <v>2019</v>
      </c>
      <c r="Q94" s="28">
        <f t="shared" si="1"/>
        <v>84.956831010000002</v>
      </c>
      <c r="R94" s="18" t="s">
        <v>256</v>
      </c>
    </row>
    <row r="95" spans="2:18" x14ac:dyDescent="0.2">
      <c r="B95" s="3" t="s">
        <v>431</v>
      </c>
      <c r="C95" s="3" t="s">
        <v>141</v>
      </c>
      <c r="D95" s="19">
        <v>2019</v>
      </c>
      <c r="E95" s="5">
        <v>72.604116529999999</v>
      </c>
      <c r="N95" s="78" t="s">
        <v>458</v>
      </c>
      <c r="O95" s="17" t="e">
        <f>INDEX(#REF!,MATCH($C95,#REF!,0),2)</f>
        <v>#REF!</v>
      </c>
      <c r="P95" s="18">
        <f t="shared" si="1"/>
        <v>2019</v>
      </c>
      <c r="Q95" s="28">
        <f t="shared" si="1"/>
        <v>72.604116529999999</v>
      </c>
      <c r="R95" s="18" t="s">
        <v>256</v>
      </c>
    </row>
    <row r="96" spans="2:18" x14ac:dyDescent="0.2">
      <c r="B96" s="3" t="s">
        <v>431</v>
      </c>
      <c r="C96" s="3" t="s">
        <v>142</v>
      </c>
      <c r="D96" s="19">
        <v>2019</v>
      </c>
      <c r="E96" s="5">
        <v>82.126561960000004</v>
      </c>
      <c r="N96" s="78" t="s">
        <v>458</v>
      </c>
      <c r="O96" s="17" t="e">
        <f>INDEX(#REF!,MATCH($C96,#REF!,0),2)</f>
        <v>#REF!</v>
      </c>
      <c r="P96" s="18">
        <f t="shared" si="1"/>
        <v>2019</v>
      </c>
      <c r="Q96" s="28">
        <f t="shared" si="1"/>
        <v>82.126561960000004</v>
      </c>
      <c r="R96" s="18" t="s">
        <v>256</v>
      </c>
    </row>
    <row r="97" spans="2:18" x14ac:dyDescent="0.2">
      <c r="B97" s="3" t="s">
        <v>431</v>
      </c>
      <c r="C97" s="3" t="s">
        <v>143</v>
      </c>
      <c r="D97" s="19">
        <v>2019</v>
      </c>
      <c r="E97" s="5">
        <v>71.894737689999999</v>
      </c>
      <c r="N97" s="78" t="s">
        <v>458</v>
      </c>
      <c r="O97" s="17" t="e">
        <f>INDEX(#REF!,MATCH($C97,#REF!,0),2)</f>
        <v>#REF!</v>
      </c>
      <c r="P97" s="18">
        <f t="shared" si="1"/>
        <v>2019</v>
      </c>
      <c r="Q97" s="28">
        <f t="shared" si="1"/>
        <v>71.894737689999999</v>
      </c>
      <c r="R97" s="18" t="s">
        <v>256</v>
      </c>
    </row>
    <row r="98" spans="2:18" x14ac:dyDescent="0.2">
      <c r="B98" s="3" t="s">
        <v>431</v>
      </c>
      <c r="C98" s="3" t="s">
        <v>144</v>
      </c>
      <c r="D98" s="19">
        <v>2019</v>
      </c>
      <c r="E98" s="5">
        <v>77.119889090000001</v>
      </c>
      <c r="N98" s="78" t="s">
        <v>458</v>
      </c>
      <c r="O98" s="17" t="e">
        <f>INDEX(#REF!,MATCH($C98,#REF!,0),2)</f>
        <v>#REF!</v>
      </c>
      <c r="P98" s="18">
        <f t="shared" si="1"/>
        <v>2019</v>
      </c>
      <c r="Q98" s="28">
        <f t="shared" si="1"/>
        <v>77.119889090000001</v>
      </c>
      <c r="R98" s="18" t="s">
        <v>256</v>
      </c>
    </row>
    <row r="99" spans="2:18" x14ac:dyDescent="0.2">
      <c r="B99" s="3" t="s">
        <v>431</v>
      </c>
      <c r="C99" s="3" t="s">
        <v>145</v>
      </c>
      <c r="D99" s="19">
        <v>2019</v>
      </c>
      <c r="E99" s="5">
        <v>78.459123039999994</v>
      </c>
      <c r="N99" s="78" t="s">
        <v>458</v>
      </c>
      <c r="O99" s="17" t="e">
        <f>INDEX(#REF!,MATCH($C99,#REF!,0),2)</f>
        <v>#REF!</v>
      </c>
      <c r="P99" s="18">
        <f t="shared" si="1"/>
        <v>2019</v>
      </c>
      <c r="Q99" s="28">
        <f t="shared" si="1"/>
        <v>78.459123039999994</v>
      </c>
      <c r="R99" s="18" t="s">
        <v>256</v>
      </c>
    </row>
    <row r="100" spans="2:18" x14ac:dyDescent="0.2">
      <c r="B100" s="3" t="s">
        <v>431</v>
      </c>
      <c r="C100" s="3" t="s">
        <v>146</v>
      </c>
      <c r="D100" s="19">
        <v>2019</v>
      </c>
      <c r="E100" s="5">
        <v>84.396754560000005</v>
      </c>
      <c r="N100" s="78" t="s">
        <v>458</v>
      </c>
      <c r="O100" s="17" t="e">
        <f>INDEX(#REF!,MATCH($C100,#REF!,0),2)</f>
        <v>#REF!</v>
      </c>
      <c r="P100" s="18">
        <f t="shared" si="1"/>
        <v>2019</v>
      </c>
      <c r="Q100" s="28">
        <f t="shared" si="1"/>
        <v>84.396754560000005</v>
      </c>
      <c r="R100" s="18" t="s">
        <v>256</v>
      </c>
    </row>
    <row r="101" spans="2:18" x14ac:dyDescent="0.2">
      <c r="B101" s="3" t="s">
        <v>431</v>
      </c>
      <c r="C101" s="3" t="s">
        <v>147</v>
      </c>
      <c r="D101" s="19">
        <v>2019</v>
      </c>
      <c r="E101" s="5">
        <v>94.373620340000002</v>
      </c>
      <c r="N101" s="78" t="s">
        <v>458</v>
      </c>
      <c r="O101" s="17" t="e">
        <f>INDEX(#REF!,MATCH($C101,#REF!,0),2)</f>
        <v>#REF!</v>
      </c>
      <c r="P101" s="18">
        <f t="shared" si="1"/>
        <v>2019</v>
      </c>
      <c r="Q101" s="28">
        <f t="shared" si="1"/>
        <v>94.373620340000002</v>
      </c>
      <c r="R101" s="18" t="s">
        <v>256</v>
      </c>
    </row>
    <row r="102" spans="2:18" x14ac:dyDescent="0.2">
      <c r="B102" s="3" t="s">
        <v>431</v>
      </c>
      <c r="C102" s="3" t="s">
        <v>148</v>
      </c>
      <c r="D102" s="19">
        <v>2019</v>
      </c>
      <c r="E102" s="5">
        <v>83.803903640000001</v>
      </c>
      <c r="N102" s="78" t="s">
        <v>458</v>
      </c>
      <c r="O102" s="17" t="e">
        <f>INDEX(#REF!,MATCH($C102,#REF!,0),2)</f>
        <v>#REF!</v>
      </c>
      <c r="P102" s="18">
        <f t="shared" si="1"/>
        <v>2019</v>
      </c>
      <c r="Q102" s="28">
        <f t="shared" si="1"/>
        <v>83.803903640000001</v>
      </c>
      <c r="R102" s="18" t="s">
        <v>256</v>
      </c>
    </row>
    <row r="103" spans="2:18" x14ac:dyDescent="0.2">
      <c r="B103" s="3" t="s">
        <v>431</v>
      </c>
      <c r="C103" s="3" t="s">
        <v>149</v>
      </c>
      <c r="D103" s="19">
        <v>2019</v>
      </c>
      <c r="E103" s="5">
        <v>83.500220100000007</v>
      </c>
      <c r="N103" s="78" t="s">
        <v>458</v>
      </c>
      <c r="O103" s="17" t="e">
        <f>INDEX(#REF!,MATCH($C103,#REF!,0),2)</f>
        <v>#REF!</v>
      </c>
      <c r="P103" s="18">
        <f t="shared" si="1"/>
        <v>2019</v>
      </c>
      <c r="Q103" s="28">
        <f t="shared" si="1"/>
        <v>83.500220100000007</v>
      </c>
      <c r="R103" s="18" t="s">
        <v>256</v>
      </c>
    </row>
    <row r="104" spans="2:18" x14ac:dyDescent="0.2">
      <c r="B104" s="3" t="s">
        <v>431</v>
      </c>
      <c r="C104" s="3" t="s">
        <v>150</v>
      </c>
      <c r="D104" s="19">
        <v>2019</v>
      </c>
      <c r="E104" s="5">
        <v>78.056826209999997</v>
      </c>
      <c r="N104" s="78" t="s">
        <v>458</v>
      </c>
      <c r="O104" s="17" t="e">
        <f>INDEX(#REF!,MATCH($C104,#REF!,0),2)</f>
        <v>#REF!</v>
      </c>
      <c r="P104" s="18">
        <f t="shared" si="1"/>
        <v>2019</v>
      </c>
      <c r="Q104" s="28">
        <f t="shared" si="1"/>
        <v>78.056826209999997</v>
      </c>
      <c r="R104" s="18" t="s">
        <v>256</v>
      </c>
    </row>
    <row r="105" spans="2:18" x14ac:dyDescent="0.2">
      <c r="B105" s="3" t="s">
        <v>431</v>
      </c>
      <c r="C105" s="3" t="s">
        <v>151</v>
      </c>
      <c r="D105" s="19">
        <v>2019</v>
      </c>
      <c r="E105" s="5">
        <v>85.698502419999997</v>
      </c>
      <c r="N105" s="78" t="s">
        <v>458</v>
      </c>
      <c r="O105" s="17" t="e">
        <f>INDEX(#REF!,MATCH($C105,#REF!,0),2)</f>
        <v>#REF!</v>
      </c>
      <c r="P105" s="18">
        <f t="shared" si="1"/>
        <v>2019</v>
      </c>
      <c r="Q105" s="28">
        <f t="shared" si="1"/>
        <v>85.698502419999997</v>
      </c>
      <c r="R105" s="18" t="s">
        <v>256</v>
      </c>
    </row>
    <row r="106" spans="2:18" x14ac:dyDescent="0.2">
      <c r="B106" s="3" t="s">
        <v>431</v>
      </c>
      <c r="C106" s="3" t="s">
        <v>152</v>
      </c>
      <c r="D106" s="19">
        <v>2019</v>
      </c>
      <c r="E106" s="5">
        <v>73.665294489999994</v>
      </c>
      <c r="N106" s="78" t="s">
        <v>458</v>
      </c>
      <c r="O106" s="17" t="e">
        <f>INDEX(#REF!,MATCH($C106,#REF!,0),2)</f>
        <v>#REF!</v>
      </c>
      <c r="P106" s="18">
        <f t="shared" si="1"/>
        <v>2019</v>
      </c>
      <c r="Q106" s="28">
        <f t="shared" si="1"/>
        <v>73.665294489999994</v>
      </c>
      <c r="R106" s="18" t="s">
        <v>256</v>
      </c>
    </row>
    <row r="107" spans="2:18" x14ac:dyDescent="0.2">
      <c r="B107" s="3" t="s">
        <v>431</v>
      </c>
      <c r="C107" s="3" t="s">
        <v>153</v>
      </c>
      <c r="D107" s="19">
        <v>2019</v>
      </c>
      <c r="E107" s="5">
        <v>85.246604610000006</v>
      </c>
      <c r="N107" s="78" t="s">
        <v>458</v>
      </c>
      <c r="O107" s="17" t="e">
        <f>INDEX(#REF!,MATCH($C107,#REF!,0),2)</f>
        <v>#REF!</v>
      </c>
      <c r="P107" s="18">
        <f t="shared" si="1"/>
        <v>2019</v>
      </c>
      <c r="Q107" s="28">
        <f t="shared" si="1"/>
        <v>85.246604610000006</v>
      </c>
      <c r="R107" s="18" t="s">
        <v>256</v>
      </c>
    </row>
    <row r="108" spans="2:18" x14ac:dyDescent="0.2">
      <c r="B108" s="3" t="s">
        <v>431</v>
      </c>
      <c r="C108" s="3" t="s">
        <v>154</v>
      </c>
      <c r="D108" s="19">
        <v>2019</v>
      </c>
      <c r="E108" s="5">
        <v>82.659189440000006</v>
      </c>
      <c r="N108" s="78" t="s">
        <v>458</v>
      </c>
      <c r="O108" s="17" t="e">
        <f>INDEX(#REF!,MATCH($C108,#REF!,0),2)</f>
        <v>#REF!</v>
      </c>
      <c r="P108" s="18">
        <f t="shared" si="1"/>
        <v>2019</v>
      </c>
      <c r="Q108" s="28">
        <f t="shared" si="1"/>
        <v>82.659189440000006</v>
      </c>
      <c r="R108" s="18" t="s">
        <v>256</v>
      </c>
    </row>
    <row r="109" spans="2:18" x14ac:dyDescent="0.2">
      <c r="B109" s="3" t="s">
        <v>431</v>
      </c>
      <c r="C109" s="3" t="s">
        <v>155</v>
      </c>
      <c r="D109" s="19">
        <v>2019</v>
      </c>
      <c r="E109" s="5">
        <v>85.149754799999997</v>
      </c>
      <c r="N109" s="78" t="s">
        <v>458</v>
      </c>
      <c r="O109" s="17" t="e">
        <f>INDEX(#REF!,MATCH($C109,#REF!,0),2)</f>
        <v>#REF!</v>
      </c>
      <c r="P109" s="18">
        <f t="shared" si="1"/>
        <v>2019</v>
      </c>
      <c r="Q109" s="28">
        <f t="shared" si="1"/>
        <v>85.149754799999997</v>
      </c>
      <c r="R109" s="18" t="s">
        <v>256</v>
      </c>
    </row>
    <row r="110" spans="2:18" x14ac:dyDescent="0.2">
      <c r="B110" s="3" t="s">
        <v>431</v>
      </c>
      <c r="C110" s="3" t="s">
        <v>156</v>
      </c>
      <c r="D110" s="19">
        <v>2019</v>
      </c>
      <c r="E110" s="5">
        <v>86.353923550000005</v>
      </c>
      <c r="N110" s="78" t="s">
        <v>458</v>
      </c>
      <c r="O110" s="17" t="e">
        <f>INDEX(#REF!,MATCH($C110,#REF!,0),2)</f>
        <v>#REF!</v>
      </c>
      <c r="P110" s="18">
        <f t="shared" si="1"/>
        <v>2019</v>
      </c>
      <c r="Q110" s="28">
        <f t="shared" si="1"/>
        <v>86.353923550000005</v>
      </c>
      <c r="R110" s="18" t="s">
        <v>256</v>
      </c>
    </row>
    <row r="111" spans="2:18" x14ac:dyDescent="0.2">
      <c r="B111" s="3" t="s">
        <v>431</v>
      </c>
      <c r="C111" s="3" t="s">
        <v>136</v>
      </c>
      <c r="D111" s="19">
        <v>2020</v>
      </c>
      <c r="E111" s="5">
        <v>85.340656300000006</v>
      </c>
      <c r="N111" s="78" t="s">
        <v>458</v>
      </c>
      <c r="O111" s="17" t="e">
        <f>INDEX(#REF!,MATCH($C111,#REF!,0),2)</f>
        <v>#REF!</v>
      </c>
      <c r="P111" s="18">
        <f t="shared" si="1"/>
        <v>2020</v>
      </c>
      <c r="Q111" s="28">
        <f t="shared" si="1"/>
        <v>85.340656300000006</v>
      </c>
      <c r="R111" s="18" t="s">
        <v>256</v>
      </c>
    </row>
    <row r="112" spans="2:18" x14ac:dyDescent="0.2">
      <c r="B112" s="3" t="s">
        <v>431</v>
      </c>
      <c r="C112" s="3" t="s">
        <v>137</v>
      </c>
      <c r="D112" s="19">
        <v>2020</v>
      </c>
      <c r="E112" s="5">
        <v>76.499962379999999</v>
      </c>
      <c r="N112" s="78" t="s">
        <v>458</v>
      </c>
      <c r="O112" s="17" t="e">
        <f>INDEX(#REF!,MATCH($C112,#REF!,0),2)</f>
        <v>#REF!</v>
      </c>
      <c r="P112" s="18">
        <f t="shared" si="1"/>
        <v>2020</v>
      </c>
      <c r="Q112" s="28">
        <f t="shared" si="1"/>
        <v>76.499962379999999</v>
      </c>
      <c r="R112" s="18" t="s">
        <v>256</v>
      </c>
    </row>
    <row r="113" spans="2:18" x14ac:dyDescent="0.2">
      <c r="B113" s="3" t="s">
        <v>431</v>
      </c>
      <c r="C113" s="3" t="s">
        <v>138</v>
      </c>
      <c r="D113" s="19">
        <v>2020</v>
      </c>
      <c r="E113" s="5">
        <v>89.142210640000002</v>
      </c>
      <c r="N113" s="78" t="s">
        <v>458</v>
      </c>
      <c r="O113" s="17" t="e">
        <f>INDEX(#REF!,MATCH($C113,#REF!,0),2)</f>
        <v>#REF!</v>
      </c>
      <c r="P113" s="18">
        <f t="shared" si="1"/>
        <v>2020</v>
      </c>
      <c r="Q113" s="28">
        <f t="shared" si="1"/>
        <v>89.142210640000002</v>
      </c>
      <c r="R113" s="18" t="s">
        <v>256</v>
      </c>
    </row>
    <row r="114" spans="2:18" x14ac:dyDescent="0.2">
      <c r="B114" s="3" t="s">
        <v>431</v>
      </c>
      <c r="C114" s="3" t="s">
        <v>139</v>
      </c>
      <c r="D114" s="19">
        <v>2020</v>
      </c>
      <c r="E114" s="5">
        <v>84.473281920000005</v>
      </c>
      <c r="N114" s="78" t="s">
        <v>458</v>
      </c>
      <c r="O114" s="17" t="e">
        <f>INDEX(#REF!,MATCH($C114,#REF!,0),2)</f>
        <v>#REF!</v>
      </c>
      <c r="P114" s="18">
        <f t="shared" si="1"/>
        <v>2020</v>
      </c>
      <c r="Q114" s="28">
        <f t="shared" si="1"/>
        <v>84.473281920000005</v>
      </c>
      <c r="R114" s="18" t="s">
        <v>256</v>
      </c>
    </row>
    <row r="115" spans="2:18" x14ac:dyDescent="0.2">
      <c r="B115" s="3" t="s">
        <v>431</v>
      </c>
      <c r="C115" s="3" t="s">
        <v>140</v>
      </c>
      <c r="D115" s="19">
        <v>2020</v>
      </c>
      <c r="E115" s="5">
        <v>87.167884369999996</v>
      </c>
      <c r="N115" s="78" t="s">
        <v>458</v>
      </c>
      <c r="O115" s="17" t="e">
        <f>INDEX(#REF!,MATCH($C115,#REF!,0),2)</f>
        <v>#REF!</v>
      </c>
      <c r="P115" s="18">
        <f t="shared" si="1"/>
        <v>2020</v>
      </c>
      <c r="Q115" s="28">
        <f t="shared" si="1"/>
        <v>87.167884369999996</v>
      </c>
      <c r="R115" s="18" t="s">
        <v>256</v>
      </c>
    </row>
    <row r="116" spans="2:18" x14ac:dyDescent="0.2">
      <c r="B116" s="3" t="s">
        <v>431</v>
      </c>
      <c r="C116" s="3" t="s">
        <v>141</v>
      </c>
      <c r="D116" s="19">
        <v>2020</v>
      </c>
      <c r="E116" s="5">
        <v>75.260884200000007</v>
      </c>
      <c r="N116" s="78" t="s">
        <v>458</v>
      </c>
      <c r="O116" s="17" t="e">
        <f>INDEX(#REF!,MATCH($C116,#REF!,0),2)</f>
        <v>#REF!</v>
      </c>
      <c r="P116" s="18">
        <f t="shared" si="1"/>
        <v>2020</v>
      </c>
      <c r="Q116" s="28">
        <f t="shared" si="1"/>
        <v>75.260884200000007</v>
      </c>
      <c r="R116" s="18" t="s">
        <v>256</v>
      </c>
    </row>
    <row r="117" spans="2:18" x14ac:dyDescent="0.2">
      <c r="B117" s="3" t="s">
        <v>431</v>
      </c>
      <c r="C117" s="3" t="s">
        <v>142</v>
      </c>
      <c r="D117" s="19">
        <v>2020</v>
      </c>
      <c r="E117" s="5">
        <v>84.380727789999995</v>
      </c>
      <c r="N117" s="78" t="s">
        <v>458</v>
      </c>
      <c r="O117" s="17" t="e">
        <f>INDEX(#REF!,MATCH($C117,#REF!,0),2)</f>
        <v>#REF!</v>
      </c>
      <c r="P117" s="18">
        <f t="shared" si="1"/>
        <v>2020</v>
      </c>
      <c r="Q117" s="28">
        <f t="shared" si="1"/>
        <v>84.380727789999995</v>
      </c>
      <c r="R117" s="18" t="s">
        <v>256</v>
      </c>
    </row>
    <row r="118" spans="2:18" x14ac:dyDescent="0.2">
      <c r="B118" s="3" t="s">
        <v>431</v>
      </c>
      <c r="C118" s="3" t="s">
        <v>143</v>
      </c>
      <c r="D118" s="19">
        <v>2020</v>
      </c>
      <c r="E118" s="5">
        <v>74.577237929999995</v>
      </c>
      <c r="N118" s="78" t="s">
        <v>458</v>
      </c>
      <c r="O118" s="17" t="e">
        <f>INDEX(#REF!,MATCH($C118,#REF!,0),2)</f>
        <v>#REF!</v>
      </c>
      <c r="P118" s="18">
        <f t="shared" si="1"/>
        <v>2020</v>
      </c>
      <c r="Q118" s="28">
        <f t="shared" si="1"/>
        <v>74.577237929999995</v>
      </c>
      <c r="R118" s="18" t="s">
        <v>256</v>
      </c>
    </row>
    <row r="119" spans="2:18" x14ac:dyDescent="0.2">
      <c r="B119" s="3" t="s">
        <v>431</v>
      </c>
      <c r="C119" s="3" t="s">
        <v>144</v>
      </c>
      <c r="D119" s="19">
        <v>2020</v>
      </c>
      <c r="E119" s="5">
        <v>80.633928659999995</v>
      </c>
      <c r="N119" s="78" t="s">
        <v>458</v>
      </c>
      <c r="O119" s="17" t="e">
        <f>INDEX(#REF!,MATCH($C119,#REF!,0),2)</f>
        <v>#REF!</v>
      </c>
      <c r="P119" s="18">
        <f t="shared" si="1"/>
        <v>2020</v>
      </c>
      <c r="Q119" s="28">
        <f t="shared" si="1"/>
        <v>80.633928659999995</v>
      </c>
      <c r="R119" s="18" t="s">
        <v>256</v>
      </c>
    </row>
    <row r="120" spans="2:18" x14ac:dyDescent="0.2">
      <c r="B120" s="3" t="s">
        <v>431</v>
      </c>
      <c r="C120" s="3" t="s">
        <v>145</v>
      </c>
      <c r="D120" s="19">
        <v>2020</v>
      </c>
      <c r="E120" s="5">
        <v>80.066991659999999</v>
      </c>
      <c r="N120" s="78" t="s">
        <v>458</v>
      </c>
      <c r="O120" s="17" t="e">
        <f>INDEX(#REF!,MATCH($C120,#REF!,0),2)</f>
        <v>#REF!</v>
      </c>
      <c r="P120" s="18">
        <f t="shared" si="1"/>
        <v>2020</v>
      </c>
      <c r="Q120" s="28">
        <f t="shared" si="1"/>
        <v>80.066991659999999</v>
      </c>
      <c r="R120" s="18" t="s">
        <v>256</v>
      </c>
    </row>
    <row r="121" spans="2:18" x14ac:dyDescent="0.2">
      <c r="B121" s="3" t="s">
        <v>431</v>
      </c>
      <c r="C121" s="3" t="s">
        <v>146</v>
      </c>
      <c r="D121" s="19">
        <v>2020</v>
      </c>
      <c r="E121" s="5">
        <v>86.774006630000002</v>
      </c>
      <c r="N121" s="78" t="s">
        <v>458</v>
      </c>
      <c r="O121" s="17" t="e">
        <f>INDEX(#REF!,MATCH($C121,#REF!,0),2)</f>
        <v>#REF!</v>
      </c>
      <c r="P121" s="18">
        <f t="shared" si="1"/>
        <v>2020</v>
      </c>
      <c r="Q121" s="28">
        <f t="shared" si="1"/>
        <v>86.774006630000002</v>
      </c>
      <c r="R121" s="18" t="s">
        <v>256</v>
      </c>
    </row>
    <row r="122" spans="2:18" x14ac:dyDescent="0.2">
      <c r="B122" s="3" t="s">
        <v>431</v>
      </c>
      <c r="C122" s="3" t="s">
        <v>147</v>
      </c>
      <c r="D122" s="19">
        <v>2020</v>
      </c>
      <c r="E122" s="5">
        <v>94.549224350000003</v>
      </c>
      <c r="N122" s="78" t="s">
        <v>458</v>
      </c>
      <c r="O122" s="17" t="e">
        <f>INDEX(#REF!,MATCH($C122,#REF!,0),2)</f>
        <v>#REF!</v>
      </c>
      <c r="P122" s="18">
        <f t="shared" si="1"/>
        <v>2020</v>
      </c>
      <c r="Q122" s="28">
        <f t="shared" si="1"/>
        <v>94.549224350000003</v>
      </c>
      <c r="R122" s="18" t="s">
        <v>256</v>
      </c>
    </row>
    <row r="123" spans="2:18" x14ac:dyDescent="0.2">
      <c r="B123" s="3" t="s">
        <v>431</v>
      </c>
      <c r="C123" s="3" t="s">
        <v>148</v>
      </c>
      <c r="D123" s="19">
        <v>2020</v>
      </c>
      <c r="E123" s="5">
        <v>85.984963680000007</v>
      </c>
      <c r="N123" s="78" t="s">
        <v>458</v>
      </c>
      <c r="O123" s="17" t="e">
        <f>INDEX(#REF!,MATCH($C123,#REF!,0),2)</f>
        <v>#REF!</v>
      </c>
      <c r="P123" s="18">
        <f t="shared" si="1"/>
        <v>2020</v>
      </c>
      <c r="Q123" s="28">
        <f t="shared" si="1"/>
        <v>85.984963680000007</v>
      </c>
      <c r="R123" s="18" t="s">
        <v>256</v>
      </c>
    </row>
    <row r="124" spans="2:18" x14ac:dyDescent="0.2">
      <c r="B124" s="3" t="s">
        <v>431</v>
      </c>
      <c r="C124" s="3" t="s">
        <v>149</v>
      </c>
      <c r="D124" s="19">
        <v>2020</v>
      </c>
      <c r="E124" s="5">
        <v>86.234957210000005</v>
      </c>
      <c r="N124" s="78" t="s">
        <v>458</v>
      </c>
      <c r="O124" s="17" t="e">
        <f>INDEX(#REF!,MATCH($C124,#REF!,0),2)</f>
        <v>#REF!</v>
      </c>
      <c r="P124" s="18">
        <f t="shared" si="1"/>
        <v>2020</v>
      </c>
      <c r="Q124" s="28">
        <f t="shared" si="1"/>
        <v>86.234957210000005</v>
      </c>
      <c r="R124" s="18" t="s">
        <v>256</v>
      </c>
    </row>
    <row r="125" spans="2:18" x14ac:dyDescent="0.2">
      <c r="B125" s="3" t="s">
        <v>431</v>
      </c>
      <c r="C125" s="3" t="s">
        <v>150</v>
      </c>
      <c r="D125" s="19">
        <v>2020</v>
      </c>
      <c r="E125" s="5">
        <v>79.58510072</v>
      </c>
      <c r="N125" s="78" t="s">
        <v>458</v>
      </c>
      <c r="O125" s="17" t="e">
        <f>INDEX(#REF!,MATCH($C125,#REF!,0),2)</f>
        <v>#REF!</v>
      </c>
      <c r="P125" s="18">
        <f t="shared" si="1"/>
        <v>2020</v>
      </c>
      <c r="Q125" s="28">
        <f t="shared" si="1"/>
        <v>79.58510072</v>
      </c>
      <c r="R125" s="18" t="s">
        <v>256</v>
      </c>
    </row>
    <row r="126" spans="2:18" x14ac:dyDescent="0.2">
      <c r="B126" s="3" t="s">
        <v>431</v>
      </c>
      <c r="C126" s="3" t="s">
        <v>151</v>
      </c>
      <c r="D126" s="19">
        <v>2020</v>
      </c>
      <c r="E126" s="5">
        <v>87.207697049999993</v>
      </c>
      <c r="N126" s="78" t="s">
        <v>458</v>
      </c>
      <c r="O126" s="17" t="e">
        <f>INDEX(#REF!,MATCH($C126,#REF!,0),2)</f>
        <v>#REF!</v>
      </c>
      <c r="P126" s="18">
        <f t="shared" si="1"/>
        <v>2020</v>
      </c>
      <c r="Q126" s="28">
        <f t="shared" si="1"/>
        <v>87.207697049999993</v>
      </c>
      <c r="R126" s="18" t="s">
        <v>256</v>
      </c>
    </row>
    <row r="127" spans="2:18" x14ac:dyDescent="0.2">
      <c r="B127" s="3" t="s">
        <v>431</v>
      </c>
      <c r="C127" s="3" t="s">
        <v>152</v>
      </c>
      <c r="D127" s="19">
        <v>2020</v>
      </c>
      <c r="E127" s="5">
        <v>77.205505790000004</v>
      </c>
      <c r="N127" s="78" t="s">
        <v>458</v>
      </c>
      <c r="O127" s="17" t="e">
        <f>INDEX(#REF!,MATCH($C127,#REF!,0),2)</f>
        <v>#REF!</v>
      </c>
      <c r="P127" s="18">
        <f t="shared" si="1"/>
        <v>2020</v>
      </c>
      <c r="Q127" s="28">
        <f t="shared" si="1"/>
        <v>77.205505790000004</v>
      </c>
      <c r="R127" s="18" t="s">
        <v>256</v>
      </c>
    </row>
    <row r="128" spans="2:18" x14ac:dyDescent="0.2">
      <c r="B128" s="3" t="s">
        <v>431</v>
      </c>
      <c r="C128" s="3" t="s">
        <v>153</v>
      </c>
      <c r="D128" s="19">
        <v>2020</v>
      </c>
      <c r="E128" s="5">
        <v>86.593714270000007</v>
      </c>
      <c r="N128" s="78" t="s">
        <v>458</v>
      </c>
      <c r="O128" s="17" t="e">
        <f>INDEX(#REF!,MATCH($C128,#REF!,0),2)</f>
        <v>#REF!</v>
      </c>
      <c r="P128" s="18">
        <f t="shared" si="1"/>
        <v>2020</v>
      </c>
      <c r="Q128" s="28">
        <f t="shared" si="1"/>
        <v>86.593714270000007</v>
      </c>
      <c r="R128" s="18" t="s">
        <v>256</v>
      </c>
    </row>
    <row r="129" spans="2:18" x14ac:dyDescent="0.2">
      <c r="B129" s="3" t="s">
        <v>431</v>
      </c>
      <c r="C129" s="3" t="s">
        <v>154</v>
      </c>
      <c r="D129" s="19">
        <v>2020</v>
      </c>
      <c r="E129" s="5">
        <v>80.522888780000002</v>
      </c>
      <c r="N129" s="78" t="s">
        <v>458</v>
      </c>
      <c r="O129" s="17" t="e">
        <f>INDEX(#REF!,MATCH($C129,#REF!,0),2)</f>
        <v>#REF!</v>
      </c>
      <c r="P129" s="18">
        <f t="shared" si="1"/>
        <v>2020</v>
      </c>
      <c r="Q129" s="28">
        <f t="shared" si="1"/>
        <v>80.522888780000002</v>
      </c>
      <c r="R129" s="18" t="s">
        <v>256</v>
      </c>
    </row>
    <row r="130" spans="2:18" x14ac:dyDescent="0.2">
      <c r="B130" s="3" t="s">
        <v>431</v>
      </c>
      <c r="C130" s="3" t="s">
        <v>155</v>
      </c>
      <c r="D130" s="19">
        <v>2020</v>
      </c>
      <c r="E130" s="5">
        <v>87.401489420000004</v>
      </c>
      <c r="N130" s="78" t="s">
        <v>458</v>
      </c>
      <c r="O130" s="17" t="e">
        <f>INDEX(#REF!,MATCH($C130,#REF!,0),2)</f>
        <v>#REF!</v>
      </c>
      <c r="P130" s="18">
        <f t="shared" si="1"/>
        <v>2020</v>
      </c>
      <c r="Q130" s="28">
        <f t="shared" si="1"/>
        <v>87.401489420000004</v>
      </c>
      <c r="R130" s="18" t="s">
        <v>256</v>
      </c>
    </row>
    <row r="131" spans="2:18" x14ac:dyDescent="0.2">
      <c r="B131" s="3" t="s">
        <v>431</v>
      </c>
      <c r="C131" s="3" t="s">
        <v>156</v>
      </c>
      <c r="D131" s="19">
        <v>2020</v>
      </c>
      <c r="E131" s="5">
        <v>87.748081499999998</v>
      </c>
      <c r="N131" s="78" t="s">
        <v>458</v>
      </c>
      <c r="O131" s="17" t="e">
        <f>INDEX(#REF!,MATCH($C131,#REF!,0),2)</f>
        <v>#REF!</v>
      </c>
      <c r="P131" s="18">
        <f t="shared" si="1"/>
        <v>2020</v>
      </c>
      <c r="Q131" s="28">
        <f t="shared" si="1"/>
        <v>87.748081499999998</v>
      </c>
      <c r="R131" s="18" t="s">
        <v>256</v>
      </c>
    </row>
    <row r="132" spans="2:18" x14ac:dyDescent="0.2">
      <c r="B132" s="3" t="s">
        <v>431</v>
      </c>
      <c r="C132" s="3" t="s">
        <v>136</v>
      </c>
      <c r="D132" s="19">
        <v>2021</v>
      </c>
      <c r="E132" s="5">
        <v>83.951716899999994</v>
      </c>
      <c r="N132" s="78" t="s">
        <v>458</v>
      </c>
      <c r="O132" s="17" t="e">
        <f>INDEX(#REF!,MATCH($C132,#REF!,0),2)</f>
        <v>#REF!</v>
      </c>
      <c r="P132" s="18">
        <f t="shared" si="1"/>
        <v>2021</v>
      </c>
      <c r="Q132" s="28">
        <f t="shared" si="1"/>
        <v>83.951716899999994</v>
      </c>
      <c r="R132" s="18" t="s">
        <v>256</v>
      </c>
    </row>
    <row r="133" spans="2:18" x14ac:dyDescent="0.2">
      <c r="B133" s="3" t="s">
        <v>431</v>
      </c>
      <c r="C133" s="3" t="s">
        <v>137</v>
      </c>
      <c r="D133" s="19">
        <v>2021</v>
      </c>
      <c r="E133" s="5">
        <v>80.093344299999998</v>
      </c>
      <c r="N133" s="78" t="s">
        <v>458</v>
      </c>
      <c r="O133" s="17" t="e">
        <f>INDEX(#REF!,MATCH($C133,#REF!,0),2)</f>
        <v>#REF!</v>
      </c>
      <c r="P133" s="18">
        <f t="shared" si="1"/>
        <v>2021</v>
      </c>
      <c r="Q133" s="28">
        <f t="shared" si="1"/>
        <v>80.093344299999998</v>
      </c>
      <c r="R133" s="18" t="s">
        <v>256</v>
      </c>
    </row>
    <row r="134" spans="2:18" x14ac:dyDescent="0.2">
      <c r="B134" s="3" t="s">
        <v>431</v>
      </c>
      <c r="C134" s="3" t="s">
        <v>138</v>
      </c>
      <c r="D134" s="19">
        <v>2021</v>
      </c>
      <c r="E134" s="5">
        <v>89.775253149999998</v>
      </c>
      <c r="N134" s="78" t="s">
        <v>458</v>
      </c>
      <c r="O134" s="17" t="e">
        <f>INDEX(#REF!,MATCH($C134,#REF!,0),2)</f>
        <v>#REF!</v>
      </c>
      <c r="P134" s="18">
        <f t="shared" si="1"/>
        <v>2021</v>
      </c>
      <c r="Q134" s="28">
        <f t="shared" si="1"/>
        <v>89.775253149999998</v>
      </c>
      <c r="R134" s="18" t="s">
        <v>256</v>
      </c>
    </row>
    <row r="135" spans="2:18" x14ac:dyDescent="0.2">
      <c r="B135" s="3" t="s">
        <v>431</v>
      </c>
      <c r="C135" s="3" t="s">
        <v>139</v>
      </c>
      <c r="D135" s="19">
        <v>2021</v>
      </c>
      <c r="E135" s="5">
        <v>86.780075530000005</v>
      </c>
      <c r="N135" s="78" t="s">
        <v>458</v>
      </c>
      <c r="O135" s="17" t="e">
        <f>INDEX(#REF!,MATCH($C135,#REF!,0),2)</f>
        <v>#REF!</v>
      </c>
      <c r="P135" s="18">
        <f t="shared" ref="P135:Q152" si="2">D135</f>
        <v>2021</v>
      </c>
      <c r="Q135" s="28">
        <f t="shared" si="2"/>
        <v>86.780075530000005</v>
      </c>
      <c r="R135" s="18" t="s">
        <v>256</v>
      </c>
    </row>
    <row r="136" spans="2:18" x14ac:dyDescent="0.2">
      <c r="B136" s="3" t="s">
        <v>431</v>
      </c>
      <c r="C136" s="3" t="s">
        <v>140</v>
      </c>
      <c r="D136" s="19">
        <v>2021</v>
      </c>
      <c r="E136" s="5">
        <v>89.576599650000006</v>
      </c>
      <c r="N136" s="78" t="s">
        <v>458</v>
      </c>
      <c r="O136" s="17" t="e">
        <f>INDEX(#REF!,MATCH($C136,#REF!,0),2)</f>
        <v>#REF!</v>
      </c>
      <c r="P136" s="18">
        <f t="shared" si="2"/>
        <v>2021</v>
      </c>
      <c r="Q136" s="28">
        <f t="shared" si="2"/>
        <v>89.576599650000006</v>
      </c>
      <c r="R136" s="18" t="s">
        <v>256</v>
      </c>
    </row>
    <row r="137" spans="2:18" x14ac:dyDescent="0.2">
      <c r="B137" s="3" t="s">
        <v>431</v>
      </c>
      <c r="C137" s="3" t="s">
        <v>141</v>
      </c>
      <c r="D137" s="19">
        <v>2021</v>
      </c>
      <c r="E137" s="5">
        <v>80.987409819999996</v>
      </c>
      <c r="N137" s="78" t="s">
        <v>458</v>
      </c>
      <c r="O137" s="17" t="e">
        <f>INDEX(#REF!,MATCH($C137,#REF!,0),2)</f>
        <v>#REF!</v>
      </c>
      <c r="P137" s="18">
        <f t="shared" si="2"/>
        <v>2021</v>
      </c>
      <c r="Q137" s="28">
        <f t="shared" si="2"/>
        <v>80.987409819999996</v>
      </c>
      <c r="R137" s="18" t="s">
        <v>256</v>
      </c>
    </row>
    <row r="138" spans="2:18" x14ac:dyDescent="0.2">
      <c r="B138" s="3" t="s">
        <v>431</v>
      </c>
      <c r="C138" s="3" t="s">
        <v>142</v>
      </c>
      <c r="D138" s="19">
        <v>2021</v>
      </c>
      <c r="E138" s="5">
        <v>86.939160610000002</v>
      </c>
      <c r="N138" s="78" t="s">
        <v>458</v>
      </c>
      <c r="O138" s="17" t="e">
        <f>INDEX(#REF!,MATCH($C138,#REF!,0),2)</f>
        <v>#REF!</v>
      </c>
      <c r="P138" s="18">
        <f t="shared" si="2"/>
        <v>2021</v>
      </c>
      <c r="Q138" s="28">
        <f t="shared" si="2"/>
        <v>86.939160610000002</v>
      </c>
      <c r="R138" s="18" t="s">
        <v>256</v>
      </c>
    </row>
    <row r="139" spans="2:18" x14ac:dyDescent="0.2">
      <c r="B139" s="3" t="s">
        <v>431</v>
      </c>
      <c r="C139" s="3" t="s">
        <v>143</v>
      </c>
      <c r="D139" s="19">
        <v>2021</v>
      </c>
      <c r="E139" s="5">
        <v>77.796995289999998</v>
      </c>
      <c r="N139" s="78" t="s">
        <v>458</v>
      </c>
      <c r="O139" s="17" t="e">
        <f>INDEX(#REF!,MATCH($C139,#REF!,0),2)</f>
        <v>#REF!</v>
      </c>
      <c r="P139" s="18">
        <f t="shared" si="2"/>
        <v>2021</v>
      </c>
      <c r="Q139" s="28">
        <f t="shared" si="2"/>
        <v>77.796995289999998</v>
      </c>
      <c r="R139" s="18" t="s">
        <v>256</v>
      </c>
    </row>
    <row r="140" spans="2:18" x14ac:dyDescent="0.2">
      <c r="B140" s="3" t="s">
        <v>431</v>
      </c>
      <c r="C140" s="3" t="s">
        <v>144</v>
      </c>
      <c r="D140" s="19">
        <v>2021</v>
      </c>
      <c r="E140" s="5">
        <v>82.832066670000003</v>
      </c>
      <c r="N140" s="78" t="s">
        <v>458</v>
      </c>
      <c r="O140" s="17" t="e">
        <f>INDEX(#REF!,MATCH($C140,#REF!,0),2)</f>
        <v>#REF!</v>
      </c>
      <c r="P140" s="18">
        <f t="shared" si="2"/>
        <v>2021</v>
      </c>
      <c r="Q140" s="28">
        <f t="shared" si="2"/>
        <v>82.832066670000003</v>
      </c>
      <c r="R140" s="18" t="s">
        <v>256</v>
      </c>
    </row>
    <row r="141" spans="2:18" x14ac:dyDescent="0.2">
      <c r="B141" s="3" t="s">
        <v>431</v>
      </c>
      <c r="C141" s="3" t="s">
        <v>145</v>
      </c>
      <c r="D141" s="19">
        <v>2021</v>
      </c>
      <c r="E141" s="5">
        <v>82.559688159999993</v>
      </c>
      <c r="N141" s="78" t="s">
        <v>458</v>
      </c>
      <c r="O141" s="17" t="e">
        <f>INDEX(#REF!,MATCH($C141,#REF!,0),2)</f>
        <v>#REF!</v>
      </c>
      <c r="P141" s="18">
        <f t="shared" si="2"/>
        <v>2021</v>
      </c>
      <c r="Q141" s="28">
        <f t="shared" si="2"/>
        <v>82.559688159999993</v>
      </c>
      <c r="R141" s="18" t="s">
        <v>256</v>
      </c>
    </row>
    <row r="142" spans="2:18" x14ac:dyDescent="0.2">
      <c r="B142" s="3" t="s">
        <v>431</v>
      </c>
      <c r="C142" s="3" t="s">
        <v>146</v>
      </c>
      <c r="D142" s="19">
        <v>2021</v>
      </c>
      <c r="E142" s="5">
        <v>89.054602729999999</v>
      </c>
      <c r="N142" s="78" t="s">
        <v>458</v>
      </c>
      <c r="O142" s="17" t="e">
        <f>INDEX(#REF!,MATCH($C142,#REF!,0),2)</f>
        <v>#REF!</v>
      </c>
      <c r="P142" s="18">
        <f t="shared" si="2"/>
        <v>2021</v>
      </c>
      <c r="Q142" s="28">
        <f t="shared" si="2"/>
        <v>89.054602729999999</v>
      </c>
      <c r="R142" s="18" t="s">
        <v>256</v>
      </c>
    </row>
    <row r="143" spans="2:18" x14ac:dyDescent="0.2">
      <c r="B143" s="3" t="s">
        <v>431</v>
      </c>
      <c r="C143" s="3" t="s">
        <v>147</v>
      </c>
      <c r="D143" s="19">
        <v>2021</v>
      </c>
      <c r="E143" s="5">
        <v>95.249899970000001</v>
      </c>
      <c r="N143" s="78" t="s">
        <v>458</v>
      </c>
      <c r="O143" s="17" t="e">
        <f>INDEX(#REF!,MATCH($C143,#REF!,0),2)</f>
        <v>#REF!</v>
      </c>
      <c r="P143" s="18">
        <f t="shared" si="2"/>
        <v>2021</v>
      </c>
      <c r="Q143" s="28">
        <f t="shared" si="2"/>
        <v>95.249899970000001</v>
      </c>
      <c r="R143" s="18" t="s">
        <v>256</v>
      </c>
    </row>
    <row r="144" spans="2:18" x14ac:dyDescent="0.2">
      <c r="B144" s="3" t="s">
        <v>431</v>
      </c>
      <c r="C144" s="3" t="s">
        <v>148</v>
      </c>
      <c r="D144" s="19">
        <v>2021</v>
      </c>
      <c r="E144" s="5">
        <v>88.528406989999993</v>
      </c>
      <c r="N144" s="78" t="s">
        <v>458</v>
      </c>
      <c r="O144" s="17" t="e">
        <f>INDEX(#REF!,MATCH($C144,#REF!,0),2)</f>
        <v>#REF!</v>
      </c>
      <c r="P144" s="18">
        <f t="shared" si="2"/>
        <v>2021</v>
      </c>
      <c r="Q144" s="28">
        <f t="shared" si="2"/>
        <v>88.528406989999993</v>
      </c>
      <c r="R144" s="18" t="s">
        <v>256</v>
      </c>
    </row>
    <row r="145" spans="2:18" x14ac:dyDescent="0.2">
      <c r="B145" s="3" t="s">
        <v>431</v>
      </c>
      <c r="C145" s="3" t="s">
        <v>149</v>
      </c>
      <c r="D145" s="19">
        <v>2021</v>
      </c>
      <c r="E145" s="5">
        <v>89.386378210000004</v>
      </c>
      <c r="N145" s="78" t="s">
        <v>458</v>
      </c>
      <c r="O145" s="17" t="e">
        <f>INDEX(#REF!,MATCH($C145,#REF!,0),2)</f>
        <v>#REF!</v>
      </c>
      <c r="P145" s="18">
        <f t="shared" si="2"/>
        <v>2021</v>
      </c>
      <c r="Q145" s="28">
        <f t="shared" si="2"/>
        <v>89.386378210000004</v>
      </c>
      <c r="R145" s="18" t="s">
        <v>256</v>
      </c>
    </row>
    <row r="146" spans="2:18" x14ac:dyDescent="0.2">
      <c r="B146" s="3" t="s">
        <v>431</v>
      </c>
      <c r="C146" s="3" t="s">
        <v>150</v>
      </c>
      <c r="D146" s="19">
        <v>2021</v>
      </c>
      <c r="E146" s="5">
        <v>82.361547709999996</v>
      </c>
      <c r="N146" s="78" t="s">
        <v>458</v>
      </c>
      <c r="O146" s="17" t="e">
        <f>INDEX(#REF!,MATCH($C146,#REF!,0),2)</f>
        <v>#REF!</v>
      </c>
      <c r="P146" s="18">
        <f t="shared" si="2"/>
        <v>2021</v>
      </c>
      <c r="Q146" s="28">
        <f t="shared" si="2"/>
        <v>82.361547709999996</v>
      </c>
      <c r="R146" s="18" t="s">
        <v>256</v>
      </c>
    </row>
    <row r="147" spans="2:18" x14ac:dyDescent="0.2">
      <c r="B147" s="3" t="s">
        <v>431</v>
      </c>
      <c r="C147" s="3" t="s">
        <v>151</v>
      </c>
      <c r="D147" s="19">
        <v>2021</v>
      </c>
      <c r="E147" s="5">
        <v>88.364966839999994</v>
      </c>
      <c r="N147" s="78" t="s">
        <v>458</v>
      </c>
      <c r="O147" s="17" t="e">
        <f>INDEX(#REF!,MATCH($C147,#REF!,0),2)</f>
        <v>#REF!</v>
      </c>
      <c r="P147" s="18">
        <f t="shared" si="2"/>
        <v>2021</v>
      </c>
      <c r="Q147" s="28">
        <f t="shared" si="2"/>
        <v>88.364966839999994</v>
      </c>
      <c r="R147" s="18" t="s">
        <v>256</v>
      </c>
    </row>
    <row r="148" spans="2:18" x14ac:dyDescent="0.2">
      <c r="B148" s="3" t="s">
        <v>431</v>
      </c>
      <c r="C148" s="3" t="s">
        <v>152</v>
      </c>
      <c r="D148" s="19">
        <v>2021</v>
      </c>
      <c r="E148" s="5">
        <v>82.830361030000006</v>
      </c>
      <c r="N148" s="78" t="s">
        <v>458</v>
      </c>
      <c r="O148" s="17" t="e">
        <f>INDEX(#REF!,MATCH($C148,#REF!,0),2)</f>
        <v>#REF!</v>
      </c>
      <c r="P148" s="18">
        <f t="shared" si="2"/>
        <v>2021</v>
      </c>
      <c r="Q148" s="28">
        <f t="shared" si="2"/>
        <v>82.830361030000006</v>
      </c>
      <c r="R148" s="18" t="s">
        <v>256</v>
      </c>
    </row>
    <row r="149" spans="2:18" x14ac:dyDescent="0.2">
      <c r="B149" s="3" t="s">
        <v>431</v>
      </c>
      <c r="C149" s="3" t="s">
        <v>153</v>
      </c>
      <c r="D149" s="19">
        <v>2021</v>
      </c>
      <c r="E149" s="5">
        <v>87.849378580000007</v>
      </c>
      <c r="N149" s="78" t="s">
        <v>458</v>
      </c>
      <c r="O149" s="17" t="e">
        <f>INDEX(#REF!,MATCH($C149,#REF!,0),2)</f>
        <v>#REF!</v>
      </c>
      <c r="P149" s="18">
        <f t="shared" si="2"/>
        <v>2021</v>
      </c>
      <c r="Q149" s="28">
        <f t="shared" si="2"/>
        <v>87.849378580000007</v>
      </c>
      <c r="R149" s="18" t="s">
        <v>256</v>
      </c>
    </row>
    <row r="150" spans="2:18" x14ac:dyDescent="0.2">
      <c r="B150" s="3" t="s">
        <v>431</v>
      </c>
      <c r="C150" s="3" t="s">
        <v>154</v>
      </c>
      <c r="D150" s="19">
        <v>2021</v>
      </c>
      <c r="E150" s="5">
        <v>83.616141749999997</v>
      </c>
      <c r="N150" s="78" t="s">
        <v>458</v>
      </c>
      <c r="O150" s="17" t="e">
        <f>INDEX(#REF!,MATCH($C150,#REF!,0),2)</f>
        <v>#REF!</v>
      </c>
      <c r="P150" s="18">
        <f t="shared" si="2"/>
        <v>2021</v>
      </c>
      <c r="Q150" s="28">
        <f t="shared" si="2"/>
        <v>83.616141749999997</v>
      </c>
      <c r="R150" s="18" t="s">
        <v>256</v>
      </c>
    </row>
    <row r="151" spans="2:18" x14ac:dyDescent="0.2">
      <c r="B151" s="3" t="s">
        <v>431</v>
      </c>
      <c r="C151" s="3" t="s">
        <v>155</v>
      </c>
      <c r="D151" s="19">
        <v>2021</v>
      </c>
      <c r="E151" s="5">
        <v>89.176617449999995</v>
      </c>
      <c r="N151" s="78" t="s">
        <v>458</v>
      </c>
      <c r="O151" s="17" t="e">
        <f>INDEX(#REF!,MATCH($C151,#REF!,0),2)</f>
        <v>#REF!</v>
      </c>
      <c r="P151" s="18">
        <f t="shared" si="2"/>
        <v>2021</v>
      </c>
      <c r="Q151" s="28">
        <f t="shared" si="2"/>
        <v>89.176617449999995</v>
      </c>
      <c r="R151" s="18" t="s">
        <v>256</v>
      </c>
    </row>
    <row r="152" spans="2:18" x14ac:dyDescent="0.2">
      <c r="B152" s="3" t="s">
        <v>431</v>
      </c>
      <c r="C152" s="3" t="s">
        <v>156</v>
      </c>
      <c r="D152" s="19">
        <v>2021</v>
      </c>
      <c r="E152" s="5">
        <v>89.605102009999996</v>
      </c>
      <c r="N152" s="78" t="s">
        <v>458</v>
      </c>
      <c r="O152" s="17" t="e">
        <f>INDEX(#REF!,MATCH($C152,#REF!,0),2)</f>
        <v>#REF!</v>
      </c>
      <c r="P152" s="18">
        <f t="shared" si="2"/>
        <v>2021</v>
      </c>
      <c r="Q152" s="28">
        <f t="shared" si="2"/>
        <v>89.605102009999996</v>
      </c>
      <c r="R152" s="18" t="s">
        <v>256</v>
      </c>
    </row>
    <row r="153" spans="2:18" x14ac:dyDescent="0.2">
      <c r="D153" s="19"/>
      <c r="O153" s="17"/>
      <c r="Q153" s="28"/>
    </row>
    <row r="154" spans="2:18" x14ac:dyDescent="0.2">
      <c r="D154" s="19"/>
      <c r="O154" s="17"/>
      <c r="Q154" s="28"/>
    </row>
    <row r="155" spans="2:18" x14ac:dyDescent="0.2">
      <c r="D155" s="19"/>
      <c r="O155" s="17"/>
      <c r="Q155" s="28"/>
    </row>
    <row r="156" spans="2:18" x14ac:dyDescent="0.2">
      <c r="D156" s="19"/>
      <c r="O156" s="17"/>
      <c r="Q156" s="28"/>
    </row>
    <row r="157" spans="2:18" x14ac:dyDescent="0.2">
      <c r="D157" s="19"/>
      <c r="O157" s="17"/>
      <c r="Q157" s="28"/>
    </row>
    <row r="158" spans="2:18" x14ac:dyDescent="0.2">
      <c r="D158" s="19"/>
      <c r="O158" s="17"/>
      <c r="Q158" s="28"/>
    </row>
    <row r="159" spans="2:18" x14ac:dyDescent="0.2">
      <c r="D159" s="19"/>
      <c r="O159" s="17"/>
      <c r="Q159" s="28"/>
    </row>
    <row r="160" spans="2:18" x14ac:dyDescent="0.2">
      <c r="D160" s="19"/>
      <c r="O160" s="17"/>
      <c r="Q160" s="28"/>
    </row>
    <row r="161" spans="4:17" x14ac:dyDescent="0.2">
      <c r="D161" s="19"/>
      <c r="O161" s="17"/>
      <c r="Q161" s="28"/>
    </row>
    <row r="162" spans="4:17" x14ac:dyDescent="0.2">
      <c r="D162" s="19"/>
      <c r="O162" s="17"/>
      <c r="Q162" s="28"/>
    </row>
    <row r="163" spans="4:17" x14ac:dyDescent="0.2">
      <c r="D163" s="19"/>
      <c r="O163" s="17"/>
      <c r="Q163" s="28"/>
    </row>
    <row r="164" spans="4:17" x14ac:dyDescent="0.2">
      <c r="D164" s="19"/>
      <c r="O164" s="17"/>
      <c r="Q164" s="28"/>
    </row>
    <row r="165" spans="4:17" x14ac:dyDescent="0.2">
      <c r="D165" s="19"/>
      <c r="O165" s="17"/>
      <c r="Q165" s="28"/>
    </row>
    <row r="166" spans="4:17" x14ac:dyDescent="0.2">
      <c r="D166" s="19"/>
      <c r="O166" s="17"/>
      <c r="Q166" s="28"/>
    </row>
    <row r="167" spans="4:17" x14ac:dyDescent="0.2">
      <c r="D167" s="19"/>
      <c r="O167" s="17"/>
      <c r="Q167" s="28"/>
    </row>
    <row r="168" spans="4:17" x14ac:dyDescent="0.2">
      <c r="D168" s="19"/>
      <c r="O168" s="17"/>
      <c r="Q168" s="28"/>
    </row>
    <row r="169" spans="4:17" x14ac:dyDescent="0.2">
      <c r="D169" s="19"/>
      <c r="O169" s="17"/>
      <c r="Q169" s="28"/>
    </row>
    <row r="170" spans="4:17" x14ac:dyDescent="0.2">
      <c r="D170" s="19"/>
      <c r="O170" s="17"/>
      <c r="Q170" s="28"/>
    </row>
    <row r="171" spans="4:17" x14ac:dyDescent="0.2">
      <c r="D171" s="19"/>
      <c r="O171" s="17"/>
      <c r="Q171" s="28"/>
    </row>
    <row r="172" spans="4:17" x14ac:dyDescent="0.2">
      <c r="D172" s="19"/>
      <c r="O172" s="17"/>
      <c r="Q172" s="28"/>
    </row>
    <row r="173" spans="4:17" x14ac:dyDescent="0.2">
      <c r="D173" s="19"/>
      <c r="O173" s="17"/>
      <c r="Q173" s="28"/>
    </row>
    <row r="174" spans="4:17" x14ac:dyDescent="0.2">
      <c r="D174" s="19"/>
      <c r="O174" s="17"/>
      <c r="Q174" s="28"/>
    </row>
    <row r="175" spans="4:17" x14ac:dyDescent="0.2">
      <c r="D175" s="19"/>
      <c r="O175" s="17"/>
      <c r="Q175" s="28"/>
    </row>
    <row r="176" spans="4:17" x14ac:dyDescent="0.2">
      <c r="D176" s="19"/>
      <c r="O176" s="17"/>
      <c r="Q176" s="28"/>
    </row>
    <row r="177" spans="4:17" x14ac:dyDescent="0.2">
      <c r="D177" s="19"/>
      <c r="O177" s="17"/>
      <c r="Q177" s="28"/>
    </row>
    <row r="178" spans="4:17" x14ac:dyDescent="0.2">
      <c r="D178" s="19"/>
      <c r="O178" s="17"/>
      <c r="Q178" s="28"/>
    </row>
    <row r="179" spans="4:17" x14ac:dyDescent="0.2">
      <c r="D179" s="19"/>
      <c r="O179" s="17"/>
      <c r="Q179" s="28"/>
    </row>
    <row r="180" spans="4:17" x14ac:dyDescent="0.2">
      <c r="D180" s="19"/>
      <c r="O180" s="17"/>
      <c r="Q180" s="28"/>
    </row>
    <row r="181" spans="4:17" x14ac:dyDescent="0.2">
      <c r="D181" s="19"/>
      <c r="O181" s="17"/>
      <c r="Q181" s="28"/>
    </row>
    <row r="182" spans="4:17" x14ac:dyDescent="0.2">
      <c r="D182" s="19"/>
      <c r="O182" s="17"/>
      <c r="Q182" s="28"/>
    </row>
    <row r="183" spans="4:17" x14ac:dyDescent="0.2">
      <c r="D183" s="19"/>
      <c r="O183" s="17"/>
      <c r="Q183" s="28"/>
    </row>
    <row r="184" spans="4:17" x14ac:dyDescent="0.2">
      <c r="D184" s="19"/>
      <c r="O184" s="17"/>
      <c r="Q184" s="28"/>
    </row>
    <row r="185" spans="4:17" x14ac:dyDescent="0.2">
      <c r="D185" s="19"/>
      <c r="O185" s="17"/>
      <c r="Q185" s="28"/>
    </row>
    <row r="186" spans="4:17" x14ac:dyDescent="0.2">
      <c r="D186" s="19"/>
      <c r="O186" s="17"/>
      <c r="Q186" s="28"/>
    </row>
    <row r="187" spans="4:17" x14ac:dyDescent="0.2">
      <c r="D187" s="19"/>
      <c r="O187" s="17"/>
      <c r="Q187" s="28"/>
    </row>
    <row r="188" spans="4:17" x14ac:dyDescent="0.2">
      <c r="D188" s="19"/>
      <c r="O188" s="17"/>
      <c r="Q188" s="28"/>
    </row>
    <row r="189" spans="4:17" x14ac:dyDescent="0.2">
      <c r="D189" s="19"/>
      <c r="O189" s="17"/>
      <c r="Q189" s="28"/>
    </row>
    <row r="190" spans="4:17" x14ac:dyDescent="0.2">
      <c r="D190" s="19"/>
      <c r="O190" s="17"/>
      <c r="Q190" s="28"/>
    </row>
    <row r="191" spans="4:17" x14ac:dyDescent="0.2">
      <c r="D191" s="19"/>
      <c r="O191" s="17"/>
      <c r="Q191" s="28"/>
    </row>
    <row r="192" spans="4:17" x14ac:dyDescent="0.2">
      <c r="D192" s="19"/>
      <c r="O192" s="17"/>
      <c r="Q192" s="28"/>
    </row>
    <row r="193" spans="4:17" x14ac:dyDescent="0.2">
      <c r="D193" s="19"/>
      <c r="O193" s="17"/>
      <c r="Q193" s="28"/>
    </row>
    <row r="194" spans="4:17" x14ac:dyDescent="0.2">
      <c r="D194" s="19"/>
      <c r="O194" s="17"/>
      <c r="Q194" s="28"/>
    </row>
    <row r="195" spans="4:17" x14ac:dyDescent="0.2">
      <c r="D195" s="19"/>
      <c r="O195" s="17"/>
      <c r="Q195" s="28"/>
    </row>
    <row r="196" spans="4:17" x14ac:dyDescent="0.2">
      <c r="D196" s="19"/>
      <c r="O196" s="17"/>
      <c r="Q196" s="28"/>
    </row>
    <row r="197" spans="4:17" x14ac:dyDescent="0.2">
      <c r="D197" s="19"/>
      <c r="O197" s="17"/>
      <c r="Q197" s="28"/>
    </row>
    <row r="198" spans="4:17" x14ac:dyDescent="0.2">
      <c r="D198" s="19"/>
      <c r="O198" s="17"/>
      <c r="Q198" s="28"/>
    </row>
    <row r="199" spans="4:17" x14ac:dyDescent="0.2">
      <c r="D199" s="19"/>
      <c r="O199" s="17"/>
      <c r="Q199" s="28"/>
    </row>
    <row r="200" spans="4:17" x14ac:dyDescent="0.2">
      <c r="D200" s="19"/>
      <c r="O200" s="17"/>
      <c r="Q200" s="28"/>
    </row>
    <row r="201" spans="4:17" x14ac:dyDescent="0.2">
      <c r="D201" s="19"/>
      <c r="O201" s="17"/>
      <c r="Q201" s="28"/>
    </row>
    <row r="202" spans="4:17" x14ac:dyDescent="0.2">
      <c r="D202" s="19"/>
      <c r="O202" s="17"/>
      <c r="Q202" s="28"/>
    </row>
    <row r="203" spans="4:17" x14ac:dyDescent="0.2">
      <c r="D203" s="19"/>
      <c r="O203" s="17"/>
      <c r="Q203" s="28"/>
    </row>
    <row r="204" spans="4:17" x14ac:dyDescent="0.2">
      <c r="D204" s="19"/>
      <c r="O204" s="17"/>
      <c r="Q204" s="28"/>
    </row>
    <row r="205" spans="4:17" x14ac:dyDescent="0.2">
      <c r="D205" s="19"/>
      <c r="O205" s="17"/>
      <c r="Q205" s="28"/>
    </row>
    <row r="206" spans="4:17" x14ac:dyDescent="0.2">
      <c r="D206" s="19"/>
      <c r="O206" s="17"/>
      <c r="Q206" s="28"/>
    </row>
    <row r="207" spans="4:17" x14ac:dyDescent="0.2">
      <c r="D207" s="19"/>
      <c r="O207" s="17"/>
      <c r="Q207" s="28"/>
    </row>
    <row r="208" spans="4:17" x14ac:dyDescent="0.2">
      <c r="D208" s="19"/>
      <c r="O208" s="17"/>
      <c r="Q208" s="28"/>
    </row>
    <row r="209" spans="4:17" x14ac:dyDescent="0.2">
      <c r="D209" s="19"/>
      <c r="O209" s="17"/>
      <c r="Q209" s="28"/>
    </row>
    <row r="210" spans="4:17" x14ac:dyDescent="0.2">
      <c r="D210" s="19"/>
      <c r="O210" s="17"/>
      <c r="Q210" s="28"/>
    </row>
    <row r="211" spans="4:17" x14ac:dyDescent="0.2">
      <c r="D211" s="19"/>
      <c r="O211" s="17"/>
      <c r="Q211" s="28"/>
    </row>
    <row r="212" spans="4:17" x14ac:dyDescent="0.2">
      <c r="D212" s="19"/>
      <c r="O212" s="17"/>
      <c r="Q212" s="28"/>
    </row>
    <row r="213" spans="4:17" x14ac:dyDescent="0.2">
      <c r="D213" s="19"/>
      <c r="O213" s="17"/>
      <c r="Q213" s="28"/>
    </row>
    <row r="214" spans="4:17" x14ac:dyDescent="0.2">
      <c r="D214" s="19"/>
      <c r="O214" s="17"/>
      <c r="Q214" s="28"/>
    </row>
    <row r="215" spans="4:17" x14ac:dyDescent="0.2">
      <c r="D215" s="19"/>
      <c r="O215" s="17"/>
      <c r="Q215" s="28"/>
    </row>
    <row r="216" spans="4:17" x14ac:dyDescent="0.2">
      <c r="D216" s="19"/>
      <c r="O216" s="17"/>
      <c r="Q216" s="28"/>
    </row>
    <row r="217" spans="4:17" x14ac:dyDescent="0.2">
      <c r="D217" s="19"/>
      <c r="O217" s="17"/>
      <c r="Q217" s="28"/>
    </row>
    <row r="218" spans="4:17" x14ac:dyDescent="0.2">
      <c r="D218" s="19"/>
      <c r="O218" s="17"/>
      <c r="Q218" s="28"/>
    </row>
    <row r="219" spans="4:17" x14ac:dyDescent="0.2">
      <c r="D219" s="19"/>
      <c r="O219" s="17"/>
      <c r="Q219" s="28"/>
    </row>
    <row r="220" spans="4:17" x14ac:dyDescent="0.2">
      <c r="D220" s="19"/>
      <c r="O220" s="17"/>
      <c r="Q220" s="28"/>
    </row>
    <row r="221" spans="4:17" x14ac:dyDescent="0.2">
      <c r="D221" s="19"/>
      <c r="O221" s="17"/>
      <c r="Q221" s="28"/>
    </row>
    <row r="222" spans="4:17" x14ac:dyDescent="0.2">
      <c r="D222" s="19"/>
      <c r="O222" s="17"/>
      <c r="Q222" s="28"/>
    </row>
    <row r="223" spans="4:17" x14ac:dyDescent="0.2">
      <c r="D223" s="19"/>
      <c r="O223" s="17"/>
      <c r="Q223" s="28"/>
    </row>
    <row r="224" spans="4:17" x14ac:dyDescent="0.2">
      <c r="D224" s="19"/>
      <c r="O224" s="17"/>
      <c r="Q224" s="28"/>
    </row>
    <row r="225" spans="4:17" x14ac:dyDescent="0.2">
      <c r="D225" s="19"/>
      <c r="O225" s="17"/>
      <c r="Q225" s="28"/>
    </row>
    <row r="226" spans="4:17" x14ac:dyDescent="0.2">
      <c r="D226" s="19"/>
      <c r="O226" s="17"/>
      <c r="Q226" s="28"/>
    </row>
    <row r="227" spans="4:17" x14ac:dyDescent="0.2">
      <c r="D227" s="19"/>
      <c r="O227" s="17"/>
      <c r="Q227" s="28"/>
    </row>
    <row r="228" spans="4:17" x14ac:dyDescent="0.2">
      <c r="D228" s="19"/>
      <c r="O228" s="17"/>
      <c r="Q228" s="28"/>
    </row>
    <row r="229" spans="4:17" x14ac:dyDescent="0.2">
      <c r="D229" s="19"/>
      <c r="O229" s="17"/>
      <c r="Q229" s="28"/>
    </row>
    <row r="230" spans="4:17" x14ac:dyDescent="0.2">
      <c r="D230" s="19"/>
      <c r="O230" s="17"/>
      <c r="Q230" s="28"/>
    </row>
    <row r="231" spans="4:17" x14ac:dyDescent="0.2">
      <c r="D231" s="19"/>
      <c r="O231" s="17"/>
      <c r="Q231" s="28"/>
    </row>
    <row r="232" spans="4:17" x14ac:dyDescent="0.2">
      <c r="D232" s="19"/>
      <c r="O232" s="17"/>
      <c r="Q232" s="28"/>
    </row>
    <row r="233" spans="4:17" x14ac:dyDescent="0.2">
      <c r="D233" s="19"/>
      <c r="O233" s="17"/>
      <c r="Q233" s="28"/>
    </row>
    <row r="234" spans="4:17" x14ac:dyDescent="0.2">
      <c r="D234" s="19"/>
      <c r="O234" s="17"/>
      <c r="Q234" s="28"/>
    </row>
    <row r="235" spans="4:17" x14ac:dyDescent="0.2">
      <c r="D235" s="19"/>
      <c r="O235" s="17"/>
      <c r="Q235" s="28"/>
    </row>
    <row r="236" spans="4:17" x14ac:dyDescent="0.2">
      <c r="D236" s="19"/>
      <c r="O236" s="17"/>
      <c r="Q236" s="28"/>
    </row>
    <row r="237" spans="4:17" x14ac:dyDescent="0.2">
      <c r="D237" s="19"/>
      <c r="O237" s="17"/>
      <c r="Q237" s="28"/>
    </row>
    <row r="238" spans="4:17" x14ac:dyDescent="0.2">
      <c r="D238" s="19"/>
      <c r="O238" s="17"/>
      <c r="Q238" s="28"/>
    </row>
    <row r="239" spans="4:17" x14ac:dyDescent="0.2">
      <c r="D239" s="19"/>
      <c r="O239" s="17"/>
      <c r="Q239" s="28"/>
    </row>
    <row r="240" spans="4:17" x14ac:dyDescent="0.2">
      <c r="D240" s="19"/>
      <c r="O240" s="17"/>
      <c r="Q240" s="28"/>
    </row>
    <row r="241" spans="4:17" x14ac:dyDescent="0.2">
      <c r="D241" s="19"/>
      <c r="O241" s="17"/>
      <c r="Q241" s="28"/>
    </row>
    <row r="242" spans="4:17" x14ac:dyDescent="0.2">
      <c r="D242" s="19"/>
      <c r="O242" s="17"/>
      <c r="Q242" s="28"/>
    </row>
    <row r="243" spans="4:17" x14ac:dyDescent="0.2">
      <c r="D243" s="19"/>
      <c r="O243" s="17"/>
      <c r="Q243" s="28"/>
    </row>
    <row r="244" spans="4:17" x14ac:dyDescent="0.2">
      <c r="D244" s="19"/>
      <c r="O244" s="17"/>
      <c r="Q244" s="28"/>
    </row>
    <row r="245" spans="4:17" x14ac:dyDescent="0.2">
      <c r="D245" s="19"/>
      <c r="O245" s="17"/>
      <c r="Q245" s="28"/>
    </row>
    <row r="246" spans="4:17" x14ac:dyDescent="0.2">
      <c r="D246" s="19"/>
      <c r="O246" s="17"/>
      <c r="Q246" s="28"/>
    </row>
    <row r="247" spans="4:17" x14ac:dyDescent="0.2">
      <c r="D247" s="19"/>
      <c r="O247" s="17"/>
      <c r="Q247" s="28"/>
    </row>
    <row r="248" spans="4:17" x14ac:dyDescent="0.2">
      <c r="D248" s="19"/>
      <c r="O248" s="17"/>
      <c r="Q248" s="28"/>
    </row>
    <row r="249" spans="4:17" x14ac:dyDescent="0.2">
      <c r="D249" s="19"/>
      <c r="O249" s="17"/>
      <c r="Q249" s="28"/>
    </row>
    <row r="250" spans="4:17" x14ac:dyDescent="0.2">
      <c r="D250" s="19"/>
      <c r="O250" s="17"/>
      <c r="Q250" s="28"/>
    </row>
    <row r="251" spans="4:17" x14ac:dyDescent="0.2">
      <c r="D251" s="19"/>
      <c r="O251" s="17"/>
      <c r="Q251" s="28"/>
    </row>
    <row r="252" spans="4:17" x14ac:dyDescent="0.2">
      <c r="D252" s="19"/>
      <c r="O252" s="17"/>
      <c r="Q252" s="28"/>
    </row>
    <row r="253" spans="4:17" x14ac:dyDescent="0.2">
      <c r="D253" s="19"/>
      <c r="O253" s="17"/>
      <c r="Q253" s="28"/>
    </row>
    <row r="254" spans="4:17" x14ac:dyDescent="0.2">
      <c r="D254" s="19"/>
      <c r="O254" s="17"/>
      <c r="Q254" s="28"/>
    </row>
    <row r="255" spans="4:17" x14ac:dyDescent="0.2">
      <c r="D255" s="19"/>
      <c r="O255" s="17"/>
      <c r="Q255" s="28"/>
    </row>
    <row r="256" spans="4:17" x14ac:dyDescent="0.2">
      <c r="D256" s="19"/>
      <c r="O256" s="17"/>
      <c r="Q256" s="28"/>
    </row>
    <row r="257" spans="4:17" x14ac:dyDescent="0.2">
      <c r="D257" s="19"/>
      <c r="O257" s="17"/>
      <c r="Q257" s="28"/>
    </row>
  </sheetData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620D-66C6-45C7-A88B-0EC47E96A3D4}">
  <sheetPr>
    <tabColor theme="7"/>
  </sheetPr>
  <dimension ref="B1:R257"/>
  <sheetViews>
    <sheetView workbookViewId="0"/>
  </sheetViews>
  <sheetFormatPr defaultColWidth="9.33203125" defaultRowHeight="11.25" x14ac:dyDescent="0.2"/>
  <cols>
    <col min="1" max="1" width="9.33203125" style="3"/>
    <col min="2" max="2" width="65.1640625" style="3" customWidth="1"/>
    <col min="3" max="3" width="20.33203125" style="3" customWidth="1"/>
    <col min="4" max="4" width="7.6640625" style="3" bestFit="1" customWidth="1"/>
    <col min="5" max="5" width="8.83203125" style="3" customWidth="1"/>
    <col min="6" max="6" width="15.16406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352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323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22" t="s">
        <v>3</v>
      </c>
      <c r="F5" s="22" t="s">
        <v>344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135</v>
      </c>
      <c r="C6" s="3" t="s">
        <v>136</v>
      </c>
      <c r="D6" s="19">
        <v>2010</v>
      </c>
      <c r="E6" s="3">
        <v>60.82658</v>
      </c>
      <c r="N6" s="18" t="s">
        <v>157</v>
      </c>
      <c r="O6" s="17" t="e">
        <f>INDEX(#REF!,MATCH($C6,#REF!,0),2)</f>
        <v>#REF!</v>
      </c>
      <c r="P6" s="18">
        <f>D6</f>
        <v>2010</v>
      </c>
      <c r="Q6" s="28">
        <f>E6</f>
        <v>60.82658</v>
      </c>
      <c r="R6" s="17" t="s">
        <v>110</v>
      </c>
    </row>
    <row r="7" spans="2:18" x14ac:dyDescent="0.2">
      <c r="B7" s="3" t="s">
        <v>135</v>
      </c>
      <c r="C7" s="3" t="s">
        <v>137</v>
      </c>
      <c r="D7" s="19">
        <v>2010</v>
      </c>
      <c r="E7" s="3">
        <v>53.220207000000002</v>
      </c>
      <c r="N7" s="18" t="s">
        <v>157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53.220207000000002</v>
      </c>
      <c r="R7" s="17" t="s">
        <v>110</v>
      </c>
    </row>
    <row r="8" spans="2:18" x14ac:dyDescent="0.2">
      <c r="B8" s="3" t="s">
        <v>135</v>
      </c>
      <c r="C8" s="3" t="s">
        <v>139</v>
      </c>
      <c r="D8" s="19">
        <v>2010</v>
      </c>
      <c r="E8" s="3">
        <v>59.404544000000001</v>
      </c>
      <c r="N8" s="18" t="s">
        <v>157</v>
      </c>
      <c r="O8" s="17" t="e">
        <f>INDEX(#REF!,MATCH($C8,#REF!,0),2)</f>
        <v>#REF!</v>
      </c>
      <c r="P8" s="18">
        <f t="shared" si="0"/>
        <v>2010</v>
      </c>
      <c r="Q8" s="28">
        <f t="shared" si="1"/>
        <v>59.404544000000001</v>
      </c>
      <c r="R8" s="17" t="s">
        <v>110</v>
      </c>
    </row>
    <row r="9" spans="2:18" x14ac:dyDescent="0.2">
      <c r="B9" s="3" t="s">
        <v>135</v>
      </c>
      <c r="C9" s="3" t="s">
        <v>138</v>
      </c>
      <c r="D9" s="19">
        <v>2010</v>
      </c>
      <c r="E9" s="3">
        <v>54.824047999999998</v>
      </c>
      <c r="N9" s="18" t="s">
        <v>157</v>
      </c>
      <c r="O9" s="17" t="e">
        <f>INDEX(#REF!,MATCH($C9,#REF!,0),2)</f>
        <v>#REF!</v>
      </c>
      <c r="P9" s="18">
        <f t="shared" si="0"/>
        <v>2010</v>
      </c>
      <c r="Q9" s="28">
        <f t="shared" si="1"/>
        <v>54.824047999999998</v>
      </c>
      <c r="R9" s="17" t="s">
        <v>110</v>
      </c>
    </row>
    <row r="10" spans="2:18" x14ac:dyDescent="0.2">
      <c r="B10" s="3" t="s">
        <v>135</v>
      </c>
      <c r="C10" s="3" t="s">
        <v>140</v>
      </c>
      <c r="D10" s="19">
        <v>2010</v>
      </c>
      <c r="E10" s="3">
        <v>56.339902000000002</v>
      </c>
      <c r="N10" s="18" t="s">
        <v>157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56.339902000000002</v>
      </c>
      <c r="R10" s="17" t="s">
        <v>110</v>
      </c>
    </row>
    <row r="11" spans="2:18" x14ac:dyDescent="0.2">
      <c r="B11" s="3" t="s">
        <v>135</v>
      </c>
      <c r="C11" s="3" t="s">
        <v>141</v>
      </c>
      <c r="D11" s="19">
        <v>2010</v>
      </c>
      <c r="E11" s="3">
        <v>52.667997</v>
      </c>
      <c r="N11" s="18" t="s">
        <v>157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52.667997</v>
      </c>
      <c r="R11" s="17" t="s">
        <v>110</v>
      </c>
    </row>
    <row r="12" spans="2:18" x14ac:dyDescent="0.2">
      <c r="B12" s="3" t="s">
        <v>135</v>
      </c>
      <c r="C12" s="3" t="s">
        <v>142</v>
      </c>
      <c r="D12" s="19">
        <v>2010</v>
      </c>
      <c r="E12" s="3">
        <v>59.013097000000002</v>
      </c>
      <c r="N12" s="18" t="s">
        <v>157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59.013097000000002</v>
      </c>
      <c r="R12" s="17" t="s">
        <v>110</v>
      </c>
    </row>
    <row r="13" spans="2:18" x14ac:dyDescent="0.2">
      <c r="B13" s="3" t="s">
        <v>135</v>
      </c>
      <c r="C13" s="3" t="s">
        <v>143</v>
      </c>
      <c r="D13" s="19">
        <v>2010</v>
      </c>
      <c r="E13" s="3">
        <v>56.390959000000002</v>
      </c>
      <c r="N13" s="18" t="s">
        <v>157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56.390959000000002</v>
      </c>
      <c r="R13" s="17" t="s">
        <v>110</v>
      </c>
    </row>
    <row r="14" spans="2:18" x14ac:dyDescent="0.2">
      <c r="B14" s="3" t="s">
        <v>135</v>
      </c>
      <c r="C14" s="3" t="s">
        <v>144</v>
      </c>
      <c r="D14" s="19">
        <v>2010</v>
      </c>
      <c r="E14" s="3">
        <v>60.905172</v>
      </c>
      <c r="N14" s="18" t="s">
        <v>157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60.905172</v>
      </c>
      <c r="R14" s="17" t="s">
        <v>110</v>
      </c>
    </row>
    <row r="15" spans="2:18" x14ac:dyDescent="0.2">
      <c r="B15" s="3" t="s">
        <v>135</v>
      </c>
      <c r="C15" s="3" t="s">
        <v>145</v>
      </c>
      <c r="D15" s="19">
        <v>2010</v>
      </c>
      <c r="E15" s="3">
        <v>55.992018000000002</v>
      </c>
      <c r="N15" s="18" t="s">
        <v>157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55.992018000000002</v>
      </c>
      <c r="R15" s="17" t="s">
        <v>110</v>
      </c>
    </row>
    <row r="16" spans="2:18" x14ac:dyDescent="0.2">
      <c r="B16" s="3" t="s">
        <v>135</v>
      </c>
      <c r="C16" s="3" t="s">
        <v>154</v>
      </c>
      <c r="D16" s="19">
        <v>2010</v>
      </c>
      <c r="E16" s="3">
        <v>61.029850000000003</v>
      </c>
      <c r="N16" s="18" t="s">
        <v>157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61.029850000000003</v>
      </c>
      <c r="R16" s="17" t="s">
        <v>110</v>
      </c>
    </row>
    <row r="17" spans="2:18" x14ac:dyDescent="0.2">
      <c r="B17" s="3" t="s">
        <v>135</v>
      </c>
      <c r="C17" s="3" t="s">
        <v>155</v>
      </c>
      <c r="D17" s="19">
        <v>2010</v>
      </c>
      <c r="E17" s="3">
        <v>63.351894000000001</v>
      </c>
      <c r="N17" s="18" t="s">
        <v>157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63.351894000000001</v>
      </c>
      <c r="R17" s="17" t="s">
        <v>110</v>
      </c>
    </row>
    <row r="18" spans="2:18" x14ac:dyDescent="0.2">
      <c r="B18" s="3" t="s">
        <v>135</v>
      </c>
      <c r="C18" s="3" t="s">
        <v>146</v>
      </c>
      <c r="D18" s="19">
        <v>2010</v>
      </c>
      <c r="E18" s="3">
        <v>58.986229999999999</v>
      </c>
      <c r="N18" s="18" t="s">
        <v>157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58.986229999999999</v>
      </c>
      <c r="R18" s="17" t="s">
        <v>110</v>
      </c>
    </row>
    <row r="19" spans="2:18" x14ac:dyDescent="0.2">
      <c r="B19" s="3" t="s">
        <v>135</v>
      </c>
      <c r="C19" s="3" t="s">
        <v>148</v>
      </c>
      <c r="D19" s="19">
        <v>2010</v>
      </c>
      <c r="E19" s="3">
        <v>65.577489</v>
      </c>
      <c r="N19" s="18" t="s">
        <v>157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65.577489</v>
      </c>
      <c r="R19" s="17" t="s">
        <v>110</v>
      </c>
    </row>
    <row r="20" spans="2:18" x14ac:dyDescent="0.2">
      <c r="B20" s="3" t="s">
        <v>135</v>
      </c>
      <c r="C20" s="3" t="s">
        <v>147</v>
      </c>
      <c r="D20" s="19">
        <v>2010</v>
      </c>
      <c r="E20" s="3">
        <v>54.04609</v>
      </c>
      <c r="N20" s="18" t="s">
        <v>157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54.04609</v>
      </c>
      <c r="R20" s="17" t="s">
        <v>110</v>
      </c>
    </row>
    <row r="21" spans="2:18" x14ac:dyDescent="0.2">
      <c r="B21" s="3" t="s">
        <v>135</v>
      </c>
      <c r="C21" s="3" t="s">
        <v>149</v>
      </c>
      <c r="D21" s="19">
        <v>2010</v>
      </c>
      <c r="E21" s="3">
        <v>53.521358999999997</v>
      </c>
      <c r="N21" s="18" t="s">
        <v>157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53.521358999999997</v>
      </c>
      <c r="R21" s="17" t="s">
        <v>110</v>
      </c>
    </row>
    <row r="22" spans="2:18" x14ac:dyDescent="0.2">
      <c r="B22" s="3" t="s">
        <v>135</v>
      </c>
      <c r="C22" s="3" t="s">
        <v>150</v>
      </c>
      <c r="D22" s="19">
        <v>2010</v>
      </c>
      <c r="E22" s="3">
        <v>56.626994000000003</v>
      </c>
      <c r="N22" s="18" t="s">
        <v>157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56.626994000000003</v>
      </c>
      <c r="R22" s="17" t="s">
        <v>110</v>
      </c>
    </row>
    <row r="23" spans="2:18" x14ac:dyDescent="0.2">
      <c r="B23" s="3" t="s">
        <v>135</v>
      </c>
      <c r="C23" s="3" t="s">
        <v>151</v>
      </c>
      <c r="D23" s="19">
        <v>2010</v>
      </c>
      <c r="E23" s="3">
        <v>56.050837999999999</v>
      </c>
      <c r="N23" s="18" t="s">
        <v>157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56.050837999999999</v>
      </c>
      <c r="R23" s="17" t="s">
        <v>110</v>
      </c>
    </row>
    <row r="24" spans="2:18" x14ac:dyDescent="0.2">
      <c r="B24" s="3" t="s">
        <v>135</v>
      </c>
      <c r="C24" s="3" t="s">
        <v>152</v>
      </c>
      <c r="D24" s="19">
        <v>2010</v>
      </c>
      <c r="E24" s="3">
        <v>58.646121999999998</v>
      </c>
      <c r="N24" s="18" t="s">
        <v>157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58.646121999999998</v>
      </c>
      <c r="R24" s="17" t="s">
        <v>110</v>
      </c>
    </row>
    <row r="25" spans="2:18" x14ac:dyDescent="0.2">
      <c r="B25" s="3" t="s">
        <v>135</v>
      </c>
      <c r="C25" s="3" t="s">
        <v>153</v>
      </c>
      <c r="D25" s="19">
        <v>2010</v>
      </c>
      <c r="E25" s="3">
        <v>62.440486</v>
      </c>
      <c r="N25" s="18" t="s">
        <v>157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62.440486</v>
      </c>
      <c r="R25" s="17" t="s">
        <v>110</v>
      </c>
    </row>
    <row r="26" spans="2:18" x14ac:dyDescent="0.2">
      <c r="B26" s="3" t="s">
        <v>135</v>
      </c>
      <c r="C26" s="3" t="s">
        <v>156</v>
      </c>
      <c r="D26" s="19">
        <v>2010</v>
      </c>
      <c r="E26" s="3">
        <v>60.783237999999997</v>
      </c>
      <c r="N26" s="18" t="s">
        <v>157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60.783237999999997</v>
      </c>
      <c r="R26" s="17" t="s">
        <v>110</v>
      </c>
    </row>
    <row r="27" spans="2:18" x14ac:dyDescent="0.2">
      <c r="B27" s="3" t="s">
        <v>135</v>
      </c>
      <c r="C27" s="3" t="s">
        <v>136</v>
      </c>
      <c r="D27" s="19">
        <v>2011</v>
      </c>
      <c r="E27" s="3">
        <v>62.863154999999999</v>
      </c>
      <c r="N27" s="18" t="s">
        <v>157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62.863154999999999</v>
      </c>
      <c r="R27" s="17" t="s">
        <v>110</v>
      </c>
    </row>
    <row r="28" spans="2:18" x14ac:dyDescent="0.2">
      <c r="B28" s="3" t="s">
        <v>135</v>
      </c>
      <c r="C28" s="3" t="s">
        <v>137</v>
      </c>
      <c r="D28" s="19">
        <v>2011</v>
      </c>
      <c r="E28" s="3">
        <v>54.307662000000001</v>
      </c>
      <c r="N28" s="18" t="s">
        <v>157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54.307662000000001</v>
      </c>
      <c r="R28" s="17" t="s">
        <v>110</v>
      </c>
    </row>
    <row r="29" spans="2:18" x14ac:dyDescent="0.2">
      <c r="B29" s="3" t="s">
        <v>135</v>
      </c>
      <c r="C29" s="3" t="s">
        <v>139</v>
      </c>
      <c r="D29" s="19">
        <v>2011</v>
      </c>
      <c r="E29" s="3">
        <v>61.884397999999997</v>
      </c>
      <c r="N29" s="18" t="s">
        <v>157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61.884397999999997</v>
      </c>
      <c r="R29" s="17" t="s">
        <v>110</v>
      </c>
    </row>
    <row r="30" spans="2:18" x14ac:dyDescent="0.2">
      <c r="B30" s="3" t="s">
        <v>135</v>
      </c>
      <c r="C30" s="3" t="s">
        <v>138</v>
      </c>
      <c r="D30" s="19">
        <v>2011</v>
      </c>
      <c r="E30" s="3">
        <v>55.736133000000002</v>
      </c>
      <c r="N30" s="18" t="s">
        <v>157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55.736133000000002</v>
      </c>
      <c r="R30" s="17" t="s">
        <v>110</v>
      </c>
    </row>
    <row r="31" spans="2:18" x14ac:dyDescent="0.2">
      <c r="B31" s="3" t="s">
        <v>135</v>
      </c>
      <c r="C31" s="3" t="s">
        <v>140</v>
      </c>
      <c r="D31" s="19">
        <v>2011</v>
      </c>
      <c r="E31" s="3">
        <v>58.904373999999997</v>
      </c>
      <c r="N31" s="18" t="s">
        <v>157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58.904373999999997</v>
      </c>
      <c r="R31" s="17" t="s">
        <v>110</v>
      </c>
    </row>
    <row r="32" spans="2:18" x14ac:dyDescent="0.2">
      <c r="B32" s="3" t="s">
        <v>135</v>
      </c>
      <c r="C32" s="3" t="s">
        <v>141</v>
      </c>
      <c r="D32" s="19">
        <v>2011</v>
      </c>
      <c r="E32" s="3">
        <v>54.241205999999998</v>
      </c>
      <c r="N32" s="18" t="s">
        <v>157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54.241205999999998</v>
      </c>
      <c r="R32" s="17" t="s">
        <v>110</v>
      </c>
    </row>
    <row r="33" spans="2:18" x14ac:dyDescent="0.2">
      <c r="B33" s="3" t="s">
        <v>135</v>
      </c>
      <c r="C33" s="3" t="s">
        <v>142</v>
      </c>
      <c r="D33" s="19">
        <v>2011</v>
      </c>
      <c r="E33" s="3">
        <v>59.834032999999998</v>
      </c>
      <c r="N33" s="18" t="s">
        <v>157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59.834032999999998</v>
      </c>
      <c r="R33" s="17" t="s">
        <v>110</v>
      </c>
    </row>
    <row r="34" spans="2:18" x14ac:dyDescent="0.2">
      <c r="B34" s="3" t="s">
        <v>135</v>
      </c>
      <c r="C34" s="3" t="s">
        <v>143</v>
      </c>
      <c r="D34" s="19">
        <v>2011</v>
      </c>
      <c r="E34" s="3">
        <v>56.700667000000003</v>
      </c>
      <c r="N34" s="18" t="s">
        <v>157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56.700667000000003</v>
      </c>
      <c r="R34" s="17" t="s">
        <v>110</v>
      </c>
    </row>
    <row r="35" spans="2:18" x14ac:dyDescent="0.2">
      <c r="B35" s="3" t="s">
        <v>135</v>
      </c>
      <c r="C35" s="3" t="s">
        <v>144</v>
      </c>
      <c r="D35" s="19">
        <v>2011</v>
      </c>
      <c r="E35" s="3">
        <v>63.339142000000002</v>
      </c>
      <c r="N35" s="18" t="s">
        <v>157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63.339142000000002</v>
      </c>
      <c r="R35" s="17" t="s">
        <v>110</v>
      </c>
    </row>
    <row r="36" spans="2:18" x14ac:dyDescent="0.2">
      <c r="B36" s="3" t="s">
        <v>135</v>
      </c>
      <c r="C36" s="3" t="s">
        <v>145</v>
      </c>
      <c r="D36" s="19">
        <v>2011</v>
      </c>
      <c r="E36" s="3">
        <v>57.895504000000003</v>
      </c>
      <c r="N36" s="18" t="s">
        <v>157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57.895504000000003</v>
      </c>
      <c r="R36" s="17" t="s">
        <v>110</v>
      </c>
    </row>
    <row r="37" spans="2:18" x14ac:dyDescent="0.2">
      <c r="B37" s="3" t="s">
        <v>135</v>
      </c>
      <c r="C37" s="3" t="s">
        <v>154</v>
      </c>
      <c r="D37" s="19">
        <v>2011</v>
      </c>
      <c r="E37" s="3">
        <v>61.399946</v>
      </c>
      <c r="N37" s="18" t="s">
        <v>157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61.399946</v>
      </c>
      <c r="R37" s="17" t="s">
        <v>110</v>
      </c>
    </row>
    <row r="38" spans="2:18" x14ac:dyDescent="0.2">
      <c r="B38" s="3" t="s">
        <v>135</v>
      </c>
      <c r="C38" s="3" t="s">
        <v>155</v>
      </c>
      <c r="D38" s="19">
        <v>2011</v>
      </c>
      <c r="E38" s="3">
        <v>65.074100999999999</v>
      </c>
      <c r="N38" s="18" t="s">
        <v>157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65.074100999999999</v>
      </c>
      <c r="R38" s="17" t="s">
        <v>110</v>
      </c>
    </row>
    <row r="39" spans="2:18" x14ac:dyDescent="0.2">
      <c r="B39" s="3" t="s">
        <v>135</v>
      </c>
      <c r="C39" s="3" t="s">
        <v>146</v>
      </c>
      <c r="D39" s="19">
        <v>2011</v>
      </c>
      <c r="E39" s="3">
        <v>60.956885999999997</v>
      </c>
      <c r="N39" s="18" t="s">
        <v>157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60.956885999999997</v>
      </c>
      <c r="R39" s="17" t="s">
        <v>110</v>
      </c>
    </row>
    <row r="40" spans="2:18" x14ac:dyDescent="0.2">
      <c r="B40" s="3" t="s">
        <v>135</v>
      </c>
      <c r="C40" s="3" t="s">
        <v>148</v>
      </c>
      <c r="D40" s="19">
        <v>2011</v>
      </c>
      <c r="E40" s="3">
        <v>66.099881999999994</v>
      </c>
      <c r="N40" s="18" t="s">
        <v>157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66.099881999999994</v>
      </c>
      <c r="R40" s="17" t="s">
        <v>110</v>
      </c>
    </row>
    <row r="41" spans="2:18" x14ac:dyDescent="0.2">
      <c r="B41" s="3" t="s">
        <v>135</v>
      </c>
      <c r="C41" s="3" t="s">
        <v>147</v>
      </c>
      <c r="D41" s="19">
        <v>2011</v>
      </c>
      <c r="E41" s="3">
        <v>56.374079999999999</v>
      </c>
      <c r="N41" s="18" t="s">
        <v>157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56.374079999999999</v>
      </c>
      <c r="R41" s="17" t="s">
        <v>110</v>
      </c>
    </row>
    <row r="42" spans="2:18" x14ac:dyDescent="0.2">
      <c r="B42" s="3" t="s">
        <v>135</v>
      </c>
      <c r="C42" s="3" t="s">
        <v>149</v>
      </c>
      <c r="D42" s="19">
        <v>2011</v>
      </c>
      <c r="E42" s="3">
        <v>56.162426000000004</v>
      </c>
      <c r="N42" s="18" t="s">
        <v>157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56.162426000000004</v>
      </c>
      <c r="R42" s="17" t="s">
        <v>110</v>
      </c>
    </row>
    <row r="43" spans="2:18" x14ac:dyDescent="0.2">
      <c r="B43" s="3" t="s">
        <v>135</v>
      </c>
      <c r="C43" s="3" t="s">
        <v>150</v>
      </c>
      <c r="D43" s="19">
        <v>2011</v>
      </c>
      <c r="E43" s="3">
        <v>57.690319000000002</v>
      </c>
      <c r="N43" s="18" t="s">
        <v>157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57.690319000000002</v>
      </c>
      <c r="R43" s="17" t="s">
        <v>110</v>
      </c>
    </row>
    <row r="44" spans="2:18" x14ac:dyDescent="0.2">
      <c r="B44" s="3" t="s">
        <v>135</v>
      </c>
      <c r="C44" s="3" t="s">
        <v>151</v>
      </c>
      <c r="D44" s="19">
        <v>2011</v>
      </c>
      <c r="E44" s="3">
        <v>56.353262000000001</v>
      </c>
      <c r="N44" s="18" t="s">
        <v>157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56.353262000000001</v>
      </c>
      <c r="R44" s="17" t="s">
        <v>110</v>
      </c>
    </row>
    <row r="45" spans="2:18" x14ac:dyDescent="0.2">
      <c r="B45" s="3" t="s">
        <v>135</v>
      </c>
      <c r="C45" s="3" t="s">
        <v>152</v>
      </c>
      <c r="D45" s="19">
        <v>2011</v>
      </c>
      <c r="E45" s="3">
        <v>60.498593</v>
      </c>
      <c r="N45" s="18" t="s">
        <v>157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60.498593</v>
      </c>
      <c r="R45" s="17" t="s">
        <v>110</v>
      </c>
    </row>
    <row r="46" spans="2:18" x14ac:dyDescent="0.2">
      <c r="B46" s="3" t="s">
        <v>135</v>
      </c>
      <c r="C46" s="3" t="s">
        <v>153</v>
      </c>
      <c r="D46" s="19">
        <v>2011</v>
      </c>
      <c r="E46" s="3">
        <v>64.143134000000003</v>
      </c>
      <c r="N46" s="18" t="s">
        <v>157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64.143134000000003</v>
      </c>
      <c r="R46" s="17" t="s">
        <v>110</v>
      </c>
    </row>
    <row r="47" spans="2:18" x14ac:dyDescent="0.2">
      <c r="B47" s="3" t="s">
        <v>135</v>
      </c>
      <c r="C47" s="3" t="s">
        <v>156</v>
      </c>
      <c r="D47" s="19">
        <v>2011</v>
      </c>
      <c r="E47" s="3">
        <v>61.405065999999998</v>
      </c>
      <c r="N47" s="18" t="s">
        <v>157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61.405065999999998</v>
      </c>
      <c r="R47" s="17" t="s">
        <v>110</v>
      </c>
    </row>
    <row r="48" spans="2:18" x14ac:dyDescent="0.2">
      <c r="B48" s="3" t="s">
        <v>135</v>
      </c>
      <c r="C48" s="3" t="s">
        <v>136</v>
      </c>
      <c r="D48" s="19">
        <v>2012</v>
      </c>
      <c r="E48" s="3">
        <v>62.744700999999999</v>
      </c>
      <c r="N48" s="18" t="s">
        <v>157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62.744700999999999</v>
      </c>
      <c r="R48" s="17" t="s">
        <v>110</v>
      </c>
    </row>
    <row r="49" spans="2:18" x14ac:dyDescent="0.2">
      <c r="B49" s="3" t="s">
        <v>135</v>
      </c>
      <c r="C49" s="3" t="s">
        <v>137</v>
      </c>
      <c r="D49" s="19">
        <v>2012</v>
      </c>
      <c r="E49" s="3">
        <v>52.392389999999999</v>
      </c>
      <c r="N49" s="18" t="s">
        <v>157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52.392389999999999</v>
      </c>
      <c r="R49" s="17" t="s">
        <v>110</v>
      </c>
    </row>
    <row r="50" spans="2:18" x14ac:dyDescent="0.2">
      <c r="B50" s="3" t="s">
        <v>135</v>
      </c>
      <c r="C50" s="3" t="s">
        <v>139</v>
      </c>
      <c r="D50" s="19">
        <v>2012</v>
      </c>
      <c r="E50" s="3">
        <v>62.077874000000001</v>
      </c>
      <c r="N50" s="18" t="s">
        <v>157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62.077874000000001</v>
      </c>
      <c r="R50" s="17" t="s">
        <v>110</v>
      </c>
    </row>
    <row r="51" spans="2:18" x14ac:dyDescent="0.2">
      <c r="B51" s="3" t="s">
        <v>135</v>
      </c>
      <c r="C51" s="3" t="s">
        <v>138</v>
      </c>
      <c r="D51" s="19">
        <v>2012</v>
      </c>
      <c r="E51" s="3">
        <v>55.781996999999997</v>
      </c>
      <c r="N51" s="18" t="s">
        <v>157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55.781996999999997</v>
      </c>
      <c r="R51" s="17" t="s">
        <v>110</v>
      </c>
    </row>
    <row r="52" spans="2:18" x14ac:dyDescent="0.2">
      <c r="B52" s="3" t="s">
        <v>135</v>
      </c>
      <c r="C52" s="3" t="s">
        <v>140</v>
      </c>
      <c r="D52" s="19">
        <v>2012</v>
      </c>
      <c r="E52" s="3">
        <v>57.699536000000002</v>
      </c>
      <c r="N52" s="18" t="s">
        <v>157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57.699536000000002</v>
      </c>
      <c r="R52" s="17" t="s">
        <v>110</v>
      </c>
    </row>
    <row r="53" spans="2:18" x14ac:dyDescent="0.2">
      <c r="B53" s="3" t="s">
        <v>135</v>
      </c>
      <c r="C53" s="3" t="s">
        <v>141</v>
      </c>
      <c r="D53" s="19">
        <v>2012</v>
      </c>
      <c r="E53" s="3">
        <v>52.443272</v>
      </c>
      <c r="N53" s="18" t="s">
        <v>157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52.443272</v>
      </c>
      <c r="R53" s="17" t="s">
        <v>110</v>
      </c>
    </row>
    <row r="54" spans="2:18" x14ac:dyDescent="0.2">
      <c r="B54" s="3" t="s">
        <v>135</v>
      </c>
      <c r="C54" s="3" t="s">
        <v>142</v>
      </c>
      <c r="D54" s="19">
        <v>2012</v>
      </c>
      <c r="E54" s="3">
        <v>58.535136000000001</v>
      </c>
      <c r="N54" s="18" t="s">
        <v>157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58.535136000000001</v>
      </c>
      <c r="R54" s="17" t="s">
        <v>110</v>
      </c>
    </row>
    <row r="55" spans="2:18" x14ac:dyDescent="0.2">
      <c r="B55" s="3" t="s">
        <v>135</v>
      </c>
      <c r="C55" s="3" t="s">
        <v>143</v>
      </c>
      <c r="D55" s="19">
        <v>2012</v>
      </c>
      <c r="E55" s="3">
        <v>56.023442000000003</v>
      </c>
      <c r="N55" s="18" t="s">
        <v>157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56.023442000000003</v>
      </c>
      <c r="R55" s="17" t="s">
        <v>110</v>
      </c>
    </row>
    <row r="56" spans="2:18" x14ac:dyDescent="0.2">
      <c r="B56" s="3" t="s">
        <v>135</v>
      </c>
      <c r="C56" s="3" t="s">
        <v>144</v>
      </c>
      <c r="D56" s="19">
        <v>2012</v>
      </c>
      <c r="E56" s="3">
        <v>62.432561</v>
      </c>
      <c r="N56" s="18" t="s">
        <v>157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62.432561</v>
      </c>
      <c r="R56" s="17" t="s">
        <v>110</v>
      </c>
    </row>
    <row r="57" spans="2:18" x14ac:dyDescent="0.2">
      <c r="B57" s="3" t="s">
        <v>135</v>
      </c>
      <c r="C57" s="3" t="s">
        <v>145</v>
      </c>
      <c r="D57" s="19">
        <v>2012</v>
      </c>
      <c r="E57" s="3">
        <v>56.419085000000003</v>
      </c>
      <c r="N57" s="18" t="s">
        <v>157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56.419085000000003</v>
      </c>
      <c r="R57" s="17" t="s">
        <v>110</v>
      </c>
    </row>
    <row r="58" spans="2:18" x14ac:dyDescent="0.2">
      <c r="B58" s="3" t="s">
        <v>135</v>
      </c>
      <c r="C58" s="3" t="s">
        <v>154</v>
      </c>
      <c r="D58" s="19">
        <v>2012</v>
      </c>
      <c r="E58" s="3">
        <v>59.604463000000003</v>
      </c>
      <c r="N58" s="18" t="s">
        <v>157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59.604463000000003</v>
      </c>
      <c r="R58" s="17" t="s">
        <v>110</v>
      </c>
    </row>
    <row r="59" spans="2:18" x14ac:dyDescent="0.2">
      <c r="B59" s="3" t="s">
        <v>135</v>
      </c>
      <c r="C59" s="3" t="s">
        <v>155</v>
      </c>
      <c r="D59" s="19">
        <v>2012</v>
      </c>
      <c r="E59" s="3">
        <v>64.429895000000002</v>
      </c>
      <c r="N59" s="18" t="s">
        <v>157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64.429895000000002</v>
      </c>
      <c r="R59" s="17" t="s">
        <v>110</v>
      </c>
    </row>
    <row r="60" spans="2:18" x14ac:dyDescent="0.2">
      <c r="B60" s="3" t="s">
        <v>135</v>
      </c>
      <c r="C60" s="3" t="s">
        <v>146</v>
      </c>
      <c r="D60" s="19">
        <v>2012</v>
      </c>
      <c r="E60" s="3">
        <v>60.242552000000003</v>
      </c>
      <c r="N60" s="18" t="s">
        <v>157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60.242552000000003</v>
      </c>
      <c r="R60" s="17" t="s">
        <v>110</v>
      </c>
    </row>
    <row r="61" spans="2:18" x14ac:dyDescent="0.2">
      <c r="B61" s="3" t="s">
        <v>135</v>
      </c>
      <c r="C61" s="3" t="s">
        <v>148</v>
      </c>
      <c r="D61" s="19">
        <v>2012</v>
      </c>
      <c r="E61" s="3">
        <v>64.389443</v>
      </c>
      <c r="N61" s="18" t="s">
        <v>157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64.389443</v>
      </c>
      <c r="R61" s="17" t="s">
        <v>110</v>
      </c>
    </row>
    <row r="62" spans="2:18" x14ac:dyDescent="0.2">
      <c r="B62" s="3" t="s">
        <v>135</v>
      </c>
      <c r="C62" s="3" t="s">
        <v>147</v>
      </c>
      <c r="D62" s="19">
        <v>2012</v>
      </c>
      <c r="E62" s="3">
        <v>56.625374999999998</v>
      </c>
      <c r="N62" s="18" t="s">
        <v>157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56.625374999999998</v>
      </c>
      <c r="R62" s="17" t="s">
        <v>110</v>
      </c>
    </row>
    <row r="63" spans="2:18" x14ac:dyDescent="0.2">
      <c r="B63" s="3" t="s">
        <v>135</v>
      </c>
      <c r="C63" s="3" t="s">
        <v>149</v>
      </c>
      <c r="D63" s="19">
        <v>2012</v>
      </c>
      <c r="E63" s="3">
        <v>55.106189000000001</v>
      </c>
      <c r="N63" s="18" t="s">
        <v>157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55.106189000000001</v>
      </c>
      <c r="R63" s="17" t="s">
        <v>110</v>
      </c>
    </row>
    <row r="64" spans="2:18" x14ac:dyDescent="0.2">
      <c r="B64" s="3" t="s">
        <v>135</v>
      </c>
      <c r="C64" s="3" t="s">
        <v>150</v>
      </c>
      <c r="D64" s="19">
        <v>2012</v>
      </c>
      <c r="E64" s="3">
        <v>55.636868999999997</v>
      </c>
      <c r="N64" s="18" t="s">
        <v>157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55.636868999999997</v>
      </c>
      <c r="R64" s="17" t="s">
        <v>110</v>
      </c>
    </row>
    <row r="65" spans="2:18" x14ac:dyDescent="0.2">
      <c r="B65" s="3" t="s">
        <v>135</v>
      </c>
      <c r="C65" s="3" t="s">
        <v>151</v>
      </c>
      <c r="D65" s="19">
        <v>2012</v>
      </c>
      <c r="E65" s="3">
        <v>56.333405999999997</v>
      </c>
      <c r="N65" s="18" t="s">
        <v>157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56.333405999999997</v>
      </c>
      <c r="R65" s="17" t="s">
        <v>110</v>
      </c>
    </row>
    <row r="66" spans="2:18" x14ac:dyDescent="0.2">
      <c r="B66" s="3" t="s">
        <v>135</v>
      </c>
      <c r="C66" s="3" t="s">
        <v>152</v>
      </c>
      <c r="D66" s="19">
        <v>2012</v>
      </c>
      <c r="E66" s="3">
        <v>58.106135000000002</v>
      </c>
      <c r="N66" s="18" t="s">
        <v>157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58.106135000000002</v>
      </c>
      <c r="R66" s="17" t="s">
        <v>110</v>
      </c>
    </row>
    <row r="67" spans="2:18" x14ac:dyDescent="0.2">
      <c r="B67" s="3" t="s">
        <v>135</v>
      </c>
      <c r="C67" s="3" t="s">
        <v>153</v>
      </c>
      <c r="D67" s="19">
        <v>2012</v>
      </c>
      <c r="E67" s="3">
        <v>63.573549</v>
      </c>
      <c r="N67" s="18" t="s">
        <v>157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63.573549</v>
      </c>
      <c r="R67" s="17" t="s">
        <v>110</v>
      </c>
    </row>
    <row r="68" spans="2:18" x14ac:dyDescent="0.2">
      <c r="B68" s="3" t="s">
        <v>135</v>
      </c>
      <c r="C68" s="3" t="s">
        <v>156</v>
      </c>
      <c r="D68" s="19">
        <v>2012</v>
      </c>
      <c r="E68" s="3">
        <v>59.271039000000002</v>
      </c>
      <c r="N68" s="18" t="s">
        <v>157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59.271039000000002</v>
      </c>
      <c r="R68" s="17" t="s">
        <v>110</v>
      </c>
    </row>
    <row r="69" spans="2:18" x14ac:dyDescent="0.2">
      <c r="B69" s="3" t="s">
        <v>135</v>
      </c>
      <c r="C69" s="3" t="s">
        <v>136</v>
      </c>
      <c r="D69" s="19">
        <v>2013</v>
      </c>
      <c r="E69" s="3">
        <v>63.010089999999998</v>
      </c>
      <c r="N69" s="18" t="s">
        <v>157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63.010089999999998</v>
      </c>
      <c r="R69" s="17" t="s">
        <v>110</v>
      </c>
    </row>
    <row r="70" spans="2:18" x14ac:dyDescent="0.2">
      <c r="B70" s="3" t="s">
        <v>135</v>
      </c>
      <c r="C70" s="3" t="s">
        <v>137</v>
      </c>
      <c r="D70" s="19">
        <v>2013</v>
      </c>
      <c r="E70" s="3">
        <v>53.013779</v>
      </c>
      <c r="N70" s="18" t="s">
        <v>157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53.013779</v>
      </c>
      <c r="R70" s="17" t="s">
        <v>110</v>
      </c>
    </row>
    <row r="71" spans="2:18" x14ac:dyDescent="0.2">
      <c r="B71" s="3" t="s">
        <v>135</v>
      </c>
      <c r="C71" s="3" t="s">
        <v>139</v>
      </c>
      <c r="D71" s="19">
        <v>2013</v>
      </c>
      <c r="E71" s="3">
        <v>62.888224000000001</v>
      </c>
      <c r="N71" s="18" t="s">
        <v>157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62.888224000000001</v>
      </c>
      <c r="R71" s="17" t="s">
        <v>110</v>
      </c>
    </row>
    <row r="72" spans="2:18" x14ac:dyDescent="0.2">
      <c r="B72" s="3" t="s">
        <v>135</v>
      </c>
      <c r="C72" s="3" t="s">
        <v>138</v>
      </c>
      <c r="D72" s="19">
        <v>2013</v>
      </c>
      <c r="E72" s="3">
        <v>56.340538000000002</v>
      </c>
      <c r="N72" s="18" t="s">
        <v>157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56.340538000000002</v>
      </c>
      <c r="R72" s="17" t="s">
        <v>110</v>
      </c>
    </row>
    <row r="73" spans="2:18" x14ac:dyDescent="0.2">
      <c r="B73" s="3" t="s">
        <v>135</v>
      </c>
      <c r="C73" s="3" t="s">
        <v>140</v>
      </c>
      <c r="D73" s="19">
        <v>2013</v>
      </c>
      <c r="E73" s="3">
        <v>57.361795999999998</v>
      </c>
      <c r="N73" s="18" t="s">
        <v>157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57.361795999999998</v>
      </c>
      <c r="R73" s="17" t="s">
        <v>110</v>
      </c>
    </row>
    <row r="74" spans="2:18" x14ac:dyDescent="0.2">
      <c r="B74" s="3" t="s">
        <v>135</v>
      </c>
      <c r="C74" s="3" t="s">
        <v>141</v>
      </c>
      <c r="D74" s="19">
        <v>2013</v>
      </c>
      <c r="E74" s="3">
        <v>49.655971000000001</v>
      </c>
      <c r="N74" s="18" t="s">
        <v>157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49.655971000000001</v>
      </c>
      <c r="R74" s="17" t="s">
        <v>110</v>
      </c>
    </row>
    <row r="75" spans="2:18" x14ac:dyDescent="0.2">
      <c r="B75" s="3" t="s">
        <v>135</v>
      </c>
      <c r="C75" s="3" t="s">
        <v>142</v>
      </c>
      <c r="D75" s="19">
        <v>2013</v>
      </c>
      <c r="E75" s="3">
        <v>59.766227999999998</v>
      </c>
      <c r="N75" s="18" t="s">
        <v>157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59.766227999999998</v>
      </c>
      <c r="R75" s="17" t="s">
        <v>110</v>
      </c>
    </row>
    <row r="76" spans="2:18" x14ac:dyDescent="0.2">
      <c r="B76" s="3" t="s">
        <v>135</v>
      </c>
      <c r="C76" s="3" t="s">
        <v>143</v>
      </c>
      <c r="D76" s="19">
        <v>2013</v>
      </c>
      <c r="E76" s="3">
        <v>58.066229</v>
      </c>
      <c r="N76" s="18" t="s">
        <v>157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58.066229</v>
      </c>
      <c r="R76" s="17" t="s">
        <v>110</v>
      </c>
    </row>
    <row r="77" spans="2:18" x14ac:dyDescent="0.2">
      <c r="B77" s="3" t="s">
        <v>135</v>
      </c>
      <c r="C77" s="3" t="s">
        <v>144</v>
      </c>
      <c r="D77" s="19">
        <v>2013</v>
      </c>
      <c r="E77" s="3">
        <v>63.438740000000003</v>
      </c>
      <c r="N77" s="18" t="s">
        <v>157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63.438740000000003</v>
      </c>
      <c r="R77" s="17" t="s">
        <v>110</v>
      </c>
    </row>
    <row r="78" spans="2:18" x14ac:dyDescent="0.2">
      <c r="B78" s="3" t="s">
        <v>135</v>
      </c>
      <c r="C78" s="3" t="s">
        <v>145</v>
      </c>
      <c r="D78" s="19">
        <v>2013</v>
      </c>
      <c r="E78" s="3">
        <v>54.722306000000003</v>
      </c>
      <c r="N78" s="18" t="s">
        <v>157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54.722306000000003</v>
      </c>
      <c r="R78" s="17" t="s">
        <v>110</v>
      </c>
    </row>
    <row r="79" spans="2:18" x14ac:dyDescent="0.2">
      <c r="B79" s="3" t="s">
        <v>135</v>
      </c>
      <c r="C79" s="3" t="s">
        <v>154</v>
      </c>
      <c r="D79" s="19">
        <v>2013</v>
      </c>
      <c r="E79" s="3">
        <v>59.455520999999997</v>
      </c>
      <c r="N79" s="18" t="s">
        <v>157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59.455520999999997</v>
      </c>
      <c r="R79" s="17" t="s">
        <v>110</v>
      </c>
    </row>
    <row r="80" spans="2:18" x14ac:dyDescent="0.2">
      <c r="B80" s="3" t="s">
        <v>135</v>
      </c>
      <c r="C80" s="3" t="s">
        <v>155</v>
      </c>
      <c r="D80" s="19">
        <v>2013</v>
      </c>
      <c r="E80" s="3">
        <v>64.582534999999993</v>
      </c>
      <c r="N80" s="18" t="s">
        <v>157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64.582534999999993</v>
      </c>
      <c r="R80" s="17" t="s">
        <v>110</v>
      </c>
    </row>
    <row r="81" spans="2:18" x14ac:dyDescent="0.2">
      <c r="B81" s="3" t="s">
        <v>135</v>
      </c>
      <c r="C81" s="3" t="s">
        <v>146</v>
      </c>
      <c r="D81" s="19">
        <v>2013</v>
      </c>
      <c r="E81" s="3">
        <v>60.690502000000002</v>
      </c>
      <c r="N81" s="18" t="s">
        <v>157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60.690502000000002</v>
      </c>
      <c r="R81" s="17" t="s">
        <v>110</v>
      </c>
    </row>
    <row r="82" spans="2:18" x14ac:dyDescent="0.2">
      <c r="B82" s="3" t="s">
        <v>135</v>
      </c>
      <c r="C82" s="3" t="s">
        <v>148</v>
      </c>
      <c r="D82" s="19">
        <v>2013</v>
      </c>
      <c r="E82" s="3">
        <v>64.764689000000004</v>
      </c>
      <c r="N82" s="18" t="s">
        <v>157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64.764689000000004</v>
      </c>
      <c r="R82" s="17" t="s">
        <v>110</v>
      </c>
    </row>
    <row r="83" spans="2:18" x14ac:dyDescent="0.2">
      <c r="B83" s="3" t="s">
        <v>135</v>
      </c>
      <c r="C83" s="3" t="s">
        <v>147</v>
      </c>
      <c r="D83" s="19">
        <v>2013</v>
      </c>
      <c r="E83" s="3">
        <v>57.500464000000001</v>
      </c>
      <c r="N83" s="18" t="s">
        <v>157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57.500464000000001</v>
      </c>
      <c r="R83" s="17" t="s">
        <v>110</v>
      </c>
    </row>
    <row r="84" spans="2:18" x14ac:dyDescent="0.2">
      <c r="B84" s="3" t="s">
        <v>135</v>
      </c>
      <c r="C84" s="3" t="s">
        <v>149</v>
      </c>
      <c r="D84" s="19">
        <v>2013</v>
      </c>
      <c r="E84" s="3">
        <v>56.330450999999996</v>
      </c>
      <c r="N84" s="18" t="s">
        <v>157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56.330450999999996</v>
      </c>
      <c r="R84" s="17" t="s">
        <v>110</v>
      </c>
    </row>
    <row r="85" spans="2:18" x14ac:dyDescent="0.2">
      <c r="B85" s="3" t="s">
        <v>135</v>
      </c>
      <c r="C85" s="3" t="s">
        <v>150</v>
      </c>
      <c r="D85" s="19">
        <v>2013</v>
      </c>
      <c r="E85" s="3">
        <v>55.091557999999999</v>
      </c>
      <c r="N85" s="18" t="s">
        <v>157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55.091557999999999</v>
      </c>
      <c r="R85" s="17" t="s">
        <v>110</v>
      </c>
    </row>
    <row r="86" spans="2:18" x14ac:dyDescent="0.2">
      <c r="B86" s="3" t="s">
        <v>135</v>
      </c>
      <c r="C86" s="3" t="s">
        <v>151</v>
      </c>
      <c r="D86" s="19">
        <v>2013</v>
      </c>
      <c r="E86" s="3">
        <v>55.327787000000001</v>
      </c>
      <c r="N86" s="18" t="s">
        <v>157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55.327787000000001</v>
      </c>
      <c r="R86" s="17" t="s">
        <v>110</v>
      </c>
    </row>
    <row r="87" spans="2:18" x14ac:dyDescent="0.2">
      <c r="B87" s="3" t="s">
        <v>135</v>
      </c>
      <c r="C87" s="3" t="s">
        <v>152</v>
      </c>
      <c r="D87" s="19">
        <v>2013</v>
      </c>
      <c r="E87" s="3">
        <v>58.601305000000004</v>
      </c>
      <c r="N87" s="18" t="s">
        <v>157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58.601305000000004</v>
      </c>
      <c r="R87" s="17" t="s">
        <v>110</v>
      </c>
    </row>
    <row r="88" spans="2:18" x14ac:dyDescent="0.2">
      <c r="B88" s="3" t="s">
        <v>135</v>
      </c>
      <c r="C88" s="3" t="s">
        <v>153</v>
      </c>
      <c r="D88" s="19">
        <v>2013</v>
      </c>
      <c r="E88" s="3">
        <v>63.845446000000003</v>
      </c>
      <c r="N88" s="18" t="s">
        <v>157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63.845446000000003</v>
      </c>
      <c r="R88" s="17" t="s">
        <v>110</v>
      </c>
    </row>
    <row r="89" spans="2:18" x14ac:dyDescent="0.2">
      <c r="B89" s="3" t="s">
        <v>135</v>
      </c>
      <c r="C89" s="3" t="s">
        <v>156</v>
      </c>
      <c r="D89" s="19">
        <v>2013</v>
      </c>
      <c r="E89" s="3">
        <v>59.343246000000001</v>
      </c>
      <c r="N89" s="18" t="s">
        <v>157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59.343246000000001</v>
      </c>
      <c r="R89" s="17" t="s">
        <v>110</v>
      </c>
    </row>
    <row r="90" spans="2:18" x14ac:dyDescent="0.2">
      <c r="B90" s="3" t="s">
        <v>135</v>
      </c>
      <c r="C90" s="3" t="s">
        <v>136</v>
      </c>
      <c r="D90" s="19">
        <v>2014</v>
      </c>
      <c r="E90" s="3">
        <v>63.678123999999997</v>
      </c>
      <c r="N90" s="18" t="s">
        <v>157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63.678123999999997</v>
      </c>
      <c r="R90" s="17" t="s">
        <v>110</v>
      </c>
    </row>
    <row r="91" spans="2:18" x14ac:dyDescent="0.2">
      <c r="B91" s="3" t="s">
        <v>135</v>
      </c>
      <c r="C91" s="3" t="s">
        <v>137</v>
      </c>
      <c r="D91" s="19">
        <v>2014</v>
      </c>
      <c r="E91" s="3">
        <v>54.354135999999997</v>
      </c>
      <c r="N91" s="18" t="s">
        <v>157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54.354135999999997</v>
      </c>
      <c r="R91" s="17" t="s">
        <v>110</v>
      </c>
    </row>
    <row r="92" spans="2:18" x14ac:dyDescent="0.2">
      <c r="B92" s="3" t="s">
        <v>135</v>
      </c>
      <c r="C92" s="3" t="s">
        <v>139</v>
      </c>
      <c r="D92" s="19">
        <v>2014</v>
      </c>
      <c r="E92" s="3">
        <v>63.331130000000002</v>
      </c>
      <c r="N92" s="18" t="s">
        <v>157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63.331130000000002</v>
      </c>
      <c r="R92" s="17" t="s">
        <v>110</v>
      </c>
    </row>
    <row r="93" spans="2:18" x14ac:dyDescent="0.2">
      <c r="B93" s="3" t="s">
        <v>135</v>
      </c>
      <c r="C93" s="3" t="s">
        <v>138</v>
      </c>
      <c r="D93" s="19">
        <v>2014</v>
      </c>
      <c r="E93" s="3">
        <v>57.220244000000001</v>
      </c>
      <c r="N93" s="18" t="s">
        <v>157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57.220244000000001</v>
      </c>
      <c r="R93" s="17" t="s">
        <v>110</v>
      </c>
    </row>
    <row r="94" spans="2:18" x14ac:dyDescent="0.2">
      <c r="B94" s="3" t="s">
        <v>135</v>
      </c>
      <c r="C94" s="3" t="s">
        <v>140</v>
      </c>
      <c r="D94" s="19">
        <v>2014</v>
      </c>
      <c r="E94" s="3">
        <v>58.499988999999999</v>
      </c>
      <c r="N94" s="18" t="s">
        <v>157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58.499988999999999</v>
      </c>
      <c r="R94" s="17" t="s">
        <v>110</v>
      </c>
    </row>
    <row r="95" spans="2:18" x14ac:dyDescent="0.2">
      <c r="B95" s="3" t="s">
        <v>135</v>
      </c>
      <c r="C95" s="3" t="s">
        <v>141</v>
      </c>
      <c r="D95" s="19">
        <v>2014</v>
      </c>
      <c r="E95" s="3">
        <v>54.504814000000003</v>
      </c>
      <c r="N95" s="18" t="s">
        <v>157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54.504814000000003</v>
      </c>
      <c r="R95" s="17" t="s">
        <v>110</v>
      </c>
    </row>
    <row r="96" spans="2:18" x14ac:dyDescent="0.2">
      <c r="B96" s="3" t="s">
        <v>135</v>
      </c>
      <c r="C96" s="3" t="s">
        <v>142</v>
      </c>
      <c r="D96" s="19">
        <v>2014</v>
      </c>
      <c r="E96" s="3">
        <v>62.440317999999998</v>
      </c>
      <c r="N96" s="18" t="s">
        <v>157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62.440317999999998</v>
      </c>
      <c r="R96" s="17" t="s">
        <v>110</v>
      </c>
    </row>
    <row r="97" spans="2:18" x14ac:dyDescent="0.2">
      <c r="B97" s="3" t="s">
        <v>135</v>
      </c>
      <c r="C97" s="3" t="s">
        <v>143</v>
      </c>
      <c r="D97" s="19">
        <v>2014</v>
      </c>
      <c r="E97" s="3">
        <v>58.178896000000002</v>
      </c>
      <c r="N97" s="18" t="s">
        <v>157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58.178896000000002</v>
      </c>
      <c r="R97" s="17" t="s">
        <v>110</v>
      </c>
    </row>
    <row r="98" spans="2:18" x14ac:dyDescent="0.2">
      <c r="B98" s="3" t="s">
        <v>135</v>
      </c>
      <c r="C98" s="3" t="s">
        <v>144</v>
      </c>
      <c r="D98" s="19">
        <v>2014</v>
      </c>
      <c r="E98" s="3">
        <v>63.851578000000003</v>
      </c>
      <c r="N98" s="18" t="s">
        <v>157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63.851578000000003</v>
      </c>
      <c r="R98" s="17" t="s">
        <v>110</v>
      </c>
    </row>
    <row r="99" spans="2:18" x14ac:dyDescent="0.2">
      <c r="B99" s="3" t="s">
        <v>135</v>
      </c>
      <c r="C99" s="3" t="s">
        <v>145</v>
      </c>
      <c r="D99" s="19">
        <v>2014</v>
      </c>
      <c r="E99" s="3">
        <v>54.705649000000001</v>
      </c>
      <c r="N99" s="18" t="s">
        <v>157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54.705649000000001</v>
      </c>
      <c r="R99" s="17" t="s">
        <v>110</v>
      </c>
    </row>
    <row r="100" spans="2:18" x14ac:dyDescent="0.2">
      <c r="B100" s="3" t="s">
        <v>135</v>
      </c>
      <c r="C100" s="3" t="s">
        <v>154</v>
      </c>
      <c r="D100" s="19">
        <v>2014</v>
      </c>
      <c r="E100" s="3">
        <v>59.669901000000003</v>
      </c>
      <c r="N100" s="18" t="s">
        <v>157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59.669901000000003</v>
      </c>
      <c r="R100" s="17" t="s">
        <v>110</v>
      </c>
    </row>
    <row r="101" spans="2:18" x14ac:dyDescent="0.2">
      <c r="B101" s="3" t="s">
        <v>135</v>
      </c>
      <c r="C101" s="3" t="s">
        <v>155</v>
      </c>
      <c r="D101" s="19">
        <v>2014</v>
      </c>
      <c r="E101" s="3">
        <v>65.447903999999994</v>
      </c>
      <c r="N101" s="18" t="s">
        <v>157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65.447903999999994</v>
      </c>
      <c r="R101" s="17" t="s">
        <v>110</v>
      </c>
    </row>
    <row r="102" spans="2:18" x14ac:dyDescent="0.2">
      <c r="B102" s="3" t="s">
        <v>135</v>
      </c>
      <c r="C102" s="3" t="s">
        <v>146</v>
      </c>
      <c r="D102" s="19">
        <v>2014</v>
      </c>
      <c r="E102" s="3">
        <v>62.684679000000003</v>
      </c>
      <c r="N102" s="18" t="s">
        <v>157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62.684679000000003</v>
      </c>
      <c r="R102" s="17" t="s">
        <v>110</v>
      </c>
    </row>
    <row r="103" spans="2:18" x14ac:dyDescent="0.2">
      <c r="B103" s="3" t="s">
        <v>135</v>
      </c>
      <c r="C103" s="3" t="s">
        <v>148</v>
      </c>
      <c r="D103" s="19">
        <v>2014</v>
      </c>
      <c r="E103" s="3">
        <v>65.463071999999997</v>
      </c>
      <c r="N103" s="18" t="s">
        <v>157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65.463071999999997</v>
      </c>
      <c r="R103" s="17" t="s">
        <v>110</v>
      </c>
    </row>
    <row r="104" spans="2:18" x14ac:dyDescent="0.2">
      <c r="B104" s="3" t="s">
        <v>135</v>
      </c>
      <c r="C104" s="3" t="s">
        <v>147</v>
      </c>
      <c r="D104" s="19">
        <v>2014</v>
      </c>
      <c r="E104" s="3">
        <v>59.418123000000001</v>
      </c>
      <c r="N104" s="18" t="s">
        <v>157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59.418123000000001</v>
      </c>
      <c r="R104" s="17" t="s">
        <v>110</v>
      </c>
    </row>
    <row r="105" spans="2:18" x14ac:dyDescent="0.2">
      <c r="B105" s="3" t="s">
        <v>135</v>
      </c>
      <c r="C105" s="3" t="s">
        <v>149</v>
      </c>
      <c r="D105" s="19">
        <v>2014</v>
      </c>
      <c r="E105" s="3">
        <v>56.795825000000001</v>
      </c>
      <c r="N105" s="18" t="s">
        <v>157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56.795825000000001</v>
      </c>
      <c r="R105" s="17" t="s">
        <v>110</v>
      </c>
    </row>
    <row r="106" spans="2:18" x14ac:dyDescent="0.2">
      <c r="B106" s="3" t="s">
        <v>135</v>
      </c>
      <c r="C106" s="3" t="s">
        <v>150</v>
      </c>
      <c r="D106" s="19">
        <v>2014</v>
      </c>
      <c r="E106" s="3">
        <v>56.757503999999997</v>
      </c>
      <c r="N106" s="18" t="s">
        <v>157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56.757503999999997</v>
      </c>
      <c r="R106" s="17" t="s">
        <v>110</v>
      </c>
    </row>
    <row r="107" spans="2:18" x14ac:dyDescent="0.2">
      <c r="B107" s="3" t="s">
        <v>135</v>
      </c>
      <c r="C107" s="3" t="s">
        <v>151</v>
      </c>
      <c r="D107" s="19">
        <v>2014</v>
      </c>
      <c r="E107" s="3">
        <v>56.370216999999997</v>
      </c>
      <c r="N107" s="18" t="s">
        <v>157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56.370216999999997</v>
      </c>
      <c r="R107" s="17" t="s">
        <v>110</v>
      </c>
    </row>
    <row r="108" spans="2:18" x14ac:dyDescent="0.2">
      <c r="B108" s="3" t="s">
        <v>135</v>
      </c>
      <c r="C108" s="3" t="s">
        <v>152</v>
      </c>
      <c r="D108" s="19">
        <v>2014</v>
      </c>
      <c r="E108" s="3">
        <v>60.576065</v>
      </c>
      <c r="N108" s="18" t="s">
        <v>157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60.576065</v>
      </c>
      <c r="R108" s="17" t="s">
        <v>110</v>
      </c>
    </row>
    <row r="109" spans="2:18" x14ac:dyDescent="0.2">
      <c r="B109" s="3" t="s">
        <v>135</v>
      </c>
      <c r="C109" s="3" t="s">
        <v>153</v>
      </c>
      <c r="D109" s="19">
        <v>2014</v>
      </c>
      <c r="E109" s="3">
        <v>64.109581000000006</v>
      </c>
      <c r="N109" s="18" t="s">
        <v>157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64.109581000000006</v>
      </c>
      <c r="R109" s="17" t="s">
        <v>110</v>
      </c>
    </row>
    <row r="110" spans="2:18" x14ac:dyDescent="0.2">
      <c r="B110" s="3" t="s">
        <v>135</v>
      </c>
      <c r="C110" s="3" t="s">
        <v>156</v>
      </c>
      <c r="D110" s="19">
        <v>2014</v>
      </c>
      <c r="E110" s="3">
        <v>60.915180999999997</v>
      </c>
      <c r="N110" s="18" t="s">
        <v>157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60.915180999999997</v>
      </c>
      <c r="R110" s="17" t="s">
        <v>110</v>
      </c>
    </row>
    <row r="111" spans="2:18" x14ac:dyDescent="0.2">
      <c r="B111" s="3" t="s">
        <v>135</v>
      </c>
      <c r="C111" s="3" t="s">
        <v>136</v>
      </c>
      <c r="D111" s="19">
        <v>2015</v>
      </c>
      <c r="E111" s="3">
        <v>63.799146999999998</v>
      </c>
      <c r="N111" s="18" t="s">
        <v>157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63.799146999999998</v>
      </c>
      <c r="R111" s="17" t="s">
        <v>110</v>
      </c>
    </row>
    <row r="112" spans="2:18" x14ac:dyDescent="0.2">
      <c r="B112" s="3" t="s">
        <v>135</v>
      </c>
      <c r="C112" s="3" t="s">
        <v>137</v>
      </c>
      <c r="D112" s="19">
        <v>2015</v>
      </c>
      <c r="E112" s="3">
        <v>56.017285999999999</v>
      </c>
      <c r="N112" s="18" t="s">
        <v>157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56.017285999999999</v>
      </c>
      <c r="R112" s="17" t="s">
        <v>110</v>
      </c>
    </row>
    <row r="113" spans="2:18" x14ac:dyDescent="0.2">
      <c r="B113" s="3" t="s">
        <v>135</v>
      </c>
      <c r="C113" s="3" t="s">
        <v>139</v>
      </c>
      <c r="D113" s="19">
        <v>2015</v>
      </c>
      <c r="E113" s="3">
        <v>64.164812999999995</v>
      </c>
      <c r="N113" s="18" t="s">
        <v>157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64.164812999999995</v>
      </c>
      <c r="R113" s="17" t="s">
        <v>110</v>
      </c>
    </row>
    <row r="114" spans="2:18" x14ac:dyDescent="0.2">
      <c r="B114" s="3" t="s">
        <v>135</v>
      </c>
      <c r="C114" s="3" t="s">
        <v>138</v>
      </c>
      <c r="D114" s="19">
        <v>2015</v>
      </c>
      <c r="E114" s="3">
        <v>58.924992000000003</v>
      </c>
      <c r="N114" s="18" t="s">
        <v>157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58.924992000000003</v>
      </c>
      <c r="R114" s="17" t="s">
        <v>110</v>
      </c>
    </row>
    <row r="115" spans="2:18" x14ac:dyDescent="0.2">
      <c r="B115" s="3" t="s">
        <v>135</v>
      </c>
      <c r="C115" s="3" t="s">
        <v>140</v>
      </c>
      <c r="D115" s="19">
        <v>2015</v>
      </c>
      <c r="E115" s="3">
        <v>60.437162000000001</v>
      </c>
      <c r="N115" s="18" t="s">
        <v>157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60.437162000000001</v>
      </c>
      <c r="R115" s="17" t="s">
        <v>110</v>
      </c>
    </row>
    <row r="116" spans="2:18" x14ac:dyDescent="0.2">
      <c r="B116" s="3" t="s">
        <v>135</v>
      </c>
      <c r="C116" s="3" t="s">
        <v>141</v>
      </c>
      <c r="D116" s="19">
        <v>2015</v>
      </c>
      <c r="E116" s="3">
        <v>53.683190000000003</v>
      </c>
      <c r="N116" s="18" t="s">
        <v>157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53.683190000000003</v>
      </c>
      <c r="R116" s="17" t="s">
        <v>110</v>
      </c>
    </row>
    <row r="117" spans="2:18" x14ac:dyDescent="0.2">
      <c r="B117" s="3" t="s">
        <v>135</v>
      </c>
      <c r="C117" s="3" t="s">
        <v>142</v>
      </c>
      <c r="D117" s="19">
        <v>2015</v>
      </c>
      <c r="E117" s="3">
        <v>63.156329999999997</v>
      </c>
      <c r="N117" s="18" t="s">
        <v>157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63.156329999999997</v>
      </c>
      <c r="R117" s="17" t="s">
        <v>110</v>
      </c>
    </row>
    <row r="118" spans="2:18" x14ac:dyDescent="0.2">
      <c r="B118" s="3" t="s">
        <v>135</v>
      </c>
      <c r="C118" s="3" t="s">
        <v>143</v>
      </c>
      <c r="D118" s="19">
        <v>2015</v>
      </c>
      <c r="E118" s="3">
        <v>59.610540999999998</v>
      </c>
      <c r="N118" s="18" t="s">
        <v>157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59.610540999999998</v>
      </c>
      <c r="R118" s="17" t="s">
        <v>110</v>
      </c>
    </row>
    <row r="119" spans="2:18" x14ac:dyDescent="0.2">
      <c r="B119" s="3" t="s">
        <v>135</v>
      </c>
      <c r="C119" s="3" t="s">
        <v>144</v>
      </c>
      <c r="D119" s="19">
        <v>2015</v>
      </c>
      <c r="E119" s="3">
        <v>65.104330000000004</v>
      </c>
      <c r="N119" s="18" t="s">
        <v>157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65.104330000000004</v>
      </c>
      <c r="R119" s="17" t="s">
        <v>110</v>
      </c>
    </row>
    <row r="120" spans="2:18" x14ac:dyDescent="0.2">
      <c r="B120" s="3" t="s">
        <v>135</v>
      </c>
      <c r="C120" s="3" t="s">
        <v>145</v>
      </c>
      <c r="D120" s="19">
        <v>2015</v>
      </c>
      <c r="E120" s="3">
        <v>52.069617999999998</v>
      </c>
      <c r="N120" s="18" t="s">
        <v>157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52.069617999999998</v>
      </c>
      <c r="R120" s="17" t="s">
        <v>110</v>
      </c>
    </row>
    <row r="121" spans="2:18" x14ac:dyDescent="0.2">
      <c r="B121" s="3" t="s">
        <v>135</v>
      </c>
      <c r="C121" s="3" t="s">
        <v>154</v>
      </c>
      <c r="D121" s="19">
        <v>2015</v>
      </c>
      <c r="E121" s="3">
        <v>60.153066000000003</v>
      </c>
      <c r="N121" s="18" t="s">
        <v>157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60.153066000000003</v>
      </c>
      <c r="R121" s="17" t="s">
        <v>110</v>
      </c>
    </row>
    <row r="122" spans="2:18" x14ac:dyDescent="0.2">
      <c r="B122" s="3" t="s">
        <v>135</v>
      </c>
      <c r="C122" s="3" t="s">
        <v>155</v>
      </c>
      <c r="D122" s="19">
        <v>2015</v>
      </c>
      <c r="E122" s="3">
        <v>65.376864999999995</v>
      </c>
      <c r="N122" s="18" t="s">
        <v>157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65.376864999999995</v>
      </c>
      <c r="R122" s="17" t="s">
        <v>110</v>
      </c>
    </row>
    <row r="123" spans="2:18" x14ac:dyDescent="0.2">
      <c r="B123" s="3" t="s">
        <v>135</v>
      </c>
      <c r="C123" s="3" t="s">
        <v>146</v>
      </c>
      <c r="D123" s="19">
        <v>2015</v>
      </c>
      <c r="E123" s="3">
        <v>63.981845999999997</v>
      </c>
      <c r="N123" s="18" t="s">
        <v>157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63.981845999999997</v>
      </c>
      <c r="R123" s="17" t="s">
        <v>110</v>
      </c>
    </row>
    <row r="124" spans="2:18" x14ac:dyDescent="0.2">
      <c r="B124" s="3" t="s">
        <v>135</v>
      </c>
      <c r="C124" s="3" t="s">
        <v>148</v>
      </c>
      <c r="D124" s="19">
        <v>2015</v>
      </c>
      <c r="E124" s="3">
        <v>67.075246000000007</v>
      </c>
      <c r="N124" s="18" t="s">
        <v>157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67.075246000000007</v>
      </c>
      <c r="R124" s="17" t="s">
        <v>110</v>
      </c>
    </row>
    <row r="125" spans="2:18" x14ac:dyDescent="0.2">
      <c r="B125" s="3" t="s">
        <v>135</v>
      </c>
      <c r="C125" s="3" t="s">
        <v>147</v>
      </c>
      <c r="D125" s="19">
        <v>2015</v>
      </c>
      <c r="E125" s="3">
        <v>59.875588</v>
      </c>
      <c r="N125" s="18" t="s">
        <v>157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59.875588</v>
      </c>
      <c r="R125" s="17" t="s">
        <v>110</v>
      </c>
    </row>
    <row r="126" spans="2:18" x14ac:dyDescent="0.2">
      <c r="B126" s="3" t="s">
        <v>135</v>
      </c>
      <c r="C126" s="3" t="s">
        <v>149</v>
      </c>
      <c r="D126" s="19">
        <v>2015</v>
      </c>
      <c r="E126" s="3">
        <v>55.902743000000001</v>
      </c>
      <c r="N126" s="18" t="s">
        <v>157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55.902743000000001</v>
      </c>
      <c r="R126" s="17" t="s">
        <v>110</v>
      </c>
    </row>
    <row r="127" spans="2:18" x14ac:dyDescent="0.2">
      <c r="B127" s="3" t="s">
        <v>135</v>
      </c>
      <c r="C127" s="3" t="s">
        <v>150</v>
      </c>
      <c r="D127" s="19">
        <v>2015</v>
      </c>
      <c r="E127" s="3">
        <v>58.179572999999998</v>
      </c>
      <c r="N127" s="18" t="s">
        <v>157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58.179572999999998</v>
      </c>
      <c r="R127" s="17" t="s">
        <v>110</v>
      </c>
    </row>
    <row r="128" spans="2:18" x14ac:dyDescent="0.2">
      <c r="B128" s="3" t="s">
        <v>135</v>
      </c>
      <c r="C128" s="3" t="s">
        <v>151</v>
      </c>
      <c r="D128" s="19">
        <v>2015</v>
      </c>
      <c r="E128" s="3">
        <v>56.064148000000003</v>
      </c>
      <c r="N128" s="18" t="s">
        <v>157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56.064148000000003</v>
      </c>
      <c r="R128" s="17" t="s">
        <v>110</v>
      </c>
    </row>
    <row r="129" spans="2:18" x14ac:dyDescent="0.2">
      <c r="B129" s="3" t="s">
        <v>135</v>
      </c>
      <c r="C129" s="3" t="s">
        <v>152</v>
      </c>
      <c r="D129" s="19">
        <v>2015</v>
      </c>
      <c r="E129" s="3">
        <v>61.180106000000002</v>
      </c>
      <c r="N129" s="18" t="s">
        <v>157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61.180106000000002</v>
      </c>
      <c r="R129" s="17" t="s">
        <v>110</v>
      </c>
    </row>
    <row r="130" spans="2:18" x14ac:dyDescent="0.2">
      <c r="B130" s="3" t="s">
        <v>135</v>
      </c>
      <c r="C130" s="3" t="s">
        <v>153</v>
      </c>
      <c r="D130" s="19">
        <v>2015</v>
      </c>
      <c r="E130" s="3">
        <v>64.566246000000007</v>
      </c>
      <c r="N130" s="18" t="s">
        <v>157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64.566246000000007</v>
      </c>
      <c r="R130" s="17" t="s">
        <v>110</v>
      </c>
    </row>
    <row r="131" spans="2:18" x14ac:dyDescent="0.2">
      <c r="B131" s="3" t="s">
        <v>135</v>
      </c>
      <c r="C131" s="3" t="s">
        <v>156</v>
      </c>
      <c r="D131" s="19">
        <v>2015</v>
      </c>
      <c r="E131" s="3">
        <v>61.854142000000003</v>
      </c>
      <c r="N131" s="18" t="s">
        <v>157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61.854142000000003</v>
      </c>
      <c r="R131" s="17" t="s">
        <v>110</v>
      </c>
    </row>
    <row r="132" spans="2:18" x14ac:dyDescent="0.2">
      <c r="B132" s="3" t="s">
        <v>135</v>
      </c>
      <c r="C132" s="3" t="s">
        <v>136</v>
      </c>
      <c r="D132" s="19">
        <v>2016</v>
      </c>
      <c r="E132" s="3">
        <v>67.484172000000001</v>
      </c>
      <c r="N132" s="18" t="s">
        <v>157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67.484172000000001</v>
      </c>
      <c r="R132" s="17" t="s">
        <v>110</v>
      </c>
    </row>
    <row r="133" spans="2:18" x14ac:dyDescent="0.2">
      <c r="B133" s="3" t="s">
        <v>135</v>
      </c>
      <c r="C133" s="3" t="s">
        <v>137</v>
      </c>
      <c r="D133" s="19">
        <v>2016</v>
      </c>
      <c r="E133" s="3">
        <v>59.859515999999999</v>
      </c>
      <c r="N133" s="18" t="s">
        <v>157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59.859515999999999</v>
      </c>
      <c r="R133" s="17" t="s">
        <v>110</v>
      </c>
    </row>
    <row r="134" spans="2:18" x14ac:dyDescent="0.2">
      <c r="B134" s="3" t="s">
        <v>135</v>
      </c>
      <c r="C134" s="3" t="s">
        <v>139</v>
      </c>
      <c r="D134" s="19">
        <v>2016</v>
      </c>
      <c r="E134" s="3">
        <v>67.213273000000001</v>
      </c>
      <c r="N134" s="18" t="s">
        <v>157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67.213273000000001</v>
      </c>
      <c r="R134" s="17" t="s">
        <v>110</v>
      </c>
    </row>
    <row r="135" spans="2:18" x14ac:dyDescent="0.2">
      <c r="B135" s="3" t="s">
        <v>135</v>
      </c>
      <c r="C135" s="3" t="s">
        <v>138</v>
      </c>
      <c r="D135" s="19">
        <v>2016</v>
      </c>
      <c r="E135" s="3">
        <v>56.677328000000003</v>
      </c>
      <c r="N135" s="18" t="s">
        <v>157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56.677328000000003</v>
      </c>
      <c r="R135" s="17" t="s">
        <v>110</v>
      </c>
    </row>
    <row r="136" spans="2:18" x14ac:dyDescent="0.2">
      <c r="B136" s="3" t="s">
        <v>135</v>
      </c>
      <c r="C136" s="3" t="s">
        <v>140</v>
      </c>
      <c r="D136" s="19">
        <v>2016</v>
      </c>
      <c r="E136" s="3">
        <v>61.363706999999998</v>
      </c>
      <c r="N136" s="18" t="s">
        <v>157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61.363706999999998</v>
      </c>
      <c r="R136" s="17" t="s">
        <v>110</v>
      </c>
    </row>
    <row r="137" spans="2:18" x14ac:dyDescent="0.2">
      <c r="B137" s="3" t="s">
        <v>135</v>
      </c>
      <c r="C137" s="3" t="s">
        <v>141</v>
      </c>
      <c r="D137" s="19">
        <v>2016</v>
      </c>
      <c r="E137" s="3">
        <v>54.090803000000001</v>
      </c>
      <c r="N137" s="18" t="s">
        <v>157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54.090803000000001</v>
      </c>
      <c r="R137" s="17" t="s">
        <v>110</v>
      </c>
    </row>
    <row r="138" spans="2:18" x14ac:dyDescent="0.2">
      <c r="B138" s="3" t="s">
        <v>135</v>
      </c>
      <c r="C138" s="3" t="s">
        <v>142</v>
      </c>
      <c r="D138" s="19">
        <v>2016</v>
      </c>
      <c r="E138" s="3">
        <v>64.562629000000001</v>
      </c>
      <c r="N138" s="18" t="s">
        <v>157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64.562629000000001</v>
      </c>
      <c r="R138" s="17" t="s">
        <v>110</v>
      </c>
    </row>
    <row r="139" spans="2:18" x14ac:dyDescent="0.2">
      <c r="B139" s="3" t="s">
        <v>135</v>
      </c>
      <c r="C139" s="3" t="s">
        <v>143</v>
      </c>
      <c r="D139" s="19">
        <v>2016</v>
      </c>
      <c r="E139" s="3">
        <v>61.972307999999998</v>
      </c>
      <c r="N139" s="18" t="s">
        <v>157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61.972307999999998</v>
      </c>
      <c r="R139" s="17" t="s">
        <v>110</v>
      </c>
    </row>
    <row r="140" spans="2:18" x14ac:dyDescent="0.2">
      <c r="B140" s="3" t="s">
        <v>135</v>
      </c>
      <c r="C140" s="3" t="s">
        <v>144</v>
      </c>
      <c r="D140" s="19">
        <v>2016</v>
      </c>
      <c r="E140" s="3">
        <v>67.105512000000004</v>
      </c>
      <c r="N140" s="18" t="s">
        <v>157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67.105512000000004</v>
      </c>
      <c r="R140" s="17" t="s">
        <v>110</v>
      </c>
    </row>
    <row r="141" spans="2:18" x14ac:dyDescent="0.2">
      <c r="B141" s="3" t="s">
        <v>135</v>
      </c>
      <c r="C141" s="3" t="s">
        <v>145</v>
      </c>
      <c r="D141" s="19">
        <v>2016</v>
      </c>
      <c r="E141" s="3">
        <v>53.904040999999999</v>
      </c>
      <c r="N141" s="18" t="s">
        <v>157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53.904040999999999</v>
      </c>
      <c r="R141" s="17" t="s">
        <v>110</v>
      </c>
    </row>
    <row r="142" spans="2:18" x14ac:dyDescent="0.2">
      <c r="B142" s="3" t="s">
        <v>135</v>
      </c>
      <c r="C142" s="3" t="s">
        <v>154</v>
      </c>
      <c r="D142" s="19">
        <v>2016</v>
      </c>
      <c r="E142" s="3">
        <v>61.808897999999999</v>
      </c>
      <c r="N142" s="18" t="s">
        <v>157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61.808897999999999</v>
      </c>
      <c r="R142" s="17" t="s">
        <v>110</v>
      </c>
    </row>
    <row r="143" spans="2:18" x14ac:dyDescent="0.2">
      <c r="B143" s="3" t="s">
        <v>135</v>
      </c>
      <c r="C143" s="3" t="s">
        <v>155</v>
      </c>
      <c r="D143" s="19">
        <v>2016</v>
      </c>
      <c r="E143" s="3">
        <v>66.663899999999998</v>
      </c>
      <c r="N143" s="18" t="s">
        <v>157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66.663899999999998</v>
      </c>
      <c r="R143" s="17" t="s">
        <v>110</v>
      </c>
    </row>
    <row r="144" spans="2:18" x14ac:dyDescent="0.2">
      <c r="B144" s="3" t="s">
        <v>135</v>
      </c>
      <c r="C144" s="3" t="s">
        <v>146</v>
      </c>
      <c r="D144" s="19">
        <v>2016</v>
      </c>
      <c r="E144" s="3">
        <v>65.369112000000001</v>
      </c>
      <c r="N144" s="18" t="s">
        <v>157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65.369112000000001</v>
      </c>
      <c r="R144" s="17" t="s">
        <v>110</v>
      </c>
    </row>
    <row r="145" spans="2:18" x14ac:dyDescent="0.2">
      <c r="B145" s="3" t="s">
        <v>135</v>
      </c>
      <c r="C145" s="3" t="s">
        <v>148</v>
      </c>
      <c r="D145" s="19">
        <v>2016</v>
      </c>
      <c r="E145" s="3">
        <v>68.964594000000005</v>
      </c>
      <c r="N145" s="18" t="s">
        <v>157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68.964594000000005</v>
      </c>
      <c r="R145" s="17" t="s">
        <v>110</v>
      </c>
    </row>
    <row r="146" spans="2:18" x14ac:dyDescent="0.2">
      <c r="B146" s="3" t="s">
        <v>135</v>
      </c>
      <c r="C146" s="3" t="s">
        <v>147</v>
      </c>
      <c r="D146" s="19">
        <v>2016</v>
      </c>
      <c r="E146" s="3">
        <v>60.405168000000003</v>
      </c>
      <c r="N146" s="18" t="s">
        <v>157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60.405168000000003</v>
      </c>
      <c r="R146" s="17" t="s">
        <v>110</v>
      </c>
    </row>
    <row r="147" spans="2:18" x14ac:dyDescent="0.2">
      <c r="B147" s="3" t="s">
        <v>135</v>
      </c>
      <c r="C147" s="3" t="s">
        <v>149</v>
      </c>
      <c r="D147" s="19">
        <v>2016</v>
      </c>
      <c r="E147" s="3">
        <v>59.124721000000001</v>
      </c>
      <c r="N147" s="18" t="s">
        <v>157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59.124721000000001</v>
      </c>
      <c r="R147" s="17" t="s">
        <v>110</v>
      </c>
    </row>
    <row r="148" spans="2:18" x14ac:dyDescent="0.2">
      <c r="B148" s="3" t="s">
        <v>135</v>
      </c>
      <c r="C148" s="3" t="s">
        <v>150</v>
      </c>
      <c r="D148" s="19">
        <v>2016</v>
      </c>
      <c r="E148" s="3">
        <v>58.252788000000002</v>
      </c>
      <c r="N148" s="18" t="s">
        <v>157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58.252788000000002</v>
      </c>
      <c r="R148" s="17" t="s">
        <v>110</v>
      </c>
    </row>
    <row r="149" spans="2:18" x14ac:dyDescent="0.2">
      <c r="B149" s="3" t="s">
        <v>135</v>
      </c>
      <c r="C149" s="3" t="s">
        <v>151</v>
      </c>
      <c r="D149" s="19">
        <v>2016</v>
      </c>
      <c r="E149" s="3">
        <v>57.970618999999999</v>
      </c>
      <c r="N149" s="18" t="s">
        <v>157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57.970618999999999</v>
      </c>
      <c r="R149" s="17" t="s">
        <v>110</v>
      </c>
    </row>
    <row r="150" spans="2:18" x14ac:dyDescent="0.2">
      <c r="B150" s="3" t="s">
        <v>135</v>
      </c>
      <c r="C150" s="3" t="s">
        <v>152</v>
      </c>
      <c r="D150" s="19">
        <v>2016</v>
      </c>
      <c r="E150" s="3">
        <v>61.929408000000002</v>
      </c>
      <c r="N150" s="18" t="s">
        <v>157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61.929408000000002</v>
      </c>
      <c r="R150" s="17" t="s">
        <v>110</v>
      </c>
    </row>
    <row r="151" spans="2:18" x14ac:dyDescent="0.2">
      <c r="B151" s="3" t="s">
        <v>135</v>
      </c>
      <c r="C151" s="3" t="s">
        <v>153</v>
      </c>
      <c r="D151" s="19">
        <v>2016</v>
      </c>
      <c r="E151" s="3">
        <v>66.517805999999993</v>
      </c>
      <c r="N151" s="18" t="s">
        <v>157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66.517805999999993</v>
      </c>
      <c r="R151" s="17" t="s">
        <v>110</v>
      </c>
    </row>
    <row r="152" spans="2:18" x14ac:dyDescent="0.2">
      <c r="B152" s="3" t="s">
        <v>135</v>
      </c>
      <c r="C152" s="3" t="s">
        <v>156</v>
      </c>
      <c r="D152" s="19">
        <v>2016</v>
      </c>
      <c r="E152" s="3">
        <v>62.526761999999998</v>
      </c>
      <c r="N152" s="18" t="s">
        <v>157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62.526761999999998</v>
      </c>
      <c r="R152" s="17" t="s">
        <v>110</v>
      </c>
    </row>
    <row r="153" spans="2:18" x14ac:dyDescent="0.2">
      <c r="B153" s="3" t="s">
        <v>135</v>
      </c>
      <c r="C153" s="3" t="s">
        <v>136</v>
      </c>
      <c r="D153" s="19">
        <v>2017</v>
      </c>
      <c r="E153" s="3">
        <v>66.593342000000007</v>
      </c>
      <c r="N153" s="18" t="s">
        <v>157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66.593342000000007</v>
      </c>
      <c r="R153" s="17" t="s">
        <v>110</v>
      </c>
    </row>
    <row r="154" spans="2:18" x14ac:dyDescent="0.2">
      <c r="B154" s="3" t="s">
        <v>135</v>
      </c>
      <c r="C154" s="3" t="s">
        <v>137</v>
      </c>
      <c r="D154" s="19">
        <v>2017</v>
      </c>
      <c r="E154" s="3">
        <v>62.551870000000001</v>
      </c>
      <c r="N154" s="18" t="s">
        <v>157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62.551870000000001</v>
      </c>
      <c r="R154" s="17" t="s">
        <v>110</v>
      </c>
    </row>
    <row r="155" spans="2:18" x14ac:dyDescent="0.2">
      <c r="B155" s="3" t="s">
        <v>135</v>
      </c>
      <c r="C155" s="3" t="s">
        <v>139</v>
      </c>
      <c r="D155" s="19">
        <v>2017</v>
      </c>
      <c r="E155" s="3">
        <v>68.268754999999999</v>
      </c>
      <c r="N155" s="18" t="s">
        <v>157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68.268754999999999</v>
      </c>
      <c r="R155" s="17" t="s">
        <v>110</v>
      </c>
    </row>
    <row r="156" spans="2:18" x14ac:dyDescent="0.2">
      <c r="B156" s="3" t="s">
        <v>135</v>
      </c>
      <c r="C156" s="3" t="s">
        <v>138</v>
      </c>
      <c r="D156" s="19">
        <v>2017</v>
      </c>
      <c r="E156" s="3">
        <v>56.678570999999998</v>
      </c>
      <c r="N156" s="18" t="s">
        <v>157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56.678570999999998</v>
      </c>
      <c r="R156" s="17" t="s">
        <v>110</v>
      </c>
    </row>
    <row r="157" spans="2:18" x14ac:dyDescent="0.2">
      <c r="B157" s="3" t="s">
        <v>135</v>
      </c>
      <c r="C157" s="3" t="s">
        <v>140</v>
      </c>
      <c r="D157" s="19">
        <v>2017</v>
      </c>
      <c r="E157" s="3">
        <v>64.407020000000003</v>
      </c>
      <c r="N157" s="18" t="s">
        <v>157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64.407020000000003</v>
      </c>
      <c r="R157" s="17" t="s">
        <v>110</v>
      </c>
    </row>
    <row r="158" spans="2:18" x14ac:dyDescent="0.2">
      <c r="B158" s="3" t="s">
        <v>135</v>
      </c>
      <c r="C158" s="3" t="s">
        <v>141</v>
      </c>
      <c r="D158" s="19">
        <v>2017</v>
      </c>
      <c r="E158" s="3">
        <v>55.174169999999997</v>
      </c>
      <c r="N158" s="18" t="s">
        <v>157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55.174169999999997</v>
      </c>
      <c r="R158" s="17" t="s">
        <v>110</v>
      </c>
    </row>
    <row r="159" spans="2:18" x14ac:dyDescent="0.2">
      <c r="B159" s="3" t="s">
        <v>135</v>
      </c>
      <c r="C159" s="3" t="s">
        <v>142</v>
      </c>
      <c r="D159" s="19">
        <v>2017</v>
      </c>
      <c r="E159" s="3">
        <v>66.284772000000004</v>
      </c>
      <c r="N159" s="18" t="s">
        <v>157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66.284772000000004</v>
      </c>
      <c r="R159" s="17" t="s">
        <v>110</v>
      </c>
    </row>
    <row r="160" spans="2:18" x14ac:dyDescent="0.2">
      <c r="B160" s="3" t="s">
        <v>135</v>
      </c>
      <c r="C160" s="3" t="s">
        <v>143</v>
      </c>
      <c r="D160" s="19">
        <v>2017</v>
      </c>
      <c r="E160" s="3">
        <v>64.998030999999997</v>
      </c>
      <c r="N160" s="18" t="s">
        <v>157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64.998030999999997</v>
      </c>
      <c r="R160" s="17" t="s">
        <v>110</v>
      </c>
    </row>
    <row r="161" spans="2:18" x14ac:dyDescent="0.2">
      <c r="B161" s="3" t="s">
        <v>135</v>
      </c>
      <c r="C161" s="3" t="s">
        <v>144</v>
      </c>
      <c r="D161" s="19">
        <v>2017</v>
      </c>
      <c r="E161" s="3">
        <v>68.855506000000005</v>
      </c>
      <c r="N161" s="18" t="s">
        <v>157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68.855506000000005</v>
      </c>
      <c r="R161" s="17" t="s">
        <v>110</v>
      </c>
    </row>
    <row r="162" spans="2:18" x14ac:dyDescent="0.2">
      <c r="B162" s="3" t="s">
        <v>135</v>
      </c>
      <c r="C162" s="3" t="s">
        <v>145</v>
      </c>
      <c r="D162" s="19">
        <v>2017</v>
      </c>
      <c r="E162" s="3">
        <v>55.054833000000002</v>
      </c>
      <c r="N162" s="18" t="s">
        <v>157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55.054833000000002</v>
      </c>
      <c r="R162" s="17" t="s">
        <v>110</v>
      </c>
    </row>
    <row r="163" spans="2:18" x14ac:dyDescent="0.2">
      <c r="B163" s="3" t="s">
        <v>135</v>
      </c>
      <c r="C163" s="3" t="s">
        <v>154</v>
      </c>
      <c r="D163" s="19">
        <v>2017</v>
      </c>
      <c r="E163" s="3">
        <v>63.573304</v>
      </c>
      <c r="N163" s="18" t="s">
        <v>157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63.573304</v>
      </c>
      <c r="R163" s="17" t="s">
        <v>110</v>
      </c>
    </row>
    <row r="164" spans="2:18" x14ac:dyDescent="0.2">
      <c r="B164" s="3" t="s">
        <v>135</v>
      </c>
      <c r="C164" s="3" t="s">
        <v>155</v>
      </c>
      <c r="D164" s="19">
        <v>2017</v>
      </c>
      <c r="E164" s="3">
        <v>68.922968999999995</v>
      </c>
      <c r="N164" s="18" t="s">
        <v>157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68.922968999999995</v>
      </c>
      <c r="R164" s="17" t="s">
        <v>110</v>
      </c>
    </row>
    <row r="165" spans="2:18" x14ac:dyDescent="0.2">
      <c r="B165" s="3" t="s">
        <v>135</v>
      </c>
      <c r="C165" s="3" t="s">
        <v>146</v>
      </c>
      <c r="D165" s="19">
        <v>2017</v>
      </c>
      <c r="E165" s="3">
        <v>66.038376999999997</v>
      </c>
      <c r="N165" s="18" t="s">
        <v>157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66.038376999999997</v>
      </c>
      <c r="R165" s="17" t="s">
        <v>110</v>
      </c>
    </row>
    <row r="166" spans="2:18" x14ac:dyDescent="0.2">
      <c r="B166" s="3" t="s">
        <v>135</v>
      </c>
      <c r="C166" s="3" t="s">
        <v>148</v>
      </c>
      <c r="D166" s="19">
        <v>2017</v>
      </c>
      <c r="E166" s="3">
        <v>70.600401000000005</v>
      </c>
      <c r="N166" s="18" t="s">
        <v>157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70.600401000000005</v>
      </c>
      <c r="R166" s="17" t="s">
        <v>110</v>
      </c>
    </row>
    <row r="167" spans="2:18" x14ac:dyDescent="0.2">
      <c r="B167" s="3" t="s">
        <v>135</v>
      </c>
      <c r="C167" s="3" t="s">
        <v>147</v>
      </c>
      <c r="D167" s="19">
        <v>2017</v>
      </c>
      <c r="E167" s="3">
        <v>61.387976999999999</v>
      </c>
      <c r="N167" s="18" t="s">
        <v>157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61.387976999999999</v>
      </c>
      <c r="R167" s="17" t="s">
        <v>110</v>
      </c>
    </row>
    <row r="168" spans="2:18" x14ac:dyDescent="0.2">
      <c r="B168" s="3" t="s">
        <v>135</v>
      </c>
      <c r="C168" s="3" t="s">
        <v>149</v>
      </c>
      <c r="D168" s="19">
        <v>2017</v>
      </c>
      <c r="E168" s="3">
        <v>62.180070000000001</v>
      </c>
      <c r="N168" s="18" t="s">
        <v>157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62.180070000000001</v>
      </c>
      <c r="R168" s="17" t="s">
        <v>110</v>
      </c>
    </row>
    <row r="169" spans="2:18" x14ac:dyDescent="0.2">
      <c r="B169" s="3" t="s">
        <v>135</v>
      </c>
      <c r="C169" s="3" t="s">
        <v>150</v>
      </c>
      <c r="D169" s="19">
        <v>2017</v>
      </c>
      <c r="E169" s="3">
        <v>59.733494</v>
      </c>
      <c r="N169" s="18" t="s">
        <v>157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59.733494</v>
      </c>
      <c r="R169" s="17" t="s">
        <v>110</v>
      </c>
    </row>
    <row r="170" spans="2:18" x14ac:dyDescent="0.2">
      <c r="B170" s="3" t="s">
        <v>135</v>
      </c>
      <c r="C170" s="3" t="s">
        <v>151</v>
      </c>
      <c r="D170" s="19">
        <v>2017</v>
      </c>
      <c r="E170" s="3">
        <v>57.974471999999999</v>
      </c>
      <c r="N170" s="18" t="s">
        <v>157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57.974471999999999</v>
      </c>
      <c r="R170" s="17" t="s">
        <v>110</v>
      </c>
    </row>
    <row r="171" spans="2:18" x14ac:dyDescent="0.2">
      <c r="B171" s="3" t="s">
        <v>135</v>
      </c>
      <c r="C171" s="3" t="s">
        <v>152</v>
      </c>
      <c r="D171" s="19">
        <v>2017</v>
      </c>
      <c r="E171" s="3">
        <v>62.754030999999998</v>
      </c>
      <c r="N171" s="18" t="s">
        <v>157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62.754030999999998</v>
      </c>
      <c r="R171" s="17" t="s">
        <v>110</v>
      </c>
    </row>
    <row r="172" spans="2:18" x14ac:dyDescent="0.2">
      <c r="B172" s="3" t="s">
        <v>135</v>
      </c>
      <c r="C172" s="3" t="s">
        <v>153</v>
      </c>
      <c r="D172" s="19">
        <v>2017</v>
      </c>
      <c r="E172" s="3">
        <v>67.827355999999995</v>
      </c>
      <c r="N172" s="18" t="s">
        <v>157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67.827355999999995</v>
      </c>
      <c r="R172" s="17" t="s">
        <v>110</v>
      </c>
    </row>
    <row r="173" spans="2:18" x14ac:dyDescent="0.2">
      <c r="B173" s="3" t="s">
        <v>135</v>
      </c>
      <c r="C173" s="3" t="s">
        <v>156</v>
      </c>
      <c r="D173" s="19">
        <v>2017</v>
      </c>
      <c r="E173" s="3">
        <v>63.472880000000004</v>
      </c>
      <c r="N173" s="18" t="s">
        <v>157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63.472880000000004</v>
      </c>
      <c r="R173" s="17" t="s">
        <v>110</v>
      </c>
    </row>
    <row r="174" spans="2:18" x14ac:dyDescent="0.2">
      <c r="B174" s="3" t="s">
        <v>135</v>
      </c>
      <c r="C174" s="3" t="s">
        <v>136</v>
      </c>
      <c r="D174" s="19">
        <v>2018</v>
      </c>
      <c r="E174" s="3">
        <v>68.128</v>
      </c>
      <c r="N174" s="18" t="s">
        <v>157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68.128</v>
      </c>
      <c r="R174" s="17" t="s">
        <v>110</v>
      </c>
    </row>
    <row r="175" spans="2:18" x14ac:dyDescent="0.2">
      <c r="B175" s="3" t="s">
        <v>135</v>
      </c>
      <c r="C175" s="3" t="s">
        <v>137</v>
      </c>
      <c r="D175" s="19">
        <v>2018</v>
      </c>
      <c r="E175" s="3">
        <v>62.79016</v>
      </c>
      <c r="N175" s="18" t="s">
        <v>157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62.79016</v>
      </c>
      <c r="R175" s="17" t="s">
        <v>110</v>
      </c>
    </row>
    <row r="176" spans="2:18" x14ac:dyDescent="0.2">
      <c r="B176" s="3" t="s">
        <v>135</v>
      </c>
      <c r="C176" s="3" t="s">
        <v>139</v>
      </c>
      <c r="D176" s="19">
        <v>2018</v>
      </c>
      <c r="E176" s="3">
        <v>66.890558999999996</v>
      </c>
      <c r="N176" s="18" t="s">
        <v>157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66.890558999999996</v>
      </c>
      <c r="R176" s="17" t="s">
        <v>110</v>
      </c>
    </row>
    <row r="177" spans="2:18" x14ac:dyDescent="0.2">
      <c r="B177" s="3" t="s">
        <v>135</v>
      </c>
      <c r="C177" s="3" t="s">
        <v>138</v>
      </c>
      <c r="D177" s="19">
        <v>2018</v>
      </c>
      <c r="E177" s="3">
        <v>56.236929000000003</v>
      </c>
      <c r="N177" s="18" t="s">
        <v>157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56.236929000000003</v>
      </c>
      <c r="R177" s="17" t="s">
        <v>110</v>
      </c>
    </row>
    <row r="178" spans="2:18" x14ac:dyDescent="0.2">
      <c r="B178" s="3" t="s">
        <v>135</v>
      </c>
      <c r="C178" s="3" t="s">
        <v>140</v>
      </c>
      <c r="D178" s="19">
        <v>2018</v>
      </c>
      <c r="E178" s="3">
        <v>64.590524000000002</v>
      </c>
      <c r="N178" s="18" t="s">
        <v>157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64.590524000000002</v>
      </c>
      <c r="R178" s="17" t="s">
        <v>110</v>
      </c>
    </row>
    <row r="179" spans="2:18" x14ac:dyDescent="0.2">
      <c r="B179" s="3" t="s">
        <v>135</v>
      </c>
      <c r="C179" s="3" t="s">
        <v>141</v>
      </c>
      <c r="D179" s="19">
        <v>2018</v>
      </c>
      <c r="E179" s="3">
        <v>57.930180999999997</v>
      </c>
      <c r="N179" s="18" t="s">
        <v>157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57.930180999999997</v>
      </c>
      <c r="R179" s="17" t="s">
        <v>110</v>
      </c>
    </row>
    <row r="180" spans="2:18" x14ac:dyDescent="0.2">
      <c r="B180" s="3" t="s">
        <v>135</v>
      </c>
      <c r="C180" s="3" t="s">
        <v>142</v>
      </c>
      <c r="D180" s="19">
        <v>2018</v>
      </c>
      <c r="E180" s="3">
        <v>66.101336000000003</v>
      </c>
      <c r="N180" s="18" t="s">
        <v>157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66.101336000000003</v>
      </c>
      <c r="R180" s="17" t="s">
        <v>110</v>
      </c>
    </row>
    <row r="181" spans="2:18" x14ac:dyDescent="0.2">
      <c r="B181" s="3" t="s">
        <v>135</v>
      </c>
      <c r="C181" s="3" t="s">
        <v>143</v>
      </c>
      <c r="D181" s="19">
        <v>2018</v>
      </c>
      <c r="E181" s="3">
        <v>68.620964999999998</v>
      </c>
      <c r="N181" s="18" t="s">
        <v>157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68.620964999999998</v>
      </c>
      <c r="R181" s="17" t="s">
        <v>110</v>
      </c>
    </row>
    <row r="182" spans="2:18" x14ac:dyDescent="0.2">
      <c r="B182" s="3" t="s">
        <v>135</v>
      </c>
      <c r="C182" s="3" t="s">
        <v>144</v>
      </c>
      <c r="D182" s="19">
        <v>2018</v>
      </c>
      <c r="E182" s="3">
        <v>70.165837999999994</v>
      </c>
      <c r="N182" s="18" t="s">
        <v>157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70.165837999999994</v>
      </c>
      <c r="R182" s="17" t="s">
        <v>110</v>
      </c>
    </row>
    <row r="183" spans="2:18" x14ac:dyDescent="0.2">
      <c r="B183" s="3" t="s">
        <v>135</v>
      </c>
      <c r="C183" s="3" t="s">
        <v>145</v>
      </c>
      <c r="D183" s="19">
        <v>2018</v>
      </c>
      <c r="E183" s="3">
        <v>55.943662000000003</v>
      </c>
      <c r="N183" s="18" t="s">
        <v>157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55.943662000000003</v>
      </c>
      <c r="R183" s="17" t="s">
        <v>110</v>
      </c>
    </row>
    <row r="184" spans="2:18" x14ac:dyDescent="0.2">
      <c r="B184" s="3" t="s">
        <v>135</v>
      </c>
      <c r="C184" s="3" t="s">
        <v>154</v>
      </c>
      <c r="D184" s="19">
        <v>2018</v>
      </c>
      <c r="E184" s="3">
        <v>64.176038000000005</v>
      </c>
      <c r="N184" s="18" t="s">
        <v>157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64.176038000000005</v>
      </c>
      <c r="R184" s="17" t="s">
        <v>110</v>
      </c>
    </row>
    <row r="185" spans="2:18" x14ac:dyDescent="0.2">
      <c r="B185" s="3" t="s">
        <v>135</v>
      </c>
      <c r="C185" s="3" t="s">
        <v>155</v>
      </c>
      <c r="D185" s="19">
        <v>2018</v>
      </c>
      <c r="E185" s="3">
        <v>70.377184</v>
      </c>
      <c r="N185" s="18" t="s">
        <v>157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70.377184</v>
      </c>
      <c r="R185" s="17" t="s">
        <v>110</v>
      </c>
    </row>
    <row r="186" spans="2:18" x14ac:dyDescent="0.2">
      <c r="B186" s="3" t="s">
        <v>135</v>
      </c>
      <c r="C186" s="3" t="s">
        <v>146</v>
      </c>
      <c r="D186" s="19">
        <v>2018</v>
      </c>
      <c r="E186" s="3">
        <v>66.640675999999999</v>
      </c>
      <c r="N186" s="18" t="s">
        <v>157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66.640675999999999</v>
      </c>
      <c r="R186" s="17" t="s">
        <v>110</v>
      </c>
    </row>
    <row r="187" spans="2:18" x14ac:dyDescent="0.2">
      <c r="B187" s="3" t="s">
        <v>135</v>
      </c>
      <c r="C187" s="3" t="s">
        <v>148</v>
      </c>
      <c r="D187" s="19">
        <v>2018</v>
      </c>
      <c r="E187" s="3">
        <v>70.713581000000005</v>
      </c>
      <c r="N187" s="18" t="s">
        <v>157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70.713581000000005</v>
      </c>
      <c r="R187" s="17" t="s">
        <v>110</v>
      </c>
    </row>
    <row r="188" spans="2:18" x14ac:dyDescent="0.2">
      <c r="B188" s="3" t="s">
        <v>135</v>
      </c>
      <c r="C188" s="3" t="s">
        <v>147</v>
      </c>
      <c r="D188" s="19">
        <v>2018</v>
      </c>
      <c r="E188" s="3">
        <v>61.001849999999997</v>
      </c>
      <c r="N188" s="18" t="s">
        <v>157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61.001849999999997</v>
      </c>
      <c r="R188" s="17" t="s">
        <v>110</v>
      </c>
    </row>
    <row r="189" spans="2:18" x14ac:dyDescent="0.2">
      <c r="B189" s="3" t="s">
        <v>135</v>
      </c>
      <c r="C189" s="3" t="s">
        <v>149</v>
      </c>
      <c r="D189" s="19">
        <v>2018</v>
      </c>
      <c r="E189" s="3">
        <v>62.448093999999998</v>
      </c>
      <c r="N189" s="18" t="s">
        <v>157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62.448093999999998</v>
      </c>
      <c r="R189" s="17" t="s">
        <v>110</v>
      </c>
    </row>
    <row r="190" spans="2:18" x14ac:dyDescent="0.2">
      <c r="B190" s="3" t="s">
        <v>135</v>
      </c>
      <c r="C190" s="3" t="s">
        <v>150</v>
      </c>
      <c r="D190" s="19">
        <v>2018</v>
      </c>
      <c r="E190" s="3">
        <v>60.332473</v>
      </c>
      <c r="N190" s="18" t="s">
        <v>157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60.332473</v>
      </c>
      <c r="R190" s="17" t="s">
        <v>110</v>
      </c>
    </row>
    <row r="191" spans="2:18" x14ac:dyDescent="0.2">
      <c r="B191" s="3" t="s">
        <v>135</v>
      </c>
      <c r="C191" s="3" t="s">
        <v>151</v>
      </c>
      <c r="D191" s="19">
        <v>2018</v>
      </c>
      <c r="E191" s="3">
        <v>59.201202000000002</v>
      </c>
      <c r="N191" s="18" t="s">
        <v>157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59.201202000000002</v>
      </c>
      <c r="R191" s="17" t="s">
        <v>110</v>
      </c>
    </row>
    <row r="192" spans="2:18" x14ac:dyDescent="0.2">
      <c r="B192" s="3" t="s">
        <v>135</v>
      </c>
      <c r="C192" s="3" t="s">
        <v>152</v>
      </c>
      <c r="D192" s="19">
        <v>2018</v>
      </c>
      <c r="E192" s="3">
        <v>64.247625999999997</v>
      </c>
      <c r="N192" s="18" t="s">
        <v>157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64.247625999999997</v>
      </c>
      <c r="R192" s="17" t="s">
        <v>110</v>
      </c>
    </row>
    <row r="193" spans="2:18" x14ac:dyDescent="0.2">
      <c r="B193" s="3" t="s">
        <v>135</v>
      </c>
      <c r="C193" s="3" t="s">
        <v>153</v>
      </c>
      <c r="D193" s="19">
        <v>2018</v>
      </c>
      <c r="E193" s="3">
        <v>68.140471000000005</v>
      </c>
      <c r="N193" s="18" t="s">
        <v>157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68.140471000000005</v>
      </c>
      <c r="R193" s="17" t="s">
        <v>110</v>
      </c>
    </row>
    <row r="194" spans="2:18" x14ac:dyDescent="0.2">
      <c r="B194" s="3" t="s">
        <v>135</v>
      </c>
      <c r="C194" s="3" t="s">
        <v>156</v>
      </c>
      <c r="D194" s="19">
        <v>2018</v>
      </c>
      <c r="E194" s="3">
        <v>63.465367000000001</v>
      </c>
      <c r="N194" s="18" t="s">
        <v>157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63.465367000000001</v>
      </c>
      <c r="R194" s="17" t="s">
        <v>110</v>
      </c>
    </row>
    <row r="195" spans="2:18" x14ac:dyDescent="0.2">
      <c r="B195" s="3" t="s">
        <v>135</v>
      </c>
      <c r="C195" s="3" t="s">
        <v>136</v>
      </c>
      <c r="D195" s="19">
        <v>2019</v>
      </c>
      <c r="E195" s="3">
        <v>65.662088999999995</v>
      </c>
      <c r="N195" s="18" t="s">
        <v>157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65.662088999999995</v>
      </c>
      <c r="R195" s="17" t="s">
        <v>110</v>
      </c>
    </row>
    <row r="196" spans="2:18" x14ac:dyDescent="0.2">
      <c r="B196" s="3" t="s">
        <v>135</v>
      </c>
      <c r="C196" s="3" t="s">
        <v>137</v>
      </c>
      <c r="D196" s="19">
        <v>2019</v>
      </c>
      <c r="E196" s="3">
        <v>59.796157999999998</v>
      </c>
      <c r="N196" s="18" t="s">
        <v>157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59.796157999999998</v>
      </c>
      <c r="R196" s="17" t="s">
        <v>110</v>
      </c>
    </row>
    <row r="197" spans="2:18" x14ac:dyDescent="0.2">
      <c r="B197" s="3" t="s">
        <v>135</v>
      </c>
      <c r="C197" s="3" t="s">
        <v>139</v>
      </c>
      <c r="D197" s="19">
        <v>2019</v>
      </c>
      <c r="E197" s="3">
        <v>64.199940999999995</v>
      </c>
      <c r="N197" s="18" t="s">
        <v>157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64.199940999999995</v>
      </c>
      <c r="R197" s="17" t="s">
        <v>110</v>
      </c>
    </row>
    <row r="198" spans="2:18" x14ac:dyDescent="0.2">
      <c r="B198" s="3" t="s">
        <v>135</v>
      </c>
      <c r="C198" s="3" t="s">
        <v>138</v>
      </c>
      <c r="D198" s="19">
        <v>2019</v>
      </c>
      <c r="E198" s="3">
        <v>55.344327999999997</v>
      </c>
      <c r="N198" s="18" t="s">
        <v>157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55.344327999999997</v>
      </c>
      <c r="R198" s="17" t="s">
        <v>110</v>
      </c>
    </row>
    <row r="199" spans="2:18" x14ac:dyDescent="0.2">
      <c r="B199" s="3" t="s">
        <v>135</v>
      </c>
      <c r="C199" s="3" t="s">
        <v>140</v>
      </c>
      <c r="D199" s="19">
        <v>2019</v>
      </c>
      <c r="E199" s="3">
        <v>63.822485999999998</v>
      </c>
      <c r="N199" s="18" t="s">
        <v>157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63.822485999999998</v>
      </c>
      <c r="R199" s="17" t="s">
        <v>110</v>
      </c>
    </row>
    <row r="200" spans="2:18" x14ac:dyDescent="0.2">
      <c r="B200" s="3" t="s">
        <v>135</v>
      </c>
      <c r="C200" s="3" t="s">
        <v>141</v>
      </c>
      <c r="D200" s="19">
        <v>2019</v>
      </c>
      <c r="E200" s="3">
        <v>54.750469000000002</v>
      </c>
      <c r="N200" s="18" t="s">
        <v>157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54.750469000000002</v>
      </c>
      <c r="R200" s="17" t="s">
        <v>110</v>
      </c>
    </row>
    <row r="201" spans="2:18" x14ac:dyDescent="0.2">
      <c r="B201" s="3" t="s">
        <v>135</v>
      </c>
      <c r="C201" s="3" t="s">
        <v>142</v>
      </c>
      <c r="D201" s="19">
        <v>2019</v>
      </c>
      <c r="E201" s="3">
        <v>63.384653</v>
      </c>
      <c r="N201" s="18" t="s">
        <v>157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63.384653</v>
      </c>
      <c r="R201" s="17" t="s">
        <v>110</v>
      </c>
    </row>
    <row r="202" spans="2:18" x14ac:dyDescent="0.2">
      <c r="B202" s="3" t="s">
        <v>135</v>
      </c>
      <c r="C202" s="3" t="s">
        <v>143</v>
      </c>
      <c r="D202" s="19">
        <v>2019</v>
      </c>
      <c r="E202" s="3">
        <v>67.323999999999998</v>
      </c>
      <c r="N202" s="18" t="s">
        <v>157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67.323999999999998</v>
      </c>
      <c r="R202" s="17" t="s">
        <v>110</v>
      </c>
    </row>
    <row r="203" spans="2:18" x14ac:dyDescent="0.2">
      <c r="B203" s="3" t="s">
        <v>135</v>
      </c>
      <c r="C203" s="3" t="s">
        <v>144</v>
      </c>
      <c r="D203" s="19">
        <v>2019</v>
      </c>
      <c r="E203" s="3">
        <v>69.826318000000001</v>
      </c>
      <c r="N203" s="18" t="s">
        <v>157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69.826318000000001</v>
      </c>
      <c r="R203" s="17" t="s">
        <v>110</v>
      </c>
    </row>
    <row r="204" spans="2:18" x14ac:dyDescent="0.2">
      <c r="B204" s="3" t="s">
        <v>135</v>
      </c>
      <c r="C204" s="3" t="s">
        <v>145</v>
      </c>
      <c r="D204" s="19">
        <v>2019</v>
      </c>
      <c r="E204" s="3">
        <v>57.399799000000002</v>
      </c>
      <c r="N204" s="18" t="s">
        <v>157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57.399799000000002</v>
      </c>
      <c r="R204" s="17" t="s">
        <v>110</v>
      </c>
    </row>
    <row r="205" spans="2:18" x14ac:dyDescent="0.2">
      <c r="B205" s="3" t="s">
        <v>135</v>
      </c>
      <c r="C205" s="3" t="s">
        <v>154</v>
      </c>
      <c r="D205" s="19">
        <v>2019</v>
      </c>
      <c r="E205" s="3">
        <v>62.177933000000003</v>
      </c>
      <c r="N205" s="18" t="s">
        <v>157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62.177933000000003</v>
      </c>
      <c r="R205" s="17" t="s">
        <v>110</v>
      </c>
    </row>
    <row r="206" spans="2:18" x14ac:dyDescent="0.2">
      <c r="B206" s="3" t="s">
        <v>135</v>
      </c>
      <c r="C206" s="3" t="s">
        <v>155</v>
      </c>
      <c r="D206" s="19">
        <v>2019</v>
      </c>
      <c r="E206" s="3">
        <v>68.761150999999998</v>
      </c>
      <c r="N206" s="18" t="s">
        <v>157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68.761150999999998</v>
      </c>
      <c r="R206" s="17" t="s">
        <v>110</v>
      </c>
    </row>
    <row r="207" spans="2:18" x14ac:dyDescent="0.2">
      <c r="B207" s="3" t="s">
        <v>135</v>
      </c>
      <c r="C207" s="3" t="s">
        <v>146</v>
      </c>
      <c r="D207" s="19">
        <v>2019</v>
      </c>
      <c r="E207" s="3">
        <v>66.123873000000003</v>
      </c>
      <c r="N207" s="18" t="s">
        <v>157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66.123873000000003</v>
      </c>
      <c r="R207" s="17" t="s">
        <v>110</v>
      </c>
    </row>
    <row r="208" spans="2:18" x14ac:dyDescent="0.2">
      <c r="B208" s="3" t="s">
        <v>135</v>
      </c>
      <c r="C208" s="3" t="s">
        <v>148</v>
      </c>
      <c r="D208" s="19">
        <v>2019</v>
      </c>
      <c r="E208" s="3">
        <v>67.916781999999998</v>
      </c>
      <c r="N208" s="18" t="s">
        <v>157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67.916781999999998</v>
      </c>
      <c r="R208" s="17" t="s">
        <v>110</v>
      </c>
    </row>
    <row r="209" spans="2:18" x14ac:dyDescent="0.2">
      <c r="B209" s="3" t="s">
        <v>135</v>
      </c>
      <c r="C209" s="3" t="s">
        <v>147</v>
      </c>
      <c r="D209" s="19">
        <v>2019</v>
      </c>
      <c r="E209" s="3">
        <v>61.132429000000002</v>
      </c>
      <c r="N209" s="18" t="s">
        <v>157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61.132429000000002</v>
      </c>
      <c r="R209" s="17" t="s">
        <v>110</v>
      </c>
    </row>
    <row r="210" spans="2:18" x14ac:dyDescent="0.2">
      <c r="B210" s="3" t="s">
        <v>135</v>
      </c>
      <c r="C210" s="3" t="s">
        <v>149</v>
      </c>
      <c r="D210" s="19">
        <v>2019</v>
      </c>
      <c r="E210" s="3">
        <v>59.895758000000001</v>
      </c>
      <c r="N210" s="18" t="s">
        <v>157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59.895758000000001</v>
      </c>
      <c r="R210" s="17" t="s">
        <v>110</v>
      </c>
    </row>
    <row r="211" spans="2:18" x14ac:dyDescent="0.2">
      <c r="B211" s="3" t="s">
        <v>135</v>
      </c>
      <c r="C211" s="3" t="s">
        <v>150</v>
      </c>
      <c r="D211" s="19">
        <v>2019</v>
      </c>
      <c r="E211" s="3">
        <v>59.519348999999998</v>
      </c>
      <c r="N211" s="18" t="s">
        <v>157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59.519348999999998</v>
      </c>
      <c r="R211" s="17" t="s">
        <v>110</v>
      </c>
    </row>
    <row r="212" spans="2:18" x14ac:dyDescent="0.2">
      <c r="B212" s="3" t="s">
        <v>135</v>
      </c>
      <c r="C212" s="3" t="s">
        <v>151</v>
      </c>
      <c r="D212" s="19">
        <v>2019</v>
      </c>
      <c r="E212" s="3">
        <v>58.408687999999998</v>
      </c>
      <c r="N212" s="18" t="s">
        <v>157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58.408687999999998</v>
      </c>
      <c r="R212" s="17" t="s">
        <v>110</v>
      </c>
    </row>
    <row r="213" spans="2:18" x14ac:dyDescent="0.2">
      <c r="B213" s="3" t="s">
        <v>135</v>
      </c>
      <c r="C213" s="3" t="s">
        <v>152</v>
      </c>
      <c r="D213" s="19">
        <v>2019</v>
      </c>
      <c r="E213" s="3">
        <v>64.962046000000001</v>
      </c>
      <c r="N213" s="18" t="s">
        <v>157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64.962046000000001</v>
      </c>
      <c r="R213" s="17" t="s">
        <v>110</v>
      </c>
    </row>
    <row r="214" spans="2:18" x14ac:dyDescent="0.2">
      <c r="B214" s="3" t="s">
        <v>135</v>
      </c>
      <c r="C214" s="3" t="s">
        <v>153</v>
      </c>
      <c r="D214" s="19">
        <v>2019</v>
      </c>
      <c r="E214" s="3">
        <v>66.061080000000004</v>
      </c>
      <c r="N214" s="18" t="s">
        <v>157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66.061080000000004</v>
      </c>
      <c r="R214" s="17" t="s">
        <v>110</v>
      </c>
    </row>
    <row r="215" spans="2:18" x14ac:dyDescent="0.2">
      <c r="B215" s="3" t="s">
        <v>135</v>
      </c>
      <c r="C215" s="3" t="s">
        <v>156</v>
      </c>
      <c r="D215" s="19">
        <v>2019</v>
      </c>
      <c r="E215" s="3">
        <v>62.518580999999998</v>
      </c>
      <c r="N215" s="18" t="s">
        <v>157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62.518580999999998</v>
      </c>
      <c r="R215" s="17" t="s">
        <v>110</v>
      </c>
    </row>
    <row r="216" spans="2:18" x14ac:dyDescent="0.2">
      <c r="B216" s="3" t="s">
        <v>135</v>
      </c>
      <c r="C216" s="3" t="s">
        <v>136</v>
      </c>
      <c r="D216" s="19">
        <v>2020</v>
      </c>
      <c r="E216" s="3">
        <v>67.380594000000002</v>
      </c>
      <c r="N216" s="18" t="s">
        <v>157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67.380594000000002</v>
      </c>
      <c r="R216" s="17" t="s">
        <v>110</v>
      </c>
    </row>
    <row r="217" spans="2:18" x14ac:dyDescent="0.2">
      <c r="B217" s="3" t="s">
        <v>135</v>
      </c>
      <c r="C217" s="3" t="s">
        <v>137</v>
      </c>
      <c r="D217" s="19">
        <v>2020</v>
      </c>
      <c r="E217" s="3">
        <v>57.815643999999999</v>
      </c>
      <c r="N217" s="18" t="s">
        <v>157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57.815643999999999</v>
      </c>
      <c r="R217" s="17" t="s">
        <v>110</v>
      </c>
    </row>
    <row r="218" spans="2:18" x14ac:dyDescent="0.2">
      <c r="B218" s="3" t="s">
        <v>135</v>
      </c>
      <c r="C218" s="3" t="s">
        <v>139</v>
      </c>
      <c r="D218" s="19">
        <v>2020</v>
      </c>
      <c r="E218" s="3">
        <v>63.738399000000001</v>
      </c>
      <c r="N218" s="18" t="s">
        <v>157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63.738399000000001</v>
      </c>
      <c r="R218" s="17" t="s">
        <v>110</v>
      </c>
    </row>
    <row r="219" spans="2:18" x14ac:dyDescent="0.2">
      <c r="B219" s="3" t="s">
        <v>135</v>
      </c>
      <c r="C219" s="3" t="s">
        <v>138</v>
      </c>
      <c r="D219" s="19">
        <v>2020</v>
      </c>
      <c r="E219" s="3">
        <v>55.460999999999999</v>
      </c>
      <c r="N219" s="18" t="s">
        <v>157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55.460999999999999</v>
      </c>
      <c r="R219" s="17" t="s">
        <v>110</v>
      </c>
    </row>
    <row r="220" spans="2:18" x14ac:dyDescent="0.2">
      <c r="B220" s="3" t="s">
        <v>135</v>
      </c>
      <c r="C220" s="3" t="s">
        <v>140</v>
      </c>
      <c r="D220" s="19">
        <v>2020</v>
      </c>
      <c r="E220" s="3">
        <v>59.651964999999997</v>
      </c>
      <c r="N220" s="18" t="s">
        <v>157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59.651964999999997</v>
      </c>
      <c r="R220" s="17" t="s">
        <v>110</v>
      </c>
    </row>
    <row r="221" spans="2:18" x14ac:dyDescent="0.2">
      <c r="B221" s="3" t="s">
        <v>135</v>
      </c>
      <c r="C221" s="3" t="s">
        <v>141</v>
      </c>
      <c r="D221" s="19">
        <v>2020</v>
      </c>
      <c r="E221" s="3">
        <v>51.786454999999997</v>
      </c>
      <c r="N221" s="18" t="s">
        <v>157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51.786454999999997</v>
      </c>
      <c r="R221" s="17" t="s">
        <v>110</v>
      </c>
    </row>
    <row r="222" spans="2:18" x14ac:dyDescent="0.2">
      <c r="B222" s="3" t="s">
        <v>135</v>
      </c>
      <c r="C222" s="3" t="s">
        <v>142</v>
      </c>
      <c r="D222" s="19">
        <v>2020</v>
      </c>
      <c r="E222" s="3">
        <v>61.749045000000002</v>
      </c>
      <c r="N222" s="18" t="s">
        <v>157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61.749045000000002</v>
      </c>
      <c r="R222" s="17" t="s">
        <v>110</v>
      </c>
    </row>
    <row r="223" spans="2:18" x14ac:dyDescent="0.2">
      <c r="B223" s="3" t="s">
        <v>135</v>
      </c>
      <c r="C223" s="3" t="s">
        <v>143</v>
      </c>
      <c r="D223" s="19">
        <v>2020</v>
      </c>
      <c r="E223" s="3">
        <v>63.692334000000002</v>
      </c>
      <c r="N223" s="18" t="s">
        <v>157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63.692334000000002</v>
      </c>
      <c r="R223" s="17" t="s">
        <v>110</v>
      </c>
    </row>
    <row r="224" spans="2:18" x14ac:dyDescent="0.2">
      <c r="B224" s="3" t="s">
        <v>135</v>
      </c>
      <c r="C224" s="3" t="s">
        <v>144</v>
      </c>
      <c r="D224" s="19">
        <v>2020</v>
      </c>
      <c r="E224" s="3">
        <v>67.918672999999998</v>
      </c>
      <c r="N224" s="18" t="s">
        <v>157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67.918672999999998</v>
      </c>
      <c r="R224" s="17" t="s">
        <v>110</v>
      </c>
    </row>
    <row r="225" spans="2:18" x14ac:dyDescent="0.2">
      <c r="B225" s="3" t="s">
        <v>135</v>
      </c>
      <c r="C225" s="3" t="s">
        <v>145</v>
      </c>
      <c r="D225" s="19">
        <v>2020</v>
      </c>
      <c r="E225" s="3">
        <v>57.437392000000003</v>
      </c>
      <c r="N225" s="18" t="s">
        <v>157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57.437392000000003</v>
      </c>
      <c r="R225" s="17" t="s">
        <v>110</v>
      </c>
    </row>
    <row r="226" spans="2:18" x14ac:dyDescent="0.2">
      <c r="B226" s="3" t="s">
        <v>135</v>
      </c>
      <c r="C226" s="3" t="s">
        <v>154</v>
      </c>
      <c r="D226" s="19">
        <v>2020</v>
      </c>
      <c r="E226" s="3">
        <v>63.977677</v>
      </c>
      <c r="N226" s="18" t="s">
        <v>157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63.977677</v>
      </c>
      <c r="R226" s="17" t="s">
        <v>110</v>
      </c>
    </row>
    <row r="227" spans="2:18" x14ac:dyDescent="0.2">
      <c r="B227" s="3" t="s">
        <v>135</v>
      </c>
      <c r="C227" s="3" t="s">
        <v>155</v>
      </c>
      <c r="D227" s="19">
        <v>2020</v>
      </c>
      <c r="E227" s="3">
        <v>66.407017999999994</v>
      </c>
      <c r="N227" s="18" t="s">
        <v>157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66.407017999999994</v>
      </c>
      <c r="R227" s="17" t="s">
        <v>110</v>
      </c>
    </row>
    <row r="228" spans="2:18" x14ac:dyDescent="0.2">
      <c r="B228" s="3" t="s">
        <v>135</v>
      </c>
      <c r="C228" s="3" t="s">
        <v>146</v>
      </c>
      <c r="D228" s="19">
        <v>2020</v>
      </c>
      <c r="E228" s="3">
        <v>64.559304999999995</v>
      </c>
      <c r="N228" s="18" t="s">
        <v>157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64.559304999999995</v>
      </c>
      <c r="R228" s="17" t="s">
        <v>110</v>
      </c>
    </row>
    <row r="229" spans="2:18" x14ac:dyDescent="0.2">
      <c r="B229" s="3" t="s">
        <v>135</v>
      </c>
      <c r="C229" s="3" t="s">
        <v>148</v>
      </c>
      <c r="D229" s="19">
        <v>2020</v>
      </c>
      <c r="E229" s="3">
        <v>66.21848</v>
      </c>
      <c r="N229" s="18" t="s">
        <v>157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66.21848</v>
      </c>
      <c r="R229" s="17" t="s">
        <v>110</v>
      </c>
    </row>
    <row r="230" spans="2:18" x14ac:dyDescent="0.2">
      <c r="B230" s="3" t="s">
        <v>135</v>
      </c>
      <c r="C230" s="3" t="s">
        <v>147</v>
      </c>
      <c r="D230" s="19">
        <v>2020</v>
      </c>
      <c r="E230" s="3">
        <v>56.522717</v>
      </c>
      <c r="N230" s="18" t="s">
        <v>157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56.522717</v>
      </c>
      <c r="R230" s="17" t="s">
        <v>110</v>
      </c>
    </row>
    <row r="231" spans="2:18" x14ac:dyDescent="0.2">
      <c r="B231" s="3" t="s">
        <v>135</v>
      </c>
      <c r="C231" s="3" t="s">
        <v>149</v>
      </c>
      <c r="D231" s="19">
        <v>2020</v>
      </c>
      <c r="E231" s="3">
        <v>56.420127000000001</v>
      </c>
      <c r="N231" s="18" t="s">
        <v>157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56.420127000000001</v>
      </c>
      <c r="R231" s="17" t="s">
        <v>110</v>
      </c>
    </row>
    <row r="232" spans="2:18" x14ac:dyDescent="0.2">
      <c r="B232" s="3" t="s">
        <v>135</v>
      </c>
      <c r="C232" s="3" t="s">
        <v>150</v>
      </c>
      <c r="D232" s="19">
        <v>2020</v>
      </c>
      <c r="E232" s="3">
        <v>59.905957999999998</v>
      </c>
      <c r="N232" s="18" t="s">
        <v>157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59.905957999999998</v>
      </c>
      <c r="R232" s="17" t="s">
        <v>110</v>
      </c>
    </row>
    <row r="233" spans="2:18" x14ac:dyDescent="0.2">
      <c r="B233" s="3" t="s">
        <v>135</v>
      </c>
      <c r="C233" s="3" t="s">
        <v>151</v>
      </c>
      <c r="D233" s="19">
        <v>2020</v>
      </c>
      <c r="E233" s="3">
        <v>57.263474000000002</v>
      </c>
      <c r="N233" s="18" t="s">
        <v>157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57.263474000000002</v>
      </c>
      <c r="R233" s="17" t="s">
        <v>110</v>
      </c>
    </row>
    <row r="234" spans="2:18" x14ac:dyDescent="0.2">
      <c r="B234" s="3" t="s">
        <v>135</v>
      </c>
      <c r="C234" s="3" t="s">
        <v>152</v>
      </c>
      <c r="D234" s="19">
        <v>2020</v>
      </c>
      <c r="E234" s="3">
        <v>66.484857000000005</v>
      </c>
      <c r="N234" s="18" t="s">
        <v>157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66.484857000000005</v>
      </c>
      <c r="R234" s="17" t="s">
        <v>110</v>
      </c>
    </row>
    <row r="235" spans="2:18" x14ac:dyDescent="0.2">
      <c r="B235" s="3" t="s">
        <v>135</v>
      </c>
      <c r="C235" s="3" t="s">
        <v>153</v>
      </c>
      <c r="D235" s="19">
        <v>2020</v>
      </c>
      <c r="E235" s="3">
        <v>64.916532000000004</v>
      </c>
      <c r="N235" s="18" t="s">
        <v>157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64.916532000000004</v>
      </c>
      <c r="R235" s="17" t="s">
        <v>110</v>
      </c>
    </row>
    <row r="236" spans="2:18" x14ac:dyDescent="0.2">
      <c r="B236" s="3" t="s">
        <v>135</v>
      </c>
      <c r="C236" s="3" t="s">
        <v>156</v>
      </c>
      <c r="D236" s="19">
        <v>2020</v>
      </c>
      <c r="E236" s="3">
        <v>58.766866999999998</v>
      </c>
      <c r="N236" s="18" t="s">
        <v>157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58.766866999999998</v>
      </c>
      <c r="R236" s="17" t="s">
        <v>110</v>
      </c>
    </row>
    <row r="237" spans="2:18" x14ac:dyDescent="0.2">
      <c r="B237" s="3" t="s">
        <v>135</v>
      </c>
      <c r="C237" s="3" t="s">
        <v>136</v>
      </c>
      <c r="D237" s="19">
        <v>2021</v>
      </c>
      <c r="E237" s="3">
        <v>71.697581</v>
      </c>
      <c r="N237" s="18" t="s">
        <v>157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71.697581</v>
      </c>
      <c r="R237" s="17" t="s">
        <v>110</v>
      </c>
    </row>
    <row r="238" spans="2:18" x14ac:dyDescent="0.2">
      <c r="B238" s="3" t="s">
        <v>135</v>
      </c>
      <c r="C238" s="3" t="s">
        <v>137</v>
      </c>
      <c r="D238" s="19">
        <v>2021</v>
      </c>
      <c r="E238" s="3">
        <v>66.201892999999998</v>
      </c>
      <c r="N238" s="18" t="s">
        <v>157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66.201892999999998</v>
      </c>
      <c r="R238" s="17" t="s">
        <v>110</v>
      </c>
    </row>
    <row r="239" spans="2:18" x14ac:dyDescent="0.2">
      <c r="B239" s="3" t="s">
        <v>135</v>
      </c>
      <c r="C239" s="3" t="s">
        <v>139</v>
      </c>
      <c r="D239" s="19">
        <v>2021</v>
      </c>
      <c r="E239" s="3">
        <v>69.208843000000002</v>
      </c>
      <c r="N239" s="18" t="s">
        <v>157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69.208843000000002</v>
      </c>
      <c r="R239" s="17" t="s">
        <v>110</v>
      </c>
    </row>
    <row r="240" spans="2:18" x14ac:dyDescent="0.2">
      <c r="B240" s="3" t="s">
        <v>135</v>
      </c>
      <c r="C240" s="3" t="s">
        <v>138</v>
      </c>
      <c r="D240" s="19">
        <v>2021</v>
      </c>
      <c r="E240" s="3">
        <v>62.136432999999997</v>
      </c>
      <c r="N240" s="18" t="s">
        <v>157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62.136432999999997</v>
      </c>
      <c r="R240" s="17" t="s">
        <v>110</v>
      </c>
    </row>
    <row r="241" spans="2:18" x14ac:dyDescent="0.2">
      <c r="B241" s="3" t="s">
        <v>135</v>
      </c>
      <c r="C241" s="3" t="s">
        <v>140</v>
      </c>
      <c r="D241" s="19">
        <v>2021</v>
      </c>
      <c r="E241" s="3">
        <v>68.182922000000005</v>
      </c>
      <c r="N241" s="18" t="s">
        <v>157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68.182922000000005</v>
      </c>
      <c r="R241" s="17" t="s">
        <v>110</v>
      </c>
    </row>
    <row r="242" spans="2:18" x14ac:dyDescent="0.2">
      <c r="B242" s="3" t="s">
        <v>135</v>
      </c>
      <c r="C242" s="3" t="s">
        <v>141</v>
      </c>
      <c r="D242" s="19">
        <v>2021</v>
      </c>
      <c r="E242" s="3">
        <v>59.090215999999998</v>
      </c>
      <c r="N242" s="18" t="s">
        <v>157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59.090215999999998</v>
      </c>
      <c r="R242" s="17" t="s">
        <v>110</v>
      </c>
    </row>
    <row r="243" spans="2:18" x14ac:dyDescent="0.2">
      <c r="B243" s="3" t="s">
        <v>135</v>
      </c>
      <c r="C243" s="3" t="s">
        <v>142</v>
      </c>
      <c r="D243" s="19">
        <v>2021</v>
      </c>
      <c r="E243" s="3">
        <v>68.234759999999994</v>
      </c>
      <c r="N243" s="18" t="s">
        <v>157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68.234759999999994</v>
      </c>
      <c r="R243" s="17" t="s">
        <v>110</v>
      </c>
    </row>
    <row r="244" spans="2:18" x14ac:dyDescent="0.2">
      <c r="B244" s="3" t="s">
        <v>135</v>
      </c>
      <c r="C244" s="3" t="s">
        <v>143</v>
      </c>
      <c r="D244" s="19">
        <v>2021</v>
      </c>
      <c r="E244" s="3">
        <v>68.898388999999995</v>
      </c>
      <c r="N244" s="18" t="s">
        <v>157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68.898388999999995</v>
      </c>
      <c r="R244" s="17" t="s">
        <v>110</v>
      </c>
    </row>
    <row r="245" spans="2:18" x14ac:dyDescent="0.2">
      <c r="B245" s="3" t="s">
        <v>135</v>
      </c>
      <c r="C245" s="3" t="s">
        <v>144</v>
      </c>
      <c r="D245" s="19">
        <v>2021</v>
      </c>
      <c r="E245" s="3">
        <v>74.068083000000001</v>
      </c>
      <c r="N245" s="18" t="s">
        <v>157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74.068083000000001</v>
      </c>
      <c r="R245" s="17" t="s">
        <v>110</v>
      </c>
    </row>
    <row r="246" spans="2:18" x14ac:dyDescent="0.2">
      <c r="B246" s="3" t="s">
        <v>135</v>
      </c>
      <c r="C246" s="3" t="s">
        <v>145</v>
      </c>
      <c r="D246" s="19">
        <v>2021</v>
      </c>
      <c r="E246" s="3">
        <v>62.442141999999997</v>
      </c>
      <c r="N246" s="18" t="s">
        <v>157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62.442141999999997</v>
      </c>
      <c r="R246" s="17" t="s">
        <v>110</v>
      </c>
    </row>
    <row r="247" spans="2:18" x14ac:dyDescent="0.2">
      <c r="B247" s="3" t="s">
        <v>135</v>
      </c>
      <c r="C247" s="3" t="s">
        <v>154</v>
      </c>
      <c r="D247" s="19">
        <v>2021</v>
      </c>
      <c r="E247" s="3">
        <v>70.794657000000001</v>
      </c>
      <c r="N247" s="18" t="s">
        <v>157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70.794657000000001</v>
      </c>
      <c r="R247" s="17" t="s">
        <v>110</v>
      </c>
    </row>
    <row r="248" spans="2:18" x14ac:dyDescent="0.2">
      <c r="B248" s="3" t="s">
        <v>135</v>
      </c>
      <c r="C248" s="3" t="s">
        <v>155</v>
      </c>
      <c r="D248" s="19">
        <v>2021</v>
      </c>
      <c r="E248" s="3">
        <v>71.543217999999996</v>
      </c>
      <c r="N248" s="18" t="s">
        <v>157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71.543217999999996</v>
      </c>
      <c r="R248" s="17" t="s">
        <v>110</v>
      </c>
    </row>
    <row r="249" spans="2:18" x14ac:dyDescent="0.2">
      <c r="B249" s="3" t="s">
        <v>135</v>
      </c>
      <c r="C249" s="3" t="s">
        <v>146</v>
      </c>
      <c r="D249" s="19">
        <v>2021</v>
      </c>
      <c r="E249" s="3">
        <v>69.991159999999994</v>
      </c>
      <c r="N249" s="18" t="s">
        <v>157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69.991159999999994</v>
      </c>
      <c r="R249" s="17" t="s">
        <v>110</v>
      </c>
    </row>
    <row r="250" spans="2:18" x14ac:dyDescent="0.2">
      <c r="B250" s="3" t="s">
        <v>135</v>
      </c>
      <c r="C250" s="3" t="s">
        <v>148</v>
      </c>
      <c r="D250" s="19">
        <v>2021</v>
      </c>
      <c r="E250" s="3">
        <v>72.378921000000005</v>
      </c>
      <c r="N250" s="18" t="s">
        <v>157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72.378921000000005</v>
      </c>
      <c r="R250" s="17" t="s">
        <v>110</v>
      </c>
    </row>
    <row r="251" spans="2:18" x14ac:dyDescent="0.2">
      <c r="B251" s="3" t="s">
        <v>135</v>
      </c>
      <c r="C251" s="3" t="s">
        <v>147</v>
      </c>
      <c r="D251" s="19">
        <v>2021</v>
      </c>
      <c r="E251" s="3">
        <v>68.019773999999998</v>
      </c>
      <c r="N251" s="18" t="s">
        <v>157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68.019773999999998</v>
      </c>
      <c r="R251" s="17" t="s">
        <v>110</v>
      </c>
    </row>
    <row r="252" spans="2:18" x14ac:dyDescent="0.2">
      <c r="B252" s="3" t="s">
        <v>135</v>
      </c>
      <c r="C252" s="3" t="s">
        <v>149</v>
      </c>
      <c r="D252" s="19">
        <v>2021</v>
      </c>
      <c r="E252" s="3">
        <v>66.619118999999998</v>
      </c>
      <c r="N252" s="18" t="s">
        <v>157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66.619118999999998</v>
      </c>
      <c r="R252" s="17" t="s">
        <v>110</v>
      </c>
    </row>
    <row r="253" spans="2:18" x14ac:dyDescent="0.2">
      <c r="B253" s="3" t="s">
        <v>135</v>
      </c>
      <c r="C253" s="3" t="s">
        <v>150</v>
      </c>
      <c r="D253" s="19">
        <v>2021</v>
      </c>
      <c r="E253" s="3">
        <v>67.380420000000001</v>
      </c>
      <c r="N253" s="18" t="s">
        <v>157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67.380420000000001</v>
      </c>
      <c r="R253" s="17" t="s">
        <v>110</v>
      </c>
    </row>
    <row r="254" spans="2:18" x14ac:dyDescent="0.2">
      <c r="B254" s="3" t="s">
        <v>135</v>
      </c>
      <c r="C254" s="3" t="s">
        <v>151</v>
      </c>
      <c r="D254" s="19">
        <v>2021</v>
      </c>
      <c r="E254" s="3">
        <v>63.452061999999998</v>
      </c>
      <c r="N254" s="18" t="s">
        <v>157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63.452061999999998</v>
      </c>
      <c r="R254" s="17" t="s">
        <v>110</v>
      </c>
    </row>
    <row r="255" spans="2:18" x14ac:dyDescent="0.2">
      <c r="B255" s="3" t="s">
        <v>135</v>
      </c>
      <c r="C255" s="3" t="s">
        <v>152</v>
      </c>
      <c r="D255" s="19">
        <v>2021</v>
      </c>
      <c r="E255" s="3">
        <v>69.045221999999995</v>
      </c>
      <c r="N255" s="18" t="s">
        <v>157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69.045221999999995</v>
      </c>
      <c r="R255" s="17" t="s">
        <v>110</v>
      </c>
    </row>
    <row r="256" spans="2:18" x14ac:dyDescent="0.2">
      <c r="B256" s="3" t="s">
        <v>135</v>
      </c>
      <c r="C256" s="3" t="s">
        <v>153</v>
      </c>
      <c r="D256" s="19">
        <v>2021</v>
      </c>
      <c r="E256" s="3">
        <v>72.150126</v>
      </c>
      <c r="N256" s="18" t="s">
        <v>157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72.150126</v>
      </c>
      <c r="R256" s="17" t="s">
        <v>110</v>
      </c>
    </row>
    <row r="257" spans="2:18" x14ac:dyDescent="0.2">
      <c r="B257" s="3" t="s">
        <v>135</v>
      </c>
      <c r="C257" s="3" t="s">
        <v>156</v>
      </c>
      <c r="D257" s="19">
        <v>2021</v>
      </c>
      <c r="E257" s="3">
        <v>67.643163000000001</v>
      </c>
      <c r="N257" s="18" t="s">
        <v>157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67.643163000000001</v>
      </c>
      <c r="R257" s="17" t="s">
        <v>110</v>
      </c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8705-3C05-4D69-9148-6684B8897F6A}">
  <sheetPr>
    <tabColor theme="5" tint="0.79998168889431442"/>
  </sheetPr>
  <dimension ref="B1:R257"/>
  <sheetViews>
    <sheetView workbookViewId="0"/>
  </sheetViews>
  <sheetFormatPr defaultColWidth="9.33203125" defaultRowHeight="11.25" x14ac:dyDescent="0.2"/>
  <cols>
    <col min="1" max="1" width="9.33203125" style="3"/>
    <col min="2" max="2" width="18" style="3" customWidth="1"/>
    <col min="3" max="3" width="43.5" style="3" bestFit="1" customWidth="1"/>
    <col min="4" max="4" width="7.6640625" style="3" bestFit="1" customWidth="1"/>
    <col min="5" max="5" width="13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434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267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2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266</v>
      </c>
      <c r="C6" s="3" t="s">
        <v>5</v>
      </c>
      <c r="D6" s="19">
        <v>2010</v>
      </c>
      <c r="E6" s="3">
        <v>46.627548300000001</v>
      </c>
      <c r="N6" s="18" t="s">
        <v>268</v>
      </c>
      <c r="O6" s="17" t="e">
        <f>INDEX(#REF!,MATCH($C6,#REF!,0),2)</f>
        <v>#REF!</v>
      </c>
      <c r="P6" s="18">
        <f>D6</f>
        <v>2010</v>
      </c>
      <c r="Q6" s="28">
        <f>E6</f>
        <v>46.627548300000001</v>
      </c>
      <c r="R6" s="18" t="s">
        <v>256</v>
      </c>
    </row>
    <row r="7" spans="2:18" x14ac:dyDescent="0.2">
      <c r="B7" s="3" t="s">
        <v>266</v>
      </c>
      <c r="C7" s="3" t="s">
        <v>6</v>
      </c>
      <c r="D7" s="19">
        <v>2010</v>
      </c>
      <c r="E7" s="3">
        <v>40.77470039</v>
      </c>
      <c r="N7" s="18" t="s">
        <v>268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40.77470039</v>
      </c>
      <c r="R7" s="18" t="s">
        <v>256</v>
      </c>
    </row>
    <row r="8" spans="2:18" x14ac:dyDescent="0.2">
      <c r="B8" s="3" t="s">
        <v>266</v>
      </c>
      <c r="C8" s="3" t="s">
        <v>7</v>
      </c>
      <c r="D8" s="19">
        <v>2010</v>
      </c>
      <c r="E8" s="3">
        <v>41.768225129999998</v>
      </c>
      <c r="N8" s="18" t="s">
        <v>268</v>
      </c>
      <c r="O8" s="17" t="e">
        <f>INDEX(#REF!,MATCH($C8,#REF!,0),2)</f>
        <v>#REF!</v>
      </c>
      <c r="P8" s="18">
        <f t="shared" si="0"/>
        <v>2010</v>
      </c>
      <c r="Q8" s="28">
        <f t="shared" si="1"/>
        <v>41.768225129999998</v>
      </c>
      <c r="R8" s="18" t="s">
        <v>256</v>
      </c>
    </row>
    <row r="9" spans="2:18" x14ac:dyDescent="0.2">
      <c r="B9" s="3" t="s">
        <v>266</v>
      </c>
      <c r="C9" s="3" t="s">
        <v>8</v>
      </c>
      <c r="D9" s="19">
        <v>2010</v>
      </c>
      <c r="E9" s="3">
        <v>38.036670190000002</v>
      </c>
      <c r="N9" s="18" t="s">
        <v>268</v>
      </c>
      <c r="O9" s="17" t="e">
        <f>INDEX(#REF!,MATCH($C9,#REF!,0),2)</f>
        <v>#REF!</v>
      </c>
      <c r="P9" s="18">
        <f t="shared" si="0"/>
        <v>2010</v>
      </c>
      <c r="Q9" s="28">
        <f t="shared" si="1"/>
        <v>38.036670190000002</v>
      </c>
      <c r="R9" s="18" t="s">
        <v>256</v>
      </c>
    </row>
    <row r="10" spans="2:18" x14ac:dyDescent="0.2">
      <c r="B10" s="3" t="s">
        <v>266</v>
      </c>
      <c r="C10" s="3" t="s">
        <v>9</v>
      </c>
      <c r="D10" s="19">
        <v>2010</v>
      </c>
      <c r="E10" s="3">
        <v>47.248330080000002</v>
      </c>
      <c r="N10" s="18" t="s">
        <v>268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47.248330080000002</v>
      </c>
      <c r="R10" s="18" t="s">
        <v>256</v>
      </c>
    </row>
    <row r="11" spans="2:18" x14ac:dyDescent="0.2">
      <c r="B11" s="3" t="s">
        <v>266</v>
      </c>
      <c r="C11" s="3" t="s">
        <v>10</v>
      </c>
      <c r="D11" s="19">
        <v>2010</v>
      </c>
      <c r="E11" s="3">
        <v>36.587394260000003</v>
      </c>
      <c r="N11" s="18" t="s">
        <v>268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36.587394260000003</v>
      </c>
      <c r="R11" s="18" t="s">
        <v>256</v>
      </c>
    </row>
    <row r="12" spans="2:18" x14ac:dyDescent="0.2">
      <c r="B12" s="3" t="s">
        <v>266</v>
      </c>
      <c r="C12" s="3" t="s">
        <v>11</v>
      </c>
      <c r="D12" s="19">
        <v>2010</v>
      </c>
      <c r="E12" s="3">
        <v>40.231134779999998</v>
      </c>
      <c r="N12" s="18" t="s">
        <v>268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40.231134779999998</v>
      </c>
      <c r="R12" s="18" t="s">
        <v>256</v>
      </c>
    </row>
    <row r="13" spans="2:18" x14ac:dyDescent="0.2">
      <c r="B13" s="3" t="s">
        <v>266</v>
      </c>
      <c r="C13" s="3" t="s">
        <v>12</v>
      </c>
      <c r="D13" s="19">
        <v>2010</v>
      </c>
      <c r="E13" s="3">
        <v>40.484412540000001</v>
      </c>
      <c r="N13" s="18" t="s">
        <v>268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40.484412540000001</v>
      </c>
      <c r="R13" s="18" t="s">
        <v>256</v>
      </c>
    </row>
    <row r="14" spans="2:18" x14ac:dyDescent="0.2">
      <c r="B14" s="3" t="s">
        <v>266</v>
      </c>
      <c r="C14" s="3" t="s">
        <v>13</v>
      </c>
      <c r="D14" s="19">
        <v>2010</v>
      </c>
      <c r="E14" s="3">
        <v>46.676823829999996</v>
      </c>
      <c r="N14" s="18" t="s">
        <v>268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46.676823829999996</v>
      </c>
      <c r="R14" s="18" t="s">
        <v>256</v>
      </c>
    </row>
    <row r="15" spans="2:18" x14ac:dyDescent="0.2">
      <c r="B15" s="3" t="s">
        <v>266</v>
      </c>
      <c r="C15" s="3" t="s">
        <v>14</v>
      </c>
      <c r="D15" s="19">
        <v>2010</v>
      </c>
      <c r="E15" s="3">
        <v>33.30673796</v>
      </c>
      <c r="N15" s="18" t="s">
        <v>268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33.30673796</v>
      </c>
      <c r="R15" s="18" t="s">
        <v>256</v>
      </c>
    </row>
    <row r="16" spans="2:18" x14ac:dyDescent="0.2">
      <c r="B16" s="3" t="s">
        <v>266</v>
      </c>
      <c r="C16" s="3" t="s">
        <v>15</v>
      </c>
      <c r="D16" s="19">
        <v>2010</v>
      </c>
      <c r="E16" s="3">
        <v>53.457977390000003</v>
      </c>
      <c r="N16" s="18" t="s">
        <v>268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53.457977390000003</v>
      </c>
      <c r="R16" s="18" t="s">
        <v>256</v>
      </c>
    </row>
    <row r="17" spans="2:18" x14ac:dyDescent="0.2">
      <c r="B17" s="3" t="s">
        <v>266</v>
      </c>
      <c r="C17" s="3" t="s">
        <v>16</v>
      </c>
      <c r="D17" s="19">
        <v>2010</v>
      </c>
      <c r="E17" s="3">
        <v>48.440671260000002</v>
      </c>
      <c r="N17" s="18" t="s">
        <v>268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48.440671260000002</v>
      </c>
      <c r="R17" s="18" t="s">
        <v>256</v>
      </c>
    </row>
    <row r="18" spans="2:18" x14ac:dyDescent="0.2">
      <c r="B18" s="3" t="s">
        <v>266</v>
      </c>
      <c r="C18" s="3" t="s">
        <v>17</v>
      </c>
      <c r="D18" s="19">
        <v>2010</v>
      </c>
      <c r="E18" s="3">
        <v>48.839185409999999</v>
      </c>
      <c r="N18" s="18" t="s">
        <v>268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48.839185409999999</v>
      </c>
      <c r="R18" s="18" t="s">
        <v>256</v>
      </c>
    </row>
    <row r="19" spans="2:18" x14ac:dyDescent="0.2">
      <c r="B19" s="3" t="s">
        <v>266</v>
      </c>
      <c r="C19" s="3" t="s">
        <v>18</v>
      </c>
      <c r="D19" s="19">
        <v>2010</v>
      </c>
      <c r="E19" s="3">
        <v>35.756377479999998</v>
      </c>
      <c r="N19" s="18" t="s">
        <v>268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35.756377479999998</v>
      </c>
      <c r="R19" s="18" t="s">
        <v>256</v>
      </c>
    </row>
    <row r="20" spans="2:18" x14ac:dyDescent="0.2">
      <c r="B20" s="3" t="s">
        <v>266</v>
      </c>
      <c r="C20" s="3" t="s">
        <v>19</v>
      </c>
      <c r="D20" s="19">
        <v>2010</v>
      </c>
      <c r="E20" s="3">
        <v>36.211301849999998</v>
      </c>
      <c r="N20" s="18" t="s">
        <v>268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36.211301849999998</v>
      </c>
      <c r="R20" s="18" t="s">
        <v>256</v>
      </c>
    </row>
    <row r="21" spans="2:18" x14ac:dyDescent="0.2">
      <c r="B21" s="3" t="s">
        <v>266</v>
      </c>
      <c r="C21" s="3" t="s">
        <v>20</v>
      </c>
      <c r="D21" s="19">
        <v>2010</v>
      </c>
      <c r="E21" s="3">
        <v>29.525826550000001</v>
      </c>
      <c r="N21" s="18" t="s">
        <v>268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29.525826550000001</v>
      </c>
      <c r="R21" s="18" t="s">
        <v>256</v>
      </c>
    </row>
    <row r="22" spans="2:18" x14ac:dyDescent="0.2">
      <c r="B22" s="3" t="s">
        <v>266</v>
      </c>
      <c r="C22" s="3" t="s">
        <v>21</v>
      </c>
      <c r="D22" s="19">
        <v>2010</v>
      </c>
      <c r="E22" s="3">
        <v>41.877756300000001</v>
      </c>
      <c r="N22" s="18" t="s">
        <v>268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41.877756300000001</v>
      </c>
      <c r="R22" s="18" t="s">
        <v>256</v>
      </c>
    </row>
    <row r="23" spans="2:18" x14ac:dyDescent="0.2">
      <c r="B23" s="3" t="s">
        <v>266</v>
      </c>
      <c r="C23" s="3" t="s">
        <v>22</v>
      </c>
      <c r="D23" s="19">
        <v>2010</v>
      </c>
      <c r="E23" s="3">
        <v>50.105962959999999</v>
      </c>
      <c r="N23" s="18" t="s">
        <v>268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50.105962959999999</v>
      </c>
      <c r="R23" s="18" t="s">
        <v>256</v>
      </c>
    </row>
    <row r="24" spans="2:18" x14ac:dyDescent="0.2">
      <c r="B24" s="3" t="s">
        <v>266</v>
      </c>
      <c r="C24" s="3" t="s">
        <v>23</v>
      </c>
      <c r="D24" s="19">
        <v>2010</v>
      </c>
      <c r="E24" s="3">
        <v>41.395731720000001</v>
      </c>
      <c r="N24" s="18" t="s">
        <v>268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41.395731720000001</v>
      </c>
      <c r="R24" s="18" t="s">
        <v>256</v>
      </c>
    </row>
    <row r="25" spans="2:18" x14ac:dyDescent="0.2">
      <c r="B25" s="3" t="s">
        <v>266</v>
      </c>
      <c r="C25" s="3" t="s">
        <v>24</v>
      </c>
      <c r="D25" s="19">
        <v>2010</v>
      </c>
      <c r="E25" s="3">
        <v>37.847649259999997</v>
      </c>
      <c r="N25" s="18" t="s">
        <v>268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37.847649259999997</v>
      </c>
      <c r="R25" s="18" t="s">
        <v>256</v>
      </c>
    </row>
    <row r="26" spans="2:18" x14ac:dyDescent="0.2">
      <c r="B26" s="3" t="s">
        <v>266</v>
      </c>
      <c r="C26" s="3" t="s">
        <v>25</v>
      </c>
      <c r="D26" s="19">
        <v>2010</v>
      </c>
      <c r="E26" s="3">
        <v>35.947047019999999</v>
      </c>
      <c r="N26" s="18" t="s">
        <v>268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35.947047019999999</v>
      </c>
      <c r="R26" s="18" t="s">
        <v>256</v>
      </c>
    </row>
    <row r="27" spans="2:18" x14ac:dyDescent="0.2">
      <c r="B27" s="3" t="s">
        <v>266</v>
      </c>
      <c r="C27" s="3" t="s">
        <v>5</v>
      </c>
      <c r="D27" s="19">
        <v>2011</v>
      </c>
      <c r="E27" s="3">
        <v>43.766419159999998</v>
      </c>
      <c r="N27" s="18" t="s">
        <v>268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43.766419159999998</v>
      </c>
      <c r="R27" s="18" t="s">
        <v>256</v>
      </c>
    </row>
    <row r="28" spans="2:18" x14ac:dyDescent="0.2">
      <c r="B28" s="3" t="s">
        <v>266</v>
      </c>
      <c r="C28" s="3" t="s">
        <v>6</v>
      </c>
      <c r="D28" s="19">
        <v>2011</v>
      </c>
      <c r="E28" s="3">
        <v>39.957860709999999</v>
      </c>
      <c r="N28" s="18" t="s">
        <v>268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39.957860709999999</v>
      </c>
      <c r="R28" s="18" t="s">
        <v>256</v>
      </c>
    </row>
    <row r="29" spans="2:18" x14ac:dyDescent="0.2">
      <c r="B29" s="3" t="s">
        <v>266</v>
      </c>
      <c r="C29" s="3" t="s">
        <v>7</v>
      </c>
      <c r="D29" s="19">
        <v>2011</v>
      </c>
      <c r="E29" s="3">
        <v>40.291505139999998</v>
      </c>
      <c r="N29" s="18" t="s">
        <v>268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40.291505139999998</v>
      </c>
      <c r="R29" s="18" t="s">
        <v>256</v>
      </c>
    </row>
    <row r="30" spans="2:18" x14ac:dyDescent="0.2">
      <c r="B30" s="3" t="s">
        <v>266</v>
      </c>
      <c r="C30" s="3" t="s">
        <v>8</v>
      </c>
      <c r="D30" s="19">
        <v>2011</v>
      </c>
      <c r="E30" s="3">
        <v>36.773904680000001</v>
      </c>
      <c r="N30" s="18" t="s">
        <v>268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36.773904680000001</v>
      </c>
      <c r="R30" s="18" t="s">
        <v>256</v>
      </c>
    </row>
    <row r="31" spans="2:18" x14ac:dyDescent="0.2">
      <c r="B31" s="3" t="s">
        <v>266</v>
      </c>
      <c r="C31" s="3" t="s">
        <v>9</v>
      </c>
      <c r="D31" s="19">
        <v>2011</v>
      </c>
      <c r="E31" s="3">
        <v>46.806381270000003</v>
      </c>
      <c r="N31" s="18" t="s">
        <v>268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46.806381270000003</v>
      </c>
      <c r="R31" s="18" t="s">
        <v>256</v>
      </c>
    </row>
    <row r="32" spans="2:18" x14ac:dyDescent="0.2">
      <c r="B32" s="3" t="s">
        <v>266</v>
      </c>
      <c r="C32" s="3" t="s">
        <v>10</v>
      </c>
      <c r="D32" s="19">
        <v>2011</v>
      </c>
      <c r="E32" s="3">
        <v>35.355030450000001</v>
      </c>
      <c r="N32" s="18" t="s">
        <v>268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35.355030450000001</v>
      </c>
      <c r="R32" s="18" t="s">
        <v>256</v>
      </c>
    </row>
    <row r="33" spans="2:18" x14ac:dyDescent="0.2">
      <c r="B33" s="3" t="s">
        <v>266</v>
      </c>
      <c r="C33" s="3" t="s">
        <v>11</v>
      </c>
      <c r="D33" s="19">
        <v>2011</v>
      </c>
      <c r="E33" s="3">
        <v>37.979834940000003</v>
      </c>
      <c r="N33" s="18" t="s">
        <v>268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37.979834940000003</v>
      </c>
      <c r="R33" s="18" t="s">
        <v>256</v>
      </c>
    </row>
    <row r="34" spans="2:18" x14ac:dyDescent="0.2">
      <c r="B34" s="3" t="s">
        <v>266</v>
      </c>
      <c r="C34" s="3" t="s">
        <v>12</v>
      </c>
      <c r="D34" s="19">
        <v>2011</v>
      </c>
      <c r="E34" s="3">
        <v>40.187617299999999</v>
      </c>
      <c r="N34" s="18" t="s">
        <v>268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40.187617299999999</v>
      </c>
      <c r="R34" s="18" t="s">
        <v>256</v>
      </c>
    </row>
    <row r="35" spans="2:18" x14ac:dyDescent="0.2">
      <c r="B35" s="3" t="s">
        <v>266</v>
      </c>
      <c r="C35" s="3" t="s">
        <v>13</v>
      </c>
      <c r="D35" s="19">
        <v>2011</v>
      </c>
      <c r="E35" s="3">
        <v>46.344786669999998</v>
      </c>
      <c r="N35" s="18" t="s">
        <v>268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46.344786669999998</v>
      </c>
      <c r="R35" s="18" t="s">
        <v>256</v>
      </c>
    </row>
    <row r="36" spans="2:18" x14ac:dyDescent="0.2">
      <c r="B36" s="3" t="s">
        <v>266</v>
      </c>
      <c r="C36" s="3" t="s">
        <v>14</v>
      </c>
      <c r="D36" s="19">
        <v>2011</v>
      </c>
      <c r="E36" s="3">
        <v>33.873193929999999</v>
      </c>
      <c r="N36" s="18" t="s">
        <v>268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33.873193929999999</v>
      </c>
      <c r="R36" s="18" t="s">
        <v>256</v>
      </c>
    </row>
    <row r="37" spans="2:18" x14ac:dyDescent="0.2">
      <c r="B37" s="3" t="s">
        <v>266</v>
      </c>
      <c r="C37" s="3" t="s">
        <v>15</v>
      </c>
      <c r="D37" s="19">
        <v>2011</v>
      </c>
      <c r="E37" s="3">
        <v>53.028921799999999</v>
      </c>
      <c r="N37" s="18" t="s">
        <v>268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53.028921799999999</v>
      </c>
      <c r="R37" s="18" t="s">
        <v>256</v>
      </c>
    </row>
    <row r="38" spans="2:18" x14ac:dyDescent="0.2">
      <c r="B38" s="3" t="s">
        <v>266</v>
      </c>
      <c r="C38" s="3" t="s">
        <v>16</v>
      </c>
      <c r="D38" s="19">
        <v>2011</v>
      </c>
      <c r="E38" s="3">
        <v>47.478788889999997</v>
      </c>
      <c r="N38" s="18" t="s">
        <v>268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47.478788889999997</v>
      </c>
      <c r="R38" s="18" t="s">
        <v>256</v>
      </c>
    </row>
    <row r="39" spans="2:18" x14ac:dyDescent="0.2">
      <c r="B39" s="3" t="s">
        <v>266</v>
      </c>
      <c r="C39" s="3" t="s">
        <v>17</v>
      </c>
      <c r="D39" s="19">
        <v>2011</v>
      </c>
      <c r="E39" s="3">
        <v>50.792422549999998</v>
      </c>
      <c r="N39" s="18" t="s">
        <v>268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50.792422549999998</v>
      </c>
      <c r="R39" s="18" t="s">
        <v>256</v>
      </c>
    </row>
    <row r="40" spans="2:18" x14ac:dyDescent="0.2">
      <c r="B40" s="3" t="s">
        <v>266</v>
      </c>
      <c r="C40" s="3" t="s">
        <v>18</v>
      </c>
      <c r="D40" s="19">
        <v>2011</v>
      </c>
      <c r="E40" s="3">
        <v>34.923210740000002</v>
      </c>
      <c r="N40" s="18" t="s">
        <v>268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34.923210740000002</v>
      </c>
      <c r="R40" s="18" t="s">
        <v>256</v>
      </c>
    </row>
    <row r="41" spans="2:18" x14ac:dyDescent="0.2">
      <c r="B41" s="3" t="s">
        <v>266</v>
      </c>
      <c r="C41" s="3" t="s">
        <v>19</v>
      </c>
      <c r="D41" s="19">
        <v>2011</v>
      </c>
      <c r="E41" s="3">
        <v>35.369872430000001</v>
      </c>
      <c r="N41" s="18" t="s">
        <v>268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35.369872430000001</v>
      </c>
      <c r="R41" s="18" t="s">
        <v>256</v>
      </c>
    </row>
    <row r="42" spans="2:18" x14ac:dyDescent="0.2">
      <c r="B42" s="3" t="s">
        <v>266</v>
      </c>
      <c r="C42" s="3" t="s">
        <v>20</v>
      </c>
      <c r="D42" s="19">
        <v>2011</v>
      </c>
      <c r="E42" s="3">
        <v>28.094004429999998</v>
      </c>
      <c r="N42" s="18" t="s">
        <v>268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28.094004429999998</v>
      </c>
      <c r="R42" s="18" t="s">
        <v>256</v>
      </c>
    </row>
    <row r="43" spans="2:18" x14ac:dyDescent="0.2">
      <c r="B43" s="3" t="s">
        <v>266</v>
      </c>
      <c r="C43" s="3" t="s">
        <v>21</v>
      </c>
      <c r="D43" s="19">
        <v>2011</v>
      </c>
      <c r="E43" s="3">
        <v>38.628402010000002</v>
      </c>
      <c r="N43" s="18" t="s">
        <v>268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38.628402010000002</v>
      </c>
      <c r="R43" s="18" t="s">
        <v>256</v>
      </c>
    </row>
    <row r="44" spans="2:18" x14ac:dyDescent="0.2">
      <c r="B44" s="3" t="s">
        <v>266</v>
      </c>
      <c r="C44" s="3" t="s">
        <v>22</v>
      </c>
      <c r="D44" s="19">
        <v>2011</v>
      </c>
      <c r="E44" s="3">
        <v>49.232058369999997</v>
      </c>
      <c r="N44" s="18" t="s">
        <v>268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49.232058369999997</v>
      </c>
      <c r="R44" s="18" t="s">
        <v>256</v>
      </c>
    </row>
    <row r="45" spans="2:18" x14ac:dyDescent="0.2">
      <c r="B45" s="3" t="s">
        <v>266</v>
      </c>
      <c r="C45" s="3" t="s">
        <v>23</v>
      </c>
      <c r="D45" s="19">
        <v>2011</v>
      </c>
      <c r="E45" s="3">
        <v>39.793164879999999</v>
      </c>
      <c r="N45" s="18" t="s">
        <v>268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39.793164879999999</v>
      </c>
      <c r="R45" s="18" t="s">
        <v>256</v>
      </c>
    </row>
    <row r="46" spans="2:18" x14ac:dyDescent="0.2">
      <c r="B46" s="3" t="s">
        <v>266</v>
      </c>
      <c r="C46" s="3" t="s">
        <v>24</v>
      </c>
      <c r="D46" s="19">
        <v>2011</v>
      </c>
      <c r="E46" s="3">
        <v>38.790843000000002</v>
      </c>
      <c r="N46" s="18" t="s">
        <v>268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38.790843000000002</v>
      </c>
      <c r="R46" s="18" t="s">
        <v>256</v>
      </c>
    </row>
    <row r="47" spans="2:18" x14ac:dyDescent="0.2">
      <c r="B47" s="3" t="s">
        <v>266</v>
      </c>
      <c r="C47" s="3" t="s">
        <v>25</v>
      </c>
      <c r="D47" s="19">
        <v>2011</v>
      </c>
      <c r="E47" s="3">
        <v>34.725043509999999</v>
      </c>
      <c r="N47" s="18" t="s">
        <v>268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34.725043509999999</v>
      </c>
      <c r="R47" s="18" t="s">
        <v>256</v>
      </c>
    </row>
    <row r="48" spans="2:18" x14ac:dyDescent="0.2">
      <c r="B48" s="3" t="s">
        <v>266</v>
      </c>
      <c r="C48" s="3" t="s">
        <v>5</v>
      </c>
      <c r="D48" s="19">
        <v>2012</v>
      </c>
      <c r="E48" s="3">
        <v>41.63518749</v>
      </c>
      <c r="N48" s="18" t="s">
        <v>268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41.63518749</v>
      </c>
      <c r="R48" s="18" t="s">
        <v>256</v>
      </c>
    </row>
    <row r="49" spans="2:18" x14ac:dyDescent="0.2">
      <c r="B49" s="3" t="s">
        <v>266</v>
      </c>
      <c r="C49" s="3" t="s">
        <v>6</v>
      </c>
      <c r="D49" s="19">
        <v>2012</v>
      </c>
      <c r="E49" s="3">
        <v>38.157627429999998</v>
      </c>
      <c r="N49" s="18" t="s">
        <v>268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38.157627429999998</v>
      </c>
      <c r="R49" s="18" t="s">
        <v>256</v>
      </c>
    </row>
    <row r="50" spans="2:18" x14ac:dyDescent="0.2">
      <c r="B50" s="3" t="s">
        <v>266</v>
      </c>
      <c r="C50" s="3" t="s">
        <v>7</v>
      </c>
      <c r="D50" s="19">
        <v>2012</v>
      </c>
      <c r="E50" s="3">
        <v>37.836547979999999</v>
      </c>
      <c r="N50" s="18" t="s">
        <v>268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37.836547979999999</v>
      </c>
      <c r="R50" s="18" t="s">
        <v>256</v>
      </c>
    </row>
    <row r="51" spans="2:18" x14ac:dyDescent="0.2">
      <c r="B51" s="3" t="s">
        <v>266</v>
      </c>
      <c r="C51" s="3" t="s">
        <v>8</v>
      </c>
      <c r="D51" s="19">
        <v>2012</v>
      </c>
      <c r="E51" s="3">
        <v>35.120427630000002</v>
      </c>
      <c r="N51" s="18" t="s">
        <v>268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35.120427630000002</v>
      </c>
      <c r="R51" s="18" t="s">
        <v>256</v>
      </c>
    </row>
    <row r="52" spans="2:18" x14ac:dyDescent="0.2">
      <c r="B52" s="3" t="s">
        <v>266</v>
      </c>
      <c r="C52" s="3" t="s">
        <v>9</v>
      </c>
      <c r="D52" s="19">
        <v>2012</v>
      </c>
      <c r="E52" s="3">
        <v>45.576472359999997</v>
      </c>
      <c r="N52" s="18" t="s">
        <v>268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45.576472359999997</v>
      </c>
      <c r="R52" s="18" t="s">
        <v>256</v>
      </c>
    </row>
    <row r="53" spans="2:18" x14ac:dyDescent="0.2">
      <c r="B53" s="3" t="s">
        <v>266</v>
      </c>
      <c r="C53" s="3" t="s">
        <v>10</v>
      </c>
      <c r="D53" s="19">
        <v>2012</v>
      </c>
      <c r="E53" s="3">
        <v>32.943813130000002</v>
      </c>
      <c r="N53" s="18" t="s">
        <v>268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32.943813130000002</v>
      </c>
      <c r="R53" s="18" t="s">
        <v>256</v>
      </c>
    </row>
    <row r="54" spans="2:18" x14ac:dyDescent="0.2">
      <c r="B54" s="3" t="s">
        <v>266</v>
      </c>
      <c r="C54" s="3" t="s">
        <v>11</v>
      </c>
      <c r="D54" s="19">
        <v>2012</v>
      </c>
      <c r="E54" s="3">
        <v>35.547521920000001</v>
      </c>
      <c r="N54" s="18" t="s">
        <v>268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35.547521920000001</v>
      </c>
      <c r="R54" s="18" t="s">
        <v>256</v>
      </c>
    </row>
    <row r="55" spans="2:18" x14ac:dyDescent="0.2">
      <c r="B55" s="3" t="s">
        <v>266</v>
      </c>
      <c r="C55" s="3" t="s">
        <v>12</v>
      </c>
      <c r="D55" s="19">
        <v>2012</v>
      </c>
      <c r="E55" s="3">
        <v>39.141860690000001</v>
      </c>
      <c r="N55" s="18" t="s">
        <v>268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39.141860690000001</v>
      </c>
      <c r="R55" s="18" t="s">
        <v>256</v>
      </c>
    </row>
    <row r="56" spans="2:18" x14ac:dyDescent="0.2">
      <c r="B56" s="3" t="s">
        <v>266</v>
      </c>
      <c r="C56" s="3" t="s">
        <v>13</v>
      </c>
      <c r="D56" s="19">
        <v>2012</v>
      </c>
      <c r="E56" s="3">
        <v>47.228868679999998</v>
      </c>
      <c r="N56" s="18" t="s">
        <v>268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47.228868679999998</v>
      </c>
      <c r="R56" s="18" t="s">
        <v>256</v>
      </c>
    </row>
    <row r="57" spans="2:18" x14ac:dyDescent="0.2">
      <c r="B57" s="3" t="s">
        <v>266</v>
      </c>
      <c r="C57" s="3" t="s">
        <v>14</v>
      </c>
      <c r="D57" s="19">
        <v>2012</v>
      </c>
      <c r="E57" s="3">
        <v>31.01313906</v>
      </c>
      <c r="N57" s="18" t="s">
        <v>268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31.01313906</v>
      </c>
      <c r="R57" s="18" t="s">
        <v>256</v>
      </c>
    </row>
    <row r="58" spans="2:18" x14ac:dyDescent="0.2">
      <c r="B58" s="3" t="s">
        <v>266</v>
      </c>
      <c r="C58" s="3" t="s">
        <v>15</v>
      </c>
      <c r="D58" s="19">
        <v>2012</v>
      </c>
      <c r="E58" s="3">
        <v>50.735410119999997</v>
      </c>
      <c r="N58" s="18" t="s">
        <v>268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50.735410119999997</v>
      </c>
      <c r="R58" s="18" t="s">
        <v>256</v>
      </c>
    </row>
    <row r="59" spans="2:18" x14ac:dyDescent="0.2">
      <c r="B59" s="3" t="s">
        <v>266</v>
      </c>
      <c r="C59" s="3" t="s">
        <v>16</v>
      </c>
      <c r="D59" s="19">
        <v>2012</v>
      </c>
      <c r="E59" s="3">
        <v>46.883628379999998</v>
      </c>
      <c r="N59" s="18" t="s">
        <v>268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46.883628379999998</v>
      </c>
      <c r="R59" s="18" t="s">
        <v>256</v>
      </c>
    </row>
    <row r="60" spans="2:18" x14ac:dyDescent="0.2">
      <c r="B60" s="3" t="s">
        <v>266</v>
      </c>
      <c r="C60" s="3" t="s">
        <v>17</v>
      </c>
      <c r="D60" s="19">
        <v>2012</v>
      </c>
      <c r="E60" s="3">
        <v>50.230962740000002</v>
      </c>
      <c r="N60" s="18" t="s">
        <v>268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50.230962740000002</v>
      </c>
      <c r="R60" s="18" t="s">
        <v>256</v>
      </c>
    </row>
    <row r="61" spans="2:18" x14ac:dyDescent="0.2">
      <c r="B61" s="3" t="s">
        <v>266</v>
      </c>
      <c r="C61" s="3" t="s">
        <v>18</v>
      </c>
      <c r="D61" s="19">
        <v>2012</v>
      </c>
      <c r="E61" s="3">
        <v>33.82974918</v>
      </c>
      <c r="N61" s="18" t="s">
        <v>268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33.82974918</v>
      </c>
      <c r="R61" s="18" t="s">
        <v>256</v>
      </c>
    </row>
    <row r="62" spans="2:18" x14ac:dyDescent="0.2">
      <c r="B62" s="3" t="s">
        <v>266</v>
      </c>
      <c r="C62" s="3" t="s">
        <v>19</v>
      </c>
      <c r="D62" s="19">
        <v>2012</v>
      </c>
      <c r="E62" s="3">
        <v>35.265621549999999</v>
      </c>
      <c r="N62" s="18" t="s">
        <v>268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35.265621549999999</v>
      </c>
      <c r="R62" s="18" t="s">
        <v>256</v>
      </c>
    </row>
    <row r="63" spans="2:18" x14ac:dyDescent="0.2">
      <c r="B63" s="3" t="s">
        <v>266</v>
      </c>
      <c r="C63" s="3" t="s">
        <v>20</v>
      </c>
      <c r="D63" s="19">
        <v>2012</v>
      </c>
      <c r="E63" s="3">
        <v>26.098198780000001</v>
      </c>
      <c r="N63" s="18" t="s">
        <v>268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26.098198780000001</v>
      </c>
      <c r="R63" s="18" t="s">
        <v>256</v>
      </c>
    </row>
    <row r="64" spans="2:18" x14ac:dyDescent="0.2">
      <c r="B64" s="3" t="s">
        <v>266</v>
      </c>
      <c r="C64" s="3" t="s">
        <v>21</v>
      </c>
      <c r="D64" s="19">
        <v>2012</v>
      </c>
      <c r="E64" s="3">
        <v>35.939392009999999</v>
      </c>
      <c r="N64" s="18" t="s">
        <v>268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35.939392009999999</v>
      </c>
      <c r="R64" s="18" t="s">
        <v>256</v>
      </c>
    </row>
    <row r="65" spans="2:18" x14ac:dyDescent="0.2">
      <c r="B65" s="3" t="s">
        <v>266</v>
      </c>
      <c r="C65" s="3" t="s">
        <v>22</v>
      </c>
      <c r="D65" s="19">
        <v>2012</v>
      </c>
      <c r="E65" s="3">
        <v>45.443266680000001</v>
      </c>
      <c r="N65" s="18" t="s">
        <v>268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45.443266680000001</v>
      </c>
      <c r="R65" s="18" t="s">
        <v>256</v>
      </c>
    </row>
    <row r="66" spans="2:18" x14ac:dyDescent="0.2">
      <c r="B66" s="3" t="s">
        <v>266</v>
      </c>
      <c r="C66" s="3" t="s">
        <v>23</v>
      </c>
      <c r="D66" s="19">
        <v>2012</v>
      </c>
      <c r="E66" s="3">
        <v>38.670758769999999</v>
      </c>
      <c r="N66" s="18" t="s">
        <v>268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38.670758769999999</v>
      </c>
      <c r="R66" s="18" t="s">
        <v>256</v>
      </c>
    </row>
    <row r="67" spans="2:18" x14ac:dyDescent="0.2">
      <c r="B67" s="3" t="s">
        <v>266</v>
      </c>
      <c r="C67" s="3" t="s">
        <v>24</v>
      </c>
      <c r="D67" s="19">
        <v>2012</v>
      </c>
      <c r="E67" s="3">
        <v>38.584459899999999</v>
      </c>
      <c r="N67" s="18" t="s">
        <v>268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38.584459899999999</v>
      </c>
      <c r="R67" s="18" t="s">
        <v>256</v>
      </c>
    </row>
    <row r="68" spans="2:18" x14ac:dyDescent="0.2">
      <c r="B68" s="3" t="s">
        <v>266</v>
      </c>
      <c r="C68" s="3" t="s">
        <v>25</v>
      </c>
      <c r="D68" s="19">
        <v>2012</v>
      </c>
      <c r="E68" s="3">
        <v>32.335965989999998</v>
      </c>
      <c r="N68" s="18" t="s">
        <v>268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32.335965989999998</v>
      </c>
      <c r="R68" s="18" t="s">
        <v>256</v>
      </c>
    </row>
    <row r="69" spans="2:18" x14ac:dyDescent="0.2">
      <c r="B69" s="3" t="s">
        <v>266</v>
      </c>
      <c r="C69" s="3" t="s">
        <v>5</v>
      </c>
      <c r="D69" s="19">
        <v>2013</v>
      </c>
      <c r="E69" s="3">
        <v>40.336526460000002</v>
      </c>
      <c r="N69" s="18" t="s">
        <v>268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40.336526460000002</v>
      </c>
      <c r="R69" s="18" t="s">
        <v>256</v>
      </c>
    </row>
    <row r="70" spans="2:18" x14ac:dyDescent="0.2">
      <c r="B70" s="3" t="s">
        <v>266</v>
      </c>
      <c r="C70" s="3" t="s">
        <v>6</v>
      </c>
      <c r="D70" s="19">
        <v>2013</v>
      </c>
      <c r="E70" s="3">
        <v>36.211979999999997</v>
      </c>
      <c r="N70" s="18" t="s">
        <v>268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36.211979999999997</v>
      </c>
      <c r="R70" s="18" t="s">
        <v>256</v>
      </c>
    </row>
    <row r="71" spans="2:18" x14ac:dyDescent="0.2">
      <c r="B71" s="3" t="s">
        <v>266</v>
      </c>
      <c r="C71" s="3" t="s">
        <v>7</v>
      </c>
      <c r="D71" s="19">
        <v>2013</v>
      </c>
      <c r="E71" s="3">
        <v>35.723021369999998</v>
      </c>
      <c r="N71" s="18" t="s">
        <v>268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35.723021369999998</v>
      </c>
      <c r="R71" s="18" t="s">
        <v>256</v>
      </c>
    </row>
    <row r="72" spans="2:18" x14ac:dyDescent="0.2">
      <c r="B72" s="3" t="s">
        <v>266</v>
      </c>
      <c r="C72" s="3" t="s">
        <v>8</v>
      </c>
      <c r="D72" s="19">
        <v>2013</v>
      </c>
      <c r="E72" s="3">
        <v>33.627215499999998</v>
      </c>
      <c r="N72" s="18" t="s">
        <v>268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33.627215499999998</v>
      </c>
      <c r="R72" s="18" t="s">
        <v>256</v>
      </c>
    </row>
    <row r="73" spans="2:18" x14ac:dyDescent="0.2">
      <c r="B73" s="3" t="s">
        <v>266</v>
      </c>
      <c r="C73" s="3" t="s">
        <v>9</v>
      </c>
      <c r="D73" s="19">
        <v>2013</v>
      </c>
      <c r="E73" s="3">
        <v>44.946250499999998</v>
      </c>
      <c r="N73" s="18" t="s">
        <v>268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44.946250499999998</v>
      </c>
      <c r="R73" s="18" t="s">
        <v>256</v>
      </c>
    </row>
    <row r="74" spans="2:18" x14ac:dyDescent="0.2">
      <c r="B74" s="3" t="s">
        <v>266</v>
      </c>
      <c r="C74" s="3" t="s">
        <v>10</v>
      </c>
      <c r="D74" s="19">
        <v>2013</v>
      </c>
      <c r="E74" s="3">
        <v>29.298210170000001</v>
      </c>
      <c r="N74" s="18" t="s">
        <v>268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29.298210170000001</v>
      </c>
      <c r="R74" s="18" t="s">
        <v>256</v>
      </c>
    </row>
    <row r="75" spans="2:18" x14ac:dyDescent="0.2">
      <c r="B75" s="3" t="s">
        <v>266</v>
      </c>
      <c r="C75" s="3" t="s">
        <v>11</v>
      </c>
      <c r="D75" s="19">
        <v>2013</v>
      </c>
      <c r="E75" s="3">
        <v>33.253199799999997</v>
      </c>
      <c r="N75" s="18" t="s">
        <v>268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33.253199799999997</v>
      </c>
      <c r="R75" s="18" t="s">
        <v>256</v>
      </c>
    </row>
    <row r="76" spans="2:18" x14ac:dyDescent="0.2">
      <c r="B76" s="3" t="s">
        <v>266</v>
      </c>
      <c r="C76" s="3" t="s">
        <v>12</v>
      </c>
      <c r="D76" s="19">
        <v>2013</v>
      </c>
      <c r="E76" s="3">
        <v>37.680239819999997</v>
      </c>
      <c r="N76" s="18" t="s">
        <v>268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37.680239819999997</v>
      </c>
      <c r="R76" s="18" t="s">
        <v>256</v>
      </c>
    </row>
    <row r="77" spans="2:18" x14ac:dyDescent="0.2">
      <c r="B77" s="3" t="s">
        <v>266</v>
      </c>
      <c r="C77" s="3" t="s">
        <v>13</v>
      </c>
      <c r="D77" s="19">
        <v>2013</v>
      </c>
      <c r="E77" s="3">
        <v>44.527932370000002</v>
      </c>
      <c r="N77" s="18" t="s">
        <v>268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44.527932370000002</v>
      </c>
      <c r="R77" s="18" t="s">
        <v>256</v>
      </c>
    </row>
    <row r="78" spans="2:18" x14ac:dyDescent="0.2">
      <c r="B78" s="3" t="s">
        <v>266</v>
      </c>
      <c r="C78" s="3" t="s">
        <v>14</v>
      </c>
      <c r="D78" s="19">
        <v>2013</v>
      </c>
      <c r="E78" s="3">
        <v>28.957412170000001</v>
      </c>
      <c r="N78" s="18" t="s">
        <v>268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28.957412170000001</v>
      </c>
      <c r="R78" s="18" t="s">
        <v>256</v>
      </c>
    </row>
    <row r="79" spans="2:18" x14ac:dyDescent="0.2">
      <c r="B79" s="3" t="s">
        <v>266</v>
      </c>
      <c r="C79" s="3" t="s">
        <v>15</v>
      </c>
      <c r="D79" s="19">
        <v>2013</v>
      </c>
      <c r="E79" s="3">
        <v>49.92238364</v>
      </c>
      <c r="N79" s="18" t="s">
        <v>268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49.92238364</v>
      </c>
      <c r="R79" s="18" t="s">
        <v>256</v>
      </c>
    </row>
    <row r="80" spans="2:18" x14ac:dyDescent="0.2">
      <c r="B80" s="3" t="s">
        <v>266</v>
      </c>
      <c r="C80" s="3" t="s">
        <v>16</v>
      </c>
      <c r="D80" s="19">
        <v>2013</v>
      </c>
      <c r="E80" s="3">
        <v>46.837110189999997</v>
      </c>
      <c r="N80" s="18" t="s">
        <v>268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46.837110189999997</v>
      </c>
      <c r="R80" s="18" t="s">
        <v>256</v>
      </c>
    </row>
    <row r="81" spans="2:18" x14ac:dyDescent="0.2">
      <c r="B81" s="3" t="s">
        <v>266</v>
      </c>
      <c r="C81" s="3" t="s">
        <v>17</v>
      </c>
      <c r="D81" s="19">
        <v>2013</v>
      </c>
      <c r="E81" s="3">
        <v>48.081668780000001</v>
      </c>
      <c r="N81" s="18" t="s">
        <v>268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48.081668780000001</v>
      </c>
      <c r="R81" s="18" t="s">
        <v>256</v>
      </c>
    </row>
    <row r="82" spans="2:18" x14ac:dyDescent="0.2">
      <c r="B82" s="3" t="s">
        <v>266</v>
      </c>
      <c r="C82" s="3" t="s">
        <v>18</v>
      </c>
      <c r="D82" s="19">
        <v>2013</v>
      </c>
      <c r="E82" s="3">
        <v>32.477001270000002</v>
      </c>
      <c r="N82" s="18" t="s">
        <v>268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32.477001270000002</v>
      </c>
      <c r="R82" s="18" t="s">
        <v>256</v>
      </c>
    </row>
    <row r="83" spans="2:18" x14ac:dyDescent="0.2">
      <c r="B83" s="3" t="s">
        <v>266</v>
      </c>
      <c r="C83" s="3" t="s">
        <v>19</v>
      </c>
      <c r="D83" s="19">
        <v>2013</v>
      </c>
      <c r="E83" s="3">
        <v>35.105435069999999</v>
      </c>
      <c r="N83" s="18" t="s">
        <v>268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35.105435069999999</v>
      </c>
      <c r="R83" s="18" t="s">
        <v>256</v>
      </c>
    </row>
    <row r="84" spans="2:18" x14ac:dyDescent="0.2">
      <c r="B84" s="3" t="s">
        <v>266</v>
      </c>
      <c r="C84" s="3" t="s">
        <v>20</v>
      </c>
      <c r="D84" s="19">
        <v>2013</v>
      </c>
      <c r="E84" s="3">
        <v>24.851476890000001</v>
      </c>
      <c r="N84" s="18" t="s">
        <v>268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24.851476890000001</v>
      </c>
      <c r="R84" s="18" t="s">
        <v>256</v>
      </c>
    </row>
    <row r="85" spans="2:18" x14ac:dyDescent="0.2">
      <c r="B85" s="3" t="s">
        <v>266</v>
      </c>
      <c r="C85" s="3" t="s">
        <v>21</v>
      </c>
      <c r="D85" s="19">
        <v>2013</v>
      </c>
      <c r="E85" s="3">
        <v>34.636246739999997</v>
      </c>
      <c r="N85" s="18" t="s">
        <v>268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34.636246739999997</v>
      </c>
      <c r="R85" s="18" t="s">
        <v>256</v>
      </c>
    </row>
    <row r="86" spans="2:18" x14ac:dyDescent="0.2">
      <c r="B86" s="3" t="s">
        <v>266</v>
      </c>
      <c r="C86" s="3" t="s">
        <v>22</v>
      </c>
      <c r="D86" s="19">
        <v>2013</v>
      </c>
      <c r="E86" s="3">
        <v>41.22090154</v>
      </c>
      <c r="N86" s="18" t="s">
        <v>268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41.22090154</v>
      </c>
      <c r="R86" s="18" t="s">
        <v>256</v>
      </c>
    </row>
    <row r="87" spans="2:18" x14ac:dyDescent="0.2">
      <c r="B87" s="3" t="s">
        <v>266</v>
      </c>
      <c r="C87" s="3" t="s">
        <v>23</v>
      </c>
      <c r="D87" s="19">
        <v>2013</v>
      </c>
      <c r="E87" s="3">
        <v>37.96029729</v>
      </c>
      <c r="N87" s="18" t="s">
        <v>268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37.96029729</v>
      </c>
      <c r="R87" s="18" t="s">
        <v>256</v>
      </c>
    </row>
    <row r="88" spans="2:18" x14ac:dyDescent="0.2">
      <c r="B88" s="3" t="s">
        <v>266</v>
      </c>
      <c r="C88" s="3" t="s">
        <v>24</v>
      </c>
      <c r="D88" s="19">
        <v>2013</v>
      </c>
      <c r="E88" s="3">
        <v>38.4321336</v>
      </c>
      <c r="N88" s="18" t="s">
        <v>268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38.4321336</v>
      </c>
      <c r="R88" s="18" t="s">
        <v>256</v>
      </c>
    </row>
    <row r="89" spans="2:18" x14ac:dyDescent="0.2">
      <c r="B89" s="3" t="s">
        <v>266</v>
      </c>
      <c r="C89" s="3" t="s">
        <v>25</v>
      </c>
      <c r="D89" s="19">
        <v>2013</v>
      </c>
      <c r="E89" s="3">
        <v>31.09233695</v>
      </c>
      <c r="N89" s="18" t="s">
        <v>268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31.09233695</v>
      </c>
      <c r="R89" s="18" t="s">
        <v>256</v>
      </c>
    </row>
    <row r="90" spans="2:18" x14ac:dyDescent="0.2">
      <c r="B90" s="3" t="s">
        <v>266</v>
      </c>
      <c r="C90" s="3" t="s">
        <v>5</v>
      </c>
      <c r="D90" s="19">
        <v>2014</v>
      </c>
      <c r="E90" s="3">
        <v>38.240538389999998</v>
      </c>
      <c r="N90" s="18" t="s">
        <v>268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38.240538389999998</v>
      </c>
      <c r="R90" s="18" t="s">
        <v>256</v>
      </c>
    </row>
    <row r="91" spans="2:18" x14ac:dyDescent="0.2">
      <c r="B91" s="3" t="s">
        <v>266</v>
      </c>
      <c r="C91" s="3" t="s">
        <v>6</v>
      </c>
      <c r="D91" s="19">
        <v>2014</v>
      </c>
      <c r="E91" s="3">
        <v>34.762259210000003</v>
      </c>
      <c r="N91" s="18" t="s">
        <v>268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34.762259210000003</v>
      </c>
      <c r="R91" s="18" t="s">
        <v>256</v>
      </c>
    </row>
    <row r="92" spans="2:18" x14ac:dyDescent="0.2">
      <c r="B92" s="3" t="s">
        <v>266</v>
      </c>
      <c r="C92" s="3" t="s">
        <v>7</v>
      </c>
      <c r="D92" s="19">
        <v>2014</v>
      </c>
      <c r="E92" s="3">
        <v>34.551460179999999</v>
      </c>
      <c r="N92" s="18" t="s">
        <v>268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34.551460179999999</v>
      </c>
      <c r="R92" s="18" t="s">
        <v>256</v>
      </c>
    </row>
    <row r="93" spans="2:18" x14ac:dyDescent="0.2">
      <c r="B93" s="3" t="s">
        <v>266</v>
      </c>
      <c r="C93" s="3" t="s">
        <v>8</v>
      </c>
      <c r="D93" s="19">
        <v>2014</v>
      </c>
      <c r="E93" s="3">
        <v>34.465319209999997</v>
      </c>
      <c r="N93" s="18" t="s">
        <v>268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34.465319209999997</v>
      </c>
      <c r="R93" s="18" t="s">
        <v>256</v>
      </c>
    </row>
    <row r="94" spans="2:18" x14ac:dyDescent="0.2">
      <c r="B94" s="3" t="s">
        <v>266</v>
      </c>
      <c r="C94" s="3" t="s">
        <v>9</v>
      </c>
      <c r="D94" s="19">
        <v>2014</v>
      </c>
      <c r="E94" s="3">
        <v>42.523616670000003</v>
      </c>
      <c r="N94" s="18" t="s">
        <v>268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42.523616670000003</v>
      </c>
      <c r="R94" s="18" t="s">
        <v>256</v>
      </c>
    </row>
    <row r="95" spans="2:18" x14ac:dyDescent="0.2">
      <c r="B95" s="3" t="s">
        <v>266</v>
      </c>
      <c r="C95" s="3" t="s">
        <v>10</v>
      </c>
      <c r="D95" s="19">
        <v>2014</v>
      </c>
      <c r="E95" s="3">
        <v>25.65982258</v>
      </c>
      <c r="N95" s="18" t="s">
        <v>268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25.65982258</v>
      </c>
      <c r="R95" s="18" t="s">
        <v>256</v>
      </c>
    </row>
    <row r="96" spans="2:18" x14ac:dyDescent="0.2">
      <c r="B96" s="3" t="s">
        <v>266</v>
      </c>
      <c r="C96" s="3" t="s">
        <v>11</v>
      </c>
      <c r="D96" s="19">
        <v>2014</v>
      </c>
      <c r="E96" s="3">
        <v>32.529412569999998</v>
      </c>
      <c r="N96" s="18" t="s">
        <v>268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32.529412569999998</v>
      </c>
      <c r="R96" s="18" t="s">
        <v>256</v>
      </c>
    </row>
    <row r="97" spans="2:18" x14ac:dyDescent="0.2">
      <c r="B97" s="3" t="s">
        <v>266</v>
      </c>
      <c r="C97" s="3" t="s">
        <v>12</v>
      </c>
      <c r="D97" s="19">
        <v>2014</v>
      </c>
      <c r="E97" s="3">
        <v>34.602167110000003</v>
      </c>
      <c r="N97" s="18" t="s">
        <v>268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34.602167110000003</v>
      </c>
      <c r="R97" s="18" t="s">
        <v>256</v>
      </c>
    </row>
    <row r="98" spans="2:18" x14ac:dyDescent="0.2">
      <c r="B98" s="3" t="s">
        <v>266</v>
      </c>
      <c r="C98" s="3" t="s">
        <v>13</v>
      </c>
      <c r="D98" s="19">
        <v>2014</v>
      </c>
      <c r="E98" s="3">
        <v>41.056686640000002</v>
      </c>
      <c r="N98" s="18" t="s">
        <v>268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41.056686640000002</v>
      </c>
      <c r="R98" s="18" t="s">
        <v>256</v>
      </c>
    </row>
    <row r="99" spans="2:18" x14ac:dyDescent="0.2">
      <c r="B99" s="3" t="s">
        <v>266</v>
      </c>
      <c r="C99" s="3" t="s">
        <v>14</v>
      </c>
      <c r="D99" s="19">
        <v>2014</v>
      </c>
      <c r="E99" s="3">
        <v>27.158188070000001</v>
      </c>
      <c r="N99" s="18" t="s">
        <v>268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27.158188070000001</v>
      </c>
      <c r="R99" s="18" t="s">
        <v>256</v>
      </c>
    </row>
    <row r="100" spans="2:18" x14ac:dyDescent="0.2">
      <c r="B100" s="3" t="s">
        <v>266</v>
      </c>
      <c r="C100" s="3" t="s">
        <v>15</v>
      </c>
      <c r="D100" s="19">
        <v>2014</v>
      </c>
      <c r="E100" s="3">
        <v>48.241108390000001</v>
      </c>
      <c r="N100" s="18" t="s">
        <v>268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48.241108390000001</v>
      </c>
      <c r="R100" s="18" t="s">
        <v>256</v>
      </c>
    </row>
    <row r="101" spans="2:18" x14ac:dyDescent="0.2">
      <c r="B101" s="3" t="s">
        <v>266</v>
      </c>
      <c r="C101" s="3" t="s">
        <v>16</v>
      </c>
      <c r="D101" s="19">
        <v>2014</v>
      </c>
      <c r="E101" s="3">
        <v>46.360382870000002</v>
      </c>
      <c r="N101" s="18" t="s">
        <v>268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46.360382870000002</v>
      </c>
      <c r="R101" s="18" t="s">
        <v>256</v>
      </c>
    </row>
    <row r="102" spans="2:18" x14ac:dyDescent="0.2">
      <c r="B102" s="3" t="s">
        <v>266</v>
      </c>
      <c r="C102" s="3" t="s">
        <v>17</v>
      </c>
      <c r="D102" s="19">
        <v>2014</v>
      </c>
      <c r="E102" s="3">
        <v>45.36313887</v>
      </c>
      <c r="N102" s="18" t="s">
        <v>268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45.36313887</v>
      </c>
      <c r="R102" s="18" t="s">
        <v>256</v>
      </c>
    </row>
    <row r="103" spans="2:18" x14ac:dyDescent="0.2">
      <c r="B103" s="3" t="s">
        <v>266</v>
      </c>
      <c r="C103" s="3" t="s">
        <v>18</v>
      </c>
      <c r="D103" s="19">
        <v>2014</v>
      </c>
      <c r="E103" s="3">
        <v>30.73088044</v>
      </c>
      <c r="N103" s="18" t="s">
        <v>268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30.73088044</v>
      </c>
      <c r="R103" s="18" t="s">
        <v>256</v>
      </c>
    </row>
    <row r="104" spans="2:18" x14ac:dyDescent="0.2">
      <c r="B104" s="3" t="s">
        <v>266</v>
      </c>
      <c r="C104" s="3" t="s">
        <v>19</v>
      </c>
      <c r="D104" s="19">
        <v>2014</v>
      </c>
      <c r="E104" s="3">
        <v>35.092828799999999</v>
      </c>
      <c r="N104" s="18" t="s">
        <v>268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35.092828799999999</v>
      </c>
      <c r="R104" s="18" t="s">
        <v>256</v>
      </c>
    </row>
    <row r="105" spans="2:18" x14ac:dyDescent="0.2">
      <c r="B105" s="3" t="s">
        <v>266</v>
      </c>
      <c r="C105" s="3" t="s">
        <v>20</v>
      </c>
      <c r="D105" s="19">
        <v>2014</v>
      </c>
      <c r="E105" s="3">
        <v>23.55305881</v>
      </c>
      <c r="N105" s="18" t="s">
        <v>268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23.55305881</v>
      </c>
      <c r="R105" s="18" t="s">
        <v>256</v>
      </c>
    </row>
    <row r="106" spans="2:18" x14ac:dyDescent="0.2">
      <c r="B106" s="3" t="s">
        <v>266</v>
      </c>
      <c r="C106" s="3" t="s">
        <v>21</v>
      </c>
      <c r="D106" s="19">
        <v>2014</v>
      </c>
      <c r="E106" s="3">
        <v>35.090396589999997</v>
      </c>
      <c r="N106" s="18" t="s">
        <v>268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35.090396589999997</v>
      </c>
      <c r="R106" s="18" t="s">
        <v>256</v>
      </c>
    </row>
    <row r="107" spans="2:18" x14ac:dyDescent="0.2">
      <c r="B107" s="3" t="s">
        <v>266</v>
      </c>
      <c r="C107" s="3" t="s">
        <v>22</v>
      </c>
      <c r="D107" s="19">
        <v>2014</v>
      </c>
      <c r="E107" s="3">
        <v>39.317925440000003</v>
      </c>
      <c r="N107" s="18" t="s">
        <v>268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39.317925440000003</v>
      </c>
      <c r="R107" s="18" t="s">
        <v>256</v>
      </c>
    </row>
    <row r="108" spans="2:18" x14ac:dyDescent="0.2">
      <c r="B108" s="3" t="s">
        <v>266</v>
      </c>
      <c r="C108" s="3" t="s">
        <v>23</v>
      </c>
      <c r="D108" s="19">
        <v>2014</v>
      </c>
      <c r="E108" s="3">
        <v>37.640639569999998</v>
      </c>
      <c r="N108" s="18" t="s">
        <v>268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37.640639569999998</v>
      </c>
      <c r="R108" s="18" t="s">
        <v>256</v>
      </c>
    </row>
    <row r="109" spans="2:18" x14ac:dyDescent="0.2">
      <c r="B109" s="3" t="s">
        <v>266</v>
      </c>
      <c r="C109" s="3" t="s">
        <v>24</v>
      </c>
      <c r="D109" s="19">
        <v>2014</v>
      </c>
      <c r="E109" s="3">
        <v>37.175702829999999</v>
      </c>
      <c r="N109" s="18" t="s">
        <v>268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37.175702829999999</v>
      </c>
      <c r="R109" s="18" t="s">
        <v>256</v>
      </c>
    </row>
    <row r="110" spans="2:18" x14ac:dyDescent="0.2">
      <c r="B110" s="3" t="s">
        <v>266</v>
      </c>
      <c r="C110" s="3" t="s">
        <v>25</v>
      </c>
      <c r="D110" s="19">
        <v>2014</v>
      </c>
      <c r="E110" s="3">
        <v>30.556691969999999</v>
      </c>
      <c r="N110" s="18" t="s">
        <v>268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30.556691969999999</v>
      </c>
      <c r="R110" s="18" t="s">
        <v>256</v>
      </c>
    </row>
    <row r="111" spans="2:18" x14ac:dyDescent="0.2">
      <c r="B111" s="3" t="s">
        <v>266</v>
      </c>
      <c r="C111" s="3" t="s">
        <v>5</v>
      </c>
      <c r="D111" s="19">
        <v>2015</v>
      </c>
      <c r="E111" s="3">
        <v>37.345513560000001</v>
      </c>
      <c r="N111" s="18" t="s">
        <v>268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37.345513560000001</v>
      </c>
      <c r="R111" s="18" t="s">
        <v>256</v>
      </c>
    </row>
    <row r="112" spans="2:18" x14ac:dyDescent="0.2">
      <c r="B112" s="3" t="s">
        <v>266</v>
      </c>
      <c r="C112" s="3" t="s">
        <v>6</v>
      </c>
      <c r="D112" s="19">
        <v>2015</v>
      </c>
      <c r="E112" s="3">
        <v>33.105816410000003</v>
      </c>
      <c r="N112" s="18" t="s">
        <v>268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33.105816410000003</v>
      </c>
      <c r="R112" s="18" t="s">
        <v>256</v>
      </c>
    </row>
    <row r="113" spans="2:18" x14ac:dyDescent="0.2">
      <c r="B113" s="3" t="s">
        <v>266</v>
      </c>
      <c r="C113" s="3" t="s">
        <v>7</v>
      </c>
      <c r="D113" s="19">
        <v>2015</v>
      </c>
      <c r="E113" s="3">
        <v>33.71806737</v>
      </c>
      <c r="N113" s="18" t="s">
        <v>268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33.71806737</v>
      </c>
      <c r="R113" s="18" t="s">
        <v>256</v>
      </c>
    </row>
    <row r="114" spans="2:18" x14ac:dyDescent="0.2">
      <c r="B114" s="3" t="s">
        <v>266</v>
      </c>
      <c r="C114" s="3" t="s">
        <v>8</v>
      </c>
      <c r="D114" s="19">
        <v>2015</v>
      </c>
      <c r="E114" s="3">
        <v>34.917303369999999</v>
      </c>
      <c r="N114" s="18" t="s">
        <v>268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34.917303369999999</v>
      </c>
      <c r="R114" s="18" t="s">
        <v>256</v>
      </c>
    </row>
    <row r="115" spans="2:18" x14ac:dyDescent="0.2">
      <c r="B115" s="3" t="s">
        <v>266</v>
      </c>
      <c r="C115" s="3" t="s">
        <v>9</v>
      </c>
      <c r="D115" s="19">
        <v>2015</v>
      </c>
      <c r="E115" s="3">
        <v>41.048272689999997</v>
      </c>
      <c r="N115" s="18" t="s">
        <v>268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41.048272689999997</v>
      </c>
      <c r="R115" s="18" t="s">
        <v>256</v>
      </c>
    </row>
    <row r="116" spans="2:18" x14ac:dyDescent="0.2">
      <c r="B116" s="3" t="s">
        <v>266</v>
      </c>
      <c r="C116" s="3" t="s">
        <v>10</v>
      </c>
      <c r="D116" s="19">
        <v>2015</v>
      </c>
      <c r="E116" s="3">
        <v>24.40832481</v>
      </c>
      <c r="N116" s="18" t="s">
        <v>268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24.40832481</v>
      </c>
      <c r="R116" s="18" t="s">
        <v>256</v>
      </c>
    </row>
    <row r="117" spans="2:18" x14ac:dyDescent="0.2">
      <c r="B117" s="3" t="s">
        <v>266</v>
      </c>
      <c r="C117" s="3" t="s">
        <v>11</v>
      </c>
      <c r="D117" s="19">
        <v>2015</v>
      </c>
      <c r="E117" s="3">
        <v>31.556635740000001</v>
      </c>
      <c r="N117" s="18" t="s">
        <v>268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31.556635740000001</v>
      </c>
      <c r="R117" s="18" t="s">
        <v>256</v>
      </c>
    </row>
    <row r="118" spans="2:18" x14ac:dyDescent="0.2">
      <c r="B118" s="3" t="s">
        <v>266</v>
      </c>
      <c r="C118" s="3" t="s">
        <v>12</v>
      </c>
      <c r="D118" s="19">
        <v>2015</v>
      </c>
      <c r="E118" s="3">
        <v>33.66968747</v>
      </c>
      <c r="N118" s="18" t="s">
        <v>268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33.66968747</v>
      </c>
      <c r="R118" s="18" t="s">
        <v>256</v>
      </c>
    </row>
    <row r="119" spans="2:18" x14ac:dyDescent="0.2">
      <c r="B119" s="3" t="s">
        <v>266</v>
      </c>
      <c r="C119" s="3" t="s">
        <v>13</v>
      </c>
      <c r="D119" s="19">
        <v>2015</v>
      </c>
      <c r="E119" s="3">
        <v>37.591371629999998</v>
      </c>
      <c r="N119" s="18" t="s">
        <v>268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37.591371629999998</v>
      </c>
      <c r="R119" s="18" t="s">
        <v>256</v>
      </c>
    </row>
    <row r="120" spans="2:18" x14ac:dyDescent="0.2">
      <c r="B120" s="3" t="s">
        <v>266</v>
      </c>
      <c r="C120" s="3" t="s">
        <v>14</v>
      </c>
      <c r="D120" s="19">
        <v>2015</v>
      </c>
      <c r="E120" s="3">
        <v>27.505706709999998</v>
      </c>
      <c r="N120" s="18" t="s">
        <v>268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27.505706709999998</v>
      </c>
      <c r="R120" s="18" t="s">
        <v>256</v>
      </c>
    </row>
    <row r="121" spans="2:18" x14ac:dyDescent="0.2">
      <c r="B121" s="3" t="s">
        <v>266</v>
      </c>
      <c r="C121" s="3" t="s">
        <v>15</v>
      </c>
      <c r="D121" s="19">
        <v>2015</v>
      </c>
      <c r="E121" s="3">
        <v>47.642358479999999</v>
      </c>
      <c r="N121" s="18" t="s">
        <v>268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47.642358479999999</v>
      </c>
      <c r="R121" s="18" t="s">
        <v>256</v>
      </c>
    </row>
    <row r="122" spans="2:18" x14ac:dyDescent="0.2">
      <c r="B122" s="3" t="s">
        <v>266</v>
      </c>
      <c r="C122" s="3" t="s">
        <v>16</v>
      </c>
      <c r="D122" s="19">
        <v>2015</v>
      </c>
      <c r="E122" s="3">
        <v>46.046900979999997</v>
      </c>
      <c r="N122" s="18" t="s">
        <v>268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46.046900979999997</v>
      </c>
      <c r="R122" s="18" t="s">
        <v>256</v>
      </c>
    </row>
    <row r="123" spans="2:18" x14ac:dyDescent="0.2">
      <c r="B123" s="3" t="s">
        <v>266</v>
      </c>
      <c r="C123" s="3" t="s">
        <v>17</v>
      </c>
      <c r="D123" s="19">
        <v>2015</v>
      </c>
      <c r="E123" s="3">
        <v>42.211962640000003</v>
      </c>
      <c r="N123" s="18" t="s">
        <v>268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42.211962640000003</v>
      </c>
      <c r="R123" s="18" t="s">
        <v>256</v>
      </c>
    </row>
    <row r="124" spans="2:18" x14ac:dyDescent="0.2">
      <c r="B124" s="3" t="s">
        <v>266</v>
      </c>
      <c r="C124" s="3" t="s">
        <v>18</v>
      </c>
      <c r="D124" s="19">
        <v>2015</v>
      </c>
      <c r="E124" s="3">
        <v>28.960838290000002</v>
      </c>
      <c r="N124" s="18" t="s">
        <v>268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28.960838290000002</v>
      </c>
      <c r="R124" s="18" t="s">
        <v>256</v>
      </c>
    </row>
    <row r="125" spans="2:18" x14ac:dyDescent="0.2">
      <c r="B125" s="3" t="s">
        <v>266</v>
      </c>
      <c r="C125" s="3" t="s">
        <v>19</v>
      </c>
      <c r="D125" s="19">
        <v>2015</v>
      </c>
      <c r="E125" s="3">
        <v>33.911399039999999</v>
      </c>
      <c r="N125" s="18" t="s">
        <v>268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33.911399039999999</v>
      </c>
      <c r="R125" s="18" t="s">
        <v>256</v>
      </c>
    </row>
    <row r="126" spans="2:18" x14ac:dyDescent="0.2">
      <c r="B126" s="3" t="s">
        <v>266</v>
      </c>
      <c r="C126" s="3" t="s">
        <v>20</v>
      </c>
      <c r="D126" s="19">
        <v>2015</v>
      </c>
      <c r="E126" s="3">
        <v>23.704905950000001</v>
      </c>
      <c r="N126" s="18" t="s">
        <v>268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23.704905950000001</v>
      </c>
      <c r="R126" s="18" t="s">
        <v>256</v>
      </c>
    </row>
    <row r="127" spans="2:18" x14ac:dyDescent="0.2">
      <c r="B127" s="3" t="s">
        <v>266</v>
      </c>
      <c r="C127" s="3" t="s">
        <v>21</v>
      </c>
      <c r="D127" s="19">
        <v>2015</v>
      </c>
      <c r="E127" s="3">
        <v>35.307516970000002</v>
      </c>
      <c r="N127" s="18" t="s">
        <v>268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35.307516970000002</v>
      </c>
      <c r="R127" s="18" t="s">
        <v>256</v>
      </c>
    </row>
    <row r="128" spans="2:18" x14ac:dyDescent="0.2">
      <c r="B128" s="3" t="s">
        <v>266</v>
      </c>
      <c r="C128" s="3" t="s">
        <v>22</v>
      </c>
      <c r="D128" s="19">
        <v>2015</v>
      </c>
      <c r="E128" s="3">
        <v>38.222532360000002</v>
      </c>
      <c r="N128" s="18" t="s">
        <v>268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38.222532360000002</v>
      </c>
      <c r="R128" s="18" t="s">
        <v>256</v>
      </c>
    </row>
    <row r="129" spans="2:18" x14ac:dyDescent="0.2">
      <c r="B129" s="3" t="s">
        <v>266</v>
      </c>
      <c r="C129" s="3" t="s">
        <v>23</v>
      </c>
      <c r="D129" s="19">
        <v>2015</v>
      </c>
      <c r="E129" s="3">
        <v>37.766769830000001</v>
      </c>
      <c r="N129" s="18" t="s">
        <v>268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37.766769830000001</v>
      </c>
      <c r="R129" s="18" t="s">
        <v>256</v>
      </c>
    </row>
    <row r="130" spans="2:18" x14ac:dyDescent="0.2">
      <c r="B130" s="3" t="s">
        <v>266</v>
      </c>
      <c r="C130" s="3" t="s">
        <v>24</v>
      </c>
      <c r="D130" s="19">
        <v>2015</v>
      </c>
      <c r="E130" s="3">
        <v>36.937377230000003</v>
      </c>
      <c r="N130" s="18" t="s">
        <v>268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36.937377230000003</v>
      </c>
      <c r="R130" s="18" t="s">
        <v>256</v>
      </c>
    </row>
    <row r="131" spans="2:18" x14ac:dyDescent="0.2">
      <c r="B131" s="3" t="s">
        <v>266</v>
      </c>
      <c r="C131" s="3" t="s">
        <v>25</v>
      </c>
      <c r="D131" s="19">
        <v>2015</v>
      </c>
      <c r="E131" s="3">
        <v>29.766773359999998</v>
      </c>
      <c r="N131" s="18" t="s">
        <v>268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29.766773359999998</v>
      </c>
      <c r="R131" s="18" t="s">
        <v>256</v>
      </c>
    </row>
    <row r="132" spans="2:18" x14ac:dyDescent="0.2">
      <c r="B132" s="3" t="s">
        <v>266</v>
      </c>
      <c r="C132" s="3" t="s">
        <v>5</v>
      </c>
      <c r="D132" s="19">
        <v>2016</v>
      </c>
      <c r="E132" s="3">
        <v>36.442909790000002</v>
      </c>
      <c r="N132" s="18" t="s">
        <v>268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36.442909790000002</v>
      </c>
      <c r="R132" s="18" t="s">
        <v>256</v>
      </c>
    </row>
    <row r="133" spans="2:18" x14ac:dyDescent="0.2">
      <c r="B133" s="3" t="s">
        <v>266</v>
      </c>
      <c r="C133" s="3" t="s">
        <v>6</v>
      </c>
      <c r="D133" s="19">
        <v>2016</v>
      </c>
      <c r="E133" s="3">
        <v>33.35262943</v>
      </c>
      <c r="N133" s="18" t="s">
        <v>268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33.35262943</v>
      </c>
      <c r="R133" s="18" t="s">
        <v>256</v>
      </c>
    </row>
    <row r="134" spans="2:18" x14ac:dyDescent="0.2">
      <c r="B134" s="3" t="s">
        <v>266</v>
      </c>
      <c r="C134" s="3" t="s">
        <v>7</v>
      </c>
      <c r="D134" s="19">
        <v>2016</v>
      </c>
      <c r="E134" s="3">
        <v>32.389414360000004</v>
      </c>
      <c r="N134" s="18" t="s">
        <v>268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32.389414360000004</v>
      </c>
      <c r="R134" s="18" t="s">
        <v>256</v>
      </c>
    </row>
    <row r="135" spans="2:18" x14ac:dyDescent="0.2">
      <c r="B135" s="3" t="s">
        <v>266</v>
      </c>
      <c r="C135" s="3" t="s">
        <v>8</v>
      </c>
      <c r="D135" s="19">
        <v>2016</v>
      </c>
      <c r="E135" s="3">
        <v>34.654038730000003</v>
      </c>
      <c r="N135" s="18" t="s">
        <v>268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34.654038730000003</v>
      </c>
      <c r="R135" s="18" t="s">
        <v>256</v>
      </c>
    </row>
    <row r="136" spans="2:18" x14ac:dyDescent="0.2">
      <c r="B136" s="3" t="s">
        <v>266</v>
      </c>
      <c r="C136" s="3" t="s">
        <v>9</v>
      </c>
      <c r="D136" s="19">
        <v>2016</v>
      </c>
      <c r="E136" s="3">
        <v>39.420293389999998</v>
      </c>
      <c r="N136" s="18" t="s">
        <v>268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39.420293389999998</v>
      </c>
      <c r="R136" s="18" t="s">
        <v>256</v>
      </c>
    </row>
    <row r="137" spans="2:18" x14ac:dyDescent="0.2">
      <c r="B137" s="3" t="s">
        <v>266</v>
      </c>
      <c r="C137" s="3" t="s">
        <v>10</v>
      </c>
      <c r="D137" s="19">
        <v>2016</v>
      </c>
      <c r="E137" s="3">
        <v>23.510380319999999</v>
      </c>
      <c r="N137" s="18" t="s">
        <v>268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23.510380319999999</v>
      </c>
      <c r="R137" s="18" t="s">
        <v>256</v>
      </c>
    </row>
    <row r="138" spans="2:18" x14ac:dyDescent="0.2">
      <c r="B138" s="3" t="s">
        <v>266</v>
      </c>
      <c r="C138" s="3" t="s">
        <v>11</v>
      </c>
      <c r="D138" s="19">
        <v>2016</v>
      </c>
      <c r="E138" s="3">
        <v>29.868588219999999</v>
      </c>
      <c r="N138" s="18" t="s">
        <v>268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29.868588219999999</v>
      </c>
      <c r="R138" s="18" t="s">
        <v>256</v>
      </c>
    </row>
    <row r="139" spans="2:18" x14ac:dyDescent="0.2">
      <c r="B139" s="3" t="s">
        <v>266</v>
      </c>
      <c r="C139" s="3" t="s">
        <v>12</v>
      </c>
      <c r="D139" s="19">
        <v>2016</v>
      </c>
      <c r="E139" s="3">
        <v>33.192149630000003</v>
      </c>
      <c r="N139" s="18" t="s">
        <v>268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33.192149630000003</v>
      </c>
      <c r="R139" s="18" t="s">
        <v>256</v>
      </c>
    </row>
    <row r="140" spans="2:18" x14ac:dyDescent="0.2">
      <c r="B140" s="3" t="s">
        <v>266</v>
      </c>
      <c r="C140" s="3" t="s">
        <v>13</v>
      </c>
      <c r="D140" s="19">
        <v>2016</v>
      </c>
      <c r="E140" s="3">
        <v>35.430673149999997</v>
      </c>
      <c r="N140" s="18" t="s">
        <v>268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35.430673149999997</v>
      </c>
      <c r="R140" s="18" t="s">
        <v>256</v>
      </c>
    </row>
    <row r="141" spans="2:18" x14ac:dyDescent="0.2">
      <c r="B141" s="3" t="s">
        <v>266</v>
      </c>
      <c r="C141" s="3" t="s">
        <v>14</v>
      </c>
      <c r="D141" s="19">
        <v>2016</v>
      </c>
      <c r="E141" s="3">
        <v>27.056390990000001</v>
      </c>
      <c r="N141" s="18" t="s">
        <v>268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27.056390990000001</v>
      </c>
      <c r="R141" s="18" t="s">
        <v>256</v>
      </c>
    </row>
    <row r="142" spans="2:18" x14ac:dyDescent="0.2">
      <c r="B142" s="3" t="s">
        <v>266</v>
      </c>
      <c r="C142" s="3" t="s">
        <v>15</v>
      </c>
      <c r="D142" s="19">
        <v>2016</v>
      </c>
      <c r="E142" s="3">
        <v>45.681850429999997</v>
      </c>
      <c r="N142" s="18" t="s">
        <v>268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45.681850429999997</v>
      </c>
      <c r="R142" s="18" t="s">
        <v>256</v>
      </c>
    </row>
    <row r="143" spans="2:18" x14ac:dyDescent="0.2">
      <c r="B143" s="3" t="s">
        <v>266</v>
      </c>
      <c r="C143" s="3" t="s">
        <v>16</v>
      </c>
      <c r="D143" s="19">
        <v>2016</v>
      </c>
      <c r="E143" s="3">
        <v>44.95613994</v>
      </c>
      <c r="N143" s="18" t="s">
        <v>268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44.95613994</v>
      </c>
      <c r="R143" s="18" t="s">
        <v>256</v>
      </c>
    </row>
    <row r="144" spans="2:18" x14ac:dyDescent="0.2">
      <c r="B144" s="3" t="s">
        <v>266</v>
      </c>
      <c r="C144" s="3" t="s">
        <v>17</v>
      </c>
      <c r="D144" s="19">
        <v>2016</v>
      </c>
      <c r="E144" s="3">
        <v>39.93489426</v>
      </c>
      <c r="N144" s="18" t="s">
        <v>268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39.93489426</v>
      </c>
      <c r="R144" s="18" t="s">
        <v>256</v>
      </c>
    </row>
    <row r="145" spans="2:18" x14ac:dyDescent="0.2">
      <c r="B145" s="3" t="s">
        <v>266</v>
      </c>
      <c r="C145" s="3" t="s">
        <v>18</v>
      </c>
      <c r="D145" s="19">
        <v>2016</v>
      </c>
      <c r="E145" s="3">
        <v>28.990160110000001</v>
      </c>
      <c r="N145" s="18" t="s">
        <v>268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28.990160110000001</v>
      </c>
      <c r="R145" s="18" t="s">
        <v>256</v>
      </c>
    </row>
    <row r="146" spans="2:18" x14ac:dyDescent="0.2">
      <c r="B146" s="3" t="s">
        <v>266</v>
      </c>
      <c r="C146" s="3" t="s">
        <v>19</v>
      </c>
      <c r="D146" s="19">
        <v>2016</v>
      </c>
      <c r="E146" s="3">
        <v>31.747063130000001</v>
      </c>
      <c r="N146" s="18" t="s">
        <v>268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31.747063130000001</v>
      </c>
      <c r="R146" s="18" t="s">
        <v>256</v>
      </c>
    </row>
    <row r="147" spans="2:18" x14ac:dyDescent="0.2">
      <c r="B147" s="3" t="s">
        <v>266</v>
      </c>
      <c r="C147" s="3" t="s">
        <v>20</v>
      </c>
      <c r="D147" s="19">
        <v>2016</v>
      </c>
      <c r="E147" s="3">
        <v>23.101880600000001</v>
      </c>
      <c r="N147" s="18" t="s">
        <v>268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23.101880600000001</v>
      </c>
      <c r="R147" s="18" t="s">
        <v>256</v>
      </c>
    </row>
    <row r="148" spans="2:18" x14ac:dyDescent="0.2">
      <c r="B148" s="3" t="s">
        <v>266</v>
      </c>
      <c r="C148" s="3" t="s">
        <v>21</v>
      </c>
      <c r="D148" s="19">
        <v>2016</v>
      </c>
      <c r="E148" s="3">
        <v>34.53706407</v>
      </c>
      <c r="N148" s="18" t="s">
        <v>268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34.53706407</v>
      </c>
      <c r="R148" s="18" t="s">
        <v>256</v>
      </c>
    </row>
    <row r="149" spans="2:18" x14ac:dyDescent="0.2">
      <c r="B149" s="3" t="s">
        <v>266</v>
      </c>
      <c r="C149" s="3" t="s">
        <v>22</v>
      </c>
      <c r="D149" s="19">
        <v>2016</v>
      </c>
      <c r="E149" s="3">
        <v>37.034234789999999</v>
      </c>
      <c r="N149" s="18" t="s">
        <v>268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37.034234789999999</v>
      </c>
      <c r="R149" s="18" t="s">
        <v>256</v>
      </c>
    </row>
    <row r="150" spans="2:18" x14ac:dyDescent="0.2">
      <c r="B150" s="3" t="s">
        <v>266</v>
      </c>
      <c r="C150" s="3" t="s">
        <v>23</v>
      </c>
      <c r="D150" s="19">
        <v>2016</v>
      </c>
      <c r="E150" s="3">
        <v>36.881768739999998</v>
      </c>
      <c r="N150" s="18" t="s">
        <v>268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36.881768739999998</v>
      </c>
      <c r="R150" s="18" t="s">
        <v>256</v>
      </c>
    </row>
    <row r="151" spans="2:18" x14ac:dyDescent="0.2">
      <c r="B151" s="3" t="s">
        <v>266</v>
      </c>
      <c r="C151" s="3" t="s">
        <v>24</v>
      </c>
      <c r="D151" s="19">
        <v>2016</v>
      </c>
      <c r="E151" s="3">
        <v>35.200628479999999</v>
      </c>
      <c r="N151" s="18" t="s">
        <v>268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35.200628479999999</v>
      </c>
      <c r="R151" s="18" t="s">
        <v>256</v>
      </c>
    </row>
    <row r="152" spans="2:18" x14ac:dyDescent="0.2">
      <c r="B152" s="3" t="s">
        <v>266</v>
      </c>
      <c r="C152" s="3" t="s">
        <v>25</v>
      </c>
      <c r="D152" s="19">
        <v>2016</v>
      </c>
      <c r="E152" s="3">
        <v>29.934699699999999</v>
      </c>
      <c r="N152" s="18" t="s">
        <v>268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29.934699699999999</v>
      </c>
      <c r="R152" s="18" t="s">
        <v>256</v>
      </c>
    </row>
    <row r="153" spans="2:18" x14ac:dyDescent="0.2">
      <c r="B153" s="3" t="s">
        <v>266</v>
      </c>
      <c r="C153" s="3" t="s">
        <v>5</v>
      </c>
      <c r="D153" s="19">
        <v>2017</v>
      </c>
      <c r="E153" s="3">
        <v>35.055054669999997</v>
      </c>
      <c r="N153" s="18" t="s">
        <v>268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35.055054669999997</v>
      </c>
      <c r="R153" s="18" t="s">
        <v>256</v>
      </c>
    </row>
    <row r="154" spans="2:18" x14ac:dyDescent="0.2">
      <c r="B154" s="3" t="s">
        <v>266</v>
      </c>
      <c r="C154" s="3" t="s">
        <v>6</v>
      </c>
      <c r="D154" s="19">
        <v>2017</v>
      </c>
      <c r="E154" s="3">
        <v>31.950402480000001</v>
      </c>
      <c r="N154" s="18" t="s">
        <v>268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31.950402480000001</v>
      </c>
      <c r="R154" s="18" t="s">
        <v>256</v>
      </c>
    </row>
    <row r="155" spans="2:18" x14ac:dyDescent="0.2">
      <c r="B155" s="3" t="s">
        <v>266</v>
      </c>
      <c r="C155" s="3" t="s">
        <v>7</v>
      </c>
      <c r="D155" s="19">
        <v>2017</v>
      </c>
      <c r="E155" s="3">
        <v>29.875451900000002</v>
      </c>
      <c r="N155" s="18" t="s">
        <v>268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29.875451900000002</v>
      </c>
      <c r="R155" s="18" t="s">
        <v>256</v>
      </c>
    </row>
    <row r="156" spans="2:18" x14ac:dyDescent="0.2">
      <c r="B156" s="3" t="s">
        <v>266</v>
      </c>
      <c r="C156" s="3" t="s">
        <v>8</v>
      </c>
      <c r="D156" s="19">
        <v>2017</v>
      </c>
      <c r="E156" s="3">
        <v>32.377772059999998</v>
      </c>
      <c r="N156" s="18" t="s">
        <v>268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32.377772059999998</v>
      </c>
      <c r="R156" s="18" t="s">
        <v>256</v>
      </c>
    </row>
    <row r="157" spans="2:18" x14ac:dyDescent="0.2">
      <c r="B157" s="3" t="s">
        <v>266</v>
      </c>
      <c r="C157" s="3" t="s">
        <v>9</v>
      </c>
      <c r="D157" s="19">
        <v>2017</v>
      </c>
      <c r="E157" s="3">
        <v>38.105799400000002</v>
      </c>
      <c r="N157" s="18" t="s">
        <v>268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38.105799400000002</v>
      </c>
      <c r="R157" s="18" t="s">
        <v>256</v>
      </c>
    </row>
    <row r="158" spans="2:18" x14ac:dyDescent="0.2">
      <c r="B158" s="3" t="s">
        <v>266</v>
      </c>
      <c r="C158" s="3" t="s">
        <v>10</v>
      </c>
      <c r="D158" s="19">
        <v>2017</v>
      </c>
      <c r="E158" s="3">
        <v>23.45531441</v>
      </c>
      <c r="N158" s="18" t="s">
        <v>268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23.45531441</v>
      </c>
      <c r="R158" s="18" t="s">
        <v>256</v>
      </c>
    </row>
    <row r="159" spans="2:18" x14ac:dyDescent="0.2">
      <c r="B159" s="3" t="s">
        <v>266</v>
      </c>
      <c r="C159" s="3" t="s">
        <v>11</v>
      </c>
      <c r="D159" s="19">
        <v>2017</v>
      </c>
      <c r="E159" s="3">
        <v>27.831846710000001</v>
      </c>
      <c r="N159" s="18" t="s">
        <v>268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27.831846710000001</v>
      </c>
      <c r="R159" s="18" t="s">
        <v>256</v>
      </c>
    </row>
    <row r="160" spans="2:18" x14ac:dyDescent="0.2">
      <c r="B160" s="3" t="s">
        <v>266</v>
      </c>
      <c r="C160" s="3" t="s">
        <v>12</v>
      </c>
      <c r="D160" s="19">
        <v>2017</v>
      </c>
      <c r="E160" s="3">
        <v>32.899070909999999</v>
      </c>
      <c r="N160" s="18" t="s">
        <v>268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32.899070909999999</v>
      </c>
      <c r="R160" s="18" t="s">
        <v>256</v>
      </c>
    </row>
    <row r="161" spans="2:18" x14ac:dyDescent="0.2">
      <c r="B161" s="3" t="s">
        <v>266</v>
      </c>
      <c r="C161" s="3" t="s">
        <v>13</v>
      </c>
      <c r="D161" s="19">
        <v>2017</v>
      </c>
      <c r="E161" s="3">
        <v>33.417349129999998</v>
      </c>
      <c r="N161" s="18" t="s">
        <v>268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33.417349129999998</v>
      </c>
      <c r="R161" s="18" t="s">
        <v>256</v>
      </c>
    </row>
    <row r="162" spans="2:18" x14ac:dyDescent="0.2">
      <c r="B162" s="3" t="s">
        <v>266</v>
      </c>
      <c r="C162" s="3" t="s">
        <v>14</v>
      </c>
      <c r="D162" s="19">
        <v>2017</v>
      </c>
      <c r="E162" s="3">
        <v>26.54217074</v>
      </c>
      <c r="N162" s="18" t="s">
        <v>268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26.54217074</v>
      </c>
      <c r="R162" s="18" t="s">
        <v>256</v>
      </c>
    </row>
    <row r="163" spans="2:18" x14ac:dyDescent="0.2">
      <c r="B163" s="3" t="s">
        <v>266</v>
      </c>
      <c r="C163" s="3" t="s">
        <v>15</v>
      </c>
      <c r="D163" s="19">
        <v>2017</v>
      </c>
      <c r="E163" s="3">
        <v>42.643039819999998</v>
      </c>
      <c r="N163" s="18" t="s">
        <v>268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42.643039819999998</v>
      </c>
      <c r="R163" s="18" t="s">
        <v>256</v>
      </c>
    </row>
    <row r="164" spans="2:18" x14ac:dyDescent="0.2">
      <c r="B164" s="3" t="s">
        <v>266</v>
      </c>
      <c r="C164" s="3" t="s">
        <v>16</v>
      </c>
      <c r="D164" s="19">
        <v>2017</v>
      </c>
      <c r="E164" s="3">
        <v>43.35093423</v>
      </c>
      <c r="N164" s="18" t="s">
        <v>268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43.35093423</v>
      </c>
      <c r="R164" s="18" t="s">
        <v>256</v>
      </c>
    </row>
    <row r="165" spans="2:18" x14ac:dyDescent="0.2">
      <c r="B165" s="3" t="s">
        <v>266</v>
      </c>
      <c r="C165" s="3" t="s">
        <v>17</v>
      </c>
      <c r="D165" s="19">
        <v>2017</v>
      </c>
      <c r="E165" s="3">
        <v>36.651996050000001</v>
      </c>
      <c r="N165" s="18" t="s">
        <v>268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36.651996050000001</v>
      </c>
      <c r="R165" s="18" t="s">
        <v>256</v>
      </c>
    </row>
    <row r="166" spans="2:18" x14ac:dyDescent="0.2">
      <c r="B166" s="3" t="s">
        <v>266</v>
      </c>
      <c r="C166" s="3" t="s">
        <v>18</v>
      </c>
      <c r="D166" s="19">
        <v>2017</v>
      </c>
      <c r="E166" s="3">
        <v>28.86676932</v>
      </c>
      <c r="N166" s="18" t="s">
        <v>268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28.86676932</v>
      </c>
      <c r="R166" s="18" t="s">
        <v>256</v>
      </c>
    </row>
    <row r="167" spans="2:18" x14ac:dyDescent="0.2">
      <c r="B167" s="3" t="s">
        <v>266</v>
      </c>
      <c r="C167" s="3" t="s">
        <v>19</v>
      </c>
      <c r="D167" s="19">
        <v>2017</v>
      </c>
      <c r="E167" s="3">
        <v>31.196304349999998</v>
      </c>
      <c r="N167" s="18" t="s">
        <v>268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31.196304349999998</v>
      </c>
      <c r="R167" s="18" t="s">
        <v>256</v>
      </c>
    </row>
    <row r="168" spans="2:18" x14ac:dyDescent="0.2">
      <c r="B168" s="3" t="s">
        <v>266</v>
      </c>
      <c r="C168" s="3" t="s">
        <v>20</v>
      </c>
      <c r="D168" s="19">
        <v>2017</v>
      </c>
      <c r="E168" s="3">
        <v>23.198745450000001</v>
      </c>
      <c r="N168" s="18" t="s">
        <v>268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23.198745450000001</v>
      </c>
      <c r="R168" s="18" t="s">
        <v>256</v>
      </c>
    </row>
    <row r="169" spans="2:18" x14ac:dyDescent="0.2">
      <c r="B169" s="3" t="s">
        <v>266</v>
      </c>
      <c r="C169" s="3" t="s">
        <v>21</v>
      </c>
      <c r="D169" s="19">
        <v>2017</v>
      </c>
      <c r="E169" s="3">
        <v>33.17487697</v>
      </c>
      <c r="N169" s="18" t="s">
        <v>268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33.17487697</v>
      </c>
      <c r="R169" s="18" t="s">
        <v>256</v>
      </c>
    </row>
    <row r="170" spans="2:18" x14ac:dyDescent="0.2">
      <c r="B170" s="3" t="s">
        <v>266</v>
      </c>
      <c r="C170" s="3" t="s">
        <v>22</v>
      </c>
      <c r="D170" s="19">
        <v>2017</v>
      </c>
      <c r="E170" s="3">
        <v>32.849560539999999</v>
      </c>
      <c r="N170" s="18" t="s">
        <v>268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32.849560539999999</v>
      </c>
      <c r="R170" s="18" t="s">
        <v>256</v>
      </c>
    </row>
    <row r="171" spans="2:18" x14ac:dyDescent="0.2">
      <c r="B171" s="3" t="s">
        <v>266</v>
      </c>
      <c r="C171" s="3" t="s">
        <v>23</v>
      </c>
      <c r="D171" s="19">
        <v>2017</v>
      </c>
      <c r="E171" s="3">
        <v>35.99101314</v>
      </c>
      <c r="N171" s="18" t="s">
        <v>268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35.99101314</v>
      </c>
      <c r="R171" s="18" t="s">
        <v>256</v>
      </c>
    </row>
    <row r="172" spans="2:18" x14ac:dyDescent="0.2">
      <c r="B172" s="3" t="s">
        <v>266</v>
      </c>
      <c r="C172" s="3" t="s">
        <v>24</v>
      </c>
      <c r="D172" s="19">
        <v>2017</v>
      </c>
      <c r="E172" s="3">
        <v>33.216490960000002</v>
      </c>
      <c r="N172" s="18" t="s">
        <v>268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33.216490960000002</v>
      </c>
      <c r="R172" s="18" t="s">
        <v>256</v>
      </c>
    </row>
    <row r="173" spans="2:18" x14ac:dyDescent="0.2">
      <c r="B173" s="3" t="s">
        <v>266</v>
      </c>
      <c r="C173" s="3" t="s">
        <v>25</v>
      </c>
      <c r="D173" s="19">
        <v>2017</v>
      </c>
      <c r="E173" s="3">
        <v>29.338696129999999</v>
      </c>
      <c r="N173" s="18" t="s">
        <v>268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29.338696129999999</v>
      </c>
      <c r="R173" s="18" t="s">
        <v>256</v>
      </c>
    </row>
    <row r="174" spans="2:18" x14ac:dyDescent="0.2">
      <c r="B174" s="3" t="s">
        <v>266</v>
      </c>
      <c r="C174" s="3" t="s">
        <v>5</v>
      </c>
      <c r="D174" s="19">
        <v>2018</v>
      </c>
      <c r="E174" s="3">
        <v>33.083894809999997</v>
      </c>
      <c r="N174" s="18" t="s">
        <v>268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33.083894809999997</v>
      </c>
      <c r="R174" s="18" t="s">
        <v>256</v>
      </c>
    </row>
    <row r="175" spans="2:18" x14ac:dyDescent="0.2">
      <c r="B175" s="3" t="s">
        <v>266</v>
      </c>
      <c r="C175" s="3" t="s">
        <v>6</v>
      </c>
      <c r="D175" s="19">
        <v>2018</v>
      </c>
      <c r="E175" s="3">
        <v>30.06522769</v>
      </c>
      <c r="N175" s="18" t="s">
        <v>268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30.06522769</v>
      </c>
      <c r="R175" s="18" t="s">
        <v>256</v>
      </c>
    </row>
    <row r="176" spans="2:18" x14ac:dyDescent="0.2">
      <c r="B176" s="3" t="s">
        <v>266</v>
      </c>
      <c r="C176" s="3" t="s">
        <v>7</v>
      </c>
      <c r="D176" s="19">
        <v>2018</v>
      </c>
      <c r="E176" s="3">
        <v>28.308700179999999</v>
      </c>
      <c r="N176" s="18" t="s">
        <v>268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28.308700179999999</v>
      </c>
      <c r="R176" s="18" t="s">
        <v>256</v>
      </c>
    </row>
    <row r="177" spans="2:18" x14ac:dyDescent="0.2">
      <c r="B177" s="3" t="s">
        <v>266</v>
      </c>
      <c r="C177" s="3" t="s">
        <v>8</v>
      </c>
      <c r="D177" s="19">
        <v>2018</v>
      </c>
      <c r="E177" s="3">
        <v>29.719550300000002</v>
      </c>
      <c r="N177" s="18" t="s">
        <v>268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29.719550300000002</v>
      </c>
      <c r="R177" s="18" t="s">
        <v>256</v>
      </c>
    </row>
    <row r="178" spans="2:18" x14ac:dyDescent="0.2">
      <c r="B178" s="3" t="s">
        <v>266</v>
      </c>
      <c r="C178" s="3" t="s">
        <v>9</v>
      </c>
      <c r="D178" s="19">
        <v>2018</v>
      </c>
      <c r="E178" s="3">
        <v>35.529951850000003</v>
      </c>
      <c r="N178" s="18" t="s">
        <v>268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35.529951850000003</v>
      </c>
      <c r="R178" s="18" t="s">
        <v>256</v>
      </c>
    </row>
    <row r="179" spans="2:18" x14ac:dyDescent="0.2">
      <c r="B179" s="3" t="s">
        <v>266</v>
      </c>
      <c r="C179" s="3" t="s">
        <v>10</v>
      </c>
      <c r="D179" s="19">
        <v>2018</v>
      </c>
      <c r="E179" s="3">
        <v>23.249468910000001</v>
      </c>
      <c r="N179" s="18" t="s">
        <v>268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23.249468910000001</v>
      </c>
      <c r="R179" s="18" t="s">
        <v>256</v>
      </c>
    </row>
    <row r="180" spans="2:18" x14ac:dyDescent="0.2">
      <c r="B180" s="3" t="s">
        <v>266</v>
      </c>
      <c r="C180" s="3" t="s">
        <v>11</v>
      </c>
      <c r="D180" s="19">
        <v>2018</v>
      </c>
      <c r="E180" s="3">
        <v>25.70439725</v>
      </c>
      <c r="N180" s="18" t="s">
        <v>268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25.70439725</v>
      </c>
      <c r="R180" s="18" t="s">
        <v>256</v>
      </c>
    </row>
    <row r="181" spans="2:18" x14ac:dyDescent="0.2">
      <c r="B181" s="3" t="s">
        <v>266</v>
      </c>
      <c r="C181" s="3" t="s">
        <v>12</v>
      </c>
      <c r="D181" s="19">
        <v>2018</v>
      </c>
      <c r="E181" s="3">
        <v>30.636335460000002</v>
      </c>
      <c r="N181" s="18" t="s">
        <v>268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30.636335460000002</v>
      </c>
      <c r="R181" s="18" t="s">
        <v>256</v>
      </c>
    </row>
    <row r="182" spans="2:18" x14ac:dyDescent="0.2">
      <c r="B182" s="3" t="s">
        <v>266</v>
      </c>
      <c r="C182" s="3" t="s">
        <v>13</v>
      </c>
      <c r="D182" s="19">
        <v>2018</v>
      </c>
      <c r="E182" s="3">
        <v>30.788996189999999</v>
      </c>
      <c r="N182" s="18" t="s">
        <v>268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30.788996189999999</v>
      </c>
      <c r="R182" s="18" t="s">
        <v>256</v>
      </c>
    </row>
    <row r="183" spans="2:18" x14ac:dyDescent="0.2">
      <c r="B183" s="3" t="s">
        <v>266</v>
      </c>
      <c r="C183" s="3" t="s">
        <v>14</v>
      </c>
      <c r="D183" s="19">
        <v>2018</v>
      </c>
      <c r="E183" s="3">
        <v>25.18041852</v>
      </c>
      <c r="N183" s="18" t="s">
        <v>268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25.18041852</v>
      </c>
      <c r="R183" s="18" t="s">
        <v>256</v>
      </c>
    </row>
    <row r="184" spans="2:18" x14ac:dyDescent="0.2">
      <c r="B184" s="3" t="s">
        <v>266</v>
      </c>
      <c r="C184" s="3" t="s">
        <v>15</v>
      </c>
      <c r="D184" s="19">
        <v>2018</v>
      </c>
      <c r="E184" s="3">
        <v>38.844086099999998</v>
      </c>
      <c r="N184" s="18" t="s">
        <v>268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38.844086099999998</v>
      </c>
      <c r="R184" s="18" t="s">
        <v>256</v>
      </c>
    </row>
    <row r="185" spans="2:18" x14ac:dyDescent="0.2">
      <c r="B185" s="3" t="s">
        <v>266</v>
      </c>
      <c r="C185" s="3" t="s">
        <v>16</v>
      </c>
      <c r="D185" s="19">
        <v>2018</v>
      </c>
      <c r="E185" s="3">
        <v>40.014098859999997</v>
      </c>
      <c r="N185" s="18" t="s">
        <v>268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40.014098859999997</v>
      </c>
      <c r="R185" s="18" t="s">
        <v>256</v>
      </c>
    </row>
    <row r="186" spans="2:18" x14ac:dyDescent="0.2">
      <c r="B186" s="3" t="s">
        <v>266</v>
      </c>
      <c r="C186" s="3" t="s">
        <v>17</v>
      </c>
      <c r="D186" s="19">
        <v>2018</v>
      </c>
      <c r="E186" s="3">
        <v>33.342762039999997</v>
      </c>
      <c r="N186" s="18" t="s">
        <v>268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33.342762039999997</v>
      </c>
      <c r="R186" s="18" t="s">
        <v>256</v>
      </c>
    </row>
    <row r="187" spans="2:18" x14ac:dyDescent="0.2">
      <c r="B187" s="3" t="s">
        <v>266</v>
      </c>
      <c r="C187" s="3" t="s">
        <v>18</v>
      </c>
      <c r="D187" s="19">
        <v>2018</v>
      </c>
      <c r="E187" s="3">
        <v>27.933884710000001</v>
      </c>
      <c r="N187" s="18" t="s">
        <v>268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27.933884710000001</v>
      </c>
      <c r="R187" s="18" t="s">
        <v>256</v>
      </c>
    </row>
    <row r="188" spans="2:18" x14ac:dyDescent="0.2">
      <c r="B188" s="3" t="s">
        <v>266</v>
      </c>
      <c r="C188" s="3" t="s">
        <v>19</v>
      </c>
      <c r="D188" s="19">
        <v>2018</v>
      </c>
      <c r="E188" s="3">
        <v>30.431661680000001</v>
      </c>
      <c r="N188" s="18" t="s">
        <v>268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30.431661680000001</v>
      </c>
      <c r="R188" s="18" t="s">
        <v>256</v>
      </c>
    </row>
    <row r="189" spans="2:18" x14ac:dyDescent="0.2">
      <c r="B189" s="3" t="s">
        <v>266</v>
      </c>
      <c r="C189" s="3" t="s">
        <v>20</v>
      </c>
      <c r="D189" s="19">
        <v>2018</v>
      </c>
      <c r="E189" s="3">
        <v>21.951784190000001</v>
      </c>
      <c r="N189" s="18" t="s">
        <v>268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21.951784190000001</v>
      </c>
      <c r="R189" s="18" t="s">
        <v>256</v>
      </c>
    </row>
    <row r="190" spans="2:18" x14ac:dyDescent="0.2">
      <c r="B190" s="3" t="s">
        <v>266</v>
      </c>
      <c r="C190" s="3" t="s">
        <v>21</v>
      </c>
      <c r="D190" s="19">
        <v>2018</v>
      </c>
      <c r="E190" s="3">
        <v>31.510964430000001</v>
      </c>
      <c r="N190" s="18" t="s">
        <v>268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31.510964430000001</v>
      </c>
      <c r="R190" s="18" t="s">
        <v>256</v>
      </c>
    </row>
    <row r="191" spans="2:18" x14ac:dyDescent="0.2">
      <c r="B191" s="3" t="s">
        <v>266</v>
      </c>
      <c r="C191" s="3" t="s">
        <v>22</v>
      </c>
      <c r="D191" s="19">
        <v>2018</v>
      </c>
      <c r="E191" s="3">
        <v>30.336472489999998</v>
      </c>
      <c r="N191" s="18" t="s">
        <v>268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30.336472489999998</v>
      </c>
      <c r="R191" s="18" t="s">
        <v>256</v>
      </c>
    </row>
    <row r="192" spans="2:18" x14ac:dyDescent="0.2">
      <c r="B192" s="3" t="s">
        <v>266</v>
      </c>
      <c r="C192" s="3" t="s">
        <v>23</v>
      </c>
      <c r="D192" s="19">
        <v>2018</v>
      </c>
      <c r="E192" s="3">
        <v>33.793240830000002</v>
      </c>
      <c r="N192" s="18" t="s">
        <v>268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33.793240830000002</v>
      </c>
      <c r="R192" s="18" t="s">
        <v>256</v>
      </c>
    </row>
    <row r="193" spans="2:18" x14ac:dyDescent="0.2">
      <c r="B193" s="3" t="s">
        <v>266</v>
      </c>
      <c r="C193" s="3" t="s">
        <v>24</v>
      </c>
      <c r="D193" s="19">
        <v>2018</v>
      </c>
      <c r="E193" s="3">
        <v>29.302313640000001</v>
      </c>
      <c r="N193" s="18" t="s">
        <v>268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29.302313640000001</v>
      </c>
      <c r="R193" s="18" t="s">
        <v>256</v>
      </c>
    </row>
    <row r="194" spans="2:18" x14ac:dyDescent="0.2">
      <c r="B194" s="3" t="s">
        <v>266</v>
      </c>
      <c r="C194" s="3" t="s">
        <v>25</v>
      </c>
      <c r="D194" s="19">
        <v>2018</v>
      </c>
      <c r="E194" s="3">
        <v>28.828912020000001</v>
      </c>
      <c r="N194" s="18" t="s">
        <v>268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28.828912020000001</v>
      </c>
      <c r="R194" s="18" t="s">
        <v>256</v>
      </c>
    </row>
    <row r="195" spans="2:18" x14ac:dyDescent="0.2">
      <c r="B195" s="3" t="s">
        <v>266</v>
      </c>
      <c r="C195" s="3" t="s">
        <v>5</v>
      </c>
      <c r="D195" s="19">
        <v>2019</v>
      </c>
      <c r="E195" s="3">
        <v>31.513369040000001</v>
      </c>
      <c r="N195" s="18" t="s">
        <v>268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31.513369040000001</v>
      </c>
      <c r="R195" s="18" t="s">
        <v>256</v>
      </c>
    </row>
    <row r="196" spans="2:18" x14ac:dyDescent="0.2">
      <c r="B196" s="3" t="s">
        <v>266</v>
      </c>
      <c r="C196" s="3" t="s">
        <v>6</v>
      </c>
      <c r="D196" s="19">
        <v>2019</v>
      </c>
      <c r="E196" s="3">
        <v>27.72904183</v>
      </c>
      <c r="N196" s="18" t="s">
        <v>268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27.72904183</v>
      </c>
      <c r="R196" s="18" t="s">
        <v>256</v>
      </c>
    </row>
    <row r="197" spans="2:18" x14ac:dyDescent="0.2">
      <c r="B197" s="3" t="s">
        <v>266</v>
      </c>
      <c r="C197" s="3" t="s">
        <v>7</v>
      </c>
      <c r="D197" s="19">
        <v>2019</v>
      </c>
      <c r="E197" s="3">
        <v>27.944572749999999</v>
      </c>
      <c r="N197" s="18" t="s">
        <v>268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27.944572749999999</v>
      </c>
      <c r="R197" s="18" t="s">
        <v>256</v>
      </c>
    </row>
    <row r="198" spans="2:18" x14ac:dyDescent="0.2">
      <c r="B198" s="3" t="s">
        <v>266</v>
      </c>
      <c r="C198" s="3" t="s">
        <v>8</v>
      </c>
      <c r="D198" s="19">
        <v>2019</v>
      </c>
      <c r="E198" s="3">
        <v>28.015215560000001</v>
      </c>
      <c r="N198" s="18" t="s">
        <v>268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28.015215560000001</v>
      </c>
      <c r="R198" s="18" t="s">
        <v>256</v>
      </c>
    </row>
    <row r="199" spans="2:18" x14ac:dyDescent="0.2">
      <c r="B199" s="3" t="s">
        <v>266</v>
      </c>
      <c r="C199" s="3" t="s">
        <v>9</v>
      </c>
      <c r="D199" s="19">
        <v>2019</v>
      </c>
      <c r="E199" s="3">
        <v>33.676023899999997</v>
      </c>
      <c r="N199" s="18" t="s">
        <v>268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33.676023899999997</v>
      </c>
      <c r="R199" s="18" t="s">
        <v>256</v>
      </c>
    </row>
    <row r="200" spans="2:18" x14ac:dyDescent="0.2">
      <c r="B200" s="3" t="s">
        <v>266</v>
      </c>
      <c r="C200" s="3" t="s">
        <v>10</v>
      </c>
      <c r="D200" s="19">
        <v>2019</v>
      </c>
      <c r="E200" s="3">
        <v>22.93029357</v>
      </c>
      <c r="N200" s="18" t="s">
        <v>268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22.93029357</v>
      </c>
      <c r="R200" s="18" t="s">
        <v>256</v>
      </c>
    </row>
    <row r="201" spans="2:18" x14ac:dyDescent="0.2">
      <c r="B201" s="3" t="s">
        <v>266</v>
      </c>
      <c r="C201" s="3" t="s">
        <v>11</v>
      </c>
      <c r="D201" s="19">
        <v>2019</v>
      </c>
      <c r="E201" s="3">
        <v>24.208355860000001</v>
      </c>
      <c r="N201" s="18" t="s">
        <v>268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24.208355860000001</v>
      </c>
      <c r="R201" s="18" t="s">
        <v>256</v>
      </c>
    </row>
    <row r="202" spans="2:18" x14ac:dyDescent="0.2">
      <c r="B202" s="3" t="s">
        <v>266</v>
      </c>
      <c r="C202" s="3" t="s">
        <v>12</v>
      </c>
      <c r="D202" s="19">
        <v>2019</v>
      </c>
      <c r="E202" s="3">
        <v>31.5605674</v>
      </c>
      <c r="N202" s="18" t="s">
        <v>268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31.5605674</v>
      </c>
      <c r="R202" s="18" t="s">
        <v>256</v>
      </c>
    </row>
    <row r="203" spans="2:18" x14ac:dyDescent="0.2">
      <c r="B203" s="3" t="s">
        <v>266</v>
      </c>
      <c r="C203" s="3" t="s">
        <v>13</v>
      </c>
      <c r="D203" s="19">
        <v>2019</v>
      </c>
      <c r="E203" s="3">
        <v>29.876375280000001</v>
      </c>
      <c r="N203" s="18" t="s">
        <v>268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29.876375280000001</v>
      </c>
      <c r="R203" s="18" t="s">
        <v>256</v>
      </c>
    </row>
    <row r="204" spans="2:18" x14ac:dyDescent="0.2">
      <c r="B204" s="3" t="s">
        <v>266</v>
      </c>
      <c r="C204" s="3" t="s">
        <v>14</v>
      </c>
      <c r="D204" s="19">
        <v>2019</v>
      </c>
      <c r="E204" s="3">
        <v>23.628905809999999</v>
      </c>
      <c r="N204" s="18" t="s">
        <v>268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23.628905809999999</v>
      </c>
      <c r="R204" s="18" t="s">
        <v>256</v>
      </c>
    </row>
    <row r="205" spans="2:18" x14ac:dyDescent="0.2">
      <c r="B205" s="3" t="s">
        <v>266</v>
      </c>
      <c r="C205" s="3" t="s">
        <v>15</v>
      </c>
      <c r="D205" s="19">
        <v>2019</v>
      </c>
      <c r="E205" s="3">
        <v>36.18696834</v>
      </c>
      <c r="N205" s="18" t="s">
        <v>268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36.18696834</v>
      </c>
      <c r="R205" s="18" t="s">
        <v>256</v>
      </c>
    </row>
    <row r="206" spans="2:18" x14ac:dyDescent="0.2">
      <c r="B206" s="3" t="s">
        <v>266</v>
      </c>
      <c r="C206" s="3" t="s">
        <v>16</v>
      </c>
      <c r="D206" s="19">
        <v>2019</v>
      </c>
      <c r="E206" s="3">
        <v>36.943382419999999</v>
      </c>
      <c r="N206" s="18" t="s">
        <v>268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36.943382419999999</v>
      </c>
      <c r="R206" s="18" t="s">
        <v>256</v>
      </c>
    </row>
    <row r="207" spans="2:18" x14ac:dyDescent="0.2">
      <c r="B207" s="3" t="s">
        <v>266</v>
      </c>
      <c r="C207" s="3" t="s">
        <v>17</v>
      </c>
      <c r="D207" s="19">
        <v>2019</v>
      </c>
      <c r="E207" s="3">
        <v>30.843098619999999</v>
      </c>
      <c r="N207" s="18" t="s">
        <v>268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30.843098619999999</v>
      </c>
      <c r="R207" s="18" t="s">
        <v>256</v>
      </c>
    </row>
    <row r="208" spans="2:18" x14ac:dyDescent="0.2">
      <c r="B208" s="3" t="s">
        <v>266</v>
      </c>
      <c r="C208" s="3" t="s">
        <v>18</v>
      </c>
      <c r="D208" s="19">
        <v>2019</v>
      </c>
      <c r="E208" s="3">
        <v>26.937201210000001</v>
      </c>
      <c r="N208" s="18" t="s">
        <v>268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26.937201210000001</v>
      </c>
      <c r="R208" s="18" t="s">
        <v>256</v>
      </c>
    </row>
    <row r="209" spans="2:18" x14ac:dyDescent="0.2">
      <c r="B209" s="3" t="s">
        <v>266</v>
      </c>
      <c r="C209" s="3" t="s">
        <v>19</v>
      </c>
      <c r="D209" s="19">
        <v>2019</v>
      </c>
      <c r="E209" s="3">
        <v>29.82442249</v>
      </c>
      <c r="N209" s="18" t="s">
        <v>268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29.82442249</v>
      </c>
      <c r="R209" s="18" t="s">
        <v>256</v>
      </c>
    </row>
    <row r="210" spans="2:18" x14ac:dyDescent="0.2">
      <c r="B210" s="3" t="s">
        <v>266</v>
      </c>
      <c r="C210" s="3" t="s">
        <v>20</v>
      </c>
      <c r="D210" s="19">
        <v>2019</v>
      </c>
      <c r="E210" s="3">
        <v>20.909787250000001</v>
      </c>
      <c r="N210" s="18" t="s">
        <v>268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20.909787250000001</v>
      </c>
      <c r="R210" s="18" t="s">
        <v>256</v>
      </c>
    </row>
    <row r="211" spans="2:18" x14ac:dyDescent="0.2">
      <c r="B211" s="3" t="s">
        <v>266</v>
      </c>
      <c r="C211" s="3" t="s">
        <v>21</v>
      </c>
      <c r="D211" s="19">
        <v>2019</v>
      </c>
      <c r="E211" s="3">
        <v>30.859194599999999</v>
      </c>
      <c r="N211" s="18" t="s">
        <v>268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30.859194599999999</v>
      </c>
      <c r="R211" s="18" t="s">
        <v>256</v>
      </c>
    </row>
    <row r="212" spans="2:18" x14ac:dyDescent="0.2">
      <c r="B212" s="3" t="s">
        <v>266</v>
      </c>
      <c r="C212" s="3" t="s">
        <v>22</v>
      </c>
      <c r="D212" s="19">
        <v>2019</v>
      </c>
      <c r="E212" s="3">
        <v>30.340458569999999</v>
      </c>
      <c r="N212" s="18" t="s">
        <v>268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30.340458569999999</v>
      </c>
      <c r="R212" s="18" t="s">
        <v>256</v>
      </c>
    </row>
    <row r="213" spans="2:18" x14ac:dyDescent="0.2">
      <c r="B213" s="3" t="s">
        <v>266</v>
      </c>
      <c r="C213" s="3" t="s">
        <v>23</v>
      </c>
      <c r="D213" s="19">
        <v>2019</v>
      </c>
      <c r="E213" s="3">
        <v>31.934896810000001</v>
      </c>
      <c r="N213" s="18" t="s">
        <v>268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31.934896810000001</v>
      </c>
      <c r="R213" s="18" t="s">
        <v>256</v>
      </c>
    </row>
    <row r="214" spans="2:18" x14ac:dyDescent="0.2">
      <c r="B214" s="3" t="s">
        <v>266</v>
      </c>
      <c r="C214" s="3" t="s">
        <v>24</v>
      </c>
      <c r="D214" s="19">
        <v>2019</v>
      </c>
      <c r="E214" s="3">
        <v>27.814649320000001</v>
      </c>
      <c r="N214" s="18" t="s">
        <v>268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27.814649320000001</v>
      </c>
      <c r="R214" s="18" t="s">
        <v>256</v>
      </c>
    </row>
    <row r="215" spans="2:18" x14ac:dyDescent="0.2">
      <c r="B215" s="3" t="s">
        <v>266</v>
      </c>
      <c r="C215" s="3" t="s">
        <v>25</v>
      </c>
      <c r="D215" s="19">
        <v>2019</v>
      </c>
      <c r="E215" s="3">
        <v>27.3099259</v>
      </c>
      <c r="N215" s="18" t="s">
        <v>268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27.3099259</v>
      </c>
      <c r="R215" s="18" t="s">
        <v>256</v>
      </c>
    </row>
    <row r="216" spans="2:18" x14ac:dyDescent="0.2">
      <c r="B216" s="3" t="s">
        <v>266</v>
      </c>
      <c r="C216" s="3" t="s">
        <v>5</v>
      </c>
      <c r="D216" s="19">
        <v>2020</v>
      </c>
      <c r="E216" s="3">
        <v>30.94557562</v>
      </c>
      <c r="N216" s="18" t="s">
        <v>268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30.94557562</v>
      </c>
      <c r="R216" s="18" t="s">
        <v>256</v>
      </c>
    </row>
    <row r="217" spans="2:18" x14ac:dyDescent="0.2">
      <c r="B217" s="3" t="s">
        <v>266</v>
      </c>
      <c r="C217" s="3" t="s">
        <v>6</v>
      </c>
      <c r="D217" s="19">
        <v>2020</v>
      </c>
      <c r="E217" s="3">
        <v>24.999506530000001</v>
      </c>
      <c r="N217" s="18" t="s">
        <v>268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24.999506530000001</v>
      </c>
      <c r="R217" s="18" t="s">
        <v>256</v>
      </c>
    </row>
    <row r="218" spans="2:18" x14ac:dyDescent="0.2">
      <c r="B218" s="3" t="s">
        <v>266</v>
      </c>
      <c r="C218" s="3" t="s">
        <v>7</v>
      </c>
      <c r="D218" s="19">
        <v>2020</v>
      </c>
      <c r="E218" s="3">
        <v>26.209238299999999</v>
      </c>
      <c r="N218" s="18" t="s">
        <v>268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26.209238299999999</v>
      </c>
      <c r="R218" s="18" t="s">
        <v>256</v>
      </c>
    </row>
    <row r="219" spans="2:18" x14ac:dyDescent="0.2">
      <c r="B219" s="3" t="s">
        <v>266</v>
      </c>
      <c r="C219" s="3" t="s">
        <v>8</v>
      </c>
      <c r="D219" s="19">
        <v>2020</v>
      </c>
      <c r="E219" s="3">
        <v>27.711422850000002</v>
      </c>
      <c r="N219" s="18" t="s">
        <v>268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27.711422850000002</v>
      </c>
      <c r="R219" s="18" t="s">
        <v>256</v>
      </c>
    </row>
    <row r="220" spans="2:18" x14ac:dyDescent="0.2">
      <c r="B220" s="3" t="s">
        <v>266</v>
      </c>
      <c r="C220" s="3" t="s">
        <v>9</v>
      </c>
      <c r="D220" s="19">
        <v>2020</v>
      </c>
      <c r="E220" s="3">
        <v>32.234616789999997</v>
      </c>
      <c r="N220" s="18" t="s">
        <v>268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32.234616789999997</v>
      </c>
      <c r="R220" s="18" t="s">
        <v>256</v>
      </c>
    </row>
    <row r="221" spans="2:18" x14ac:dyDescent="0.2">
      <c r="B221" s="3" t="s">
        <v>266</v>
      </c>
      <c r="C221" s="3" t="s">
        <v>10</v>
      </c>
      <c r="D221" s="19">
        <v>2020</v>
      </c>
      <c r="E221" s="3">
        <v>21.79343746</v>
      </c>
      <c r="N221" s="18" t="s">
        <v>268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21.79343746</v>
      </c>
      <c r="R221" s="18" t="s">
        <v>256</v>
      </c>
    </row>
    <row r="222" spans="2:18" x14ac:dyDescent="0.2">
      <c r="B222" s="3" t="s">
        <v>266</v>
      </c>
      <c r="C222" s="3" t="s">
        <v>11</v>
      </c>
      <c r="D222" s="19">
        <v>2020</v>
      </c>
      <c r="E222" s="3">
        <v>23.025299520000001</v>
      </c>
      <c r="N222" s="18" t="s">
        <v>268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23.025299520000001</v>
      </c>
      <c r="R222" s="18" t="s">
        <v>256</v>
      </c>
    </row>
    <row r="223" spans="2:18" x14ac:dyDescent="0.2">
      <c r="B223" s="3" t="s">
        <v>266</v>
      </c>
      <c r="C223" s="3" t="s">
        <v>12</v>
      </c>
      <c r="D223" s="19">
        <v>2020</v>
      </c>
      <c r="E223" s="3">
        <v>31.58843512</v>
      </c>
      <c r="N223" s="18" t="s">
        <v>268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31.58843512</v>
      </c>
      <c r="R223" s="18" t="s">
        <v>256</v>
      </c>
    </row>
    <row r="224" spans="2:18" x14ac:dyDescent="0.2">
      <c r="B224" s="3" t="s">
        <v>266</v>
      </c>
      <c r="C224" s="3" t="s">
        <v>13</v>
      </c>
      <c r="D224" s="19">
        <v>2020</v>
      </c>
      <c r="E224" s="3">
        <v>29.664956270000001</v>
      </c>
      <c r="N224" s="18" t="s">
        <v>268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29.664956270000001</v>
      </c>
      <c r="R224" s="18" t="s">
        <v>256</v>
      </c>
    </row>
    <row r="225" spans="2:18" x14ac:dyDescent="0.2">
      <c r="B225" s="3" t="s">
        <v>266</v>
      </c>
      <c r="C225" s="3" t="s">
        <v>14</v>
      </c>
      <c r="D225" s="19">
        <v>2020</v>
      </c>
      <c r="E225" s="3">
        <v>22.855725530000001</v>
      </c>
      <c r="N225" s="18" t="s">
        <v>268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22.855725530000001</v>
      </c>
      <c r="R225" s="18" t="s">
        <v>256</v>
      </c>
    </row>
    <row r="226" spans="2:18" x14ac:dyDescent="0.2">
      <c r="B226" s="3" t="s">
        <v>266</v>
      </c>
      <c r="C226" s="3" t="s">
        <v>15</v>
      </c>
      <c r="D226" s="19">
        <v>2020</v>
      </c>
      <c r="E226" s="3">
        <v>34.347743710000003</v>
      </c>
      <c r="N226" s="18" t="s">
        <v>268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34.347743710000003</v>
      </c>
      <c r="R226" s="18" t="s">
        <v>256</v>
      </c>
    </row>
    <row r="227" spans="2:18" x14ac:dyDescent="0.2">
      <c r="B227" s="3" t="s">
        <v>266</v>
      </c>
      <c r="C227" s="3" t="s">
        <v>16</v>
      </c>
      <c r="D227" s="19">
        <v>2020</v>
      </c>
      <c r="E227" s="3">
        <v>34.834089910000003</v>
      </c>
      <c r="N227" s="18" t="s">
        <v>268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34.834089910000003</v>
      </c>
      <c r="R227" s="18" t="s">
        <v>256</v>
      </c>
    </row>
    <row r="228" spans="2:18" x14ac:dyDescent="0.2">
      <c r="B228" s="3" t="s">
        <v>266</v>
      </c>
      <c r="C228" s="3" t="s">
        <v>17</v>
      </c>
      <c r="D228" s="19">
        <v>2020</v>
      </c>
      <c r="E228" s="3">
        <v>29.158981499999999</v>
      </c>
      <c r="N228" s="18" t="s">
        <v>268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29.158981499999999</v>
      </c>
      <c r="R228" s="18" t="s">
        <v>256</v>
      </c>
    </row>
    <row r="229" spans="2:18" x14ac:dyDescent="0.2">
      <c r="B229" s="3" t="s">
        <v>266</v>
      </c>
      <c r="C229" s="3" t="s">
        <v>18</v>
      </c>
      <c r="D229" s="19">
        <v>2020</v>
      </c>
      <c r="E229" s="3">
        <v>26.187285979999999</v>
      </c>
      <c r="N229" s="18" t="s">
        <v>268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26.187285979999999</v>
      </c>
      <c r="R229" s="18" t="s">
        <v>256</v>
      </c>
    </row>
    <row r="230" spans="2:18" x14ac:dyDescent="0.2">
      <c r="B230" s="3" t="s">
        <v>266</v>
      </c>
      <c r="C230" s="3" t="s">
        <v>19</v>
      </c>
      <c r="D230" s="19">
        <v>2020</v>
      </c>
      <c r="E230" s="3">
        <v>27.30084124</v>
      </c>
      <c r="N230" s="18" t="s">
        <v>268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27.30084124</v>
      </c>
      <c r="R230" s="18" t="s">
        <v>256</v>
      </c>
    </row>
    <row r="231" spans="2:18" x14ac:dyDescent="0.2">
      <c r="B231" s="3" t="s">
        <v>266</v>
      </c>
      <c r="C231" s="3" t="s">
        <v>20</v>
      </c>
      <c r="D231" s="19">
        <v>2020</v>
      </c>
      <c r="E231" s="3">
        <v>19.512212309999999</v>
      </c>
      <c r="N231" s="18" t="s">
        <v>268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19.512212309999999</v>
      </c>
      <c r="R231" s="18" t="s">
        <v>256</v>
      </c>
    </row>
    <row r="232" spans="2:18" x14ac:dyDescent="0.2">
      <c r="B232" s="3" t="s">
        <v>266</v>
      </c>
      <c r="C232" s="3" t="s">
        <v>21</v>
      </c>
      <c r="D232" s="19">
        <v>2020</v>
      </c>
      <c r="E232" s="3">
        <v>29.421918959999999</v>
      </c>
      <c r="N232" s="18" t="s">
        <v>268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29.421918959999999</v>
      </c>
      <c r="R232" s="18" t="s">
        <v>256</v>
      </c>
    </row>
    <row r="233" spans="2:18" x14ac:dyDescent="0.2">
      <c r="B233" s="3" t="s">
        <v>266</v>
      </c>
      <c r="C233" s="3" t="s">
        <v>22</v>
      </c>
      <c r="D233" s="19">
        <v>2020</v>
      </c>
      <c r="E233" s="3">
        <v>30.444588150000001</v>
      </c>
      <c r="N233" s="18" t="s">
        <v>268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30.444588150000001</v>
      </c>
      <c r="R233" s="18" t="s">
        <v>256</v>
      </c>
    </row>
    <row r="234" spans="2:18" x14ac:dyDescent="0.2">
      <c r="B234" s="3" t="s">
        <v>266</v>
      </c>
      <c r="C234" s="3" t="s">
        <v>23</v>
      </c>
      <c r="D234" s="19">
        <v>2020</v>
      </c>
      <c r="E234" s="3">
        <v>29.871097209999999</v>
      </c>
      <c r="N234" s="18" t="s">
        <v>268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29.871097209999999</v>
      </c>
      <c r="R234" s="18" t="s">
        <v>256</v>
      </c>
    </row>
    <row r="235" spans="2:18" x14ac:dyDescent="0.2">
      <c r="B235" s="3" t="s">
        <v>266</v>
      </c>
      <c r="C235" s="3" t="s">
        <v>24</v>
      </c>
      <c r="D235" s="19">
        <v>2020</v>
      </c>
      <c r="E235" s="3">
        <v>28.543770590000001</v>
      </c>
      <c r="N235" s="18" t="s">
        <v>268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28.543770590000001</v>
      </c>
      <c r="R235" s="18" t="s">
        <v>256</v>
      </c>
    </row>
    <row r="236" spans="2:18" x14ac:dyDescent="0.2">
      <c r="B236" s="3" t="s">
        <v>266</v>
      </c>
      <c r="C236" s="3" t="s">
        <v>25</v>
      </c>
      <c r="D236" s="19">
        <v>2020</v>
      </c>
      <c r="E236" s="3">
        <v>25.546815939999998</v>
      </c>
      <c r="N236" s="18" t="s">
        <v>268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25.546815939999998</v>
      </c>
      <c r="R236" s="18" t="s">
        <v>256</v>
      </c>
    </row>
    <row r="237" spans="2:18" x14ac:dyDescent="0.2">
      <c r="B237" s="3" t="s">
        <v>266</v>
      </c>
      <c r="C237" s="3" t="s">
        <v>5</v>
      </c>
      <c r="D237" s="19">
        <v>2021</v>
      </c>
      <c r="E237" s="3">
        <v>28.9766102</v>
      </c>
      <c r="N237" s="18" t="s">
        <v>268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28.9766102</v>
      </c>
      <c r="R237" s="18" t="s">
        <v>256</v>
      </c>
    </row>
    <row r="238" spans="2:18" x14ac:dyDescent="0.2">
      <c r="B238" s="3" t="s">
        <v>266</v>
      </c>
      <c r="C238" s="3" t="s">
        <v>6</v>
      </c>
      <c r="D238" s="19">
        <v>2021</v>
      </c>
      <c r="E238" s="3">
        <v>22.870539910000002</v>
      </c>
      <c r="N238" s="18" t="s">
        <v>268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22.870539910000002</v>
      </c>
      <c r="R238" s="18" t="s">
        <v>256</v>
      </c>
    </row>
    <row r="239" spans="2:18" x14ac:dyDescent="0.2">
      <c r="B239" s="3" t="s">
        <v>266</v>
      </c>
      <c r="C239" s="3" t="s">
        <v>7</v>
      </c>
      <c r="D239" s="19">
        <v>2021</v>
      </c>
      <c r="E239" s="3">
        <v>23.156776969999999</v>
      </c>
      <c r="N239" s="18" t="s">
        <v>268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23.156776969999999</v>
      </c>
      <c r="R239" s="18" t="s">
        <v>256</v>
      </c>
    </row>
    <row r="240" spans="2:18" x14ac:dyDescent="0.2">
      <c r="B240" s="3" t="s">
        <v>266</v>
      </c>
      <c r="C240" s="3" t="s">
        <v>8</v>
      </c>
      <c r="D240" s="19">
        <v>2021</v>
      </c>
      <c r="E240" s="3">
        <v>28.559784499999999</v>
      </c>
      <c r="N240" s="18" t="s">
        <v>268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28.559784499999999</v>
      </c>
      <c r="R240" s="18" t="s">
        <v>256</v>
      </c>
    </row>
    <row r="241" spans="2:18" x14ac:dyDescent="0.2">
      <c r="B241" s="3" t="s">
        <v>266</v>
      </c>
      <c r="C241" s="3" t="s">
        <v>9</v>
      </c>
      <c r="D241" s="19">
        <v>2021</v>
      </c>
      <c r="E241" s="3">
        <v>30.780985680000001</v>
      </c>
      <c r="N241" s="18" t="s">
        <v>268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30.780985680000001</v>
      </c>
      <c r="R241" s="18" t="s">
        <v>256</v>
      </c>
    </row>
    <row r="242" spans="2:18" x14ac:dyDescent="0.2">
      <c r="B242" s="3" t="s">
        <v>266</v>
      </c>
      <c r="C242" s="3" t="s">
        <v>10</v>
      </c>
      <c r="D242" s="19">
        <v>2021</v>
      </c>
      <c r="E242" s="3">
        <v>19.403360079999999</v>
      </c>
      <c r="N242" s="18" t="s">
        <v>268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19.403360079999999</v>
      </c>
      <c r="R242" s="18" t="s">
        <v>256</v>
      </c>
    </row>
    <row r="243" spans="2:18" x14ac:dyDescent="0.2">
      <c r="B243" s="3" t="s">
        <v>266</v>
      </c>
      <c r="C243" s="3" t="s">
        <v>11</v>
      </c>
      <c r="D243" s="19">
        <v>2021</v>
      </c>
      <c r="E243" s="3">
        <v>22.5684729</v>
      </c>
      <c r="N243" s="18" t="s">
        <v>268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22.5684729</v>
      </c>
      <c r="R243" s="18" t="s">
        <v>256</v>
      </c>
    </row>
    <row r="244" spans="2:18" x14ac:dyDescent="0.2">
      <c r="B244" s="3" t="s">
        <v>266</v>
      </c>
      <c r="C244" s="3" t="s">
        <v>12</v>
      </c>
      <c r="D244" s="19">
        <v>2021</v>
      </c>
      <c r="E244" s="3">
        <v>30.7917007</v>
      </c>
      <c r="N244" s="18" t="s">
        <v>268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30.7917007</v>
      </c>
      <c r="R244" s="18" t="s">
        <v>256</v>
      </c>
    </row>
    <row r="245" spans="2:18" x14ac:dyDescent="0.2">
      <c r="B245" s="3" t="s">
        <v>266</v>
      </c>
      <c r="C245" s="3" t="s">
        <v>13</v>
      </c>
      <c r="D245" s="19">
        <v>2021</v>
      </c>
      <c r="E245" s="3">
        <v>29.34548487</v>
      </c>
      <c r="N245" s="18" t="s">
        <v>268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29.34548487</v>
      </c>
      <c r="R245" s="18" t="s">
        <v>256</v>
      </c>
    </row>
    <row r="246" spans="2:18" x14ac:dyDescent="0.2">
      <c r="B246" s="3" t="s">
        <v>266</v>
      </c>
      <c r="C246" s="3" t="s">
        <v>14</v>
      </c>
      <c r="D246" s="19">
        <v>2021</v>
      </c>
      <c r="E246" s="3">
        <v>20.477759110000001</v>
      </c>
      <c r="N246" s="18" t="s">
        <v>268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20.477759110000001</v>
      </c>
      <c r="R246" s="18" t="s">
        <v>256</v>
      </c>
    </row>
    <row r="247" spans="2:18" x14ac:dyDescent="0.2">
      <c r="B247" s="3" t="s">
        <v>266</v>
      </c>
      <c r="C247" s="3" t="s">
        <v>15</v>
      </c>
      <c r="D247" s="19">
        <v>2021</v>
      </c>
      <c r="E247" s="3">
        <v>32.184785269999999</v>
      </c>
      <c r="N247" s="18" t="s">
        <v>268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32.184785269999999</v>
      </c>
      <c r="R247" s="18" t="s">
        <v>256</v>
      </c>
    </row>
    <row r="248" spans="2:18" x14ac:dyDescent="0.2">
      <c r="B248" s="3" t="s">
        <v>266</v>
      </c>
      <c r="C248" s="3" t="s">
        <v>16</v>
      </c>
      <c r="D248" s="19">
        <v>2021</v>
      </c>
      <c r="E248" s="3">
        <v>32.793427909999998</v>
      </c>
      <c r="N248" s="18" t="s">
        <v>268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32.793427909999998</v>
      </c>
      <c r="R248" s="18" t="s">
        <v>256</v>
      </c>
    </row>
    <row r="249" spans="2:18" x14ac:dyDescent="0.2">
      <c r="B249" s="3" t="s">
        <v>266</v>
      </c>
      <c r="C249" s="3" t="s">
        <v>17</v>
      </c>
      <c r="D249" s="19">
        <v>2021</v>
      </c>
      <c r="E249" s="3">
        <v>28.24434475</v>
      </c>
      <c r="N249" s="18" t="s">
        <v>268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28.24434475</v>
      </c>
      <c r="R249" s="18" t="s">
        <v>256</v>
      </c>
    </row>
    <row r="250" spans="2:18" x14ac:dyDescent="0.2">
      <c r="B250" s="3" t="s">
        <v>266</v>
      </c>
      <c r="C250" s="3" t="s">
        <v>18</v>
      </c>
      <c r="D250" s="19">
        <v>2021</v>
      </c>
      <c r="E250" s="3">
        <v>25.2047758</v>
      </c>
      <c r="N250" s="18" t="s">
        <v>268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25.2047758</v>
      </c>
      <c r="R250" s="18" t="s">
        <v>256</v>
      </c>
    </row>
    <row r="251" spans="2:18" x14ac:dyDescent="0.2">
      <c r="B251" s="3" t="s">
        <v>266</v>
      </c>
      <c r="C251" s="3" t="s">
        <v>19</v>
      </c>
      <c r="D251" s="19">
        <v>2021</v>
      </c>
      <c r="E251" s="3">
        <v>24.96154997</v>
      </c>
      <c r="N251" s="18" t="s">
        <v>268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24.96154997</v>
      </c>
      <c r="R251" s="18" t="s">
        <v>256</v>
      </c>
    </row>
    <row r="252" spans="2:18" x14ac:dyDescent="0.2">
      <c r="B252" s="3" t="s">
        <v>266</v>
      </c>
      <c r="C252" s="3" t="s">
        <v>20</v>
      </c>
      <c r="D252" s="19">
        <v>2021</v>
      </c>
      <c r="E252" s="3">
        <v>17.130631640000001</v>
      </c>
      <c r="N252" s="18" t="s">
        <v>268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17.130631640000001</v>
      </c>
      <c r="R252" s="18" t="s">
        <v>256</v>
      </c>
    </row>
    <row r="253" spans="2:18" x14ac:dyDescent="0.2">
      <c r="B253" s="3" t="s">
        <v>266</v>
      </c>
      <c r="C253" s="3" t="s">
        <v>21</v>
      </c>
      <c r="D253" s="19">
        <v>2021</v>
      </c>
      <c r="E253" s="3">
        <v>27.282081720000001</v>
      </c>
      <c r="N253" s="18" t="s">
        <v>268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27.282081720000001</v>
      </c>
      <c r="R253" s="18" t="s">
        <v>256</v>
      </c>
    </row>
    <row r="254" spans="2:18" x14ac:dyDescent="0.2">
      <c r="B254" s="3" t="s">
        <v>266</v>
      </c>
      <c r="C254" s="3" t="s">
        <v>22</v>
      </c>
      <c r="D254" s="19">
        <v>2021</v>
      </c>
      <c r="E254" s="3">
        <v>30.769008039999999</v>
      </c>
      <c r="N254" s="18" t="s">
        <v>268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30.769008039999999</v>
      </c>
      <c r="R254" s="18" t="s">
        <v>256</v>
      </c>
    </row>
    <row r="255" spans="2:18" x14ac:dyDescent="0.2">
      <c r="B255" s="3" t="s">
        <v>266</v>
      </c>
      <c r="C255" s="3" t="s">
        <v>23</v>
      </c>
      <c r="D255" s="19">
        <v>2021</v>
      </c>
      <c r="E255" s="3">
        <v>28.56065341</v>
      </c>
      <c r="N255" s="18" t="s">
        <v>268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28.56065341</v>
      </c>
      <c r="R255" s="18" t="s">
        <v>256</v>
      </c>
    </row>
    <row r="256" spans="2:18" x14ac:dyDescent="0.2">
      <c r="B256" s="3" t="s">
        <v>266</v>
      </c>
      <c r="C256" s="3" t="s">
        <v>24</v>
      </c>
      <c r="D256" s="19">
        <v>2021</v>
      </c>
      <c r="E256" s="3">
        <v>31.191749609999999</v>
      </c>
      <c r="N256" s="18" t="s">
        <v>268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31.191749609999999</v>
      </c>
      <c r="R256" s="18" t="s">
        <v>256</v>
      </c>
    </row>
    <row r="257" spans="2:18" x14ac:dyDescent="0.2">
      <c r="B257" s="3" t="s">
        <v>266</v>
      </c>
      <c r="C257" s="3" t="s">
        <v>25</v>
      </c>
      <c r="D257" s="19">
        <v>2021</v>
      </c>
      <c r="E257" s="3">
        <v>24.19833641</v>
      </c>
      <c r="N257" s="18" t="s">
        <v>268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24.19833641</v>
      </c>
      <c r="R257" s="18" t="s">
        <v>256</v>
      </c>
    </row>
  </sheetData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B7BD0-E999-484F-BB1E-CDE3D2758BED}">
  <sheetPr>
    <tabColor theme="5" tint="0.79998168889431442"/>
  </sheetPr>
  <dimension ref="B1:R257"/>
  <sheetViews>
    <sheetView workbookViewId="0"/>
  </sheetViews>
  <sheetFormatPr defaultColWidth="9.33203125" defaultRowHeight="11.25" x14ac:dyDescent="0.2"/>
  <cols>
    <col min="1" max="1" width="9.33203125" style="3"/>
    <col min="2" max="2" width="20.6640625" style="3" customWidth="1"/>
    <col min="3" max="3" width="25.33203125" style="3" bestFit="1" customWidth="1"/>
    <col min="4" max="4" width="7.6640625" style="3" bestFit="1" customWidth="1"/>
    <col min="5" max="5" width="12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433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107</v>
      </c>
      <c r="C3" s="21"/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5" t="s">
        <v>270</v>
      </c>
      <c r="C4" s="21"/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2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269</v>
      </c>
      <c r="C6" s="3" t="s">
        <v>136</v>
      </c>
      <c r="D6" s="19">
        <v>2010</v>
      </c>
      <c r="E6" s="3">
        <v>830.14089999999999</v>
      </c>
      <c r="N6" s="18" t="s">
        <v>245</v>
      </c>
      <c r="O6" s="17" t="e">
        <f>INDEX(#REF!,MATCH($C6,#REF!,0),2)</f>
        <v>#REF!</v>
      </c>
      <c r="P6" s="18">
        <f>D6</f>
        <v>2010</v>
      </c>
      <c r="Q6" s="28">
        <f>E6</f>
        <v>830.14089999999999</v>
      </c>
      <c r="R6" s="18" t="s">
        <v>256</v>
      </c>
    </row>
    <row r="7" spans="2:18" x14ac:dyDescent="0.2">
      <c r="B7" s="3" t="s">
        <v>269</v>
      </c>
      <c r="C7" s="3" t="s">
        <v>137</v>
      </c>
      <c r="D7" s="19">
        <v>2010</v>
      </c>
      <c r="E7" s="3">
        <v>1104.5057300000001</v>
      </c>
      <c r="N7" s="18" t="s">
        <v>245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1104.5057300000001</v>
      </c>
      <c r="R7" s="18" t="s">
        <v>256</v>
      </c>
    </row>
    <row r="8" spans="2:18" x14ac:dyDescent="0.2">
      <c r="B8" s="3" t="s">
        <v>269</v>
      </c>
      <c r="C8" s="3" t="s">
        <v>138</v>
      </c>
      <c r="D8" s="19">
        <v>2010</v>
      </c>
      <c r="E8" s="3">
        <v>1337.54736</v>
      </c>
      <c r="N8" s="18" t="s">
        <v>245</v>
      </c>
      <c r="O8" s="17" t="e">
        <f>INDEX(#REF!,MATCH($C8,#REF!,0),2)</f>
        <v>#REF!</v>
      </c>
      <c r="P8" s="18">
        <f t="shared" si="0"/>
        <v>2010</v>
      </c>
      <c r="Q8" s="28">
        <f t="shared" si="1"/>
        <v>1337.54736</v>
      </c>
      <c r="R8" s="18" t="s">
        <v>256</v>
      </c>
    </row>
    <row r="9" spans="2:18" x14ac:dyDescent="0.2">
      <c r="B9" s="3" t="s">
        <v>269</v>
      </c>
      <c r="C9" s="3" t="s">
        <v>139</v>
      </c>
      <c r="D9" s="19">
        <v>2010</v>
      </c>
      <c r="E9" s="3">
        <v>1118.95496</v>
      </c>
      <c r="N9" s="18" t="s">
        <v>245</v>
      </c>
      <c r="O9" s="17" t="e">
        <f>INDEX(#REF!,MATCH($C9,#REF!,0),2)</f>
        <v>#REF!</v>
      </c>
      <c r="P9" s="18">
        <f t="shared" si="0"/>
        <v>2010</v>
      </c>
      <c r="Q9" s="28">
        <f t="shared" si="1"/>
        <v>1118.95496</v>
      </c>
      <c r="R9" s="18" t="s">
        <v>256</v>
      </c>
    </row>
    <row r="10" spans="2:18" x14ac:dyDescent="0.2">
      <c r="B10" s="3" t="s">
        <v>269</v>
      </c>
      <c r="C10" s="3" t="s">
        <v>140</v>
      </c>
      <c r="D10" s="19">
        <v>2010</v>
      </c>
      <c r="E10" s="3">
        <v>955.30979000000002</v>
      </c>
      <c r="N10" s="18" t="s">
        <v>245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955.30979000000002</v>
      </c>
      <c r="R10" s="18" t="s">
        <v>256</v>
      </c>
    </row>
    <row r="11" spans="2:18" x14ac:dyDescent="0.2">
      <c r="B11" s="3" t="s">
        <v>269</v>
      </c>
      <c r="C11" s="3" t="s">
        <v>141</v>
      </c>
      <c r="D11" s="19">
        <v>2010</v>
      </c>
      <c r="E11" s="3">
        <v>1094.00036</v>
      </c>
      <c r="N11" s="18" t="s">
        <v>245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1094.00036</v>
      </c>
      <c r="R11" s="18" t="s">
        <v>256</v>
      </c>
    </row>
    <row r="12" spans="2:18" x14ac:dyDescent="0.2">
      <c r="B12" s="3" t="s">
        <v>269</v>
      </c>
      <c r="C12" s="3" t="s">
        <v>142</v>
      </c>
      <c r="D12" s="19">
        <v>2010</v>
      </c>
      <c r="E12" s="3">
        <v>834.15957000000003</v>
      </c>
      <c r="N12" s="18" t="s">
        <v>245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834.15957000000003</v>
      </c>
      <c r="R12" s="18" t="s">
        <v>256</v>
      </c>
    </row>
    <row r="13" spans="2:18" x14ac:dyDescent="0.2">
      <c r="B13" s="3" t="s">
        <v>269</v>
      </c>
      <c r="C13" s="3" t="s">
        <v>143</v>
      </c>
      <c r="D13" s="19">
        <v>2010</v>
      </c>
      <c r="E13" s="3">
        <v>1046.09139</v>
      </c>
      <c r="N13" s="18" t="s">
        <v>245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1046.09139</v>
      </c>
      <c r="R13" s="18" t="s">
        <v>256</v>
      </c>
    </row>
    <row r="14" spans="2:18" x14ac:dyDescent="0.2">
      <c r="B14" s="3" t="s">
        <v>269</v>
      </c>
      <c r="C14" s="3" t="s">
        <v>144</v>
      </c>
      <c r="D14" s="19">
        <v>2010</v>
      </c>
      <c r="E14" s="3">
        <v>816.02696000000003</v>
      </c>
      <c r="N14" s="18" t="s">
        <v>245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816.02696000000003</v>
      </c>
      <c r="R14" s="18" t="s">
        <v>256</v>
      </c>
    </row>
    <row r="15" spans="2:18" x14ac:dyDescent="0.2">
      <c r="B15" s="3" t="s">
        <v>269</v>
      </c>
      <c r="C15" s="3" t="s">
        <v>145</v>
      </c>
      <c r="D15" s="19">
        <v>2010</v>
      </c>
      <c r="E15" s="3">
        <v>1037.7741699999999</v>
      </c>
      <c r="N15" s="18" t="s">
        <v>245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1037.7741699999999</v>
      </c>
      <c r="R15" s="18" t="s">
        <v>256</v>
      </c>
    </row>
    <row r="16" spans="2:18" x14ac:dyDescent="0.2">
      <c r="B16" s="3" t="s">
        <v>269</v>
      </c>
      <c r="C16" s="3" t="s">
        <v>146</v>
      </c>
      <c r="D16" s="19">
        <v>2010</v>
      </c>
      <c r="E16" s="3">
        <v>1234.02574</v>
      </c>
      <c r="N16" s="18" t="s">
        <v>245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1234.02574</v>
      </c>
      <c r="R16" s="18" t="s">
        <v>256</v>
      </c>
    </row>
    <row r="17" spans="2:18" x14ac:dyDescent="0.2">
      <c r="B17" s="3" t="s">
        <v>269</v>
      </c>
      <c r="C17" s="3" t="s">
        <v>147</v>
      </c>
      <c r="D17" s="19">
        <v>2010</v>
      </c>
      <c r="E17" s="3">
        <v>1570.08834</v>
      </c>
      <c r="N17" s="18" t="s">
        <v>245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1570.08834</v>
      </c>
      <c r="R17" s="18" t="s">
        <v>256</v>
      </c>
    </row>
    <row r="18" spans="2:18" x14ac:dyDescent="0.2">
      <c r="B18" s="3" t="s">
        <v>269</v>
      </c>
      <c r="C18" s="3" t="s">
        <v>148</v>
      </c>
      <c r="D18" s="19">
        <v>2010</v>
      </c>
      <c r="E18" s="3">
        <v>1486.3077900000001</v>
      </c>
      <c r="N18" s="18" t="s">
        <v>245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1486.3077900000001</v>
      </c>
      <c r="R18" s="18" t="s">
        <v>256</v>
      </c>
    </row>
    <row r="19" spans="2:18" x14ac:dyDescent="0.2">
      <c r="B19" s="3" t="s">
        <v>269</v>
      </c>
      <c r="C19" s="3" t="s">
        <v>149</v>
      </c>
      <c r="D19" s="19">
        <v>2010</v>
      </c>
      <c r="E19" s="3">
        <v>1142.66319</v>
      </c>
      <c r="N19" s="18" t="s">
        <v>245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1142.66319</v>
      </c>
      <c r="R19" s="18" t="s">
        <v>256</v>
      </c>
    </row>
    <row r="20" spans="2:18" x14ac:dyDescent="0.2">
      <c r="B20" s="3" t="s">
        <v>269</v>
      </c>
      <c r="C20" s="3" t="s">
        <v>150</v>
      </c>
      <c r="D20" s="19">
        <v>2010</v>
      </c>
      <c r="E20" s="3">
        <v>970.48652000000004</v>
      </c>
      <c r="N20" s="18" t="s">
        <v>245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970.48652000000004</v>
      </c>
      <c r="R20" s="18" t="s">
        <v>256</v>
      </c>
    </row>
    <row r="21" spans="2:18" x14ac:dyDescent="0.2">
      <c r="B21" s="3" t="s">
        <v>269</v>
      </c>
      <c r="C21" s="3" t="s">
        <v>151</v>
      </c>
      <c r="D21" s="19">
        <v>2010</v>
      </c>
      <c r="E21" s="3">
        <v>1021.26609</v>
      </c>
      <c r="N21" s="18" t="s">
        <v>245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1021.26609</v>
      </c>
      <c r="R21" s="18" t="s">
        <v>256</v>
      </c>
    </row>
    <row r="22" spans="2:18" x14ac:dyDescent="0.2">
      <c r="B22" s="3" t="s">
        <v>269</v>
      </c>
      <c r="C22" s="3" t="s">
        <v>152</v>
      </c>
      <c r="D22" s="19">
        <v>2010</v>
      </c>
      <c r="E22" s="3">
        <v>1157.34157</v>
      </c>
      <c r="N22" s="18" t="s">
        <v>245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1157.34157</v>
      </c>
      <c r="R22" s="18" t="s">
        <v>256</v>
      </c>
    </row>
    <row r="23" spans="2:18" x14ac:dyDescent="0.2">
      <c r="B23" s="3" t="s">
        <v>269</v>
      </c>
      <c r="C23" s="3" t="s">
        <v>153</v>
      </c>
      <c r="D23" s="19">
        <v>2010</v>
      </c>
      <c r="E23" s="3">
        <v>1390.2736199999999</v>
      </c>
      <c r="N23" s="18" t="s">
        <v>245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1390.2736199999999</v>
      </c>
      <c r="R23" s="18" t="s">
        <v>256</v>
      </c>
    </row>
    <row r="24" spans="2:18" x14ac:dyDescent="0.2">
      <c r="B24" s="3" t="s">
        <v>269</v>
      </c>
      <c r="C24" s="3" t="s">
        <v>154</v>
      </c>
      <c r="D24" s="19">
        <v>2010</v>
      </c>
      <c r="E24" s="3">
        <v>1209.36373</v>
      </c>
      <c r="N24" s="18" t="s">
        <v>245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1209.36373</v>
      </c>
      <c r="R24" s="18" t="s">
        <v>256</v>
      </c>
    </row>
    <row r="25" spans="2:18" x14ac:dyDescent="0.2">
      <c r="B25" s="3" t="s">
        <v>269</v>
      </c>
      <c r="C25" s="3" t="s">
        <v>155</v>
      </c>
      <c r="D25" s="19">
        <v>2010</v>
      </c>
      <c r="E25" s="3">
        <v>1121.16599</v>
      </c>
      <c r="N25" s="18" t="s">
        <v>245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1121.16599</v>
      </c>
      <c r="R25" s="18" t="s">
        <v>256</v>
      </c>
    </row>
    <row r="26" spans="2:18" x14ac:dyDescent="0.2">
      <c r="B26" s="3" t="s">
        <v>269</v>
      </c>
      <c r="C26" s="3" t="s">
        <v>156</v>
      </c>
      <c r="D26" s="19">
        <v>2010</v>
      </c>
      <c r="E26" s="3">
        <v>1025.18703</v>
      </c>
      <c r="N26" s="18" t="s">
        <v>245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1025.18703</v>
      </c>
      <c r="R26" s="18" t="s">
        <v>256</v>
      </c>
    </row>
    <row r="27" spans="2:18" x14ac:dyDescent="0.2">
      <c r="B27" s="3" t="s">
        <v>269</v>
      </c>
      <c r="C27" s="3" t="s">
        <v>136</v>
      </c>
      <c r="D27" s="19">
        <v>2011</v>
      </c>
      <c r="E27" s="3">
        <v>856.32668000000001</v>
      </c>
      <c r="N27" s="18" t="s">
        <v>245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856.32668000000001</v>
      </c>
      <c r="R27" s="18" t="s">
        <v>256</v>
      </c>
    </row>
    <row r="28" spans="2:18" x14ac:dyDescent="0.2">
      <c r="B28" s="3" t="s">
        <v>269</v>
      </c>
      <c r="C28" s="3" t="s">
        <v>137</v>
      </c>
      <c r="D28" s="19">
        <v>2011</v>
      </c>
      <c r="E28" s="3">
        <v>1107.87699</v>
      </c>
      <c r="N28" s="18" t="s">
        <v>245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1107.87699</v>
      </c>
      <c r="R28" s="18" t="s">
        <v>256</v>
      </c>
    </row>
    <row r="29" spans="2:18" x14ac:dyDescent="0.2">
      <c r="B29" s="3" t="s">
        <v>269</v>
      </c>
      <c r="C29" s="3" t="s">
        <v>138</v>
      </c>
      <c r="D29" s="19">
        <v>2011</v>
      </c>
      <c r="E29" s="3">
        <v>1102.81287</v>
      </c>
      <c r="N29" s="18" t="s">
        <v>245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1102.81287</v>
      </c>
      <c r="R29" s="18" t="s">
        <v>256</v>
      </c>
    </row>
    <row r="30" spans="2:18" x14ac:dyDescent="0.2">
      <c r="B30" s="3" t="s">
        <v>269</v>
      </c>
      <c r="C30" s="3" t="s">
        <v>139</v>
      </c>
      <c r="D30" s="19">
        <v>2011</v>
      </c>
      <c r="E30" s="3">
        <v>1055.3000300000001</v>
      </c>
      <c r="N30" s="18" t="s">
        <v>245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1055.3000300000001</v>
      </c>
      <c r="R30" s="18" t="s">
        <v>256</v>
      </c>
    </row>
    <row r="31" spans="2:18" x14ac:dyDescent="0.2">
      <c r="B31" s="3" t="s">
        <v>269</v>
      </c>
      <c r="C31" s="3" t="s">
        <v>140</v>
      </c>
      <c r="D31" s="19">
        <v>2011</v>
      </c>
      <c r="E31" s="3">
        <v>928.66327999999999</v>
      </c>
      <c r="N31" s="18" t="s">
        <v>245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928.66327999999999</v>
      </c>
      <c r="R31" s="18" t="s">
        <v>256</v>
      </c>
    </row>
    <row r="32" spans="2:18" x14ac:dyDescent="0.2">
      <c r="B32" s="3" t="s">
        <v>269</v>
      </c>
      <c r="C32" s="3" t="s">
        <v>141</v>
      </c>
      <c r="D32" s="19">
        <v>2011</v>
      </c>
      <c r="E32" s="3">
        <v>1288.21289</v>
      </c>
      <c r="N32" s="18" t="s">
        <v>245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1288.21289</v>
      </c>
      <c r="R32" s="18" t="s">
        <v>256</v>
      </c>
    </row>
    <row r="33" spans="2:18" x14ac:dyDescent="0.2">
      <c r="B33" s="3" t="s">
        <v>269</v>
      </c>
      <c r="C33" s="3" t="s">
        <v>142</v>
      </c>
      <c r="D33" s="19">
        <v>2011</v>
      </c>
      <c r="E33" s="3">
        <v>898.20536000000004</v>
      </c>
      <c r="N33" s="18" t="s">
        <v>245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898.20536000000004</v>
      </c>
      <c r="R33" s="18" t="s">
        <v>256</v>
      </c>
    </row>
    <row r="34" spans="2:18" x14ac:dyDescent="0.2">
      <c r="B34" s="3" t="s">
        <v>269</v>
      </c>
      <c r="C34" s="3" t="s">
        <v>143</v>
      </c>
      <c r="D34" s="19">
        <v>2011</v>
      </c>
      <c r="E34" s="3">
        <v>1011.19739</v>
      </c>
      <c r="N34" s="18" t="s">
        <v>245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1011.19739</v>
      </c>
      <c r="R34" s="18" t="s">
        <v>256</v>
      </c>
    </row>
    <row r="35" spans="2:18" x14ac:dyDescent="0.2">
      <c r="B35" s="3" t="s">
        <v>269</v>
      </c>
      <c r="C35" s="3" t="s">
        <v>144</v>
      </c>
      <c r="D35" s="19">
        <v>2011</v>
      </c>
      <c r="E35" s="3">
        <v>848.07261000000005</v>
      </c>
      <c r="N35" s="18" t="s">
        <v>245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848.07261000000005</v>
      </c>
      <c r="R35" s="18" t="s">
        <v>256</v>
      </c>
    </row>
    <row r="36" spans="2:18" x14ac:dyDescent="0.2">
      <c r="B36" s="3" t="s">
        <v>269</v>
      </c>
      <c r="C36" s="3" t="s">
        <v>145</v>
      </c>
      <c r="D36" s="19">
        <v>2011</v>
      </c>
      <c r="E36" s="3">
        <v>1069.82638</v>
      </c>
      <c r="N36" s="18" t="s">
        <v>245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1069.82638</v>
      </c>
      <c r="R36" s="18" t="s">
        <v>256</v>
      </c>
    </row>
    <row r="37" spans="2:18" x14ac:dyDescent="0.2">
      <c r="B37" s="3" t="s">
        <v>269</v>
      </c>
      <c r="C37" s="3" t="s">
        <v>146</v>
      </c>
      <c r="D37" s="19">
        <v>2011</v>
      </c>
      <c r="E37" s="3">
        <v>1248.5104899999999</v>
      </c>
      <c r="N37" s="18" t="s">
        <v>245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1248.5104899999999</v>
      </c>
      <c r="R37" s="18" t="s">
        <v>256</v>
      </c>
    </row>
    <row r="38" spans="2:18" x14ac:dyDescent="0.2">
      <c r="B38" s="3" t="s">
        <v>269</v>
      </c>
      <c r="C38" s="3" t="s">
        <v>147</v>
      </c>
      <c r="D38" s="19">
        <v>2011</v>
      </c>
      <c r="E38" s="3">
        <v>1654.9101900000001</v>
      </c>
      <c r="N38" s="18" t="s">
        <v>245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1654.9101900000001</v>
      </c>
      <c r="R38" s="18" t="s">
        <v>256</v>
      </c>
    </row>
    <row r="39" spans="2:18" x14ac:dyDescent="0.2">
      <c r="B39" s="3" t="s">
        <v>269</v>
      </c>
      <c r="C39" s="3" t="s">
        <v>148</v>
      </c>
      <c r="D39" s="19">
        <v>2011</v>
      </c>
      <c r="E39" s="3">
        <v>1635.2182700000001</v>
      </c>
      <c r="N39" s="18" t="s">
        <v>245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1635.2182700000001</v>
      </c>
      <c r="R39" s="18" t="s">
        <v>256</v>
      </c>
    </row>
    <row r="40" spans="2:18" x14ac:dyDescent="0.2">
      <c r="B40" s="3" t="s">
        <v>269</v>
      </c>
      <c r="C40" s="3" t="s">
        <v>149</v>
      </c>
      <c r="D40" s="19">
        <v>2011</v>
      </c>
      <c r="E40" s="3">
        <v>1183.2973999999999</v>
      </c>
      <c r="N40" s="18" t="s">
        <v>245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1183.2973999999999</v>
      </c>
      <c r="R40" s="18" t="s">
        <v>256</v>
      </c>
    </row>
    <row r="41" spans="2:18" x14ac:dyDescent="0.2">
      <c r="B41" s="3" t="s">
        <v>269</v>
      </c>
      <c r="C41" s="3" t="s">
        <v>150</v>
      </c>
      <c r="D41" s="19">
        <v>2011</v>
      </c>
      <c r="E41" s="3">
        <v>976.40207999999996</v>
      </c>
      <c r="N41" s="18" t="s">
        <v>245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976.40207999999996</v>
      </c>
      <c r="R41" s="18" t="s">
        <v>256</v>
      </c>
    </row>
    <row r="42" spans="2:18" x14ac:dyDescent="0.2">
      <c r="B42" s="3" t="s">
        <v>269</v>
      </c>
      <c r="C42" s="3" t="s">
        <v>151</v>
      </c>
      <c r="D42" s="19">
        <v>2011</v>
      </c>
      <c r="E42" s="3">
        <v>980.48653999999999</v>
      </c>
      <c r="N42" s="18" t="s">
        <v>245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980.48653999999999</v>
      </c>
      <c r="R42" s="18" t="s">
        <v>256</v>
      </c>
    </row>
    <row r="43" spans="2:18" x14ac:dyDescent="0.2">
      <c r="B43" s="3" t="s">
        <v>269</v>
      </c>
      <c r="C43" s="3" t="s">
        <v>152</v>
      </c>
      <c r="D43" s="19">
        <v>2011</v>
      </c>
      <c r="E43" s="3">
        <v>1178.171</v>
      </c>
      <c r="N43" s="18" t="s">
        <v>245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1178.171</v>
      </c>
      <c r="R43" s="18" t="s">
        <v>256</v>
      </c>
    </row>
    <row r="44" spans="2:18" x14ac:dyDescent="0.2">
      <c r="B44" s="3" t="s">
        <v>269</v>
      </c>
      <c r="C44" s="3" t="s">
        <v>153</v>
      </c>
      <c r="D44" s="19">
        <v>2011</v>
      </c>
      <c r="E44" s="3">
        <v>1275.4811</v>
      </c>
      <c r="N44" s="18" t="s">
        <v>245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1275.4811</v>
      </c>
      <c r="R44" s="18" t="s">
        <v>256</v>
      </c>
    </row>
    <row r="45" spans="2:18" x14ac:dyDescent="0.2">
      <c r="B45" s="3" t="s">
        <v>269</v>
      </c>
      <c r="C45" s="3" t="s">
        <v>154</v>
      </c>
      <c r="D45" s="19">
        <v>2011</v>
      </c>
      <c r="E45" s="3">
        <v>1207.1512700000001</v>
      </c>
      <c r="N45" s="18" t="s">
        <v>245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1207.1512700000001</v>
      </c>
      <c r="R45" s="18" t="s">
        <v>256</v>
      </c>
    </row>
    <row r="46" spans="2:18" x14ac:dyDescent="0.2">
      <c r="B46" s="3" t="s">
        <v>269</v>
      </c>
      <c r="C46" s="3" t="s">
        <v>155</v>
      </c>
      <c r="D46" s="19">
        <v>2011</v>
      </c>
      <c r="E46" s="3">
        <v>1116.5110400000001</v>
      </c>
      <c r="N46" s="18" t="s">
        <v>245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1116.5110400000001</v>
      </c>
      <c r="R46" s="18" t="s">
        <v>256</v>
      </c>
    </row>
    <row r="47" spans="2:18" x14ac:dyDescent="0.2">
      <c r="B47" s="3" t="s">
        <v>269</v>
      </c>
      <c r="C47" s="3" t="s">
        <v>156</v>
      </c>
      <c r="D47" s="19">
        <v>2011</v>
      </c>
      <c r="E47" s="3">
        <v>1040.48524</v>
      </c>
      <c r="N47" s="18" t="s">
        <v>245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1040.48524</v>
      </c>
      <c r="R47" s="18" t="s">
        <v>256</v>
      </c>
    </row>
    <row r="48" spans="2:18" x14ac:dyDescent="0.2">
      <c r="B48" s="3" t="s">
        <v>269</v>
      </c>
      <c r="C48" s="3" t="s">
        <v>136</v>
      </c>
      <c r="D48" s="19">
        <v>2012</v>
      </c>
      <c r="E48" s="3">
        <v>784.55831000000001</v>
      </c>
      <c r="N48" s="18" t="s">
        <v>245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784.55831000000001</v>
      </c>
      <c r="R48" s="18" t="s">
        <v>256</v>
      </c>
    </row>
    <row r="49" spans="2:18" x14ac:dyDescent="0.2">
      <c r="B49" s="3" t="s">
        <v>269</v>
      </c>
      <c r="C49" s="3" t="s">
        <v>137</v>
      </c>
      <c r="D49" s="19">
        <v>2012</v>
      </c>
      <c r="E49" s="3">
        <v>1084.4135799999999</v>
      </c>
      <c r="N49" s="18" t="s">
        <v>245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1084.4135799999999</v>
      </c>
      <c r="R49" s="18" t="s">
        <v>256</v>
      </c>
    </row>
    <row r="50" spans="2:18" x14ac:dyDescent="0.2">
      <c r="B50" s="3" t="s">
        <v>269</v>
      </c>
      <c r="C50" s="3" t="s">
        <v>138</v>
      </c>
      <c r="D50" s="19">
        <v>2012</v>
      </c>
      <c r="E50" s="3">
        <v>1098.8626999999999</v>
      </c>
      <c r="N50" s="18" t="s">
        <v>245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1098.8626999999999</v>
      </c>
      <c r="R50" s="18" t="s">
        <v>256</v>
      </c>
    </row>
    <row r="51" spans="2:18" x14ac:dyDescent="0.2">
      <c r="B51" s="3" t="s">
        <v>269</v>
      </c>
      <c r="C51" s="3" t="s">
        <v>139</v>
      </c>
      <c r="D51" s="19">
        <v>2012</v>
      </c>
      <c r="E51" s="3">
        <v>1020.47086</v>
      </c>
      <c r="N51" s="18" t="s">
        <v>245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1020.47086</v>
      </c>
      <c r="R51" s="18" t="s">
        <v>256</v>
      </c>
    </row>
    <row r="52" spans="2:18" x14ac:dyDescent="0.2">
      <c r="B52" s="3" t="s">
        <v>269</v>
      </c>
      <c r="C52" s="3" t="s">
        <v>140</v>
      </c>
      <c r="D52" s="19">
        <v>2012</v>
      </c>
      <c r="E52" s="3">
        <v>924.97599000000002</v>
      </c>
      <c r="N52" s="18" t="s">
        <v>245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924.97599000000002</v>
      </c>
      <c r="R52" s="18" t="s">
        <v>256</v>
      </c>
    </row>
    <row r="53" spans="2:18" x14ac:dyDescent="0.2">
      <c r="B53" s="3" t="s">
        <v>269</v>
      </c>
      <c r="C53" s="3" t="s">
        <v>141</v>
      </c>
      <c r="D53" s="19">
        <v>2012</v>
      </c>
      <c r="E53" s="3">
        <v>984.14434000000006</v>
      </c>
      <c r="N53" s="18" t="s">
        <v>245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984.14434000000006</v>
      </c>
      <c r="R53" s="18" t="s">
        <v>256</v>
      </c>
    </row>
    <row r="54" spans="2:18" x14ac:dyDescent="0.2">
      <c r="B54" s="3" t="s">
        <v>269</v>
      </c>
      <c r="C54" s="3" t="s">
        <v>142</v>
      </c>
      <c r="D54" s="19">
        <v>2012</v>
      </c>
      <c r="E54" s="3">
        <v>841.01014999999995</v>
      </c>
      <c r="N54" s="18" t="s">
        <v>245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841.01014999999995</v>
      </c>
      <c r="R54" s="18" t="s">
        <v>256</v>
      </c>
    </row>
    <row r="55" spans="2:18" x14ac:dyDescent="0.2">
      <c r="B55" s="3" t="s">
        <v>269</v>
      </c>
      <c r="C55" s="3" t="s">
        <v>143</v>
      </c>
      <c r="D55" s="19">
        <v>2012</v>
      </c>
      <c r="E55" s="3">
        <v>931.71424999999999</v>
      </c>
      <c r="N55" s="18" t="s">
        <v>245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931.71424999999999</v>
      </c>
      <c r="R55" s="18" t="s">
        <v>256</v>
      </c>
    </row>
    <row r="56" spans="2:18" x14ac:dyDescent="0.2">
      <c r="B56" s="3" t="s">
        <v>269</v>
      </c>
      <c r="C56" s="3" t="s">
        <v>144</v>
      </c>
      <c r="D56" s="19">
        <v>2012</v>
      </c>
      <c r="E56" s="3">
        <v>875.26292000000001</v>
      </c>
      <c r="N56" s="18" t="s">
        <v>245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875.26292000000001</v>
      </c>
      <c r="R56" s="18" t="s">
        <v>256</v>
      </c>
    </row>
    <row r="57" spans="2:18" x14ac:dyDescent="0.2">
      <c r="B57" s="3" t="s">
        <v>269</v>
      </c>
      <c r="C57" s="3" t="s">
        <v>145</v>
      </c>
      <c r="D57" s="19">
        <v>2012</v>
      </c>
      <c r="E57" s="3">
        <v>1005.07969</v>
      </c>
      <c r="N57" s="18" t="s">
        <v>245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1005.07969</v>
      </c>
      <c r="R57" s="18" t="s">
        <v>256</v>
      </c>
    </row>
    <row r="58" spans="2:18" x14ac:dyDescent="0.2">
      <c r="B58" s="3" t="s">
        <v>269</v>
      </c>
      <c r="C58" s="3" t="s">
        <v>146</v>
      </c>
      <c r="D58" s="19">
        <v>2012</v>
      </c>
      <c r="E58" s="3">
        <v>1172.2856899999999</v>
      </c>
      <c r="N58" s="18" t="s">
        <v>245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1172.2856899999999</v>
      </c>
      <c r="R58" s="18" t="s">
        <v>256</v>
      </c>
    </row>
    <row r="59" spans="2:18" x14ac:dyDescent="0.2">
      <c r="B59" s="3" t="s">
        <v>269</v>
      </c>
      <c r="C59" s="3" t="s">
        <v>147</v>
      </c>
      <c r="D59" s="19">
        <v>2012</v>
      </c>
      <c r="E59" s="3">
        <v>1634.8331800000001</v>
      </c>
      <c r="N59" s="18" t="s">
        <v>245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1634.8331800000001</v>
      </c>
      <c r="R59" s="18" t="s">
        <v>256</v>
      </c>
    </row>
    <row r="60" spans="2:18" x14ac:dyDescent="0.2">
      <c r="B60" s="3" t="s">
        <v>269</v>
      </c>
      <c r="C60" s="3" t="s">
        <v>148</v>
      </c>
      <c r="D60" s="19">
        <v>2012</v>
      </c>
      <c r="E60" s="3">
        <v>1493.8683599999999</v>
      </c>
      <c r="N60" s="18" t="s">
        <v>245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1493.8683599999999</v>
      </c>
      <c r="R60" s="18" t="s">
        <v>256</v>
      </c>
    </row>
    <row r="61" spans="2:18" x14ac:dyDescent="0.2">
      <c r="B61" s="3" t="s">
        <v>269</v>
      </c>
      <c r="C61" s="3" t="s">
        <v>149</v>
      </c>
      <c r="D61" s="19">
        <v>2012</v>
      </c>
      <c r="E61" s="3">
        <v>1067.0308199999999</v>
      </c>
      <c r="N61" s="18" t="s">
        <v>245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1067.0308199999999</v>
      </c>
      <c r="R61" s="18" t="s">
        <v>256</v>
      </c>
    </row>
    <row r="62" spans="2:18" x14ac:dyDescent="0.2">
      <c r="B62" s="3" t="s">
        <v>269</v>
      </c>
      <c r="C62" s="3" t="s">
        <v>150</v>
      </c>
      <c r="D62" s="19">
        <v>2012</v>
      </c>
      <c r="E62" s="3">
        <v>982.86216000000002</v>
      </c>
      <c r="N62" s="18" t="s">
        <v>245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982.86216000000002</v>
      </c>
      <c r="R62" s="18" t="s">
        <v>256</v>
      </c>
    </row>
    <row r="63" spans="2:18" x14ac:dyDescent="0.2">
      <c r="B63" s="3" t="s">
        <v>269</v>
      </c>
      <c r="C63" s="3" t="s">
        <v>151</v>
      </c>
      <c r="D63" s="19">
        <v>2012</v>
      </c>
      <c r="E63" s="3">
        <v>868.5059</v>
      </c>
      <c r="N63" s="18" t="s">
        <v>245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868.5059</v>
      </c>
      <c r="R63" s="18" t="s">
        <v>256</v>
      </c>
    </row>
    <row r="64" spans="2:18" x14ac:dyDescent="0.2">
      <c r="B64" s="3" t="s">
        <v>269</v>
      </c>
      <c r="C64" s="3" t="s">
        <v>152</v>
      </c>
      <c r="D64" s="19">
        <v>2012</v>
      </c>
      <c r="E64" s="3">
        <v>1179.8446899999999</v>
      </c>
      <c r="N64" s="18" t="s">
        <v>245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1179.8446899999999</v>
      </c>
      <c r="R64" s="18" t="s">
        <v>256</v>
      </c>
    </row>
    <row r="65" spans="2:18" x14ac:dyDescent="0.2">
      <c r="B65" s="3" t="s">
        <v>269</v>
      </c>
      <c r="C65" s="3" t="s">
        <v>153</v>
      </c>
      <c r="D65" s="19">
        <v>2012</v>
      </c>
      <c r="E65" s="3">
        <v>1243.4432300000001</v>
      </c>
      <c r="N65" s="18" t="s">
        <v>245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1243.4432300000001</v>
      </c>
      <c r="R65" s="18" t="s">
        <v>256</v>
      </c>
    </row>
    <row r="66" spans="2:18" x14ac:dyDescent="0.2">
      <c r="B66" s="3" t="s">
        <v>269</v>
      </c>
      <c r="C66" s="3" t="s">
        <v>154</v>
      </c>
      <c r="D66" s="19">
        <v>2012</v>
      </c>
      <c r="E66" s="3">
        <v>1272.98993</v>
      </c>
      <c r="N66" s="18" t="s">
        <v>245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1272.98993</v>
      </c>
      <c r="R66" s="18" t="s">
        <v>256</v>
      </c>
    </row>
    <row r="67" spans="2:18" x14ac:dyDescent="0.2">
      <c r="B67" s="3" t="s">
        <v>269</v>
      </c>
      <c r="C67" s="3" t="s">
        <v>155</v>
      </c>
      <c r="D67" s="19">
        <v>2012</v>
      </c>
      <c r="E67" s="3">
        <v>1024.473</v>
      </c>
      <c r="N67" s="18" t="s">
        <v>245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1024.473</v>
      </c>
      <c r="R67" s="18" t="s">
        <v>256</v>
      </c>
    </row>
    <row r="68" spans="2:18" x14ac:dyDescent="0.2">
      <c r="B68" s="3" t="s">
        <v>269</v>
      </c>
      <c r="C68" s="3" t="s">
        <v>156</v>
      </c>
      <c r="D68" s="19">
        <v>2012</v>
      </c>
      <c r="E68" s="3">
        <v>1055.01775</v>
      </c>
      <c r="N68" s="18" t="s">
        <v>245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1055.01775</v>
      </c>
      <c r="R68" s="18" t="s">
        <v>256</v>
      </c>
    </row>
    <row r="69" spans="2:18" x14ac:dyDescent="0.2">
      <c r="B69" s="3" t="s">
        <v>269</v>
      </c>
      <c r="C69" s="3" t="s">
        <v>136</v>
      </c>
      <c r="D69" s="19">
        <v>2013</v>
      </c>
      <c r="E69" s="3">
        <v>775.08722999999998</v>
      </c>
      <c r="N69" s="18" t="s">
        <v>245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775.08722999999998</v>
      </c>
      <c r="R69" s="18" t="s">
        <v>256</v>
      </c>
    </row>
    <row r="70" spans="2:18" x14ac:dyDescent="0.2">
      <c r="B70" s="3" t="s">
        <v>269</v>
      </c>
      <c r="C70" s="3" t="s">
        <v>137</v>
      </c>
      <c r="D70" s="19">
        <v>2013</v>
      </c>
      <c r="E70" s="3">
        <v>968.09434999999996</v>
      </c>
      <c r="N70" s="18" t="s">
        <v>245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968.09434999999996</v>
      </c>
      <c r="R70" s="18" t="s">
        <v>256</v>
      </c>
    </row>
    <row r="71" spans="2:18" x14ac:dyDescent="0.2">
      <c r="B71" s="3" t="s">
        <v>269</v>
      </c>
      <c r="C71" s="3" t="s">
        <v>138</v>
      </c>
      <c r="D71" s="19">
        <v>2013</v>
      </c>
      <c r="E71" s="3">
        <v>1026.9239500000001</v>
      </c>
      <c r="N71" s="18" t="s">
        <v>245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1026.9239500000001</v>
      </c>
      <c r="R71" s="18" t="s">
        <v>256</v>
      </c>
    </row>
    <row r="72" spans="2:18" x14ac:dyDescent="0.2">
      <c r="B72" s="3" t="s">
        <v>269</v>
      </c>
      <c r="C72" s="3" t="s">
        <v>139</v>
      </c>
      <c r="D72" s="19">
        <v>2013</v>
      </c>
      <c r="E72" s="3">
        <v>962.33406000000002</v>
      </c>
      <c r="N72" s="18" t="s">
        <v>245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962.33406000000002</v>
      </c>
      <c r="R72" s="18" t="s">
        <v>256</v>
      </c>
    </row>
    <row r="73" spans="2:18" x14ac:dyDescent="0.2">
      <c r="B73" s="3" t="s">
        <v>269</v>
      </c>
      <c r="C73" s="3" t="s">
        <v>140</v>
      </c>
      <c r="D73" s="19">
        <v>2013</v>
      </c>
      <c r="E73" s="3">
        <v>788.35874999999999</v>
      </c>
      <c r="N73" s="18" t="s">
        <v>245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788.35874999999999</v>
      </c>
      <c r="R73" s="18" t="s">
        <v>256</v>
      </c>
    </row>
    <row r="74" spans="2:18" x14ac:dyDescent="0.2">
      <c r="B74" s="3" t="s">
        <v>269</v>
      </c>
      <c r="C74" s="3" t="s">
        <v>141</v>
      </c>
      <c r="D74" s="19">
        <v>2013</v>
      </c>
      <c r="E74" s="3">
        <v>1001.09915</v>
      </c>
      <c r="N74" s="18" t="s">
        <v>245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1001.09915</v>
      </c>
      <c r="R74" s="18" t="s">
        <v>256</v>
      </c>
    </row>
    <row r="75" spans="2:18" x14ac:dyDescent="0.2">
      <c r="B75" s="3" t="s">
        <v>269</v>
      </c>
      <c r="C75" s="3" t="s">
        <v>142</v>
      </c>
      <c r="D75" s="19">
        <v>2013</v>
      </c>
      <c r="E75" s="3">
        <v>815.86003000000005</v>
      </c>
      <c r="N75" s="18" t="s">
        <v>245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815.86003000000005</v>
      </c>
      <c r="R75" s="18" t="s">
        <v>256</v>
      </c>
    </row>
    <row r="76" spans="2:18" x14ac:dyDescent="0.2">
      <c r="B76" s="3" t="s">
        <v>269</v>
      </c>
      <c r="C76" s="3" t="s">
        <v>143</v>
      </c>
      <c r="D76" s="19">
        <v>2013</v>
      </c>
      <c r="E76" s="3">
        <v>910.31922999999995</v>
      </c>
      <c r="N76" s="18" t="s">
        <v>245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910.31922999999995</v>
      </c>
      <c r="R76" s="18" t="s">
        <v>256</v>
      </c>
    </row>
    <row r="77" spans="2:18" x14ac:dyDescent="0.2">
      <c r="B77" s="3" t="s">
        <v>269</v>
      </c>
      <c r="C77" s="3" t="s">
        <v>144</v>
      </c>
      <c r="D77" s="19">
        <v>2013</v>
      </c>
      <c r="E77" s="3">
        <v>849.55864999999994</v>
      </c>
      <c r="N77" s="18" t="s">
        <v>245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849.55864999999994</v>
      </c>
      <c r="R77" s="18" t="s">
        <v>256</v>
      </c>
    </row>
    <row r="78" spans="2:18" x14ac:dyDescent="0.2">
      <c r="B78" s="3" t="s">
        <v>269</v>
      </c>
      <c r="C78" s="3" t="s">
        <v>145</v>
      </c>
      <c r="D78" s="19">
        <v>2013</v>
      </c>
      <c r="E78" s="3">
        <v>895.62050999999997</v>
      </c>
      <c r="N78" s="18" t="s">
        <v>245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895.62050999999997</v>
      </c>
      <c r="R78" s="18" t="s">
        <v>256</v>
      </c>
    </row>
    <row r="79" spans="2:18" x14ac:dyDescent="0.2">
      <c r="B79" s="3" t="s">
        <v>269</v>
      </c>
      <c r="C79" s="3" t="s">
        <v>146</v>
      </c>
      <c r="D79" s="19">
        <v>2013</v>
      </c>
      <c r="E79" s="3">
        <v>1099.86193</v>
      </c>
      <c r="N79" s="18" t="s">
        <v>245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1099.86193</v>
      </c>
      <c r="R79" s="18" t="s">
        <v>256</v>
      </c>
    </row>
    <row r="80" spans="2:18" x14ac:dyDescent="0.2">
      <c r="B80" s="3" t="s">
        <v>269</v>
      </c>
      <c r="C80" s="3" t="s">
        <v>147</v>
      </c>
      <c r="D80" s="19">
        <v>2013</v>
      </c>
      <c r="E80" s="3">
        <v>1475.51457</v>
      </c>
      <c r="N80" s="18" t="s">
        <v>245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1475.51457</v>
      </c>
      <c r="R80" s="18" t="s">
        <v>256</v>
      </c>
    </row>
    <row r="81" spans="2:18" x14ac:dyDescent="0.2">
      <c r="B81" s="3" t="s">
        <v>269</v>
      </c>
      <c r="C81" s="3" t="s">
        <v>148</v>
      </c>
      <c r="D81" s="19">
        <v>2013</v>
      </c>
      <c r="E81" s="3">
        <v>1322.1937600000001</v>
      </c>
      <c r="N81" s="18" t="s">
        <v>245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1322.1937600000001</v>
      </c>
      <c r="R81" s="18" t="s">
        <v>256</v>
      </c>
    </row>
    <row r="82" spans="2:18" x14ac:dyDescent="0.2">
      <c r="B82" s="3" t="s">
        <v>269</v>
      </c>
      <c r="C82" s="3" t="s">
        <v>149</v>
      </c>
      <c r="D82" s="19">
        <v>2013</v>
      </c>
      <c r="E82" s="3">
        <v>943.32249000000002</v>
      </c>
      <c r="N82" s="18" t="s">
        <v>245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943.32249000000002</v>
      </c>
      <c r="R82" s="18" t="s">
        <v>256</v>
      </c>
    </row>
    <row r="83" spans="2:18" x14ac:dyDescent="0.2">
      <c r="B83" s="3" t="s">
        <v>269</v>
      </c>
      <c r="C83" s="3" t="s">
        <v>150</v>
      </c>
      <c r="D83" s="19">
        <v>2013</v>
      </c>
      <c r="E83" s="3">
        <v>826.47041999999999</v>
      </c>
      <c r="N83" s="18" t="s">
        <v>245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826.47041999999999</v>
      </c>
      <c r="R83" s="18" t="s">
        <v>256</v>
      </c>
    </row>
    <row r="84" spans="2:18" x14ac:dyDescent="0.2">
      <c r="B84" s="3" t="s">
        <v>269</v>
      </c>
      <c r="C84" s="3" t="s">
        <v>151</v>
      </c>
      <c r="D84" s="19">
        <v>2013</v>
      </c>
      <c r="E84" s="3">
        <v>788.55050000000006</v>
      </c>
      <c r="N84" s="18" t="s">
        <v>245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788.55050000000006</v>
      </c>
      <c r="R84" s="18" t="s">
        <v>256</v>
      </c>
    </row>
    <row r="85" spans="2:18" x14ac:dyDescent="0.2">
      <c r="B85" s="3" t="s">
        <v>269</v>
      </c>
      <c r="C85" s="3" t="s">
        <v>152</v>
      </c>
      <c r="D85" s="19">
        <v>2013</v>
      </c>
      <c r="E85" s="3">
        <v>996.87804000000006</v>
      </c>
      <c r="N85" s="18" t="s">
        <v>245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996.87804000000006</v>
      </c>
      <c r="R85" s="18" t="s">
        <v>256</v>
      </c>
    </row>
    <row r="86" spans="2:18" x14ac:dyDescent="0.2">
      <c r="B86" s="3" t="s">
        <v>269</v>
      </c>
      <c r="C86" s="3" t="s">
        <v>153</v>
      </c>
      <c r="D86" s="19">
        <v>2013</v>
      </c>
      <c r="E86" s="3">
        <v>1131.4243300000001</v>
      </c>
      <c r="N86" s="18" t="s">
        <v>245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1131.4243300000001</v>
      </c>
      <c r="R86" s="18" t="s">
        <v>256</v>
      </c>
    </row>
    <row r="87" spans="2:18" x14ac:dyDescent="0.2">
      <c r="B87" s="3" t="s">
        <v>269</v>
      </c>
      <c r="C87" s="3" t="s">
        <v>154</v>
      </c>
      <c r="D87" s="19">
        <v>2013</v>
      </c>
      <c r="E87" s="3">
        <v>1090.76893</v>
      </c>
      <c r="N87" s="18" t="s">
        <v>245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1090.76893</v>
      </c>
      <c r="R87" s="18" t="s">
        <v>256</v>
      </c>
    </row>
    <row r="88" spans="2:18" x14ac:dyDescent="0.2">
      <c r="B88" s="3" t="s">
        <v>269</v>
      </c>
      <c r="C88" s="3" t="s">
        <v>155</v>
      </c>
      <c r="D88" s="19">
        <v>2013</v>
      </c>
      <c r="E88" s="3">
        <v>891.17683999999997</v>
      </c>
      <c r="N88" s="18" t="s">
        <v>245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891.17683999999997</v>
      </c>
      <c r="R88" s="18" t="s">
        <v>256</v>
      </c>
    </row>
    <row r="89" spans="2:18" x14ac:dyDescent="0.2">
      <c r="B89" s="3" t="s">
        <v>269</v>
      </c>
      <c r="C89" s="3" t="s">
        <v>156</v>
      </c>
      <c r="D89" s="19">
        <v>2013</v>
      </c>
      <c r="E89" s="3">
        <v>986.51215000000002</v>
      </c>
      <c r="N89" s="18" t="s">
        <v>245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986.51215000000002</v>
      </c>
      <c r="R89" s="18" t="s">
        <v>256</v>
      </c>
    </row>
    <row r="90" spans="2:18" x14ac:dyDescent="0.2">
      <c r="B90" s="3" t="s">
        <v>269</v>
      </c>
      <c r="C90" s="3" t="s">
        <v>136</v>
      </c>
      <c r="D90" s="19">
        <v>2014</v>
      </c>
      <c r="E90" s="3">
        <v>790.75228000000004</v>
      </c>
      <c r="N90" s="18" t="s">
        <v>245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790.75228000000004</v>
      </c>
      <c r="R90" s="18" t="s">
        <v>256</v>
      </c>
    </row>
    <row r="91" spans="2:18" x14ac:dyDescent="0.2">
      <c r="B91" s="3" t="s">
        <v>269</v>
      </c>
      <c r="C91" s="3" t="s">
        <v>137</v>
      </c>
      <c r="D91" s="19">
        <v>2014</v>
      </c>
      <c r="E91" s="3">
        <v>956.24643000000003</v>
      </c>
      <c r="N91" s="18" t="s">
        <v>245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956.24643000000003</v>
      </c>
      <c r="R91" s="18" t="s">
        <v>256</v>
      </c>
    </row>
    <row r="92" spans="2:18" x14ac:dyDescent="0.2">
      <c r="B92" s="3" t="s">
        <v>269</v>
      </c>
      <c r="C92" s="3" t="s">
        <v>138</v>
      </c>
      <c r="D92" s="19">
        <v>2014</v>
      </c>
      <c r="E92" s="3">
        <v>1007.77224</v>
      </c>
      <c r="N92" s="18" t="s">
        <v>245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1007.77224</v>
      </c>
      <c r="R92" s="18" t="s">
        <v>256</v>
      </c>
    </row>
    <row r="93" spans="2:18" x14ac:dyDescent="0.2">
      <c r="B93" s="3" t="s">
        <v>269</v>
      </c>
      <c r="C93" s="3" t="s">
        <v>139</v>
      </c>
      <c r="D93" s="19">
        <v>2014</v>
      </c>
      <c r="E93" s="3">
        <v>1017.17555</v>
      </c>
      <c r="N93" s="18" t="s">
        <v>245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1017.17555</v>
      </c>
      <c r="R93" s="18" t="s">
        <v>256</v>
      </c>
    </row>
    <row r="94" spans="2:18" x14ac:dyDescent="0.2">
      <c r="B94" s="3" t="s">
        <v>269</v>
      </c>
      <c r="C94" s="3" t="s">
        <v>140</v>
      </c>
      <c r="D94" s="19">
        <v>2014</v>
      </c>
      <c r="E94" s="3">
        <v>741.31298000000004</v>
      </c>
      <c r="N94" s="18" t="s">
        <v>245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741.31298000000004</v>
      </c>
      <c r="R94" s="18" t="s">
        <v>256</v>
      </c>
    </row>
    <row r="95" spans="2:18" x14ac:dyDescent="0.2">
      <c r="B95" s="3" t="s">
        <v>269</v>
      </c>
      <c r="C95" s="3" t="s">
        <v>141</v>
      </c>
      <c r="D95" s="19">
        <v>2014</v>
      </c>
      <c r="E95" s="3">
        <v>969.51050999999995</v>
      </c>
      <c r="N95" s="18" t="s">
        <v>245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969.51050999999995</v>
      </c>
      <c r="R95" s="18" t="s">
        <v>256</v>
      </c>
    </row>
    <row r="96" spans="2:18" x14ac:dyDescent="0.2">
      <c r="B96" s="3" t="s">
        <v>269</v>
      </c>
      <c r="C96" s="3" t="s">
        <v>142</v>
      </c>
      <c r="D96" s="19">
        <v>2014</v>
      </c>
      <c r="E96" s="3">
        <v>829.89117999999996</v>
      </c>
      <c r="N96" s="18" t="s">
        <v>245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829.89117999999996</v>
      </c>
      <c r="R96" s="18" t="s">
        <v>256</v>
      </c>
    </row>
    <row r="97" spans="2:18" x14ac:dyDescent="0.2">
      <c r="B97" s="3" t="s">
        <v>269</v>
      </c>
      <c r="C97" s="3" t="s">
        <v>143</v>
      </c>
      <c r="D97" s="19">
        <v>2014</v>
      </c>
      <c r="E97" s="3">
        <v>900.26230999999996</v>
      </c>
      <c r="N97" s="18" t="s">
        <v>245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900.26230999999996</v>
      </c>
      <c r="R97" s="18" t="s">
        <v>256</v>
      </c>
    </row>
    <row r="98" spans="2:18" x14ac:dyDescent="0.2">
      <c r="B98" s="3" t="s">
        <v>269</v>
      </c>
      <c r="C98" s="3" t="s">
        <v>144</v>
      </c>
      <c r="D98" s="19">
        <v>2014</v>
      </c>
      <c r="E98" s="3">
        <v>799.98730999999998</v>
      </c>
      <c r="N98" s="18" t="s">
        <v>245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799.98730999999998</v>
      </c>
      <c r="R98" s="18" t="s">
        <v>256</v>
      </c>
    </row>
    <row r="99" spans="2:18" x14ac:dyDescent="0.2">
      <c r="B99" s="3" t="s">
        <v>269</v>
      </c>
      <c r="C99" s="3" t="s">
        <v>145</v>
      </c>
      <c r="D99" s="19">
        <v>2014</v>
      </c>
      <c r="E99" s="3">
        <v>855.24446999999998</v>
      </c>
      <c r="N99" s="18" t="s">
        <v>245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855.24446999999998</v>
      </c>
      <c r="R99" s="18" t="s">
        <v>256</v>
      </c>
    </row>
    <row r="100" spans="2:18" x14ac:dyDescent="0.2">
      <c r="B100" s="3" t="s">
        <v>269</v>
      </c>
      <c r="C100" s="3" t="s">
        <v>146</v>
      </c>
      <c r="D100" s="19">
        <v>2014</v>
      </c>
      <c r="E100" s="3">
        <v>1242.52467</v>
      </c>
      <c r="N100" s="18" t="s">
        <v>245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1242.52467</v>
      </c>
      <c r="R100" s="18" t="s">
        <v>256</v>
      </c>
    </row>
    <row r="101" spans="2:18" x14ac:dyDescent="0.2">
      <c r="B101" s="3" t="s">
        <v>269</v>
      </c>
      <c r="C101" s="3" t="s">
        <v>147</v>
      </c>
      <c r="D101" s="19">
        <v>2014</v>
      </c>
      <c r="E101" s="3">
        <v>1421.8095699999999</v>
      </c>
      <c r="N101" s="18" t="s">
        <v>245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1421.8095699999999</v>
      </c>
      <c r="R101" s="18" t="s">
        <v>256</v>
      </c>
    </row>
    <row r="102" spans="2:18" x14ac:dyDescent="0.2">
      <c r="B102" s="3" t="s">
        <v>269</v>
      </c>
      <c r="C102" s="3" t="s">
        <v>148</v>
      </c>
      <c r="D102" s="19">
        <v>2014</v>
      </c>
      <c r="E102" s="3">
        <v>1433.73262</v>
      </c>
      <c r="N102" s="18" t="s">
        <v>245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1433.73262</v>
      </c>
      <c r="R102" s="18" t="s">
        <v>256</v>
      </c>
    </row>
    <row r="103" spans="2:18" x14ac:dyDescent="0.2">
      <c r="B103" s="3" t="s">
        <v>269</v>
      </c>
      <c r="C103" s="3" t="s">
        <v>149</v>
      </c>
      <c r="D103" s="19">
        <v>2014</v>
      </c>
      <c r="E103" s="3">
        <v>917.34442000000001</v>
      </c>
      <c r="N103" s="18" t="s">
        <v>245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917.34442000000001</v>
      </c>
      <c r="R103" s="18" t="s">
        <v>256</v>
      </c>
    </row>
    <row r="104" spans="2:18" x14ac:dyDescent="0.2">
      <c r="B104" s="3" t="s">
        <v>269</v>
      </c>
      <c r="C104" s="3" t="s">
        <v>150</v>
      </c>
      <c r="D104" s="19">
        <v>2014</v>
      </c>
      <c r="E104" s="3">
        <v>850.41008999999997</v>
      </c>
      <c r="N104" s="18" t="s">
        <v>245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850.41008999999997</v>
      </c>
      <c r="R104" s="18" t="s">
        <v>256</v>
      </c>
    </row>
    <row r="105" spans="2:18" x14ac:dyDescent="0.2">
      <c r="B105" s="3" t="s">
        <v>269</v>
      </c>
      <c r="C105" s="3" t="s">
        <v>151</v>
      </c>
      <c r="D105" s="19">
        <v>2014</v>
      </c>
      <c r="E105" s="3">
        <v>840.06066999999996</v>
      </c>
      <c r="N105" s="18" t="s">
        <v>245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840.06066999999996</v>
      </c>
      <c r="R105" s="18" t="s">
        <v>256</v>
      </c>
    </row>
    <row r="106" spans="2:18" x14ac:dyDescent="0.2">
      <c r="B106" s="3" t="s">
        <v>269</v>
      </c>
      <c r="C106" s="3" t="s">
        <v>152</v>
      </c>
      <c r="D106" s="19">
        <v>2014</v>
      </c>
      <c r="E106" s="3">
        <v>995.63484000000005</v>
      </c>
      <c r="N106" s="18" t="s">
        <v>245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995.63484000000005</v>
      </c>
      <c r="R106" s="18" t="s">
        <v>256</v>
      </c>
    </row>
    <row r="107" spans="2:18" x14ac:dyDescent="0.2">
      <c r="B107" s="3" t="s">
        <v>269</v>
      </c>
      <c r="C107" s="3" t="s">
        <v>153</v>
      </c>
      <c r="D107" s="19">
        <v>2014</v>
      </c>
      <c r="E107" s="3">
        <v>1226.9633799999999</v>
      </c>
      <c r="N107" s="18" t="s">
        <v>245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1226.9633799999999</v>
      </c>
      <c r="R107" s="18" t="s">
        <v>256</v>
      </c>
    </row>
    <row r="108" spans="2:18" x14ac:dyDescent="0.2">
      <c r="B108" s="3" t="s">
        <v>269</v>
      </c>
      <c r="C108" s="3" t="s">
        <v>154</v>
      </c>
      <c r="D108" s="19">
        <v>2014</v>
      </c>
      <c r="E108" s="3">
        <v>1169.5297499999999</v>
      </c>
      <c r="N108" s="18" t="s">
        <v>245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1169.5297499999999</v>
      </c>
      <c r="R108" s="18" t="s">
        <v>256</v>
      </c>
    </row>
    <row r="109" spans="2:18" x14ac:dyDescent="0.2">
      <c r="B109" s="3" t="s">
        <v>269</v>
      </c>
      <c r="C109" s="3" t="s">
        <v>155</v>
      </c>
      <c r="D109" s="19">
        <v>2014</v>
      </c>
      <c r="E109" s="3">
        <v>949.54818</v>
      </c>
      <c r="N109" s="18" t="s">
        <v>245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949.54818</v>
      </c>
      <c r="R109" s="18" t="s">
        <v>256</v>
      </c>
    </row>
    <row r="110" spans="2:18" x14ac:dyDescent="0.2">
      <c r="B110" s="3" t="s">
        <v>269</v>
      </c>
      <c r="C110" s="3" t="s">
        <v>156</v>
      </c>
      <c r="D110" s="19">
        <v>2014</v>
      </c>
      <c r="E110" s="3">
        <v>1002.9338</v>
      </c>
      <c r="N110" s="18" t="s">
        <v>245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1002.9338</v>
      </c>
      <c r="R110" s="18" t="s">
        <v>256</v>
      </c>
    </row>
    <row r="111" spans="2:18" x14ac:dyDescent="0.2">
      <c r="B111" s="3" t="s">
        <v>269</v>
      </c>
      <c r="C111" s="3" t="s">
        <v>136</v>
      </c>
      <c r="D111" s="19">
        <v>2015</v>
      </c>
      <c r="E111" s="3">
        <v>782.06497999999999</v>
      </c>
      <c r="N111" s="18" t="s">
        <v>245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782.06497999999999</v>
      </c>
      <c r="R111" s="18" t="s">
        <v>256</v>
      </c>
    </row>
    <row r="112" spans="2:18" x14ac:dyDescent="0.2">
      <c r="B112" s="3" t="s">
        <v>269</v>
      </c>
      <c r="C112" s="3" t="s">
        <v>137</v>
      </c>
      <c r="D112" s="19">
        <v>2015</v>
      </c>
      <c r="E112" s="3">
        <v>940.47568000000001</v>
      </c>
      <c r="N112" s="18" t="s">
        <v>245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940.47568000000001</v>
      </c>
      <c r="R112" s="18" t="s">
        <v>256</v>
      </c>
    </row>
    <row r="113" spans="2:18" x14ac:dyDescent="0.2">
      <c r="B113" s="3" t="s">
        <v>269</v>
      </c>
      <c r="C113" s="3" t="s">
        <v>138</v>
      </c>
      <c r="D113" s="19">
        <v>2015</v>
      </c>
      <c r="E113" s="3">
        <v>1055.9146900000001</v>
      </c>
      <c r="N113" s="18" t="s">
        <v>245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1055.9146900000001</v>
      </c>
      <c r="R113" s="18" t="s">
        <v>256</v>
      </c>
    </row>
    <row r="114" spans="2:18" x14ac:dyDescent="0.2">
      <c r="B114" s="3" t="s">
        <v>269</v>
      </c>
      <c r="C114" s="3" t="s">
        <v>139</v>
      </c>
      <c r="D114" s="19">
        <v>2015</v>
      </c>
      <c r="E114" s="3">
        <v>981.14009999999996</v>
      </c>
      <c r="N114" s="18" t="s">
        <v>245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981.14009999999996</v>
      </c>
      <c r="R114" s="18" t="s">
        <v>256</v>
      </c>
    </row>
    <row r="115" spans="2:18" x14ac:dyDescent="0.2">
      <c r="B115" s="3" t="s">
        <v>269</v>
      </c>
      <c r="C115" s="3" t="s">
        <v>140</v>
      </c>
      <c r="D115" s="19">
        <v>2015</v>
      </c>
      <c r="E115" s="3">
        <v>784.98271</v>
      </c>
      <c r="N115" s="18" t="s">
        <v>245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784.98271</v>
      </c>
      <c r="R115" s="18" t="s">
        <v>256</v>
      </c>
    </row>
    <row r="116" spans="2:18" x14ac:dyDescent="0.2">
      <c r="B116" s="3" t="s">
        <v>269</v>
      </c>
      <c r="C116" s="3" t="s">
        <v>141</v>
      </c>
      <c r="D116" s="19">
        <v>2015</v>
      </c>
      <c r="E116" s="3">
        <v>916.97022000000004</v>
      </c>
      <c r="N116" s="18" t="s">
        <v>245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916.97022000000004</v>
      </c>
      <c r="R116" s="18" t="s">
        <v>256</v>
      </c>
    </row>
    <row r="117" spans="2:18" x14ac:dyDescent="0.2">
      <c r="B117" s="3" t="s">
        <v>269</v>
      </c>
      <c r="C117" s="3" t="s">
        <v>142</v>
      </c>
      <c r="D117" s="19">
        <v>2015</v>
      </c>
      <c r="E117" s="3">
        <v>856.14813000000004</v>
      </c>
      <c r="N117" s="18" t="s">
        <v>245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856.14813000000004</v>
      </c>
      <c r="R117" s="18" t="s">
        <v>256</v>
      </c>
    </row>
    <row r="118" spans="2:18" x14ac:dyDescent="0.2">
      <c r="B118" s="3" t="s">
        <v>269</v>
      </c>
      <c r="C118" s="3" t="s">
        <v>143</v>
      </c>
      <c r="D118" s="19">
        <v>2015</v>
      </c>
      <c r="E118" s="3">
        <v>836.84295999999995</v>
      </c>
      <c r="N118" s="18" t="s">
        <v>245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836.84295999999995</v>
      </c>
      <c r="R118" s="18" t="s">
        <v>256</v>
      </c>
    </row>
    <row r="119" spans="2:18" x14ac:dyDescent="0.2">
      <c r="B119" s="3" t="s">
        <v>269</v>
      </c>
      <c r="C119" s="3" t="s">
        <v>144</v>
      </c>
      <c r="D119" s="19">
        <v>2015</v>
      </c>
      <c r="E119" s="3">
        <v>812.56628999999998</v>
      </c>
      <c r="N119" s="18" t="s">
        <v>245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812.56628999999998</v>
      </c>
      <c r="R119" s="18" t="s">
        <v>256</v>
      </c>
    </row>
    <row r="120" spans="2:18" x14ac:dyDescent="0.2">
      <c r="B120" s="3" t="s">
        <v>269</v>
      </c>
      <c r="C120" s="3" t="s">
        <v>145</v>
      </c>
      <c r="D120" s="19">
        <v>2015</v>
      </c>
      <c r="E120" s="3">
        <v>774.42708000000005</v>
      </c>
      <c r="N120" s="18" t="s">
        <v>245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774.42708000000005</v>
      </c>
      <c r="R120" s="18" t="s">
        <v>256</v>
      </c>
    </row>
    <row r="121" spans="2:18" x14ac:dyDescent="0.2">
      <c r="B121" s="3" t="s">
        <v>269</v>
      </c>
      <c r="C121" s="3" t="s">
        <v>146</v>
      </c>
      <c r="D121" s="19">
        <v>2015</v>
      </c>
      <c r="E121" s="3">
        <v>1151.0194200000001</v>
      </c>
      <c r="N121" s="18" t="s">
        <v>245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1151.0194200000001</v>
      </c>
      <c r="R121" s="18" t="s">
        <v>256</v>
      </c>
    </row>
    <row r="122" spans="2:18" x14ac:dyDescent="0.2">
      <c r="B122" s="3" t="s">
        <v>269</v>
      </c>
      <c r="C122" s="3" t="s">
        <v>147</v>
      </c>
      <c r="D122" s="19">
        <v>2015</v>
      </c>
      <c r="E122" s="3">
        <v>1324.3023800000001</v>
      </c>
      <c r="N122" s="18" t="s">
        <v>245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1324.3023800000001</v>
      </c>
      <c r="R122" s="18" t="s">
        <v>256</v>
      </c>
    </row>
    <row r="123" spans="2:18" x14ac:dyDescent="0.2">
      <c r="B123" s="3" t="s">
        <v>269</v>
      </c>
      <c r="C123" s="3" t="s">
        <v>148</v>
      </c>
      <c r="D123" s="19">
        <v>2015</v>
      </c>
      <c r="E123" s="3">
        <v>1297.79494</v>
      </c>
      <c r="N123" s="18" t="s">
        <v>245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1297.79494</v>
      </c>
      <c r="R123" s="18" t="s">
        <v>256</v>
      </c>
    </row>
    <row r="124" spans="2:18" x14ac:dyDescent="0.2">
      <c r="B124" s="3" t="s">
        <v>269</v>
      </c>
      <c r="C124" s="3" t="s">
        <v>149</v>
      </c>
      <c r="D124" s="19">
        <v>2015</v>
      </c>
      <c r="E124" s="3">
        <v>798.21776999999997</v>
      </c>
      <c r="N124" s="18" t="s">
        <v>245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798.21776999999997</v>
      </c>
      <c r="R124" s="18" t="s">
        <v>256</v>
      </c>
    </row>
    <row r="125" spans="2:18" x14ac:dyDescent="0.2">
      <c r="B125" s="3" t="s">
        <v>269</v>
      </c>
      <c r="C125" s="3" t="s">
        <v>150</v>
      </c>
      <c r="D125" s="19">
        <v>2015</v>
      </c>
      <c r="E125" s="3">
        <v>803.54035999999996</v>
      </c>
      <c r="N125" s="18" t="s">
        <v>245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803.54035999999996</v>
      </c>
      <c r="R125" s="18" t="s">
        <v>256</v>
      </c>
    </row>
    <row r="126" spans="2:18" x14ac:dyDescent="0.2">
      <c r="B126" s="3" t="s">
        <v>269</v>
      </c>
      <c r="C126" s="3" t="s">
        <v>151</v>
      </c>
      <c r="D126" s="19">
        <v>2015</v>
      </c>
      <c r="E126" s="3">
        <v>787.84104000000002</v>
      </c>
      <c r="N126" s="18" t="s">
        <v>245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787.84104000000002</v>
      </c>
      <c r="R126" s="18" t="s">
        <v>256</v>
      </c>
    </row>
    <row r="127" spans="2:18" x14ac:dyDescent="0.2">
      <c r="B127" s="3" t="s">
        <v>269</v>
      </c>
      <c r="C127" s="3" t="s">
        <v>152</v>
      </c>
      <c r="D127" s="19">
        <v>2015</v>
      </c>
      <c r="E127" s="3">
        <v>1031.5830000000001</v>
      </c>
      <c r="N127" s="18" t="s">
        <v>245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1031.5830000000001</v>
      </c>
      <c r="R127" s="18" t="s">
        <v>256</v>
      </c>
    </row>
    <row r="128" spans="2:18" x14ac:dyDescent="0.2">
      <c r="B128" s="3" t="s">
        <v>269</v>
      </c>
      <c r="C128" s="3" t="s">
        <v>153</v>
      </c>
      <c r="D128" s="19">
        <v>2015</v>
      </c>
      <c r="E128" s="3">
        <v>1114.36528</v>
      </c>
      <c r="N128" s="18" t="s">
        <v>245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1114.36528</v>
      </c>
      <c r="R128" s="18" t="s">
        <v>256</v>
      </c>
    </row>
    <row r="129" spans="2:18" x14ac:dyDescent="0.2">
      <c r="B129" s="3" t="s">
        <v>269</v>
      </c>
      <c r="C129" s="3" t="s">
        <v>154</v>
      </c>
      <c r="D129" s="19">
        <v>2015</v>
      </c>
      <c r="E129" s="3">
        <v>1051.1594</v>
      </c>
      <c r="N129" s="18" t="s">
        <v>245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1051.1594</v>
      </c>
      <c r="R129" s="18" t="s">
        <v>256</v>
      </c>
    </row>
    <row r="130" spans="2:18" x14ac:dyDescent="0.2">
      <c r="B130" s="3" t="s">
        <v>269</v>
      </c>
      <c r="C130" s="3" t="s">
        <v>155</v>
      </c>
      <c r="D130" s="19">
        <v>2015</v>
      </c>
      <c r="E130" s="3">
        <v>813.84729000000004</v>
      </c>
      <c r="N130" s="18" t="s">
        <v>245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813.84729000000004</v>
      </c>
      <c r="R130" s="18" t="s">
        <v>256</v>
      </c>
    </row>
    <row r="131" spans="2:18" x14ac:dyDescent="0.2">
      <c r="B131" s="3" t="s">
        <v>269</v>
      </c>
      <c r="C131" s="3" t="s">
        <v>156</v>
      </c>
      <c r="D131" s="19">
        <v>2015</v>
      </c>
      <c r="E131" s="3">
        <v>965.86242000000004</v>
      </c>
      <c r="N131" s="18" t="s">
        <v>245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965.86242000000004</v>
      </c>
      <c r="R131" s="18" t="s">
        <v>256</v>
      </c>
    </row>
    <row r="132" spans="2:18" x14ac:dyDescent="0.2">
      <c r="B132" s="3" t="s">
        <v>269</v>
      </c>
      <c r="C132" s="3" t="s">
        <v>136</v>
      </c>
      <c r="D132" s="19">
        <v>2016</v>
      </c>
      <c r="E132" s="3">
        <v>870.92070999999999</v>
      </c>
      <c r="N132" s="18" t="s">
        <v>245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870.92070999999999</v>
      </c>
      <c r="R132" s="18" t="s">
        <v>256</v>
      </c>
    </row>
    <row r="133" spans="2:18" x14ac:dyDescent="0.2">
      <c r="B133" s="3" t="s">
        <v>269</v>
      </c>
      <c r="C133" s="3" t="s">
        <v>137</v>
      </c>
      <c r="D133" s="19">
        <v>2016</v>
      </c>
      <c r="E133" s="3">
        <v>1064.5588700000001</v>
      </c>
      <c r="N133" s="18" t="s">
        <v>245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1064.5588700000001</v>
      </c>
      <c r="R133" s="18" t="s">
        <v>256</v>
      </c>
    </row>
    <row r="134" spans="2:18" x14ac:dyDescent="0.2">
      <c r="B134" s="3" t="s">
        <v>269</v>
      </c>
      <c r="C134" s="3" t="s">
        <v>138</v>
      </c>
      <c r="D134" s="19">
        <v>2016</v>
      </c>
      <c r="E134" s="3">
        <v>1155.11266</v>
      </c>
      <c r="N134" s="18" t="s">
        <v>245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1155.11266</v>
      </c>
      <c r="R134" s="18" t="s">
        <v>256</v>
      </c>
    </row>
    <row r="135" spans="2:18" x14ac:dyDescent="0.2">
      <c r="B135" s="3" t="s">
        <v>269</v>
      </c>
      <c r="C135" s="3" t="s">
        <v>139</v>
      </c>
      <c r="D135" s="19">
        <v>2016</v>
      </c>
      <c r="E135" s="3">
        <v>953.31462999999997</v>
      </c>
      <c r="N135" s="18" t="s">
        <v>245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953.31462999999997</v>
      </c>
      <c r="R135" s="18" t="s">
        <v>256</v>
      </c>
    </row>
    <row r="136" spans="2:18" x14ac:dyDescent="0.2">
      <c r="B136" s="3" t="s">
        <v>269</v>
      </c>
      <c r="C136" s="3" t="s">
        <v>140</v>
      </c>
      <c r="D136" s="19">
        <v>2016</v>
      </c>
      <c r="E136" s="3">
        <v>846.30681000000004</v>
      </c>
      <c r="N136" s="18" t="s">
        <v>245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846.30681000000004</v>
      </c>
      <c r="R136" s="18" t="s">
        <v>256</v>
      </c>
    </row>
    <row r="137" spans="2:18" x14ac:dyDescent="0.2">
      <c r="B137" s="3" t="s">
        <v>269</v>
      </c>
      <c r="C137" s="3" t="s">
        <v>141</v>
      </c>
      <c r="D137" s="19">
        <v>2016</v>
      </c>
      <c r="E137" s="3">
        <v>1046.8396600000001</v>
      </c>
      <c r="N137" s="18" t="s">
        <v>245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1046.8396600000001</v>
      </c>
      <c r="R137" s="18" t="s">
        <v>256</v>
      </c>
    </row>
    <row r="138" spans="2:18" x14ac:dyDescent="0.2">
      <c r="B138" s="3" t="s">
        <v>269</v>
      </c>
      <c r="C138" s="3" t="s">
        <v>142</v>
      </c>
      <c r="D138" s="19">
        <v>2016</v>
      </c>
      <c r="E138" s="3">
        <v>977.22085000000004</v>
      </c>
      <c r="N138" s="18" t="s">
        <v>245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977.22085000000004</v>
      </c>
      <c r="R138" s="18" t="s">
        <v>256</v>
      </c>
    </row>
    <row r="139" spans="2:18" x14ac:dyDescent="0.2">
      <c r="B139" s="3" t="s">
        <v>269</v>
      </c>
      <c r="C139" s="3" t="s">
        <v>143</v>
      </c>
      <c r="D139" s="19">
        <v>2016</v>
      </c>
      <c r="E139" s="3">
        <v>924.88268000000005</v>
      </c>
      <c r="N139" s="18" t="s">
        <v>245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924.88268000000005</v>
      </c>
      <c r="R139" s="18" t="s">
        <v>256</v>
      </c>
    </row>
    <row r="140" spans="2:18" x14ac:dyDescent="0.2">
      <c r="B140" s="3" t="s">
        <v>269</v>
      </c>
      <c r="C140" s="3" t="s">
        <v>144</v>
      </c>
      <c r="D140" s="19">
        <v>2016</v>
      </c>
      <c r="E140" s="3">
        <v>827.73289999999997</v>
      </c>
      <c r="N140" s="18" t="s">
        <v>245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827.73289999999997</v>
      </c>
      <c r="R140" s="18" t="s">
        <v>256</v>
      </c>
    </row>
    <row r="141" spans="2:18" x14ac:dyDescent="0.2">
      <c r="B141" s="3" t="s">
        <v>269</v>
      </c>
      <c r="C141" s="3" t="s">
        <v>145</v>
      </c>
      <c r="D141" s="19">
        <v>2016</v>
      </c>
      <c r="E141" s="3">
        <v>911.12264000000005</v>
      </c>
      <c r="N141" s="18" t="s">
        <v>245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911.12264000000005</v>
      </c>
      <c r="R141" s="18" t="s">
        <v>256</v>
      </c>
    </row>
    <row r="142" spans="2:18" x14ac:dyDescent="0.2">
      <c r="B142" s="3" t="s">
        <v>269</v>
      </c>
      <c r="C142" s="3" t="s">
        <v>146</v>
      </c>
      <c r="D142" s="19">
        <v>2016</v>
      </c>
      <c r="E142" s="3">
        <v>1180.16103</v>
      </c>
      <c r="N142" s="18" t="s">
        <v>245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1180.16103</v>
      </c>
      <c r="R142" s="18" t="s">
        <v>256</v>
      </c>
    </row>
    <row r="143" spans="2:18" x14ac:dyDescent="0.2">
      <c r="B143" s="3" t="s">
        <v>269</v>
      </c>
      <c r="C143" s="3" t="s">
        <v>147</v>
      </c>
      <c r="D143" s="19">
        <v>2016</v>
      </c>
      <c r="E143" s="3">
        <v>1291.72432</v>
      </c>
      <c r="N143" s="18" t="s">
        <v>245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1291.72432</v>
      </c>
      <c r="R143" s="18" t="s">
        <v>256</v>
      </c>
    </row>
    <row r="144" spans="2:18" x14ac:dyDescent="0.2">
      <c r="B144" s="3" t="s">
        <v>269</v>
      </c>
      <c r="C144" s="3" t="s">
        <v>148</v>
      </c>
      <c r="D144" s="19">
        <v>2016</v>
      </c>
      <c r="E144" s="3">
        <v>1364.1238800000001</v>
      </c>
      <c r="N144" s="18" t="s">
        <v>245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1364.1238800000001</v>
      </c>
      <c r="R144" s="18" t="s">
        <v>256</v>
      </c>
    </row>
    <row r="145" spans="2:18" x14ac:dyDescent="0.2">
      <c r="B145" s="3" t="s">
        <v>269</v>
      </c>
      <c r="C145" s="3" t="s">
        <v>149</v>
      </c>
      <c r="D145" s="19">
        <v>2016</v>
      </c>
      <c r="E145" s="3">
        <v>876.93325000000004</v>
      </c>
      <c r="N145" s="18" t="s">
        <v>245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876.93325000000004</v>
      </c>
      <c r="R145" s="18" t="s">
        <v>256</v>
      </c>
    </row>
    <row r="146" spans="2:18" x14ac:dyDescent="0.2">
      <c r="B146" s="3" t="s">
        <v>269</v>
      </c>
      <c r="C146" s="3" t="s">
        <v>150</v>
      </c>
      <c r="D146" s="19">
        <v>2016</v>
      </c>
      <c r="E146" s="3">
        <v>867.42035999999996</v>
      </c>
      <c r="N146" s="18" t="s">
        <v>245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867.42035999999996</v>
      </c>
      <c r="R146" s="18" t="s">
        <v>256</v>
      </c>
    </row>
    <row r="147" spans="2:18" x14ac:dyDescent="0.2">
      <c r="B147" s="3" t="s">
        <v>269</v>
      </c>
      <c r="C147" s="3" t="s">
        <v>151</v>
      </c>
      <c r="D147" s="19">
        <v>2016</v>
      </c>
      <c r="E147" s="3">
        <v>856.39815999999996</v>
      </c>
      <c r="N147" s="18" t="s">
        <v>245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856.39815999999996</v>
      </c>
      <c r="R147" s="18" t="s">
        <v>256</v>
      </c>
    </row>
    <row r="148" spans="2:18" x14ac:dyDescent="0.2">
      <c r="B148" s="3" t="s">
        <v>269</v>
      </c>
      <c r="C148" s="3" t="s">
        <v>152</v>
      </c>
      <c r="D148" s="19">
        <v>2016</v>
      </c>
      <c r="E148" s="3">
        <v>1011.10875</v>
      </c>
      <c r="N148" s="18" t="s">
        <v>245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1011.10875</v>
      </c>
      <c r="R148" s="18" t="s">
        <v>256</v>
      </c>
    </row>
    <row r="149" spans="2:18" x14ac:dyDescent="0.2">
      <c r="B149" s="3" t="s">
        <v>269</v>
      </c>
      <c r="C149" s="3" t="s">
        <v>153</v>
      </c>
      <c r="D149" s="19">
        <v>2016</v>
      </c>
      <c r="E149" s="3">
        <v>1111.61346</v>
      </c>
      <c r="N149" s="18" t="s">
        <v>245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1111.61346</v>
      </c>
      <c r="R149" s="18" t="s">
        <v>256</v>
      </c>
    </row>
    <row r="150" spans="2:18" x14ac:dyDescent="0.2">
      <c r="B150" s="3" t="s">
        <v>269</v>
      </c>
      <c r="C150" s="3" t="s">
        <v>154</v>
      </c>
      <c r="D150" s="19">
        <v>2016</v>
      </c>
      <c r="E150" s="3">
        <v>1123.61455</v>
      </c>
      <c r="N150" s="18" t="s">
        <v>245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1123.61455</v>
      </c>
      <c r="R150" s="18" t="s">
        <v>256</v>
      </c>
    </row>
    <row r="151" spans="2:18" x14ac:dyDescent="0.2">
      <c r="B151" s="3" t="s">
        <v>269</v>
      </c>
      <c r="C151" s="3" t="s">
        <v>155</v>
      </c>
      <c r="D151" s="19">
        <v>2016</v>
      </c>
      <c r="E151" s="3">
        <v>846.26358000000005</v>
      </c>
      <c r="N151" s="18" t="s">
        <v>245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846.26358000000005</v>
      </c>
      <c r="R151" s="18" t="s">
        <v>256</v>
      </c>
    </row>
    <row r="152" spans="2:18" x14ac:dyDescent="0.2">
      <c r="B152" s="3" t="s">
        <v>269</v>
      </c>
      <c r="C152" s="3" t="s">
        <v>156</v>
      </c>
      <c r="D152" s="19">
        <v>2016</v>
      </c>
      <c r="E152" s="3">
        <v>1005.15437</v>
      </c>
      <c r="N152" s="18" t="s">
        <v>245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1005.15437</v>
      </c>
      <c r="R152" s="18" t="s">
        <v>256</v>
      </c>
    </row>
    <row r="153" spans="2:18" x14ac:dyDescent="0.2">
      <c r="B153" s="3" t="s">
        <v>269</v>
      </c>
      <c r="C153" s="3" t="s">
        <v>136</v>
      </c>
      <c r="D153" s="19">
        <v>2017</v>
      </c>
      <c r="E153" s="3">
        <v>907.31687999999997</v>
      </c>
      <c r="N153" s="18" t="s">
        <v>245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907.31687999999997</v>
      </c>
      <c r="R153" s="18" t="s">
        <v>256</v>
      </c>
    </row>
    <row r="154" spans="2:18" x14ac:dyDescent="0.2">
      <c r="B154" s="3" t="s">
        <v>269</v>
      </c>
      <c r="C154" s="3" t="s">
        <v>137</v>
      </c>
      <c r="D154" s="19">
        <v>2017</v>
      </c>
      <c r="E154" s="3">
        <v>920.44799</v>
      </c>
      <c r="N154" s="18" t="s">
        <v>245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920.44799</v>
      </c>
      <c r="R154" s="18" t="s">
        <v>256</v>
      </c>
    </row>
    <row r="155" spans="2:18" x14ac:dyDescent="0.2">
      <c r="B155" s="3" t="s">
        <v>269</v>
      </c>
      <c r="C155" s="3" t="s">
        <v>138</v>
      </c>
      <c r="D155" s="19">
        <v>2017</v>
      </c>
      <c r="E155" s="3">
        <v>981.31239000000005</v>
      </c>
      <c r="N155" s="18" t="s">
        <v>245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981.31239000000005</v>
      </c>
      <c r="R155" s="18" t="s">
        <v>256</v>
      </c>
    </row>
    <row r="156" spans="2:18" x14ac:dyDescent="0.2">
      <c r="B156" s="3" t="s">
        <v>269</v>
      </c>
      <c r="C156" s="3" t="s">
        <v>139</v>
      </c>
      <c r="D156" s="19">
        <v>2017</v>
      </c>
      <c r="E156" s="3">
        <v>919.34867999999994</v>
      </c>
      <c r="N156" s="18" t="s">
        <v>245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919.34867999999994</v>
      </c>
      <c r="R156" s="18" t="s">
        <v>256</v>
      </c>
    </row>
    <row r="157" spans="2:18" x14ac:dyDescent="0.2">
      <c r="B157" s="3" t="s">
        <v>269</v>
      </c>
      <c r="C157" s="3" t="s">
        <v>140</v>
      </c>
      <c r="D157" s="19">
        <v>2017</v>
      </c>
      <c r="E157" s="3">
        <v>711.76787000000002</v>
      </c>
      <c r="N157" s="18" t="s">
        <v>245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711.76787000000002</v>
      </c>
      <c r="R157" s="18" t="s">
        <v>256</v>
      </c>
    </row>
    <row r="158" spans="2:18" x14ac:dyDescent="0.2">
      <c r="B158" s="3" t="s">
        <v>269</v>
      </c>
      <c r="C158" s="3" t="s">
        <v>141</v>
      </c>
      <c r="D158" s="19">
        <v>2017</v>
      </c>
      <c r="E158" s="3">
        <v>884.39670999999998</v>
      </c>
      <c r="N158" s="18" t="s">
        <v>245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884.39670999999998</v>
      </c>
      <c r="R158" s="18" t="s">
        <v>256</v>
      </c>
    </row>
    <row r="159" spans="2:18" x14ac:dyDescent="0.2">
      <c r="B159" s="3" t="s">
        <v>269</v>
      </c>
      <c r="C159" s="3" t="s">
        <v>142</v>
      </c>
      <c r="D159" s="19">
        <v>2017</v>
      </c>
      <c r="E159" s="3">
        <v>855.17457000000002</v>
      </c>
      <c r="N159" s="18" t="s">
        <v>245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855.17457000000002</v>
      </c>
      <c r="R159" s="18" t="s">
        <v>256</v>
      </c>
    </row>
    <row r="160" spans="2:18" x14ac:dyDescent="0.2">
      <c r="B160" s="3" t="s">
        <v>269</v>
      </c>
      <c r="C160" s="3" t="s">
        <v>143</v>
      </c>
      <c r="D160" s="19">
        <v>2017</v>
      </c>
      <c r="E160" s="3">
        <v>851.61946999999998</v>
      </c>
      <c r="N160" s="18" t="s">
        <v>245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851.61946999999998</v>
      </c>
      <c r="R160" s="18" t="s">
        <v>256</v>
      </c>
    </row>
    <row r="161" spans="2:18" x14ac:dyDescent="0.2">
      <c r="B161" s="3" t="s">
        <v>269</v>
      </c>
      <c r="C161" s="3" t="s">
        <v>144</v>
      </c>
      <c r="D161" s="19">
        <v>2017</v>
      </c>
      <c r="E161" s="3">
        <v>796.88535999999999</v>
      </c>
      <c r="N161" s="18" t="s">
        <v>245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796.88535999999999</v>
      </c>
      <c r="R161" s="18" t="s">
        <v>256</v>
      </c>
    </row>
    <row r="162" spans="2:18" x14ac:dyDescent="0.2">
      <c r="B162" s="3" t="s">
        <v>269</v>
      </c>
      <c r="C162" s="3" t="s">
        <v>145</v>
      </c>
      <c r="D162" s="19">
        <v>2017</v>
      </c>
      <c r="E162" s="3">
        <v>875.46509000000003</v>
      </c>
      <c r="N162" s="18" t="s">
        <v>245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875.46509000000003</v>
      </c>
      <c r="R162" s="18" t="s">
        <v>256</v>
      </c>
    </row>
    <row r="163" spans="2:18" x14ac:dyDescent="0.2">
      <c r="B163" s="3" t="s">
        <v>269</v>
      </c>
      <c r="C163" s="3" t="s">
        <v>146</v>
      </c>
      <c r="D163" s="19">
        <v>2017</v>
      </c>
      <c r="E163" s="3">
        <v>1110.8888300000001</v>
      </c>
      <c r="N163" s="18" t="s">
        <v>245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1110.8888300000001</v>
      </c>
      <c r="R163" s="18" t="s">
        <v>256</v>
      </c>
    </row>
    <row r="164" spans="2:18" x14ac:dyDescent="0.2">
      <c r="B164" s="3" t="s">
        <v>269</v>
      </c>
      <c r="C164" s="3" t="s">
        <v>147</v>
      </c>
      <c r="D164" s="19">
        <v>2017</v>
      </c>
      <c r="E164" s="3">
        <v>1218.81529</v>
      </c>
      <c r="N164" s="18" t="s">
        <v>245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1218.81529</v>
      </c>
      <c r="R164" s="18" t="s">
        <v>256</v>
      </c>
    </row>
    <row r="165" spans="2:18" x14ac:dyDescent="0.2">
      <c r="B165" s="3" t="s">
        <v>269</v>
      </c>
      <c r="C165" s="3" t="s">
        <v>148</v>
      </c>
      <c r="D165" s="19">
        <v>2017</v>
      </c>
      <c r="E165" s="3">
        <v>1321.8187600000001</v>
      </c>
      <c r="N165" s="18" t="s">
        <v>245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1321.8187600000001</v>
      </c>
      <c r="R165" s="18" t="s">
        <v>256</v>
      </c>
    </row>
    <row r="166" spans="2:18" x14ac:dyDescent="0.2">
      <c r="B166" s="3" t="s">
        <v>269</v>
      </c>
      <c r="C166" s="3" t="s">
        <v>149</v>
      </c>
      <c r="D166" s="19">
        <v>2017</v>
      </c>
      <c r="E166" s="3">
        <v>888.14567999999997</v>
      </c>
      <c r="N166" s="18" t="s">
        <v>245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888.14567999999997</v>
      </c>
      <c r="R166" s="18" t="s">
        <v>256</v>
      </c>
    </row>
    <row r="167" spans="2:18" x14ac:dyDescent="0.2">
      <c r="B167" s="3" t="s">
        <v>269</v>
      </c>
      <c r="C167" s="3" t="s">
        <v>150</v>
      </c>
      <c r="D167" s="19">
        <v>2017</v>
      </c>
      <c r="E167" s="3">
        <v>750.71594000000005</v>
      </c>
      <c r="N167" s="18" t="s">
        <v>245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750.71594000000005</v>
      </c>
      <c r="R167" s="18" t="s">
        <v>256</v>
      </c>
    </row>
    <row r="168" spans="2:18" x14ac:dyDescent="0.2">
      <c r="B168" s="3" t="s">
        <v>269</v>
      </c>
      <c r="C168" s="3" t="s">
        <v>151</v>
      </c>
      <c r="D168" s="19">
        <v>2017</v>
      </c>
      <c r="E168" s="3">
        <v>860.44735000000003</v>
      </c>
      <c r="N168" s="18" t="s">
        <v>245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860.44735000000003</v>
      </c>
      <c r="R168" s="18" t="s">
        <v>256</v>
      </c>
    </row>
    <row r="169" spans="2:18" x14ac:dyDescent="0.2">
      <c r="B169" s="3" t="s">
        <v>269</v>
      </c>
      <c r="C169" s="3" t="s">
        <v>152</v>
      </c>
      <c r="D169" s="19">
        <v>2017</v>
      </c>
      <c r="E169" s="3">
        <v>1023.30384</v>
      </c>
      <c r="N169" s="18" t="s">
        <v>245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1023.30384</v>
      </c>
      <c r="R169" s="18" t="s">
        <v>256</v>
      </c>
    </row>
    <row r="170" spans="2:18" x14ac:dyDescent="0.2">
      <c r="B170" s="3" t="s">
        <v>269</v>
      </c>
      <c r="C170" s="3" t="s">
        <v>153</v>
      </c>
      <c r="D170" s="19">
        <v>2017</v>
      </c>
      <c r="E170" s="3">
        <v>1015.88004</v>
      </c>
      <c r="N170" s="18" t="s">
        <v>245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1015.88004</v>
      </c>
      <c r="R170" s="18" t="s">
        <v>256</v>
      </c>
    </row>
    <row r="171" spans="2:18" x14ac:dyDescent="0.2">
      <c r="B171" s="3" t="s">
        <v>269</v>
      </c>
      <c r="C171" s="3" t="s">
        <v>154</v>
      </c>
      <c r="D171" s="19">
        <v>2017</v>
      </c>
      <c r="E171" s="3">
        <v>1038.11553</v>
      </c>
      <c r="N171" s="18" t="s">
        <v>245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1038.11553</v>
      </c>
      <c r="R171" s="18" t="s">
        <v>256</v>
      </c>
    </row>
    <row r="172" spans="2:18" x14ac:dyDescent="0.2">
      <c r="B172" s="3" t="s">
        <v>269</v>
      </c>
      <c r="C172" s="3" t="s">
        <v>155</v>
      </c>
      <c r="D172" s="19">
        <v>2017</v>
      </c>
      <c r="E172" s="3">
        <v>902.95871</v>
      </c>
      <c r="N172" s="18" t="s">
        <v>245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902.95871</v>
      </c>
      <c r="R172" s="18" t="s">
        <v>256</v>
      </c>
    </row>
    <row r="173" spans="2:18" x14ac:dyDescent="0.2">
      <c r="B173" s="3" t="s">
        <v>269</v>
      </c>
      <c r="C173" s="3" t="s">
        <v>156</v>
      </c>
      <c r="D173" s="19">
        <v>2017</v>
      </c>
      <c r="E173" s="3">
        <v>960.91629999999998</v>
      </c>
      <c r="N173" s="18" t="s">
        <v>245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960.91629999999998</v>
      </c>
      <c r="R173" s="18" t="s">
        <v>256</v>
      </c>
    </row>
    <row r="174" spans="2:18" x14ac:dyDescent="0.2">
      <c r="B174" s="3" t="s">
        <v>269</v>
      </c>
      <c r="C174" s="3" t="s">
        <v>136</v>
      </c>
      <c r="D174" s="19">
        <v>2018</v>
      </c>
      <c r="E174" s="3">
        <v>927.45672000000002</v>
      </c>
      <c r="N174" s="18" t="s">
        <v>245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927.45672000000002</v>
      </c>
      <c r="R174" s="18" t="s">
        <v>256</v>
      </c>
    </row>
    <row r="175" spans="2:18" x14ac:dyDescent="0.2">
      <c r="B175" s="3" t="s">
        <v>269</v>
      </c>
      <c r="C175" s="3" t="s">
        <v>137</v>
      </c>
      <c r="D175" s="19">
        <v>2018</v>
      </c>
      <c r="E175" s="3">
        <v>883.38422000000003</v>
      </c>
      <c r="N175" s="18" t="s">
        <v>245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883.38422000000003</v>
      </c>
      <c r="R175" s="18" t="s">
        <v>256</v>
      </c>
    </row>
    <row r="176" spans="2:18" x14ac:dyDescent="0.2">
      <c r="B176" s="3" t="s">
        <v>269</v>
      </c>
      <c r="C176" s="3" t="s">
        <v>138</v>
      </c>
      <c r="D176" s="19">
        <v>2018</v>
      </c>
      <c r="E176" s="3">
        <v>958.66596000000004</v>
      </c>
      <c r="N176" s="18" t="s">
        <v>245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958.66596000000004</v>
      </c>
      <c r="R176" s="18" t="s">
        <v>256</v>
      </c>
    </row>
    <row r="177" spans="2:18" x14ac:dyDescent="0.2">
      <c r="B177" s="3" t="s">
        <v>269</v>
      </c>
      <c r="C177" s="3" t="s">
        <v>139</v>
      </c>
      <c r="D177" s="19">
        <v>2018</v>
      </c>
      <c r="E177" s="3">
        <v>896.88602000000003</v>
      </c>
      <c r="N177" s="18" t="s">
        <v>245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896.88602000000003</v>
      </c>
      <c r="R177" s="18" t="s">
        <v>256</v>
      </c>
    </row>
    <row r="178" spans="2:18" x14ac:dyDescent="0.2">
      <c r="B178" s="3" t="s">
        <v>269</v>
      </c>
      <c r="C178" s="3" t="s">
        <v>140</v>
      </c>
      <c r="D178" s="19">
        <v>2018</v>
      </c>
      <c r="E178" s="3">
        <v>753.90463</v>
      </c>
      <c r="N178" s="18" t="s">
        <v>245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753.90463</v>
      </c>
      <c r="R178" s="18" t="s">
        <v>256</v>
      </c>
    </row>
    <row r="179" spans="2:18" x14ac:dyDescent="0.2">
      <c r="B179" s="3" t="s">
        <v>269</v>
      </c>
      <c r="C179" s="3" t="s">
        <v>141</v>
      </c>
      <c r="D179" s="19">
        <v>2018</v>
      </c>
      <c r="E179" s="3">
        <v>926.46606999999995</v>
      </c>
      <c r="N179" s="18" t="s">
        <v>245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926.46606999999995</v>
      </c>
      <c r="R179" s="18" t="s">
        <v>256</v>
      </c>
    </row>
    <row r="180" spans="2:18" x14ac:dyDescent="0.2">
      <c r="B180" s="3" t="s">
        <v>269</v>
      </c>
      <c r="C180" s="3" t="s">
        <v>142</v>
      </c>
      <c r="D180" s="19">
        <v>2018</v>
      </c>
      <c r="E180" s="3">
        <v>836.97082999999998</v>
      </c>
      <c r="N180" s="18" t="s">
        <v>245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836.97082999999998</v>
      </c>
      <c r="R180" s="18" t="s">
        <v>256</v>
      </c>
    </row>
    <row r="181" spans="2:18" x14ac:dyDescent="0.2">
      <c r="B181" s="3" t="s">
        <v>269</v>
      </c>
      <c r="C181" s="3" t="s">
        <v>143</v>
      </c>
      <c r="D181" s="19">
        <v>2018</v>
      </c>
      <c r="E181" s="3">
        <v>884.04790000000003</v>
      </c>
      <c r="N181" s="18" t="s">
        <v>245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884.04790000000003</v>
      </c>
      <c r="R181" s="18" t="s">
        <v>256</v>
      </c>
    </row>
    <row r="182" spans="2:18" x14ac:dyDescent="0.2">
      <c r="B182" s="3" t="s">
        <v>269</v>
      </c>
      <c r="C182" s="3" t="s">
        <v>144</v>
      </c>
      <c r="D182" s="19">
        <v>2018</v>
      </c>
      <c r="E182" s="3">
        <v>790.95083999999997</v>
      </c>
      <c r="N182" s="18" t="s">
        <v>245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790.95083999999997</v>
      </c>
      <c r="R182" s="18" t="s">
        <v>256</v>
      </c>
    </row>
    <row r="183" spans="2:18" x14ac:dyDescent="0.2">
      <c r="B183" s="3" t="s">
        <v>269</v>
      </c>
      <c r="C183" s="3" t="s">
        <v>145</v>
      </c>
      <c r="D183" s="19">
        <v>2018</v>
      </c>
      <c r="E183" s="3">
        <v>913.38418999999999</v>
      </c>
      <c r="N183" s="18" t="s">
        <v>245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913.38418999999999</v>
      </c>
      <c r="R183" s="18" t="s">
        <v>256</v>
      </c>
    </row>
    <row r="184" spans="2:18" x14ac:dyDescent="0.2">
      <c r="B184" s="3" t="s">
        <v>269</v>
      </c>
      <c r="C184" s="3" t="s">
        <v>146</v>
      </c>
      <c r="D184" s="19">
        <v>2018</v>
      </c>
      <c r="E184" s="3">
        <v>1091.1314600000001</v>
      </c>
      <c r="N184" s="18" t="s">
        <v>245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1091.1314600000001</v>
      </c>
      <c r="R184" s="18" t="s">
        <v>256</v>
      </c>
    </row>
    <row r="185" spans="2:18" x14ac:dyDescent="0.2">
      <c r="B185" s="3" t="s">
        <v>269</v>
      </c>
      <c r="C185" s="3" t="s">
        <v>147</v>
      </c>
      <c r="D185" s="19">
        <v>2018</v>
      </c>
      <c r="E185" s="3">
        <v>1184.2376899999999</v>
      </c>
      <c r="N185" s="18" t="s">
        <v>245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1184.2376899999999</v>
      </c>
      <c r="R185" s="18" t="s">
        <v>256</v>
      </c>
    </row>
    <row r="186" spans="2:18" x14ac:dyDescent="0.2">
      <c r="B186" s="3" t="s">
        <v>269</v>
      </c>
      <c r="C186" s="3" t="s">
        <v>148</v>
      </c>
      <c r="D186" s="19">
        <v>2018</v>
      </c>
      <c r="E186" s="3">
        <v>1300.66679</v>
      </c>
      <c r="N186" s="18" t="s">
        <v>245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1300.66679</v>
      </c>
      <c r="R186" s="18" t="s">
        <v>256</v>
      </c>
    </row>
    <row r="187" spans="2:18" x14ac:dyDescent="0.2">
      <c r="B187" s="3" t="s">
        <v>269</v>
      </c>
      <c r="C187" s="3" t="s">
        <v>149</v>
      </c>
      <c r="D187" s="19">
        <v>2018</v>
      </c>
      <c r="E187" s="3">
        <v>865.40863000000002</v>
      </c>
      <c r="N187" s="18" t="s">
        <v>245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865.40863000000002</v>
      </c>
      <c r="R187" s="18" t="s">
        <v>256</v>
      </c>
    </row>
    <row r="188" spans="2:18" x14ac:dyDescent="0.2">
      <c r="B188" s="3" t="s">
        <v>269</v>
      </c>
      <c r="C188" s="3" t="s">
        <v>150</v>
      </c>
      <c r="D188" s="19">
        <v>2018</v>
      </c>
      <c r="E188" s="3">
        <v>740.36704999999995</v>
      </c>
      <c r="N188" s="18" t="s">
        <v>245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740.36704999999995</v>
      </c>
      <c r="R188" s="18" t="s">
        <v>256</v>
      </c>
    </row>
    <row r="189" spans="2:18" x14ac:dyDescent="0.2">
      <c r="B189" s="3" t="s">
        <v>269</v>
      </c>
      <c r="C189" s="3" t="s">
        <v>151</v>
      </c>
      <c r="D189" s="19">
        <v>2018</v>
      </c>
      <c r="E189" s="3">
        <v>833.96876999999995</v>
      </c>
      <c r="N189" s="18" t="s">
        <v>245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833.96876999999995</v>
      </c>
      <c r="R189" s="18" t="s">
        <v>256</v>
      </c>
    </row>
    <row r="190" spans="2:18" x14ac:dyDescent="0.2">
      <c r="B190" s="3" t="s">
        <v>269</v>
      </c>
      <c r="C190" s="3" t="s">
        <v>152</v>
      </c>
      <c r="D190" s="19">
        <v>2018</v>
      </c>
      <c r="E190" s="3">
        <v>1042.5621100000001</v>
      </c>
      <c r="N190" s="18" t="s">
        <v>245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1042.5621100000001</v>
      </c>
      <c r="R190" s="18" t="s">
        <v>256</v>
      </c>
    </row>
    <row r="191" spans="2:18" x14ac:dyDescent="0.2">
      <c r="B191" s="3" t="s">
        <v>269</v>
      </c>
      <c r="C191" s="3" t="s">
        <v>153</v>
      </c>
      <c r="D191" s="19">
        <v>2018</v>
      </c>
      <c r="E191" s="3">
        <v>1013.76634</v>
      </c>
      <c r="N191" s="18" t="s">
        <v>245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1013.76634</v>
      </c>
      <c r="R191" s="18" t="s">
        <v>256</v>
      </c>
    </row>
    <row r="192" spans="2:18" x14ac:dyDescent="0.2">
      <c r="B192" s="3" t="s">
        <v>269</v>
      </c>
      <c r="C192" s="3" t="s">
        <v>154</v>
      </c>
      <c r="D192" s="19">
        <v>2018</v>
      </c>
      <c r="E192" s="3">
        <v>949.86964</v>
      </c>
      <c r="N192" s="18" t="s">
        <v>245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949.86964</v>
      </c>
      <c r="R192" s="18" t="s">
        <v>256</v>
      </c>
    </row>
    <row r="193" spans="2:18" x14ac:dyDescent="0.2">
      <c r="B193" s="3" t="s">
        <v>269</v>
      </c>
      <c r="C193" s="3" t="s">
        <v>155</v>
      </c>
      <c r="D193" s="19">
        <v>2018</v>
      </c>
      <c r="E193" s="3">
        <v>911.42871000000002</v>
      </c>
      <c r="N193" s="18" t="s">
        <v>245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911.42871000000002</v>
      </c>
      <c r="R193" s="18" t="s">
        <v>256</v>
      </c>
    </row>
    <row r="194" spans="2:18" x14ac:dyDescent="0.2">
      <c r="B194" s="3" t="s">
        <v>269</v>
      </c>
      <c r="C194" s="3" t="s">
        <v>156</v>
      </c>
      <c r="D194" s="19">
        <v>2018</v>
      </c>
      <c r="E194" s="3">
        <v>928.11264000000006</v>
      </c>
      <c r="N194" s="18" t="s">
        <v>245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928.11264000000006</v>
      </c>
      <c r="R194" s="18" t="s">
        <v>256</v>
      </c>
    </row>
    <row r="195" spans="2:18" x14ac:dyDescent="0.2">
      <c r="B195" s="3" t="s">
        <v>269</v>
      </c>
      <c r="C195" s="3" t="s">
        <v>136</v>
      </c>
      <c r="D195" s="19">
        <v>2019</v>
      </c>
      <c r="E195" s="3">
        <v>835.18163000000004</v>
      </c>
      <c r="N195" s="18" t="s">
        <v>245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835.18163000000004</v>
      </c>
      <c r="R195" s="18" t="s">
        <v>256</v>
      </c>
    </row>
    <row r="196" spans="2:18" x14ac:dyDescent="0.2">
      <c r="B196" s="3" t="s">
        <v>269</v>
      </c>
      <c r="C196" s="3" t="s">
        <v>137</v>
      </c>
      <c r="D196" s="19">
        <v>2019</v>
      </c>
      <c r="E196" s="3">
        <v>887.25752</v>
      </c>
      <c r="N196" s="18" t="s">
        <v>245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887.25752</v>
      </c>
      <c r="R196" s="18" t="s">
        <v>256</v>
      </c>
    </row>
    <row r="197" spans="2:18" x14ac:dyDescent="0.2">
      <c r="B197" s="3" t="s">
        <v>269</v>
      </c>
      <c r="C197" s="3" t="s">
        <v>138</v>
      </c>
      <c r="D197" s="19">
        <v>2019</v>
      </c>
      <c r="E197" s="3">
        <v>914.78737999999998</v>
      </c>
      <c r="N197" s="18" t="s">
        <v>245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914.78737999999998</v>
      </c>
      <c r="R197" s="18" t="s">
        <v>256</v>
      </c>
    </row>
    <row r="198" spans="2:18" x14ac:dyDescent="0.2">
      <c r="B198" s="3" t="s">
        <v>269</v>
      </c>
      <c r="C198" s="3" t="s">
        <v>139</v>
      </c>
      <c r="D198" s="19">
        <v>2019</v>
      </c>
      <c r="E198" s="3">
        <v>882.10117000000002</v>
      </c>
      <c r="N198" s="18" t="s">
        <v>245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882.10117000000002</v>
      </c>
      <c r="R198" s="18" t="s">
        <v>256</v>
      </c>
    </row>
    <row r="199" spans="2:18" x14ac:dyDescent="0.2">
      <c r="B199" s="3" t="s">
        <v>269</v>
      </c>
      <c r="C199" s="3" t="s">
        <v>140</v>
      </c>
      <c r="D199" s="19">
        <v>2019</v>
      </c>
      <c r="E199" s="3">
        <v>725.77939000000003</v>
      </c>
      <c r="N199" s="18" t="s">
        <v>245</v>
      </c>
      <c r="O199" s="17" t="e">
        <f>INDEX(#REF!,MATCH($C199,#REF!,0),2)</f>
        <v>#REF!</v>
      </c>
      <c r="P199" s="18">
        <f t="shared" ref="P199:P257" si="6">D199</f>
        <v>2019</v>
      </c>
      <c r="Q199" s="28">
        <f t="shared" ref="Q199:Q257" si="7">E199</f>
        <v>725.77939000000003</v>
      </c>
      <c r="R199" s="18" t="s">
        <v>256</v>
      </c>
    </row>
    <row r="200" spans="2:18" x14ac:dyDescent="0.2">
      <c r="B200" s="3" t="s">
        <v>269</v>
      </c>
      <c r="C200" s="3" t="s">
        <v>141</v>
      </c>
      <c r="D200" s="19">
        <v>2019</v>
      </c>
      <c r="E200" s="3">
        <v>834.03408999999999</v>
      </c>
      <c r="N200" s="18" t="s">
        <v>245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834.03408999999999</v>
      </c>
      <c r="R200" s="18" t="s">
        <v>256</v>
      </c>
    </row>
    <row r="201" spans="2:18" x14ac:dyDescent="0.2">
      <c r="B201" s="3" t="s">
        <v>269</v>
      </c>
      <c r="C201" s="3" t="s">
        <v>142</v>
      </c>
      <c r="D201" s="19">
        <v>2019</v>
      </c>
      <c r="E201" s="3">
        <v>826.45991000000004</v>
      </c>
      <c r="N201" s="18" t="s">
        <v>245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826.45991000000004</v>
      </c>
      <c r="R201" s="18" t="s">
        <v>256</v>
      </c>
    </row>
    <row r="202" spans="2:18" x14ac:dyDescent="0.2">
      <c r="B202" s="3" t="s">
        <v>269</v>
      </c>
      <c r="C202" s="3" t="s">
        <v>143</v>
      </c>
      <c r="D202" s="19">
        <v>2019</v>
      </c>
      <c r="E202" s="3">
        <v>917.92084</v>
      </c>
      <c r="N202" s="18" t="s">
        <v>245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917.92084</v>
      </c>
      <c r="R202" s="18" t="s">
        <v>256</v>
      </c>
    </row>
    <row r="203" spans="2:18" x14ac:dyDescent="0.2">
      <c r="B203" s="3" t="s">
        <v>269</v>
      </c>
      <c r="C203" s="3" t="s">
        <v>144</v>
      </c>
      <c r="D203" s="19">
        <v>2019</v>
      </c>
      <c r="E203" s="3">
        <v>842.31320000000005</v>
      </c>
      <c r="N203" s="18" t="s">
        <v>245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842.31320000000005</v>
      </c>
      <c r="R203" s="18" t="s">
        <v>256</v>
      </c>
    </row>
    <row r="204" spans="2:18" x14ac:dyDescent="0.2">
      <c r="B204" s="3" t="s">
        <v>269</v>
      </c>
      <c r="C204" s="3" t="s">
        <v>145</v>
      </c>
      <c r="D204" s="19">
        <v>2019</v>
      </c>
      <c r="E204" s="3">
        <v>823.69358</v>
      </c>
      <c r="N204" s="18" t="s">
        <v>245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823.69358</v>
      </c>
      <c r="R204" s="18" t="s">
        <v>256</v>
      </c>
    </row>
    <row r="205" spans="2:18" x14ac:dyDescent="0.2">
      <c r="B205" s="3" t="s">
        <v>269</v>
      </c>
      <c r="C205" s="3" t="s">
        <v>146</v>
      </c>
      <c r="D205" s="19">
        <v>2019</v>
      </c>
      <c r="E205" s="3">
        <v>1094.98507</v>
      </c>
      <c r="N205" s="18" t="s">
        <v>245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1094.98507</v>
      </c>
      <c r="R205" s="18" t="s">
        <v>256</v>
      </c>
    </row>
    <row r="206" spans="2:18" x14ac:dyDescent="0.2">
      <c r="B206" s="3" t="s">
        <v>269</v>
      </c>
      <c r="C206" s="3" t="s">
        <v>147</v>
      </c>
      <c r="D206" s="19">
        <v>2019</v>
      </c>
      <c r="E206" s="3">
        <v>1186.49722</v>
      </c>
      <c r="N206" s="18" t="s">
        <v>245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1186.49722</v>
      </c>
      <c r="R206" s="18" t="s">
        <v>256</v>
      </c>
    </row>
    <row r="207" spans="2:18" x14ac:dyDescent="0.2">
      <c r="B207" s="3" t="s">
        <v>269</v>
      </c>
      <c r="C207" s="3" t="s">
        <v>148</v>
      </c>
      <c r="D207" s="19">
        <v>2019</v>
      </c>
      <c r="E207" s="3">
        <v>1292.9354000000001</v>
      </c>
      <c r="N207" s="18" t="s">
        <v>245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1292.9354000000001</v>
      </c>
      <c r="R207" s="18" t="s">
        <v>256</v>
      </c>
    </row>
    <row r="208" spans="2:18" x14ac:dyDescent="0.2">
      <c r="B208" s="3" t="s">
        <v>269</v>
      </c>
      <c r="C208" s="3" t="s">
        <v>149</v>
      </c>
      <c r="D208" s="19">
        <v>2019</v>
      </c>
      <c r="E208" s="3">
        <v>868.09672</v>
      </c>
      <c r="N208" s="18" t="s">
        <v>245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868.09672</v>
      </c>
      <c r="R208" s="18" t="s">
        <v>256</v>
      </c>
    </row>
    <row r="209" spans="2:18" x14ac:dyDescent="0.2">
      <c r="B209" s="3" t="s">
        <v>269</v>
      </c>
      <c r="C209" s="3" t="s">
        <v>150</v>
      </c>
      <c r="D209" s="19">
        <v>2019</v>
      </c>
      <c r="E209" s="3">
        <v>733.67466999999999</v>
      </c>
      <c r="N209" s="18" t="s">
        <v>245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733.67466999999999</v>
      </c>
      <c r="R209" s="18" t="s">
        <v>256</v>
      </c>
    </row>
    <row r="210" spans="2:18" x14ac:dyDescent="0.2">
      <c r="B210" s="3" t="s">
        <v>269</v>
      </c>
      <c r="C210" s="3" t="s">
        <v>151</v>
      </c>
      <c r="D210" s="19">
        <v>2019</v>
      </c>
      <c r="E210" s="3">
        <v>772.44088999999997</v>
      </c>
      <c r="N210" s="18" t="s">
        <v>245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772.44088999999997</v>
      </c>
      <c r="R210" s="18" t="s">
        <v>256</v>
      </c>
    </row>
    <row r="211" spans="2:18" x14ac:dyDescent="0.2">
      <c r="B211" s="3" t="s">
        <v>269</v>
      </c>
      <c r="C211" s="3" t="s">
        <v>152</v>
      </c>
      <c r="D211" s="19">
        <v>2019</v>
      </c>
      <c r="E211" s="3">
        <v>1014.07394</v>
      </c>
      <c r="N211" s="18" t="s">
        <v>245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1014.07394</v>
      </c>
      <c r="R211" s="18" t="s">
        <v>256</v>
      </c>
    </row>
    <row r="212" spans="2:18" x14ac:dyDescent="0.2">
      <c r="B212" s="3" t="s">
        <v>269</v>
      </c>
      <c r="C212" s="3" t="s">
        <v>153</v>
      </c>
      <c r="D212" s="19">
        <v>2019</v>
      </c>
      <c r="E212" s="3">
        <v>1094.4552100000001</v>
      </c>
      <c r="N212" s="18" t="s">
        <v>245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1094.4552100000001</v>
      </c>
      <c r="R212" s="18" t="s">
        <v>256</v>
      </c>
    </row>
    <row r="213" spans="2:18" x14ac:dyDescent="0.2">
      <c r="B213" s="3" t="s">
        <v>269</v>
      </c>
      <c r="C213" s="3" t="s">
        <v>154</v>
      </c>
      <c r="D213" s="19">
        <v>2019</v>
      </c>
      <c r="E213" s="3">
        <v>1002.28014</v>
      </c>
      <c r="N213" s="18" t="s">
        <v>245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1002.28014</v>
      </c>
      <c r="R213" s="18" t="s">
        <v>256</v>
      </c>
    </row>
    <row r="214" spans="2:18" x14ac:dyDescent="0.2">
      <c r="B214" s="3" t="s">
        <v>269</v>
      </c>
      <c r="C214" s="3" t="s">
        <v>155</v>
      </c>
      <c r="D214" s="19">
        <v>2019</v>
      </c>
      <c r="E214" s="3">
        <v>903.98392999999999</v>
      </c>
      <c r="N214" s="18" t="s">
        <v>245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903.98392999999999</v>
      </c>
      <c r="R214" s="18" t="s">
        <v>256</v>
      </c>
    </row>
    <row r="215" spans="2:18" x14ac:dyDescent="0.2">
      <c r="B215" s="3" t="s">
        <v>269</v>
      </c>
      <c r="C215" s="3" t="s">
        <v>156</v>
      </c>
      <c r="D215" s="19">
        <v>2019</v>
      </c>
      <c r="E215" s="3">
        <v>937.78192000000001</v>
      </c>
      <c r="N215" s="18" t="s">
        <v>245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937.78192000000001</v>
      </c>
      <c r="R215" s="18" t="s">
        <v>256</v>
      </c>
    </row>
    <row r="216" spans="2:18" x14ac:dyDescent="0.2">
      <c r="B216" s="3" t="s">
        <v>269</v>
      </c>
      <c r="C216" s="3" t="s">
        <v>136</v>
      </c>
      <c r="D216" s="19">
        <v>2020</v>
      </c>
      <c r="E216" s="3">
        <v>777.71349999999995</v>
      </c>
      <c r="N216" s="18" t="s">
        <v>245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777.71349999999995</v>
      </c>
      <c r="R216" s="18" t="s">
        <v>256</v>
      </c>
    </row>
    <row r="217" spans="2:18" x14ac:dyDescent="0.2">
      <c r="B217" s="3" t="s">
        <v>269</v>
      </c>
      <c r="C217" s="3" t="s">
        <v>137</v>
      </c>
      <c r="D217" s="19">
        <v>2020</v>
      </c>
      <c r="E217" s="3">
        <v>891.62807999999995</v>
      </c>
      <c r="N217" s="18" t="s">
        <v>245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891.62807999999995</v>
      </c>
      <c r="R217" s="18" t="s">
        <v>256</v>
      </c>
    </row>
    <row r="218" spans="2:18" x14ac:dyDescent="0.2">
      <c r="B218" s="3" t="s">
        <v>269</v>
      </c>
      <c r="C218" s="3" t="s">
        <v>138</v>
      </c>
      <c r="D218" s="19">
        <v>2020</v>
      </c>
      <c r="E218" s="3">
        <v>954.69362999999998</v>
      </c>
      <c r="N218" s="18" t="s">
        <v>245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954.69362999999998</v>
      </c>
      <c r="R218" s="18" t="s">
        <v>256</v>
      </c>
    </row>
    <row r="219" spans="2:18" x14ac:dyDescent="0.2">
      <c r="B219" s="3" t="s">
        <v>269</v>
      </c>
      <c r="C219" s="3" t="s">
        <v>139</v>
      </c>
      <c r="D219" s="19">
        <v>2020</v>
      </c>
      <c r="E219" s="3">
        <v>920.34141999999997</v>
      </c>
      <c r="N219" s="18" t="s">
        <v>245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920.34141999999997</v>
      </c>
      <c r="R219" s="18" t="s">
        <v>256</v>
      </c>
    </row>
    <row r="220" spans="2:18" x14ac:dyDescent="0.2">
      <c r="B220" s="3" t="s">
        <v>269</v>
      </c>
      <c r="C220" s="3" t="s">
        <v>140</v>
      </c>
      <c r="D220" s="19">
        <v>2020</v>
      </c>
      <c r="E220" s="3">
        <v>761.10325</v>
      </c>
      <c r="N220" s="18" t="s">
        <v>245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761.10325</v>
      </c>
      <c r="R220" s="18" t="s">
        <v>256</v>
      </c>
    </row>
    <row r="221" spans="2:18" x14ac:dyDescent="0.2">
      <c r="B221" s="3" t="s">
        <v>269</v>
      </c>
      <c r="C221" s="3" t="s">
        <v>141</v>
      </c>
      <c r="D221" s="19">
        <v>2020</v>
      </c>
      <c r="E221" s="3">
        <v>850.13914</v>
      </c>
      <c r="N221" s="18" t="s">
        <v>245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850.13914</v>
      </c>
      <c r="R221" s="18" t="s">
        <v>256</v>
      </c>
    </row>
    <row r="222" spans="2:18" x14ac:dyDescent="0.2">
      <c r="B222" s="3" t="s">
        <v>269</v>
      </c>
      <c r="C222" s="3" t="s">
        <v>142</v>
      </c>
      <c r="D222" s="19">
        <v>2020</v>
      </c>
      <c r="E222" s="3">
        <v>868.19538999999997</v>
      </c>
      <c r="N222" s="18" t="s">
        <v>245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868.19538999999997</v>
      </c>
      <c r="R222" s="18" t="s">
        <v>256</v>
      </c>
    </row>
    <row r="223" spans="2:18" x14ac:dyDescent="0.2">
      <c r="B223" s="3" t="s">
        <v>269</v>
      </c>
      <c r="C223" s="3" t="s">
        <v>143</v>
      </c>
      <c r="D223" s="19">
        <v>2020</v>
      </c>
      <c r="E223" s="3">
        <v>895.89854000000003</v>
      </c>
      <c r="N223" s="18" t="s">
        <v>245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895.89854000000003</v>
      </c>
      <c r="R223" s="18" t="s">
        <v>256</v>
      </c>
    </row>
    <row r="224" spans="2:18" x14ac:dyDescent="0.2">
      <c r="B224" s="3" t="s">
        <v>269</v>
      </c>
      <c r="C224" s="3" t="s">
        <v>144</v>
      </c>
      <c r="D224" s="19">
        <v>2020</v>
      </c>
      <c r="E224" s="3">
        <v>826.64648999999997</v>
      </c>
      <c r="N224" s="18" t="s">
        <v>245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826.64648999999997</v>
      </c>
      <c r="R224" s="18" t="s">
        <v>256</v>
      </c>
    </row>
    <row r="225" spans="2:18" x14ac:dyDescent="0.2">
      <c r="B225" s="3" t="s">
        <v>269</v>
      </c>
      <c r="C225" s="3" t="s">
        <v>145</v>
      </c>
      <c r="D225" s="19">
        <v>2020</v>
      </c>
      <c r="E225" s="3">
        <v>821.26802999999995</v>
      </c>
      <c r="N225" s="18" t="s">
        <v>245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821.26802999999995</v>
      </c>
      <c r="R225" s="18" t="s">
        <v>256</v>
      </c>
    </row>
    <row r="226" spans="2:18" x14ac:dyDescent="0.2">
      <c r="B226" s="3" t="s">
        <v>269</v>
      </c>
      <c r="C226" s="3" t="s">
        <v>146</v>
      </c>
      <c r="D226" s="19">
        <v>2020</v>
      </c>
      <c r="E226" s="3">
        <v>1031.42796</v>
      </c>
      <c r="N226" s="18" t="s">
        <v>245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1031.42796</v>
      </c>
      <c r="R226" s="18" t="s">
        <v>256</v>
      </c>
    </row>
    <row r="227" spans="2:18" x14ac:dyDescent="0.2">
      <c r="B227" s="3" t="s">
        <v>269</v>
      </c>
      <c r="C227" s="3" t="s">
        <v>147</v>
      </c>
      <c r="D227" s="19">
        <v>2020</v>
      </c>
      <c r="E227" s="3">
        <v>1175.1721299999999</v>
      </c>
      <c r="N227" s="18" t="s">
        <v>245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1175.1721299999999</v>
      </c>
      <c r="R227" s="18" t="s">
        <v>256</v>
      </c>
    </row>
    <row r="228" spans="2:18" x14ac:dyDescent="0.2">
      <c r="B228" s="3" t="s">
        <v>269</v>
      </c>
      <c r="C228" s="3" t="s">
        <v>148</v>
      </c>
      <c r="D228" s="19">
        <v>2020</v>
      </c>
      <c r="E228" s="3">
        <v>1293.9168500000001</v>
      </c>
      <c r="N228" s="18" t="s">
        <v>245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1293.9168500000001</v>
      </c>
      <c r="R228" s="18" t="s">
        <v>256</v>
      </c>
    </row>
    <row r="229" spans="2:18" x14ac:dyDescent="0.2">
      <c r="B229" s="3" t="s">
        <v>269</v>
      </c>
      <c r="C229" s="3" t="s">
        <v>149</v>
      </c>
      <c r="D229" s="19">
        <v>2020</v>
      </c>
      <c r="E229" s="3">
        <v>844.50325999999995</v>
      </c>
      <c r="N229" s="18" t="s">
        <v>245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844.50325999999995</v>
      </c>
      <c r="R229" s="18" t="s">
        <v>256</v>
      </c>
    </row>
    <row r="230" spans="2:18" x14ac:dyDescent="0.2">
      <c r="B230" s="3" t="s">
        <v>269</v>
      </c>
      <c r="C230" s="3" t="s">
        <v>150</v>
      </c>
      <c r="D230" s="19">
        <v>2020</v>
      </c>
      <c r="E230" s="3">
        <v>749.42114000000004</v>
      </c>
      <c r="N230" s="18" t="s">
        <v>245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749.42114000000004</v>
      </c>
      <c r="R230" s="18" t="s">
        <v>256</v>
      </c>
    </row>
    <row r="231" spans="2:18" x14ac:dyDescent="0.2">
      <c r="B231" s="3" t="s">
        <v>269</v>
      </c>
      <c r="C231" s="3" t="s">
        <v>151</v>
      </c>
      <c r="D231" s="19">
        <v>2020</v>
      </c>
      <c r="E231" s="3">
        <v>744.16526999999996</v>
      </c>
      <c r="N231" s="18" t="s">
        <v>245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744.16526999999996</v>
      </c>
      <c r="R231" s="18" t="s">
        <v>256</v>
      </c>
    </row>
    <row r="232" spans="2:18" x14ac:dyDescent="0.2">
      <c r="B232" s="3" t="s">
        <v>269</v>
      </c>
      <c r="C232" s="3" t="s">
        <v>152</v>
      </c>
      <c r="D232" s="19">
        <v>2020</v>
      </c>
      <c r="E232" s="3">
        <v>964.61312999999996</v>
      </c>
      <c r="N232" s="18" t="s">
        <v>245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964.61312999999996</v>
      </c>
      <c r="R232" s="18" t="s">
        <v>256</v>
      </c>
    </row>
    <row r="233" spans="2:18" x14ac:dyDescent="0.2">
      <c r="B233" s="3" t="s">
        <v>269</v>
      </c>
      <c r="C233" s="3" t="s">
        <v>153</v>
      </c>
      <c r="D233" s="19">
        <v>2020</v>
      </c>
      <c r="E233" s="3">
        <v>1000.21288</v>
      </c>
      <c r="N233" s="18" t="s">
        <v>245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1000.21288</v>
      </c>
      <c r="R233" s="18" t="s">
        <v>256</v>
      </c>
    </row>
    <row r="234" spans="2:18" x14ac:dyDescent="0.2">
      <c r="B234" s="3" t="s">
        <v>269</v>
      </c>
      <c r="C234" s="3" t="s">
        <v>154</v>
      </c>
      <c r="D234" s="19">
        <v>2020</v>
      </c>
      <c r="E234" s="3">
        <v>1064.96795</v>
      </c>
      <c r="N234" s="18" t="s">
        <v>245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1064.96795</v>
      </c>
      <c r="R234" s="18" t="s">
        <v>256</v>
      </c>
    </row>
    <row r="235" spans="2:18" x14ac:dyDescent="0.2">
      <c r="B235" s="3" t="s">
        <v>269</v>
      </c>
      <c r="C235" s="3" t="s">
        <v>155</v>
      </c>
      <c r="D235" s="19">
        <v>2020</v>
      </c>
      <c r="E235" s="3">
        <v>927.52345000000003</v>
      </c>
      <c r="N235" s="18" t="s">
        <v>245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927.52345000000003</v>
      </c>
      <c r="R235" s="18" t="s">
        <v>256</v>
      </c>
    </row>
    <row r="236" spans="2:18" x14ac:dyDescent="0.2">
      <c r="B236" s="3" t="s">
        <v>269</v>
      </c>
      <c r="C236" s="3" t="s">
        <v>156</v>
      </c>
      <c r="D236" s="19">
        <v>2020</v>
      </c>
      <c r="E236" s="3">
        <v>927.09878000000003</v>
      </c>
      <c r="N236" s="18" t="s">
        <v>245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927.09878000000003</v>
      </c>
      <c r="R236" s="18" t="s">
        <v>256</v>
      </c>
    </row>
    <row r="237" spans="2:18" x14ac:dyDescent="0.2">
      <c r="B237" s="3" t="s">
        <v>269</v>
      </c>
      <c r="C237" s="3" t="s">
        <v>136</v>
      </c>
      <c r="D237" s="19">
        <v>2021</v>
      </c>
      <c r="E237" s="3">
        <v>774.52071999999998</v>
      </c>
      <c r="N237" s="18" t="s">
        <v>245</v>
      </c>
      <c r="O237" s="17" t="e">
        <f>INDEX(#REF!,MATCH($C237,#REF!,0),2)</f>
        <v>#REF!</v>
      </c>
      <c r="P237" s="18">
        <f t="shared" si="6"/>
        <v>2021</v>
      </c>
      <c r="Q237" s="28">
        <f t="shared" si="7"/>
        <v>774.52071999999998</v>
      </c>
      <c r="R237" s="18" t="s">
        <v>256</v>
      </c>
    </row>
    <row r="238" spans="2:18" x14ac:dyDescent="0.2">
      <c r="B238" s="3" t="s">
        <v>269</v>
      </c>
      <c r="C238" s="3" t="s">
        <v>137</v>
      </c>
      <c r="D238" s="19">
        <v>2021</v>
      </c>
      <c r="E238" s="3">
        <v>896.36495000000002</v>
      </c>
      <c r="N238" s="18" t="s">
        <v>245</v>
      </c>
      <c r="O238" s="17" t="e">
        <f>INDEX(#REF!,MATCH($C238,#REF!,0),2)</f>
        <v>#REF!</v>
      </c>
      <c r="P238" s="18">
        <f t="shared" si="6"/>
        <v>2021</v>
      </c>
      <c r="Q238" s="28">
        <f t="shared" si="7"/>
        <v>896.36495000000002</v>
      </c>
      <c r="R238" s="18" t="s">
        <v>256</v>
      </c>
    </row>
    <row r="239" spans="2:18" x14ac:dyDescent="0.2">
      <c r="B239" s="3" t="s">
        <v>269</v>
      </c>
      <c r="C239" s="3" t="s">
        <v>138</v>
      </c>
      <c r="D239" s="19">
        <v>2021</v>
      </c>
      <c r="E239" s="3">
        <v>936.05021999999997</v>
      </c>
      <c r="N239" s="18" t="s">
        <v>245</v>
      </c>
      <c r="O239" s="17" t="e">
        <f>INDEX(#REF!,MATCH($C239,#REF!,0),2)</f>
        <v>#REF!</v>
      </c>
      <c r="P239" s="18">
        <f t="shared" si="6"/>
        <v>2021</v>
      </c>
      <c r="Q239" s="28">
        <f t="shared" si="7"/>
        <v>936.05021999999997</v>
      </c>
      <c r="R239" s="18" t="s">
        <v>256</v>
      </c>
    </row>
    <row r="240" spans="2:18" x14ac:dyDescent="0.2">
      <c r="B240" s="3" t="s">
        <v>269</v>
      </c>
      <c r="C240" s="3" t="s">
        <v>139</v>
      </c>
      <c r="D240" s="19">
        <v>2021</v>
      </c>
      <c r="E240" s="3">
        <v>939.99658999999997</v>
      </c>
      <c r="N240" s="18" t="s">
        <v>245</v>
      </c>
      <c r="O240" s="17" t="e">
        <f>INDEX(#REF!,MATCH($C240,#REF!,0),2)</f>
        <v>#REF!</v>
      </c>
      <c r="P240" s="18">
        <f t="shared" si="6"/>
        <v>2021</v>
      </c>
      <c r="Q240" s="28">
        <f t="shared" si="7"/>
        <v>939.99658999999997</v>
      </c>
      <c r="R240" s="18" t="s">
        <v>256</v>
      </c>
    </row>
    <row r="241" spans="2:18" x14ac:dyDescent="0.2">
      <c r="B241" s="3" t="s">
        <v>269</v>
      </c>
      <c r="C241" s="3" t="s">
        <v>140</v>
      </c>
      <c r="D241" s="19">
        <v>2021</v>
      </c>
      <c r="E241" s="3">
        <v>760.04502000000002</v>
      </c>
      <c r="N241" s="18" t="s">
        <v>245</v>
      </c>
      <c r="O241" s="17" t="e">
        <f>INDEX(#REF!,MATCH($C241,#REF!,0),2)</f>
        <v>#REF!</v>
      </c>
      <c r="P241" s="18">
        <f t="shared" si="6"/>
        <v>2021</v>
      </c>
      <c r="Q241" s="28">
        <f t="shared" si="7"/>
        <v>760.04502000000002</v>
      </c>
      <c r="R241" s="18" t="s">
        <v>256</v>
      </c>
    </row>
    <row r="242" spans="2:18" x14ac:dyDescent="0.2">
      <c r="B242" s="3" t="s">
        <v>269</v>
      </c>
      <c r="C242" s="3" t="s">
        <v>141</v>
      </c>
      <c r="D242" s="19">
        <v>2021</v>
      </c>
      <c r="E242" s="3">
        <v>764.83861999999999</v>
      </c>
      <c r="N242" s="18" t="s">
        <v>245</v>
      </c>
      <c r="O242" s="17" t="e">
        <f>INDEX(#REF!,MATCH($C242,#REF!,0),2)</f>
        <v>#REF!</v>
      </c>
      <c r="P242" s="18">
        <f t="shared" si="6"/>
        <v>2021</v>
      </c>
      <c r="Q242" s="28">
        <f t="shared" si="7"/>
        <v>764.83861999999999</v>
      </c>
      <c r="R242" s="18" t="s">
        <v>256</v>
      </c>
    </row>
    <row r="243" spans="2:18" x14ac:dyDescent="0.2">
      <c r="B243" s="3" t="s">
        <v>269</v>
      </c>
      <c r="C243" s="3" t="s">
        <v>142</v>
      </c>
      <c r="D243" s="19">
        <v>2021</v>
      </c>
      <c r="E243" s="3">
        <v>922.1825</v>
      </c>
      <c r="N243" s="18" t="s">
        <v>245</v>
      </c>
      <c r="O243" s="17" t="e">
        <f>INDEX(#REF!,MATCH($C243,#REF!,0),2)</f>
        <v>#REF!</v>
      </c>
      <c r="P243" s="18">
        <f t="shared" si="6"/>
        <v>2021</v>
      </c>
      <c r="Q243" s="28">
        <f t="shared" si="7"/>
        <v>922.1825</v>
      </c>
      <c r="R243" s="18" t="s">
        <v>256</v>
      </c>
    </row>
    <row r="244" spans="2:18" x14ac:dyDescent="0.2">
      <c r="B244" s="3" t="s">
        <v>269</v>
      </c>
      <c r="C244" s="3" t="s">
        <v>143</v>
      </c>
      <c r="D244" s="19">
        <v>2021</v>
      </c>
      <c r="E244" s="3">
        <v>828.96732999999995</v>
      </c>
      <c r="N244" s="18" t="s">
        <v>245</v>
      </c>
      <c r="O244" s="17" t="e">
        <f>INDEX(#REF!,MATCH($C244,#REF!,0),2)</f>
        <v>#REF!</v>
      </c>
      <c r="P244" s="18">
        <f t="shared" si="6"/>
        <v>2021</v>
      </c>
      <c r="Q244" s="28">
        <f t="shared" si="7"/>
        <v>828.96732999999995</v>
      </c>
      <c r="R244" s="18" t="s">
        <v>256</v>
      </c>
    </row>
    <row r="245" spans="2:18" x14ac:dyDescent="0.2">
      <c r="B245" s="3" t="s">
        <v>269</v>
      </c>
      <c r="C245" s="3" t="s">
        <v>144</v>
      </c>
      <c r="D245" s="19">
        <v>2021</v>
      </c>
      <c r="E245" s="3">
        <v>798.17055000000005</v>
      </c>
      <c r="N245" s="18" t="s">
        <v>245</v>
      </c>
      <c r="O245" s="17" t="e">
        <f>INDEX(#REF!,MATCH($C245,#REF!,0),2)</f>
        <v>#REF!</v>
      </c>
      <c r="P245" s="18">
        <f t="shared" si="6"/>
        <v>2021</v>
      </c>
      <c r="Q245" s="28">
        <f t="shared" si="7"/>
        <v>798.17055000000005</v>
      </c>
      <c r="R245" s="18" t="s">
        <v>256</v>
      </c>
    </row>
    <row r="246" spans="2:18" x14ac:dyDescent="0.2">
      <c r="B246" s="3" t="s">
        <v>269</v>
      </c>
      <c r="C246" s="3" t="s">
        <v>145</v>
      </c>
      <c r="D246" s="19">
        <v>2021</v>
      </c>
      <c r="E246" s="3">
        <v>819.80672000000004</v>
      </c>
      <c r="N246" s="18" t="s">
        <v>245</v>
      </c>
      <c r="O246" s="17" t="e">
        <f>INDEX(#REF!,MATCH($C246,#REF!,0),2)</f>
        <v>#REF!</v>
      </c>
      <c r="P246" s="18">
        <f t="shared" si="6"/>
        <v>2021</v>
      </c>
      <c r="Q246" s="28">
        <f t="shared" si="7"/>
        <v>819.80672000000004</v>
      </c>
      <c r="R246" s="18" t="s">
        <v>256</v>
      </c>
    </row>
    <row r="247" spans="2:18" x14ac:dyDescent="0.2">
      <c r="B247" s="3" t="s">
        <v>269</v>
      </c>
      <c r="C247" s="3" t="s">
        <v>146</v>
      </c>
      <c r="D247" s="19">
        <v>2021</v>
      </c>
      <c r="E247" s="3">
        <v>1034.9929500000001</v>
      </c>
      <c r="N247" s="18" t="s">
        <v>245</v>
      </c>
      <c r="O247" s="17" t="e">
        <f>INDEX(#REF!,MATCH($C247,#REF!,0),2)</f>
        <v>#REF!</v>
      </c>
      <c r="P247" s="18">
        <f t="shared" si="6"/>
        <v>2021</v>
      </c>
      <c r="Q247" s="28">
        <f t="shared" si="7"/>
        <v>1034.9929500000001</v>
      </c>
      <c r="R247" s="18" t="s">
        <v>256</v>
      </c>
    </row>
    <row r="248" spans="2:18" x14ac:dyDescent="0.2">
      <c r="B248" s="3" t="s">
        <v>269</v>
      </c>
      <c r="C248" s="3" t="s">
        <v>147</v>
      </c>
      <c r="D248" s="19">
        <v>2021</v>
      </c>
      <c r="E248" s="3">
        <v>1118.56915</v>
      </c>
      <c r="N248" s="18" t="s">
        <v>245</v>
      </c>
      <c r="O248" s="17" t="e">
        <f>INDEX(#REF!,MATCH($C248,#REF!,0),2)</f>
        <v>#REF!</v>
      </c>
      <c r="P248" s="18">
        <f t="shared" si="6"/>
        <v>2021</v>
      </c>
      <c r="Q248" s="28">
        <f t="shared" si="7"/>
        <v>1118.56915</v>
      </c>
      <c r="R248" s="18" t="s">
        <v>256</v>
      </c>
    </row>
    <row r="249" spans="2:18" x14ac:dyDescent="0.2">
      <c r="B249" s="3" t="s">
        <v>269</v>
      </c>
      <c r="C249" s="3" t="s">
        <v>148</v>
      </c>
      <c r="D249" s="19">
        <v>2021</v>
      </c>
      <c r="E249" s="3">
        <v>1221.33458</v>
      </c>
      <c r="N249" s="18" t="s">
        <v>245</v>
      </c>
      <c r="O249" s="17" t="e">
        <f>INDEX(#REF!,MATCH($C249,#REF!,0),2)</f>
        <v>#REF!</v>
      </c>
      <c r="P249" s="18">
        <f t="shared" si="6"/>
        <v>2021</v>
      </c>
      <c r="Q249" s="28">
        <f t="shared" si="7"/>
        <v>1221.33458</v>
      </c>
      <c r="R249" s="18" t="s">
        <v>256</v>
      </c>
    </row>
    <row r="250" spans="2:18" x14ac:dyDescent="0.2">
      <c r="B250" s="3" t="s">
        <v>269</v>
      </c>
      <c r="C250" s="3" t="s">
        <v>149</v>
      </c>
      <c r="D250" s="19">
        <v>2021</v>
      </c>
      <c r="E250" s="3">
        <v>836.65377999999998</v>
      </c>
      <c r="N250" s="18" t="s">
        <v>245</v>
      </c>
      <c r="O250" s="17" t="e">
        <f>INDEX(#REF!,MATCH($C250,#REF!,0),2)</f>
        <v>#REF!</v>
      </c>
      <c r="P250" s="18">
        <f t="shared" si="6"/>
        <v>2021</v>
      </c>
      <c r="Q250" s="28">
        <f t="shared" si="7"/>
        <v>836.65377999999998</v>
      </c>
      <c r="R250" s="18" t="s">
        <v>256</v>
      </c>
    </row>
    <row r="251" spans="2:18" x14ac:dyDescent="0.2">
      <c r="B251" s="3" t="s">
        <v>269</v>
      </c>
      <c r="C251" s="3" t="s">
        <v>150</v>
      </c>
      <c r="D251" s="19">
        <v>2021</v>
      </c>
      <c r="E251" s="3">
        <v>760.25085000000001</v>
      </c>
      <c r="N251" s="18" t="s">
        <v>245</v>
      </c>
      <c r="O251" s="17" t="e">
        <f>INDEX(#REF!,MATCH($C251,#REF!,0),2)</f>
        <v>#REF!</v>
      </c>
      <c r="P251" s="18">
        <f t="shared" si="6"/>
        <v>2021</v>
      </c>
      <c r="Q251" s="28">
        <f t="shared" si="7"/>
        <v>760.25085000000001</v>
      </c>
      <c r="R251" s="18" t="s">
        <v>256</v>
      </c>
    </row>
    <row r="252" spans="2:18" x14ac:dyDescent="0.2">
      <c r="B252" s="3" t="s">
        <v>269</v>
      </c>
      <c r="C252" s="3" t="s">
        <v>151</v>
      </c>
      <c r="D252" s="19">
        <v>2021</v>
      </c>
      <c r="E252" s="3">
        <v>734.98613999999998</v>
      </c>
      <c r="N252" s="18" t="s">
        <v>245</v>
      </c>
      <c r="O252" s="17" t="e">
        <f>INDEX(#REF!,MATCH($C252,#REF!,0),2)</f>
        <v>#REF!</v>
      </c>
      <c r="P252" s="18">
        <f t="shared" si="6"/>
        <v>2021</v>
      </c>
      <c r="Q252" s="28">
        <f t="shared" si="7"/>
        <v>734.98613999999998</v>
      </c>
      <c r="R252" s="18" t="s">
        <v>256</v>
      </c>
    </row>
    <row r="253" spans="2:18" x14ac:dyDescent="0.2">
      <c r="B253" s="3" t="s">
        <v>269</v>
      </c>
      <c r="C253" s="3" t="s">
        <v>152</v>
      </c>
      <c r="D253" s="19">
        <v>2021</v>
      </c>
      <c r="E253" s="3">
        <v>1013.13305</v>
      </c>
      <c r="N253" s="18" t="s">
        <v>245</v>
      </c>
      <c r="O253" s="17" t="e">
        <f>INDEX(#REF!,MATCH($C253,#REF!,0),2)</f>
        <v>#REF!</v>
      </c>
      <c r="P253" s="18">
        <f t="shared" si="6"/>
        <v>2021</v>
      </c>
      <c r="Q253" s="28">
        <f t="shared" si="7"/>
        <v>1013.13305</v>
      </c>
      <c r="R253" s="18" t="s">
        <v>256</v>
      </c>
    </row>
    <row r="254" spans="2:18" x14ac:dyDescent="0.2">
      <c r="B254" s="3" t="s">
        <v>269</v>
      </c>
      <c r="C254" s="3" t="s">
        <v>153</v>
      </c>
      <c r="D254" s="19">
        <v>2021</v>
      </c>
      <c r="E254" s="3">
        <v>979.32730000000004</v>
      </c>
      <c r="N254" s="18" t="s">
        <v>245</v>
      </c>
      <c r="O254" s="17" t="e">
        <f>INDEX(#REF!,MATCH($C254,#REF!,0),2)</f>
        <v>#REF!</v>
      </c>
      <c r="P254" s="18">
        <f t="shared" si="6"/>
        <v>2021</v>
      </c>
      <c r="Q254" s="28">
        <f t="shared" si="7"/>
        <v>979.32730000000004</v>
      </c>
      <c r="R254" s="18" t="s">
        <v>256</v>
      </c>
    </row>
    <row r="255" spans="2:18" x14ac:dyDescent="0.2">
      <c r="B255" s="3" t="s">
        <v>269</v>
      </c>
      <c r="C255" s="3" t="s">
        <v>154</v>
      </c>
      <c r="D255" s="19">
        <v>2021</v>
      </c>
      <c r="E255" s="3">
        <v>1072.3878</v>
      </c>
      <c r="N255" s="18" t="s">
        <v>245</v>
      </c>
      <c r="O255" s="17" t="e">
        <f>INDEX(#REF!,MATCH($C255,#REF!,0),2)</f>
        <v>#REF!</v>
      </c>
      <c r="P255" s="18">
        <f t="shared" si="6"/>
        <v>2021</v>
      </c>
      <c r="Q255" s="28">
        <f t="shared" si="7"/>
        <v>1072.3878</v>
      </c>
      <c r="R255" s="18" t="s">
        <v>256</v>
      </c>
    </row>
    <row r="256" spans="2:18" x14ac:dyDescent="0.2">
      <c r="B256" s="3" t="s">
        <v>269</v>
      </c>
      <c r="C256" s="3" t="s">
        <v>155</v>
      </c>
      <c r="D256" s="19">
        <v>2021</v>
      </c>
      <c r="E256" s="3">
        <v>871.61275999999998</v>
      </c>
      <c r="N256" s="18" t="s">
        <v>245</v>
      </c>
      <c r="O256" s="17" t="e">
        <f>INDEX(#REF!,MATCH($C256,#REF!,0),2)</f>
        <v>#REF!</v>
      </c>
      <c r="P256" s="18">
        <f t="shared" si="6"/>
        <v>2021</v>
      </c>
      <c r="Q256" s="28">
        <f t="shared" si="7"/>
        <v>871.61275999999998</v>
      </c>
      <c r="R256" s="18" t="s">
        <v>256</v>
      </c>
    </row>
    <row r="257" spans="2:18" x14ac:dyDescent="0.2">
      <c r="B257" s="3" t="s">
        <v>269</v>
      </c>
      <c r="C257" s="3" t="s">
        <v>156</v>
      </c>
      <c r="D257" s="19">
        <v>2021</v>
      </c>
      <c r="E257" s="3">
        <v>884.99986999999999</v>
      </c>
      <c r="N257" s="18" t="s">
        <v>245</v>
      </c>
      <c r="O257" s="17" t="e">
        <f>INDEX(#REF!,MATCH($C257,#REF!,0),2)</f>
        <v>#REF!</v>
      </c>
      <c r="P257" s="18">
        <f t="shared" si="6"/>
        <v>2021</v>
      </c>
      <c r="Q257" s="28">
        <f t="shared" si="7"/>
        <v>884.99986999999999</v>
      </c>
      <c r="R257" s="18" t="s">
        <v>256</v>
      </c>
    </row>
  </sheetData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46526-FFE6-4046-B047-437BD3F03781}">
  <sheetPr>
    <tabColor theme="5" tint="0.79998168889431442"/>
  </sheetPr>
  <dimension ref="B1:R424"/>
  <sheetViews>
    <sheetView workbookViewId="0">
      <selection activeCell="I30" sqref="I30"/>
    </sheetView>
  </sheetViews>
  <sheetFormatPr defaultColWidth="9.33203125" defaultRowHeight="12.75" x14ac:dyDescent="0.2"/>
  <cols>
    <col min="1" max="1" width="9.33203125" style="3"/>
    <col min="2" max="2" width="18.5" style="3" bestFit="1" customWidth="1"/>
    <col min="3" max="3" width="14.5" style="3" customWidth="1"/>
    <col min="4" max="4" width="31.6640625" style="5" customWidth="1"/>
    <col min="5" max="5" width="10.33203125" style="3" bestFit="1" customWidth="1"/>
    <col min="6" max="6" width="35.5" style="3" bestFit="1" customWidth="1"/>
    <col min="7" max="7" width="12.83203125" style="3" bestFit="1" customWidth="1"/>
    <col min="8" max="9" width="6.6640625" style="104" customWidth="1"/>
    <col min="10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5.6640625" style="18" customWidth="1"/>
    <col min="15" max="18" width="9.33203125" style="18"/>
    <col min="19" max="16384" width="9.33203125" style="3"/>
  </cols>
  <sheetData>
    <row r="1" spans="2:18" ht="11.25" x14ac:dyDescent="0.2">
      <c r="H1" s="3"/>
      <c r="I1" s="3"/>
      <c r="N1" s="3"/>
      <c r="O1" s="3"/>
      <c r="P1" s="3"/>
      <c r="Q1" s="3"/>
      <c r="R1" s="3"/>
    </row>
    <row r="2" spans="2:18" ht="11.25" x14ac:dyDescent="0.2">
      <c r="B2" s="20" t="s">
        <v>439</v>
      </c>
      <c r="C2" s="20"/>
      <c r="D2" s="30"/>
      <c r="E2" s="20"/>
      <c r="F2" s="20"/>
      <c r="G2" s="20"/>
      <c r="H2" s="3"/>
      <c r="I2" s="3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ht="11.25" x14ac:dyDescent="0.2">
      <c r="B3" s="26" t="s">
        <v>310</v>
      </c>
      <c r="C3" s="21"/>
      <c r="D3" s="76" t="s">
        <v>216</v>
      </c>
      <c r="E3" s="77" t="s">
        <v>327</v>
      </c>
      <c r="F3" s="21"/>
      <c r="G3" s="21"/>
      <c r="H3" s="3"/>
      <c r="I3" s="3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ht="11.25" x14ac:dyDescent="0.2">
      <c r="B4" s="75" t="s">
        <v>109</v>
      </c>
      <c r="C4" s="74" t="s">
        <v>309</v>
      </c>
      <c r="D4" s="31"/>
      <c r="E4" s="142"/>
      <c r="F4" s="142"/>
      <c r="G4" s="21"/>
      <c r="H4" s="3"/>
      <c r="I4" s="3"/>
      <c r="N4" s="13"/>
      <c r="O4" s="13"/>
      <c r="P4" s="13"/>
      <c r="Q4" s="13"/>
      <c r="R4" s="13"/>
    </row>
    <row r="5" spans="2:18" ht="12" thickBot="1" x14ac:dyDescent="0.25">
      <c r="B5" s="22" t="s">
        <v>91</v>
      </c>
      <c r="C5" s="22"/>
      <c r="D5" s="32" t="s">
        <v>437</v>
      </c>
      <c r="E5" s="22" t="s">
        <v>30</v>
      </c>
      <c r="F5" s="22" t="s">
        <v>337</v>
      </c>
      <c r="G5" s="22" t="s">
        <v>207</v>
      </c>
      <c r="H5" s="3"/>
      <c r="I5" s="3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68</v>
      </c>
      <c r="D6" s="5" t="e" cm="1">
        <f t="array" ref="D6">INDEX(#REF!,MATCH(1,($B6=#REF!)*($E6=#REF!),0),MATCH($D$5,#REF!,0))</f>
        <v>#REF!</v>
      </c>
      <c r="E6" s="3">
        <v>2010</v>
      </c>
      <c r="F6" s="113" t="e">
        <f>(D6/INDEX(#REF!,MATCH("*"&amp;$B6,#REF!,0),MATCH(TEXT($E6,"0"),#REF!,0)))*100000</f>
        <v>#REF!</v>
      </c>
      <c r="H6" s="3"/>
      <c r="I6" s="3"/>
      <c r="N6" s="78" t="s">
        <v>438</v>
      </c>
      <c r="O6" s="17" t="e">
        <f>INDEX(#REF!,MATCH($B6,#REF!,0),2)</f>
        <v>#REF!</v>
      </c>
      <c r="P6" s="18">
        <f>E6</f>
        <v>2010</v>
      </c>
      <c r="Q6" s="28" t="e">
        <f>F6</f>
        <v>#REF!</v>
      </c>
      <c r="R6" s="18" t="s">
        <v>256</v>
      </c>
    </row>
    <row r="7" spans="2:18" ht="11.25" x14ac:dyDescent="0.2">
      <c r="B7" s="3" t="s">
        <v>69</v>
      </c>
      <c r="D7" s="5" t="e" cm="1">
        <f t="array" ref="D7">INDEX(#REF!,MATCH(1,($B7=#REF!)*($E7=#REF!),0),MATCH($D$5,#REF!,0))</f>
        <v>#REF!</v>
      </c>
      <c r="E7" s="3">
        <v>2010</v>
      </c>
      <c r="F7" s="113" t="e">
        <f>(D7/INDEX(#REF!,MATCH("*"&amp;$B7,#REF!,0),MATCH(TEXT($E7,"0"),#REF!,0)))*100000</f>
        <v>#REF!</v>
      </c>
      <c r="H7" s="3"/>
      <c r="I7" s="3"/>
      <c r="N7" s="78" t="s">
        <v>438</v>
      </c>
      <c r="O7" s="17" t="e">
        <f>INDEX(#REF!,MATCH($B7,#REF!,0),2)</f>
        <v>#REF!</v>
      </c>
      <c r="P7" s="18">
        <f t="shared" ref="P7:P70" si="0">E7</f>
        <v>2010</v>
      </c>
      <c r="Q7" s="28" t="e">
        <f t="shared" ref="Q7:Q70" si="1">F7</f>
        <v>#REF!</v>
      </c>
      <c r="R7" s="18" t="s">
        <v>256</v>
      </c>
    </row>
    <row r="8" spans="2:18" ht="11.25" x14ac:dyDescent="0.2">
      <c r="B8" s="3" t="s">
        <v>70</v>
      </c>
      <c r="D8" s="5" t="e" cm="1">
        <f t="array" ref="D8">INDEX(#REF!,MATCH(1,($B8=#REF!)*($E8=#REF!),0),MATCH($D$5,#REF!,0))</f>
        <v>#REF!</v>
      </c>
      <c r="E8" s="3">
        <v>2010</v>
      </c>
      <c r="F8" s="113" t="e">
        <f>(D8/INDEX(#REF!,MATCH("*"&amp;$B8,#REF!,0),MATCH(TEXT($E8,"0"),#REF!,0)))*100000</f>
        <v>#REF!</v>
      </c>
      <c r="H8" s="3"/>
      <c r="I8" s="3"/>
      <c r="N8" s="78" t="s">
        <v>438</v>
      </c>
      <c r="O8" s="17" t="e">
        <f>INDEX(#REF!,MATCH($B8,#REF!,0),2)</f>
        <v>#REF!</v>
      </c>
      <c r="P8" s="18">
        <f t="shared" si="0"/>
        <v>2010</v>
      </c>
      <c r="Q8" s="28" t="e">
        <f t="shared" si="1"/>
        <v>#REF!</v>
      </c>
      <c r="R8" s="18" t="s">
        <v>256</v>
      </c>
    </row>
    <row r="9" spans="2:18" ht="11.25" x14ac:dyDescent="0.2">
      <c r="B9" s="3" t="s">
        <v>111</v>
      </c>
      <c r="D9" s="5" t="e" cm="1">
        <f t="array" ref="D9">INDEX(#REF!,MATCH(1,($B9=#REF!)*($E9=#REF!),0),MATCH($D$5,#REF!,0))</f>
        <v>#REF!</v>
      </c>
      <c r="E9" s="3">
        <v>2010</v>
      </c>
      <c r="F9" s="113" t="e">
        <f>(D9/INDEX(#REF!,MATCH("*"&amp;$B9,#REF!,0),MATCH(TEXT($E9,"0"),#REF!,0)))*100000</f>
        <v>#REF!</v>
      </c>
      <c r="H9" s="3"/>
      <c r="I9" s="3"/>
      <c r="N9" s="78" t="s">
        <v>438</v>
      </c>
      <c r="O9" s="17" t="e">
        <f>INDEX(#REF!,MATCH($B9,#REF!,0),2)</f>
        <v>#REF!</v>
      </c>
      <c r="P9" s="18">
        <f t="shared" si="0"/>
        <v>2010</v>
      </c>
      <c r="Q9" s="28" t="e">
        <f t="shared" si="1"/>
        <v>#REF!</v>
      </c>
      <c r="R9" s="18" t="s">
        <v>256</v>
      </c>
    </row>
    <row r="10" spans="2:18" ht="11.25" x14ac:dyDescent="0.2">
      <c r="B10" s="3" t="s">
        <v>71</v>
      </c>
      <c r="D10" s="5" t="e" cm="1">
        <f t="array" ref="D10">INDEX(#REF!,MATCH(1,($B10=#REF!)*($E10=#REF!),0),MATCH($D$5,#REF!,0))</f>
        <v>#REF!</v>
      </c>
      <c r="E10" s="3">
        <v>2010</v>
      </c>
      <c r="F10" s="113" t="e">
        <f>(D10/INDEX(#REF!,MATCH("*"&amp;$B10,#REF!,0),MATCH(TEXT($E10,"0"),#REF!,0)))*100000</f>
        <v>#REF!</v>
      </c>
      <c r="H10" s="3"/>
      <c r="I10" s="3"/>
      <c r="N10" s="78" t="s">
        <v>438</v>
      </c>
      <c r="O10" s="17" t="e">
        <f>INDEX(#REF!,MATCH($B10,#REF!,0),2)</f>
        <v>#REF!</v>
      </c>
      <c r="P10" s="18">
        <f t="shared" si="0"/>
        <v>2010</v>
      </c>
      <c r="Q10" s="28" t="e">
        <f t="shared" si="1"/>
        <v>#REF!</v>
      </c>
      <c r="R10" s="18" t="s">
        <v>256</v>
      </c>
    </row>
    <row r="11" spans="2:18" ht="11.25" x14ac:dyDescent="0.2">
      <c r="B11" s="3" t="s">
        <v>112</v>
      </c>
      <c r="D11" s="5" t="e" cm="1">
        <f t="array" ref="D11">INDEX(#REF!,MATCH(1,($B11=#REF!)*($E11=#REF!),0),MATCH($D$5,#REF!,0))</f>
        <v>#REF!</v>
      </c>
      <c r="E11" s="3">
        <v>2010</v>
      </c>
      <c r="F11" s="113" t="e">
        <f>(D11/INDEX(#REF!,MATCH("*"&amp;$B11,#REF!,0),MATCH(TEXT($E11,"0"),#REF!,0)))*100000</f>
        <v>#REF!</v>
      </c>
      <c r="H11" s="3"/>
      <c r="I11" s="3"/>
      <c r="N11" s="78" t="s">
        <v>438</v>
      </c>
      <c r="O11" s="17" t="e">
        <f>INDEX(#REF!,MATCH($B11,#REF!,0),2)</f>
        <v>#REF!</v>
      </c>
      <c r="P11" s="18">
        <f t="shared" si="0"/>
        <v>2010</v>
      </c>
      <c r="Q11" s="28" t="e">
        <f t="shared" si="1"/>
        <v>#REF!</v>
      </c>
      <c r="R11" s="18" t="s">
        <v>256</v>
      </c>
    </row>
    <row r="12" spans="2:18" ht="11.25" x14ac:dyDescent="0.2">
      <c r="B12" s="3" t="s">
        <v>113</v>
      </c>
      <c r="D12" s="5" t="e" cm="1">
        <f t="array" ref="D12">INDEX(#REF!,MATCH(1,($B12=#REF!)*($E12=#REF!),0),MATCH($D$5,#REF!,0))</f>
        <v>#REF!</v>
      </c>
      <c r="E12" s="3">
        <v>2010</v>
      </c>
      <c r="F12" s="113" t="e">
        <f>(D12/INDEX(#REF!,MATCH("*"&amp;$B12,#REF!,0),MATCH(TEXT($E12,"0"),#REF!,0)))*100000</f>
        <v>#REF!</v>
      </c>
      <c r="H12" s="3"/>
      <c r="I12" s="3"/>
      <c r="N12" s="78" t="s">
        <v>438</v>
      </c>
      <c r="O12" s="17" t="e">
        <f>INDEX(#REF!,MATCH($B12,#REF!,0),2)</f>
        <v>#REF!</v>
      </c>
      <c r="P12" s="18">
        <f t="shared" si="0"/>
        <v>2010</v>
      </c>
      <c r="Q12" s="28" t="e">
        <f t="shared" si="1"/>
        <v>#REF!</v>
      </c>
      <c r="R12" s="18" t="s">
        <v>256</v>
      </c>
    </row>
    <row r="13" spans="2:18" ht="11.25" x14ac:dyDescent="0.2">
      <c r="B13" s="3" t="s">
        <v>114</v>
      </c>
      <c r="D13" s="5" t="e" cm="1">
        <f t="array" ref="D13">INDEX(#REF!,MATCH(1,($B13=#REF!)*($E13=#REF!),0),MATCH($D$5,#REF!,0))</f>
        <v>#REF!</v>
      </c>
      <c r="E13" s="3">
        <v>2010</v>
      </c>
      <c r="F13" s="113" t="e">
        <f>(D13/INDEX(#REF!,MATCH("*"&amp;$B13,#REF!,0),MATCH(TEXT($E13,"0"),#REF!,0)))*100000</f>
        <v>#REF!</v>
      </c>
      <c r="H13" s="3"/>
      <c r="I13" s="3"/>
      <c r="N13" s="78" t="s">
        <v>438</v>
      </c>
      <c r="O13" s="17" t="e">
        <f>INDEX(#REF!,MATCH($B13,#REF!,0),2)</f>
        <v>#REF!</v>
      </c>
      <c r="P13" s="18">
        <f t="shared" si="0"/>
        <v>2010</v>
      </c>
      <c r="Q13" s="28" t="e">
        <f t="shared" si="1"/>
        <v>#REF!</v>
      </c>
      <c r="R13" s="18" t="s">
        <v>256</v>
      </c>
    </row>
    <row r="14" spans="2:18" ht="11.25" x14ac:dyDescent="0.2">
      <c r="B14" s="3" t="s">
        <v>115</v>
      </c>
      <c r="D14" s="5" t="e" cm="1">
        <f t="array" ref="D14">INDEX(#REF!,MATCH(1,($B14=#REF!)*($E14=#REF!),0),MATCH($D$5,#REF!,0))</f>
        <v>#REF!</v>
      </c>
      <c r="E14" s="3">
        <v>2010</v>
      </c>
      <c r="F14" s="113" t="e">
        <f>(D14/INDEX(#REF!,MATCH("*"&amp;$B14,#REF!,0),MATCH(TEXT($E14,"0"),#REF!,0)))*100000</f>
        <v>#REF!</v>
      </c>
      <c r="H14" s="3"/>
      <c r="I14" s="3"/>
      <c r="N14" s="78" t="s">
        <v>438</v>
      </c>
      <c r="O14" s="17" t="e">
        <f>INDEX(#REF!,MATCH($B14,#REF!,0),2)</f>
        <v>#REF!</v>
      </c>
      <c r="P14" s="18">
        <f t="shared" si="0"/>
        <v>2010</v>
      </c>
      <c r="Q14" s="28" t="e">
        <f t="shared" si="1"/>
        <v>#REF!</v>
      </c>
      <c r="R14" s="18" t="s">
        <v>256</v>
      </c>
    </row>
    <row r="15" spans="2:18" ht="11.25" x14ac:dyDescent="0.2">
      <c r="B15" s="3" t="s">
        <v>116</v>
      </c>
      <c r="D15" s="5" t="e" cm="1">
        <f t="array" ref="D15">INDEX(#REF!,MATCH(1,($B15=#REF!)*($E15=#REF!),0),MATCH($D$5,#REF!,0))</f>
        <v>#REF!</v>
      </c>
      <c r="E15" s="3">
        <v>2010</v>
      </c>
      <c r="F15" s="113" t="e">
        <f>(D15/INDEX(#REF!,MATCH("*"&amp;$B15,#REF!,0),MATCH(TEXT($E15,"0"),#REF!,0)))*100000</f>
        <v>#REF!</v>
      </c>
      <c r="H15" s="3"/>
      <c r="I15" s="3"/>
      <c r="N15" s="78" t="s">
        <v>438</v>
      </c>
      <c r="O15" s="17" t="e">
        <f>INDEX(#REF!,MATCH($B15,#REF!,0),2)</f>
        <v>#REF!</v>
      </c>
      <c r="P15" s="18">
        <f t="shared" si="0"/>
        <v>2010</v>
      </c>
      <c r="Q15" s="28" t="e">
        <f t="shared" si="1"/>
        <v>#REF!</v>
      </c>
      <c r="R15" s="18" t="s">
        <v>256</v>
      </c>
    </row>
    <row r="16" spans="2:18" ht="11.25" x14ac:dyDescent="0.2">
      <c r="B16" s="3" t="s">
        <v>66</v>
      </c>
      <c r="D16" s="5" t="e" cm="1">
        <f t="array" ref="D16">INDEX(#REF!,MATCH(1,($B16=#REF!)*($E16=#REF!),0),MATCH($D$5,#REF!,0))</f>
        <v>#REF!</v>
      </c>
      <c r="E16" s="3">
        <v>2010</v>
      </c>
      <c r="F16" s="113" t="e">
        <f>(D16/INDEX(#REF!,MATCH("*"&amp;$B16,#REF!,0),MATCH(TEXT($E16,"0"),#REF!,0)))*100000</f>
        <v>#REF!</v>
      </c>
      <c r="H16" s="3"/>
      <c r="I16" s="3"/>
      <c r="N16" s="78" t="s">
        <v>438</v>
      </c>
      <c r="O16" s="17" t="e">
        <f>INDEX(#REF!,MATCH($B16,#REF!,0),2)</f>
        <v>#REF!</v>
      </c>
      <c r="P16" s="18">
        <f t="shared" si="0"/>
        <v>2010</v>
      </c>
      <c r="Q16" s="28" t="e">
        <f t="shared" si="1"/>
        <v>#REF!</v>
      </c>
      <c r="R16" s="18" t="s">
        <v>256</v>
      </c>
    </row>
    <row r="17" spans="2:18" ht="11.25" x14ac:dyDescent="0.2">
      <c r="B17" s="3" t="s">
        <v>117</v>
      </c>
      <c r="D17" s="5" t="e" cm="1">
        <f t="array" ref="D17">INDEX(#REF!,MATCH(1,($B17=#REF!)*($E17=#REF!),0),MATCH($D$5,#REF!,0))</f>
        <v>#REF!</v>
      </c>
      <c r="E17" s="3">
        <v>2010</v>
      </c>
      <c r="F17" s="113" t="e">
        <f>(D17/INDEX(#REF!,MATCH("*"&amp;$B17,#REF!,0),MATCH(TEXT($E17,"0"),#REF!,0)))*100000</f>
        <v>#REF!</v>
      </c>
      <c r="H17" s="3"/>
      <c r="I17" s="3"/>
      <c r="N17" s="78" t="s">
        <v>438</v>
      </c>
      <c r="O17" s="17" t="e">
        <f>INDEX(#REF!,MATCH($B17,#REF!,0),2)</f>
        <v>#REF!</v>
      </c>
      <c r="P17" s="18">
        <f t="shared" si="0"/>
        <v>2010</v>
      </c>
      <c r="Q17" s="28" t="e">
        <f t="shared" si="1"/>
        <v>#REF!</v>
      </c>
      <c r="R17" s="18" t="s">
        <v>256</v>
      </c>
    </row>
    <row r="18" spans="2:18" ht="11.25" x14ac:dyDescent="0.2">
      <c r="B18" s="3" t="s">
        <v>118</v>
      </c>
      <c r="D18" s="5" t="e" cm="1">
        <f t="array" ref="D18">INDEX(#REF!,MATCH(1,($B18=#REF!)*($E18=#REF!),0),MATCH($D$5,#REF!,0))</f>
        <v>#REF!</v>
      </c>
      <c r="E18" s="3">
        <v>2010</v>
      </c>
      <c r="F18" s="113" t="e">
        <f>(D18/INDEX(#REF!,MATCH("*"&amp;$B18,#REF!,0),MATCH(TEXT($E18,"0"),#REF!,0)))*100000</f>
        <v>#REF!</v>
      </c>
      <c r="H18" s="3"/>
      <c r="I18" s="3"/>
      <c r="N18" s="78" t="s">
        <v>438</v>
      </c>
      <c r="O18" s="17" t="e">
        <f>INDEX(#REF!,MATCH($B18,#REF!,0),2)</f>
        <v>#REF!</v>
      </c>
      <c r="P18" s="18">
        <f t="shared" si="0"/>
        <v>2010</v>
      </c>
      <c r="Q18" s="28" t="e">
        <f t="shared" si="1"/>
        <v>#REF!</v>
      </c>
      <c r="R18" s="18" t="s">
        <v>256</v>
      </c>
    </row>
    <row r="19" spans="2:18" ht="11.25" x14ac:dyDescent="0.2">
      <c r="B19" s="3" t="s">
        <v>119</v>
      </c>
      <c r="D19" s="5" t="e" cm="1">
        <f t="array" ref="D19">INDEX(#REF!,MATCH(1,($B19=#REF!)*($E19=#REF!),0),MATCH($D$5,#REF!,0))</f>
        <v>#REF!</v>
      </c>
      <c r="E19" s="3">
        <v>2010</v>
      </c>
      <c r="F19" s="113" t="e">
        <f>(D19/INDEX(#REF!,MATCH("*"&amp;$B19,#REF!,0),MATCH(TEXT($E19,"0"),#REF!,0)))*100000</f>
        <v>#REF!</v>
      </c>
      <c r="H19" s="3"/>
      <c r="I19" s="3"/>
      <c r="N19" s="78" t="s">
        <v>438</v>
      </c>
      <c r="O19" s="17" t="e">
        <f>INDEX(#REF!,MATCH($B19,#REF!,0),2)</f>
        <v>#REF!</v>
      </c>
      <c r="P19" s="18">
        <f t="shared" si="0"/>
        <v>2010</v>
      </c>
      <c r="Q19" s="28" t="e">
        <f t="shared" si="1"/>
        <v>#REF!</v>
      </c>
      <c r="R19" s="18" t="s">
        <v>256</v>
      </c>
    </row>
    <row r="20" spans="2:18" ht="11.25" x14ac:dyDescent="0.2">
      <c r="B20" s="3" t="s">
        <v>120</v>
      </c>
      <c r="D20" s="5" t="e" cm="1">
        <f t="array" ref="D20">INDEX(#REF!,MATCH(1,($B20=#REF!)*($E20=#REF!),0),MATCH($D$5,#REF!,0))</f>
        <v>#REF!</v>
      </c>
      <c r="E20" s="3">
        <v>2010</v>
      </c>
      <c r="F20" s="113" t="e">
        <f>(D20/INDEX(#REF!,MATCH("*"&amp;$B20,#REF!,0),MATCH(TEXT($E20,"0"),#REF!,0)))*100000</f>
        <v>#REF!</v>
      </c>
      <c r="H20" s="3"/>
      <c r="I20" s="3"/>
      <c r="N20" s="78" t="s">
        <v>438</v>
      </c>
      <c r="O20" s="17" t="e">
        <f>INDEX(#REF!,MATCH($B20,#REF!,0),2)</f>
        <v>#REF!</v>
      </c>
      <c r="P20" s="18">
        <f t="shared" si="0"/>
        <v>2010</v>
      </c>
      <c r="Q20" s="28" t="e">
        <f t="shared" si="1"/>
        <v>#REF!</v>
      </c>
      <c r="R20" s="18" t="s">
        <v>256</v>
      </c>
    </row>
    <row r="21" spans="2:18" ht="11.25" x14ac:dyDescent="0.2">
      <c r="B21" s="3" t="s">
        <v>121</v>
      </c>
      <c r="D21" s="5" t="e" cm="1">
        <f t="array" ref="D21">INDEX(#REF!,MATCH(1,($B21=#REF!)*($E21=#REF!),0),MATCH($D$5,#REF!,0))</f>
        <v>#REF!</v>
      </c>
      <c r="E21" s="3">
        <v>2010</v>
      </c>
      <c r="F21" s="113" t="e">
        <f>(D21/INDEX(#REF!,MATCH("*"&amp;$B21,#REF!,0),MATCH(TEXT($E21,"0"),#REF!,0)))*100000</f>
        <v>#REF!</v>
      </c>
      <c r="H21" s="3"/>
      <c r="I21" s="3"/>
      <c r="N21" s="78" t="s">
        <v>438</v>
      </c>
      <c r="O21" s="17" t="e">
        <f>INDEX(#REF!,MATCH($B21,#REF!,0),2)</f>
        <v>#REF!</v>
      </c>
      <c r="P21" s="18">
        <f t="shared" si="0"/>
        <v>2010</v>
      </c>
      <c r="Q21" s="28" t="e">
        <f t="shared" si="1"/>
        <v>#REF!</v>
      </c>
      <c r="R21" s="18" t="s">
        <v>256</v>
      </c>
    </row>
    <row r="22" spans="2:18" ht="11.25" x14ac:dyDescent="0.2">
      <c r="B22" s="3" t="s">
        <v>122</v>
      </c>
      <c r="D22" s="5" t="e" cm="1">
        <f t="array" ref="D22">INDEX(#REF!,MATCH(1,($B22=#REF!)*($E22=#REF!),0),MATCH($D$5,#REF!,0))</f>
        <v>#REF!</v>
      </c>
      <c r="E22" s="3">
        <v>2010</v>
      </c>
      <c r="F22" s="113" t="e">
        <f>(D22/INDEX(#REF!,MATCH("*"&amp;$B22,#REF!,0),MATCH(TEXT($E22,"0"),#REF!,0)))*100000</f>
        <v>#REF!</v>
      </c>
      <c r="H22" s="3"/>
      <c r="I22" s="3"/>
      <c r="N22" s="78" t="s">
        <v>438</v>
      </c>
      <c r="O22" s="17" t="e">
        <f>INDEX(#REF!,MATCH($B22,#REF!,0),2)</f>
        <v>#REF!</v>
      </c>
      <c r="P22" s="18">
        <f t="shared" si="0"/>
        <v>2010</v>
      </c>
      <c r="Q22" s="28" t="e">
        <f t="shared" si="1"/>
        <v>#REF!</v>
      </c>
      <c r="R22" s="18" t="s">
        <v>256</v>
      </c>
    </row>
    <row r="23" spans="2:18" ht="11.25" x14ac:dyDescent="0.2">
      <c r="B23" s="3" t="s">
        <v>123</v>
      </c>
      <c r="D23" s="5" t="e" cm="1">
        <f t="array" ref="D23">INDEX(#REF!,MATCH(1,($B23=#REF!)*($E23=#REF!),0),MATCH($D$5,#REF!,0))</f>
        <v>#REF!</v>
      </c>
      <c r="E23" s="3">
        <v>2010</v>
      </c>
      <c r="F23" s="113" t="e">
        <f>(D23/INDEX(#REF!,MATCH("*"&amp;$B23,#REF!,0),MATCH(TEXT($E23,"0"),#REF!,0)))*100000</f>
        <v>#REF!</v>
      </c>
      <c r="H23" s="3"/>
      <c r="I23" s="3"/>
      <c r="N23" s="78" t="s">
        <v>438</v>
      </c>
      <c r="O23" s="17" t="e">
        <f>INDEX(#REF!,MATCH($B23,#REF!,0),2)</f>
        <v>#REF!</v>
      </c>
      <c r="P23" s="18">
        <f t="shared" si="0"/>
        <v>2010</v>
      </c>
      <c r="Q23" s="28" t="e">
        <f t="shared" si="1"/>
        <v>#REF!</v>
      </c>
      <c r="R23" s="18" t="s">
        <v>256</v>
      </c>
    </row>
    <row r="24" spans="2:18" ht="11.25" x14ac:dyDescent="0.2">
      <c r="B24" s="3" t="s">
        <v>124</v>
      </c>
      <c r="D24" s="5" t="e" cm="1">
        <f t="array" ref="D24">INDEX(#REF!,MATCH(1,($B24=#REF!)*($E24=#REF!),0),MATCH($D$5,#REF!,0))</f>
        <v>#REF!</v>
      </c>
      <c r="E24" s="3">
        <v>2010</v>
      </c>
      <c r="F24" s="113" t="e">
        <f>(D24/INDEX(#REF!,MATCH("*"&amp;$B24,#REF!,0),MATCH(TEXT($E24,"0"),#REF!,0)))*100000</f>
        <v>#REF!</v>
      </c>
      <c r="H24" s="3"/>
      <c r="I24" s="3"/>
      <c r="N24" s="78" t="s">
        <v>438</v>
      </c>
      <c r="O24" s="17" t="e">
        <f>INDEX(#REF!,MATCH($B24,#REF!,0),2)</f>
        <v>#REF!</v>
      </c>
      <c r="P24" s="18">
        <f t="shared" si="0"/>
        <v>2010</v>
      </c>
      <c r="Q24" s="28" t="e">
        <f t="shared" si="1"/>
        <v>#REF!</v>
      </c>
      <c r="R24" s="18" t="s">
        <v>256</v>
      </c>
    </row>
    <row r="25" spans="2:18" ht="11.25" x14ac:dyDescent="0.2">
      <c r="B25" s="3" t="s">
        <v>125</v>
      </c>
      <c r="D25" s="5" t="e" cm="1">
        <f t="array" ref="D25">INDEX(#REF!,MATCH(1,($B25=#REF!)*($E25=#REF!),0),MATCH($D$5,#REF!,0))</f>
        <v>#REF!</v>
      </c>
      <c r="E25" s="3">
        <v>2010</v>
      </c>
      <c r="F25" s="113" t="e">
        <f>(D25/INDEX(#REF!,MATCH("*"&amp;$B25,#REF!,0),MATCH(TEXT($E25,"0"),#REF!,0)))*100000</f>
        <v>#REF!</v>
      </c>
      <c r="H25" s="3"/>
      <c r="I25" s="3"/>
      <c r="N25" s="78" t="s">
        <v>438</v>
      </c>
      <c r="O25" s="17" t="e">
        <f>INDEX(#REF!,MATCH($B25,#REF!,0),2)</f>
        <v>#REF!</v>
      </c>
      <c r="P25" s="18">
        <f t="shared" si="0"/>
        <v>2010</v>
      </c>
      <c r="Q25" s="28" t="e">
        <f t="shared" si="1"/>
        <v>#REF!</v>
      </c>
      <c r="R25" s="18" t="s">
        <v>256</v>
      </c>
    </row>
    <row r="26" spans="2:18" ht="11.25" x14ac:dyDescent="0.2">
      <c r="B26" s="3" t="s">
        <v>126</v>
      </c>
      <c r="D26" s="5" t="e" cm="1">
        <f t="array" ref="D26">INDEX(#REF!,MATCH(1,($B26=#REF!)*($E26=#REF!),0),MATCH($D$5,#REF!,0))</f>
        <v>#REF!</v>
      </c>
      <c r="E26" s="3">
        <v>2010</v>
      </c>
      <c r="F26" s="113" t="e">
        <f>(D26/INDEX(#REF!,MATCH("*"&amp;$B26,#REF!,0),MATCH(TEXT($E26,"0"),#REF!,0)))*100000</f>
        <v>#REF!</v>
      </c>
      <c r="H26" s="3"/>
      <c r="I26" s="3"/>
      <c r="N26" s="78" t="s">
        <v>438</v>
      </c>
      <c r="O26" s="17" t="e">
        <f>INDEX(#REF!,MATCH($B26,#REF!,0),2)</f>
        <v>#REF!</v>
      </c>
      <c r="P26" s="18">
        <f t="shared" si="0"/>
        <v>2010</v>
      </c>
      <c r="Q26" s="28" t="e">
        <f t="shared" si="1"/>
        <v>#REF!</v>
      </c>
      <c r="R26" s="18" t="s">
        <v>256</v>
      </c>
    </row>
    <row r="27" spans="2:18" ht="11.25" x14ac:dyDescent="0.2">
      <c r="B27" s="3" t="s">
        <v>68</v>
      </c>
      <c r="D27" s="5" t="e" cm="1">
        <f t="array" ref="D27">INDEX(#REF!,MATCH(1,($B27=#REF!)*($E27=#REF!),0),MATCH($D$5,#REF!,0))</f>
        <v>#REF!</v>
      </c>
      <c r="E27" s="80">
        <v>2011</v>
      </c>
      <c r="F27" s="113" t="e">
        <f>(D27/INDEX(#REF!,MATCH("*"&amp;$B27,#REF!,0),MATCH(TEXT($E27,"0"),#REF!,0)))*100000</f>
        <v>#REF!</v>
      </c>
      <c r="H27"/>
      <c r="I27"/>
      <c r="N27" s="78" t="s">
        <v>438</v>
      </c>
      <c r="O27" s="17" t="e">
        <f>INDEX(#REF!,MATCH($B27,#REF!,0),2)</f>
        <v>#REF!</v>
      </c>
      <c r="P27" s="18">
        <f t="shared" si="0"/>
        <v>2011</v>
      </c>
      <c r="Q27" s="28" t="e">
        <f t="shared" si="1"/>
        <v>#REF!</v>
      </c>
      <c r="R27" s="18" t="s">
        <v>256</v>
      </c>
    </row>
    <row r="28" spans="2:18" ht="11.25" x14ac:dyDescent="0.2">
      <c r="B28" s="3" t="s">
        <v>69</v>
      </c>
      <c r="D28" s="5" t="e" cm="1">
        <f t="array" ref="D28">INDEX(#REF!,MATCH(1,($B28=#REF!)*($E28=#REF!),0),MATCH($D$5,#REF!,0))</f>
        <v>#REF!</v>
      </c>
      <c r="E28" s="3">
        <v>2011</v>
      </c>
      <c r="F28" s="113" t="e">
        <f>(D28/INDEX(#REF!,MATCH("*"&amp;$B28,#REF!,0),MATCH(TEXT($E28,"0"),#REF!,0)))*100000</f>
        <v>#REF!</v>
      </c>
      <c r="H28"/>
      <c r="I28"/>
      <c r="N28" s="78" t="s">
        <v>438</v>
      </c>
      <c r="O28" s="17" t="e">
        <f>INDEX(#REF!,MATCH($B28,#REF!,0),2)</f>
        <v>#REF!</v>
      </c>
      <c r="P28" s="18">
        <f t="shared" si="0"/>
        <v>2011</v>
      </c>
      <c r="Q28" s="28" t="e">
        <f t="shared" si="1"/>
        <v>#REF!</v>
      </c>
      <c r="R28" s="18" t="s">
        <v>256</v>
      </c>
    </row>
    <row r="29" spans="2:18" ht="11.25" x14ac:dyDescent="0.2">
      <c r="B29" s="3" t="s">
        <v>70</v>
      </c>
      <c r="D29" s="5" t="e" cm="1">
        <f t="array" ref="D29">INDEX(#REF!,MATCH(1,($B29=#REF!)*($E29=#REF!),0),MATCH($D$5,#REF!,0))</f>
        <v>#REF!</v>
      </c>
      <c r="E29" s="3">
        <v>2011</v>
      </c>
      <c r="F29" s="113" t="e">
        <f>(D29/INDEX(#REF!,MATCH("*"&amp;$B29,#REF!,0),MATCH(TEXT($E29,"0"),#REF!,0)))*100000</f>
        <v>#REF!</v>
      </c>
      <c r="H29"/>
      <c r="I29"/>
      <c r="N29" s="78" t="s">
        <v>438</v>
      </c>
      <c r="O29" s="17" t="e">
        <f>INDEX(#REF!,MATCH($B29,#REF!,0),2)</f>
        <v>#REF!</v>
      </c>
      <c r="P29" s="18">
        <f t="shared" si="0"/>
        <v>2011</v>
      </c>
      <c r="Q29" s="28" t="e">
        <f t="shared" si="1"/>
        <v>#REF!</v>
      </c>
      <c r="R29" s="18" t="s">
        <v>256</v>
      </c>
    </row>
    <row r="30" spans="2:18" ht="11.25" x14ac:dyDescent="0.2">
      <c r="B30" s="3" t="s">
        <v>111</v>
      </c>
      <c r="D30" s="5" t="e" cm="1">
        <f t="array" ref="D30">INDEX(#REF!,MATCH(1,($B30=#REF!)*($E30=#REF!),0),MATCH($D$5,#REF!,0))</f>
        <v>#REF!</v>
      </c>
      <c r="E30" s="3">
        <v>2011</v>
      </c>
      <c r="F30" s="113" t="e">
        <f>(D30/INDEX(#REF!,MATCH("*"&amp;$B30,#REF!,0),MATCH(TEXT($E30,"0"),#REF!,0)))*100000</f>
        <v>#REF!</v>
      </c>
      <c r="H30"/>
      <c r="I30"/>
      <c r="N30" s="78" t="s">
        <v>438</v>
      </c>
      <c r="O30" s="17" t="e">
        <f>INDEX(#REF!,MATCH($B30,#REF!,0),2)</f>
        <v>#REF!</v>
      </c>
      <c r="P30" s="18">
        <f t="shared" si="0"/>
        <v>2011</v>
      </c>
      <c r="Q30" s="28" t="e">
        <f t="shared" si="1"/>
        <v>#REF!</v>
      </c>
      <c r="R30" s="18" t="s">
        <v>256</v>
      </c>
    </row>
    <row r="31" spans="2:18" ht="11.25" x14ac:dyDescent="0.2">
      <c r="B31" s="3" t="s">
        <v>71</v>
      </c>
      <c r="D31" s="5" t="e" cm="1">
        <f t="array" ref="D31">INDEX(#REF!,MATCH(1,($B31=#REF!)*($E31=#REF!),0),MATCH($D$5,#REF!,0))</f>
        <v>#REF!</v>
      </c>
      <c r="E31" s="3">
        <v>2011</v>
      </c>
      <c r="F31" s="113" t="e">
        <f>(D31/INDEX(#REF!,MATCH("*"&amp;$B31,#REF!,0),MATCH(TEXT($E31,"0"),#REF!,0)))*100000</f>
        <v>#REF!</v>
      </c>
      <c r="H31"/>
      <c r="I31"/>
      <c r="N31" s="78" t="s">
        <v>438</v>
      </c>
      <c r="O31" s="17" t="e">
        <f>INDEX(#REF!,MATCH($B31,#REF!,0),2)</f>
        <v>#REF!</v>
      </c>
      <c r="P31" s="18">
        <f t="shared" si="0"/>
        <v>2011</v>
      </c>
      <c r="Q31" s="28" t="e">
        <f t="shared" si="1"/>
        <v>#REF!</v>
      </c>
      <c r="R31" s="18" t="s">
        <v>256</v>
      </c>
    </row>
    <row r="32" spans="2:18" ht="11.25" x14ac:dyDescent="0.2">
      <c r="B32" s="3" t="s">
        <v>112</v>
      </c>
      <c r="D32" s="5" t="e" cm="1">
        <f t="array" ref="D32">INDEX(#REF!,MATCH(1,($B32=#REF!)*($E32=#REF!),0),MATCH($D$5,#REF!,0))</f>
        <v>#REF!</v>
      </c>
      <c r="E32" s="3">
        <v>2011</v>
      </c>
      <c r="F32" s="113" t="e">
        <f>(D32/INDEX(#REF!,MATCH("*"&amp;$B32,#REF!,0),MATCH(TEXT($E32,"0"),#REF!,0)))*100000</f>
        <v>#REF!</v>
      </c>
      <c r="H32"/>
      <c r="I32"/>
      <c r="N32" s="78" t="s">
        <v>438</v>
      </c>
      <c r="O32" s="17" t="e">
        <f>INDEX(#REF!,MATCH($B32,#REF!,0),2)</f>
        <v>#REF!</v>
      </c>
      <c r="P32" s="18">
        <f t="shared" si="0"/>
        <v>2011</v>
      </c>
      <c r="Q32" s="28" t="e">
        <f t="shared" si="1"/>
        <v>#REF!</v>
      </c>
      <c r="R32" s="18" t="s">
        <v>256</v>
      </c>
    </row>
    <row r="33" spans="2:18" ht="11.25" x14ac:dyDescent="0.2">
      <c r="B33" s="3" t="s">
        <v>113</v>
      </c>
      <c r="D33" s="5" t="e" cm="1">
        <f t="array" ref="D33">INDEX(#REF!,MATCH(1,($B33=#REF!)*($E33=#REF!),0),MATCH($D$5,#REF!,0))</f>
        <v>#REF!</v>
      </c>
      <c r="E33" s="3">
        <v>2011</v>
      </c>
      <c r="F33" s="113" t="e">
        <f>(D33/INDEX(#REF!,MATCH("*"&amp;$B33,#REF!,0),MATCH(TEXT($E33,"0"),#REF!,0)))*100000</f>
        <v>#REF!</v>
      </c>
      <c r="H33"/>
      <c r="I33"/>
      <c r="N33" s="78" t="s">
        <v>438</v>
      </c>
      <c r="O33" s="17" t="e">
        <f>INDEX(#REF!,MATCH($B33,#REF!,0),2)</f>
        <v>#REF!</v>
      </c>
      <c r="P33" s="18">
        <f t="shared" si="0"/>
        <v>2011</v>
      </c>
      <c r="Q33" s="28" t="e">
        <f t="shared" si="1"/>
        <v>#REF!</v>
      </c>
      <c r="R33" s="18" t="s">
        <v>256</v>
      </c>
    </row>
    <row r="34" spans="2:18" ht="11.25" x14ac:dyDescent="0.2">
      <c r="B34" s="3" t="s">
        <v>114</v>
      </c>
      <c r="D34" s="5" t="e" cm="1">
        <f t="array" ref="D34">INDEX(#REF!,MATCH(1,($B34=#REF!)*($E34=#REF!),0),MATCH($D$5,#REF!,0))</f>
        <v>#REF!</v>
      </c>
      <c r="E34" s="3">
        <v>2011</v>
      </c>
      <c r="F34" s="113" t="e">
        <f>(D34/INDEX(#REF!,MATCH("*"&amp;$B34,#REF!,0),MATCH(TEXT($E34,"0"),#REF!,0)))*100000</f>
        <v>#REF!</v>
      </c>
      <c r="H34"/>
      <c r="I34"/>
      <c r="N34" s="78" t="s">
        <v>438</v>
      </c>
      <c r="O34" s="17" t="e">
        <f>INDEX(#REF!,MATCH($B34,#REF!,0),2)</f>
        <v>#REF!</v>
      </c>
      <c r="P34" s="18">
        <f t="shared" si="0"/>
        <v>2011</v>
      </c>
      <c r="Q34" s="28" t="e">
        <f t="shared" si="1"/>
        <v>#REF!</v>
      </c>
      <c r="R34" s="18" t="s">
        <v>256</v>
      </c>
    </row>
    <row r="35" spans="2:18" ht="11.25" x14ac:dyDescent="0.2">
      <c r="B35" s="3" t="s">
        <v>115</v>
      </c>
      <c r="D35" s="5" t="e" cm="1">
        <f t="array" ref="D35">INDEX(#REF!,MATCH(1,($B35=#REF!)*($E35=#REF!),0),MATCH($D$5,#REF!,0))</f>
        <v>#REF!</v>
      </c>
      <c r="E35" s="3">
        <v>2011</v>
      </c>
      <c r="F35" s="113" t="e">
        <f>(D35/INDEX(#REF!,MATCH("*"&amp;$B35,#REF!,0),MATCH(TEXT($E35,"0"),#REF!,0)))*100000</f>
        <v>#REF!</v>
      </c>
      <c r="H35"/>
      <c r="I35"/>
      <c r="N35" s="78" t="s">
        <v>438</v>
      </c>
      <c r="O35" s="17" t="e">
        <f>INDEX(#REF!,MATCH($B35,#REF!,0),2)</f>
        <v>#REF!</v>
      </c>
      <c r="P35" s="18">
        <f t="shared" si="0"/>
        <v>2011</v>
      </c>
      <c r="Q35" s="28" t="e">
        <f t="shared" si="1"/>
        <v>#REF!</v>
      </c>
      <c r="R35" s="18" t="s">
        <v>256</v>
      </c>
    </row>
    <row r="36" spans="2:18" ht="11.25" x14ac:dyDescent="0.2">
      <c r="B36" s="3" t="s">
        <v>116</v>
      </c>
      <c r="D36" s="5" t="e" cm="1">
        <f t="array" ref="D36">INDEX(#REF!,MATCH(1,($B36=#REF!)*($E36=#REF!),0),MATCH($D$5,#REF!,0))</f>
        <v>#REF!</v>
      </c>
      <c r="E36" s="3">
        <v>2011</v>
      </c>
      <c r="F36" s="113" t="e">
        <f>(D36/INDEX(#REF!,MATCH("*"&amp;$B36,#REF!,0),MATCH(TEXT($E36,"0"),#REF!,0)))*100000</f>
        <v>#REF!</v>
      </c>
      <c r="H36"/>
      <c r="I36"/>
      <c r="N36" s="78" t="s">
        <v>438</v>
      </c>
      <c r="O36" s="17" t="e">
        <f>INDEX(#REF!,MATCH($B36,#REF!,0),2)</f>
        <v>#REF!</v>
      </c>
      <c r="P36" s="18">
        <f t="shared" si="0"/>
        <v>2011</v>
      </c>
      <c r="Q36" s="28" t="e">
        <f t="shared" si="1"/>
        <v>#REF!</v>
      </c>
      <c r="R36" s="18" t="s">
        <v>256</v>
      </c>
    </row>
    <row r="37" spans="2:18" ht="11.25" x14ac:dyDescent="0.2">
      <c r="B37" s="3" t="s">
        <v>66</v>
      </c>
      <c r="D37" s="5" t="e" cm="1">
        <f t="array" ref="D37">INDEX(#REF!,MATCH(1,($B37=#REF!)*($E37=#REF!),0),MATCH($D$5,#REF!,0))</f>
        <v>#REF!</v>
      </c>
      <c r="E37" s="3">
        <v>2011</v>
      </c>
      <c r="F37" s="113" t="e">
        <f>(D37/INDEX(#REF!,MATCH("*"&amp;$B37,#REF!,0),MATCH(TEXT($E37,"0"),#REF!,0)))*100000</f>
        <v>#REF!</v>
      </c>
      <c r="H37"/>
      <c r="I37"/>
      <c r="N37" s="78" t="s">
        <v>438</v>
      </c>
      <c r="O37" s="17" t="e">
        <f>INDEX(#REF!,MATCH($B37,#REF!,0),2)</f>
        <v>#REF!</v>
      </c>
      <c r="P37" s="18">
        <f t="shared" si="0"/>
        <v>2011</v>
      </c>
      <c r="Q37" s="28" t="e">
        <f t="shared" si="1"/>
        <v>#REF!</v>
      </c>
      <c r="R37" s="18" t="s">
        <v>256</v>
      </c>
    </row>
    <row r="38" spans="2:18" ht="11.25" x14ac:dyDescent="0.2">
      <c r="B38" s="3" t="s">
        <v>117</v>
      </c>
      <c r="D38" s="5" t="e" cm="1">
        <f t="array" ref="D38">INDEX(#REF!,MATCH(1,($B38=#REF!)*($E38=#REF!),0),MATCH($D$5,#REF!,0))</f>
        <v>#REF!</v>
      </c>
      <c r="E38" s="3">
        <v>2011</v>
      </c>
      <c r="F38" s="113" t="e">
        <f>(D38/INDEX(#REF!,MATCH("*"&amp;$B38,#REF!,0),MATCH(TEXT($E38,"0"),#REF!,0)))*100000</f>
        <v>#REF!</v>
      </c>
      <c r="H38"/>
      <c r="I38"/>
      <c r="N38" s="78" t="s">
        <v>438</v>
      </c>
      <c r="O38" s="17" t="e">
        <f>INDEX(#REF!,MATCH($B38,#REF!,0),2)</f>
        <v>#REF!</v>
      </c>
      <c r="P38" s="18">
        <f t="shared" si="0"/>
        <v>2011</v>
      </c>
      <c r="Q38" s="28" t="e">
        <f t="shared" si="1"/>
        <v>#REF!</v>
      </c>
      <c r="R38" s="18" t="s">
        <v>256</v>
      </c>
    </row>
    <row r="39" spans="2:18" ht="11.25" x14ac:dyDescent="0.2">
      <c r="B39" s="3" t="s">
        <v>118</v>
      </c>
      <c r="D39" s="5" t="e" cm="1">
        <f t="array" ref="D39">INDEX(#REF!,MATCH(1,($B39=#REF!)*($E39=#REF!),0),MATCH($D$5,#REF!,0))</f>
        <v>#REF!</v>
      </c>
      <c r="E39" s="3">
        <v>2011</v>
      </c>
      <c r="F39" s="113" t="e">
        <f>(D39/INDEX(#REF!,MATCH("*"&amp;$B39,#REF!,0),MATCH(TEXT($E39,"0"),#REF!,0)))*100000</f>
        <v>#REF!</v>
      </c>
      <c r="H39"/>
      <c r="I39"/>
      <c r="N39" s="78" t="s">
        <v>438</v>
      </c>
      <c r="O39" s="17" t="e">
        <f>INDEX(#REF!,MATCH($B39,#REF!,0),2)</f>
        <v>#REF!</v>
      </c>
      <c r="P39" s="18">
        <f t="shared" si="0"/>
        <v>2011</v>
      </c>
      <c r="Q39" s="28" t="e">
        <f t="shared" si="1"/>
        <v>#REF!</v>
      </c>
      <c r="R39" s="18" t="s">
        <v>256</v>
      </c>
    </row>
    <row r="40" spans="2:18" ht="11.25" x14ac:dyDescent="0.2">
      <c r="B40" s="3" t="s">
        <v>119</v>
      </c>
      <c r="D40" s="5" t="e" cm="1">
        <f t="array" ref="D40">INDEX(#REF!,MATCH(1,($B40=#REF!)*($E40=#REF!),0),MATCH($D$5,#REF!,0))</f>
        <v>#REF!</v>
      </c>
      <c r="E40" s="3">
        <v>2011</v>
      </c>
      <c r="F40" s="113" t="e">
        <f>(D40/INDEX(#REF!,MATCH("*"&amp;$B40,#REF!,0),MATCH(TEXT($E40,"0"),#REF!,0)))*100000</f>
        <v>#REF!</v>
      </c>
      <c r="H40"/>
      <c r="I40"/>
      <c r="N40" s="78" t="s">
        <v>438</v>
      </c>
      <c r="O40" s="17" t="e">
        <f>INDEX(#REF!,MATCH($B40,#REF!,0),2)</f>
        <v>#REF!</v>
      </c>
      <c r="P40" s="18">
        <f t="shared" si="0"/>
        <v>2011</v>
      </c>
      <c r="Q40" s="28" t="e">
        <f t="shared" si="1"/>
        <v>#REF!</v>
      </c>
      <c r="R40" s="18" t="s">
        <v>256</v>
      </c>
    </row>
    <row r="41" spans="2:18" ht="11.25" x14ac:dyDescent="0.2">
      <c r="B41" s="3" t="s">
        <v>120</v>
      </c>
      <c r="D41" s="5" t="e" cm="1">
        <f t="array" ref="D41">INDEX(#REF!,MATCH(1,($B41=#REF!)*($E41=#REF!),0),MATCH($D$5,#REF!,0))</f>
        <v>#REF!</v>
      </c>
      <c r="E41" s="3">
        <v>2011</v>
      </c>
      <c r="F41" s="113" t="e">
        <f>(D41/INDEX(#REF!,MATCH("*"&amp;$B41,#REF!,0),MATCH(TEXT($E41,"0"),#REF!,0)))*100000</f>
        <v>#REF!</v>
      </c>
      <c r="H41"/>
      <c r="I41"/>
      <c r="N41" s="78" t="s">
        <v>438</v>
      </c>
      <c r="O41" s="17" t="e">
        <f>INDEX(#REF!,MATCH($B41,#REF!,0),2)</f>
        <v>#REF!</v>
      </c>
      <c r="P41" s="18">
        <f t="shared" si="0"/>
        <v>2011</v>
      </c>
      <c r="Q41" s="28" t="e">
        <f t="shared" si="1"/>
        <v>#REF!</v>
      </c>
      <c r="R41" s="18" t="s">
        <v>256</v>
      </c>
    </row>
    <row r="42" spans="2:18" ht="11.25" x14ac:dyDescent="0.2">
      <c r="B42" s="3" t="s">
        <v>121</v>
      </c>
      <c r="D42" s="5" t="e" cm="1">
        <f t="array" ref="D42">INDEX(#REF!,MATCH(1,($B42=#REF!)*($E42=#REF!),0),MATCH($D$5,#REF!,0))</f>
        <v>#REF!</v>
      </c>
      <c r="E42" s="3">
        <v>2011</v>
      </c>
      <c r="F42" s="113" t="e">
        <f>(D42/INDEX(#REF!,MATCH("*"&amp;$B42,#REF!,0),MATCH(TEXT($E42,"0"),#REF!,0)))*100000</f>
        <v>#REF!</v>
      </c>
      <c r="H42"/>
      <c r="I42"/>
      <c r="N42" s="78" t="s">
        <v>438</v>
      </c>
      <c r="O42" s="17" t="e">
        <f>INDEX(#REF!,MATCH($B42,#REF!,0),2)</f>
        <v>#REF!</v>
      </c>
      <c r="P42" s="18">
        <f t="shared" si="0"/>
        <v>2011</v>
      </c>
      <c r="Q42" s="28" t="e">
        <f t="shared" si="1"/>
        <v>#REF!</v>
      </c>
      <c r="R42" s="18" t="s">
        <v>256</v>
      </c>
    </row>
    <row r="43" spans="2:18" ht="11.25" x14ac:dyDescent="0.2">
      <c r="B43" s="3" t="s">
        <v>122</v>
      </c>
      <c r="D43" s="5" t="e" cm="1">
        <f t="array" ref="D43">INDEX(#REF!,MATCH(1,($B43=#REF!)*($E43=#REF!),0),MATCH($D$5,#REF!,0))</f>
        <v>#REF!</v>
      </c>
      <c r="E43" s="3">
        <v>2011</v>
      </c>
      <c r="F43" s="113" t="e">
        <f>(D43/INDEX(#REF!,MATCH("*"&amp;$B43,#REF!,0),MATCH(TEXT($E43,"0"),#REF!,0)))*100000</f>
        <v>#REF!</v>
      </c>
      <c r="H43"/>
      <c r="I43"/>
      <c r="N43" s="78" t="s">
        <v>438</v>
      </c>
      <c r="O43" s="17" t="e">
        <f>INDEX(#REF!,MATCH($B43,#REF!,0),2)</f>
        <v>#REF!</v>
      </c>
      <c r="P43" s="18">
        <f t="shared" si="0"/>
        <v>2011</v>
      </c>
      <c r="Q43" s="28" t="e">
        <f t="shared" si="1"/>
        <v>#REF!</v>
      </c>
      <c r="R43" s="18" t="s">
        <v>256</v>
      </c>
    </row>
    <row r="44" spans="2:18" ht="11.25" x14ac:dyDescent="0.2">
      <c r="B44" s="3" t="s">
        <v>123</v>
      </c>
      <c r="D44" s="5" t="e" cm="1">
        <f t="array" ref="D44">INDEX(#REF!,MATCH(1,($B44=#REF!)*($E44=#REF!),0),MATCH($D$5,#REF!,0))</f>
        <v>#REF!</v>
      </c>
      <c r="E44" s="3">
        <v>2011</v>
      </c>
      <c r="F44" s="113" t="e">
        <f>(D44/INDEX(#REF!,MATCH("*"&amp;$B44,#REF!,0),MATCH(TEXT($E44,"0"),#REF!,0)))*100000</f>
        <v>#REF!</v>
      </c>
      <c r="H44"/>
      <c r="I44"/>
      <c r="N44" s="78" t="s">
        <v>438</v>
      </c>
      <c r="O44" s="17" t="e">
        <f>INDEX(#REF!,MATCH($B44,#REF!,0),2)</f>
        <v>#REF!</v>
      </c>
      <c r="P44" s="18">
        <f t="shared" si="0"/>
        <v>2011</v>
      </c>
      <c r="Q44" s="28" t="e">
        <f t="shared" si="1"/>
        <v>#REF!</v>
      </c>
      <c r="R44" s="18" t="s">
        <v>256</v>
      </c>
    </row>
    <row r="45" spans="2:18" ht="11.25" x14ac:dyDescent="0.2">
      <c r="B45" s="3" t="s">
        <v>124</v>
      </c>
      <c r="D45" s="5" t="e" cm="1">
        <f t="array" ref="D45">INDEX(#REF!,MATCH(1,($B45=#REF!)*($E45=#REF!),0),MATCH($D$5,#REF!,0))</f>
        <v>#REF!</v>
      </c>
      <c r="E45" s="3">
        <v>2011</v>
      </c>
      <c r="F45" s="113" t="e">
        <f>(D45/INDEX(#REF!,MATCH("*"&amp;$B45,#REF!,0),MATCH(TEXT($E45,"0"),#REF!,0)))*100000</f>
        <v>#REF!</v>
      </c>
      <c r="H45"/>
      <c r="I45"/>
      <c r="N45" s="78" t="s">
        <v>438</v>
      </c>
      <c r="O45" s="17" t="e">
        <f>INDEX(#REF!,MATCH($B45,#REF!,0),2)</f>
        <v>#REF!</v>
      </c>
      <c r="P45" s="18">
        <f t="shared" si="0"/>
        <v>2011</v>
      </c>
      <c r="Q45" s="28" t="e">
        <f t="shared" si="1"/>
        <v>#REF!</v>
      </c>
      <c r="R45" s="18" t="s">
        <v>256</v>
      </c>
    </row>
    <row r="46" spans="2:18" ht="11.25" x14ac:dyDescent="0.2">
      <c r="B46" s="3" t="s">
        <v>125</v>
      </c>
      <c r="D46" s="5" t="e" cm="1">
        <f t="array" ref="D46">INDEX(#REF!,MATCH(1,($B46=#REF!)*($E46=#REF!),0),MATCH($D$5,#REF!,0))</f>
        <v>#REF!</v>
      </c>
      <c r="E46" s="3">
        <v>2011</v>
      </c>
      <c r="F46" s="113" t="e">
        <f>(D46/INDEX(#REF!,MATCH("*"&amp;$B46,#REF!,0),MATCH(TEXT($E46,"0"),#REF!,0)))*100000</f>
        <v>#REF!</v>
      </c>
      <c r="H46"/>
      <c r="I46"/>
      <c r="N46" s="78" t="s">
        <v>438</v>
      </c>
      <c r="O46" s="17" t="e">
        <f>INDEX(#REF!,MATCH($B46,#REF!,0),2)</f>
        <v>#REF!</v>
      </c>
      <c r="P46" s="18">
        <f t="shared" si="0"/>
        <v>2011</v>
      </c>
      <c r="Q46" s="28" t="e">
        <f t="shared" si="1"/>
        <v>#REF!</v>
      </c>
      <c r="R46" s="18" t="s">
        <v>256</v>
      </c>
    </row>
    <row r="47" spans="2:18" ht="11.25" x14ac:dyDescent="0.2">
      <c r="B47" s="3" t="s">
        <v>126</v>
      </c>
      <c r="D47" s="5" t="e" cm="1">
        <f t="array" ref="D47">INDEX(#REF!,MATCH(1,($B47=#REF!)*($E47=#REF!),0),MATCH($D$5,#REF!,0))</f>
        <v>#REF!</v>
      </c>
      <c r="E47" s="3">
        <v>2011</v>
      </c>
      <c r="F47" s="113" t="e">
        <f>(D47/INDEX(#REF!,MATCH("*"&amp;$B47,#REF!,0),MATCH(TEXT($E47,"0"),#REF!,0)))*100000</f>
        <v>#REF!</v>
      </c>
      <c r="H47"/>
      <c r="I47"/>
      <c r="N47" s="78" t="s">
        <v>438</v>
      </c>
      <c r="O47" s="17" t="e">
        <f>INDEX(#REF!,MATCH($B47,#REF!,0),2)</f>
        <v>#REF!</v>
      </c>
      <c r="P47" s="18">
        <f t="shared" si="0"/>
        <v>2011</v>
      </c>
      <c r="Q47" s="28" t="e">
        <f t="shared" si="1"/>
        <v>#REF!</v>
      </c>
      <c r="R47" s="18" t="s">
        <v>256</v>
      </c>
    </row>
    <row r="48" spans="2:18" ht="11.25" x14ac:dyDescent="0.2">
      <c r="B48" s="3" t="s">
        <v>68</v>
      </c>
      <c r="D48" s="5" t="e" cm="1">
        <f t="array" ref="D48">INDEX(#REF!,MATCH(1,($B48=#REF!)*($E48=#REF!),0),MATCH($D$5,#REF!,0))</f>
        <v>#REF!</v>
      </c>
      <c r="E48" s="80">
        <v>2012</v>
      </c>
      <c r="F48" s="113" t="e">
        <f>(D48/INDEX(#REF!,MATCH("*"&amp;$B48,#REF!,0),MATCH(TEXT($E48,"0"),#REF!,0)))*100000</f>
        <v>#REF!</v>
      </c>
      <c r="H48"/>
      <c r="I48"/>
      <c r="N48" s="78" t="s">
        <v>438</v>
      </c>
      <c r="O48" s="17" t="e">
        <f>INDEX(#REF!,MATCH($B48,#REF!,0),2)</f>
        <v>#REF!</v>
      </c>
      <c r="P48" s="18">
        <f t="shared" si="0"/>
        <v>2012</v>
      </c>
      <c r="Q48" s="28" t="e">
        <f t="shared" si="1"/>
        <v>#REF!</v>
      </c>
      <c r="R48" s="18" t="s">
        <v>256</v>
      </c>
    </row>
    <row r="49" spans="2:18" ht="11.25" x14ac:dyDescent="0.2">
      <c r="B49" s="3" t="s">
        <v>69</v>
      </c>
      <c r="D49" s="5" t="e" cm="1">
        <f t="array" ref="D49">INDEX(#REF!,MATCH(1,($B49=#REF!)*($E49=#REF!),0),MATCH($D$5,#REF!,0))</f>
        <v>#REF!</v>
      </c>
      <c r="E49" s="3">
        <v>2012</v>
      </c>
      <c r="F49" s="113" t="e">
        <f>(D49/INDEX(#REF!,MATCH("*"&amp;$B49,#REF!,0),MATCH(TEXT($E49,"0"),#REF!,0)))*100000</f>
        <v>#REF!</v>
      </c>
      <c r="H49"/>
      <c r="I49"/>
      <c r="N49" s="78" t="s">
        <v>438</v>
      </c>
      <c r="O49" s="17" t="e">
        <f>INDEX(#REF!,MATCH($B49,#REF!,0),2)</f>
        <v>#REF!</v>
      </c>
      <c r="P49" s="18">
        <f t="shared" si="0"/>
        <v>2012</v>
      </c>
      <c r="Q49" s="28" t="e">
        <f t="shared" si="1"/>
        <v>#REF!</v>
      </c>
      <c r="R49" s="18" t="s">
        <v>256</v>
      </c>
    </row>
    <row r="50" spans="2:18" ht="11.25" x14ac:dyDescent="0.2">
      <c r="B50" s="3" t="s">
        <v>70</v>
      </c>
      <c r="D50" s="5" t="e" cm="1">
        <f t="array" ref="D50">INDEX(#REF!,MATCH(1,($B50=#REF!)*($E50=#REF!),0),MATCH($D$5,#REF!,0))</f>
        <v>#REF!</v>
      </c>
      <c r="E50" s="3">
        <v>2012</v>
      </c>
      <c r="F50" s="113" t="e">
        <f>(D50/INDEX(#REF!,MATCH("*"&amp;$B50,#REF!,0),MATCH(TEXT($E50,"0"),#REF!,0)))*100000</f>
        <v>#REF!</v>
      </c>
      <c r="H50"/>
      <c r="I50"/>
      <c r="N50" s="78" t="s">
        <v>438</v>
      </c>
      <c r="O50" s="17" t="e">
        <f>INDEX(#REF!,MATCH($B50,#REF!,0),2)</f>
        <v>#REF!</v>
      </c>
      <c r="P50" s="18">
        <f t="shared" si="0"/>
        <v>2012</v>
      </c>
      <c r="Q50" s="28" t="e">
        <f t="shared" si="1"/>
        <v>#REF!</v>
      </c>
      <c r="R50" s="18" t="s">
        <v>256</v>
      </c>
    </row>
    <row r="51" spans="2:18" ht="11.25" x14ac:dyDescent="0.2">
      <c r="B51" s="3" t="s">
        <v>111</v>
      </c>
      <c r="D51" s="5" t="e" cm="1">
        <f t="array" ref="D51">INDEX(#REF!,MATCH(1,($B51=#REF!)*($E51=#REF!),0),MATCH($D$5,#REF!,0))</f>
        <v>#REF!</v>
      </c>
      <c r="E51" s="3">
        <v>2012</v>
      </c>
      <c r="F51" s="113" t="e">
        <f>(D51/INDEX(#REF!,MATCH("*"&amp;$B51,#REF!,0),MATCH(TEXT($E51,"0"),#REF!,0)))*100000</f>
        <v>#REF!</v>
      </c>
      <c r="H51"/>
      <c r="I51"/>
      <c r="N51" s="78" t="s">
        <v>438</v>
      </c>
      <c r="O51" s="17" t="e">
        <f>INDEX(#REF!,MATCH($B51,#REF!,0),2)</f>
        <v>#REF!</v>
      </c>
      <c r="P51" s="18">
        <f t="shared" si="0"/>
        <v>2012</v>
      </c>
      <c r="Q51" s="28" t="e">
        <f t="shared" si="1"/>
        <v>#REF!</v>
      </c>
      <c r="R51" s="18" t="s">
        <v>256</v>
      </c>
    </row>
    <row r="52" spans="2:18" ht="11.25" x14ac:dyDescent="0.2">
      <c r="B52" s="3" t="s">
        <v>71</v>
      </c>
      <c r="D52" s="5" t="e" cm="1">
        <f t="array" ref="D52">INDEX(#REF!,MATCH(1,($B52=#REF!)*($E52=#REF!),0),MATCH($D$5,#REF!,0))</f>
        <v>#REF!</v>
      </c>
      <c r="E52" s="3">
        <v>2012</v>
      </c>
      <c r="F52" s="113" t="e">
        <f>(D52/INDEX(#REF!,MATCH("*"&amp;$B52,#REF!,0),MATCH(TEXT($E52,"0"),#REF!,0)))*100000</f>
        <v>#REF!</v>
      </c>
      <c r="H52"/>
      <c r="I52"/>
      <c r="N52" s="78" t="s">
        <v>438</v>
      </c>
      <c r="O52" s="17" t="e">
        <f>INDEX(#REF!,MATCH($B52,#REF!,0),2)</f>
        <v>#REF!</v>
      </c>
      <c r="P52" s="18">
        <f t="shared" si="0"/>
        <v>2012</v>
      </c>
      <c r="Q52" s="28" t="e">
        <f t="shared" si="1"/>
        <v>#REF!</v>
      </c>
      <c r="R52" s="18" t="s">
        <v>256</v>
      </c>
    </row>
    <row r="53" spans="2:18" ht="11.25" x14ac:dyDescent="0.2">
      <c r="B53" s="3" t="s">
        <v>112</v>
      </c>
      <c r="D53" s="5" t="e" cm="1">
        <f t="array" ref="D53">INDEX(#REF!,MATCH(1,($B53=#REF!)*($E53=#REF!),0),MATCH($D$5,#REF!,0))</f>
        <v>#REF!</v>
      </c>
      <c r="E53" s="3">
        <v>2012</v>
      </c>
      <c r="F53" s="113" t="e">
        <f>(D53/INDEX(#REF!,MATCH("*"&amp;$B53,#REF!,0),MATCH(TEXT($E53,"0"),#REF!,0)))*100000</f>
        <v>#REF!</v>
      </c>
      <c r="H53"/>
      <c r="I53"/>
      <c r="N53" s="78" t="s">
        <v>438</v>
      </c>
      <c r="O53" s="17" t="e">
        <f>INDEX(#REF!,MATCH($B53,#REF!,0),2)</f>
        <v>#REF!</v>
      </c>
      <c r="P53" s="18">
        <f t="shared" si="0"/>
        <v>2012</v>
      </c>
      <c r="Q53" s="28" t="e">
        <f t="shared" si="1"/>
        <v>#REF!</v>
      </c>
      <c r="R53" s="18" t="s">
        <v>256</v>
      </c>
    </row>
    <row r="54" spans="2:18" ht="11.25" x14ac:dyDescent="0.2">
      <c r="B54" s="3" t="s">
        <v>113</v>
      </c>
      <c r="D54" s="5" t="e" cm="1">
        <f t="array" ref="D54">INDEX(#REF!,MATCH(1,($B54=#REF!)*($E54=#REF!),0),MATCH($D$5,#REF!,0))</f>
        <v>#REF!</v>
      </c>
      <c r="E54" s="3">
        <v>2012</v>
      </c>
      <c r="F54" s="113" t="e">
        <f>(D54/INDEX(#REF!,MATCH("*"&amp;$B54,#REF!,0),MATCH(TEXT($E54,"0"),#REF!,0)))*100000</f>
        <v>#REF!</v>
      </c>
      <c r="H54"/>
      <c r="I54"/>
      <c r="N54" s="78" t="s">
        <v>438</v>
      </c>
      <c r="O54" s="17" t="e">
        <f>INDEX(#REF!,MATCH($B54,#REF!,0),2)</f>
        <v>#REF!</v>
      </c>
      <c r="P54" s="18">
        <f t="shared" si="0"/>
        <v>2012</v>
      </c>
      <c r="Q54" s="28" t="e">
        <f t="shared" si="1"/>
        <v>#REF!</v>
      </c>
      <c r="R54" s="18" t="s">
        <v>256</v>
      </c>
    </row>
    <row r="55" spans="2:18" ht="11.25" x14ac:dyDescent="0.2">
      <c r="B55" s="3" t="s">
        <v>114</v>
      </c>
      <c r="D55" s="5" t="e" cm="1">
        <f t="array" ref="D55">INDEX(#REF!,MATCH(1,($B55=#REF!)*($E55=#REF!),0),MATCH($D$5,#REF!,0))</f>
        <v>#REF!</v>
      </c>
      <c r="E55" s="3">
        <v>2012</v>
      </c>
      <c r="F55" s="113" t="e">
        <f>(D55/INDEX(#REF!,MATCH("*"&amp;$B55,#REF!,0),MATCH(TEXT($E55,"0"),#REF!,0)))*100000</f>
        <v>#REF!</v>
      </c>
      <c r="H55"/>
      <c r="I55"/>
      <c r="N55" s="78" t="s">
        <v>438</v>
      </c>
      <c r="O55" s="17" t="e">
        <f>INDEX(#REF!,MATCH($B55,#REF!,0),2)</f>
        <v>#REF!</v>
      </c>
      <c r="P55" s="18">
        <f t="shared" si="0"/>
        <v>2012</v>
      </c>
      <c r="Q55" s="28" t="e">
        <f t="shared" si="1"/>
        <v>#REF!</v>
      </c>
      <c r="R55" s="18" t="s">
        <v>256</v>
      </c>
    </row>
    <row r="56" spans="2:18" ht="11.25" x14ac:dyDescent="0.2">
      <c r="B56" s="3" t="s">
        <v>115</v>
      </c>
      <c r="D56" s="5" t="e" cm="1">
        <f t="array" ref="D56">INDEX(#REF!,MATCH(1,($B56=#REF!)*($E56=#REF!),0),MATCH($D$5,#REF!,0))</f>
        <v>#REF!</v>
      </c>
      <c r="E56" s="3">
        <v>2012</v>
      </c>
      <c r="F56" s="113" t="e">
        <f>(D56/INDEX(#REF!,MATCH("*"&amp;$B56,#REF!,0),MATCH(TEXT($E56,"0"),#REF!,0)))*100000</f>
        <v>#REF!</v>
      </c>
      <c r="H56"/>
      <c r="I56"/>
      <c r="N56" s="78" t="s">
        <v>438</v>
      </c>
      <c r="O56" s="17" t="e">
        <f>INDEX(#REF!,MATCH($B56,#REF!,0),2)</f>
        <v>#REF!</v>
      </c>
      <c r="P56" s="18">
        <f t="shared" si="0"/>
        <v>2012</v>
      </c>
      <c r="Q56" s="28" t="e">
        <f t="shared" si="1"/>
        <v>#REF!</v>
      </c>
      <c r="R56" s="18" t="s">
        <v>256</v>
      </c>
    </row>
    <row r="57" spans="2:18" ht="11.25" x14ac:dyDescent="0.2">
      <c r="B57" s="3" t="s">
        <v>116</v>
      </c>
      <c r="D57" s="5" t="e" cm="1">
        <f t="array" ref="D57">INDEX(#REF!,MATCH(1,($B57=#REF!)*($E57=#REF!),0),MATCH($D$5,#REF!,0))</f>
        <v>#REF!</v>
      </c>
      <c r="E57" s="3">
        <v>2012</v>
      </c>
      <c r="F57" s="113" t="e">
        <f>(D57/INDEX(#REF!,MATCH("*"&amp;$B57,#REF!,0),MATCH(TEXT($E57,"0"),#REF!,0)))*100000</f>
        <v>#REF!</v>
      </c>
      <c r="H57"/>
      <c r="I57"/>
      <c r="N57" s="78" t="s">
        <v>438</v>
      </c>
      <c r="O57" s="17" t="e">
        <f>INDEX(#REF!,MATCH($B57,#REF!,0),2)</f>
        <v>#REF!</v>
      </c>
      <c r="P57" s="18">
        <f t="shared" si="0"/>
        <v>2012</v>
      </c>
      <c r="Q57" s="28" t="e">
        <f t="shared" si="1"/>
        <v>#REF!</v>
      </c>
      <c r="R57" s="18" t="s">
        <v>256</v>
      </c>
    </row>
    <row r="58" spans="2:18" ht="11.25" x14ac:dyDescent="0.2">
      <c r="B58" s="3" t="s">
        <v>66</v>
      </c>
      <c r="D58" s="5" t="e" cm="1">
        <f t="array" ref="D58">INDEX(#REF!,MATCH(1,($B58=#REF!)*($E58=#REF!),0),MATCH($D$5,#REF!,0))</f>
        <v>#REF!</v>
      </c>
      <c r="E58" s="3">
        <v>2012</v>
      </c>
      <c r="F58" s="113" t="e">
        <f>(D58/INDEX(#REF!,MATCH("*"&amp;$B58,#REF!,0),MATCH(TEXT($E58,"0"),#REF!,0)))*100000</f>
        <v>#REF!</v>
      </c>
      <c r="H58"/>
      <c r="I58"/>
      <c r="N58" s="78" t="s">
        <v>438</v>
      </c>
      <c r="O58" s="17" t="e">
        <f>INDEX(#REF!,MATCH($B58,#REF!,0),2)</f>
        <v>#REF!</v>
      </c>
      <c r="P58" s="18">
        <f t="shared" si="0"/>
        <v>2012</v>
      </c>
      <c r="Q58" s="28" t="e">
        <f t="shared" si="1"/>
        <v>#REF!</v>
      </c>
      <c r="R58" s="18" t="s">
        <v>256</v>
      </c>
    </row>
    <row r="59" spans="2:18" ht="11.25" x14ac:dyDescent="0.2">
      <c r="B59" s="3" t="s">
        <v>117</v>
      </c>
      <c r="D59" s="5" t="e" cm="1">
        <f t="array" ref="D59">INDEX(#REF!,MATCH(1,($B59=#REF!)*($E59=#REF!),0),MATCH($D$5,#REF!,0))</f>
        <v>#REF!</v>
      </c>
      <c r="E59" s="3">
        <v>2012</v>
      </c>
      <c r="F59" s="113" t="e">
        <f>(D59/INDEX(#REF!,MATCH("*"&amp;$B59,#REF!,0),MATCH(TEXT($E59,"0"),#REF!,0)))*100000</f>
        <v>#REF!</v>
      </c>
      <c r="H59"/>
      <c r="I59"/>
      <c r="N59" s="78" t="s">
        <v>438</v>
      </c>
      <c r="O59" s="17" t="e">
        <f>INDEX(#REF!,MATCH($B59,#REF!,0),2)</f>
        <v>#REF!</v>
      </c>
      <c r="P59" s="18">
        <f t="shared" si="0"/>
        <v>2012</v>
      </c>
      <c r="Q59" s="28" t="e">
        <f t="shared" si="1"/>
        <v>#REF!</v>
      </c>
      <c r="R59" s="18" t="s">
        <v>256</v>
      </c>
    </row>
    <row r="60" spans="2:18" ht="11.25" x14ac:dyDescent="0.2">
      <c r="B60" s="3" t="s">
        <v>118</v>
      </c>
      <c r="D60" s="5" t="e" cm="1">
        <f t="array" ref="D60">INDEX(#REF!,MATCH(1,($B60=#REF!)*($E60=#REF!),0),MATCH($D$5,#REF!,0))</f>
        <v>#REF!</v>
      </c>
      <c r="E60" s="3">
        <v>2012</v>
      </c>
      <c r="F60" s="113" t="e">
        <f>(D60/INDEX(#REF!,MATCH("*"&amp;$B60,#REF!,0),MATCH(TEXT($E60,"0"),#REF!,0)))*100000</f>
        <v>#REF!</v>
      </c>
      <c r="H60"/>
      <c r="I60"/>
      <c r="N60" s="78" t="s">
        <v>438</v>
      </c>
      <c r="O60" s="17" t="e">
        <f>INDEX(#REF!,MATCH($B60,#REF!,0),2)</f>
        <v>#REF!</v>
      </c>
      <c r="P60" s="18">
        <f t="shared" si="0"/>
        <v>2012</v>
      </c>
      <c r="Q60" s="28" t="e">
        <f t="shared" si="1"/>
        <v>#REF!</v>
      </c>
      <c r="R60" s="18" t="s">
        <v>256</v>
      </c>
    </row>
    <row r="61" spans="2:18" ht="11.25" x14ac:dyDescent="0.2">
      <c r="B61" s="3" t="s">
        <v>119</v>
      </c>
      <c r="D61" s="5" t="e" cm="1">
        <f t="array" ref="D61">INDEX(#REF!,MATCH(1,($B61=#REF!)*($E61=#REF!),0),MATCH($D$5,#REF!,0))</f>
        <v>#REF!</v>
      </c>
      <c r="E61" s="3">
        <v>2012</v>
      </c>
      <c r="F61" s="113" t="e">
        <f>(D61/INDEX(#REF!,MATCH("*"&amp;$B61,#REF!,0),MATCH(TEXT($E61,"0"),#REF!,0)))*100000</f>
        <v>#REF!</v>
      </c>
      <c r="H61"/>
      <c r="I61"/>
      <c r="N61" s="78" t="s">
        <v>438</v>
      </c>
      <c r="O61" s="17" t="e">
        <f>INDEX(#REF!,MATCH($B61,#REF!,0),2)</f>
        <v>#REF!</v>
      </c>
      <c r="P61" s="18">
        <f t="shared" si="0"/>
        <v>2012</v>
      </c>
      <c r="Q61" s="28" t="e">
        <f t="shared" si="1"/>
        <v>#REF!</v>
      </c>
      <c r="R61" s="18" t="s">
        <v>256</v>
      </c>
    </row>
    <row r="62" spans="2:18" ht="11.25" x14ac:dyDescent="0.2">
      <c r="B62" s="3" t="s">
        <v>120</v>
      </c>
      <c r="D62" s="5" t="e" cm="1">
        <f t="array" ref="D62">INDEX(#REF!,MATCH(1,($B62=#REF!)*($E62=#REF!),0),MATCH($D$5,#REF!,0))</f>
        <v>#REF!</v>
      </c>
      <c r="E62" s="3">
        <v>2012</v>
      </c>
      <c r="F62" s="113" t="e">
        <f>(D62/INDEX(#REF!,MATCH("*"&amp;$B62,#REF!,0),MATCH(TEXT($E62,"0"),#REF!,0)))*100000</f>
        <v>#REF!</v>
      </c>
      <c r="H62"/>
      <c r="I62"/>
      <c r="N62" s="78" t="s">
        <v>438</v>
      </c>
      <c r="O62" s="17" t="e">
        <f>INDEX(#REF!,MATCH($B62,#REF!,0),2)</f>
        <v>#REF!</v>
      </c>
      <c r="P62" s="18">
        <f t="shared" si="0"/>
        <v>2012</v>
      </c>
      <c r="Q62" s="28" t="e">
        <f t="shared" si="1"/>
        <v>#REF!</v>
      </c>
      <c r="R62" s="18" t="s">
        <v>256</v>
      </c>
    </row>
    <row r="63" spans="2:18" ht="11.25" x14ac:dyDescent="0.2">
      <c r="B63" s="3" t="s">
        <v>121</v>
      </c>
      <c r="D63" s="5" t="e" cm="1">
        <f t="array" ref="D63">INDEX(#REF!,MATCH(1,($B63=#REF!)*($E63=#REF!),0),MATCH($D$5,#REF!,0))</f>
        <v>#REF!</v>
      </c>
      <c r="E63" s="3">
        <v>2012</v>
      </c>
      <c r="F63" s="113" t="e">
        <f>(D63/INDEX(#REF!,MATCH("*"&amp;$B63,#REF!,0),MATCH(TEXT($E63,"0"),#REF!,0)))*100000</f>
        <v>#REF!</v>
      </c>
      <c r="H63"/>
      <c r="I63"/>
      <c r="N63" s="78" t="s">
        <v>438</v>
      </c>
      <c r="O63" s="17" t="e">
        <f>INDEX(#REF!,MATCH($B63,#REF!,0),2)</f>
        <v>#REF!</v>
      </c>
      <c r="P63" s="18">
        <f t="shared" si="0"/>
        <v>2012</v>
      </c>
      <c r="Q63" s="28" t="e">
        <f t="shared" si="1"/>
        <v>#REF!</v>
      </c>
      <c r="R63" s="18" t="s">
        <v>256</v>
      </c>
    </row>
    <row r="64" spans="2:18" ht="11.25" x14ac:dyDescent="0.2">
      <c r="B64" s="3" t="s">
        <v>122</v>
      </c>
      <c r="D64" s="5" t="e" cm="1">
        <f t="array" ref="D64">INDEX(#REF!,MATCH(1,($B64=#REF!)*($E64=#REF!),0),MATCH($D$5,#REF!,0))</f>
        <v>#REF!</v>
      </c>
      <c r="E64" s="3">
        <v>2012</v>
      </c>
      <c r="F64" s="113" t="e">
        <f>(D64/INDEX(#REF!,MATCH("*"&amp;$B64,#REF!,0),MATCH(TEXT($E64,"0"),#REF!,0)))*100000</f>
        <v>#REF!</v>
      </c>
      <c r="H64"/>
      <c r="I64"/>
      <c r="N64" s="78" t="s">
        <v>438</v>
      </c>
      <c r="O64" s="17" t="e">
        <f>INDEX(#REF!,MATCH($B64,#REF!,0),2)</f>
        <v>#REF!</v>
      </c>
      <c r="P64" s="18">
        <f t="shared" si="0"/>
        <v>2012</v>
      </c>
      <c r="Q64" s="28" t="e">
        <f t="shared" si="1"/>
        <v>#REF!</v>
      </c>
      <c r="R64" s="18" t="s">
        <v>256</v>
      </c>
    </row>
    <row r="65" spans="2:18" ht="11.25" x14ac:dyDescent="0.2">
      <c r="B65" s="3" t="s">
        <v>123</v>
      </c>
      <c r="D65" s="5" t="e" cm="1">
        <f t="array" ref="D65">INDEX(#REF!,MATCH(1,($B65=#REF!)*($E65=#REF!),0),MATCH($D$5,#REF!,0))</f>
        <v>#REF!</v>
      </c>
      <c r="E65" s="3">
        <v>2012</v>
      </c>
      <c r="F65" s="113" t="e">
        <f>(D65/INDEX(#REF!,MATCH("*"&amp;$B65,#REF!,0),MATCH(TEXT($E65,"0"),#REF!,0)))*100000</f>
        <v>#REF!</v>
      </c>
      <c r="H65"/>
      <c r="I65"/>
      <c r="N65" s="78" t="s">
        <v>438</v>
      </c>
      <c r="O65" s="17" t="e">
        <f>INDEX(#REF!,MATCH($B65,#REF!,0),2)</f>
        <v>#REF!</v>
      </c>
      <c r="P65" s="18">
        <f t="shared" si="0"/>
        <v>2012</v>
      </c>
      <c r="Q65" s="28" t="e">
        <f t="shared" si="1"/>
        <v>#REF!</v>
      </c>
      <c r="R65" s="18" t="s">
        <v>256</v>
      </c>
    </row>
    <row r="66" spans="2:18" ht="11.25" x14ac:dyDescent="0.2">
      <c r="B66" s="3" t="s">
        <v>124</v>
      </c>
      <c r="D66" s="5" t="e" cm="1">
        <f t="array" ref="D66">INDEX(#REF!,MATCH(1,($B66=#REF!)*($E66=#REF!),0),MATCH($D$5,#REF!,0))</f>
        <v>#REF!</v>
      </c>
      <c r="E66" s="3">
        <v>2012</v>
      </c>
      <c r="F66" s="113" t="e">
        <f>(D66/INDEX(#REF!,MATCH("*"&amp;$B66,#REF!,0),MATCH(TEXT($E66,"0"),#REF!,0)))*100000</f>
        <v>#REF!</v>
      </c>
      <c r="H66"/>
      <c r="I66"/>
      <c r="N66" s="78" t="s">
        <v>438</v>
      </c>
      <c r="O66" s="17" t="e">
        <f>INDEX(#REF!,MATCH($B66,#REF!,0),2)</f>
        <v>#REF!</v>
      </c>
      <c r="P66" s="18">
        <f t="shared" si="0"/>
        <v>2012</v>
      </c>
      <c r="Q66" s="28" t="e">
        <f t="shared" si="1"/>
        <v>#REF!</v>
      </c>
      <c r="R66" s="18" t="s">
        <v>256</v>
      </c>
    </row>
    <row r="67" spans="2:18" ht="11.25" x14ac:dyDescent="0.2">
      <c r="B67" s="3" t="s">
        <v>125</v>
      </c>
      <c r="D67" s="5" t="e" cm="1">
        <f t="array" ref="D67">INDEX(#REF!,MATCH(1,($B67=#REF!)*($E67=#REF!),0),MATCH($D$5,#REF!,0))</f>
        <v>#REF!</v>
      </c>
      <c r="E67" s="3">
        <v>2012</v>
      </c>
      <c r="F67" s="113" t="e">
        <f>(D67/INDEX(#REF!,MATCH("*"&amp;$B67,#REF!,0),MATCH(TEXT($E67,"0"),#REF!,0)))*100000</f>
        <v>#REF!</v>
      </c>
      <c r="H67"/>
      <c r="I67"/>
      <c r="N67" s="78" t="s">
        <v>438</v>
      </c>
      <c r="O67" s="17" t="e">
        <f>INDEX(#REF!,MATCH($B67,#REF!,0),2)</f>
        <v>#REF!</v>
      </c>
      <c r="P67" s="18">
        <f t="shared" si="0"/>
        <v>2012</v>
      </c>
      <c r="Q67" s="28" t="e">
        <f t="shared" si="1"/>
        <v>#REF!</v>
      </c>
      <c r="R67" s="18" t="s">
        <v>256</v>
      </c>
    </row>
    <row r="68" spans="2:18" ht="11.25" x14ac:dyDescent="0.2">
      <c r="B68" s="3" t="s">
        <v>126</v>
      </c>
      <c r="D68" s="5" t="e" cm="1">
        <f t="array" ref="D68">INDEX(#REF!,MATCH(1,($B68=#REF!)*($E68=#REF!),0),MATCH($D$5,#REF!,0))</f>
        <v>#REF!</v>
      </c>
      <c r="E68" s="3">
        <v>2012</v>
      </c>
      <c r="F68" s="113" t="e">
        <f>(D68/INDEX(#REF!,MATCH("*"&amp;$B68,#REF!,0),MATCH(TEXT($E68,"0"),#REF!,0)))*100000</f>
        <v>#REF!</v>
      </c>
      <c r="H68"/>
      <c r="I68"/>
      <c r="N68" s="78" t="s">
        <v>438</v>
      </c>
      <c r="O68" s="17" t="e">
        <f>INDEX(#REF!,MATCH($B68,#REF!,0),2)</f>
        <v>#REF!</v>
      </c>
      <c r="P68" s="18">
        <f t="shared" si="0"/>
        <v>2012</v>
      </c>
      <c r="Q68" s="28" t="e">
        <f t="shared" si="1"/>
        <v>#REF!</v>
      </c>
      <c r="R68" s="18" t="s">
        <v>256</v>
      </c>
    </row>
    <row r="69" spans="2:18" ht="11.25" x14ac:dyDescent="0.2">
      <c r="B69" s="3" t="s">
        <v>68</v>
      </c>
      <c r="D69" s="5" t="e" cm="1">
        <f t="array" ref="D69">INDEX(#REF!,MATCH(1,($B69=#REF!)*($E69=#REF!),0),MATCH($D$5,#REF!,0))</f>
        <v>#REF!</v>
      </c>
      <c r="E69" s="80">
        <v>2013</v>
      </c>
      <c r="F69" s="113" t="e">
        <f>(D69/INDEX(#REF!,MATCH("*"&amp;$B69,#REF!,0),MATCH(TEXT($E69,"0"),#REF!,0)))*100000</f>
        <v>#REF!</v>
      </c>
      <c r="H69"/>
      <c r="I69"/>
      <c r="N69" s="78" t="s">
        <v>438</v>
      </c>
      <c r="O69" s="17" t="e">
        <f>INDEX(#REF!,MATCH($B69,#REF!,0),2)</f>
        <v>#REF!</v>
      </c>
      <c r="P69" s="18">
        <f t="shared" si="0"/>
        <v>2013</v>
      </c>
      <c r="Q69" s="28" t="e">
        <f t="shared" si="1"/>
        <v>#REF!</v>
      </c>
      <c r="R69" s="18" t="s">
        <v>256</v>
      </c>
    </row>
    <row r="70" spans="2:18" ht="11.25" x14ac:dyDescent="0.2">
      <c r="B70" s="3" t="s">
        <v>69</v>
      </c>
      <c r="D70" s="5" t="e" cm="1">
        <f t="array" ref="D70">INDEX(#REF!,MATCH(1,($B70=#REF!)*($E70=#REF!),0),MATCH($D$5,#REF!,0))</f>
        <v>#REF!</v>
      </c>
      <c r="E70" s="3">
        <v>2013</v>
      </c>
      <c r="F70" s="113" t="e">
        <f>(D70/INDEX(#REF!,MATCH("*"&amp;$B70,#REF!,0),MATCH(TEXT($E70,"0"),#REF!,0)))*100000</f>
        <v>#REF!</v>
      </c>
      <c r="H70"/>
      <c r="I70"/>
      <c r="N70" s="78" t="s">
        <v>438</v>
      </c>
      <c r="O70" s="17" t="e">
        <f>INDEX(#REF!,MATCH($B70,#REF!,0),2)</f>
        <v>#REF!</v>
      </c>
      <c r="P70" s="18">
        <f t="shared" si="0"/>
        <v>2013</v>
      </c>
      <c r="Q70" s="28" t="e">
        <f t="shared" si="1"/>
        <v>#REF!</v>
      </c>
      <c r="R70" s="18" t="s">
        <v>256</v>
      </c>
    </row>
    <row r="71" spans="2:18" ht="11.25" x14ac:dyDescent="0.2">
      <c r="B71" s="3" t="s">
        <v>70</v>
      </c>
      <c r="D71" s="5" t="e" cm="1">
        <f t="array" ref="D71">INDEX(#REF!,MATCH(1,($B71=#REF!)*($E71=#REF!),0),MATCH($D$5,#REF!,0))</f>
        <v>#REF!</v>
      </c>
      <c r="E71" s="3">
        <v>2013</v>
      </c>
      <c r="F71" s="113" t="e">
        <f>(D71/INDEX(#REF!,MATCH("*"&amp;$B71,#REF!,0),MATCH(TEXT($E71,"0"),#REF!,0)))*100000</f>
        <v>#REF!</v>
      </c>
      <c r="H71"/>
      <c r="I71"/>
      <c r="N71" s="78" t="s">
        <v>438</v>
      </c>
      <c r="O71" s="17" t="e">
        <f>INDEX(#REF!,MATCH($B71,#REF!,0),2)</f>
        <v>#REF!</v>
      </c>
      <c r="P71" s="18">
        <f t="shared" ref="P71:P134" si="2">E71</f>
        <v>2013</v>
      </c>
      <c r="Q71" s="28" t="e">
        <f t="shared" ref="Q71:Q134" si="3">F71</f>
        <v>#REF!</v>
      </c>
      <c r="R71" s="18" t="s">
        <v>256</v>
      </c>
    </row>
    <row r="72" spans="2:18" ht="11.25" x14ac:dyDescent="0.2">
      <c r="B72" s="3" t="s">
        <v>111</v>
      </c>
      <c r="D72" s="5" t="e" cm="1">
        <f t="array" ref="D72">INDEX(#REF!,MATCH(1,($B72=#REF!)*($E72=#REF!),0),MATCH($D$5,#REF!,0))</f>
        <v>#REF!</v>
      </c>
      <c r="E72" s="3">
        <v>2013</v>
      </c>
      <c r="F72" s="113" t="e">
        <f>(D72/INDEX(#REF!,MATCH("*"&amp;$B72,#REF!,0),MATCH(TEXT($E72,"0"),#REF!,0)))*100000</f>
        <v>#REF!</v>
      </c>
      <c r="H72"/>
      <c r="I72"/>
      <c r="N72" s="78" t="s">
        <v>438</v>
      </c>
      <c r="O72" s="17" t="e">
        <f>INDEX(#REF!,MATCH($B72,#REF!,0),2)</f>
        <v>#REF!</v>
      </c>
      <c r="P72" s="18">
        <f t="shared" si="2"/>
        <v>2013</v>
      </c>
      <c r="Q72" s="28" t="e">
        <f t="shared" si="3"/>
        <v>#REF!</v>
      </c>
      <c r="R72" s="18" t="s">
        <v>256</v>
      </c>
    </row>
    <row r="73" spans="2:18" ht="11.25" x14ac:dyDescent="0.2">
      <c r="B73" s="3" t="s">
        <v>71</v>
      </c>
      <c r="D73" s="5" t="e" cm="1">
        <f t="array" ref="D73">INDEX(#REF!,MATCH(1,($B73=#REF!)*($E73=#REF!),0),MATCH($D$5,#REF!,0))</f>
        <v>#REF!</v>
      </c>
      <c r="E73" s="3">
        <v>2013</v>
      </c>
      <c r="F73" s="113" t="e">
        <f>(D73/INDEX(#REF!,MATCH("*"&amp;$B73,#REF!,0),MATCH(TEXT($E73,"0"),#REF!,0)))*100000</f>
        <v>#REF!</v>
      </c>
      <c r="H73"/>
      <c r="I73"/>
      <c r="N73" s="78" t="s">
        <v>438</v>
      </c>
      <c r="O73" s="17" t="e">
        <f>INDEX(#REF!,MATCH($B73,#REF!,0),2)</f>
        <v>#REF!</v>
      </c>
      <c r="P73" s="18">
        <f t="shared" si="2"/>
        <v>2013</v>
      </c>
      <c r="Q73" s="28" t="e">
        <f t="shared" si="3"/>
        <v>#REF!</v>
      </c>
      <c r="R73" s="18" t="s">
        <v>256</v>
      </c>
    </row>
    <row r="74" spans="2:18" ht="11.25" x14ac:dyDescent="0.2">
      <c r="B74" s="3" t="s">
        <v>112</v>
      </c>
      <c r="D74" s="5" t="e" cm="1">
        <f t="array" ref="D74">INDEX(#REF!,MATCH(1,($B74=#REF!)*($E74=#REF!),0),MATCH($D$5,#REF!,0))</f>
        <v>#REF!</v>
      </c>
      <c r="E74" s="3">
        <v>2013</v>
      </c>
      <c r="F74" s="113" t="e">
        <f>(D74/INDEX(#REF!,MATCH("*"&amp;$B74,#REF!,0),MATCH(TEXT($E74,"0"),#REF!,0)))*100000</f>
        <v>#REF!</v>
      </c>
      <c r="H74"/>
      <c r="I74"/>
      <c r="N74" s="78" t="s">
        <v>438</v>
      </c>
      <c r="O74" s="17" t="e">
        <f>INDEX(#REF!,MATCH($B74,#REF!,0),2)</f>
        <v>#REF!</v>
      </c>
      <c r="P74" s="18">
        <f t="shared" si="2"/>
        <v>2013</v>
      </c>
      <c r="Q74" s="28" t="e">
        <f t="shared" si="3"/>
        <v>#REF!</v>
      </c>
      <c r="R74" s="18" t="s">
        <v>256</v>
      </c>
    </row>
    <row r="75" spans="2:18" ht="11.25" x14ac:dyDescent="0.2">
      <c r="B75" s="3" t="s">
        <v>113</v>
      </c>
      <c r="D75" s="5" t="e" cm="1">
        <f t="array" ref="D75">INDEX(#REF!,MATCH(1,($B75=#REF!)*($E75=#REF!),0),MATCH($D$5,#REF!,0))</f>
        <v>#REF!</v>
      </c>
      <c r="E75" s="3">
        <v>2013</v>
      </c>
      <c r="F75" s="113" t="e">
        <f>(D75/INDEX(#REF!,MATCH("*"&amp;$B75,#REF!,0),MATCH(TEXT($E75,"0"),#REF!,0)))*100000</f>
        <v>#REF!</v>
      </c>
      <c r="H75"/>
      <c r="I75"/>
      <c r="N75" s="78" t="s">
        <v>438</v>
      </c>
      <c r="O75" s="17" t="e">
        <f>INDEX(#REF!,MATCH($B75,#REF!,0),2)</f>
        <v>#REF!</v>
      </c>
      <c r="P75" s="18">
        <f t="shared" si="2"/>
        <v>2013</v>
      </c>
      <c r="Q75" s="28" t="e">
        <f t="shared" si="3"/>
        <v>#REF!</v>
      </c>
      <c r="R75" s="18" t="s">
        <v>256</v>
      </c>
    </row>
    <row r="76" spans="2:18" ht="11.25" x14ac:dyDescent="0.2">
      <c r="B76" s="3" t="s">
        <v>114</v>
      </c>
      <c r="D76" s="5" t="e" cm="1">
        <f t="array" ref="D76">INDEX(#REF!,MATCH(1,($B76=#REF!)*($E76=#REF!),0),MATCH($D$5,#REF!,0))</f>
        <v>#REF!</v>
      </c>
      <c r="E76" s="3">
        <v>2013</v>
      </c>
      <c r="F76" s="113" t="e">
        <f>(D76/INDEX(#REF!,MATCH("*"&amp;$B76,#REF!,0),MATCH(TEXT($E76,"0"),#REF!,0)))*100000</f>
        <v>#REF!</v>
      </c>
      <c r="H76"/>
      <c r="I76"/>
      <c r="N76" s="78" t="s">
        <v>438</v>
      </c>
      <c r="O76" s="17" t="e">
        <f>INDEX(#REF!,MATCH($B76,#REF!,0),2)</f>
        <v>#REF!</v>
      </c>
      <c r="P76" s="18">
        <f t="shared" si="2"/>
        <v>2013</v>
      </c>
      <c r="Q76" s="28" t="e">
        <f t="shared" si="3"/>
        <v>#REF!</v>
      </c>
      <c r="R76" s="18" t="s">
        <v>256</v>
      </c>
    </row>
    <row r="77" spans="2:18" ht="11.25" x14ac:dyDescent="0.2">
      <c r="B77" s="3" t="s">
        <v>115</v>
      </c>
      <c r="D77" s="5" t="e" cm="1">
        <f t="array" ref="D77">INDEX(#REF!,MATCH(1,($B77=#REF!)*($E77=#REF!),0),MATCH($D$5,#REF!,0))</f>
        <v>#REF!</v>
      </c>
      <c r="E77" s="3">
        <v>2013</v>
      </c>
      <c r="F77" s="113" t="e">
        <f>(D77/INDEX(#REF!,MATCH("*"&amp;$B77,#REF!,0),MATCH(TEXT($E77,"0"),#REF!,0)))*100000</f>
        <v>#REF!</v>
      </c>
      <c r="H77"/>
      <c r="I77"/>
      <c r="N77" s="78" t="s">
        <v>438</v>
      </c>
      <c r="O77" s="17" t="e">
        <f>INDEX(#REF!,MATCH($B77,#REF!,0),2)</f>
        <v>#REF!</v>
      </c>
      <c r="P77" s="18">
        <f t="shared" si="2"/>
        <v>2013</v>
      </c>
      <c r="Q77" s="28" t="e">
        <f t="shared" si="3"/>
        <v>#REF!</v>
      </c>
      <c r="R77" s="18" t="s">
        <v>256</v>
      </c>
    </row>
    <row r="78" spans="2:18" ht="11.25" x14ac:dyDescent="0.2">
      <c r="B78" s="3" t="s">
        <v>116</v>
      </c>
      <c r="D78" s="5" t="e" cm="1">
        <f t="array" ref="D78">INDEX(#REF!,MATCH(1,($B78=#REF!)*($E78=#REF!),0),MATCH($D$5,#REF!,0))</f>
        <v>#REF!</v>
      </c>
      <c r="E78" s="3">
        <v>2013</v>
      </c>
      <c r="F78" s="113" t="e">
        <f>(D78/INDEX(#REF!,MATCH("*"&amp;$B78,#REF!,0),MATCH(TEXT($E78,"0"),#REF!,0)))*100000</f>
        <v>#REF!</v>
      </c>
      <c r="H78"/>
      <c r="I78"/>
      <c r="N78" s="78" t="s">
        <v>438</v>
      </c>
      <c r="O78" s="17" t="e">
        <f>INDEX(#REF!,MATCH($B78,#REF!,0),2)</f>
        <v>#REF!</v>
      </c>
      <c r="P78" s="18">
        <f t="shared" si="2"/>
        <v>2013</v>
      </c>
      <c r="Q78" s="28" t="e">
        <f t="shared" si="3"/>
        <v>#REF!</v>
      </c>
      <c r="R78" s="18" t="s">
        <v>256</v>
      </c>
    </row>
    <row r="79" spans="2:18" ht="11.25" x14ac:dyDescent="0.2">
      <c r="B79" s="3" t="s">
        <v>66</v>
      </c>
      <c r="D79" s="5" t="e" cm="1">
        <f t="array" ref="D79">INDEX(#REF!,MATCH(1,($B79=#REF!)*($E79=#REF!),0),MATCH($D$5,#REF!,0))</f>
        <v>#REF!</v>
      </c>
      <c r="E79" s="3">
        <v>2013</v>
      </c>
      <c r="F79" s="113" t="e">
        <f>(D79/INDEX(#REF!,MATCH("*"&amp;$B79,#REF!,0),MATCH(TEXT($E79,"0"),#REF!,0)))*100000</f>
        <v>#REF!</v>
      </c>
      <c r="H79"/>
      <c r="I79"/>
      <c r="N79" s="78" t="s">
        <v>438</v>
      </c>
      <c r="O79" s="17" t="e">
        <f>INDEX(#REF!,MATCH($B79,#REF!,0),2)</f>
        <v>#REF!</v>
      </c>
      <c r="P79" s="18">
        <f t="shared" si="2"/>
        <v>2013</v>
      </c>
      <c r="Q79" s="28" t="e">
        <f t="shared" si="3"/>
        <v>#REF!</v>
      </c>
      <c r="R79" s="18" t="s">
        <v>256</v>
      </c>
    </row>
    <row r="80" spans="2:18" ht="11.25" x14ac:dyDescent="0.2">
      <c r="B80" s="3" t="s">
        <v>117</v>
      </c>
      <c r="D80" s="5" t="e" cm="1">
        <f t="array" ref="D80">INDEX(#REF!,MATCH(1,($B80=#REF!)*($E80=#REF!),0),MATCH($D$5,#REF!,0))</f>
        <v>#REF!</v>
      </c>
      <c r="E80" s="3">
        <v>2013</v>
      </c>
      <c r="F80" s="113" t="e">
        <f>(D80/INDEX(#REF!,MATCH("*"&amp;$B80,#REF!,0),MATCH(TEXT($E80,"0"),#REF!,0)))*100000</f>
        <v>#REF!</v>
      </c>
      <c r="H80"/>
      <c r="I80"/>
      <c r="N80" s="78" t="s">
        <v>438</v>
      </c>
      <c r="O80" s="17" t="e">
        <f>INDEX(#REF!,MATCH($B80,#REF!,0),2)</f>
        <v>#REF!</v>
      </c>
      <c r="P80" s="18">
        <f t="shared" si="2"/>
        <v>2013</v>
      </c>
      <c r="Q80" s="28" t="e">
        <f t="shared" si="3"/>
        <v>#REF!</v>
      </c>
      <c r="R80" s="18" t="s">
        <v>256</v>
      </c>
    </row>
    <row r="81" spans="2:18" ht="11.25" x14ac:dyDescent="0.2">
      <c r="B81" s="3" t="s">
        <v>118</v>
      </c>
      <c r="D81" s="5" t="e" cm="1">
        <f t="array" ref="D81">INDEX(#REF!,MATCH(1,($B81=#REF!)*($E81=#REF!),0),MATCH($D$5,#REF!,0))</f>
        <v>#REF!</v>
      </c>
      <c r="E81" s="3">
        <v>2013</v>
      </c>
      <c r="F81" s="113" t="e">
        <f>(D81/INDEX(#REF!,MATCH("*"&amp;$B81,#REF!,0),MATCH(TEXT($E81,"0"),#REF!,0)))*100000</f>
        <v>#REF!</v>
      </c>
      <c r="H81"/>
      <c r="I81"/>
      <c r="N81" s="78" t="s">
        <v>438</v>
      </c>
      <c r="O81" s="17" t="e">
        <f>INDEX(#REF!,MATCH($B81,#REF!,0),2)</f>
        <v>#REF!</v>
      </c>
      <c r="P81" s="18">
        <f t="shared" si="2"/>
        <v>2013</v>
      </c>
      <c r="Q81" s="28" t="e">
        <f t="shared" si="3"/>
        <v>#REF!</v>
      </c>
      <c r="R81" s="18" t="s">
        <v>256</v>
      </c>
    </row>
    <row r="82" spans="2:18" ht="11.25" x14ac:dyDescent="0.2">
      <c r="B82" s="3" t="s">
        <v>119</v>
      </c>
      <c r="D82" s="5" t="e" cm="1">
        <f t="array" ref="D82">INDEX(#REF!,MATCH(1,($B82=#REF!)*($E82=#REF!),0),MATCH($D$5,#REF!,0))</f>
        <v>#REF!</v>
      </c>
      <c r="E82" s="3">
        <v>2013</v>
      </c>
      <c r="F82" s="113" t="e">
        <f>(D82/INDEX(#REF!,MATCH("*"&amp;$B82,#REF!,0),MATCH(TEXT($E82,"0"),#REF!,0)))*100000</f>
        <v>#REF!</v>
      </c>
      <c r="H82"/>
      <c r="I82"/>
      <c r="N82" s="78" t="s">
        <v>438</v>
      </c>
      <c r="O82" s="17" t="e">
        <f>INDEX(#REF!,MATCH($B82,#REF!,0),2)</f>
        <v>#REF!</v>
      </c>
      <c r="P82" s="18">
        <f t="shared" si="2"/>
        <v>2013</v>
      </c>
      <c r="Q82" s="28" t="e">
        <f t="shared" si="3"/>
        <v>#REF!</v>
      </c>
      <c r="R82" s="18" t="s">
        <v>256</v>
      </c>
    </row>
    <row r="83" spans="2:18" ht="11.25" x14ac:dyDescent="0.2">
      <c r="B83" s="3" t="s">
        <v>120</v>
      </c>
      <c r="D83" s="5" t="e" cm="1">
        <f t="array" ref="D83">INDEX(#REF!,MATCH(1,($B83=#REF!)*($E83=#REF!),0),MATCH($D$5,#REF!,0))</f>
        <v>#REF!</v>
      </c>
      <c r="E83" s="3">
        <v>2013</v>
      </c>
      <c r="F83" s="113" t="e">
        <f>(D83/INDEX(#REF!,MATCH("*"&amp;$B83,#REF!,0),MATCH(TEXT($E83,"0"),#REF!,0)))*100000</f>
        <v>#REF!</v>
      </c>
      <c r="H83"/>
      <c r="I83"/>
      <c r="N83" s="78" t="s">
        <v>438</v>
      </c>
      <c r="O83" s="17" t="e">
        <f>INDEX(#REF!,MATCH($B83,#REF!,0),2)</f>
        <v>#REF!</v>
      </c>
      <c r="P83" s="18">
        <f t="shared" si="2"/>
        <v>2013</v>
      </c>
      <c r="Q83" s="28" t="e">
        <f t="shared" si="3"/>
        <v>#REF!</v>
      </c>
      <c r="R83" s="18" t="s">
        <v>256</v>
      </c>
    </row>
    <row r="84" spans="2:18" ht="11.25" x14ac:dyDescent="0.2">
      <c r="B84" s="3" t="s">
        <v>121</v>
      </c>
      <c r="D84" s="5" t="e" cm="1">
        <f t="array" ref="D84">INDEX(#REF!,MATCH(1,($B84=#REF!)*($E84=#REF!),0),MATCH($D$5,#REF!,0))</f>
        <v>#REF!</v>
      </c>
      <c r="E84" s="3">
        <v>2013</v>
      </c>
      <c r="F84" s="113" t="e">
        <f>(D84/INDEX(#REF!,MATCH("*"&amp;$B84,#REF!,0),MATCH(TEXT($E84,"0"),#REF!,0)))*100000</f>
        <v>#REF!</v>
      </c>
      <c r="H84"/>
      <c r="I84"/>
      <c r="N84" s="78" t="s">
        <v>438</v>
      </c>
      <c r="O84" s="17" t="e">
        <f>INDEX(#REF!,MATCH($B84,#REF!,0),2)</f>
        <v>#REF!</v>
      </c>
      <c r="P84" s="18">
        <f t="shared" si="2"/>
        <v>2013</v>
      </c>
      <c r="Q84" s="28" t="e">
        <f t="shared" si="3"/>
        <v>#REF!</v>
      </c>
      <c r="R84" s="18" t="s">
        <v>256</v>
      </c>
    </row>
    <row r="85" spans="2:18" ht="11.25" x14ac:dyDescent="0.2">
      <c r="B85" s="3" t="s">
        <v>122</v>
      </c>
      <c r="D85" s="5" t="e" cm="1">
        <f t="array" ref="D85">INDEX(#REF!,MATCH(1,($B85=#REF!)*($E85=#REF!),0),MATCH($D$5,#REF!,0))</f>
        <v>#REF!</v>
      </c>
      <c r="E85" s="3">
        <v>2013</v>
      </c>
      <c r="F85" s="113" t="e">
        <f>(D85/INDEX(#REF!,MATCH("*"&amp;$B85,#REF!,0),MATCH(TEXT($E85,"0"),#REF!,0)))*100000</f>
        <v>#REF!</v>
      </c>
      <c r="H85"/>
      <c r="I85"/>
      <c r="N85" s="78" t="s">
        <v>438</v>
      </c>
      <c r="O85" s="17" t="e">
        <f>INDEX(#REF!,MATCH($B85,#REF!,0),2)</f>
        <v>#REF!</v>
      </c>
      <c r="P85" s="18">
        <f t="shared" si="2"/>
        <v>2013</v>
      </c>
      <c r="Q85" s="28" t="e">
        <f t="shared" si="3"/>
        <v>#REF!</v>
      </c>
      <c r="R85" s="18" t="s">
        <v>256</v>
      </c>
    </row>
    <row r="86" spans="2:18" ht="11.25" x14ac:dyDescent="0.2">
      <c r="B86" s="3" t="s">
        <v>123</v>
      </c>
      <c r="D86" s="5" t="e" cm="1">
        <f t="array" ref="D86">INDEX(#REF!,MATCH(1,($B86=#REF!)*($E86=#REF!),0),MATCH($D$5,#REF!,0))</f>
        <v>#REF!</v>
      </c>
      <c r="E86" s="3">
        <v>2013</v>
      </c>
      <c r="F86" s="113" t="e">
        <f>(D86/INDEX(#REF!,MATCH("*"&amp;$B86,#REF!,0),MATCH(TEXT($E86,"0"),#REF!,0)))*100000</f>
        <v>#REF!</v>
      </c>
      <c r="H86"/>
      <c r="I86"/>
      <c r="N86" s="78" t="s">
        <v>438</v>
      </c>
      <c r="O86" s="17" t="e">
        <f>INDEX(#REF!,MATCH($B86,#REF!,0),2)</f>
        <v>#REF!</v>
      </c>
      <c r="P86" s="18">
        <f t="shared" si="2"/>
        <v>2013</v>
      </c>
      <c r="Q86" s="28" t="e">
        <f t="shared" si="3"/>
        <v>#REF!</v>
      </c>
      <c r="R86" s="18" t="s">
        <v>256</v>
      </c>
    </row>
    <row r="87" spans="2:18" ht="11.25" x14ac:dyDescent="0.2">
      <c r="B87" s="3" t="s">
        <v>124</v>
      </c>
      <c r="D87" s="5" t="e" cm="1">
        <f t="array" ref="D87">INDEX(#REF!,MATCH(1,($B87=#REF!)*($E87=#REF!),0),MATCH($D$5,#REF!,0))</f>
        <v>#REF!</v>
      </c>
      <c r="E87" s="3">
        <v>2013</v>
      </c>
      <c r="F87" s="113" t="e">
        <f>(D87/INDEX(#REF!,MATCH("*"&amp;$B87,#REF!,0),MATCH(TEXT($E87,"0"),#REF!,0)))*100000</f>
        <v>#REF!</v>
      </c>
      <c r="H87"/>
      <c r="I87"/>
      <c r="N87" s="78" t="s">
        <v>438</v>
      </c>
      <c r="O87" s="17" t="e">
        <f>INDEX(#REF!,MATCH($B87,#REF!,0),2)</f>
        <v>#REF!</v>
      </c>
      <c r="P87" s="18">
        <f t="shared" si="2"/>
        <v>2013</v>
      </c>
      <c r="Q87" s="28" t="e">
        <f t="shared" si="3"/>
        <v>#REF!</v>
      </c>
      <c r="R87" s="18" t="s">
        <v>256</v>
      </c>
    </row>
    <row r="88" spans="2:18" ht="11.25" x14ac:dyDescent="0.2">
      <c r="B88" s="3" t="s">
        <v>125</v>
      </c>
      <c r="D88" s="5" t="e" cm="1">
        <f t="array" ref="D88">INDEX(#REF!,MATCH(1,($B88=#REF!)*($E88=#REF!),0),MATCH($D$5,#REF!,0))</f>
        <v>#REF!</v>
      </c>
      <c r="E88" s="3">
        <v>2013</v>
      </c>
      <c r="F88" s="113" t="e">
        <f>(D88/INDEX(#REF!,MATCH("*"&amp;$B88,#REF!,0),MATCH(TEXT($E88,"0"),#REF!,0)))*100000</f>
        <v>#REF!</v>
      </c>
      <c r="H88"/>
      <c r="I88"/>
      <c r="N88" s="78" t="s">
        <v>438</v>
      </c>
      <c r="O88" s="17" t="e">
        <f>INDEX(#REF!,MATCH($B88,#REF!,0),2)</f>
        <v>#REF!</v>
      </c>
      <c r="P88" s="18">
        <f t="shared" si="2"/>
        <v>2013</v>
      </c>
      <c r="Q88" s="28" t="e">
        <f t="shared" si="3"/>
        <v>#REF!</v>
      </c>
      <c r="R88" s="18" t="s">
        <v>256</v>
      </c>
    </row>
    <row r="89" spans="2:18" ht="11.25" x14ac:dyDescent="0.2">
      <c r="B89" s="3" t="s">
        <v>126</v>
      </c>
      <c r="D89" s="5" t="e" cm="1">
        <f t="array" ref="D89">INDEX(#REF!,MATCH(1,($B89=#REF!)*($E89=#REF!),0),MATCH($D$5,#REF!,0))</f>
        <v>#REF!</v>
      </c>
      <c r="E89" s="3">
        <v>2013</v>
      </c>
      <c r="F89" s="113" t="e">
        <f>(D89/INDEX(#REF!,MATCH("*"&amp;$B89,#REF!,0),MATCH(TEXT($E89,"0"),#REF!,0)))*100000</f>
        <v>#REF!</v>
      </c>
      <c r="H89"/>
      <c r="I89"/>
      <c r="N89" s="78" t="s">
        <v>438</v>
      </c>
      <c r="O89" s="17" t="e">
        <f>INDEX(#REF!,MATCH($B89,#REF!,0),2)</f>
        <v>#REF!</v>
      </c>
      <c r="P89" s="18">
        <f t="shared" si="2"/>
        <v>2013</v>
      </c>
      <c r="Q89" s="28" t="e">
        <f t="shared" si="3"/>
        <v>#REF!</v>
      </c>
      <c r="R89" s="18" t="s">
        <v>256</v>
      </c>
    </row>
    <row r="90" spans="2:18" ht="11.25" x14ac:dyDescent="0.2">
      <c r="B90" s="3" t="s">
        <v>68</v>
      </c>
      <c r="D90" s="5" t="e" cm="1">
        <f t="array" ref="D90">INDEX(#REF!,MATCH(1,($B90=#REF!)*($E90=#REF!),0),MATCH($D$5,#REF!,0))</f>
        <v>#REF!</v>
      </c>
      <c r="E90" s="80">
        <v>2014</v>
      </c>
      <c r="F90" s="113" t="e">
        <f>(D90/INDEX(#REF!,MATCH("*"&amp;$B90,#REF!,0),MATCH(TEXT($E90,"0"),#REF!,0)))*100000</f>
        <v>#REF!</v>
      </c>
      <c r="H90"/>
      <c r="I90"/>
      <c r="N90" s="78" t="s">
        <v>438</v>
      </c>
      <c r="O90" s="17" t="e">
        <f>INDEX(#REF!,MATCH($B90,#REF!,0),2)</f>
        <v>#REF!</v>
      </c>
      <c r="P90" s="18">
        <f t="shared" si="2"/>
        <v>2014</v>
      </c>
      <c r="Q90" s="28" t="e">
        <f t="shared" si="3"/>
        <v>#REF!</v>
      </c>
      <c r="R90" s="18" t="s">
        <v>256</v>
      </c>
    </row>
    <row r="91" spans="2:18" ht="11.25" x14ac:dyDescent="0.2">
      <c r="B91" s="3" t="s">
        <v>69</v>
      </c>
      <c r="D91" s="5" t="e" cm="1">
        <f t="array" ref="D91">INDEX(#REF!,MATCH(1,($B91=#REF!)*($E91=#REF!),0),MATCH($D$5,#REF!,0))</f>
        <v>#REF!</v>
      </c>
      <c r="E91" s="3">
        <v>2014</v>
      </c>
      <c r="F91" s="113" t="e">
        <f>(D91/INDEX(#REF!,MATCH("*"&amp;$B91,#REF!,0),MATCH(TEXT($E91,"0"),#REF!,0)))*100000</f>
        <v>#REF!</v>
      </c>
      <c r="H91"/>
      <c r="I91"/>
      <c r="N91" s="78" t="s">
        <v>438</v>
      </c>
      <c r="O91" s="17" t="e">
        <f>INDEX(#REF!,MATCH($B91,#REF!,0),2)</f>
        <v>#REF!</v>
      </c>
      <c r="P91" s="18">
        <f t="shared" si="2"/>
        <v>2014</v>
      </c>
      <c r="Q91" s="28" t="e">
        <f t="shared" si="3"/>
        <v>#REF!</v>
      </c>
      <c r="R91" s="18" t="s">
        <v>256</v>
      </c>
    </row>
    <row r="92" spans="2:18" ht="11.25" x14ac:dyDescent="0.2">
      <c r="B92" s="3" t="s">
        <v>70</v>
      </c>
      <c r="D92" s="5" t="e" cm="1">
        <f t="array" ref="D92">INDEX(#REF!,MATCH(1,($B92=#REF!)*($E92=#REF!),0),MATCH($D$5,#REF!,0))</f>
        <v>#REF!</v>
      </c>
      <c r="E92" s="3">
        <v>2014</v>
      </c>
      <c r="F92" s="113" t="e">
        <f>(D92/INDEX(#REF!,MATCH("*"&amp;$B92,#REF!,0),MATCH(TEXT($E92,"0"),#REF!,0)))*100000</f>
        <v>#REF!</v>
      </c>
      <c r="H92"/>
      <c r="I92"/>
      <c r="N92" s="78" t="s">
        <v>438</v>
      </c>
      <c r="O92" s="17" t="e">
        <f>INDEX(#REF!,MATCH($B92,#REF!,0),2)</f>
        <v>#REF!</v>
      </c>
      <c r="P92" s="18">
        <f t="shared" si="2"/>
        <v>2014</v>
      </c>
      <c r="Q92" s="28" t="e">
        <f t="shared" si="3"/>
        <v>#REF!</v>
      </c>
      <c r="R92" s="18" t="s">
        <v>256</v>
      </c>
    </row>
    <row r="93" spans="2:18" ht="11.25" x14ac:dyDescent="0.2">
      <c r="B93" s="3" t="s">
        <v>111</v>
      </c>
      <c r="D93" s="5" t="e" cm="1">
        <f t="array" ref="D93">INDEX(#REF!,MATCH(1,($B93=#REF!)*($E93=#REF!),0),MATCH($D$5,#REF!,0))</f>
        <v>#REF!</v>
      </c>
      <c r="E93" s="3">
        <v>2014</v>
      </c>
      <c r="F93" s="113" t="e">
        <f>(D93/INDEX(#REF!,MATCH("*"&amp;$B93,#REF!,0),MATCH(TEXT($E93,"0"),#REF!,0)))*100000</f>
        <v>#REF!</v>
      </c>
      <c r="H93"/>
      <c r="I93"/>
      <c r="N93" s="78" t="s">
        <v>438</v>
      </c>
      <c r="O93" s="17" t="e">
        <f>INDEX(#REF!,MATCH($B93,#REF!,0),2)</f>
        <v>#REF!</v>
      </c>
      <c r="P93" s="18">
        <f t="shared" si="2"/>
        <v>2014</v>
      </c>
      <c r="Q93" s="28" t="e">
        <f t="shared" si="3"/>
        <v>#REF!</v>
      </c>
      <c r="R93" s="18" t="s">
        <v>256</v>
      </c>
    </row>
    <row r="94" spans="2:18" ht="11.25" x14ac:dyDescent="0.2">
      <c r="B94" s="3" t="s">
        <v>71</v>
      </c>
      <c r="D94" s="5" t="e" cm="1">
        <f t="array" ref="D94">INDEX(#REF!,MATCH(1,($B94=#REF!)*($E94=#REF!),0),MATCH($D$5,#REF!,0))</f>
        <v>#REF!</v>
      </c>
      <c r="E94" s="3">
        <v>2014</v>
      </c>
      <c r="F94" s="113" t="e">
        <f>(D94/INDEX(#REF!,MATCH("*"&amp;$B94,#REF!,0),MATCH(TEXT($E94,"0"),#REF!,0)))*100000</f>
        <v>#REF!</v>
      </c>
      <c r="H94"/>
      <c r="I94"/>
      <c r="N94" s="78" t="s">
        <v>438</v>
      </c>
      <c r="O94" s="17" t="e">
        <f>INDEX(#REF!,MATCH($B94,#REF!,0),2)</f>
        <v>#REF!</v>
      </c>
      <c r="P94" s="18">
        <f t="shared" si="2"/>
        <v>2014</v>
      </c>
      <c r="Q94" s="28" t="e">
        <f t="shared" si="3"/>
        <v>#REF!</v>
      </c>
      <c r="R94" s="18" t="s">
        <v>256</v>
      </c>
    </row>
    <row r="95" spans="2:18" ht="11.25" x14ac:dyDescent="0.2">
      <c r="B95" s="3" t="s">
        <v>112</v>
      </c>
      <c r="D95" s="5" t="e" cm="1">
        <f t="array" ref="D95">INDEX(#REF!,MATCH(1,($B95=#REF!)*($E95=#REF!),0),MATCH($D$5,#REF!,0))</f>
        <v>#REF!</v>
      </c>
      <c r="E95" s="3">
        <v>2014</v>
      </c>
      <c r="F95" s="113" t="e">
        <f>(D95/INDEX(#REF!,MATCH("*"&amp;$B95,#REF!,0),MATCH(TEXT($E95,"0"),#REF!,0)))*100000</f>
        <v>#REF!</v>
      </c>
      <c r="H95"/>
      <c r="I95"/>
      <c r="N95" s="78" t="s">
        <v>438</v>
      </c>
      <c r="O95" s="17" t="e">
        <f>INDEX(#REF!,MATCH($B95,#REF!,0),2)</f>
        <v>#REF!</v>
      </c>
      <c r="P95" s="18">
        <f t="shared" si="2"/>
        <v>2014</v>
      </c>
      <c r="Q95" s="28" t="e">
        <f t="shared" si="3"/>
        <v>#REF!</v>
      </c>
      <c r="R95" s="18" t="s">
        <v>256</v>
      </c>
    </row>
    <row r="96" spans="2:18" ht="11.25" x14ac:dyDescent="0.2">
      <c r="B96" s="3" t="s">
        <v>113</v>
      </c>
      <c r="D96" s="5" t="e" cm="1">
        <f t="array" ref="D96">INDEX(#REF!,MATCH(1,($B96=#REF!)*($E96=#REF!),0),MATCH($D$5,#REF!,0))</f>
        <v>#REF!</v>
      </c>
      <c r="E96" s="3">
        <v>2014</v>
      </c>
      <c r="F96" s="113" t="e">
        <f>(D96/INDEX(#REF!,MATCH("*"&amp;$B96,#REF!,0),MATCH(TEXT($E96,"0"),#REF!,0)))*100000</f>
        <v>#REF!</v>
      </c>
      <c r="H96"/>
      <c r="I96"/>
      <c r="N96" s="78" t="s">
        <v>438</v>
      </c>
      <c r="O96" s="17" t="e">
        <f>INDEX(#REF!,MATCH($B96,#REF!,0),2)</f>
        <v>#REF!</v>
      </c>
      <c r="P96" s="18">
        <f t="shared" si="2"/>
        <v>2014</v>
      </c>
      <c r="Q96" s="28" t="e">
        <f t="shared" si="3"/>
        <v>#REF!</v>
      </c>
      <c r="R96" s="18" t="s">
        <v>256</v>
      </c>
    </row>
    <row r="97" spans="2:18" ht="11.25" x14ac:dyDescent="0.2">
      <c r="B97" s="3" t="s">
        <v>114</v>
      </c>
      <c r="D97" s="5" t="e" cm="1">
        <f t="array" ref="D97">INDEX(#REF!,MATCH(1,($B97=#REF!)*($E97=#REF!),0),MATCH($D$5,#REF!,0))</f>
        <v>#REF!</v>
      </c>
      <c r="E97" s="3">
        <v>2014</v>
      </c>
      <c r="F97" s="113" t="e">
        <f>(D97/INDEX(#REF!,MATCH("*"&amp;$B97,#REF!,0),MATCH(TEXT($E97,"0"),#REF!,0)))*100000</f>
        <v>#REF!</v>
      </c>
      <c r="H97"/>
      <c r="I97"/>
      <c r="N97" s="78" t="s">
        <v>438</v>
      </c>
      <c r="O97" s="17" t="e">
        <f>INDEX(#REF!,MATCH($B97,#REF!,0),2)</f>
        <v>#REF!</v>
      </c>
      <c r="P97" s="18">
        <f t="shared" si="2"/>
        <v>2014</v>
      </c>
      <c r="Q97" s="28" t="e">
        <f t="shared" si="3"/>
        <v>#REF!</v>
      </c>
      <c r="R97" s="18" t="s">
        <v>256</v>
      </c>
    </row>
    <row r="98" spans="2:18" ht="11.25" x14ac:dyDescent="0.2">
      <c r="B98" s="3" t="s">
        <v>115</v>
      </c>
      <c r="D98" s="5" t="e" cm="1">
        <f t="array" ref="D98">INDEX(#REF!,MATCH(1,($B98=#REF!)*($E98=#REF!),0),MATCH($D$5,#REF!,0))</f>
        <v>#REF!</v>
      </c>
      <c r="E98" s="3">
        <v>2014</v>
      </c>
      <c r="F98" s="113" t="e">
        <f>(D98/INDEX(#REF!,MATCH("*"&amp;$B98,#REF!,0),MATCH(TEXT($E98,"0"),#REF!,0)))*100000</f>
        <v>#REF!</v>
      </c>
      <c r="H98"/>
      <c r="I98"/>
      <c r="N98" s="78" t="s">
        <v>438</v>
      </c>
      <c r="O98" s="17" t="e">
        <f>INDEX(#REF!,MATCH($B98,#REF!,0),2)</f>
        <v>#REF!</v>
      </c>
      <c r="P98" s="18">
        <f t="shared" si="2"/>
        <v>2014</v>
      </c>
      <c r="Q98" s="28" t="e">
        <f t="shared" si="3"/>
        <v>#REF!</v>
      </c>
      <c r="R98" s="18" t="s">
        <v>256</v>
      </c>
    </row>
    <row r="99" spans="2:18" ht="11.25" x14ac:dyDescent="0.2">
      <c r="B99" s="3" t="s">
        <v>116</v>
      </c>
      <c r="D99" s="5" t="e" cm="1">
        <f t="array" ref="D99">INDEX(#REF!,MATCH(1,($B99=#REF!)*($E99=#REF!),0),MATCH($D$5,#REF!,0))</f>
        <v>#REF!</v>
      </c>
      <c r="E99" s="3">
        <v>2014</v>
      </c>
      <c r="F99" s="113" t="e">
        <f>(D99/INDEX(#REF!,MATCH("*"&amp;$B99,#REF!,0),MATCH(TEXT($E99,"0"),#REF!,0)))*100000</f>
        <v>#REF!</v>
      </c>
      <c r="H99"/>
      <c r="I99"/>
      <c r="N99" s="78" t="s">
        <v>438</v>
      </c>
      <c r="O99" s="17" t="e">
        <f>INDEX(#REF!,MATCH($B99,#REF!,0),2)</f>
        <v>#REF!</v>
      </c>
      <c r="P99" s="18">
        <f t="shared" si="2"/>
        <v>2014</v>
      </c>
      <c r="Q99" s="28" t="e">
        <f t="shared" si="3"/>
        <v>#REF!</v>
      </c>
      <c r="R99" s="18" t="s">
        <v>256</v>
      </c>
    </row>
    <row r="100" spans="2:18" ht="11.25" x14ac:dyDescent="0.2">
      <c r="B100" s="3" t="s">
        <v>66</v>
      </c>
      <c r="D100" s="5" t="e" cm="1">
        <f t="array" ref="D100">INDEX(#REF!,MATCH(1,($B100=#REF!)*($E100=#REF!),0),MATCH($D$5,#REF!,0))</f>
        <v>#REF!</v>
      </c>
      <c r="E100" s="3">
        <v>2014</v>
      </c>
      <c r="F100" s="113" t="e">
        <f>(D100/INDEX(#REF!,MATCH("*"&amp;$B100,#REF!,0),MATCH(TEXT($E100,"0"),#REF!,0)))*100000</f>
        <v>#REF!</v>
      </c>
      <c r="H100"/>
      <c r="I100"/>
      <c r="N100" s="78" t="s">
        <v>438</v>
      </c>
      <c r="O100" s="17" t="e">
        <f>INDEX(#REF!,MATCH($B100,#REF!,0),2)</f>
        <v>#REF!</v>
      </c>
      <c r="P100" s="18">
        <f t="shared" si="2"/>
        <v>2014</v>
      </c>
      <c r="Q100" s="28" t="e">
        <f t="shared" si="3"/>
        <v>#REF!</v>
      </c>
      <c r="R100" s="18" t="s">
        <v>256</v>
      </c>
    </row>
    <row r="101" spans="2:18" ht="11.25" x14ac:dyDescent="0.2">
      <c r="B101" s="3" t="s">
        <v>117</v>
      </c>
      <c r="D101" s="5" t="e" cm="1">
        <f t="array" ref="D101">INDEX(#REF!,MATCH(1,($B101=#REF!)*($E101=#REF!),0),MATCH($D$5,#REF!,0))</f>
        <v>#REF!</v>
      </c>
      <c r="E101" s="3">
        <v>2014</v>
      </c>
      <c r="F101" s="113" t="e">
        <f>(D101/INDEX(#REF!,MATCH("*"&amp;$B101,#REF!,0),MATCH(TEXT($E101,"0"),#REF!,0)))*100000</f>
        <v>#REF!</v>
      </c>
      <c r="H101"/>
      <c r="I101"/>
      <c r="N101" s="78" t="s">
        <v>438</v>
      </c>
      <c r="O101" s="17" t="e">
        <f>INDEX(#REF!,MATCH($B101,#REF!,0),2)</f>
        <v>#REF!</v>
      </c>
      <c r="P101" s="18">
        <f t="shared" si="2"/>
        <v>2014</v>
      </c>
      <c r="Q101" s="28" t="e">
        <f t="shared" si="3"/>
        <v>#REF!</v>
      </c>
      <c r="R101" s="18" t="s">
        <v>256</v>
      </c>
    </row>
    <row r="102" spans="2:18" ht="11.25" x14ac:dyDescent="0.2">
      <c r="B102" s="3" t="s">
        <v>118</v>
      </c>
      <c r="D102" s="5" t="e" cm="1">
        <f t="array" ref="D102">INDEX(#REF!,MATCH(1,($B102=#REF!)*($E102=#REF!),0),MATCH($D$5,#REF!,0))</f>
        <v>#REF!</v>
      </c>
      <c r="E102" s="3">
        <v>2014</v>
      </c>
      <c r="F102" s="113" t="e">
        <f>(D102/INDEX(#REF!,MATCH("*"&amp;$B102,#REF!,0),MATCH(TEXT($E102,"0"),#REF!,0)))*100000</f>
        <v>#REF!</v>
      </c>
      <c r="H102"/>
      <c r="I102"/>
      <c r="N102" s="78" t="s">
        <v>438</v>
      </c>
      <c r="O102" s="17" t="e">
        <f>INDEX(#REF!,MATCH($B102,#REF!,0),2)</f>
        <v>#REF!</v>
      </c>
      <c r="P102" s="18">
        <f t="shared" si="2"/>
        <v>2014</v>
      </c>
      <c r="Q102" s="28" t="e">
        <f t="shared" si="3"/>
        <v>#REF!</v>
      </c>
      <c r="R102" s="18" t="s">
        <v>256</v>
      </c>
    </row>
    <row r="103" spans="2:18" ht="11.25" x14ac:dyDescent="0.2">
      <c r="B103" s="3" t="s">
        <v>119</v>
      </c>
      <c r="D103" s="5" t="e" cm="1">
        <f t="array" ref="D103">INDEX(#REF!,MATCH(1,($B103=#REF!)*($E103=#REF!),0),MATCH($D$5,#REF!,0))</f>
        <v>#REF!</v>
      </c>
      <c r="E103" s="3">
        <v>2014</v>
      </c>
      <c r="F103" s="113" t="e">
        <f>(D103/INDEX(#REF!,MATCH("*"&amp;$B103,#REF!,0),MATCH(TEXT($E103,"0"),#REF!,0)))*100000</f>
        <v>#REF!</v>
      </c>
      <c r="H103"/>
      <c r="I103"/>
      <c r="N103" s="78" t="s">
        <v>438</v>
      </c>
      <c r="O103" s="17" t="e">
        <f>INDEX(#REF!,MATCH($B103,#REF!,0),2)</f>
        <v>#REF!</v>
      </c>
      <c r="P103" s="18">
        <f t="shared" si="2"/>
        <v>2014</v>
      </c>
      <c r="Q103" s="28" t="e">
        <f t="shared" si="3"/>
        <v>#REF!</v>
      </c>
      <c r="R103" s="18" t="s">
        <v>256</v>
      </c>
    </row>
    <row r="104" spans="2:18" ht="11.25" x14ac:dyDescent="0.2">
      <c r="B104" s="3" t="s">
        <v>120</v>
      </c>
      <c r="D104" s="5" t="e" cm="1">
        <f t="array" ref="D104">INDEX(#REF!,MATCH(1,($B104=#REF!)*($E104=#REF!),0),MATCH($D$5,#REF!,0))</f>
        <v>#REF!</v>
      </c>
      <c r="E104" s="3">
        <v>2014</v>
      </c>
      <c r="F104" s="113" t="e">
        <f>(D104/INDEX(#REF!,MATCH("*"&amp;$B104,#REF!,0),MATCH(TEXT($E104,"0"),#REF!,0)))*100000</f>
        <v>#REF!</v>
      </c>
      <c r="H104"/>
      <c r="I104"/>
      <c r="N104" s="78" t="s">
        <v>438</v>
      </c>
      <c r="O104" s="17" t="e">
        <f>INDEX(#REF!,MATCH($B104,#REF!,0),2)</f>
        <v>#REF!</v>
      </c>
      <c r="P104" s="18">
        <f t="shared" si="2"/>
        <v>2014</v>
      </c>
      <c r="Q104" s="28" t="e">
        <f t="shared" si="3"/>
        <v>#REF!</v>
      </c>
      <c r="R104" s="18" t="s">
        <v>256</v>
      </c>
    </row>
    <row r="105" spans="2:18" ht="11.25" x14ac:dyDescent="0.2">
      <c r="B105" s="3" t="s">
        <v>121</v>
      </c>
      <c r="D105" s="5" t="e" cm="1">
        <f t="array" ref="D105">INDEX(#REF!,MATCH(1,($B105=#REF!)*($E105=#REF!),0),MATCH($D$5,#REF!,0))</f>
        <v>#REF!</v>
      </c>
      <c r="E105" s="3">
        <v>2014</v>
      </c>
      <c r="F105" s="113" t="e">
        <f>(D105/INDEX(#REF!,MATCH("*"&amp;$B105,#REF!,0),MATCH(TEXT($E105,"0"),#REF!,0)))*100000</f>
        <v>#REF!</v>
      </c>
      <c r="H105"/>
      <c r="I105"/>
      <c r="N105" s="78" t="s">
        <v>438</v>
      </c>
      <c r="O105" s="17" t="e">
        <f>INDEX(#REF!,MATCH($B105,#REF!,0),2)</f>
        <v>#REF!</v>
      </c>
      <c r="P105" s="18">
        <f t="shared" si="2"/>
        <v>2014</v>
      </c>
      <c r="Q105" s="28" t="e">
        <f t="shared" si="3"/>
        <v>#REF!</v>
      </c>
      <c r="R105" s="18" t="s">
        <v>256</v>
      </c>
    </row>
    <row r="106" spans="2:18" ht="11.25" x14ac:dyDescent="0.2">
      <c r="B106" s="3" t="s">
        <v>122</v>
      </c>
      <c r="D106" s="5" t="e" cm="1">
        <f t="array" ref="D106">INDEX(#REF!,MATCH(1,($B106=#REF!)*($E106=#REF!),0),MATCH($D$5,#REF!,0))</f>
        <v>#REF!</v>
      </c>
      <c r="E106" s="3">
        <v>2014</v>
      </c>
      <c r="F106" s="113" t="e">
        <f>(D106/INDEX(#REF!,MATCH("*"&amp;$B106,#REF!,0),MATCH(TEXT($E106,"0"),#REF!,0)))*100000</f>
        <v>#REF!</v>
      </c>
      <c r="H106"/>
      <c r="I106"/>
      <c r="N106" s="78" t="s">
        <v>438</v>
      </c>
      <c r="O106" s="17" t="e">
        <f>INDEX(#REF!,MATCH($B106,#REF!,0),2)</f>
        <v>#REF!</v>
      </c>
      <c r="P106" s="18">
        <f t="shared" si="2"/>
        <v>2014</v>
      </c>
      <c r="Q106" s="28" t="e">
        <f t="shared" si="3"/>
        <v>#REF!</v>
      </c>
      <c r="R106" s="18" t="s">
        <v>256</v>
      </c>
    </row>
    <row r="107" spans="2:18" ht="11.25" x14ac:dyDescent="0.2">
      <c r="B107" s="3" t="s">
        <v>123</v>
      </c>
      <c r="D107" s="5" t="e" cm="1">
        <f t="array" ref="D107">INDEX(#REF!,MATCH(1,($B107=#REF!)*($E107=#REF!),0),MATCH($D$5,#REF!,0))</f>
        <v>#REF!</v>
      </c>
      <c r="E107" s="3">
        <v>2014</v>
      </c>
      <c r="F107" s="113" t="e">
        <f>(D107/INDEX(#REF!,MATCH("*"&amp;$B107,#REF!,0),MATCH(TEXT($E107,"0"),#REF!,0)))*100000</f>
        <v>#REF!</v>
      </c>
      <c r="H107"/>
      <c r="I107"/>
      <c r="N107" s="78" t="s">
        <v>438</v>
      </c>
      <c r="O107" s="17" t="e">
        <f>INDEX(#REF!,MATCH($B107,#REF!,0),2)</f>
        <v>#REF!</v>
      </c>
      <c r="P107" s="18">
        <f t="shared" si="2"/>
        <v>2014</v>
      </c>
      <c r="Q107" s="28" t="e">
        <f t="shared" si="3"/>
        <v>#REF!</v>
      </c>
      <c r="R107" s="18" t="s">
        <v>256</v>
      </c>
    </row>
    <row r="108" spans="2:18" ht="11.25" x14ac:dyDescent="0.2">
      <c r="B108" s="3" t="s">
        <v>124</v>
      </c>
      <c r="D108" s="5" t="e" cm="1">
        <f t="array" ref="D108">INDEX(#REF!,MATCH(1,($B108=#REF!)*($E108=#REF!),0),MATCH($D$5,#REF!,0))</f>
        <v>#REF!</v>
      </c>
      <c r="E108" s="3">
        <v>2014</v>
      </c>
      <c r="F108" s="113" t="e">
        <f>(D108/INDEX(#REF!,MATCH("*"&amp;$B108,#REF!,0),MATCH(TEXT($E108,"0"),#REF!,0)))*100000</f>
        <v>#REF!</v>
      </c>
      <c r="H108"/>
      <c r="I108"/>
      <c r="N108" s="78" t="s">
        <v>438</v>
      </c>
      <c r="O108" s="17" t="e">
        <f>INDEX(#REF!,MATCH($B108,#REF!,0),2)</f>
        <v>#REF!</v>
      </c>
      <c r="P108" s="18">
        <f t="shared" si="2"/>
        <v>2014</v>
      </c>
      <c r="Q108" s="28" t="e">
        <f t="shared" si="3"/>
        <v>#REF!</v>
      </c>
      <c r="R108" s="18" t="s">
        <v>256</v>
      </c>
    </row>
    <row r="109" spans="2:18" ht="11.25" x14ac:dyDescent="0.2">
      <c r="B109" s="3" t="s">
        <v>125</v>
      </c>
      <c r="D109" s="5" t="e" cm="1">
        <f t="array" ref="D109">INDEX(#REF!,MATCH(1,($B109=#REF!)*($E109=#REF!),0),MATCH($D$5,#REF!,0))</f>
        <v>#REF!</v>
      </c>
      <c r="E109" s="3">
        <v>2014</v>
      </c>
      <c r="F109" s="113" t="e">
        <f>(D109/INDEX(#REF!,MATCH("*"&amp;$B109,#REF!,0),MATCH(TEXT($E109,"0"),#REF!,0)))*100000</f>
        <v>#REF!</v>
      </c>
      <c r="H109"/>
      <c r="I109"/>
      <c r="N109" s="78" t="s">
        <v>438</v>
      </c>
      <c r="O109" s="17" t="e">
        <f>INDEX(#REF!,MATCH($B109,#REF!,0),2)</f>
        <v>#REF!</v>
      </c>
      <c r="P109" s="18">
        <f t="shared" si="2"/>
        <v>2014</v>
      </c>
      <c r="Q109" s="28" t="e">
        <f t="shared" si="3"/>
        <v>#REF!</v>
      </c>
      <c r="R109" s="18" t="s">
        <v>256</v>
      </c>
    </row>
    <row r="110" spans="2:18" ht="11.25" x14ac:dyDescent="0.2">
      <c r="B110" s="3" t="s">
        <v>126</v>
      </c>
      <c r="D110" s="5" t="e" cm="1">
        <f t="array" ref="D110">INDEX(#REF!,MATCH(1,($B110=#REF!)*($E110=#REF!),0),MATCH($D$5,#REF!,0))</f>
        <v>#REF!</v>
      </c>
      <c r="E110" s="3">
        <v>2014</v>
      </c>
      <c r="F110" s="113" t="e">
        <f>(D110/INDEX(#REF!,MATCH("*"&amp;$B110,#REF!,0),MATCH(TEXT($E110,"0"),#REF!,0)))*100000</f>
        <v>#REF!</v>
      </c>
      <c r="H110"/>
      <c r="I110"/>
      <c r="N110" s="78" t="s">
        <v>438</v>
      </c>
      <c r="O110" s="17" t="e">
        <f>INDEX(#REF!,MATCH($B110,#REF!,0),2)</f>
        <v>#REF!</v>
      </c>
      <c r="P110" s="18">
        <f t="shared" si="2"/>
        <v>2014</v>
      </c>
      <c r="Q110" s="28" t="e">
        <f t="shared" si="3"/>
        <v>#REF!</v>
      </c>
      <c r="R110" s="18" t="s">
        <v>256</v>
      </c>
    </row>
    <row r="111" spans="2:18" ht="11.25" x14ac:dyDescent="0.2">
      <c r="B111" s="3" t="s">
        <v>68</v>
      </c>
      <c r="D111" s="5" t="e" cm="1">
        <f t="array" ref="D111">INDEX(#REF!,MATCH(1,($B111=#REF!)*($E111=#REF!),0),MATCH($D$5,#REF!,0))</f>
        <v>#REF!</v>
      </c>
      <c r="E111" s="80">
        <v>2015</v>
      </c>
      <c r="F111" s="113" t="e">
        <f>(D111/INDEX(#REF!,MATCH("*"&amp;$B111,#REF!,0),MATCH(TEXT($E111,"0"),#REF!,0)))*100000</f>
        <v>#REF!</v>
      </c>
      <c r="H111"/>
      <c r="I111"/>
      <c r="N111" s="78" t="s">
        <v>438</v>
      </c>
      <c r="O111" s="17" t="e">
        <f>INDEX(#REF!,MATCH($B111,#REF!,0),2)</f>
        <v>#REF!</v>
      </c>
      <c r="P111" s="18">
        <f t="shared" si="2"/>
        <v>2015</v>
      </c>
      <c r="Q111" s="28" t="e">
        <f t="shared" si="3"/>
        <v>#REF!</v>
      </c>
      <c r="R111" s="18" t="s">
        <v>256</v>
      </c>
    </row>
    <row r="112" spans="2:18" ht="11.25" x14ac:dyDescent="0.2">
      <c r="B112" s="3" t="s">
        <v>69</v>
      </c>
      <c r="D112" s="5" t="e" cm="1">
        <f t="array" ref="D112">INDEX(#REF!,MATCH(1,($B112=#REF!)*($E112=#REF!),0),MATCH($D$5,#REF!,0))</f>
        <v>#REF!</v>
      </c>
      <c r="E112" s="3">
        <v>2015</v>
      </c>
      <c r="F112" s="113" t="e">
        <f>(D112/INDEX(#REF!,MATCH("*"&amp;$B112,#REF!,0),MATCH(TEXT($E112,"0"),#REF!,0)))*100000</f>
        <v>#REF!</v>
      </c>
      <c r="H112"/>
      <c r="I112"/>
      <c r="N112" s="78" t="s">
        <v>438</v>
      </c>
      <c r="O112" s="17" t="e">
        <f>INDEX(#REF!,MATCH($B112,#REF!,0),2)</f>
        <v>#REF!</v>
      </c>
      <c r="P112" s="18">
        <f t="shared" si="2"/>
        <v>2015</v>
      </c>
      <c r="Q112" s="28" t="e">
        <f t="shared" si="3"/>
        <v>#REF!</v>
      </c>
      <c r="R112" s="18" t="s">
        <v>256</v>
      </c>
    </row>
    <row r="113" spans="2:18" ht="11.25" x14ac:dyDescent="0.2">
      <c r="B113" s="3" t="s">
        <v>70</v>
      </c>
      <c r="D113" s="5" t="e" cm="1">
        <f t="array" ref="D113">INDEX(#REF!,MATCH(1,($B113=#REF!)*($E113=#REF!),0),MATCH($D$5,#REF!,0))</f>
        <v>#REF!</v>
      </c>
      <c r="E113" s="3">
        <v>2015</v>
      </c>
      <c r="F113" s="113" t="e">
        <f>(D113/INDEX(#REF!,MATCH("*"&amp;$B113,#REF!,0),MATCH(TEXT($E113,"0"),#REF!,0)))*100000</f>
        <v>#REF!</v>
      </c>
      <c r="H113"/>
      <c r="I113"/>
      <c r="N113" s="78" t="s">
        <v>438</v>
      </c>
      <c r="O113" s="17" t="e">
        <f>INDEX(#REF!,MATCH($B113,#REF!,0),2)</f>
        <v>#REF!</v>
      </c>
      <c r="P113" s="18">
        <f t="shared" si="2"/>
        <v>2015</v>
      </c>
      <c r="Q113" s="28" t="e">
        <f t="shared" si="3"/>
        <v>#REF!</v>
      </c>
      <c r="R113" s="18" t="s">
        <v>256</v>
      </c>
    </row>
    <row r="114" spans="2:18" ht="11.25" x14ac:dyDescent="0.2">
      <c r="B114" s="3" t="s">
        <v>111</v>
      </c>
      <c r="D114" s="5" t="e" cm="1">
        <f t="array" ref="D114">INDEX(#REF!,MATCH(1,($B114=#REF!)*($E114=#REF!),0),MATCH($D$5,#REF!,0))</f>
        <v>#REF!</v>
      </c>
      <c r="E114" s="3">
        <v>2015</v>
      </c>
      <c r="F114" s="113" t="e">
        <f>(D114/INDEX(#REF!,MATCH("*"&amp;$B114,#REF!,0),MATCH(TEXT($E114,"0"),#REF!,0)))*100000</f>
        <v>#REF!</v>
      </c>
      <c r="H114"/>
      <c r="I114"/>
      <c r="N114" s="78" t="s">
        <v>438</v>
      </c>
      <c r="O114" s="17" t="e">
        <f>INDEX(#REF!,MATCH($B114,#REF!,0),2)</f>
        <v>#REF!</v>
      </c>
      <c r="P114" s="18">
        <f t="shared" si="2"/>
        <v>2015</v>
      </c>
      <c r="Q114" s="28" t="e">
        <f t="shared" si="3"/>
        <v>#REF!</v>
      </c>
      <c r="R114" s="18" t="s">
        <v>256</v>
      </c>
    </row>
    <row r="115" spans="2:18" ht="11.25" x14ac:dyDescent="0.2">
      <c r="B115" s="3" t="s">
        <v>71</v>
      </c>
      <c r="D115" s="5" t="e" cm="1">
        <f t="array" ref="D115">INDEX(#REF!,MATCH(1,($B115=#REF!)*($E115=#REF!),0),MATCH($D$5,#REF!,0))</f>
        <v>#REF!</v>
      </c>
      <c r="E115" s="3">
        <v>2015</v>
      </c>
      <c r="F115" s="113" t="e">
        <f>(D115/INDEX(#REF!,MATCH("*"&amp;$B115,#REF!,0),MATCH(TEXT($E115,"0"),#REF!,0)))*100000</f>
        <v>#REF!</v>
      </c>
      <c r="H115"/>
      <c r="I115"/>
      <c r="N115" s="78" t="s">
        <v>438</v>
      </c>
      <c r="O115" s="17" t="e">
        <f>INDEX(#REF!,MATCH($B115,#REF!,0),2)</f>
        <v>#REF!</v>
      </c>
      <c r="P115" s="18">
        <f t="shared" si="2"/>
        <v>2015</v>
      </c>
      <c r="Q115" s="28" t="e">
        <f t="shared" si="3"/>
        <v>#REF!</v>
      </c>
      <c r="R115" s="18" t="s">
        <v>256</v>
      </c>
    </row>
    <row r="116" spans="2:18" ht="11.25" x14ac:dyDescent="0.2">
      <c r="B116" s="3" t="s">
        <v>112</v>
      </c>
      <c r="D116" s="5" t="e" cm="1">
        <f t="array" ref="D116">INDEX(#REF!,MATCH(1,($B116=#REF!)*($E116=#REF!),0),MATCH($D$5,#REF!,0))</f>
        <v>#REF!</v>
      </c>
      <c r="E116" s="3">
        <v>2015</v>
      </c>
      <c r="F116" s="113" t="e">
        <f>(D116/INDEX(#REF!,MATCH("*"&amp;$B116,#REF!,0),MATCH(TEXT($E116,"0"),#REF!,0)))*100000</f>
        <v>#REF!</v>
      </c>
      <c r="H116"/>
      <c r="I116"/>
      <c r="N116" s="78" t="s">
        <v>438</v>
      </c>
      <c r="O116" s="17" t="e">
        <f>INDEX(#REF!,MATCH($B116,#REF!,0),2)</f>
        <v>#REF!</v>
      </c>
      <c r="P116" s="18">
        <f t="shared" si="2"/>
        <v>2015</v>
      </c>
      <c r="Q116" s="28" t="e">
        <f t="shared" si="3"/>
        <v>#REF!</v>
      </c>
      <c r="R116" s="18" t="s">
        <v>256</v>
      </c>
    </row>
    <row r="117" spans="2:18" ht="11.25" x14ac:dyDescent="0.2">
      <c r="B117" s="3" t="s">
        <v>113</v>
      </c>
      <c r="D117" s="5" t="e" cm="1">
        <f t="array" ref="D117">INDEX(#REF!,MATCH(1,($B117=#REF!)*($E117=#REF!),0),MATCH($D$5,#REF!,0))</f>
        <v>#REF!</v>
      </c>
      <c r="E117" s="3">
        <v>2015</v>
      </c>
      <c r="F117" s="113" t="e">
        <f>(D117/INDEX(#REF!,MATCH("*"&amp;$B117,#REF!,0),MATCH(TEXT($E117,"0"),#REF!,0)))*100000</f>
        <v>#REF!</v>
      </c>
      <c r="H117"/>
      <c r="I117"/>
      <c r="N117" s="78" t="s">
        <v>438</v>
      </c>
      <c r="O117" s="17" t="e">
        <f>INDEX(#REF!,MATCH($B117,#REF!,0),2)</f>
        <v>#REF!</v>
      </c>
      <c r="P117" s="18">
        <f t="shared" si="2"/>
        <v>2015</v>
      </c>
      <c r="Q117" s="28" t="e">
        <f t="shared" si="3"/>
        <v>#REF!</v>
      </c>
      <c r="R117" s="18" t="s">
        <v>256</v>
      </c>
    </row>
    <row r="118" spans="2:18" ht="11.25" x14ac:dyDescent="0.2">
      <c r="B118" s="3" t="s">
        <v>114</v>
      </c>
      <c r="D118" s="5" t="e" cm="1">
        <f t="array" ref="D118">INDEX(#REF!,MATCH(1,($B118=#REF!)*($E118=#REF!),0),MATCH($D$5,#REF!,0))</f>
        <v>#REF!</v>
      </c>
      <c r="E118" s="3">
        <v>2015</v>
      </c>
      <c r="F118" s="113" t="e">
        <f>(D118/INDEX(#REF!,MATCH("*"&amp;$B118,#REF!,0),MATCH(TEXT($E118,"0"),#REF!,0)))*100000</f>
        <v>#REF!</v>
      </c>
      <c r="H118"/>
      <c r="I118"/>
      <c r="N118" s="78" t="s">
        <v>438</v>
      </c>
      <c r="O118" s="17" t="e">
        <f>INDEX(#REF!,MATCH($B118,#REF!,0),2)</f>
        <v>#REF!</v>
      </c>
      <c r="P118" s="18">
        <f t="shared" si="2"/>
        <v>2015</v>
      </c>
      <c r="Q118" s="28" t="e">
        <f t="shared" si="3"/>
        <v>#REF!</v>
      </c>
      <c r="R118" s="18" t="s">
        <v>256</v>
      </c>
    </row>
    <row r="119" spans="2:18" ht="11.25" x14ac:dyDescent="0.2">
      <c r="B119" s="3" t="s">
        <v>115</v>
      </c>
      <c r="D119" s="5" t="e" cm="1">
        <f t="array" ref="D119">INDEX(#REF!,MATCH(1,($B119=#REF!)*($E119=#REF!),0),MATCH($D$5,#REF!,0))</f>
        <v>#REF!</v>
      </c>
      <c r="E119" s="3">
        <v>2015</v>
      </c>
      <c r="F119" s="113" t="e">
        <f>(D119/INDEX(#REF!,MATCH("*"&amp;$B119,#REF!,0),MATCH(TEXT($E119,"0"),#REF!,0)))*100000</f>
        <v>#REF!</v>
      </c>
      <c r="H119"/>
      <c r="I119"/>
      <c r="N119" s="78" t="s">
        <v>438</v>
      </c>
      <c r="O119" s="17" t="e">
        <f>INDEX(#REF!,MATCH($B119,#REF!,0),2)</f>
        <v>#REF!</v>
      </c>
      <c r="P119" s="18">
        <f t="shared" si="2"/>
        <v>2015</v>
      </c>
      <c r="Q119" s="28" t="e">
        <f t="shared" si="3"/>
        <v>#REF!</v>
      </c>
      <c r="R119" s="18" t="s">
        <v>256</v>
      </c>
    </row>
    <row r="120" spans="2:18" ht="11.25" x14ac:dyDescent="0.2">
      <c r="B120" s="3" t="s">
        <v>116</v>
      </c>
      <c r="D120" s="5" t="e" cm="1">
        <f t="array" ref="D120">INDEX(#REF!,MATCH(1,($B120=#REF!)*($E120=#REF!),0),MATCH($D$5,#REF!,0))</f>
        <v>#REF!</v>
      </c>
      <c r="E120" s="3">
        <v>2015</v>
      </c>
      <c r="F120" s="113" t="e">
        <f>(D120/INDEX(#REF!,MATCH("*"&amp;$B120,#REF!,0),MATCH(TEXT($E120,"0"),#REF!,0)))*100000</f>
        <v>#REF!</v>
      </c>
      <c r="H120"/>
      <c r="I120"/>
      <c r="N120" s="78" t="s">
        <v>438</v>
      </c>
      <c r="O120" s="17" t="e">
        <f>INDEX(#REF!,MATCH($B120,#REF!,0),2)</f>
        <v>#REF!</v>
      </c>
      <c r="P120" s="18">
        <f t="shared" si="2"/>
        <v>2015</v>
      </c>
      <c r="Q120" s="28" t="e">
        <f t="shared" si="3"/>
        <v>#REF!</v>
      </c>
      <c r="R120" s="18" t="s">
        <v>256</v>
      </c>
    </row>
    <row r="121" spans="2:18" ht="11.25" x14ac:dyDescent="0.2">
      <c r="B121" s="3" t="s">
        <v>66</v>
      </c>
      <c r="D121" s="5" t="e" cm="1">
        <f t="array" ref="D121">INDEX(#REF!,MATCH(1,($B121=#REF!)*($E121=#REF!),0),MATCH($D$5,#REF!,0))</f>
        <v>#REF!</v>
      </c>
      <c r="E121" s="3">
        <v>2015</v>
      </c>
      <c r="F121" s="113" t="e">
        <f>(D121/INDEX(#REF!,MATCH("*"&amp;$B121,#REF!,0),MATCH(TEXT($E121,"0"),#REF!,0)))*100000</f>
        <v>#REF!</v>
      </c>
      <c r="H121"/>
      <c r="I121"/>
      <c r="N121" s="78" t="s">
        <v>438</v>
      </c>
      <c r="O121" s="17" t="e">
        <f>INDEX(#REF!,MATCH($B121,#REF!,0),2)</f>
        <v>#REF!</v>
      </c>
      <c r="P121" s="18">
        <f t="shared" si="2"/>
        <v>2015</v>
      </c>
      <c r="Q121" s="28" t="e">
        <f t="shared" si="3"/>
        <v>#REF!</v>
      </c>
      <c r="R121" s="18" t="s">
        <v>256</v>
      </c>
    </row>
    <row r="122" spans="2:18" ht="11.25" x14ac:dyDescent="0.2">
      <c r="B122" s="3" t="s">
        <v>117</v>
      </c>
      <c r="D122" s="5" t="e" cm="1">
        <f t="array" ref="D122">INDEX(#REF!,MATCH(1,($B122=#REF!)*($E122=#REF!),0),MATCH($D$5,#REF!,0))</f>
        <v>#REF!</v>
      </c>
      <c r="E122" s="3">
        <v>2015</v>
      </c>
      <c r="F122" s="113" t="e">
        <f>(D122/INDEX(#REF!,MATCH("*"&amp;$B122,#REF!,0),MATCH(TEXT($E122,"0"),#REF!,0)))*100000</f>
        <v>#REF!</v>
      </c>
      <c r="H122"/>
      <c r="I122"/>
      <c r="N122" s="78" t="s">
        <v>438</v>
      </c>
      <c r="O122" s="17" t="e">
        <f>INDEX(#REF!,MATCH($B122,#REF!,0),2)</f>
        <v>#REF!</v>
      </c>
      <c r="P122" s="18">
        <f t="shared" si="2"/>
        <v>2015</v>
      </c>
      <c r="Q122" s="28" t="e">
        <f t="shared" si="3"/>
        <v>#REF!</v>
      </c>
      <c r="R122" s="18" t="s">
        <v>256</v>
      </c>
    </row>
    <row r="123" spans="2:18" ht="11.25" x14ac:dyDescent="0.2">
      <c r="B123" s="3" t="s">
        <v>118</v>
      </c>
      <c r="D123" s="5" t="e" cm="1">
        <f t="array" ref="D123">INDEX(#REF!,MATCH(1,($B123=#REF!)*($E123=#REF!),0),MATCH($D$5,#REF!,0))</f>
        <v>#REF!</v>
      </c>
      <c r="E123" s="3">
        <v>2015</v>
      </c>
      <c r="F123" s="113" t="e">
        <f>(D123/INDEX(#REF!,MATCH("*"&amp;$B123,#REF!,0),MATCH(TEXT($E123,"0"),#REF!,0)))*100000</f>
        <v>#REF!</v>
      </c>
      <c r="H123"/>
      <c r="I123"/>
      <c r="N123" s="78" t="s">
        <v>438</v>
      </c>
      <c r="O123" s="17" t="e">
        <f>INDEX(#REF!,MATCH($B123,#REF!,0),2)</f>
        <v>#REF!</v>
      </c>
      <c r="P123" s="18">
        <f t="shared" si="2"/>
        <v>2015</v>
      </c>
      <c r="Q123" s="28" t="e">
        <f t="shared" si="3"/>
        <v>#REF!</v>
      </c>
      <c r="R123" s="18" t="s">
        <v>256</v>
      </c>
    </row>
    <row r="124" spans="2:18" ht="11.25" x14ac:dyDescent="0.2">
      <c r="B124" s="3" t="s">
        <v>119</v>
      </c>
      <c r="D124" s="5" t="e" cm="1">
        <f t="array" ref="D124">INDEX(#REF!,MATCH(1,($B124=#REF!)*($E124=#REF!),0),MATCH($D$5,#REF!,0))</f>
        <v>#REF!</v>
      </c>
      <c r="E124" s="3">
        <v>2015</v>
      </c>
      <c r="F124" s="113" t="e">
        <f>(D124/INDEX(#REF!,MATCH("*"&amp;$B124,#REF!,0),MATCH(TEXT($E124,"0"),#REF!,0)))*100000</f>
        <v>#REF!</v>
      </c>
      <c r="H124"/>
      <c r="I124"/>
      <c r="N124" s="78" t="s">
        <v>438</v>
      </c>
      <c r="O124" s="17" t="e">
        <f>INDEX(#REF!,MATCH($B124,#REF!,0),2)</f>
        <v>#REF!</v>
      </c>
      <c r="P124" s="18">
        <f t="shared" si="2"/>
        <v>2015</v>
      </c>
      <c r="Q124" s="28" t="e">
        <f t="shared" si="3"/>
        <v>#REF!</v>
      </c>
      <c r="R124" s="18" t="s">
        <v>256</v>
      </c>
    </row>
    <row r="125" spans="2:18" ht="11.25" x14ac:dyDescent="0.2">
      <c r="B125" s="3" t="s">
        <v>120</v>
      </c>
      <c r="D125" s="5" t="e" cm="1">
        <f t="array" ref="D125">INDEX(#REF!,MATCH(1,($B125=#REF!)*($E125=#REF!),0),MATCH($D$5,#REF!,0))</f>
        <v>#REF!</v>
      </c>
      <c r="E125" s="3">
        <v>2015</v>
      </c>
      <c r="F125" s="113" t="e">
        <f>(D125/INDEX(#REF!,MATCH("*"&amp;$B125,#REF!,0),MATCH(TEXT($E125,"0"),#REF!,0)))*100000</f>
        <v>#REF!</v>
      </c>
      <c r="H125"/>
      <c r="I125"/>
      <c r="N125" s="78" t="s">
        <v>438</v>
      </c>
      <c r="O125" s="17" t="e">
        <f>INDEX(#REF!,MATCH($B125,#REF!,0),2)</f>
        <v>#REF!</v>
      </c>
      <c r="P125" s="18">
        <f t="shared" si="2"/>
        <v>2015</v>
      </c>
      <c r="Q125" s="28" t="e">
        <f t="shared" si="3"/>
        <v>#REF!</v>
      </c>
      <c r="R125" s="18" t="s">
        <v>256</v>
      </c>
    </row>
    <row r="126" spans="2:18" ht="11.25" x14ac:dyDescent="0.2">
      <c r="B126" s="3" t="s">
        <v>121</v>
      </c>
      <c r="D126" s="5" t="e" cm="1">
        <f t="array" ref="D126">INDEX(#REF!,MATCH(1,($B126=#REF!)*($E126=#REF!),0),MATCH($D$5,#REF!,0))</f>
        <v>#REF!</v>
      </c>
      <c r="E126" s="3">
        <v>2015</v>
      </c>
      <c r="F126" s="113" t="e">
        <f>(D126/INDEX(#REF!,MATCH("*"&amp;$B126,#REF!,0),MATCH(TEXT($E126,"0"),#REF!,0)))*100000</f>
        <v>#REF!</v>
      </c>
      <c r="H126"/>
      <c r="I126"/>
      <c r="N126" s="78" t="s">
        <v>438</v>
      </c>
      <c r="O126" s="17" t="e">
        <f>INDEX(#REF!,MATCH($B126,#REF!,0),2)</f>
        <v>#REF!</v>
      </c>
      <c r="P126" s="18">
        <f t="shared" si="2"/>
        <v>2015</v>
      </c>
      <c r="Q126" s="28" t="e">
        <f t="shared" si="3"/>
        <v>#REF!</v>
      </c>
      <c r="R126" s="18" t="s">
        <v>256</v>
      </c>
    </row>
    <row r="127" spans="2:18" ht="11.25" x14ac:dyDescent="0.2">
      <c r="B127" s="3" t="s">
        <v>122</v>
      </c>
      <c r="D127" s="5" t="e" cm="1">
        <f t="array" ref="D127">INDEX(#REF!,MATCH(1,($B127=#REF!)*($E127=#REF!),0),MATCH($D$5,#REF!,0))</f>
        <v>#REF!</v>
      </c>
      <c r="E127" s="3">
        <v>2015</v>
      </c>
      <c r="F127" s="113" t="e">
        <f>(D127/INDEX(#REF!,MATCH("*"&amp;$B127,#REF!,0),MATCH(TEXT($E127,"0"),#REF!,0)))*100000</f>
        <v>#REF!</v>
      </c>
      <c r="H127"/>
      <c r="I127"/>
      <c r="N127" s="78" t="s">
        <v>438</v>
      </c>
      <c r="O127" s="17" t="e">
        <f>INDEX(#REF!,MATCH($B127,#REF!,0),2)</f>
        <v>#REF!</v>
      </c>
      <c r="P127" s="18">
        <f t="shared" si="2"/>
        <v>2015</v>
      </c>
      <c r="Q127" s="28" t="e">
        <f t="shared" si="3"/>
        <v>#REF!</v>
      </c>
      <c r="R127" s="18" t="s">
        <v>256</v>
      </c>
    </row>
    <row r="128" spans="2:18" ht="11.25" x14ac:dyDescent="0.2">
      <c r="B128" s="3" t="s">
        <v>123</v>
      </c>
      <c r="D128" s="5" t="e" cm="1">
        <f t="array" ref="D128">INDEX(#REF!,MATCH(1,($B128=#REF!)*($E128=#REF!),0),MATCH($D$5,#REF!,0))</f>
        <v>#REF!</v>
      </c>
      <c r="E128" s="3">
        <v>2015</v>
      </c>
      <c r="F128" s="113" t="e">
        <f>(D128/INDEX(#REF!,MATCH("*"&amp;$B128,#REF!,0),MATCH(TEXT($E128,"0"),#REF!,0)))*100000</f>
        <v>#REF!</v>
      </c>
      <c r="H128"/>
      <c r="I128"/>
      <c r="N128" s="78" t="s">
        <v>438</v>
      </c>
      <c r="O128" s="17" t="e">
        <f>INDEX(#REF!,MATCH($B128,#REF!,0),2)</f>
        <v>#REF!</v>
      </c>
      <c r="P128" s="18">
        <f t="shared" si="2"/>
        <v>2015</v>
      </c>
      <c r="Q128" s="28" t="e">
        <f t="shared" si="3"/>
        <v>#REF!</v>
      </c>
      <c r="R128" s="18" t="s">
        <v>256</v>
      </c>
    </row>
    <row r="129" spans="2:18" ht="11.25" x14ac:dyDescent="0.2">
      <c r="B129" s="3" t="s">
        <v>124</v>
      </c>
      <c r="D129" s="5" t="e" cm="1">
        <f t="array" ref="D129">INDEX(#REF!,MATCH(1,($B129=#REF!)*($E129=#REF!),0),MATCH($D$5,#REF!,0))</f>
        <v>#REF!</v>
      </c>
      <c r="E129" s="3">
        <v>2015</v>
      </c>
      <c r="F129" s="113" t="e">
        <f>(D129/INDEX(#REF!,MATCH("*"&amp;$B129,#REF!,0),MATCH(TEXT($E129,"0"),#REF!,0)))*100000</f>
        <v>#REF!</v>
      </c>
      <c r="H129"/>
      <c r="I129"/>
      <c r="N129" s="78" t="s">
        <v>438</v>
      </c>
      <c r="O129" s="17" t="e">
        <f>INDEX(#REF!,MATCH($B129,#REF!,0),2)</f>
        <v>#REF!</v>
      </c>
      <c r="P129" s="18">
        <f t="shared" si="2"/>
        <v>2015</v>
      </c>
      <c r="Q129" s="28" t="e">
        <f t="shared" si="3"/>
        <v>#REF!</v>
      </c>
      <c r="R129" s="18" t="s">
        <v>256</v>
      </c>
    </row>
    <row r="130" spans="2:18" ht="11.25" x14ac:dyDescent="0.2">
      <c r="B130" s="3" t="s">
        <v>125</v>
      </c>
      <c r="D130" s="5" t="e" cm="1">
        <f t="array" ref="D130">INDEX(#REF!,MATCH(1,($B130=#REF!)*($E130=#REF!),0),MATCH($D$5,#REF!,0))</f>
        <v>#REF!</v>
      </c>
      <c r="E130" s="3">
        <v>2015</v>
      </c>
      <c r="F130" s="113" t="e">
        <f>(D130/INDEX(#REF!,MATCH("*"&amp;$B130,#REF!,0),MATCH(TEXT($E130,"0"),#REF!,0)))*100000</f>
        <v>#REF!</v>
      </c>
      <c r="H130"/>
      <c r="I130"/>
      <c r="N130" s="78" t="s">
        <v>438</v>
      </c>
      <c r="O130" s="17" t="e">
        <f>INDEX(#REF!,MATCH($B130,#REF!,0),2)</f>
        <v>#REF!</v>
      </c>
      <c r="P130" s="18">
        <f t="shared" si="2"/>
        <v>2015</v>
      </c>
      <c r="Q130" s="28" t="e">
        <f t="shared" si="3"/>
        <v>#REF!</v>
      </c>
      <c r="R130" s="18" t="s">
        <v>256</v>
      </c>
    </row>
    <row r="131" spans="2:18" ht="11.25" x14ac:dyDescent="0.2">
      <c r="B131" s="3" t="s">
        <v>126</v>
      </c>
      <c r="D131" s="5" t="e" cm="1">
        <f t="array" ref="D131">INDEX(#REF!,MATCH(1,($B131=#REF!)*($E131=#REF!),0),MATCH($D$5,#REF!,0))</f>
        <v>#REF!</v>
      </c>
      <c r="E131" s="3">
        <v>2015</v>
      </c>
      <c r="F131" s="113" t="e">
        <f>(D131/INDEX(#REF!,MATCH("*"&amp;$B131,#REF!,0),MATCH(TEXT($E131,"0"),#REF!,0)))*100000</f>
        <v>#REF!</v>
      </c>
      <c r="H131"/>
      <c r="I131"/>
      <c r="N131" s="78" t="s">
        <v>438</v>
      </c>
      <c r="O131" s="17" t="e">
        <f>INDEX(#REF!,MATCH($B131,#REF!,0),2)</f>
        <v>#REF!</v>
      </c>
      <c r="P131" s="18">
        <f t="shared" si="2"/>
        <v>2015</v>
      </c>
      <c r="Q131" s="28" t="e">
        <f t="shared" si="3"/>
        <v>#REF!</v>
      </c>
      <c r="R131" s="18" t="s">
        <v>256</v>
      </c>
    </row>
    <row r="132" spans="2:18" ht="11.25" x14ac:dyDescent="0.2">
      <c r="B132" s="3" t="s">
        <v>68</v>
      </c>
      <c r="D132" s="5" t="e" cm="1">
        <f t="array" ref="D132">INDEX(#REF!,MATCH(1,($B132=#REF!)*($E132=#REF!),0),MATCH($D$5,#REF!,0))</f>
        <v>#REF!</v>
      </c>
      <c r="E132" s="80">
        <v>2016</v>
      </c>
      <c r="F132" s="113" t="e">
        <f>(D132/INDEX(#REF!,MATCH("*"&amp;$B132,#REF!,0),MATCH(TEXT($E132,"0"),#REF!,0)))*100000</f>
        <v>#REF!</v>
      </c>
      <c r="H132"/>
      <c r="I132"/>
      <c r="N132" s="78" t="s">
        <v>438</v>
      </c>
      <c r="O132" s="17" t="e">
        <f>INDEX(#REF!,MATCH($B132,#REF!,0),2)</f>
        <v>#REF!</v>
      </c>
      <c r="P132" s="18">
        <f t="shared" si="2"/>
        <v>2016</v>
      </c>
      <c r="Q132" s="28" t="e">
        <f t="shared" si="3"/>
        <v>#REF!</v>
      </c>
      <c r="R132" s="18" t="s">
        <v>256</v>
      </c>
    </row>
    <row r="133" spans="2:18" ht="11.25" x14ac:dyDescent="0.2">
      <c r="B133" s="3" t="s">
        <v>69</v>
      </c>
      <c r="D133" s="5" t="e" cm="1">
        <f t="array" ref="D133">INDEX(#REF!,MATCH(1,($B133=#REF!)*($E133=#REF!),0),MATCH($D$5,#REF!,0))</f>
        <v>#REF!</v>
      </c>
      <c r="E133" s="3">
        <v>2016</v>
      </c>
      <c r="F133" s="113" t="e">
        <f>(D133/INDEX(#REF!,MATCH("*"&amp;$B133,#REF!,0),MATCH(TEXT($E133,"0"),#REF!,0)))*100000</f>
        <v>#REF!</v>
      </c>
      <c r="H133"/>
      <c r="I133"/>
      <c r="N133" s="78" t="s">
        <v>438</v>
      </c>
      <c r="O133" s="17" t="e">
        <f>INDEX(#REF!,MATCH($B133,#REF!,0),2)</f>
        <v>#REF!</v>
      </c>
      <c r="P133" s="18">
        <f t="shared" si="2"/>
        <v>2016</v>
      </c>
      <c r="Q133" s="28" t="e">
        <f t="shared" si="3"/>
        <v>#REF!</v>
      </c>
      <c r="R133" s="18" t="s">
        <v>256</v>
      </c>
    </row>
    <row r="134" spans="2:18" ht="11.25" x14ac:dyDescent="0.2">
      <c r="B134" s="3" t="s">
        <v>70</v>
      </c>
      <c r="D134" s="5" t="e" cm="1">
        <f t="array" ref="D134">INDEX(#REF!,MATCH(1,($B134=#REF!)*($E134=#REF!),0),MATCH($D$5,#REF!,0))</f>
        <v>#REF!</v>
      </c>
      <c r="E134" s="3">
        <v>2016</v>
      </c>
      <c r="F134" s="113" t="e">
        <f>(D134/INDEX(#REF!,MATCH("*"&amp;$B134,#REF!,0),MATCH(TEXT($E134,"0"),#REF!,0)))*100000</f>
        <v>#REF!</v>
      </c>
      <c r="H134"/>
      <c r="I134"/>
      <c r="N134" s="78" t="s">
        <v>438</v>
      </c>
      <c r="O134" s="17" t="e">
        <f>INDEX(#REF!,MATCH($B134,#REF!,0),2)</f>
        <v>#REF!</v>
      </c>
      <c r="P134" s="18">
        <f t="shared" si="2"/>
        <v>2016</v>
      </c>
      <c r="Q134" s="28" t="e">
        <f t="shared" si="3"/>
        <v>#REF!</v>
      </c>
      <c r="R134" s="18" t="s">
        <v>256</v>
      </c>
    </row>
    <row r="135" spans="2:18" ht="11.25" x14ac:dyDescent="0.2">
      <c r="B135" s="3" t="s">
        <v>111</v>
      </c>
      <c r="D135" s="5" t="e" cm="1">
        <f t="array" ref="D135">INDEX(#REF!,MATCH(1,($B135=#REF!)*($E135=#REF!),0),MATCH($D$5,#REF!,0))</f>
        <v>#REF!</v>
      </c>
      <c r="E135" s="3">
        <v>2016</v>
      </c>
      <c r="F135" s="113" t="e">
        <f>(D135/INDEX(#REF!,MATCH("*"&amp;$B135,#REF!,0),MATCH(TEXT($E135,"0"),#REF!,0)))*100000</f>
        <v>#REF!</v>
      </c>
      <c r="H135"/>
      <c r="I135"/>
      <c r="N135" s="78" t="s">
        <v>438</v>
      </c>
      <c r="O135" s="17" t="e">
        <f>INDEX(#REF!,MATCH($B135,#REF!,0),2)</f>
        <v>#REF!</v>
      </c>
      <c r="P135" s="18">
        <f t="shared" ref="P135:P198" si="4">E135</f>
        <v>2016</v>
      </c>
      <c r="Q135" s="28" t="e">
        <f t="shared" ref="Q135:Q198" si="5">F135</f>
        <v>#REF!</v>
      </c>
      <c r="R135" s="18" t="s">
        <v>256</v>
      </c>
    </row>
    <row r="136" spans="2:18" ht="11.25" x14ac:dyDescent="0.2">
      <c r="B136" s="3" t="s">
        <v>71</v>
      </c>
      <c r="D136" s="5" t="e" cm="1">
        <f t="array" ref="D136">INDEX(#REF!,MATCH(1,($B136=#REF!)*($E136=#REF!),0),MATCH($D$5,#REF!,0))</f>
        <v>#REF!</v>
      </c>
      <c r="E136" s="3">
        <v>2016</v>
      </c>
      <c r="F136" s="113" t="e">
        <f>(D136/INDEX(#REF!,MATCH("*"&amp;$B136,#REF!,0),MATCH(TEXT($E136,"0"),#REF!,0)))*100000</f>
        <v>#REF!</v>
      </c>
      <c r="H136"/>
      <c r="I136"/>
      <c r="N136" s="78" t="s">
        <v>438</v>
      </c>
      <c r="O136" s="17" t="e">
        <f>INDEX(#REF!,MATCH($B136,#REF!,0),2)</f>
        <v>#REF!</v>
      </c>
      <c r="P136" s="18">
        <f t="shared" si="4"/>
        <v>2016</v>
      </c>
      <c r="Q136" s="28" t="e">
        <f t="shared" si="5"/>
        <v>#REF!</v>
      </c>
      <c r="R136" s="18" t="s">
        <v>256</v>
      </c>
    </row>
    <row r="137" spans="2:18" ht="11.25" x14ac:dyDescent="0.2">
      <c r="B137" s="3" t="s">
        <v>112</v>
      </c>
      <c r="D137" s="5" t="e" cm="1">
        <f t="array" ref="D137">INDEX(#REF!,MATCH(1,($B137=#REF!)*($E137=#REF!),0),MATCH($D$5,#REF!,0))</f>
        <v>#REF!</v>
      </c>
      <c r="E137" s="3">
        <v>2016</v>
      </c>
      <c r="F137" s="113" t="e">
        <f>(D137/INDEX(#REF!,MATCH("*"&amp;$B137,#REF!,0),MATCH(TEXT($E137,"0"),#REF!,0)))*100000</f>
        <v>#REF!</v>
      </c>
      <c r="H137"/>
      <c r="I137"/>
      <c r="N137" s="78" t="s">
        <v>438</v>
      </c>
      <c r="O137" s="17" t="e">
        <f>INDEX(#REF!,MATCH($B137,#REF!,0),2)</f>
        <v>#REF!</v>
      </c>
      <c r="P137" s="18">
        <f t="shared" si="4"/>
        <v>2016</v>
      </c>
      <c r="Q137" s="28" t="e">
        <f t="shared" si="5"/>
        <v>#REF!</v>
      </c>
      <c r="R137" s="18" t="s">
        <v>256</v>
      </c>
    </row>
    <row r="138" spans="2:18" ht="11.25" x14ac:dyDescent="0.2">
      <c r="B138" s="3" t="s">
        <v>113</v>
      </c>
      <c r="D138" s="5" t="e" cm="1">
        <f t="array" ref="D138">INDEX(#REF!,MATCH(1,($B138=#REF!)*($E138=#REF!),0),MATCH($D$5,#REF!,0))</f>
        <v>#REF!</v>
      </c>
      <c r="E138" s="3">
        <v>2016</v>
      </c>
      <c r="F138" s="113" t="e">
        <f>(D138/INDEX(#REF!,MATCH("*"&amp;$B138,#REF!,0),MATCH(TEXT($E138,"0"),#REF!,0)))*100000</f>
        <v>#REF!</v>
      </c>
      <c r="H138"/>
      <c r="I138"/>
      <c r="N138" s="78" t="s">
        <v>438</v>
      </c>
      <c r="O138" s="17" t="e">
        <f>INDEX(#REF!,MATCH($B138,#REF!,0),2)</f>
        <v>#REF!</v>
      </c>
      <c r="P138" s="18">
        <f t="shared" si="4"/>
        <v>2016</v>
      </c>
      <c r="Q138" s="28" t="e">
        <f t="shared" si="5"/>
        <v>#REF!</v>
      </c>
      <c r="R138" s="18" t="s">
        <v>256</v>
      </c>
    </row>
    <row r="139" spans="2:18" ht="11.25" x14ac:dyDescent="0.2">
      <c r="B139" s="3" t="s">
        <v>114</v>
      </c>
      <c r="D139" s="5" t="e" cm="1">
        <f t="array" ref="D139">INDEX(#REF!,MATCH(1,($B139=#REF!)*($E139=#REF!),0),MATCH($D$5,#REF!,0))</f>
        <v>#REF!</v>
      </c>
      <c r="E139" s="3">
        <v>2016</v>
      </c>
      <c r="F139" s="113" t="e">
        <f>(D139/INDEX(#REF!,MATCH("*"&amp;$B139,#REF!,0),MATCH(TEXT($E139,"0"),#REF!,0)))*100000</f>
        <v>#REF!</v>
      </c>
      <c r="H139"/>
      <c r="I139"/>
      <c r="N139" s="78" t="s">
        <v>438</v>
      </c>
      <c r="O139" s="17" t="e">
        <f>INDEX(#REF!,MATCH($B139,#REF!,0),2)</f>
        <v>#REF!</v>
      </c>
      <c r="P139" s="18">
        <f t="shared" si="4"/>
        <v>2016</v>
      </c>
      <c r="Q139" s="28" t="e">
        <f t="shared" si="5"/>
        <v>#REF!</v>
      </c>
      <c r="R139" s="18" t="s">
        <v>256</v>
      </c>
    </row>
    <row r="140" spans="2:18" ht="11.25" x14ac:dyDescent="0.2">
      <c r="B140" s="3" t="s">
        <v>115</v>
      </c>
      <c r="D140" s="5" t="e" cm="1">
        <f t="array" ref="D140">INDEX(#REF!,MATCH(1,($B140=#REF!)*($E140=#REF!),0),MATCH($D$5,#REF!,0))</f>
        <v>#REF!</v>
      </c>
      <c r="E140" s="3">
        <v>2016</v>
      </c>
      <c r="F140" s="113" t="e">
        <f>(D140/INDEX(#REF!,MATCH("*"&amp;$B140,#REF!,0),MATCH(TEXT($E140,"0"),#REF!,0)))*100000</f>
        <v>#REF!</v>
      </c>
      <c r="H140"/>
      <c r="I140"/>
      <c r="N140" s="78" t="s">
        <v>438</v>
      </c>
      <c r="O140" s="17" t="e">
        <f>INDEX(#REF!,MATCH($B140,#REF!,0),2)</f>
        <v>#REF!</v>
      </c>
      <c r="P140" s="18">
        <f t="shared" si="4"/>
        <v>2016</v>
      </c>
      <c r="Q140" s="28" t="e">
        <f t="shared" si="5"/>
        <v>#REF!</v>
      </c>
      <c r="R140" s="18" t="s">
        <v>256</v>
      </c>
    </row>
    <row r="141" spans="2:18" ht="11.25" x14ac:dyDescent="0.2">
      <c r="B141" s="3" t="s">
        <v>116</v>
      </c>
      <c r="D141" s="5" t="e" cm="1">
        <f t="array" ref="D141">INDEX(#REF!,MATCH(1,($B141=#REF!)*($E141=#REF!),0),MATCH($D$5,#REF!,0))</f>
        <v>#REF!</v>
      </c>
      <c r="E141" s="3">
        <v>2016</v>
      </c>
      <c r="F141" s="113" t="e">
        <f>(D141/INDEX(#REF!,MATCH("*"&amp;$B141,#REF!,0),MATCH(TEXT($E141,"0"),#REF!,0)))*100000</f>
        <v>#REF!</v>
      </c>
      <c r="H141"/>
      <c r="I141"/>
      <c r="N141" s="78" t="s">
        <v>438</v>
      </c>
      <c r="O141" s="17" t="e">
        <f>INDEX(#REF!,MATCH($B141,#REF!,0),2)</f>
        <v>#REF!</v>
      </c>
      <c r="P141" s="18">
        <f t="shared" si="4"/>
        <v>2016</v>
      </c>
      <c r="Q141" s="28" t="e">
        <f t="shared" si="5"/>
        <v>#REF!</v>
      </c>
      <c r="R141" s="18" t="s">
        <v>256</v>
      </c>
    </row>
    <row r="142" spans="2:18" ht="11.25" x14ac:dyDescent="0.2">
      <c r="B142" s="3" t="s">
        <v>66</v>
      </c>
      <c r="D142" s="5" t="e" cm="1">
        <f t="array" ref="D142">INDEX(#REF!,MATCH(1,($B142=#REF!)*($E142=#REF!),0),MATCH($D$5,#REF!,0))</f>
        <v>#REF!</v>
      </c>
      <c r="E142" s="3">
        <v>2016</v>
      </c>
      <c r="F142" s="113" t="e">
        <f>(D142/INDEX(#REF!,MATCH("*"&amp;$B142,#REF!,0),MATCH(TEXT($E142,"0"),#REF!,0)))*100000</f>
        <v>#REF!</v>
      </c>
      <c r="H142"/>
      <c r="I142"/>
      <c r="N142" s="78" t="s">
        <v>438</v>
      </c>
      <c r="O142" s="17" t="e">
        <f>INDEX(#REF!,MATCH($B142,#REF!,0),2)</f>
        <v>#REF!</v>
      </c>
      <c r="P142" s="18">
        <f t="shared" si="4"/>
        <v>2016</v>
      </c>
      <c r="Q142" s="28" t="e">
        <f t="shared" si="5"/>
        <v>#REF!</v>
      </c>
      <c r="R142" s="18" t="s">
        <v>256</v>
      </c>
    </row>
    <row r="143" spans="2:18" ht="11.25" x14ac:dyDescent="0.2">
      <c r="B143" s="3" t="s">
        <v>117</v>
      </c>
      <c r="D143" s="5" t="e" cm="1">
        <f t="array" ref="D143">INDEX(#REF!,MATCH(1,($B143=#REF!)*($E143=#REF!),0),MATCH($D$5,#REF!,0))</f>
        <v>#REF!</v>
      </c>
      <c r="E143" s="3">
        <v>2016</v>
      </c>
      <c r="F143" s="113" t="e">
        <f>(D143/INDEX(#REF!,MATCH("*"&amp;$B143,#REF!,0),MATCH(TEXT($E143,"0"),#REF!,0)))*100000</f>
        <v>#REF!</v>
      </c>
      <c r="H143"/>
      <c r="I143"/>
      <c r="N143" s="78" t="s">
        <v>438</v>
      </c>
      <c r="O143" s="17" t="e">
        <f>INDEX(#REF!,MATCH($B143,#REF!,0),2)</f>
        <v>#REF!</v>
      </c>
      <c r="P143" s="18">
        <f t="shared" si="4"/>
        <v>2016</v>
      </c>
      <c r="Q143" s="28" t="e">
        <f t="shared" si="5"/>
        <v>#REF!</v>
      </c>
      <c r="R143" s="18" t="s">
        <v>256</v>
      </c>
    </row>
    <row r="144" spans="2:18" ht="11.25" x14ac:dyDescent="0.2">
      <c r="B144" s="3" t="s">
        <v>118</v>
      </c>
      <c r="D144" s="5" t="e" cm="1">
        <f t="array" ref="D144">INDEX(#REF!,MATCH(1,($B144=#REF!)*($E144=#REF!),0),MATCH($D$5,#REF!,0))</f>
        <v>#REF!</v>
      </c>
      <c r="E144" s="3">
        <v>2016</v>
      </c>
      <c r="F144" s="113" t="e">
        <f>(D144/INDEX(#REF!,MATCH("*"&amp;$B144,#REF!,0),MATCH(TEXT($E144,"0"),#REF!,0)))*100000</f>
        <v>#REF!</v>
      </c>
      <c r="H144"/>
      <c r="I144"/>
      <c r="N144" s="78" t="s">
        <v>438</v>
      </c>
      <c r="O144" s="17" t="e">
        <f>INDEX(#REF!,MATCH($B144,#REF!,0),2)</f>
        <v>#REF!</v>
      </c>
      <c r="P144" s="18">
        <f t="shared" si="4"/>
        <v>2016</v>
      </c>
      <c r="Q144" s="28" t="e">
        <f t="shared" si="5"/>
        <v>#REF!</v>
      </c>
      <c r="R144" s="18" t="s">
        <v>256</v>
      </c>
    </row>
    <row r="145" spans="2:18" ht="11.25" x14ac:dyDescent="0.2">
      <c r="B145" s="3" t="s">
        <v>119</v>
      </c>
      <c r="D145" s="5" t="e" cm="1">
        <f t="array" ref="D145">INDEX(#REF!,MATCH(1,($B145=#REF!)*($E145=#REF!),0),MATCH($D$5,#REF!,0))</f>
        <v>#REF!</v>
      </c>
      <c r="E145" s="3">
        <v>2016</v>
      </c>
      <c r="F145" s="113" t="e">
        <f>(D145/INDEX(#REF!,MATCH("*"&amp;$B145,#REF!,0),MATCH(TEXT($E145,"0"),#REF!,0)))*100000</f>
        <v>#REF!</v>
      </c>
      <c r="H145"/>
      <c r="I145"/>
      <c r="N145" s="78" t="s">
        <v>438</v>
      </c>
      <c r="O145" s="17" t="e">
        <f>INDEX(#REF!,MATCH($B145,#REF!,0),2)</f>
        <v>#REF!</v>
      </c>
      <c r="P145" s="18">
        <f t="shared" si="4"/>
        <v>2016</v>
      </c>
      <c r="Q145" s="28" t="e">
        <f t="shared" si="5"/>
        <v>#REF!</v>
      </c>
      <c r="R145" s="18" t="s">
        <v>256</v>
      </c>
    </row>
    <row r="146" spans="2:18" ht="11.25" x14ac:dyDescent="0.2">
      <c r="B146" s="3" t="s">
        <v>120</v>
      </c>
      <c r="D146" s="5" t="e" cm="1">
        <f t="array" ref="D146">INDEX(#REF!,MATCH(1,($B146=#REF!)*($E146=#REF!),0),MATCH($D$5,#REF!,0))</f>
        <v>#REF!</v>
      </c>
      <c r="E146" s="3">
        <v>2016</v>
      </c>
      <c r="F146" s="113" t="e">
        <f>(D146/INDEX(#REF!,MATCH("*"&amp;$B146,#REF!,0),MATCH(TEXT($E146,"0"),#REF!,0)))*100000</f>
        <v>#REF!</v>
      </c>
      <c r="H146"/>
      <c r="I146"/>
      <c r="N146" s="78" t="s">
        <v>438</v>
      </c>
      <c r="O146" s="17" t="e">
        <f>INDEX(#REF!,MATCH($B146,#REF!,0),2)</f>
        <v>#REF!</v>
      </c>
      <c r="P146" s="18">
        <f t="shared" si="4"/>
        <v>2016</v>
      </c>
      <c r="Q146" s="28" t="e">
        <f t="shared" si="5"/>
        <v>#REF!</v>
      </c>
      <c r="R146" s="18" t="s">
        <v>256</v>
      </c>
    </row>
    <row r="147" spans="2:18" ht="11.25" x14ac:dyDescent="0.2">
      <c r="B147" s="3" t="s">
        <v>121</v>
      </c>
      <c r="D147" s="5" t="e" cm="1">
        <f t="array" ref="D147">INDEX(#REF!,MATCH(1,($B147=#REF!)*($E147=#REF!),0),MATCH($D$5,#REF!,0))</f>
        <v>#REF!</v>
      </c>
      <c r="E147" s="3">
        <v>2016</v>
      </c>
      <c r="F147" s="113" t="e">
        <f>(D147/INDEX(#REF!,MATCH("*"&amp;$B147,#REF!,0),MATCH(TEXT($E147,"0"),#REF!,0)))*100000</f>
        <v>#REF!</v>
      </c>
      <c r="H147"/>
      <c r="I147"/>
      <c r="N147" s="78" t="s">
        <v>438</v>
      </c>
      <c r="O147" s="17" t="e">
        <f>INDEX(#REF!,MATCH($B147,#REF!,0),2)</f>
        <v>#REF!</v>
      </c>
      <c r="P147" s="18">
        <f t="shared" si="4"/>
        <v>2016</v>
      </c>
      <c r="Q147" s="28" t="e">
        <f t="shared" si="5"/>
        <v>#REF!</v>
      </c>
      <c r="R147" s="18" t="s">
        <v>256</v>
      </c>
    </row>
    <row r="148" spans="2:18" ht="11.25" x14ac:dyDescent="0.2">
      <c r="B148" s="3" t="s">
        <v>122</v>
      </c>
      <c r="D148" s="5" t="e" cm="1">
        <f t="array" ref="D148">INDEX(#REF!,MATCH(1,($B148=#REF!)*($E148=#REF!),0),MATCH($D$5,#REF!,0))</f>
        <v>#REF!</v>
      </c>
      <c r="E148" s="3">
        <v>2016</v>
      </c>
      <c r="F148" s="113" t="e">
        <f>(D148/INDEX(#REF!,MATCH("*"&amp;$B148,#REF!,0),MATCH(TEXT($E148,"0"),#REF!,0)))*100000</f>
        <v>#REF!</v>
      </c>
      <c r="H148"/>
      <c r="I148"/>
      <c r="N148" s="78" t="s">
        <v>438</v>
      </c>
      <c r="O148" s="17" t="e">
        <f>INDEX(#REF!,MATCH($B148,#REF!,0),2)</f>
        <v>#REF!</v>
      </c>
      <c r="P148" s="18">
        <f t="shared" si="4"/>
        <v>2016</v>
      </c>
      <c r="Q148" s="28" t="e">
        <f t="shared" si="5"/>
        <v>#REF!</v>
      </c>
      <c r="R148" s="18" t="s">
        <v>256</v>
      </c>
    </row>
    <row r="149" spans="2:18" ht="11.25" x14ac:dyDescent="0.2">
      <c r="B149" s="3" t="s">
        <v>123</v>
      </c>
      <c r="D149" s="5" t="e" cm="1">
        <f t="array" ref="D149">INDEX(#REF!,MATCH(1,($B149=#REF!)*($E149=#REF!),0),MATCH($D$5,#REF!,0))</f>
        <v>#REF!</v>
      </c>
      <c r="E149" s="3">
        <v>2016</v>
      </c>
      <c r="F149" s="113" t="e">
        <f>(D149/INDEX(#REF!,MATCH("*"&amp;$B149,#REF!,0),MATCH(TEXT($E149,"0"),#REF!,0)))*100000</f>
        <v>#REF!</v>
      </c>
      <c r="H149"/>
      <c r="I149"/>
      <c r="N149" s="78" t="s">
        <v>438</v>
      </c>
      <c r="O149" s="17" t="e">
        <f>INDEX(#REF!,MATCH($B149,#REF!,0),2)</f>
        <v>#REF!</v>
      </c>
      <c r="P149" s="18">
        <f t="shared" si="4"/>
        <v>2016</v>
      </c>
      <c r="Q149" s="28" t="e">
        <f t="shared" si="5"/>
        <v>#REF!</v>
      </c>
      <c r="R149" s="18" t="s">
        <v>256</v>
      </c>
    </row>
    <row r="150" spans="2:18" ht="11.25" x14ac:dyDescent="0.2">
      <c r="B150" s="3" t="s">
        <v>124</v>
      </c>
      <c r="D150" s="5" t="e" cm="1">
        <f t="array" ref="D150">INDEX(#REF!,MATCH(1,($B150=#REF!)*($E150=#REF!),0),MATCH($D$5,#REF!,0))</f>
        <v>#REF!</v>
      </c>
      <c r="E150" s="3">
        <v>2016</v>
      </c>
      <c r="F150" s="113" t="e">
        <f>(D150/INDEX(#REF!,MATCH("*"&amp;$B150,#REF!,0),MATCH(TEXT($E150,"0"),#REF!,0)))*100000</f>
        <v>#REF!</v>
      </c>
      <c r="H150"/>
      <c r="I150"/>
      <c r="N150" s="78" t="s">
        <v>438</v>
      </c>
      <c r="O150" s="17" t="e">
        <f>INDEX(#REF!,MATCH($B150,#REF!,0),2)</f>
        <v>#REF!</v>
      </c>
      <c r="P150" s="18">
        <f t="shared" si="4"/>
        <v>2016</v>
      </c>
      <c r="Q150" s="28" t="e">
        <f t="shared" si="5"/>
        <v>#REF!</v>
      </c>
      <c r="R150" s="18" t="s">
        <v>256</v>
      </c>
    </row>
    <row r="151" spans="2:18" ht="11.25" x14ac:dyDescent="0.2">
      <c r="B151" s="3" t="s">
        <v>125</v>
      </c>
      <c r="D151" s="5" t="e" cm="1">
        <f t="array" ref="D151">INDEX(#REF!,MATCH(1,($B151=#REF!)*($E151=#REF!),0),MATCH($D$5,#REF!,0))</f>
        <v>#REF!</v>
      </c>
      <c r="E151" s="3">
        <v>2016</v>
      </c>
      <c r="F151" s="113" t="e">
        <f>(D151/INDEX(#REF!,MATCH("*"&amp;$B151,#REF!,0),MATCH(TEXT($E151,"0"),#REF!,0)))*100000</f>
        <v>#REF!</v>
      </c>
      <c r="H151"/>
      <c r="I151"/>
      <c r="N151" s="78" t="s">
        <v>438</v>
      </c>
      <c r="O151" s="17" t="e">
        <f>INDEX(#REF!,MATCH($B151,#REF!,0),2)</f>
        <v>#REF!</v>
      </c>
      <c r="P151" s="18">
        <f t="shared" si="4"/>
        <v>2016</v>
      </c>
      <c r="Q151" s="28" t="e">
        <f t="shared" si="5"/>
        <v>#REF!</v>
      </c>
      <c r="R151" s="18" t="s">
        <v>256</v>
      </c>
    </row>
    <row r="152" spans="2:18" ht="11.25" x14ac:dyDescent="0.2">
      <c r="B152" s="3" t="s">
        <v>126</v>
      </c>
      <c r="D152" s="5" t="e" cm="1">
        <f t="array" ref="D152">INDEX(#REF!,MATCH(1,($B152=#REF!)*($E152=#REF!),0),MATCH($D$5,#REF!,0))</f>
        <v>#REF!</v>
      </c>
      <c r="E152" s="3">
        <v>2016</v>
      </c>
      <c r="F152" s="113" t="e">
        <f>(D152/INDEX(#REF!,MATCH("*"&amp;$B152,#REF!,0),MATCH(TEXT($E152,"0"),#REF!,0)))*100000</f>
        <v>#REF!</v>
      </c>
      <c r="H152"/>
      <c r="I152"/>
      <c r="N152" s="78" t="s">
        <v>438</v>
      </c>
      <c r="O152" s="17" t="e">
        <f>INDEX(#REF!,MATCH($B152,#REF!,0),2)</f>
        <v>#REF!</v>
      </c>
      <c r="P152" s="18">
        <f t="shared" si="4"/>
        <v>2016</v>
      </c>
      <c r="Q152" s="28" t="e">
        <f t="shared" si="5"/>
        <v>#REF!</v>
      </c>
      <c r="R152" s="18" t="s">
        <v>256</v>
      </c>
    </row>
    <row r="153" spans="2:18" ht="11.25" x14ac:dyDescent="0.2">
      <c r="B153" s="3" t="s">
        <v>68</v>
      </c>
      <c r="D153" s="5" t="e" cm="1">
        <f t="array" ref="D153">INDEX(#REF!,MATCH(1,($B153=#REF!)*($E153=#REF!),0),MATCH($D$5,#REF!,0))</f>
        <v>#REF!</v>
      </c>
      <c r="E153" s="80">
        <v>2017</v>
      </c>
      <c r="F153" s="113" t="e">
        <f>(D153/INDEX(#REF!,MATCH("*"&amp;$B153,#REF!,0),MATCH(TEXT($E153,"0"),#REF!,0)))*100000</f>
        <v>#REF!</v>
      </c>
      <c r="H153"/>
      <c r="I153"/>
      <c r="N153" s="78" t="s">
        <v>438</v>
      </c>
      <c r="O153" s="17" t="e">
        <f>INDEX(#REF!,MATCH($B153,#REF!,0),2)</f>
        <v>#REF!</v>
      </c>
      <c r="P153" s="18">
        <f t="shared" si="4"/>
        <v>2017</v>
      </c>
      <c r="Q153" s="28" t="e">
        <f t="shared" si="5"/>
        <v>#REF!</v>
      </c>
      <c r="R153" s="18" t="s">
        <v>256</v>
      </c>
    </row>
    <row r="154" spans="2:18" ht="11.25" x14ac:dyDescent="0.2">
      <c r="B154" s="3" t="s">
        <v>69</v>
      </c>
      <c r="D154" s="5" t="e" cm="1">
        <f t="array" ref="D154">INDEX(#REF!,MATCH(1,($B154=#REF!)*($E154=#REF!),0),MATCH($D$5,#REF!,0))</f>
        <v>#REF!</v>
      </c>
      <c r="E154" s="3">
        <v>2017</v>
      </c>
      <c r="F154" s="113" t="e">
        <f>(D154/INDEX(#REF!,MATCH("*"&amp;$B154,#REF!,0),MATCH(TEXT($E154,"0"),#REF!,0)))*100000</f>
        <v>#REF!</v>
      </c>
      <c r="H154"/>
      <c r="I154"/>
      <c r="N154" s="78" t="s">
        <v>438</v>
      </c>
      <c r="O154" s="17" t="e">
        <f>INDEX(#REF!,MATCH($B154,#REF!,0),2)</f>
        <v>#REF!</v>
      </c>
      <c r="P154" s="18">
        <f t="shared" si="4"/>
        <v>2017</v>
      </c>
      <c r="Q154" s="28" t="e">
        <f t="shared" si="5"/>
        <v>#REF!</v>
      </c>
      <c r="R154" s="18" t="s">
        <v>256</v>
      </c>
    </row>
    <row r="155" spans="2:18" ht="11.25" x14ac:dyDescent="0.2">
      <c r="B155" s="3" t="s">
        <v>70</v>
      </c>
      <c r="D155" s="5" t="e" cm="1">
        <f t="array" ref="D155">INDEX(#REF!,MATCH(1,($B155=#REF!)*($E155=#REF!),0),MATCH($D$5,#REF!,0))</f>
        <v>#REF!</v>
      </c>
      <c r="E155" s="3">
        <v>2017</v>
      </c>
      <c r="F155" s="113" t="e">
        <f>(D155/INDEX(#REF!,MATCH("*"&amp;$B155,#REF!,0),MATCH(TEXT($E155,"0"),#REF!,0)))*100000</f>
        <v>#REF!</v>
      </c>
      <c r="H155"/>
      <c r="I155"/>
      <c r="N155" s="78" t="s">
        <v>438</v>
      </c>
      <c r="O155" s="17" t="e">
        <f>INDEX(#REF!,MATCH($B155,#REF!,0),2)</f>
        <v>#REF!</v>
      </c>
      <c r="P155" s="18">
        <f t="shared" si="4"/>
        <v>2017</v>
      </c>
      <c r="Q155" s="28" t="e">
        <f t="shared" si="5"/>
        <v>#REF!</v>
      </c>
      <c r="R155" s="18" t="s">
        <v>256</v>
      </c>
    </row>
    <row r="156" spans="2:18" ht="11.25" x14ac:dyDescent="0.2">
      <c r="B156" s="3" t="s">
        <v>111</v>
      </c>
      <c r="D156" s="5" t="e" cm="1">
        <f t="array" ref="D156">INDEX(#REF!,MATCH(1,($B156=#REF!)*($E156=#REF!),0),MATCH($D$5,#REF!,0))</f>
        <v>#REF!</v>
      </c>
      <c r="E156" s="3">
        <v>2017</v>
      </c>
      <c r="F156" s="113" t="e">
        <f>(D156/INDEX(#REF!,MATCH("*"&amp;$B156,#REF!,0),MATCH(TEXT($E156,"0"),#REF!,0)))*100000</f>
        <v>#REF!</v>
      </c>
      <c r="H156"/>
      <c r="I156"/>
      <c r="N156" s="78" t="s">
        <v>438</v>
      </c>
      <c r="O156" s="17" t="e">
        <f>INDEX(#REF!,MATCH($B156,#REF!,0),2)</f>
        <v>#REF!</v>
      </c>
      <c r="P156" s="18">
        <f t="shared" si="4"/>
        <v>2017</v>
      </c>
      <c r="Q156" s="28" t="e">
        <f t="shared" si="5"/>
        <v>#REF!</v>
      </c>
      <c r="R156" s="18" t="s">
        <v>256</v>
      </c>
    </row>
    <row r="157" spans="2:18" ht="11.25" x14ac:dyDescent="0.2">
      <c r="B157" s="3" t="s">
        <v>71</v>
      </c>
      <c r="D157" s="5" t="e" cm="1">
        <f t="array" ref="D157">INDEX(#REF!,MATCH(1,($B157=#REF!)*($E157=#REF!),0),MATCH($D$5,#REF!,0))</f>
        <v>#REF!</v>
      </c>
      <c r="E157" s="3">
        <v>2017</v>
      </c>
      <c r="F157" s="113" t="e">
        <f>(D157/INDEX(#REF!,MATCH("*"&amp;$B157,#REF!,0),MATCH(TEXT($E157,"0"),#REF!,0)))*100000</f>
        <v>#REF!</v>
      </c>
      <c r="H157"/>
      <c r="I157"/>
      <c r="N157" s="78" t="s">
        <v>438</v>
      </c>
      <c r="O157" s="17" t="e">
        <f>INDEX(#REF!,MATCH($B157,#REF!,0),2)</f>
        <v>#REF!</v>
      </c>
      <c r="P157" s="18">
        <f t="shared" si="4"/>
        <v>2017</v>
      </c>
      <c r="Q157" s="28" t="e">
        <f t="shared" si="5"/>
        <v>#REF!</v>
      </c>
      <c r="R157" s="18" t="s">
        <v>256</v>
      </c>
    </row>
    <row r="158" spans="2:18" ht="11.25" x14ac:dyDescent="0.2">
      <c r="B158" s="3" t="s">
        <v>112</v>
      </c>
      <c r="D158" s="5" t="e" cm="1">
        <f t="array" ref="D158">INDEX(#REF!,MATCH(1,($B158=#REF!)*($E158=#REF!),0),MATCH($D$5,#REF!,0))</f>
        <v>#REF!</v>
      </c>
      <c r="E158" s="3">
        <v>2017</v>
      </c>
      <c r="F158" s="113" t="e">
        <f>(D158/INDEX(#REF!,MATCH("*"&amp;$B158,#REF!,0),MATCH(TEXT($E158,"0"),#REF!,0)))*100000</f>
        <v>#REF!</v>
      </c>
      <c r="H158"/>
      <c r="I158"/>
      <c r="N158" s="78" t="s">
        <v>438</v>
      </c>
      <c r="O158" s="17" t="e">
        <f>INDEX(#REF!,MATCH($B158,#REF!,0),2)</f>
        <v>#REF!</v>
      </c>
      <c r="P158" s="18">
        <f t="shared" si="4"/>
        <v>2017</v>
      </c>
      <c r="Q158" s="28" t="e">
        <f t="shared" si="5"/>
        <v>#REF!</v>
      </c>
      <c r="R158" s="18" t="s">
        <v>256</v>
      </c>
    </row>
    <row r="159" spans="2:18" ht="11.25" x14ac:dyDescent="0.2">
      <c r="B159" s="3" t="s">
        <v>113</v>
      </c>
      <c r="D159" s="5" t="e" cm="1">
        <f t="array" ref="D159">INDEX(#REF!,MATCH(1,($B159=#REF!)*($E159=#REF!),0),MATCH($D$5,#REF!,0))</f>
        <v>#REF!</v>
      </c>
      <c r="E159" s="3">
        <v>2017</v>
      </c>
      <c r="F159" s="113" t="e">
        <f>(D159/INDEX(#REF!,MATCH("*"&amp;$B159,#REF!,0),MATCH(TEXT($E159,"0"),#REF!,0)))*100000</f>
        <v>#REF!</v>
      </c>
      <c r="H159"/>
      <c r="I159"/>
      <c r="N159" s="78" t="s">
        <v>438</v>
      </c>
      <c r="O159" s="17" t="e">
        <f>INDEX(#REF!,MATCH($B159,#REF!,0),2)</f>
        <v>#REF!</v>
      </c>
      <c r="P159" s="18">
        <f t="shared" si="4"/>
        <v>2017</v>
      </c>
      <c r="Q159" s="28" t="e">
        <f t="shared" si="5"/>
        <v>#REF!</v>
      </c>
      <c r="R159" s="18" t="s">
        <v>256</v>
      </c>
    </row>
    <row r="160" spans="2:18" ht="11.25" x14ac:dyDescent="0.2">
      <c r="B160" s="3" t="s">
        <v>114</v>
      </c>
      <c r="D160" s="5" t="e" cm="1">
        <f t="array" ref="D160">INDEX(#REF!,MATCH(1,($B160=#REF!)*($E160=#REF!),0),MATCH($D$5,#REF!,0))</f>
        <v>#REF!</v>
      </c>
      <c r="E160" s="3">
        <v>2017</v>
      </c>
      <c r="F160" s="113" t="e">
        <f>(D160/INDEX(#REF!,MATCH("*"&amp;$B160,#REF!,0),MATCH(TEXT($E160,"0"),#REF!,0)))*100000</f>
        <v>#REF!</v>
      </c>
      <c r="H160"/>
      <c r="I160"/>
      <c r="N160" s="78" t="s">
        <v>438</v>
      </c>
      <c r="O160" s="17" t="e">
        <f>INDEX(#REF!,MATCH($B160,#REF!,0),2)</f>
        <v>#REF!</v>
      </c>
      <c r="P160" s="18">
        <f t="shared" si="4"/>
        <v>2017</v>
      </c>
      <c r="Q160" s="28" t="e">
        <f t="shared" si="5"/>
        <v>#REF!</v>
      </c>
      <c r="R160" s="18" t="s">
        <v>256</v>
      </c>
    </row>
    <row r="161" spans="2:18" ht="11.25" x14ac:dyDescent="0.2">
      <c r="B161" s="3" t="s">
        <v>115</v>
      </c>
      <c r="D161" s="5" t="e" cm="1">
        <f t="array" ref="D161">INDEX(#REF!,MATCH(1,($B161=#REF!)*($E161=#REF!),0),MATCH($D$5,#REF!,0))</f>
        <v>#REF!</v>
      </c>
      <c r="E161" s="3">
        <v>2017</v>
      </c>
      <c r="F161" s="113" t="e">
        <f>(D161/INDEX(#REF!,MATCH("*"&amp;$B161,#REF!,0),MATCH(TEXT($E161,"0"),#REF!,0)))*100000</f>
        <v>#REF!</v>
      </c>
      <c r="H161"/>
      <c r="I161"/>
      <c r="N161" s="78" t="s">
        <v>438</v>
      </c>
      <c r="O161" s="17" t="e">
        <f>INDEX(#REF!,MATCH($B161,#REF!,0),2)</f>
        <v>#REF!</v>
      </c>
      <c r="P161" s="18">
        <f t="shared" si="4"/>
        <v>2017</v>
      </c>
      <c r="Q161" s="28" t="e">
        <f t="shared" si="5"/>
        <v>#REF!</v>
      </c>
      <c r="R161" s="18" t="s">
        <v>256</v>
      </c>
    </row>
    <row r="162" spans="2:18" ht="11.25" x14ac:dyDescent="0.2">
      <c r="B162" s="3" t="s">
        <v>116</v>
      </c>
      <c r="D162" s="5" t="e" cm="1">
        <f t="array" ref="D162">INDEX(#REF!,MATCH(1,($B162=#REF!)*($E162=#REF!),0),MATCH($D$5,#REF!,0))</f>
        <v>#REF!</v>
      </c>
      <c r="E162" s="3">
        <v>2017</v>
      </c>
      <c r="F162" s="113" t="e">
        <f>(D162/INDEX(#REF!,MATCH("*"&amp;$B162,#REF!,0),MATCH(TEXT($E162,"0"),#REF!,0)))*100000</f>
        <v>#REF!</v>
      </c>
      <c r="H162"/>
      <c r="I162"/>
      <c r="N162" s="78" t="s">
        <v>438</v>
      </c>
      <c r="O162" s="17" t="e">
        <f>INDEX(#REF!,MATCH($B162,#REF!,0),2)</f>
        <v>#REF!</v>
      </c>
      <c r="P162" s="18">
        <f t="shared" si="4"/>
        <v>2017</v>
      </c>
      <c r="Q162" s="28" t="e">
        <f t="shared" si="5"/>
        <v>#REF!</v>
      </c>
      <c r="R162" s="18" t="s">
        <v>256</v>
      </c>
    </row>
    <row r="163" spans="2:18" ht="11.25" x14ac:dyDescent="0.2">
      <c r="B163" s="3" t="s">
        <v>66</v>
      </c>
      <c r="D163" s="5" t="e" cm="1">
        <f t="array" ref="D163">INDEX(#REF!,MATCH(1,($B163=#REF!)*($E163=#REF!),0),MATCH($D$5,#REF!,0))</f>
        <v>#REF!</v>
      </c>
      <c r="E163" s="3">
        <v>2017</v>
      </c>
      <c r="F163" s="113" t="e">
        <f>(D163/INDEX(#REF!,MATCH("*"&amp;$B163,#REF!,0),MATCH(TEXT($E163,"0"),#REF!,0)))*100000</f>
        <v>#REF!</v>
      </c>
      <c r="H163"/>
      <c r="I163"/>
      <c r="N163" s="78" t="s">
        <v>438</v>
      </c>
      <c r="O163" s="17" t="e">
        <f>INDEX(#REF!,MATCH($B163,#REF!,0),2)</f>
        <v>#REF!</v>
      </c>
      <c r="P163" s="18">
        <f t="shared" si="4"/>
        <v>2017</v>
      </c>
      <c r="Q163" s="28" t="e">
        <f t="shared" si="5"/>
        <v>#REF!</v>
      </c>
      <c r="R163" s="18" t="s">
        <v>256</v>
      </c>
    </row>
    <row r="164" spans="2:18" ht="11.25" x14ac:dyDescent="0.2">
      <c r="B164" s="3" t="s">
        <v>117</v>
      </c>
      <c r="D164" s="5" t="e" cm="1">
        <f t="array" ref="D164">INDEX(#REF!,MATCH(1,($B164=#REF!)*($E164=#REF!),0),MATCH($D$5,#REF!,0))</f>
        <v>#REF!</v>
      </c>
      <c r="E164" s="3">
        <v>2017</v>
      </c>
      <c r="F164" s="113" t="e">
        <f>(D164/INDEX(#REF!,MATCH("*"&amp;$B164,#REF!,0),MATCH(TEXT($E164,"0"),#REF!,0)))*100000</f>
        <v>#REF!</v>
      </c>
      <c r="H164"/>
      <c r="I164"/>
      <c r="N164" s="78" t="s">
        <v>438</v>
      </c>
      <c r="O164" s="17" t="e">
        <f>INDEX(#REF!,MATCH($B164,#REF!,0),2)</f>
        <v>#REF!</v>
      </c>
      <c r="P164" s="18">
        <f t="shared" si="4"/>
        <v>2017</v>
      </c>
      <c r="Q164" s="28" t="e">
        <f t="shared" si="5"/>
        <v>#REF!</v>
      </c>
      <c r="R164" s="18" t="s">
        <v>256</v>
      </c>
    </row>
    <row r="165" spans="2:18" ht="11.25" x14ac:dyDescent="0.2">
      <c r="B165" s="3" t="s">
        <v>118</v>
      </c>
      <c r="D165" s="5" t="e" cm="1">
        <f t="array" ref="D165">INDEX(#REF!,MATCH(1,($B165=#REF!)*($E165=#REF!),0),MATCH($D$5,#REF!,0))</f>
        <v>#REF!</v>
      </c>
      <c r="E165" s="3">
        <v>2017</v>
      </c>
      <c r="F165" s="113" t="e">
        <f>(D165/INDEX(#REF!,MATCH("*"&amp;$B165,#REF!,0),MATCH(TEXT($E165,"0"),#REF!,0)))*100000</f>
        <v>#REF!</v>
      </c>
      <c r="H165"/>
      <c r="I165"/>
      <c r="N165" s="78" t="s">
        <v>438</v>
      </c>
      <c r="O165" s="17" t="e">
        <f>INDEX(#REF!,MATCH($B165,#REF!,0),2)</f>
        <v>#REF!</v>
      </c>
      <c r="P165" s="18">
        <f t="shared" si="4"/>
        <v>2017</v>
      </c>
      <c r="Q165" s="28" t="e">
        <f t="shared" si="5"/>
        <v>#REF!</v>
      </c>
      <c r="R165" s="18" t="s">
        <v>256</v>
      </c>
    </row>
    <row r="166" spans="2:18" ht="11.25" x14ac:dyDescent="0.2">
      <c r="B166" s="3" t="s">
        <v>119</v>
      </c>
      <c r="D166" s="5" t="e" cm="1">
        <f t="array" ref="D166">INDEX(#REF!,MATCH(1,($B166=#REF!)*($E166=#REF!),0),MATCH($D$5,#REF!,0))</f>
        <v>#REF!</v>
      </c>
      <c r="E166" s="3">
        <v>2017</v>
      </c>
      <c r="F166" s="113" t="e">
        <f>(D166/INDEX(#REF!,MATCH("*"&amp;$B166,#REF!,0),MATCH(TEXT($E166,"0"),#REF!,0)))*100000</f>
        <v>#REF!</v>
      </c>
      <c r="H166"/>
      <c r="I166"/>
      <c r="N166" s="78" t="s">
        <v>438</v>
      </c>
      <c r="O166" s="17" t="e">
        <f>INDEX(#REF!,MATCH($B166,#REF!,0),2)</f>
        <v>#REF!</v>
      </c>
      <c r="P166" s="18">
        <f t="shared" si="4"/>
        <v>2017</v>
      </c>
      <c r="Q166" s="28" t="e">
        <f t="shared" si="5"/>
        <v>#REF!</v>
      </c>
      <c r="R166" s="18" t="s">
        <v>256</v>
      </c>
    </row>
    <row r="167" spans="2:18" ht="11.25" x14ac:dyDescent="0.2">
      <c r="B167" s="3" t="s">
        <v>120</v>
      </c>
      <c r="D167" s="5" t="e" cm="1">
        <f t="array" ref="D167">INDEX(#REF!,MATCH(1,($B167=#REF!)*($E167=#REF!),0),MATCH($D$5,#REF!,0))</f>
        <v>#REF!</v>
      </c>
      <c r="E167" s="3">
        <v>2017</v>
      </c>
      <c r="F167" s="113" t="e">
        <f>(D167/INDEX(#REF!,MATCH("*"&amp;$B167,#REF!,0),MATCH(TEXT($E167,"0"),#REF!,0)))*100000</f>
        <v>#REF!</v>
      </c>
      <c r="H167"/>
      <c r="I167"/>
      <c r="N167" s="78" t="s">
        <v>438</v>
      </c>
      <c r="O167" s="17" t="e">
        <f>INDEX(#REF!,MATCH($B167,#REF!,0),2)</f>
        <v>#REF!</v>
      </c>
      <c r="P167" s="18">
        <f t="shared" si="4"/>
        <v>2017</v>
      </c>
      <c r="Q167" s="28" t="e">
        <f t="shared" si="5"/>
        <v>#REF!</v>
      </c>
      <c r="R167" s="18" t="s">
        <v>256</v>
      </c>
    </row>
    <row r="168" spans="2:18" ht="11.25" x14ac:dyDescent="0.2">
      <c r="B168" s="3" t="s">
        <v>121</v>
      </c>
      <c r="D168" s="5" t="e" cm="1">
        <f t="array" ref="D168">INDEX(#REF!,MATCH(1,($B168=#REF!)*($E168=#REF!),0),MATCH($D$5,#REF!,0))</f>
        <v>#REF!</v>
      </c>
      <c r="E168" s="3">
        <v>2017</v>
      </c>
      <c r="F168" s="113" t="e">
        <f>(D168/INDEX(#REF!,MATCH("*"&amp;$B168,#REF!,0),MATCH(TEXT($E168,"0"),#REF!,0)))*100000</f>
        <v>#REF!</v>
      </c>
      <c r="H168"/>
      <c r="I168"/>
      <c r="N168" s="78" t="s">
        <v>438</v>
      </c>
      <c r="O168" s="17" t="e">
        <f>INDEX(#REF!,MATCH($B168,#REF!,0),2)</f>
        <v>#REF!</v>
      </c>
      <c r="P168" s="18">
        <f t="shared" si="4"/>
        <v>2017</v>
      </c>
      <c r="Q168" s="28" t="e">
        <f t="shared" si="5"/>
        <v>#REF!</v>
      </c>
      <c r="R168" s="18" t="s">
        <v>256</v>
      </c>
    </row>
    <row r="169" spans="2:18" ht="11.25" x14ac:dyDescent="0.2">
      <c r="B169" s="3" t="s">
        <v>122</v>
      </c>
      <c r="D169" s="5" t="e" cm="1">
        <f t="array" ref="D169">INDEX(#REF!,MATCH(1,($B169=#REF!)*($E169=#REF!),0),MATCH($D$5,#REF!,0))</f>
        <v>#REF!</v>
      </c>
      <c r="E169" s="3">
        <v>2017</v>
      </c>
      <c r="F169" s="113" t="e">
        <f>(D169/INDEX(#REF!,MATCH("*"&amp;$B169,#REF!,0),MATCH(TEXT($E169,"0"),#REF!,0)))*100000</f>
        <v>#REF!</v>
      </c>
      <c r="H169"/>
      <c r="I169"/>
      <c r="N169" s="78" t="s">
        <v>438</v>
      </c>
      <c r="O169" s="17" t="e">
        <f>INDEX(#REF!,MATCH($B169,#REF!,0),2)</f>
        <v>#REF!</v>
      </c>
      <c r="P169" s="18">
        <f t="shared" si="4"/>
        <v>2017</v>
      </c>
      <c r="Q169" s="28" t="e">
        <f t="shared" si="5"/>
        <v>#REF!</v>
      </c>
      <c r="R169" s="18" t="s">
        <v>256</v>
      </c>
    </row>
    <row r="170" spans="2:18" ht="11.25" x14ac:dyDescent="0.2">
      <c r="B170" s="3" t="s">
        <v>123</v>
      </c>
      <c r="D170" s="5" t="e" cm="1">
        <f t="array" ref="D170">INDEX(#REF!,MATCH(1,($B170=#REF!)*($E170=#REF!),0),MATCH($D$5,#REF!,0))</f>
        <v>#REF!</v>
      </c>
      <c r="E170" s="3">
        <v>2017</v>
      </c>
      <c r="F170" s="113" t="e">
        <f>(D170/INDEX(#REF!,MATCH("*"&amp;$B170,#REF!,0),MATCH(TEXT($E170,"0"),#REF!,0)))*100000</f>
        <v>#REF!</v>
      </c>
      <c r="H170"/>
      <c r="I170"/>
      <c r="N170" s="78" t="s">
        <v>438</v>
      </c>
      <c r="O170" s="17" t="e">
        <f>INDEX(#REF!,MATCH($B170,#REF!,0),2)</f>
        <v>#REF!</v>
      </c>
      <c r="P170" s="18">
        <f t="shared" si="4"/>
        <v>2017</v>
      </c>
      <c r="Q170" s="28" t="e">
        <f t="shared" si="5"/>
        <v>#REF!</v>
      </c>
      <c r="R170" s="18" t="s">
        <v>256</v>
      </c>
    </row>
    <row r="171" spans="2:18" ht="11.25" x14ac:dyDescent="0.2">
      <c r="B171" s="3" t="s">
        <v>124</v>
      </c>
      <c r="D171" s="5" t="e" cm="1">
        <f t="array" ref="D171">INDEX(#REF!,MATCH(1,($B171=#REF!)*($E171=#REF!),0),MATCH($D$5,#REF!,0))</f>
        <v>#REF!</v>
      </c>
      <c r="E171" s="3">
        <v>2017</v>
      </c>
      <c r="F171" s="113" t="e">
        <f>(D171/INDEX(#REF!,MATCH("*"&amp;$B171,#REF!,0),MATCH(TEXT($E171,"0"),#REF!,0)))*100000</f>
        <v>#REF!</v>
      </c>
      <c r="H171"/>
      <c r="I171"/>
      <c r="N171" s="78" t="s">
        <v>438</v>
      </c>
      <c r="O171" s="17" t="e">
        <f>INDEX(#REF!,MATCH($B171,#REF!,0),2)</f>
        <v>#REF!</v>
      </c>
      <c r="P171" s="18">
        <f t="shared" si="4"/>
        <v>2017</v>
      </c>
      <c r="Q171" s="28" t="e">
        <f t="shared" si="5"/>
        <v>#REF!</v>
      </c>
      <c r="R171" s="18" t="s">
        <v>256</v>
      </c>
    </row>
    <row r="172" spans="2:18" ht="11.25" x14ac:dyDescent="0.2">
      <c r="B172" s="3" t="s">
        <v>125</v>
      </c>
      <c r="D172" s="5" t="e" cm="1">
        <f t="array" ref="D172">INDEX(#REF!,MATCH(1,($B172=#REF!)*($E172=#REF!),0),MATCH($D$5,#REF!,0))</f>
        <v>#REF!</v>
      </c>
      <c r="E172" s="3">
        <v>2017</v>
      </c>
      <c r="F172" s="113" t="e">
        <f>(D172/INDEX(#REF!,MATCH("*"&amp;$B172,#REF!,0),MATCH(TEXT($E172,"0"),#REF!,0)))*100000</f>
        <v>#REF!</v>
      </c>
      <c r="H172"/>
      <c r="I172"/>
      <c r="N172" s="78" t="s">
        <v>438</v>
      </c>
      <c r="O172" s="17" t="e">
        <f>INDEX(#REF!,MATCH($B172,#REF!,0),2)</f>
        <v>#REF!</v>
      </c>
      <c r="P172" s="18">
        <f t="shared" si="4"/>
        <v>2017</v>
      </c>
      <c r="Q172" s="28" t="e">
        <f t="shared" si="5"/>
        <v>#REF!</v>
      </c>
      <c r="R172" s="18" t="s">
        <v>256</v>
      </c>
    </row>
    <row r="173" spans="2:18" ht="11.25" x14ac:dyDescent="0.2">
      <c r="B173" s="3" t="s">
        <v>126</v>
      </c>
      <c r="D173" s="5" t="e" cm="1">
        <f t="array" ref="D173">INDEX(#REF!,MATCH(1,($B173=#REF!)*($E173=#REF!),0),MATCH($D$5,#REF!,0))</f>
        <v>#REF!</v>
      </c>
      <c r="E173" s="3">
        <v>2017</v>
      </c>
      <c r="F173" s="113" t="e">
        <f>(D173/INDEX(#REF!,MATCH("*"&amp;$B173,#REF!,0),MATCH(TEXT($E173,"0"),#REF!,0)))*100000</f>
        <v>#REF!</v>
      </c>
      <c r="H173"/>
      <c r="I173"/>
      <c r="N173" s="78" t="s">
        <v>438</v>
      </c>
      <c r="O173" s="17" t="e">
        <f>INDEX(#REF!,MATCH($B173,#REF!,0),2)</f>
        <v>#REF!</v>
      </c>
      <c r="P173" s="18">
        <f t="shared" si="4"/>
        <v>2017</v>
      </c>
      <c r="Q173" s="28" t="e">
        <f t="shared" si="5"/>
        <v>#REF!</v>
      </c>
      <c r="R173" s="18" t="s">
        <v>256</v>
      </c>
    </row>
    <row r="174" spans="2:18" ht="11.25" x14ac:dyDescent="0.2">
      <c r="B174" s="3" t="s">
        <v>68</v>
      </c>
      <c r="D174" s="5" t="e" cm="1">
        <f t="array" ref="D174">INDEX(#REF!,MATCH(1,($B174=#REF!)*($E174=#REF!),0),MATCH($D$5,#REF!,0))</f>
        <v>#REF!</v>
      </c>
      <c r="E174" s="80">
        <v>2018</v>
      </c>
      <c r="F174" s="113" t="e">
        <f>(D174/INDEX(#REF!,MATCH("*"&amp;$B174,#REF!,0),MATCH(TEXT($E174,"0"),#REF!,0)))*100000</f>
        <v>#REF!</v>
      </c>
      <c r="H174"/>
      <c r="I174"/>
      <c r="N174" s="78" t="s">
        <v>438</v>
      </c>
      <c r="O174" s="17" t="e">
        <f>INDEX(#REF!,MATCH($B174,#REF!,0),2)</f>
        <v>#REF!</v>
      </c>
      <c r="P174" s="18">
        <f t="shared" si="4"/>
        <v>2018</v>
      </c>
      <c r="Q174" s="28" t="e">
        <f t="shared" si="5"/>
        <v>#REF!</v>
      </c>
      <c r="R174" s="18" t="s">
        <v>256</v>
      </c>
    </row>
    <row r="175" spans="2:18" ht="11.25" x14ac:dyDescent="0.2">
      <c r="B175" s="3" t="s">
        <v>69</v>
      </c>
      <c r="D175" s="5" t="e" cm="1">
        <f t="array" ref="D175">INDEX(#REF!,MATCH(1,($B175=#REF!)*($E175=#REF!),0),MATCH($D$5,#REF!,0))</f>
        <v>#REF!</v>
      </c>
      <c r="E175" s="3">
        <v>2018</v>
      </c>
      <c r="F175" s="113" t="e">
        <f>(D175/INDEX(#REF!,MATCH("*"&amp;$B175,#REF!,0),MATCH(TEXT($E175,"0"),#REF!,0)))*100000</f>
        <v>#REF!</v>
      </c>
      <c r="H175"/>
      <c r="I175"/>
      <c r="N175" s="78" t="s">
        <v>438</v>
      </c>
      <c r="O175" s="17" t="e">
        <f>INDEX(#REF!,MATCH($B175,#REF!,0),2)</f>
        <v>#REF!</v>
      </c>
      <c r="P175" s="18">
        <f t="shared" si="4"/>
        <v>2018</v>
      </c>
      <c r="Q175" s="28" t="e">
        <f t="shared" si="5"/>
        <v>#REF!</v>
      </c>
      <c r="R175" s="18" t="s">
        <v>256</v>
      </c>
    </row>
    <row r="176" spans="2:18" ht="11.25" x14ac:dyDescent="0.2">
      <c r="B176" s="3" t="s">
        <v>70</v>
      </c>
      <c r="D176" s="5" t="e" cm="1">
        <f t="array" ref="D176">INDEX(#REF!,MATCH(1,($B176=#REF!)*($E176=#REF!),0),MATCH($D$5,#REF!,0))</f>
        <v>#REF!</v>
      </c>
      <c r="E176" s="3">
        <v>2018</v>
      </c>
      <c r="F176" s="113" t="e">
        <f>(D176/INDEX(#REF!,MATCH("*"&amp;$B176,#REF!,0),MATCH(TEXT($E176,"0"),#REF!,0)))*100000</f>
        <v>#REF!</v>
      </c>
      <c r="H176"/>
      <c r="I176"/>
      <c r="N176" s="78" t="s">
        <v>438</v>
      </c>
      <c r="O176" s="17" t="e">
        <f>INDEX(#REF!,MATCH($B176,#REF!,0),2)</f>
        <v>#REF!</v>
      </c>
      <c r="P176" s="18">
        <f t="shared" si="4"/>
        <v>2018</v>
      </c>
      <c r="Q176" s="28" t="e">
        <f t="shared" si="5"/>
        <v>#REF!</v>
      </c>
      <c r="R176" s="18" t="s">
        <v>256</v>
      </c>
    </row>
    <row r="177" spans="2:18" ht="11.25" x14ac:dyDescent="0.2">
      <c r="B177" s="3" t="s">
        <v>111</v>
      </c>
      <c r="D177" s="5" t="e" cm="1">
        <f t="array" ref="D177">INDEX(#REF!,MATCH(1,($B177=#REF!)*($E177=#REF!),0),MATCH($D$5,#REF!,0))</f>
        <v>#REF!</v>
      </c>
      <c r="E177" s="3">
        <v>2018</v>
      </c>
      <c r="F177" s="113" t="e">
        <f>(D177/INDEX(#REF!,MATCH("*"&amp;$B177,#REF!,0),MATCH(TEXT($E177,"0"),#REF!,0)))*100000</f>
        <v>#REF!</v>
      </c>
      <c r="H177"/>
      <c r="I177"/>
      <c r="N177" s="78" t="s">
        <v>438</v>
      </c>
      <c r="O177" s="17" t="e">
        <f>INDEX(#REF!,MATCH($B177,#REF!,0),2)</f>
        <v>#REF!</v>
      </c>
      <c r="P177" s="18">
        <f t="shared" si="4"/>
        <v>2018</v>
      </c>
      <c r="Q177" s="28" t="e">
        <f t="shared" si="5"/>
        <v>#REF!</v>
      </c>
      <c r="R177" s="18" t="s">
        <v>256</v>
      </c>
    </row>
    <row r="178" spans="2:18" ht="11.25" x14ac:dyDescent="0.2">
      <c r="B178" s="3" t="s">
        <v>71</v>
      </c>
      <c r="D178" s="5" t="e" cm="1">
        <f t="array" ref="D178">INDEX(#REF!,MATCH(1,($B178=#REF!)*($E178=#REF!),0),MATCH($D$5,#REF!,0))</f>
        <v>#REF!</v>
      </c>
      <c r="E178" s="3">
        <v>2018</v>
      </c>
      <c r="F178" s="113" t="e">
        <f>(D178/INDEX(#REF!,MATCH("*"&amp;$B178,#REF!,0),MATCH(TEXT($E178,"0"),#REF!,0)))*100000</f>
        <v>#REF!</v>
      </c>
      <c r="H178"/>
      <c r="I178"/>
      <c r="N178" s="78" t="s">
        <v>438</v>
      </c>
      <c r="O178" s="17" t="e">
        <f>INDEX(#REF!,MATCH($B178,#REF!,0),2)</f>
        <v>#REF!</v>
      </c>
      <c r="P178" s="18">
        <f t="shared" si="4"/>
        <v>2018</v>
      </c>
      <c r="Q178" s="28" t="e">
        <f t="shared" si="5"/>
        <v>#REF!</v>
      </c>
      <c r="R178" s="18" t="s">
        <v>256</v>
      </c>
    </row>
    <row r="179" spans="2:18" ht="11.25" x14ac:dyDescent="0.2">
      <c r="B179" s="3" t="s">
        <v>112</v>
      </c>
      <c r="D179" s="5" t="e" cm="1">
        <f t="array" ref="D179">INDEX(#REF!,MATCH(1,($B179=#REF!)*($E179=#REF!),0),MATCH($D$5,#REF!,0))</f>
        <v>#REF!</v>
      </c>
      <c r="E179" s="3">
        <v>2018</v>
      </c>
      <c r="F179" s="113" t="e">
        <f>(D179/INDEX(#REF!,MATCH("*"&amp;$B179,#REF!,0),MATCH(TEXT($E179,"0"),#REF!,0)))*100000</f>
        <v>#REF!</v>
      </c>
      <c r="H179"/>
      <c r="I179"/>
      <c r="N179" s="78" t="s">
        <v>438</v>
      </c>
      <c r="O179" s="17" t="e">
        <f>INDEX(#REF!,MATCH($B179,#REF!,0),2)</f>
        <v>#REF!</v>
      </c>
      <c r="P179" s="18">
        <f t="shared" si="4"/>
        <v>2018</v>
      </c>
      <c r="Q179" s="28" t="e">
        <f t="shared" si="5"/>
        <v>#REF!</v>
      </c>
      <c r="R179" s="18" t="s">
        <v>256</v>
      </c>
    </row>
    <row r="180" spans="2:18" ht="11.25" x14ac:dyDescent="0.2">
      <c r="B180" s="3" t="s">
        <v>113</v>
      </c>
      <c r="D180" s="5" t="e" cm="1">
        <f t="array" ref="D180">INDEX(#REF!,MATCH(1,($B180=#REF!)*($E180=#REF!),0),MATCH($D$5,#REF!,0))</f>
        <v>#REF!</v>
      </c>
      <c r="E180" s="3">
        <v>2018</v>
      </c>
      <c r="F180" s="113" t="e">
        <f>(D180/INDEX(#REF!,MATCH("*"&amp;$B180,#REF!,0),MATCH(TEXT($E180,"0"),#REF!,0)))*100000</f>
        <v>#REF!</v>
      </c>
      <c r="H180"/>
      <c r="I180"/>
      <c r="N180" s="78" t="s">
        <v>438</v>
      </c>
      <c r="O180" s="17" t="e">
        <f>INDEX(#REF!,MATCH($B180,#REF!,0),2)</f>
        <v>#REF!</v>
      </c>
      <c r="P180" s="18">
        <f t="shared" si="4"/>
        <v>2018</v>
      </c>
      <c r="Q180" s="28" t="e">
        <f t="shared" si="5"/>
        <v>#REF!</v>
      </c>
      <c r="R180" s="18" t="s">
        <v>256</v>
      </c>
    </row>
    <row r="181" spans="2:18" ht="11.25" x14ac:dyDescent="0.2">
      <c r="B181" s="3" t="s">
        <v>114</v>
      </c>
      <c r="D181" s="5" t="e" cm="1">
        <f t="array" ref="D181">INDEX(#REF!,MATCH(1,($B181=#REF!)*($E181=#REF!),0),MATCH($D$5,#REF!,0))</f>
        <v>#REF!</v>
      </c>
      <c r="E181" s="3">
        <v>2018</v>
      </c>
      <c r="F181" s="113" t="e">
        <f>(D181/INDEX(#REF!,MATCH("*"&amp;$B181,#REF!,0),MATCH(TEXT($E181,"0"),#REF!,0)))*100000</f>
        <v>#REF!</v>
      </c>
      <c r="H181"/>
      <c r="I181"/>
      <c r="N181" s="78" t="s">
        <v>438</v>
      </c>
      <c r="O181" s="17" t="e">
        <f>INDEX(#REF!,MATCH($B181,#REF!,0),2)</f>
        <v>#REF!</v>
      </c>
      <c r="P181" s="18">
        <f t="shared" si="4"/>
        <v>2018</v>
      </c>
      <c r="Q181" s="28" t="e">
        <f t="shared" si="5"/>
        <v>#REF!</v>
      </c>
      <c r="R181" s="18" t="s">
        <v>256</v>
      </c>
    </row>
    <row r="182" spans="2:18" ht="11.25" x14ac:dyDescent="0.2">
      <c r="B182" s="3" t="s">
        <v>115</v>
      </c>
      <c r="D182" s="5" t="e" cm="1">
        <f t="array" ref="D182">INDEX(#REF!,MATCH(1,($B182=#REF!)*($E182=#REF!),0),MATCH($D$5,#REF!,0))</f>
        <v>#REF!</v>
      </c>
      <c r="E182" s="3">
        <v>2018</v>
      </c>
      <c r="F182" s="113" t="e">
        <f>(D182/INDEX(#REF!,MATCH("*"&amp;$B182,#REF!,0),MATCH(TEXT($E182,"0"),#REF!,0)))*100000</f>
        <v>#REF!</v>
      </c>
      <c r="H182"/>
      <c r="I182"/>
      <c r="N182" s="78" t="s">
        <v>438</v>
      </c>
      <c r="O182" s="17" t="e">
        <f>INDEX(#REF!,MATCH($B182,#REF!,0),2)</f>
        <v>#REF!</v>
      </c>
      <c r="P182" s="18">
        <f t="shared" si="4"/>
        <v>2018</v>
      </c>
      <c r="Q182" s="28" t="e">
        <f t="shared" si="5"/>
        <v>#REF!</v>
      </c>
      <c r="R182" s="18" t="s">
        <v>256</v>
      </c>
    </row>
    <row r="183" spans="2:18" ht="11.25" x14ac:dyDescent="0.2">
      <c r="B183" s="3" t="s">
        <v>116</v>
      </c>
      <c r="D183" s="5" t="e" cm="1">
        <f t="array" ref="D183">INDEX(#REF!,MATCH(1,($B183=#REF!)*($E183=#REF!),0),MATCH($D$5,#REF!,0))</f>
        <v>#REF!</v>
      </c>
      <c r="E183" s="3">
        <v>2018</v>
      </c>
      <c r="F183" s="113" t="e">
        <f>(D183/INDEX(#REF!,MATCH("*"&amp;$B183,#REF!,0),MATCH(TEXT($E183,"0"),#REF!,0)))*100000</f>
        <v>#REF!</v>
      </c>
      <c r="H183"/>
      <c r="I183"/>
      <c r="N183" s="78" t="s">
        <v>438</v>
      </c>
      <c r="O183" s="17" t="e">
        <f>INDEX(#REF!,MATCH($B183,#REF!,0),2)</f>
        <v>#REF!</v>
      </c>
      <c r="P183" s="18">
        <f t="shared" si="4"/>
        <v>2018</v>
      </c>
      <c r="Q183" s="28" t="e">
        <f t="shared" si="5"/>
        <v>#REF!</v>
      </c>
      <c r="R183" s="18" t="s">
        <v>256</v>
      </c>
    </row>
    <row r="184" spans="2:18" ht="11.25" x14ac:dyDescent="0.2">
      <c r="B184" s="3" t="s">
        <v>66</v>
      </c>
      <c r="D184" s="5" t="e" cm="1">
        <f t="array" ref="D184">INDEX(#REF!,MATCH(1,($B184=#REF!)*($E184=#REF!),0),MATCH($D$5,#REF!,0))</f>
        <v>#REF!</v>
      </c>
      <c r="E184" s="3">
        <v>2018</v>
      </c>
      <c r="F184" s="113" t="e">
        <f>(D184/INDEX(#REF!,MATCH("*"&amp;$B184,#REF!,0),MATCH(TEXT($E184,"0"),#REF!,0)))*100000</f>
        <v>#REF!</v>
      </c>
      <c r="H184"/>
      <c r="I184"/>
      <c r="N184" s="78" t="s">
        <v>438</v>
      </c>
      <c r="O184" s="17" t="e">
        <f>INDEX(#REF!,MATCH($B184,#REF!,0),2)</f>
        <v>#REF!</v>
      </c>
      <c r="P184" s="18">
        <f t="shared" si="4"/>
        <v>2018</v>
      </c>
      <c r="Q184" s="28" t="e">
        <f t="shared" si="5"/>
        <v>#REF!</v>
      </c>
      <c r="R184" s="18" t="s">
        <v>256</v>
      </c>
    </row>
    <row r="185" spans="2:18" ht="11.25" x14ac:dyDescent="0.2">
      <c r="B185" s="3" t="s">
        <v>117</v>
      </c>
      <c r="D185" s="5" t="e" cm="1">
        <f t="array" ref="D185">INDEX(#REF!,MATCH(1,($B185=#REF!)*($E185=#REF!),0),MATCH($D$5,#REF!,0))</f>
        <v>#REF!</v>
      </c>
      <c r="E185" s="3">
        <v>2018</v>
      </c>
      <c r="F185" s="113" t="e">
        <f>(D185/INDEX(#REF!,MATCH("*"&amp;$B185,#REF!,0),MATCH(TEXT($E185,"0"),#REF!,0)))*100000</f>
        <v>#REF!</v>
      </c>
      <c r="H185"/>
      <c r="I185"/>
      <c r="N185" s="78" t="s">
        <v>438</v>
      </c>
      <c r="O185" s="17" t="e">
        <f>INDEX(#REF!,MATCH($B185,#REF!,0),2)</f>
        <v>#REF!</v>
      </c>
      <c r="P185" s="18">
        <f t="shared" si="4"/>
        <v>2018</v>
      </c>
      <c r="Q185" s="28" t="e">
        <f t="shared" si="5"/>
        <v>#REF!</v>
      </c>
      <c r="R185" s="18" t="s">
        <v>256</v>
      </c>
    </row>
    <row r="186" spans="2:18" ht="11.25" x14ac:dyDescent="0.2">
      <c r="B186" s="3" t="s">
        <v>118</v>
      </c>
      <c r="D186" s="5" t="e" cm="1">
        <f t="array" ref="D186">INDEX(#REF!,MATCH(1,($B186=#REF!)*($E186=#REF!),0),MATCH($D$5,#REF!,0))</f>
        <v>#REF!</v>
      </c>
      <c r="E186" s="3">
        <v>2018</v>
      </c>
      <c r="F186" s="113" t="e">
        <f>(D186/INDEX(#REF!,MATCH("*"&amp;$B186,#REF!,0),MATCH(TEXT($E186,"0"),#REF!,0)))*100000</f>
        <v>#REF!</v>
      </c>
      <c r="H186"/>
      <c r="I186"/>
      <c r="N186" s="78" t="s">
        <v>438</v>
      </c>
      <c r="O186" s="17" t="e">
        <f>INDEX(#REF!,MATCH($B186,#REF!,0),2)</f>
        <v>#REF!</v>
      </c>
      <c r="P186" s="18">
        <f t="shared" si="4"/>
        <v>2018</v>
      </c>
      <c r="Q186" s="28" t="e">
        <f t="shared" si="5"/>
        <v>#REF!</v>
      </c>
      <c r="R186" s="18" t="s">
        <v>256</v>
      </c>
    </row>
    <row r="187" spans="2:18" ht="11.25" x14ac:dyDescent="0.2">
      <c r="B187" s="3" t="s">
        <v>119</v>
      </c>
      <c r="D187" s="5" t="e" cm="1">
        <f t="array" ref="D187">INDEX(#REF!,MATCH(1,($B187=#REF!)*($E187=#REF!),0),MATCH($D$5,#REF!,0))</f>
        <v>#REF!</v>
      </c>
      <c r="E187" s="3">
        <v>2018</v>
      </c>
      <c r="F187" s="113" t="e">
        <f>(D187/INDEX(#REF!,MATCH("*"&amp;$B187,#REF!,0),MATCH(TEXT($E187,"0"),#REF!,0)))*100000</f>
        <v>#REF!</v>
      </c>
      <c r="H187"/>
      <c r="I187"/>
      <c r="N187" s="78" t="s">
        <v>438</v>
      </c>
      <c r="O187" s="17" t="e">
        <f>INDEX(#REF!,MATCH($B187,#REF!,0),2)</f>
        <v>#REF!</v>
      </c>
      <c r="P187" s="18">
        <f t="shared" si="4"/>
        <v>2018</v>
      </c>
      <c r="Q187" s="28" t="e">
        <f t="shared" si="5"/>
        <v>#REF!</v>
      </c>
      <c r="R187" s="18" t="s">
        <v>256</v>
      </c>
    </row>
    <row r="188" spans="2:18" ht="11.25" x14ac:dyDescent="0.2">
      <c r="B188" s="3" t="s">
        <v>120</v>
      </c>
      <c r="D188" s="5" t="e" cm="1">
        <f t="array" ref="D188">INDEX(#REF!,MATCH(1,($B188=#REF!)*($E188=#REF!),0),MATCH($D$5,#REF!,0))</f>
        <v>#REF!</v>
      </c>
      <c r="E188" s="3">
        <v>2018</v>
      </c>
      <c r="F188" s="113" t="e">
        <f>(D188/INDEX(#REF!,MATCH("*"&amp;$B188,#REF!,0),MATCH(TEXT($E188,"0"),#REF!,0)))*100000</f>
        <v>#REF!</v>
      </c>
      <c r="H188"/>
      <c r="I188"/>
      <c r="N188" s="78" t="s">
        <v>438</v>
      </c>
      <c r="O188" s="17" t="e">
        <f>INDEX(#REF!,MATCH($B188,#REF!,0),2)</f>
        <v>#REF!</v>
      </c>
      <c r="P188" s="18">
        <f t="shared" si="4"/>
        <v>2018</v>
      </c>
      <c r="Q188" s="28" t="e">
        <f t="shared" si="5"/>
        <v>#REF!</v>
      </c>
      <c r="R188" s="18" t="s">
        <v>256</v>
      </c>
    </row>
    <row r="189" spans="2:18" ht="11.25" x14ac:dyDescent="0.2">
      <c r="B189" s="3" t="s">
        <v>121</v>
      </c>
      <c r="D189" s="5" t="e" cm="1">
        <f t="array" ref="D189">INDEX(#REF!,MATCH(1,($B189=#REF!)*($E189=#REF!),0),MATCH($D$5,#REF!,0))</f>
        <v>#REF!</v>
      </c>
      <c r="E189" s="3">
        <v>2018</v>
      </c>
      <c r="F189" s="113" t="e">
        <f>(D189/INDEX(#REF!,MATCH("*"&amp;$B189,#REF!,0),MATCH(TEXT($E189,"0"),#REF!,0)))*100000</f>
        <v>#REF!</v>
      </c>
      <c r="H189"/>
      <c r="I189"/>
      <c r="N189" s="78" t="s">
        <v>438</v>
      </c>
      <c r="O189" s="17" t="e">
        <f>INDEX(#REF!,MATCH($B189,#REF!,0),2)</f>
        <v>#REF!</v>
      </c>
      <c r="P189" s="18">
        <f t="shared" si="4"/>
        <v>2018</v>
      </c>
      <c r="Q189" s="28" t="e">
        <f t="shared" si="5"/>
        <v>#REF!</v>
      </c>
      <c r="R189" s="18" t="s">
        <v>256</v>
      </c>
    </row>
    <row r="190" spans="2:18" ht="11.25" x14ac:dyDescent="0.2">
      <c r="B190" s="3" t="s">
        <v>122</v>
      </c>
      <c r="D190" s="5" t="e" cm="1">
        <f t="array" ref="D190">INDEX(#REF!,MATCH(1,($B190=#REF!)*($E190=#REF!),0),MATCH($D$5,#REF!,0))</f>
        <v>#REF!</v>
      </c>
      <c r="E190" s="3">
        <v>2018</v>
      </c>
      <c r="F190" s="113" t="e">
        <f>(D190/INDEX(#REF!,MATCH("*"&amp;$B190,#REF!,0),MATCH(TEXT($E190,"0"),#REF!,0)))*100000</f>
        <v>#REF!</v>
      </c>
      <c r="H190"/>
      <c r="I190"/>
      <c r="N190" s="78" t="s">
        <v>438</v>
      </c>
      <c r="O190" s="17" t="e">
        <f>INDEX(#REF!,MATCH($B190,#REF!,0),2)</f>
        <v>#REF!</v>
      </c>
      <c r="P190" s="18">
        <f t="shared" si="4"/>
        <v>2018</v>
      </c>
      <c r="Q190" s="28" t="e">
        <f t="shared" si="5"/>
        <v>#REF!</v>
      </c>
      <c r="R190" s="18" t="s">
        <v>256</v>
      </c>
    </row>
    <row r="191" spans="2:18" ht="11.25" x14ac:dyDescent="0.2">
      <c r="B191" s="3" t="s">
        <v>123</v>
      </c>
      <c r="D191" s="5" t="e" cm="1">
        <f t="array" ref="D191">INDEX(#REF!,MATCH(1,($B191=#REF!)*($E191=#REF!),0),MATCH($D$5,#REF!,0))</f>
        <v>#REF!</v>
      </c>
      <c r="E191" s="3">
        <v>2018</v>
      </c>
      <c r="F191" s="113" t="e">
        <f>(D191/INDEX(#REF!,MATCH("*"&amp;$B191,#REF!,0),MATCH(TEXT($E191,"0"),#REF!,0)))*100000</f>
        <v>#REF!</v>
      </c>
      <c r="H191"/>
      <c r="I191"/>
      <c r="N191" s="78" t="s">
        <v>438</v>
      </c>
      <c r="O191" s="17" t="e">
        <f>INDEX(#REF!,MATCH($B191,#REF!,0),2)</f>
        <v>#REF!</v>
      </c>
      <c r="P191" s="18">
        <f t="shared" si="4"/>
        <v>2018</v>
      </c>
      <c r="Q191" s="28" t="e">
        <f t="shared" si="5"/>
        <v>#REF!</v>
      </c>
      <c r="R191" s="18" t="s">
        <v>256</v>
      </c>
    </row>
    <row r="192" spans="2:18" ht="11.25" x14ac:dyDescent="0.2">
      <c r="B192" s="3" t="s">
        <v>124</v>
      </c>
      <c r="D192" s="5" t="e" cm="1">
        <f t="array" ref="D192">INDEX(#REF!,MATCH(1,($B192=#REF!)*($E192=#REF!),0),MATCH($D$5,#REF!,0))</f>
        <v>#REF!</v>
      </c>
      <c r="E192" s="3">
        <v>2018</v>
      </c>
      <c r="F192" s="113" t="e">
        <f>(D192/INDEX(#REF!,MATCH("*"&amp;$B192,#REF!,0),MATCH(TEXT($E192,"0"),#REF!,0)))*100000</f>
        <v>#REF!</v>
      </c>
      <c r="H192"/>
      <c r="I192"/>
      <c r="N192" s="78" t="s">
        <v>438</v>
      </c>
      <c r="O192" s="17" t="e">
        <f>INDEX(#REF!,MATCH($B192,#REF!,0),2)</f>
        <v>#REF!</v>
      </c>
      <c r="P192" s="18">
        <f t="shared" si="4"/>
        <v>2018</v>
      </c>
      <c r="Q192" s="28" t="e">
        <f t="shared" si="5"/>
        <v>#REF!</v>
      </c>
      <c r="R192" s="18" t="s">
        <v>256</v>
      </c>
    </row>
    <row r="193" spans="2:18" ht="11.25" x14ac:dyDescent="0.2">
      <c r="B193" s="3" t="s">
        <v>125</v>
      </c>
      <c r="D193" s="5" t="e" cm="1">
        <f t="array" ref="D193">INDEX(#REF!,MATCH(1,($B193=#REF!)*($E193=#REF!),0),MATCH($D$5,#REF!,0))</f>
        <v>#REF!</v>
      </c>
      <c r="E193" s="3">
        <v>2018</v>
      </c>
      <c r="F193" s="113" t="e">
        <f>(D193/INDEX(#REF!,MATCH("*"&amp;$B193,#REF!,0),MATCH(TEXT($E193,"0"),#REF!,0)))*100000</f>
        <v>#REF!</v>
      </c>
      <c r="H193"/>
      <c r="I193"/>
      <c r="N193" s="78" t="s">
        <v>438</v>
      </c>
      <c r="O193" s="17" t="e">
        <f>INDEX(#REF!,MATCH($B193,#REF!,0),2)</f>
        <v>#REF!</v>
      </c>
      <c r="P193" s="18">
        <f t="shared" si="4"/>
        <v>2018</v>
      </c>
      <c r="Q193" s="28" t="e">
        <f t="shared" si="5"/>
        <v>#REF!</v>
      </c>
      <c r="R193" s="18" t="s">
        <v>256</v>
      </c>
    </row>
    <row r="194" spans="2:18" ht="11.25" x14ac:dyDescent="0.2">
      <c r="B194" s="3" t="s">
        <v>126</v>
      </c>
      <c r="D194" s="5" t="e" cm="1">
        <f t="array" ref="D194">INDEX(#REF!,MATCH(1,($B194=#REF!)*($E194=#REF!),0),MATCH($D$5,#REF!,0))</f>
        <v>#REF!</v>
      </c>
      <c r="E194" s="3">
        <v>2018</v>
      </c>
      <c r="F194" s="113" t="e">
        <f>(D194/INDEX(#REF!,MATCH("*"&amp;$B194,#REF!,0),MATCH(TEXT($E194,"0"),#REF!,0)))*100000</f>
        <v>#REF!</v>
      </c>
      <c r="H194"/>
      <c r="I194"/>
      <c r="N194" s="78" t="s">
        <v>438</v>
      </c>
      <c r="O194" s="17" t="e">
        <f>INDEX(#REF!,MATCH($B194,#REF!,0),2)</f>
        <v>#REF!</v>
      </c>
      <c r="P194" s="18">
        <f t="shared" si="4"/>
        <v>2018</v>
      </c>
      <c r="Q194" s="28" t="e">
        <f t="shared" si="5"/>
        <v>#REF!</v>
      </c>
      <c r="R194" s="18" t="s">
        <v>256</v>
      </c>
    </row>
    <row r="195" spans="2:18" ht="11.25" x14ac:dyDescent="0.2">
      <c r="B195" s="3" t="s">
        <v>68</v>
      </c>
      <c r="D195" s="5" t="e" cm="1">
        <f t="array" ref="D195">INDEX(#REF!,MATCH(1,($B195=#REF!)*($E195=#REF!),0),MATCH($D$5,#REF!,0))</f>
        <v>#REF!</v>
      </c>
      <c r="E195" s="80">
        <v>2019</v>
      </c>
      <c r="F195" s="113" t="e">
        <f>(D195/INDEX(#REF!,MATCH("*"&amp;$B195,#REF!,0),MATCH(TEXT($E195,"0"),#REF!,0)))*100000</f>
        <v>#REF!</v>
      </c>
      <c r="H195"/>
      <c r="I195"/>
      <c r="N195" s="78" t="s">
        <v>438</v>
      </c>
      <c r="O195" s="17" t="e">
        <f>INDEX(#REF!,MATCH($B195,#REF!,0),2)</f>
        <v>#REF!</v>
      </c>
      <c r="P195" s="18">
        <f t="shared" si="4"/>
        <v>2019</v>
      </c>
      <c r="Q195" s="28" t="e">
        <f t="shared" si="5"/>
        <v>#REF!</v>
      </c>
      <c r="R195" s="18" t="s">
        <v>256</v>
      </c>
    </row>
    <row r="196" spans="2:18" ht="11.25" x14ac:dyDescent="0.2">
      <c r="B196" s="3" t="s">
        <v>69</v>
      </c>
      <c r="D196" s="5" t="e" cm="1">
        <f t="array" ref="D196">INDEX(#REF!,MATCH(1,($B196=#REF!)*($E196=#REF!),0),MATCH($D$5,#REF!,0))</f>
        <v>#REF!</v>
      </c>
      <c r="E196" s="3">
        <v>2019</v>
      </c>
      <c r="F196" s="113" t="e">
        <f>(D196/INDEX(#REF!,MATCH("*"&amp;$B196,#REF!,0),MATCH(TEXT($E196,"0"),#REF!,0)))*100000</f>
        <v>#REF!</v>
      </c>
      <c r="H196"/>
      <c r="I196"/>
      <c r="N196" s="78" t="s">
        <v>438</v>
      </c>
      <c r="O196" s="17" t="e">
        <f>INDEX(#REF!,MATCH($B196,#REF!,0),2)</f>
        <v>#REF!</v>
      </c>
      <c r="P196" s="18">
        <f t="shared" si="4"/>
        <v>2019</v>
      </c>
      <c r="Q196" s="28" t="e">
        <f t="shared" si="5"/>
        <v>#REF!</v>
      </c>
      <c r="R196" s="18" t="s">
        <v>256</v>
      </c>
    </row>
    <row r="197" spans="2:18" ht="11.25" x14ac:dyDescent="0.2">
      <c r="B197" s="3" t="s">
        <v>70</v>
      </c>
      <c r="D197" s="5" t="e" cm="1">
        <f t="array" ref="D197">INDEX(#REF!,MATCH(1,($B197=#REF!)*($E197=#REF!),0),MATCH($D$5,#REF!,0))</f>
        <v>#REF!</v>
      </c>
      <c r="E197" s="3">
        <v>2019</v>
      </c>
      <c r="F197" s="113" t="e">
        <f>(D197/INDEX(#REF!,MATCH("*"&amp;$B197,#REF!,0),MATCH(TEXT($E197,"0"),#REF!,0)))*100000</f>
        <v>#REF!</v>
      </c>
      <c r="H197"/>
      <c r="I197"/>
      <c r="N197" s="78" t="s">
        <v>438</v>
      </c>
      <c r="O197" s="17" t="e">
        <f>INDEX(#REF!,MATCH($B197,#REF!,0),2)</f>
        <v>#REF!</v>
      </c>
      <c r="P197" s="18">
        <f t="shared" si="4"/>
        <v>2019</v>
      </c>
      <c r="Q197" s="28" t="e">
        <f t="shared" si="5"/>
        <v>#REF!</v>
      </c>
      <c r="R197" s="18" t="s">
        <v>256</v>
      </c>
    </row>
    <row r="198" spans="2:18" ht="11.25" x14ac:dyDescent="0.2">
      <c r="B198" s="3" t="s">
        <v>111</v>
      </c>
      <c r="D198" s="5" t="e" cm="1">
        <f t="array" ref="D198">INDEX(#REF!,MATCH(1,($B198=#REF!)*($E198=#REF!),0),MATCH($D$5,#REF!,0))</f>
        <v>#REF!</v>
      </c>
      <c r="E198" s="3">
        <v>2019</v>
      </c>
      <c r="F198" s="113" t="e">
        <f>(D198/INDEX(#REF!,MATCH("*"&amp;$B198,#REF!,0),MATCH(TEXT($E198,"0"),#REF!,0)))*100000</f>
        <v>#REF!</v>
      </c>
      <c r="H198"/>
      <c r="I198"/>
      <c r="N198" s="78" t="s">
        <v>438</v>
      </c>
      <c r="O198" s="17" t="e">
        <f>INDEX(#REF!,MATCH($B198,#REF!,0),2)</f>
        <v>#REF!</v>
      </c>
      <c r="P198" s="18">
        <f t="shared" si="4"/>
        <v>2019</v>
      </c>
      <c r="Q198" s="28" t="e">
        <f t="shared" si="5"/>
        <v>#REF!</v>
      </c>
      <c r="R198" s="18" t="s">
        <v>256</v>
      </c>
    </row>
    <row r="199" spans="2:18" ht="11.25" x14ac:dyDescent="0.2">
      <c r="B199" s="3" t="s">
        <v>71</v>
      </c>
      <c r="D199" s="5" t="e" cm="1">
        <f t="array" ref="D199">INDEX(#REF!,MATCH(1,($B199=#REF!)*($E199=#REF!),0),MATCH($D$5,#REF!,0))</f>
        <v>#REF!</v>
      </c>
      <c r="E199" s="3">
        <v>2019</v>
      </c>
      <c r="F199" s="113" t="e">
        <f>(D199/INDEX(#REF!,MATCH("*"&amp;$B199,#REF!,0),MATCH(TEXT($E199,"0"),#REF!,0)))*100000</f>
        <v>#REF!</v>
      </c>
      <c r="H199"/>
      <c r="I199"/>
      <c r="N199" s="78" t="s">
        <v>438</v>
      </c>
      <c r="O199" s="17" t="e">
        <f>INDEX(#REF!,MATCH($B199,#REF!,0),2)</f>
        <v>#REF!</v>
      </c>
      <c r="P199" s="18">
        <f t="shared" ref="P199:P257" si="6">E199</f>
        <v>2019</v>
      </c>
      <c r="Q199" s="28" t="e">
        <f t="shared" ref="Q199:Q257" si="7">F199</f>
        <v>#REF!</v>
      </c>
      <c r="R199" s="18" t="s">
        <v>256</v>
      </c>
    </row>
    <row r="200" spans="2:18" ht="11.25" x14ac:dyDescent="0.2">
      <c r="B200" s="3" t="s">
        <v>112</v>
      </c>
      <c r="D200" s="5" t="e" cm="1">
        <f t="array" ref="D200">INDEX(#REF!,MATCH(1,($B200=#REF!)*($E200=#REF!),0),MATCH($D$5,#REF!,0))</f>
        <v>#REF!</v>
      </c>
      <c r="E200" s="3">
        <v>2019</v>
      </c>
      <c r="F200" s="113" t="e">
        <f>(D200/INDEX(#REF!,MATCH("*"&amp;$B200,#REF!,0),MATCH(TEXT($E200,"0"),#REF!,0)))*100000</f>
        <v>#REF!</v>
      </c>
      <c r="H200"/>
      <c r="I200"/>
      <c r="N200" s="78" t="s">
        <v>438</v>
      </c>
      <c r="O200" s="17" t="e">
        <f>INDEX(#REF!,MATCH($B200,#REF!,0),2)</f>
        <v>#REF!</v>
      </c>
      <c r="P200" s="18">
        <f t="shared" si="6"/>
        <v>2019</v>
      </c>
      <c r="Q200" s="28" t="e">
        <f t="shared" si="7"/>
        <v>#REF!</v>
      </c>
      <c r="R200" s="18" t="s">
        <v>256</v>
      </c>
    </row>
    <row r="201" spans="2:18" ht="11.25" x14ac:dyDescent="0.2">
      <c r="B201" s="3" t="s">
        <v>113</v>
      </c>
      <c r="D201" s="5" t="e" cm="1">
        <f t="array" ref="D201">INDEX(#REF!,MATCH(1,($B201=#REF!)*($E201=#REF!),0),MATCH($D$5,#REF!,0))</f>
        <v>#REF!</v>
      </c>
      <c r="E201" s="3">
        <v>2019</v>
      </c>
      <c r="F201" s="113" t="e">
        <f>(D201/INDEX(#REF!,MATCH("*"&amp;$B201,#REF!,0),MATCH(TEXT($E201,"0"),#REF!,0)))*100000</f>
        <v>#REF!</v>
      </c>
      <c r="H201"/>
      <c r="I201"/>
      <c r="N201" s="78" t="s">
        <v>438</v>
      </c>
      <c r="O201" s="17" t="e">
        <f>INDEX(#REF!,MATCH($B201,#REF!,0),2)</f>
        <v>#REF!</v>
      </c>
      <c r="P201" s="18">
        <f t="shared" si="6"/>
        <v>2019</v>
      </c>
      <c r="Q201" s="28" t="e">
        <f t="shared" si="7"/>
        <v>#REF!</v>
      </c>
      <c r="R201" s="18" t="s">
        <v>256</v>
      </c>
    </row>
    <row r="202" spans="2:18" ht="11.25" x14ac:dyDescent="0.2">
      <c r="B202" s="3" t="s">
        <v>114</v>
      </c>
      <c r="D202" s="5" t="e" cm="1">
        <f t="array" ref="D202">INDEX(#REF!,MATCH(1,($B202=#REF!)*($E202=#REF!),0),MATCH($D$5,#REF!,0))</f>
        <v>#REF!</v>
      </c>
      <c r="E202" s="3">
        <v>2019</v>
      </c>
      <c r="F202" s="113" t="e">
        <f>(D202/INDEX(#REF!,MATCH("*"&amp;$B202,#REF!,0),MATCH(TEXT($E202,"0"),#REF!,0)))*100000</f>
        <v>#REF!</v>
      </c>
      <c r="H202"/>
      <c r="I202"/>
      <c r="N202" s="78" t="s">
        <v>438</v>
      </c>
      <c r="O202" s="17" t="e">
        <f>INDEX(#REF!,MATCH($B202,#REF!,0),2)</f>
        <v>#REF!</v>
      </c>
      <c r="P202" s="18">
        <f t="shared" si="6"/>
        <v>2019</v>
      </c>
      <c r="Q202" s="28" t="e">
        <f t="shared" si="7"/>
        <v>#REF!</v>
      </c>
      <c r="R202" s="18" t="s">
        <v>256</v>
      </c>
    </row>
    <row r="203" spans="2:18" ht="11.25" x14ac:dyDescent="0.2">
      <c r="B203" s="3" t="s">
        <v>115</v>
      </c>
      <c r="D203" s="5" t="e" cm="1">
        <f t="array" ref="D203">INDEX(#REF!,MATCH(1,($B203=#REF!)*($E203=#REF!),0),MATCH($D$5,#REF!,0))</f>
        <v>#REF!</v>
      </c>
      <c r="E203" s="3">
        <v>2019</v>
      </c>
      <c r="F203" s="113" t="e">
        <f>(D203/INDEX(#REF!,MATCH("*"&amp;$B203,#REF!,0),MATCH(TEXT($E203,"0"),#REF!,0)))*100000</f>
        <v>#REF!</v>
      </c>
      <c r="H203"/>
      <c r="I203"/>
      <c r="N203" s="78" t="s">
        <v>438</v>
      </c>
      <c r="O203" s="17" t="e">
        <f>INDEX(#REF!,MATCH($B203,#REF!,0),2)</f>
        <v>#REF!</v>
      </c>
      <c r="P203" s="18">
        <f t="shared" si="6"/>
        <v>2019</v>
      </c>
      <c r="Q203" s="28" t="e">
        <f t="shared" si="7"/>
        <v>#REF!</v>
      </c>
      <c r="R203" s="18" t="s">
        <v>256</v>
      </c>
    </row>
    <row r="204" spans="2:18" ht="11.25" x14ac:dyDescent="0.2">
      <c r="B204" s="3" t="s">
        <v>116</v>
      </c>
      <c r="D204" s="5" t="e" cm="1">
        <f t="array" ref="D204">INDEX(#REF!,MATCH(1,($B204=#REF!)*($E204=#REF!),0),MATCH($D$5,#REF!,0))</f>
        <v>#REF!</v>
      </c>
      <c r="E204" s="3">
        <v>2019</v>
      </c>
      <c r="F204" s="113" t="e">
        <f>(D204/INDEX(#REF!,MATCH("*"&amp;$B204,#REF!,0),MATCH(TEXT($E204,"0"),#REF!,0)))*100000</f>
        <v>#REF!</v>
      </c>
      <c r="H204"/>
      <c r="I204"/>
      <c r="N204" s="78" t="s">
        <v>438</v>
      </c>
      <c r="O204" s="17" t="e">
        <f>INDEX(#REF!,MATCH($B204,#REF!,0),2)</f>
        <v>#REF!</v>
      </c>
      <c r="P204" s="18">
        <f t="shared" si="6"/>
        <v>2019</v>
      </c>
      <c r="Q204" s="28" t="e">
        <f t="shared" si="7"/>
        <v>#REF!</v>
      </c>
      <c r="R204" s="18" t="s">
        <v>256</v>
      </c>
    </row>
    <row r="205" spans="2:18" ht="11.25" x14ac:dyDescent="0.2">
      <c r="B205" s="3" t="s">
        <v>66</v>
      </c>
      <c r="D205" s="5" t="e" cm="1">
        <f t="array" ref="D205">INDEX(#REF!,MATCH(1,($B205=#REF!)*($E205=#REF!),0),MATCH($D$5,#REF!,0))</f>
        <v>#REF!</v>
      </c>
      <c r="E205" s="3">
        <v>2019</v>
      </c>
      <c r="F205" s="113" t="e">
        <f>(D205/INDEX(#REF!,MATCH("*"&amp;$B205,#REF!,0),MATCH(TEXT($E205,"0"),#REF!,0)))*100000</f>
        <v>#REF!</v>
      </c>
      <c r="H205"/>
      <c r="I205"/>
      <c r="N205" s="78" t="s">
        <v>438</v>
      </c>
      <c r="O205" s="17" t="e">
        <f>INDEX(#REF!,MATCH($B205,#REF!,0),2)</f>
        <v>#REF!</v>
      </c>
      <c r="P205" s="18">
        <f t="shared" si="6"/>
        <v>2019</v>
      </c>
      <c r="Q205" s="28" t="e">
        <f t="shared" si="7"/>
        <v>#REF!</v>
      </c>
      <c r="R205" s="18" t="s">
        <v>256</v>
      </c>
    </row>
    <row r="206" spans="2:18" ht="11.25" x14ac:dyDescent="0.2">
      <c r="B206" s="3" t="s">
        <v>117</v>
      </c>
      <c r="D206" s="5" t="e" cm="1">
        <f t="array" ref="D206">INDEX(#REF!,MATCH(1,($B206=#REF!)*($E206=#REF!),0),MATCH($D$5,#REF!,0))</f>
        <v>#REF!</v>
      </c>
      <c r="E206" s="3">
        <v>2019</v>
      </c>
      <c r="F206" s="113" t="e">
        <f>(D206/INDEX(#REF!,MATCH("*"&amp;$B206,#REF!,0),MATCH(TEXT($E206,"0"),#REF!,0)))*100000</f>
        <v>#REF!</v>
      </c>
      <c r="H206"/>
      <c r="I206"/>
      <c r="N206" s="78" t="s">
        <v>438</v>
      </c>
      <c r="O206" s="17" t="e">
        <f>INDEX(#REF!,MATCH($B206,#REF!,0),2)</f>
        <v>#REF!</v>
      </c>
      <c r="P206" s="18">
        <f t="shared" si="6"/>
        <v>2019</v>
      </c>
      <c r="Q206" s="28" t="e">
        <f t="shared" si="7"/>
        <v>#REF!</v>
      </c>
      <c r="R206" s="18" t="s">
        <v>256</v>
      </c>
    </row>
    <row r="207" spans="2:18" ht="11.25" x14ac:dyDescent="0.2">
      <c r="B207" s="3" t="s">
        <v>118</v>
      </c>
      <c r="D207" s="5" t="e" cm="1">
        <f t="array" ref="D207">INDEX(#REF!,MATCH(1,($B207=#REF!)*($E207=#REF!),0),MATCH($D$5,#REF!,0))</f>
        <v>#REF!</v>
      </c>
      <c r="E207" s="3">
        <v>2019</v>
      </c>
      <c r="F207" s="113" t="e">
        <f>(D207/INDEX(#REF!,MATCH("*"&amp;$B207,#REF!,0),MATCH(TEXT($E207,"0"),#REF!,0)))*100000</f>
        <v>#REF!</v>
      </c>
      <c r="H207"/>
      <c r="I207"/>
      <c r="N207" s="78" t="s">
        <v>438</v>
      </c>
      <c r="O207" s="17" t="e">
        <f>INDEX(#REF!,MATCH($B207,#REF!,0),2)</f>
        <v>#REF!</v>
      </c>
      <c r="P207" s="18">
        <f t="shared" si="6"/>
        <v>2019</v>
      </c>
      <c r="Q207" s="28" t="e">
        <f t="shared" si="7"/>
        <v>#REF!</v>
      </c>
      <c r="R207" s="18" t="s">
        <v>256</v>
      </c>
    </row>
    <row r="208" spans="2:18" ht="11.25" x14ac:dyDescent="0.2">
      <c r="B208" s="3" t="s">
        <v>119</v>
      </c>
      <c r="D208" s="5" t="e" cm="1">
        <f t="array" ref="D208">INDEX(#REF!,MATCH(1,($B208=#REF!)*($E208=#REF!),0),MATCH($D$5,#REF!,0))</f>
        <v>#REF!</v>
      </c>
      <c r="E208" s="3">
        <v>2019</v>
      </c>
      <c r="F208" s="113" t="e">
        <f>(D208/INDEX(#REF!,MATCH("*"&amp;$B208,#REF!,0),MATCH(TEXT($E208,"0"),#REF!,0)))*100000</f>
        <v>#REF!</v>
      </c>
      <c r="H208"/>
      <c r="I208"/>
      <c r="N208" s="78" t="s">
        <v>438</v>
      </c>
      <c r="O208" s="17" t="e">
        <f>INDEX(#REF!,MATCH($B208,#REF!,0),2)</f>
        <v>#REF!</v>
      </c>
      <c r="P208" s="18">
        <f t="shared" si="6"/>
        <v>2019</v>
      </c>
      <c r="Q208" s="28" t="e">
        <f t="shared" si="7"/>
        <v>#REF!</v>
      </c>
      <c r="R208" s="18" t="s">
        <v>256</v>
      </c>
    </row>
    <row r="209" spans="2:18" ht="11.25" x14ac:dyDescent="0.2">
      <c r="B209" s="3" t="s">
        <v>120</v>
      </c>
      <c r="D209" s="5" t="e" cm="1">
        <f t="array" ref="D209">INDEX(#REF!,MATCH(1,($B209=#REF!)*($E209=#REF!),0),MATCH($D$5,#REF!,0))</f>
        <v>#REF!</v>
      </c>
      <c r="E209" s="3">
        <v>2019</v>
      </c>
      <c r="F209" s="113" t="e">
        <f>(D209/INDEX(#REF!,MATCH("*"&amp;$B209,#REF!,0),MATCH(TEXT($E209,"0"),#REF!,0)))*100000</f>
        <v>#REF!</v>
      </c>
      <c r="H209"/>
      <c r="I209"/>
      <c r="N209" s="78" t="s">
        <v>438</v>
      </c>
      <c r="O209" s="17" t="e">
        <f>INDEX(#REF!,MATCH($B209,#REF!,0),2)</f>
        <v>#REF!</v>
      </c>
      <c r="P209" s="18">
        <f t="shared" si="6"/>
        <v>2019</v>
      </c>
      <c r="Q209" s="28" t="e">
        <f t="shared" si="7"/>
        <v>#REF!</v>
      </c>
      <c r="R209" s="18" t="s">
        <v>256</v>
      </c>
    </row>
    <row r="210" spans="2:18" ht="11.25" x14ac:dyDescent="0.2">
      <c r="B210" s="3" t="s">
        <v>121</v>
      </c>
      <c r="D210" s="5" t="e" cm="1">
        <f t="array" ref="D210">INDEX(#REF!,MATCH(1,($B210=#REF!)*($E210=#REF!),0),MATCH($D$5,#REF!,0))</f>
        <v>#REF!</v>
      </c>
      <c r="E210" s="3">
        <v>2019</v>
      </c>
      <c r="F210" s="113" t="e">
        <f>(D210/INDEX(#REF!,MATCH("*"&amp;$B210,#REF!,0),MATCH(TEXT($E210,"0"),#REF!,0)))*100000</f>
        <v>#REF!</v>
      </c>
      <c r="H210"/>
      <c r="I210"/>
      <c r="N210" s="78" t="s">
        <v>438</v>
      </c>
      <c r="O210" s="17" t="e">
        <f>INDEX(#REF!,MATCH($B210,#REF!,0),2)</f>
        <v>#REF!</v>
      </c>
      <c r="P210" s="18">
        <f t="shared" si="6"/>
        <v>2019</v>
      </c>
      <c r="Q210" s="28" t="e">
        <f t="shared" si="7"/>
        <v>#REF!</v>
      </c>
      <c r="R210" s="18" t="s">
        <v>256</v>
      </c>
    </row>
    <row r="211" spans="2:18" ht="11.25" x14ac:dyDescent="0.2">
      <c r="B211" s="3" t="s">
        <v>122</v>
      </c>
      <c r="D211" s="5" t="e" cm="1">
        <f t="array" ref="D211">INDEX(#REF!,MATCH(1,($B211=#REF!)*($E211=#REF!),0),MATCH($D$5,#REF!,0))</f>
        <v>#REF!</v>
      </c>
      <c r="E211" s="3">
        <v>2019</v>
      </c>
      <c r="F211" s="113" t="e">
        <f>(D211/INDEX(#REF!,MATCH("*"&amp;$B211,#REF!,0),MATCH(TEXT($E211,"0"),#REF!,0)))*100000</f>
        <v>#REF!</v>
      </c>
      <c r="H211"/>
      <c r="I211"/>
      <c r="N211" s="78" t="s">
        <v>438</v>
      </c>
      <c r="O211" s="17" t="e">
        <f>INDEX(#REF!,MATCH($B211,#REF!,0),2)</f>
        <v>#REF!</v>
      </c>
      <c r="P211" s="18">
        <f t="shared" si="6"/>
        <v>2019</v>
      </c>
      <c r="Q211" s="28" t="e">
        <f t="shared" si="7"/>
        <v>#REF!</v>
      </c>
      <c r="R211" s="18" t="s">
        <v>256</v>
      </c>
    </row>
    <row r="212" spans="2:18" ht="11.25" x14ac:dyDescent="0.2">
      <c r="B212" s="3" t="s">
        <v>123</v>
      </c>
      <c r="D212" s="5" t="e" cm="1">
        <f t="array" ref="D212">INDEX(#REF!,MATCH(1,($B212=#REF!)*($E212=#REF!),0),MATCH($D$5,#REF!,0))</f>
        <v>#REF!</v>
      </c>
      <c r="E212" s="3">
        <v>2019</v>
      </c>
      <c r="F212" s="113" t="e">
        <f>(D212/INDEX(#REF!,MATCH("*"&amp;$B212,#REF!,0),MATCH(TEXT($E212,"0"),#REF!,0)))*100000</f>
        <v>#REF!</v>
      </c>
      <c r="H212"/>
      <c r="I212"/>
      <c r="N212" s="78" t="s">
        <v>438</v>
      </c>
      <c r="O212" s="17" t="e">
        <f>INDEX(#REF!,MATCH($B212,#REF!,0),2)</f>
        <v>#REF!</v>
      </c>
      <c r="P212" s="18">
        <f t="shared" si="6"/>
        <v>2019</v>
      </c>
      <c r="Q212" s="28" t="e">
        <f t="shared" si="7"/>
        <v>#REF!</v>
      </c>
      <c r="R212" s="18" t="s">
        <v>256</v>
      </c>
    </row>
    <row r="213" spans="2:18" ht="11.25" x14ac:dyDescent="0.2">
      <c r="B213" s="3" t="s">
        <v>124</v>
      </c>
      <c r="D213" s="5" t="e" cm="1">
        <f t="array" ref="D213">INDEX(#REF!,MATCH(1,($B213=#REF!)*($E213=#REF!),0),MATCH($D$5,#REF!,0))</f>
        <v>#REF!</v>
      </c>
      <c r="E213" s="3">
        <v>2019</v>
      </c>
      <c r="F213" s="113" t="e">
        <f>(D213/INDEX(#REF!,MATCH("*"&amp;$B213,#REF!,0),MATCH(TEXT($E213,"0"),#REF!,0)))*100000</f>
        <v>#REF!</v>
      </c>
      <c r="H213"/>
      <c r="I213"/>
      <c r="N213" s="78" t="s">
        <v>438</v>
      </c>
      <c r="O213" s="17" t="e">
        <f>INDEX(#REF!,MATCH($B213,#REF!,0),2)</f>
        <v>#REF!</v>
      </c>
      <c r="P213" s="18">
        <f t="shared" si="6"/>
        <v>2019</v>
      </c>
      <c r="Q213" s="28" t="e">
        <f t="shared" si="7"/>
        <v>#REF!</v>
      </c>
      <c r="R213" s="18" t="s">
        <v>256</v>
      </c>
    </row>
    <row r="214" spans="2:18" ht="11.25" x14ac:dyDescent="0.2">
      <c r="B214" s="3" t="s">
        <v>125</v>
      </c>
      <c r="D214" s="5" t="e" cm="1">
        <f t="array" ref="D214">INDEX(#REF!,MATCH(1,($B214=#REF!)*($E214=#REF!),0),MATCH($D$5,#REF!,0))</f>
        <v>#REF!</v>
      </c>
      <c r="E214" s="3">
        <v>2019</v>
      </c>
      <c r="F214" s="113" t="e">
        <f>(D214/INDEX(#REF!,MATCH("*"&amp;$B214,#REF!,0),MATCH(TEXT($E214,"0"),#REF!,0)))*100000</f>
        <v>#REF!</v>
      </c>
      <c r="H214"/>
      <c r="I214"/>
      <c r="N214" s="78" t="s">
        <v>438</v>
      </c>
      <c r="O214" s="17" t="e">
        <f>INDEX(#REF!,MATCH($B214,#REF!,0),2)</f>
        <v>#REF!</v>
      </c>
      <c r="P214" s="18">
        <f t="shared" si="6"/>
        <v>2019</v>
      </c>
      <c r="Q214" s="28" t="e">
        <f t="shared" si="7"/>
        <v>#REF!</v>
      </c>
      <c r="R214" s="18" t="s">
        <v>256</v>
      </c>
    </row>
    <row r="215" spans="2:18" ht="11.25" x14ac:dyDescent="0.2">
      <c r="B215" s="3" t="s">
        <v>126</v>
      </c>
      <c r="D215" s="5" t="e" cm="1">
        <f t="array" ref="D215">INDEX(#REF!,MATCH(1,($B215=#REF!)*($E215=#REF!),0),MATCH($D$5,#REF!,0))</f>
        <v>#REF!</v>
      </c>
      <c r="E215" s="3">
        <v>2019</v>
      </c>
      <c r="F215" s="113" t="e">
        <f>(D215/INDEX(#REF!,MATCH("*"&amp;$B215,#REF!,0),MATCH(TEXT($E215,"0"),#REF!,0)))*100000</f>
        <v>#REF!</v>
      </c>
      <c r="H215"/>
      <c r="I215"/>
      <c r="N215" s="78" t="s">
        <v>438</v>
      </c>
      <c r="O215" s="17" t="e">
        <f>INDEX(#REF!,MATCH($B215,#REF!,0),2)</f>
        <v>#REF!</v>
      </c>
      <c r="P215" s="18">
        <f t="shared" si="6"/>
        <v>2019</v>
      </c>
      <c r="Q215" s="28" t="e">
        <f t="shared" si="7"/>
        <v>#REF!</v>
      </c>
      <c r="R215" s="18" t="s">
        <v>256</v>
      </c>
    </row>
    <row r="216" spans="2:18" ht="11.25" x14ac:dyDescent="0.2">
      <c r="B216" s="3" t="s">
        <v>68</v>
      </c>
      <c r="D216" s="5" t="e" cm="1">
        <f t="array" ref="D216">INDEX(#REF!,MATCH(1,($B216=#REF!)*($E216=#REF!),0),MATCH($D$5,#REF!,0))</f>
        <v>#REF!</v>
      </c>
      <c r="E216" s="80">
        <v>2020</v>
      </c>
      <c r="F216" s="113" t="e">
        <f>(D216/INDEX(#REF!,MATCH("*"&amp;$B216,#REF!,0),MATCH(TEXT($E216,"0"),#REF!,0)))*100000</f>
        <v>#REF!</v>
      </c>
      <c r="H216"/>
      <c r="I216"/>
      <c r="N216" s="78" t="s">
        <v>438</v>
      </c>
      <c r="O216" s="17" t="e">
        <f>INDEX(#REF!,MATCH($B216,#REF!,0),2)</f>
        <v>#REF!</v>
      </c>
      <c r="P216" s="18">
        <f t="shared" si="6"/>
        <v>2020</v>
      </c>
      <c r="Q216" s="28" t="e">
        <f t="shared" si="7"/>
        <v>#REF!</v>
      </c>
      <c r="R216" s="18" t="s">
        <v>256</v>
      </c>
    </row>
    <row r="217" spans="2:18" ht="11.25" x14ac:dyDescent="0.2">
      <c r="B217" s="3" t="s">
        <v>69</v>
      </c>
      <c r="D217" s="5" t="e" cm="1">
        <f t="array" ref="D217">INDEX(#REF!,MATCH(1,($B217=#REF!)*($E217=#REF!),0),MATCH($D$5,#REF!,0))</f>
        <v>#REF!</v>
      </c>
      <c r="E217" s="3">
        <v>2020</v>
      </c>
      <c r="F217" s="113" t="e">
        <f>(D217/INDEX(#REF!,MATCH("*"&amp;$B217,#REF!,0),MATCH(TEXT($E217,"0"),#REF!,0)))*100000</f>
        <v>#REF!</v>
      </c>
      <c r="H217"/>
      <c r="I217"/>
      <c r="N217" s="78" t="s">
        <v>438</v>
      </c>
      <c r="O217" s="17" t="e">
        <f>INDEX(#REF!,MATCH($B217,#REF!,0),2)</f>
        <v>#REF!</v>
      </c>
      <c r="P217" s="18">
        <f t="shared" si="6"/>
        <v>2020</v>
      </c>
      <c r="Q217" s="28" t="e">
        <f t="shared" si="7"/>
        <v>#REF!</v>
      </c>
      <c r="R217" s="18" t="s">
        <v>256</v>
      </c>
    </row>
    <row r="218" spans="2:18" ht="11.25" x14ac:dyDescent="0.2">
      <c r="B218" s="3" t="s">
        <v>70</v>
      </c>
      <c r="D218" s="5" t="e" cm="1">
        <f t="array" ref="D218">INDEX(#REF!,MATCH(1,($B218=#REF!)*($E218=#REF!),0),MATCH($D$5,#REF!,0))</f>
        <v>#REF!</v>
      </c>
      <c r="E218" s="3">
        <v>2020</v>
      </c>
      <c r="F218" s="113" t="e">
        <f>(D218/INDEX(#REF!,MATCH("*"&amp;$B218,#REF!,0),MATCH(TEXT($E218,"0"),#REF!,0)))*100000</f>
        <v>#REF!</v>
      </c>
      <c r="H218"/>
      <c r="I218"/>
      <c r="N218" s="78" t="s">
        <v>438</v>
      </c>
      <c r="O218" s="17" t="e">
        <f>INDEX(#REF!,MATCH($B218,#REF!,0),2)</f>
        <v>#REF!</v>
      </c>
      <c r="P218" s="18">
        <f t="shared" si="6"/>
        <v>2020</v>
      </c>
      <c r="Q218" s="28" t="e">
        <f t="shared" si="7"/>
        <v>#REF!</v>
      </c>
      <c r="R218" s="18" t="s">
        <v>256</v>
      </c>
    </row>
    <row r="219" spans="2:18" ht="11.25" x14ac:dyDescent="0.2">
      <c r="B219" s="3" t="s">
        <v>111</v>
      </c>
      <c r="D219" s="5" t="e" cm="1">
        <f t="array" ref="D219">INDEX(#REF!,MATCH(1,($B219=#REF!)*($E219=#REF!),0),MATCH($D$5,#REF!,0))</f>
        <v>#REF!</v>
      </c>
      <c r="E219" s="3">
        <v>2020</v>
      </c>
      <c r="F219" s="113" t="e">
        <f>(D219/INDEX(#REF!,MATCH("*"&amp;$B219,#REF!,0),MATCH(TEXT($E219,"0"),#REF!,0)))*100000</f>
        <v>#REF!</v>
      </c>
      <c r="H219"/>
      <c r="I219"/>
      <c r="N219" s="78" t="s">
        <v>438</v>
      </c>
      <c r="O219" s="17" t="e">
        <f>INDEX(#REF!,MATCH($B219,#REF!,0),2)</f>
        <v>#REF!</v>
      </c>
      <c r="P219" s="18">
        <f t="shared" si="6"/>
        <v>2020</v>
      </c>
      <c r="Q219" s="28" t="e">
        <f t="shared" si="7"/>
        <v>#REF!</v>
      </c>
      <c r="R219" s="18" t="s">
        <v>256</v>
      </c>
    </row>
    <row r="220" spans="2:18" ht="11.25" x14ac:dyDescent="0.2">
      <c r="B220" s="3" t="s">
        <v>71</v>
      </c>
      <c r="D220" s="5" t="e" cm="1">
        <f t="array" ref="D220">INDEX(#REF!,MATCH(1,($B220=#REF!)*($E220=#REF!),0),MATCH($D$5,#REF!,0))</f>
        <v>#REF!</v>
      </c>
      <c r="E220" s="3">
        <v>2020</v>
      </c>
      <c r="F220" s="113" t="e">
        <f>(D220/INDEX(#REF!,MATCH("*"&amp;$B220,#REF!,0),MATCH(TEXT($E220,"0"),#REF!,0)))*100000</f>
        <v>#REF!</v>
      </c>
      <c r="H220"/>
      <c r="I220"/>
      <c r="N220" s="78" t="s">
        <v>438</v>
      </c>
      <c r="O220" s="17" t="e">
        <f>INDEX(#REF!,MATCH($B220,#REF!,0),2)</f>
        <v>#REF!</v>
      </c>
      <c r="P220" s="18">
        <f t="shared" si="6"/>
        <v>2020</v>
      </c>
      <c r="Q220" s="28" t="e">
        <f t="shared" si="7"/>
        <v>#REF!</v>
      </c>
      <c r="R220" s="18" t="s">
        <v>256</v>
      </c>
    </row>
    <row r="221" spans="2:18" ht="11.25" x14ac:dyDescent="0.2">
      <c r="B221" s="3" t="s">
        <v>112</v>
      </c>
      <c r="D221" s="5" t="e" cm="1">
        <f t="array" ref="D221">INDEX(#REF!,MATCH(1,($B221=#REF!)*($E221=#REF!),0),MATCH($D$5,#REF!,0))</f>
        <v>#REF!</v>
      </c>
      <c r="E221" s="3">
        <v>2020</v>
      </c>
      <c r="F221" s="113" t="e">
        <f>(D221/INDEX(#REF!,MATCH("*"&amp;$B221,#REF!,0),MATCH(TEXT($E221,"0"),#REF!,0)))*100000</f>
        <v>#REF!</v>
      </c>
      <c r="H221"/>
      <c r="I221"/>
      <c r="N221" s="78" t="s">
        <v>438</v>
      </c>
      <c r="O221" s="17" t="e">
        <f>INDEX(#REF!,MATCH($B221,#REF!,0),2)</f>
        <v>#REF!</v>
      </c>
      <c r="P221" s="18">
        <f t="shared" si="6"/>
        <v>2020</v>
      </c>
      <c r="Q221" s="28" t="e">
        <f t="shared" si="7"/>
        <v>#REF!</v>
      </c>
      <c r="R221" s="18" t="s">
        <v>256</v>
      </c>
    </row>
    <row r="222" spans="2:18" ht="11.25" x14ac:dyDescent="0.2">
      <c r="B222" s="3" t="s">
        <v>113</v>
      </c>
      <c r="D222" s="5" t="e" cm="1">
        <f t="array" ref="D222">INDEX(#REF!,MATCH(1,($B222=#REF!)*($E222=#REF!),0),MATCH($D$5,#REF!,0))</f>
        <v>#REF!</v>
      </c>
      <c r="E222" s="3">
        <v>2020</v>
      </c>
      <c r="F222" s="113" t="e">
        <f>(D222/INDEX(#REF!,MATCH("*"&amp;$B222,#REF!,0),MATCH(TEXT($E222,"0"),#REF!,0)))*100000</f>
        <v>#REF!</v>
      </c>
      <c r="H222"/>
      <c r="I222"/>
      <c r="N222" s="78" t="s">
        <v>438</v>
      </c>
      <c r="O222" s="17" t="e">
        <f>INDEX(#REF!,MATCH($B222,#REF!,0),2)</f>
        <v>#REF!</v>
      </c>
      <c r="P222" s="18">
        <f t="shared" si="6"/>
        <v>2020</v>
      </c>
      <c r="Q222" s="28" t="e">
        <f t="shared" si="7"/>
        <v>#REF!</v>
      </c>
      <c r="R222" s="18" t="s">
        <v>256</v>
      </c>
    </row>
    <row r="223" spans="2:18" ht="11.25" x14ac:dyDescent="0.2">
      <c r="B223" s="3" t="s">
        <v>114</v>
      </c>
      <c r="D223" s="5" t="e" cm="1">
        <f t="array" ref="D223">INDEX(#REF!,MATCH(1,($B223=#REF!)*($E223=#REF!),0),MATCH($D$5,#REF!,0))</f>
        <v>#REF!</v>
      </c>
      <c r="E223" s="3">
        <v>2020</v>
      </c>
      <c r="F223" s="113" t="e">
        <f>(D223/INDEX(#REF!,MATCH("*"&amp;$B223,#REF!,0),MATCH(TEXT($E223,"0"),#REF!,0)))*100000</f>
        <v>#REF!</v>
      </c>
      <c r="H223"/>
      <c r="I223"/>
      <c r="N223" s="78" t="s">
        <v>438</v>
      </c>
      <c r="O223" s="17" t="e">
        <f>INDEX(#REF!,MATCH($B223,#REF!,0),2)</f>
        <v>#REF!</v>
      </c>
      <c r="P223" s="18">
        <f t="shared" si="6"/>
        <v>2020</v>
      </c>
      <c r="Q223" s="28" t="e">
        <f t="shared" si="7"/>
        <v>#REF!</v>
      </c>
      <c r="R223" s="18" t="s">
        <v>256</v>
      </c>
    </row>
    <row r="224" spans="2:18" ht="11.25" x14ac:dyDescent="0.2">
      <c r="B224" s="3" t="s">
        <v>115</v>
      </c>
      <c r="D224" s="5" t="e" cm="1">
        <f t="array" ref="D224">INDEX(#REF!,MATCH(1,($B224=#REF!)*($E224=#REF!),0),MATCH($D$5,#REF!,0))</f>
        <v>#REF!</v>
      </c>
      <c r="E224" s="3">
        <v>2020</v>
      </c>
      <c r="F224" s="113" t="e">
        <f>(D224/INDEX(#REF!,MATCH("*"&amp;$B224,#REF!,0),MATCH(TEXT($E224,"0"),#REF!,0)))*100000</f>
        <v>#REF!</v>
      </c>
      <c r="H224"/>
      <c r="I224"/>
      <c r="N224" s="78" t="s">
        <v>438</v>
      </c>
      <c r="O224" s="17" t="e">
        <f>INDEX(#REF!,MATCH($B224,#REF!,0),2)</f>
        <v>#REF!</v>
      </c>
      <c r="P224" s="18">
        <f t="shared" si="6"/>
        <v>2020</v>
      </c>
      <c r="Q224" s="28" t="e">
        <f t="shared" si="7"/>
        <v>#REF!</v>
      </c>
      <c r="R224" s="18" t="s">
        <v>256</v>
      </c>
    </row>
    <row r="225" spans="2:18" ht="11.25" x14ac:dyDescent="0.2">
      <c r="B225" s="3" t="s">
        <v>116</v>
      </c>
      <c r="D225" s="5" t="e" cm="1">
        <f t="array" ref="D225">INDEX(#REF!,MATCH(1,($B225=#REF!)*($E225=#REF!),0),MATCH($D$5,#REF!,0))</f>
        <v>#REF!</v>
      </c>
      <c r="E225" s="3">
        <v>2020</v>
      </c>
      <c r="F225" s="113" t="e">
        <f>(D225/INDEX(#REF!,MATCH("*"&amp;$B225,#REF!,0),MATCH(TEXT($E225,"0"),#REF!,0)))*100000</f>
        <v>#REF!</v>
      </c>
      <c r="H225"/>
      <c r="I225"/>
      <c r="N225" s="78" t="s">
        <v>438</v>
      </c>
      <c r="O225" s="17" t="e">
        <f>INDEX(#REF!,MATCH($B225,#REF!,0),2)</f>
        <v>#REF!</v>
      </c>
      <c r="P225" s="18">
        <f t="shared" si="6"/>
        <v>2020</v>
      </c>
      <c r="Q225" s="28" t="e">
        <f t="shared" si="7"/>
        <v>#REF!</v>
      </c>
      <c r="R225" s="18" t="s">
        <v>256</v>
      </c>
    </row>
    <row r="226" spans="2:18" ht="11.25" x14ac:dyDescent="0.2">
      <c r="B226" s="3" t="s">
        <v>66</v>
      </c>
      <c r="D226" s="5" t="e" cm="1">
        <f t="array" ref="D226">INDEX(#REF!,MATCH(1,($B226=#REF!)*($E226=#REF!),0),MATCH($D$5,#REF!,0))</f>
        <v>#REF!</v>
      </c>
      <c r="E226" s="3">
        <v>2020</v>
      </c>
      <c r="F226" s="113" t="e">
        <f>(D226/INDEX(#REF!,MATCH("*"&amp;$B226,#REF!,0),MATCH(TEXT($E226,"0"),#REF!,0)))*100000</f>
        <v>#REF!</v>
      </c>
      <c r="H226"/>
      <c r="I226"/>
      <c r="N226" s="78" t="s">
        <v>438</v>
      </c>
      <c r="O226" s="17" t="e">
        <f>INDEX(#REF!,MATCH($B226,#REF!,0),2)</f>
        <v>#REF!</v>
      </c>
      <c r="P226" s="18">
        <f t="shared" si="6"/>
        <v>2020</v>
      </c>
      <c r="Q226" s="28" t="e">
        <f t="shared" si="7"/>
        <v>#REF!</v>
      </c>
      <c r="R226" s="18" t="s">
        <v>256</v>
      </c>
    </row>
    <row r="227" spans="2:18" ht="11.25" x14ac:dyDescent="0.2">
      <c r="B227" s="3" t="s">
        <v>117</v>
      </c>
      <c r="D227" s="5" t="e" cm="1">
        <f t="array" ref="D227">INDEX(#REF!,MATCH(1,($B227=#REF!)*($E227=#REF!),0),MATCH($D$5,#REF!,0))</f>
        <v>#REF!</v>
      </c>
      <c r="E227" s="3">
        <v>2020</v>
      </c>
      <c r="F227" s="113" t="e">
        <f>(D227/INDEX(#REF!,MATCH("*"&amp;$B227,#REF!,0),MATCH(TEXT($E227,"0"),#REF!,0)))*100000</f>
        <v>#REF!</v>
      </c>
      <c r="H227"/>
      <c r="I227"/>
      <c r="N227" s="78" t="s">
        <v>438</v>
      </c>
      <c r="O227" s="17" t="e">
        <f>INDEX(#REF!,MATCH($B227,#REF!,0),2)</f>
        <v>#REF!</v>
      </c>
      <c r="P227" s="18">
        <f t="shared" si="6"/>
        <v>2020</v>
      </c>
      <c r="Q227" s="28" t="e">
        <f t="shared" si="7"/>
        <v>#REF!</v>
      </c>
      <c r="R227" s="18" t="s">
        <v>256</v>
      </c>
    </row>
    <row r="228" spans="2:18" ht="11.25" x14ac:dyDescent="0.2">
      <c r="B228" s="3" t="s">
        <v>118</v>
      </c>
      <c r="D228" s="5" t="e" cm="1">
        <f t="array" ref="D228">INDEX(#REF!,MATCH(1,($B228=#REF!)*($E228=#REF!),0),MATCH($D$5,#REF!,0))</f>
        <v>#REF!</v>
      </c>
      <c r="E228" s="3">
        <v>2020</v>
      </c>
      <c r="F228" s="113" t="e">
        <f>(D228/INDEX(#REF!,MATCH("*"&amp;$B228,#REF!,0),MATCH(TEXT($E228,"0"),#REF!,0)))*100000</f>
        <v>#REF!</v>
      </c>
      <c r="H228"/>
      <c r="I228"/>
      <c r="N228" s="78" t="s">
        <v>438</v>
      </c>
      <c r="O228" s="17" t="e">
        <f>INDEX(#REF!,MATCH($B228,#REF!,0),2)</f>
        <v>#REF!</v>
      </c>
      <c r="P228" s="18">
        <f t="shared" si="6"/>
        <v>2020</v>
      </c>
      <c r="Q228" s="28" t="e">
        <f t="shared" si="7"/>
        <v>#REF!</v>
      </c>
      <c r="R228" s="18" t="s">
        <v>256</v>
      </c>
    </row>
    <row r="229" spans="2:18" ht="11.25" x14ac:dyDescent="0.2">
      <c r="B229" s="3" t="s">
        <v>119</v>
      </c>
      <c r="D229" s="5" t="e" cm="1">
        <f t="array" ref="D229">INDEX(#REF!,MATCH(1,($B229=#REF!)*($E229=#REF!),0),MATCH($D$5,#REF!,0))</f>
        <v>#REF!</v>
      </c>
      <c r="E229" s="3">
        <v>2020</v>
      </c>
      <c r="F229" s="113" t="e">
        <f>(D229/INDEX(#REF!,MATCH("*"&amp;$B229,#REF!,0),MATCH(TEXT($E229,"0"),#REF!,0)))*100000</f>
        <v>#REF!</v>
      </c>
      <c r="H229"/>
      <c r="I229"/>
      <c r="N229" s="78" t="s">
        <v>438</v>
      </c>
      <c r="O229" s="17" t="e">
        <f>INDEX(#REF!,MATCH($B229,#REF!,0),2)</f>
        <v>#REF!</v>
      </c>
      <c r="P229" s="18">
        <f t="shared" si="6"/>
        <v>2020</v>
      </c>
      <c r="Q229" s="28" t="e">
        <f t="shared" si="7"/>
        <v>#REF!</v>
      </c>
      <c r="R229" s="18" t="s">
        <v>256</v>
      </c>
    </row>
    <row r="230" spans="2:18" ht="11.25" x14ac:dyDescent="0.2">
      <c r="B230" s="3" t="s">
        <v>120</v>
      </c>
      <c r="D230" s="5" t="e" cm="1">
        <f t="array" ref="D230">INDEX(#REF!,MATCH(1,($B230=#REF!)*($E230=#REF!),0),MATCH($D$5,#REF!,0))</f>
        <v>#REF!</v>
      </c>
      <c r="E230" s="3">
        <v>2020</v>
      </c>
      <c r="F230" s="113" t="e">
        <f>(D230/INDEX(#REF!,MATCH("*"&amp;$B230,#REF!,0),MATCH(TEXT($E230,"0"),#REF!,0)))*100000</f>
        <v>#REF!</v>
      </c>
      <c r="H230"/>
      <c r="I230"/>
      <c r="N230" s="78" t="s">
        <v>438</v>
      </c>
      <c r="O230" s="17" t="e">
        <f>INDEX(#REF!,MATCH($B230,#REF!,0),2)</f>
        <v>#REF!</v>
      </c>
      <c r="P230" s="18">
        <f t="shared" si="6"/>
        <v>2020</v>
      </c>
      <c r="Q230" s="28" t="e">
        <f t="shared" si="7"/>
        <v>#REF!</v>
      </c>
      <c r="R230" s="18" t="s">
        <v>256</v>
      </c>
    </row>
    <row r="231" spans="2:18" ht="11.25" x14ac:dyDescent="0.2">
      <c r="B231" s="3" t="s">
        <v>121</v>
      </c>
      <c r="D231" s="5" t="e" cm="1">
        <f t="array" ref="D231">INDEX(#REF!,MATCH(1,($B231=#REF!)*($E231=#REF!),0),MATCH($D$5,#REF!,0))</f>
        <v>#REF!</v>
      </c>
      <c r="E231" s="3">
        <v>2020</v>
      </c>
      <c r="F231" s="113" t="e">
        <f>(D231/INDEX(#REF!,MATCH("*"&amp;$B231,#REF!,0),MATCH(TEXT($E231,"0"),#REF!,0)))*100000</f>
        <v>#REF!</v>
      </c>
      <c r="H231"/>
      <c r="I231"/>
      <c r="N231" s="78" t="s">
        <v>438</v>
      </c>
      <c r="O231" s="17" t="e">
        <f>INDEX(#REF!,MATCH($B231,#REF!,0),2)</f>
        <v>#REF!</v>
      </c>
      <c r="P231" s="18">
        <f t="shared" si="6"/>
        <v>2020</v>
      </c>
      <c r="Q231" s="28" t="e">
        <f t="shared" si="7"/>
        <v>#REF!</v>
      </c>
      <c r="R231" s="18" t="s">
        <v>256</v>
      </c>
    </row>
    <row r="232" spans="2:18" ht="11.25" x14ac:dyDescent="0.2">
      <c r="B232" s="3" t="s">
        <v>122</v>
      </c>
      <c r="D232" s="5" t="e" cm="1">
        <f t="array" ref="D232">INDEX(#REF!,MATCH(1,($B232=#REF!)*($E232=#REF!),0),MATCH($D$5,#REF!,0))</f>
        <v>#REF!</v>
      </c>
      <c r="E232" s="3">
        <v>2020</v>
      </c>
      <c r="F232" s="113" t="e">
        <f>(D232/INDEX(#REF!,MATCH("*"&amp;$B232,#REF!,0),MATCH(TEXT($E232,"0"),#REF!,0)))*100000</f>
        <v>#REF!</v>
      </c>
      <c r="H232"/>
      <c r="I232"/>
      <c r="N232" s="78" t="s">
        <v>438</v>
      </c>
      <c r="O232" s="17" t="e">
        <f>INDEX(#REF!,MATCH($B232,#REF!,0),2)</f>
        <v>#REF!</v>
      </c>
      <c r="P232" s="18">
        <f t="shared" si="6"/>
        <v>2020</v>
      </c>
      <c r="Q232" s="28" t="e">
        <f t="shared" si="7"/>
        <v>#REF!</v>
      </c>
      <c r="R232" s="18" t="s">
        <v>256</v>
      </c>
    </row>
    <row r="233" spans="2:18" ht="11.25" x14ac:dyDescent="0.2">
      <c r="B233" s="3" t="s">
        <v>123</v>
      </c>
      <c r="D233" s="5" t="e" cm="1">
        <f t="array" ref="D233">INDEX(#REF!,MATCH(1,($B233=#REF!)*($E233=#REF!),0),MATCH($D$5,#REF!,0))</f>
        <v>#REF!</v>
      </c>
      <c r="E233" s="3">
        <v>2020</v>
      </c>
      <c r="F233" s="113" t="e">
        <f>(D233/INDEX(#REF!,MATCH("*"&amp;$B233,#REF!,0),MATCH(TEXT($E233,"0"),#REF!,0)))*100000</f>
        <v>#REF!</v>
      </c>
      <c r="H233"/>
      <c r="I233"/>
      <c r="N233" s="78" t="s">
        <v>438</v>
      </c>
      <c r="O233" s="17" t="e">
        <f>INDEX(#REF!,MATCH($B233,#REF!,0),2)</f>
        <v>#REF!</v>
      </c>
      <c r="P233" s="18">
        <f t="shared" si="6"/>
        <v>2020</v>
      </c>
      <c r="Q233" s="28" t="e">
        <f t="shared" si="7"/>
        <v>#REF!</v>
      </c>
      <c r="R233" s="18" t="s">
        <v>256</v>
      </c>
    </row>
    <row r="234" spans="2:18" ht="11.25" x14ac:dyDescent="0.2">
      <c r="B234" s="3" t="s">
        <v>124</v>
      </c>
      <c r="D234" s="5" t="e" cm="1">
        <f t="array" ref="D234">INDEX(#REF!,MATCH(1,($B234=#REF!)*($E234=#REF!),0),MATCH($D$5,#REF!,0))</f>
        <v>#REF!</v>
      </c>
      <c r="E234" s="3">
        <v>2020</v>
      </c>
      <c r="F234" s="113" t="e">
        <f>(D234/INDEX(#REF!,MATCH("*"&amp;$B234,#REF!,0),MATCH(TEXT($E234,"0"),#REF!,0)))*100000</f>
        <v>#REF!</v>
      </c>
      <c r="H234"/>
      <c r="I234"/>
      <c r="N234" s="78" t="s">
        <v>438</v>
      </c>
      <c r="O234" s="17" t="e">
        <f>INDEX(#REF!,MATCH($B234,#REF!,0),2)</f>
        <v>#REF!</v>
      </c>
      <c r="P234" s="18">
        <f t="shared" si="6"/>
        <v>2020</v>
      </c>
      <c r="Q234" s="28" t="e">
        <f t="shared" si="7"/>
        <v>#REF!</v>
      </c>
      <c r="R234" s="18" t="s">
        <v>256</v>
      </c>
    </row>
    <row r="235" spans="2:18" ht="11.25" x14ac:dyDescent="0.2">
      <c r="B235" s="3" t="s">
        <v>125</v>
      </c>
      <c r="D235" s="5" t="e" cm="1">
        <f t="array" ref="D235">INDEX(#REF!,MATCH(1,($B235=#REF!)*($E235=#REF!),0),MATCH($D$5,#REF!,0))</f>
        <v>#REF!</v>
      </c>
      <c r="E235" s="3">
        <v>2020</v>
      </c>
      <c r="F235" s="113" t="e">
        <f>(D235/INDEX(#REF!,MATCH("*"&amp;$B235,#REF!,0),MATCH(TEXT($E235,"0"),#REF!,0)))*100000</f>
        <v>#REF!</v>
      </c>
      <c r="H235"/>
      <c r="I235"/>
      <c r="N235" s="78" t="s">
        <v>438</v>
      </c>
      <c r="O235" s="17" t="e">
        <f>INDEX(#REF!,MATCH($B235,#REF!,0),2)</f>
        <v>#REF!</v>
      </c>
      <c r="P235" s="18">
        <f t="shared" si="6"/>
        <v>2020</v>
      </c>
      <c r="Q235" s="28" t="e">
        <f t="shared" si="7"/>
        <v>#REF!</v>
      </c>
      <c r="R235" s="18" t="s">
        <v>256</v>
      </c>
    </row>
    <row r="236" spans="2:18" ht="11.25" x14ac:dyDescent="0.2">
      <c r="B236" s="3" t="s">
        <v>126</v>
      </c>
      <c r="D236" s="5" t="e" cm="1">
        <f t="array" ref="D236">INDEX(#REF!,MATCH(1,($B236=#REF!)*($E236=#REF!),0),MATCH($D$5,#REF!,0))</f>
        <v>#REF!</v>
      </c>
      <c r="E236" s="3">
        <v>2020</v>
      </c>
      <c r="F236" s="113" t="e">
        <f>(D236/INDEX(#REF!,MATCH("*"&amp;$B236,#REF!,0),MATCH(TEXT($E236,"0"),#REF!,0)))*100000</f>
        <v>#REF!</v>
      </c>
      <c r="H236"/>
      <c r="I236"/>
      <c r="N236" s="78" t="s">
        <v>438</v>
      </c>
      <c r="O236" s="17" t="e">
        <f>INDEX(#REF!,MATCH($B236,#REF!,0),2)</f>
        <v>#REF!</v>
      </c>
      <c r="P236" s="18">
        <f t="shared" si="6"/>
        <v>2020</v>
      </c>
      <c r="Q236" s="28" t="e">
        <f t="shared" si="7"/>
        <v>#REF!</v>
      </c>
      <c r="R236" s="18" t="s">
        <v>256</v>
      </c>
    </row>
    <row r="237" spans="2:18" ht="11.25" x14ac:dyDescent="0.2">
      <c r="B237" s="3" t="s">
        <v>68</v>
      </c>
      <c r="D237" s="5" t="e" cm="1">
        <f t="array" ref="D237">INDEX(#REF!,MATCH(1,($B237=#REF!)*($E237&amp;"*"=#REF!),0),MATCH($D$5,#REF!,0))</f>
        <v>#REF!</v>
      </c>
      <c r="E237" s="80">
        <v>2021</v>
      </c>
      <c r="F237" s="113" t="e">
        <f>(D237/INDEX(#REF!,MATCH("*"&amp;$B237,#REF!,0),MATCH(TEXT($E237,"0"),#REF!,0)))*100000</f>
        <v>#REF!</v>
      </c>
      <c r="H237"/>
      <c r="I237"/>
      <c r="N237" s="78" t="s">
        <v>438</v>
      </c>
      <c r="O237" s="17" t="e">
        <f>INDEX(#REF!,MATCH($B237,#REF!,0),2)</f>
        <v>#REF!</v>
      </c>
      <c r="P237" s="18">
        <f t="shared" si="6"/>
        <v>2021</v>
      </c>
      <c r="Q237" s="28" t="e">
        <f t="shared" si="7"/>
        <v>#REF!</v>
      </c>
      <c r="R237" s="18" t="s">
        <v>256</v>
      </c>
    </row>
    <row r="238" spans="2:18" ht="11.25" x14ac:dyDescent="0.2">
      <c r="B238" s="3" t="s">
        <v>69</v>
      </c>
      <c r="D238" s="5" t="e" cm="1">
        <f t="array" ref="D238">INDEX(#REF!,MATCH(1,($B238=#REF!)*($E238&amp;"*"=#REF!),0),MATCH($D$5,#REF!,0))</f>
        <v>#REF!</v>
      </c>
      <c r="E238" s="3">
        <v>2021</v>
      </c>
      <c r="F238" s="113" t="e">
        <f>(D238/INDEX(#REF!,MATCH("*"&amp;$B238,#REF!,0),MATCH(TEXT($E238,"0"),#REF!,0)))*100000</f>
        <v>#REF!</v>
      </c>
      <c r="H238"/>
      <c r="I238"/>
      <c r="N238" s="78" t="s">
        <v>438</v>
      </c>
      <c r="O238" s="17" t="e">
        <f>INDEX(#REF!,MATCH($B238,#REF!,0),2)</f>
        <v>#REF!</v>
      </c>
      <c r="P238" s="18">
        <f t="shared" si="6"/>
        <v>2021</v>
      </c>
      <c r="Q238" s="28" t="e">
        <f t="shared" si="7"/>
        <v>#REF!</v>
      </c>
      <c r="R238" s="18" t="s">
        <v>256</v>
      </c>
    </row>
    <row r="239" spans="2:18" ht="11.25" x14ac:dyDescent="0.2">
      <c r="B239" s="3" t="s">
        <v>70</v>
      </c>
      <c r="D239" s="5" t="e" cm="1">
        <f t="array" ref="D239">INDEX(#REF!,MATCH(1,($B239=#REF!)*($E239&amp;"*"=#REF!),0),MATCH($D$5,#REF!,0))</f>
        <v>#REF!</v>
      </c>
      <c r="E239" s="3">
        <v>2021</v>
      </c>
      <c r="F239" s="113" t="e">
        <f>(D239/INDEX(#REF!,MATCH("*"&amp;$B239,#REF!,0),MATCH(TEXT($E239,"0"),#REF!,0)))*100000</f>
        <v>#REF!</v>
      </c>
      <c r="H239"/>
      <c r="I239"/>
      <c r="N239" s="78" t="s">
        <v>438</v>
      </c>
      <c r="O239" s="17" t="e">
        <f>INDEX(#REF!,MATCH($B239,#REF!,0),2)</f>
        <v>#REF!</v>
      </c>
      <c r="P239" s="18">
        <f t="shared" si="6"/>
        <v>2021</v>
      </c>
      <c r="Q239" s="28" t="e">
        <f t="shared" si="7"/>
        <v>#REF!</v>
      </c>
      <c r="R239" s="18" t="s">
        <v>256</v>
      </c>
    </row>
    <row r="240" spans="2:18" ht="11.25" x14ac:dyDescent="0.2">
      <c r="B240" s="3" t="s">
        <v>111</v>
      </c>
      <c r="D240" s="5" t="e" cm="1">
        <f t="array" ref="D240">INDEX(#REF!,MATCH(1,($B240=#REF!)*($E240&amp;"*"=#REF!),0),MATCH($D$5,#REF!,0))</f>
        <v>#REF!</v>
      </c>
      <c r="E240" s="3">
        <v>2021</v>
      </c>
      <c r="F240" s="113" t="e">
        <f>(D240/INDEX(#REF!,MATCH("*"&amp;$B240,#REF!,0),MATCH(TEXT($E240,"0"),#REF!,0)))*100000</f>
        <v>#REF!</v>
      </c>
      <c r="H240"/>
      <c r="I240"/>
      <c r="N240" s="78" t="s">
        <v>438</v>
      </c>
      <c r="O240" s="17" t="e">
        <f>INDEX(#REF!,MATCH($B240,#REF!,0),2)</f>
        <v>#REF!</v>
      </c>
      <c r="P240" s="18">
        <f t="shared" si="6"/>
        <v>2021</v>
      </c>
      <c r="Q240" s="28" t="e">
        <f t="shared" si="7"/>
        <v>#REF!</v>
      </c>
      <c r="R240" s="18" t="s">
        <v>256</v>
      </c>
    </row>
    <row r="241" spans="2:18" ht="11.25" x14ac:dyDescent="0.2">
      <c r="B241" s="3" t="s">
        <v>71</v>
      </c>
      <c r="D241" s="5" t="e" cm="1">
        <f t="array" ref="D241">INDEX(#REF!,MATCH(1,($B241=#REF!)*($E241&amp;"*"=#REF!),0),MATCH($D$5,#REF!,0))</f>
        <v>#REF!</v>
      </c>
      <c r="E241" s="3">
        <v>2021</v>
      </c>
      <c r="F241" s="113" t="e">
        <f>(D241/INDEX(#REF!,MATCH("*"&amp;$B241,#REF!,0),MATCH(TEXT($E241,"0"),#REF!,0)))*100000</f>
        <v>#REF!</v>
      </c>
      <c r="H241"/>
      <c r="I241"/>
      <c r="N241" s="78" t="s">
        <v>438</v>
      </c>
      <c r="O241" s="17" t="e">
        <f>INDEX(#REF!,MATCH($B241,#REF!,0),2)</f>
        <v>#REF!</v>
      </c>
      <c r="P241" s="18">
        <f t="shared" si="6"/>
        <v>2021</v>
      </c>
      <c r="Q241" s="28" t="e">
        <f t="shared" si="7"/>
        <v>#REF!</v>
      </c>
      <c r="R241" s="18" t="s">
        <v>256</v>
      </c>
    </row>
    <row r="242" spans="2:18" ht="11.25" x14ac:dyDescent="0.2">
      <c r="B242" s="3" t="s">
        <v>112</v>
      </c>
      <c r="D242" s="5" t="e" cm="1">
        <f t="array" ref="D242">INDEX(#REF!,MATCH(1,($B242=#REF!)*($E242&amp;"*"=#REF!),0),MATCH($D$5,#REF!,0))</f>
        <v>#REF!</v>
      </c>
      <c r="E242" s="3">
        <v>2021</v>
      </c>
      <c r="F242" s="113" t="e">
        <f>(D242/INDEX(#REF!,MATCH("*"&amp;$B242,#REF!,0),MATCH(TEXT($E242,"0"),#REF!,0)))*100000</f>
        <v>#REF!</v>
      </c>
      <c r="H242"/>
      <c r="I242"/>
      <c r="N242" s="78" t="s">
        <v>438</v>
      </c>
      <c r="O242" s="17" t="e">
        <f>INDEX(#REF!,MATCH($B242,#REF!,0),2)</f>
        <v>#REF!</v>
      </c>
      <c r="P242" s="18">
        <f t="shared" si="6"/>
        <v>2021</v>
      </c>
      <c r="Q242" s="28" t="e">
        <f t="shared" si="7"/>
        <v>#REF!</v>
      </c>
      <c r="R242" s="18" t="s">
        <v>256</v>
      </c>
    </row>
    <row r="243" spans="2:18" ht="11.25" x14ac:dyDescent="0.2">
      <c r="B243" s="3" t="s">
        <v>113</v>
      </c>
      <c r="D243" s="5" t="e" cm="1">
        <f t="array" ref="D243">INDEX(#REF!,MATCH(1,($B243=#REF!)*($E243&amp;"*"=#REF!),0),MATCH($D$5,#REF!,0))</f>
        <v>#REF!</v>
      </c>
      <c r="E243" s="3">
        <v>2021</v>
      </c>
      <c r="F243" s="113" t="e">
        <f>(D243/INDEX(#REF!,MATCH("*"&amp;$B243,#REF!,0),MATCH(TEXT($E243,"0"),#REF!,0)))*100000</f>
        <v>#REF!</v>
      </c>
      <c r="H243"/>
      <c r="I243"/>
      <c r="N243" s="78" t="s">
        <v>438</v>
      </c>
      <c r="O243" s="17" t="e">
        <f>INDEX(#REF!,MATCH($B243,#REF!,0),2)</f>
        <v>#REF!</v>
      </c>
      <c r="P243" s="18">
        <f t="shared" si="6"/>
        <v>2021</v>
      </c>
      <c r="Q243" s="28" t="e">
        <f t="shared" si="7"/>
        <v>#REF!</v>
      </c>
      <c r="R243" s="18" t="s">
        <v>256</v>
      </c>
    </row>
    <row r="244" spans="2:18" ht="11.25" x14ac:dyDescent="0.2">
      <c r="B244" s="3" t="s">
        <v>114</v>
      </c>
      <c r="D244" s="5" t="e" cm="1">
        <f t="array" ref="D244">INDEX(#REF!,MATCH(1,($B244=#REF!)*($E244&amp;"*"=#REF!),0),MATCH($D$5,#REF!,0))</f>
        <v>#REF!</v>
      </c>
      <c r="E244" s="3">
        <v>2021</v>
      </c>
      <c r="F244" s="113" t="e">
        <f>(D244/INDEX(#REF!,MATCH("*"&amp;$B244,#REF!,0),MATCH(TEXT($E244,"0"),#REF!,0)))*100000</f>
        <v>#REF!</v>
      </c>
      <c r="H244"/>
      <c r="I244"/>
      <c r="N244" s="78" t="s">
        <v>438</v>
      </c>
      <c r="O244" s="17" t="e">
        <f>INDEX(#REF!,MATCH($B244,#REF!,0),2)</f>
        <v>#REF!</v>
      </c>
      <c r="P244" s="18">
        <f t="shared" si="6"/>
        <v>2021</v>
      </c>
      <c r="Q244" s="28" t="e">
        <f t="shared" si="7"/>
        <v>#REF!</v>
      </c>
      <c r="R244" s="18" t="s">
        <v>256</v>
      </c>
    </row>
    <row r="245" spans="2:18" ht="11.25" x14ac:dyDescent="0.2">
      <c r="B245" s="3" t="s">
        <v>115</v>
      </c>
      <c r="D245" s="5" t="e" cm="1">
        <f t="array" ref="D245">INDEX(#REF!,MATCH(1,($B245=#REF!)*($E245&amp;"*"=#REF!),0),MATCH($D$5,#REF!,0))</f>
        <v>#REF!</v>
      </c>
      <c r="E245" s="3">
        <v>2021</v>
      </c>
      <c r="F245" s="113" t="e">
        <f>(D245/INDEX(#REF!,MATCH("*"&amp;$B245,#REF!,0),MATCH(TEXT($E245,"0"),#REF!,0)))*100000</f>
        <v>#REF!</v>
      </c>
      <c r="H245"/>
      <c r="I245"/>
      <c r="N245" s="78" t="s">
        <v>438</v>
      </c>
      <c r="O245" s="17" t="e">
        <f>INDEX(#REF!,MATCH($B245,#REF!,0),2)</f>
        <v>#REF!</v>
      </c>
      <c r="P245" s="18">
        <f t="shared" si="6"/>
        <v>2021</v>
      </c>
      <c r="Q245" s="28" t="e">
        <f t="shared" si="7"/>
        <v>#REF!</v>
      </c>
      <c r="R245" s="18" t="s">
        <v>256</v>
      </c>
    </row>
    <row r="246" spans="2:18" ht="11.25" x14ac:dyDescent="0.2">
      <c r="B246" s="3" t="s">
        <v>116</v>
      </c>
      <c r="D246" s="5" t="e" cm="1">
        <f t="array" ref="D246">INDEX(#REF!,MATCH(1,($B246=#REF!)*($E246&amp;"*"=#REF!),0),MATCH($D$5,#REF!,0))</f>
        <v>#REF!</v>
      </c>
      <c r="E246" s="3">
        <v>2021</v>
      </c>
      <c r="F246" s="113" t="e">
        <f>(D246/INDEX(#REF!,MATCH("*"&amp;$B246,#REF!,0),MATCH(TEXT($E246,"0"),#REF!,0)))*100000</f>
        <v>#REF!</v>
      </c>
      <c r="H246"/>
      <c r="I246"/>
      <c r="N246" s="78" t="s">
        <v>438</v>
      </c>
      <c r="O246" s="17" t="e">
        <f>INDEX(#REF!,MATCH($B246,#REF!,0),2)</f>
        <v>#REF!</v>
      </c>
      <c r="P246" s="18">
        <f t="shared" si="6"/>
        <v>2021</v>
      </c>
      <c r="Q246" s="28" t="e">
        <f t="shared" si="7"/>
        <v>#REF!</v>
      </c>
      <c r="R246" s="18" t="s">
        <v>256</v>
      </c>
    </row>
    <row r="247" spans="2:18" ht="11.25" x14ac:dyDescent="0.2">
      <c r="B247" s="3" t="s">
        <v>66</v>
      </c>
      <c r="D247" s="5" t="e" cm="1">
        <f t="array" ref="D247">INDEX(#REF!,MATCH(1,($B247=#REF!)*($E247&amp;"*"=#REF!),0),MATCH($D$5,#REF!,0))</f>
        <v>#REF!</v>
      </c>
      <c r="E247" s="3">
        <v>2021</v>
      </c>
      <c r="F247" s="113" t="e">
        <f>(D247/INDEX(#REF!,MATCH("*"&amp;$B247,#REF!,0),MATCH(TEXT($E247,"0"),#REF!,0)))*100000</f>
        <v>#REF!</v>
      </c>
      <c r="H247"/>
      <c r="I247"/>
      <c r="N247" s="78" t="s">
        <v>438</v>
      </c>
      <c r="O247" s="17" t="e">
        <f>INDEX(#REF!,MATCH($B247,#REF!,0),2)</f>
        <v>#REF!</v>
      </c>
      <c r="P247" s="18">
        <f t="shared" si="6"/>
        <v>2021</v>
      </c>
      <c r="Q247" s="28" t="e">
        <f t="shared" si="7"/>
        <v>#REF!</v>
      </c>
      <c r="R247" s="18" t="s">
        <v>256</v>
      </c>
    </row>
    <row r="248" spans="2:18" ht="11.25" x14ac:dyDescent="0.2">
      <c r="B248" s="3" t="s">
        <v>117</v>
      </c>
      <c r="D248" s="5" t="e" cm="1">
        <f t="array" ref="D248">INDEX(#REF!,MATCH(1,($B248=#REF!)*($E248&amp;"*"=#REF!),0),MATCH($D$5,#REF!,0))</f>
        <v>#REF!</v>
      </c>
      <c r="E248" s="3">
        <v>2021</v>
      </c>
      <c r="F248" s="113" t="e">
        <f>(D248/INDEX(#REF!,MATCH("*"&amp;$B248,#REF!,0),MATCH(TEXT($E248,"0"),#REF!,0)))*100000</f>
        <v>#REF!</v>
      </c>
      <c r="H248"/>
      <c r="I248"/>
      <c r="N248" s="78" t="s">
        <v>438</v>
      </c>
      <c r="O248" s="17" t="e">
        <f>INDEX(#REF!,MATCH($B248,#REF!,0),2)</f>
        <v>#REF!</v>
      </c>
      <c r="P248" s="18">
        <f t="shared" si="6"/>
        <v>2021</v>
      </c>
      <c r="Q248" s="28" t="e">
        <f t="shared" si="7"/>
        <v>#REF!</v>
      </c>
      <c r="R248" s="18" t="s">
        <v>256</v>
      </c>
    </row>
    <row r="249" spans="2:18" ht="11.25" x14ac:dyDescent="0.2">
      <c r="B249" s="3" t="s">
        <v>118</v>
      </c>
      <c r="D249" s="5" t="e" cm="1">
        <f t="array" ref="D249">INDEX(#REF!,MATCH(1,($B249=#REF!)*($E249&amp;"*"=#REF!),0),MATCH($D$5,#REF!,0))</f>
        <v>#REF!</v>
      </c>
      <c r="E249" s="3">
        <v>2021</v>
      </c>
      <c r="F249" s="113" t="e">
        <f>(D249/INDEX(#REF!,MATCH("*"&amp;$B249,#REF!,0),MATCH(TEXT($E249,"0"),#REF!,0)))*100000</f>
        <v>#REF!</v>
      </c>
      <c r="H249"/>
      <c r="I249"/>
      <c r="N249" s="78" t="s">
        <v>438</v>
      </c>
      <c r="O249" s="17" t="e">
        <f>INDEX(#REF!,MATCH($B249,#REF!,0),2)</f>
        <v>#REF!</v>
      </c>
      <c r="P249" s="18">
        <f t="shared" si="6"/>
        <v>2021</v>
      </c>
      <c r="Q249" s="28" t="e">
        <f t="shared" si="7"/>
        <v>#REF!</v>
      </c>
      <c r="R249" s="18" t="s">
        <v>256</v>
      </c>
    </row>
    <row r="250" spans="2:18" ht="11.25" x14ac:dyDescent="0.2">
      <c r="B250" s="3" t="s">
        <v>119</v>
      </c>
      <c r="D250" s="5" t="e" cm="1">
        <f t="array" ref="D250">INDEX(#REF!,MATCH(1,($B250=#REF!)*($E250&amp;"*"=#REF!),0),MATCH($D$5,#REF!,0))</f>
        <v>#REF!</v>
      </c>
      <c r="E250" s="3">
        <v>2021</v>
      </c>
      <c r="F250" s="113" t="e">
        <f>(D250/INDEX(#REF!,MATCH("*"&amp;$B250,#REF!,0),MATCH(TEXT($E250,"0"),#REF!,0)))*100000</f>
        <v>#REF!</v>
      </c>
      <c r="H250"/>
      <c r="I250"/>
      <c r="N250" s="78" t="s">
        <v>438</v>
      </c>
      <c r="O250" s="17" t="e">
        <f>INDEX(#REF!,MATCH($B250,#REF!,0),2)</f>
        <v>#REF!</v>
      </c>
      <c r="P250" s="18">
        <f t="shared" si="6"/>
        <v>2021</v>
      </c>
      <c r="Q250" s="28" t="e">
        <f t="shared" si="7"/>
        <v>#REF!</v>
      </c>
      <c r="R250" s="18" t="s">
        <v>256</v>
      </c>
    </row>
    <row r="251" spans="2:18" ht="11.25" x14ac:dyDescent="0.2">
      <c r="B251" s="3" t="s">
        <v>120</v>
      </c>
      <c r="D251" s="5" t="e" cm="1">
        <f t="array" ref="D251">INDEX(#REF!,MATCH(1,($B251=#REF!)*($E251&amp;"*"=#REF!),0),MATCH($D$5,#REF!,0))</f>
        <v>#REF!</v>
      </c>
      <c r="E251" s="3">
        <v>2021</v>
      </c>
      <c r="F251" s="113" t="e">
        <f>(D251/INDEX(#REF!,MATCH("*"&amp;$B251,#REF!,0),MATCH(TEXT($E251,"0"),#REF!,0)))*100000</f>
        <v>#REF!</v>
      </c>
      <c r="H251"/>
      <c r="I251"/>
      <c r="N251" s="78" t="s">
        <v>438</v>
      </c>
      <c r="O251" s="17" t="e">
        <f>INDEX(#REF!,MATCH($B251,#REF!,0),2)</f>
        <v>#REF!</v>
      </c>
      <c r="P251" s="18">
        <f t="shared" si="6"/>
        <v>2021</v>
      </c>
      <c r="Q251" s="28" t="e">
        <f t="shared" si="7"/>
        <v>#REF!</v>
      </c>
      <c r="R251" s="18" t="s">
        <v>256</v>
      </c>
    </row>
    <row r="252" spans="2:18" ht="11.25" x14ac:dyDescent="0.2">
      <c r="B252" s="3" t="s">
        <v>121</v>
      </c>
      <c r="D252" s="5" t="e" cm="1">
        <f t="array" ref="D252">INDEX(#REF!,MATCH(1,($B252=#REF!)*($E252&amp;"*"=#REF!),0),MATCH($D$5,#REF!,0))</f>
        <v>#REF!</v>
      </c>
      <c r="E252" s="3">
        <v>2021</v>
      </c>
      <c r="F252" s="113" t="e">
        <f>(D252/INDEX(#REF!,MATCH("*"&amp;$B252,#REF!,0),MATCH(TEXT($E252,"0"),#REF!,0)))*100000</f>
        <v>#REF!</v>
      </c>
      <c r="H252"/>
      <c r="I252"/>
      <c r="N252" s="78" t="s">
        <v>438</v>
      </c>
      <c r="O252" s="17" t="e">
        <f>INDEX(#REF!,MATCH($B252,#REF!,0),2)</f>
        <v>#REF!</v>
      </c>
      <c r="P252" s="18">
        <f t="shared" si="6"/>
        <v>2021</v>
      </c>
      <c r="Q252" s="28" t="e">
        <f t="shared" si="7"/>
        <v>#REF!</v>
      </c>
      <c r="R252" s="18" t="s">
        <v>256</v>
      </c>
    </row>
    <row r="253" spans="2:18" ht="11.25" x14ac:dyDescent="0.2">
      <c r="B253" s="3" t="s">
        <v>122</v>
      </c>
      <c r="D253" s="5" t="e" cm="1">
        <f t="array" ref="D253">INDEX(#REF!,MATCH(1,($B253=#REF!)*($E253&amp;"*"=#REF!),0),MATCH($D$5,#REF!,0))</f>
        <v>#REF!</v>
      </c>
      <c r="E253" s="3">
        <v>2021</v>
      </c>
      <c r="F253" s="113" t="e">
        <f>(D253/INDEX(#REF!,MATCH("*"&amp;$B253,#REF!,0),MATCH(TEXT($E253,"0"),#REF!,0)))*100000</f>
        <v>#REF!</v>
      </c>
      <c r="H253"/>
      <c r="I253"/>
      <c r="N253" s="78" t="s">
        <v>438</v>
      </c>
      <c r="O253" s="17" t="e">
        <f>INDEX(#REF!,MATCH($B253,#REF!,0),2)</f>
        <v>#REF!</v>
      </c>
      <c r="P253" s="18">
        <f t="shared" si="6"/>
        <v>2021</v>
      </c>
      <c r="Q253" s="28" t="e">
        <f t="shared" si="7"/>
        <v>#REF!</v>
      </c>
      <c r="R253" s="18" t="s">
        <v>256</v>
      </c>
    </row>
    <row r="254" spans="2:18" ht="11.25" x14ac:dyDescent="0.2">
      <c r="B254" s="3" t="s">
        <v>123</v>
      </c>
      <c r="D254" s="5" t="e" cm="1">
        <f t="array" ref="D254">INDEX(#REF!,MATCH(1,($B254=#REF!)*($E254&amp;"*"=#REF!),0),MATCH($D$5,#REF!,0))</f>
        <v>#REF!</v>
      </c>
      <c r="E254" s="3">
        <v>2021</v>
      </c>
      <c r="F254" s="113" t="e">
        <f>(D254/INDEX(#REF!,MATCH("*"&amp;$B254,#REF!,0),MATCH(TEXT($E254,"0"),#REF!,0)))*100000</f>
        <v>#REF!</v>
      </c>
      <c r="H254"/>
      <c r="I254"/>
      <c r="N254" s="78" t="s">
        <v>438</v>
      </c>
      <c r="O254" s="17" t="e">
        <f>INDEX(#REF!,MATCH($B254,#REF!,0),2)</f>
        <v>#REF!</v>
      </c>
      <c r="P254" s="18">
        <f t="shared" si="6"/>
        <v>2021</v>
      </c>
      <c r="Q254" s="28" t="e">
        <f t="shared" si="7"/>
        <v>#REF!</v>
      </c>
      <c r="R254" s="18" t="s">
        <v>256</v>
      </c>
    </row>
    <row r="255" spans="2:18" ht="11.25" x14ac:dyDescent="0.2">
      <c r="B255" s="3" t="s">
        <v>124</v>
      </c>
      <c r="D255" s="5" t="e" cm="1">
        <f t="array" ref="D255">INDEX(#REF!,MATCH(1,($B255=#REF!)*($E255&amp;"*"=#REF!),0),MATCH($D$5,#REF!,0))</f>
        <v>#REF!</v>
      </c>
      <c r="E255" s="3">
        <v>2021</v>
      </c>
      <c r="F255" s="113" t="e">
        <f>(D255/INDEX(#REF!,MATCH("*"&amp;$B255,#REF!,0),MATCH(TEXT($E255,"0"),#REF!,0)))*100000</f>
        <v>#REF!</v>
      </c>
      <c r="H255"/>
      <c r="I255"/>
      <c r="N255" s="78" t="s">
        <v>438</v>
      </c>
      <c r="O255" s="17" t="e">
        <f>INDEX(#REF!,MATCH($B255,#REF!,0),2)</f>
        <v>#REF!</v>
      </c>
      <c r="P255" s="18">
        <f t="shared" si="6"/>
        <v>2021</v>
      </c>
      <c r="Q255" s="28" t="e">
        <f t="shared" si="7"/>
        <v>#REF!</v>
      </c>
      <c r="R255" s="18" t="s">
        <v>256</v>
      </c>
    </row>
    <row r="256" spans="2:18" ht="11.25" x14ac:dyDescent="0.2">
      <c r="B256" s="3" t="s">
        <v>125</v>
      </c>
      <c r="D256" s="5" t="e" cm="1">
        <f t="array" ref="D256">INDEX(#REF!,MATCH(1,($B256=#REF!)*($E256&amp;"*"=#REF!),0),MATCH($D$5,#REF!,0))</f>
        <v>#REF!</v>
      </c>
      <c r="E256" s="3">
        <v>2021</v>
      </c>
      <c r="F256" s="113" t="e">
        <f>(D256/INDEX(#REF!,MATCH("*"&amp;$B256,#REF!,0),MATCH(TEXT($E256,"0"),#REF!,0)))*100000</f>
        <v>#REF!</v>
      </c>
      <c r="H256"/>
      <c r="I256"/>
      <c r="N256" s="78" t="s">
        <v>438</v>
      </c>
      <c r="O256" s="17" t="e">
        <f>INDEX(#REF!,MATCH($B256,#REF!,0),2)</f>
        <v>#REF!</v>
      </c>
      <c r="P256" s="18">
        <f t="shared" si="6"/>
        <v>2021</v>
      </c>
      <c r="Q256" s="28" t="e">
        <f t="shared" si="7"/>
        <v>#REF!</v>
      </c>
      <c r="R256" s="18" t="s">
        <v>256</v>
      </c>
    </row>
    <row r="257" spans="2:18" ht="11.25" x14ac:dyDescent="0.2">
      <c r="B257" s="3" t="s">
        <v>126</v>
      </c>
      <c r="D257" s="5" t="e" cm="1">
        <f t="array" ref="D257">INDEX(#REF!,MATCH(1,($B257=#REF!)*($E257&amp;"*"=#REF!),0),MATCH($D$5,#REF!,0))</f>
        <v>#REF!</v>
      </c>
      <c r="E257" s="3">
        <v>2021</v>
      </c>
      <c r="F257" s="113" t="e">
        <f>(D257/INDEX(#REF!,MATCH("*"&amp;$B257,#REF!,0),MATCH(TEXT($E257,"0"),#REF!,0)))*100000</f>
        <v>#REF!</v>
      </c>
      <c r="H257"/>
      <c r="I257"/>
      <c r="N257" s="78" t="s">
        <v>438</v>
      </c>
      <c r="O257" s="17" t="e">
        <f>INDEX(#REF!,MATCH($B257,#REF!,0),2)</f>
        <v>#REF!</v>
      </c>
      <c r="P257" s="18">
        <f t="shared" si="6"/>
        <v>2021</v>
      </c>
      <c r="Q257" s="28" t="e">
        <f t="shared" si="7"/>
        <v>#REF!</v>
      </c>
      <c r="R257" s="18" t="s">
        <v>256</v>
      </c>
    </row>
    <row r="258" spans="2:18" ht="11.25" x14ac:dyDescent="0.2">
      <c r="H258"/>
      <c r="I258"/>
    </row>
    <row r="259" spans="2:18" ht="11.25" x14ac:dyDescent="0.2">
      <c r="H259"/>
      <c r="I259"/>
    </row>
    <row r="260" spans="2:18" ht="11.25" x14ac:dyDescent="0.2">
      <c r="H260"/>
      <c r="I260"/>
    </row>
    <row r="261" spans="2:18" ht="11.25" x14ac:dyDescent="0.2">
      <c r="H261"/>
      <c r="I261"/>
    </row>
    <row r="262" spans="2:18" ht="11.25" x14ac:dyDescent="0.2">
      <c r="H262"/>
      <c r="I262"/>
    </row>
    <row r="263" spans="2:18" ht="11.25" x14ac:dyDescent="0.2">
      <c r="H263"/>
      <c r="I263"/>
    </row>
    <row r="264" spans="2:18" ht="11.25" x14ac:dyDescent="0.2">
      <c r="H264"/>
      <c r="I264"/>
    </row>
    <row r="265" spans="2:18" ht="11.25" x14ac:dyDescent="0.2">
      <c r="H265"/>
      <c r="I265"/>
    </row>
    <row r="266" spans="2:18" ht="11.25" x14ac:dyDescent="0.2">
      <c r="H266"/>
      <c r="I266"/>
    </row>
    <row r="267" spans="2:18" ht="11.25" x14ac:dyDescent="0.2">
      <c r="H267"/>
      <c r="I267"/>
    </row>
    <row r="268" spans="2:18" ht="11.25" x14ac:dyDescent="0.2">
      <c r="H268"/>
      <c r="I268"/>
    </row>
    <row r="269" spans="2:18" ht="11.25" x14ac:dyDescent="0.2">
      <c r="H269"/>
      <c r="I269"/>
    </row>
    <row r="270" spans="2:18" ht="11.25" x14ac:dyDescent="0.2">
      <c r="H270"/>
      <c r="I270"/>
    </row>
    <row r="271" spans="2:18" ht="11.25" x14ac:dyDescent="0.2">
      <c r="H271"/>
      <c r="I271"/>
    </row>
    <row r="272" spans="2:18" ht="11.25" x14ac:dyDescent="0.2">
      <c r="H272"/>
      <c r="I272"/>
    </row>
    <row r="273" spans="8:9" ht="11.25" x14ac:dyDescent="0.2">
      <c r="H273"/>
      <c r="I273"/>
    </row>
    <row r="274" spans="8:9" ht="11.25" x14ac:dyDescent="0.2">
      <c r="H274"/>
      <c r="I274"/>
    </row>
    <row r="275" spans="8:9" ht="11.25" x14ac:dyDescent="0.2">
      <c r="H275"/>
      <c r="I275"/>
    </row>
    <row r="276" spans="8:9" ht="11.25" x14ac:dyDescent="0.2">
      <c r="H276"/>
      <c r="I276"/>
    </row>
    <row r="277" spans="8:9" ht="11.25" x14ac:dyDescent="0.2">
      <c r="H277"/>
      <c r="I277"/>
    </row>
    <row r="278" spans="8:9" ht="11.25" x14ac:dyDescent="0.2">
      <c r="H278"/>
      <c r="I278"/>
    </row>
    <row r="279" spans="8:9" ht="11.25" x14ac:dyDescent="0.2">
      <c r="H279"/>
      <c r="I279"/>
    </row>
    <row r="280" spans="8:9" ht="11.25" x14ac:dyDescent="0.2">
      <c r="H280"/>
      <c r="I280"/>
    </row>
    <row r="281" spans="8:9" ht="11.25" x14ac:dyDescent="0.2">
      <c r="H281"/>
      <c r="I281"/>
    </row>
    <row r="282" spans="8:9" ht="11.25" x14ac:dyDescent="0.2">
      <c r="H282"/>
      <c r="I282"/>
    </row>
    <row r="283" spans="8:9" ht="11.25" x14ac:dyDescent="0.2">
      <c r="H283"/>
      <c r="I283"/>
    </row>
    <row r="284" spans="8:9" ht="11.25" x14ac:dyDescent="0.2">
      <c r="H284"/>
      <c r="I284"/>
    </row>
    <row r="285" spans="8:9" ht="11.25" x14ac:dyDescent="0.2">
      <c r="H285"/>
      <c r="I285"/>
    </row>
    <row r="286" spans="8:9" ht="11.25" x14ac:dyDescent="0.2">
      <c r="H286"/>
      <c r="I286"/>
    </row>
    <row r="287" spans="8:9" ht="11.25" x14ac:dyDescent="0.2">
      <c r="H287"/>
      <c r="I287"/>
    </row>
    <row r="288" spans="8:9" ht="11.25" x14ac:dyDescent="0.2">
      <c r="H288"/>
      <c r="I288"/>
    </row>
    <row r="289" spans="8:9" ht="11.25" x14ac:dyDescent="0.2">
      <c r="H289"/>
      <c r="I289"/>
    </row>
    <row r="290" spans="8:9" ht="11.25" x14ac:dyDescent="0.2">
      <c r="H290"/>
      <c r="I290"/>
    </row>
    <row r="291" spans="8:9" ht="11.25" x14ac:dyDescent="0.2">
      <c r="H291"/>
      <c r="I291"/>
    </row>
    <row r="292" spans="8:9" ht="11.25" x14ac:dyDescent="0.2">
      <c r="H292"/>
      <c r="I292"/>
    </row>
    <row r="293" spans="8:9" ht="11.25" x14ac:dyDescent="0.2">
      <c r="H293"/>
      <c r="I293"/>
    </row>
    <row r="294" spans="8:9" ht="11.25" x14ac:dyDescent="0.2">
      <c r="H294"/>
      <c r="I294"/>
    </row>
    <row r="295" spans="8:9" ht="11.25" x14ac:dyDescent="0.2">
      <c r="H295"/>
      <c r="I295"/>
    </row>
    <row r="296" spans="8:9" ht="11.25" x14ac:dyDescent="0.2">
      <c r="H296"/>
      <c r="I296"/>
    </row>
    <row r="297" spans="8:9" ht="11.25" x14ac:dyDescent="0.2">
      <c r="H297"/>
      <c r="I297"/>
    </row>
    <row r="298" spans="8:9" ht="11.25" x14ac:dyDescent="0.2">
      <c r="H298"/>
      <c r="I298"/>
    </row>
    <row r="299" spans="8:9" ht="11.25" x14ac:dyDescent="0.2">
      <c r="H299"/>
      <c r="I299"/>
    </row>
    <row r="300" spans="8:9" ht="11.25" x14ac:dyDescent="0.2">
      <c r="H300"/>
      <c r="I300"/>
    </row>
    <row r="301" spans="8:9" ht="11.25" x14ac:dyDescent="0.2">
      <c r="H301"/>
      <c r="I301"/>
    </row>
    <row r="302" spans="8:9" ht="11.25" x14ac:dyDescent="0.2">
      <c r="H302"/>
      <c r="I302"/>
    </row>
    <row r="303" spans="8:9" ht="11.25" x14ac:dyDescent="0.2">
      <c r="H303"/>
      <c r="I303"/>
    </row>
    <row r="304" spans="8:9" ht="11.25" x14ac:dyDescent="0.2">
      <c r="H304"/>
      <c r="I304"/>
    </row>
    <row r="305" spans="8:9" ht="11.25" x14ac:dyDescent="0.2">
      <c r="H305"/>
      <c r="I305"/>
    </row>
    <row r="306" spans="8:9" ht="11.25" x14ac:dyDescent="0.2">
      <c r="H306"/>
      <c r="I306"/>
    </row>
    <row r="307" spans="8:9" ht="11.25" x14ac:dyDescent="0.2">
      <c r="H307"/>
      <c r="I307"/>
    </row>
    <row r="308" spans="8:9" ht="11.25" x14ac:dyDescent="0.2">
      <c r="H308"/>
      <c r="I308"/>
    </row>
    <row r="309" spans="8:9" ht="11.25" x14ac:dyDescent="0.2">
      <c r="H309"/>
      <c r="I309"/>
    </row>
    <row r="310" spans="8:9" ht="11.25" x14ac:dyDescent="0.2">
      <c r="H310"/>
      <c r="I310"/>
    </row>
    <row r="311" spans="8:9" ht="11.25" x14ac:dyDescent="0.2">
      <c r="H311"/>
      <c r="I311"/>
    </row>
    <row r="312" spans="8:9" ht="11.25" x14ac:dyDescent="0.2">
      <c r="H312"/>
      <c r="I312"/>
    </row>
    <row r="313" spans="8:9" ht="11.25" x14ac:dyDescent="0.2">
      <c r="H313"/>
      <c r="I313"/>
    </row>
    <row r="314" spans="8:9" ht="11.25" x14ac:dyDescent="0.2">
      <c r="H314"/>
      <c r="I314"/>
    </row>
    <row r="315" spans="8:9" ht="11.25" x14ac:dyDescent="0.2">
      <c r="H315"/>
      <c r="I315"/>
    </row>
    <row r="316" spans="8:9" ht="11.25" x14ac:dyDescent="0.2">
      <c r="H316"/>
      <c r="I316"/>
    </row>
    <row r="317" spans="8:9" ht="11.25" x14ac:dyDescent="0.2">
      <c r="H317"/>
      <c r="I317"/>
    </row>
    <row r="318" spans="8:9" ht="11.25" x14ac:dyDescent="0.2">
      <c r="H318"/>
      <c r="I318"/>
    </row>
    <row r="319" spans="8:9" ht="11.25" x14ac:dyDescent="0.2">
      <c r="H319"/>
      <c r="I319"/>
    </row>
    <row r="320" spans="8:9" ht="11.25" x14ac:dyDescent="0.2">
      <c r="H320"/>
      <c r="I320"/>
    </row>
    <row r="321" spans="8:9" ht="11.25" x14ac:dyDescent="0.2">
      <c r="H321"/>
      <c r="I321"/>
    </row>
    <row r="322" spans="8:9" ht="11.25" x14ac:dyDescent="0.2">
      <c r="H322"/>
      <c r="I322"/>
    </row>
    <row r="323" spans="8:9" ht="11.25" x14ac:dyDescent="0.2">
      <c r="H323"/>
      <c r="I323"/>
    </row>
    <row r="324" spans="8:9" ht="11.25" x14ac:dyDescent="0.2">
      <c r="H324"/>
      <c r="I324"/>
    </row>
    <row r="325" spans="8:9" ht="11.25" x14ac:dyDescent="0.2">
      <c r="H325"/>
      <c r="I325"/>
    </row>
    <row r="326" spans="8:9" ht="11.25" x14ac:dyDescent="0.2">
      <c r="H326"/>
      <c r="I326"/>
    </row>
    <row r="327" spans="8:9" ht="11.25" x14ac:dyDescent="0.2">
      <c r="H327"/>
      <c r="I327"/>
    </row>
    <row r="328" spans="8:9" ht="11.25" x14ac:dyDescent="0.2">
      <c r="H328"/>
      <c r="I328"/>
    </row>
    <row r="329" spans="8:9" ht="11.25" x14ac:dyDescent="0.2">
      <c r="H329"/>
      <c r="I329"/>
    </row>
    <row r="330" spans="8:9" ht="11.25" x14ac:dyDescent="0.2">
      <c r="H330"/>
      <c r="I330"/>
    </row>
    <row r="331" spans="8:9" ht="11.25" x14ac:dyDescent="0.2">
      <c r="H331"/>
      <c r="I331"/>
    </row>
    <row r="332" spans="8:9" ht="11.25" x14ac:dyDescent="0.2">
      <c r="H332"/>
      <c r="I332"/>
    </row>
    <row r="333" spans="8:9" ht="11.25" x14ac:dyDescent="0.2">
      <c r="H333"/>
      <c r="I333"/>
    </row>
    <row r="334" spans="8:9" ht="11.25" x14ac:dyDescent="0.2">
      <c r="H334"/>
      <c r="I334"/>
    </row>
    <row r="335" spans="8:9" ht="11.25" x14ac:dyDescent="0.2">
      <c r="H335"/>
      <c r="I335"/>
    </row>
    <row r="336" spans="8:9" ht="11.25" x14ac:dyDescent="0.2">
      <c r="H336"/>
      <c r="I336"/>
    </row>
    <row r="337" spans="8:9" ht="11.25" x14ac:dyDescent="0.2">
      <c r="H337"/>
      <c r="I337"/>
    </row>
    <row r="338" spans="8:9" ht="11.25" x14ac:dyDescent="0.2">
      <c r="H338"/>
      <c r="I338"/>
    </row>
    <row r="339" spans="8:9" ht="11.25" x14ac:dyDescent="0.2">
      <c r="H339"/>
      <c r="I339"/>
    </row>
    <row r="340" spans="8:9" ht="11.25" x14ac:dyDescent="0.2">
      <c r="H340"/>
      <c r="I340"/>
    </row>
    <row r="341" spans="8:9" ht="11.25" x14ac:dyDescent="0.2">
      <c r="H341"/>
      <c r="I341"/>
    </row>
    <row r="342" spans="8:9" ht="11.25" x14ac:dyDescent="0.2">
      <c r="H342"/>
      <c r="I342"/>
    </row>
    <row r="343" spans="8:9" ht="11.25" x14ac:dyDescent="0.2">
      <c r="H343"/>
      <c r="I343"/>
    </row>
    <row r="344" spans="8:9" ht="11.25" x14ac:dyDescent="0.2">
      <c r="H344"/>
      <c r="I344"/>
    </row>
    <row r="345" spans="8:9" ht="11.25" x14ac:dyDescent="0.2">
      <c r="H345"/>
      <c r="I345"/>
    </row>
    <row r="346" spans="8:9" ht="11.25" x14ac:dyDescent="0.2">
      <c r="H346"/>
      <c r="I346"/>
    </row>
    <row r="347" spans="8:9" ht="11.25" x14ac:dyDescent="0.2">
      <c r="H347"/>
      <c r="I347"/>
    </row>
    <row r="348" spans="8:9" ht="11.25" x14ac:dyDescent="0.2">
      <c r="H348"/>
      <c r="I348"/>
    </row>
    <row r="349" spans="8:9" ht="11.25" x14ac:dyDescent="0.2">
      <c r="H349"/>
      <c r="I349"/>
    </row>
    <row r="350" spans="8:9" ht="11.25" x14ac:dyDescent="0.2">
      <c r="H350"/>
      <c r="I350"/>
    </row>
    <row r="351" spans="8:9" ht="11.25" x14ac:dyDescent="0.2">
      <c r="H351"/>
      <c r="I351"/>
    </row>
    <row r="352" spans="8:9" ht="11.25" x14ac:dyDescent="0.2">
      <c r="H352"/>
      <c r="I352"/>
    </row>
    <row r="353" spans="8:9" ht="11.25" x14ac:dyDescent="0.2">
      <c r="H353"/>
      <c r="I353"/>
    </row>
    <row r="354" spans="8:9" ht="11.25" x14ac:dyDescent="0.2">
      <c r="H354"/>
      <c r="I354"/>
    </row>
    <row r="355" spans="8:9" ht="11.25" x14ac:dyDescent="0.2">
      <c r="H355"/>
      <c r="I355"/>
    </row>
    <row r="356" spans="8:9" ht="11.25" x14ac:dyDescent="0.2">
      <c r="H356"/>
      <c r="I356"/>
    </row>
    <row r="357" spans="8:9" ht="11.25" x14ac:dyDescent="0.2">
      <c r="H357"/>
      <c r="I357"/>
    </row>
    <row r="358" spans="8:9" ht="11.25" x14ac:dyDescent="0.2">
      <c r="H358"/>
      <c r="I358"/>
    </row>
    <row r="359" spans="8:9" ht="11.25" x14ac:dyDescent="0.2">
      <c r="H359"/>
      <c r="I359"/>
    </row>
    <row r="360" spans="8:9" ht="11.25" x14ac:dyDescent="0.2">
      <c r="H360"/>
      <c r="I360"/>
    </row>
    <row r="361" spans="8:9" ht="11.25" x14ac:dyDescent="0.2">
      <c r="H361"/>
      <c r="I361"/>
    </row>
    <row r="362" spans="8:9" ht="11.25" x14ac:dyDescent="0.2">
      <c r="H362"/>
      <c r="I362"/>
    </row>
    <row r="363" spans="8:9" ht="11.25" x14ac:dyDescent="0.2">
      <c r="H363"/>
      <c r="I363"/>
    </row>
    <row r="364" spans="8:9" ht="11.25" x14ac:dyDescent="0.2">
      <c r="H364"/>
      <c r="I364"/>
    </row>
    <row r="365" spans="8:9" ht="11.25" x14ac:dyDescent="0.2">
      <c r="H365"/>
      <c r="I365"/>
    </row>
    <row r="366" spans="8:9" ht="11.25" x14ac:dyDescent="0.2">
      <c r="H366"/>
      <c r="I366"/>
    </row>
    <row r="367" spans="8:9" ht="11.25" x14ac:dyDescent="0.2">
      <c r="H367"/>
      <c r="I367"/>
    </row>
    <row r="368" spans="8:9" ht="11.25" x14ac:dyDescent="0.2">
      <c r="H368"/>
      <c r="I368"/>
    </row>
    <row r="369" spans="8:9" ht="11.25" x14ac:dyDescent="0.2">
      <c r="H369"/>
      <c r="I369"/>
    </row>
    <row r="370" spans="8:9" ht="11.25" x14ac:dyDescent="0.2">
      <c r="H370"/>
      <c r="I370"/>
    </row>
    <row r="371" spans="8:9" ht="11.25" x14ac:dyDescent="0.2">
      <c r="H371"/>
      <c r="I371"/>
    </row>
    <row r="372" spans="8:9" ht="11.25" x14ac:dyDescent="0.2">
      <c r="H372"/>
      <c r="I372"/>
    </row>
    <row r="373" spans="8:9" ht="11.25" x14ac:dyDescent="0.2">
      <c r="H373"/>
      <c r="I373"/>
    </row>
    <row r="374" spans="8:9" ht="11.25" x14ac:dyDescent="0.2">
      <c r="H374"/>
      <c r="I374"/>
    </row>
    <row r="375" spans="8:9" ht="11.25" x14ac:dyDescent="0.2">
      <c r="H375"/>
      <c r="I375"/>
    </row>
    <row r="376" spans="8:9" ht="11.25" x14ac:dyDescent="0.2">
      <c r="H376"/>
      <c r="I376"/>
    </row>
    <row r="377" spans="8:9" ht="11.25" x14ac:dyDescent="0.2">
      <c r="H377"/>
      <c r="I377"/>
    </row>
    <row r="378" spans="8:9" ht="11.25" x14ac:dyDescent="0.2">
      <c r="H378"/>
      <c r="I378"/>
    </row>
    <row r="379" spans="8:9" ht="11.25" x14ac:dyDescent="0.2">
      <c r="H379"/>
      <c r="I379"/>
    </row>
    <row r="380" spans="8:9" ht="11.25" x14ac:dyDescent="0.2">
      <c r="H380"/>
      <c r="I380"/>
    </row>
    <row r="381" spans="8:9" ht="11.25" x14ac:dyDescent="0.2">
      <c r="H381"/>
      <c r="I381"/>
    </row>
    <row r="382" spans="8:9" ht="11.25" x14ac:dyDescent="0.2">
      <c r="H382"/>
      <c r="I382"/>
    </row>
    <row r="383" spans="8:9" ht="11.25" x14ac:dyDescent="0.2">
      <c r="H383"/>
      <c r="I383"/>
    </row>
    <row r="384" spans="8:9" ht="11.25" x14ac:dyDescent="0.2">
      <c r="H384"/>
      <c r="I384"/>
    </row>
    <row r="385" spans="8:9" ht="11.25" x14ac:dyDescent="0.2">
      <c r="H385"/>
      <c r="I385"/>
    </row>
    <row r="386" spans="8:9" ht="11.25" x14ac:dyDescent="0.2">
      <c r="H386"/>
      <c r="I386"/>
    </row>
    <row r="387" spans="8:9" ht="11.25" x14ac:dyDescent="0.2">
      <c r="H387"/>
      <c r="I387"/>
    </row>
    <row r="388" spans="8:9" ht="11.25" x14ac:dyDescent="0.2">
      <c r="H388"/>
      <c r="I388"/>
    </row>
    <row r="389" spans="8:9" ht="11.25" x14ac:dyDescent="0.2">
      <c r="H389"/>
      <c r="I389"/>
    </row>
    <row r="390" spans="8:9" ht="11.25" x14ac:dyDescent="0.2">
      <c r="H390"/>
      <c r="I390"/>
    </row>
    <row r="391" spans="8:9" ht="11.25" x14ac:dyDescent="0.2">
      <c r="H391"/>
      <c r="I391"/>
    </row>
    <row r="392" spans="8:9" ht="11.25" x14ac:dyDescent="0.2">
      <c r="H392"/>
      <c r="I392"/>
    </row>
    <row r="393" spans="8:9" ht="11.25" x14ac:dyDescent="0.2">
      <c r="H393"/>
      <c r="I393"/>
    </row>
    <row r="394" spans="8:9" ht="11.25" x14ac:dyDescent="0.2">
      <c r="H394"/>
      <c r="I394"/>
    </row>
    <row r="395" spans="8:9" ht="11.25" x14ac:dyDescent="0.2">
      <c r="H395"/>
      <c r="I395"/>
    </row>
    <row r="396" spans="8:9" ht="11.25" x14ac:dyDescent="0.2">
      <c r="H396"/>
      <c r="I396"/>
    </row>
    <row r="397" spans="8:9" ht="11.25" x14ac:dyDescent="0.2">
      <c r="H397"/>
      <c r="I397"/>
    </row>
    <row r="398" spans="8:9" ht="11.25" x14ac:dyDescent="0.2">
      <c r="H398"/>
      <c r="I398"/>
    </row>
    <row r="399" spans="8:9" ht="11.25" x14ac:dyDescent="0.2">
      <c r="H399"/>
      <c r="I399"/>
    </row>
    <row r="400" spans="8:9" ht="11.25" x14ac:dyDescent="0.2">
      <c r="H400"/>
      <c r="I400"/>
    </row>
    <row r="401" spans="8:9" ht="11.25" x14ac:dyDescent="0.2">
      <c r="H401"/>
      <c r="I401"/>
    </row>
    <row r="402" spans="8:9" ht="11.25" x14ac:dyDescent="0.2">
      <c r="H402"/>
      <c r="I402"/>
    </row>
    <row r="403" spans="8:9" ht="11.25" x14ac:dyDescent="0.2">
      <c r="H403"/>
      <c r="I403"/>
    </row>
    <row r="404" spans="8:9" ht="11.25" x14ac:dyDescent="0.2">
      <c r="H404"/>
      <c r="I404"/>
    </row>
    <row r="405" spans="8:9" ht="11.25" x14ac:dyDescent="0.2">
      <c r="H405"/>
      <c r="I405"/>
    </row>
    <row r="406" spans="8:9" ht="11.25" x14ac:dyDescent="0.2">
      <c r="H406"/>
      <c r="I406"/>
    </row>
    <row r="407" spans="8:9" ht="11.25" x14ac:dyDescent="0.2">
      <c r="H407"/>
      <c r="I407"/>
    </row>
    <row r="408" spans="8:9" ht="11.25" x14ac:dyDescent="0.2">
      <c r="H408"/>
      <c r="I408"/>
    </row>
    <row r="409" spans="8:9" ht="11.25" x14ac:dyDescent="0.2">
      <c r="H409"/>
      <c r="I409"/>
    </row>
    <row r="410" spans="8:9" ht="11.25" x14ac:dyDescent="0.2">
      <c r="H410"/>
      <c r="I410"/>
    </row>
    <row r="411" spans="8:9" ht="11.25" x14ac:dyDescent="0.2">
      <c r="H411"/>
      <c r="I411"/>
    </row>
    <row r="412" spans="8:9" ht="11.25" x14ac:dyDescent="0.2">
      <c r="H412"/>
      <c r="I412"/>
    </row>
    <row r="413" spans="8:9" ht="11.25" x14ac:dyDescent="0.2">
      <c r="H413"/>
      <c r="I413"/>
    </row>
    <row r="414" spans="8:9" ht="11.25" x14ac:dyDescent="0.2">
      <c r="H414"/>
      <c r="I414"/>
    </row>
    <row r="415" spans="8:9" ht="11.25" x14ac:dyDescent="0.2">
      <c r="H415"/>
      <c r="I415"/>
    </row>
    <row r="416" spans="8:9" ht="11.25" x14ac:dyDescent="0.2">
      <c r="H416"/>
      <c r="I416"/>
    </row>
    <row r="417" spans="8:9" ht="11.25" x14ac:dyDescent="0.2">
      <c r="H417"/>
      <c r="I417"/>
    </row>
    <row r="418" spans="8:9" ht="11.25" x14ac:dyDescent="0.2">
      <c r="H418"/>
      <c r="I418"/>
    </row>
    <row r="419" spans="8:9" ht="11.25" x14ac:dyDescent="0.2">
      <c r="H419"/>
      <c r="I419"/>
    </row>
    <row r="420" spans="8:9" ht="11.25" x14ac:dyDescent="0.2">
      <c r="H420"/>
      <c r="I420"/>
    </row>
    <row r="421" spans="8:9" ht="11.25" x14ac:dyDescent="0.2">
      <c r="H421"/>
      <c r="I421"/>
    </row>
    <row r="422" spans="8:9" ht="11.25" x14ac:dyDescent="0.2">
      <c r="H422"/>
      <c r="I422"/>
    </row>
    <row r="423" spans="8:9" ht="11.25" x14ac:dyDescent="0.2">
      <c r="H423"/>
      <c r="I423"/>
    </row>
    <row r="424" spans="8:9" ht="11.25" x14ac:dyDescent="0.2">
      <c r="H424"/>
      <c r="I424"/>
    </row>
  </sheetData>
  <hyperlinks>
    <hyperlink ref="C4" r:id="rId1" xr:uid="{64AD9A80-0D40-44EC-8271-A3FC808889B5}"/>
    <hyperlink ref="E3" location="RD_Trafikolyckor!A1" display="RD_Trafikolyckor" xr:uid="{BBB06C1F-1B2D-4837-8654-493F03BEBCDB}"/>
  </hyperlinks>
  <pageMargins left="0.7" right="0.7" top="0.75" bottom="0.75" header="0.3" footer="0.3"/>
  <pageSetup paperSize="9" orientation="portrait" verticalDpi="0"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B48BD-6683-41C5-8D17-40357ED17354}">
  <sheetPr>
    <tabColor theme="5" tint="0.79998168889431442"/>
  </sheetPr>
  <dimension ref="B1:R424"/>
  <sheetViews>
    <sheetView workbookViewId="0">
      <selection activeCell="F6" sqref="F6"/>
    </sheetView>
  </sheetViews>
  <sheetFormatPr defaultColWidth="9.33203125" defaultRowHeight="12.75" x14ac:dyDescent="0.2"/>
  <cols>
    <col min="1" max="1" width="9.33203125" style="3"/>
    <col min="2" max="2" width="18.5" style="3" bestFit="1" customWidth="1"/>
    <col min="3" max="3" width="9.33203125" style="3"/>
    <col min="4" max="4" width="15.1640625" style="5" bestFit="1" customWidth="1"/>
    <col min="5" max="5" width="10.33203125" style="3" bestFit="1" customWidth="1"/>
    <col min="6" max="6" width="35.5" style="3" bestFit="1" customWidth="1"/>
    <col min="7" max="7" width="12.83203125" style="3" bestFit="1" customWidth="1"/>
    <col min="8" max="9" width="6.6640625" style="104" customWidth="1"/>
    <col min="10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15.6640625" style="18" customWidth="1"/>
    <col min="15" max="18" width="9.33203125" style="18"/>
    <col min="19" max="16384" width="9.33203125" style="3"/>
  </cols>
  <sheetData>
    <row r="1" spans="2:18" ht="11.25" x14ac:dyDescent="0.2">
      <c r="H1" s="3"/>
      <c r="I1" s="3"/>
      <c r="N1" s="3"/>
      <c r="O1" s="3"/>
      <c r="P1" s="3"/>
      <c r="Q1" s="3"/>
      <c r="R1" s="3"/>
    </row>
    <row r="2" spans="2:18" ht="11.25" x14ac:dyDescent="0.2">
      <c r="B2" s="20" t="s">
        <v>308</v>
      </c>
      <c r="C2" s="20"/>
      <c r="D2" s="30"/>
      <c r="E2" s="20"/>
      <c r="F2" s="20"/>
      <c r="G2" s="20"/>
      <c r="H2" s="3"/>
      <c r="I2" s="3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ht="11.25" x14ac:dyDescent="0.2">
      <c r="B3" s="26" t="s">
        <v>310</v>
      </c>
      <c r="C3" s="21"/>
      <c r="D3" s="76" t="s">
        <v>216</v>
      </c>
      <c r="E3" s="77" t="s">
        <v>327</v>
      </c>
      <c r="F3" s="21"/>
      <c r="G3" s="21"/>
      <c r="H3" s="3"/>
      <c r="I3" s="3"/>
      <c r="K3" s="36">
        <f>COUNTA(G6:G1048576)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ht="11.25" x14ac:dyDescent="0.2">
      <c r="B4" s="75" t="s">
        <v>109</v>
      </c>
      <c r="C4" s="74" t="s">
        <v>309</v>
      </c>
      <c r="D4" s="31"/>
      <c r="E4" s="142"/>
      <c r="F4" s="21"/>
      <c r="G4" s="21"/>
      <c r="H4" s="3"/>
      <c r="I4" s="3"/>
      <c r="N4" s="13"/>
      <c r="O4" s="13"/>
      <c r="P4" s="13"/>
      <c r="Q4" s="13"/>
      <c r="R4" s="13"/>
    </row>
    <row r="5" spans="2:18" ht="12" thickBot="1" x14ac:dyDescent="0.25">
      <c r="B5" s="22" t="s">
        <v>91</v>
      </c>
      <c r="C5" s="22"/>
      <c r="D5" s="32" t="s">
        <v>307</v>
      </c>
      <c r="E5" s="22" t="s">
        <v>30</v>
      </c>
      <c r="F5" s="22" t="s">
        <v>337</v>
      </c>
      <c r="G5" s="22" t="s">
        <v>207</v>
      </c>
      <c r="H5" s="3"/>
      <c r="I5" s="3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 t="s">
        <v>68</v>
      </c>
      <c r="D6" s="5" t="e" cm="1">
        <f t="array" ref="D6">INDEX(#REF!,MATCH(1,($B6=#REF!)*($E6=#REF!),0),MATCH($D$5,#REF!,0))</f>
        <v>#REF!</v>
      </c>
      <c r="E6" s="3">
        <v>2010</v>
      </c>
      <c r="F6" s="113" t="e">
        <f>(D6/INDEX(#REF!,MATCH("*"&amp;$B6,#REF!,0),MATCH(TEXT($E6,"0"),#REF!,0)))*100000</f>
        <v>#REF!</v>
      </c>
      <c r="H6" s="3"/>
      <c r="I6" s="3"/>
      <c r="N6" s="78" t="s">
        <v>247</v>
      </c>
      <c r="O6" s="17" t="e">
        <f>INDEX(#REF!,MATCH($B6,#REF!,0),2)</f>
        <v>#REF!</v>
      </c>
      <c r="P6" s="18">
        <f>E6</f>
        <v>2010</v>
      </c>
      <c r="Q6" s="28" t="e">
        <f>F6</f>
        <v>#REF!</v>
      </c>
      <c r="R6" s="18" t="s">
        <v>256</v>
      </c>
    </row>
    <row r="7" spans="2:18" ht="11.25" x14ac:dyDescent="0.2">
      <c r="B7" s="3" t="s">
        <v>69</v>
      </c>
      <c r="D7" s="5" t="e" cm="1">
        <f t="array" ref="D7">INDEX(#REF!,MATCH(1,($B7=#REF!)*($E7=#REF!),0),MATCH($D$5,#REF!,0))</f>
        <v>#REF!</v>
      </c>
      <c r="E7" s="3">
        <v>2010</v>
      </c>
      <c r="F7" s="113" t="e">
        <f>(D7/INDEX(#REF!,MATCH("*"&amp;$B7,#REF!,0),MATCH(TEXT($E7,"0"),#REF!,0)))*100000</f>
        <v>#REF!</v>
      </c>
      <c r="H7" s="3"/>
      <c r="I7" s="3"/>
      <c r="N7" s="78" t="s">
        <v>247</v>
      </c>
      <c r="O7" s="17" t="e">
        <f>INDEX(#REF!,MATCH($B7,#REF!,0),2)</f>
        <v>#REF!</v>
      </c>
      <c r="P7" s="18">
        <f t="shared" ref="P7:P70" si="0">E7</f>
        <v>2010</v>
      </c>
      <c r="Q7" s="28" t="e">
        <f t="shared" ref="Q7:Q70" si="1">F7</f>
        <v>#REF!</v>
      </c>
      <c r="R7" s="18" t="s">
        <v>256</v>
      </c>
    </row>
    <row r="8" spans="2:18" ht="11.25" x14ac:dyDescent="0.2">
      <c r="B8" s="3" t="s">
        <v>70</v>
      </c>
      <c r="D8" s="5" t="e" cm="1">
        <f t="array" ref="D8">INDEX(#REF!,MATCH(1,($B8=#REF!)*($E8=#REF!),0),MATCH($D$5,#REF!,0))</f>
        <v>#REF!</v>
      </c>
      <c r="E8" s="3">
        <v>2010</v>
      </c>
      <c r="F8" s="113" t="e">
        <f>(D8/INDEX(#REF!,MATCH("*"&amp;$B8,#REF!,0),MATCH(TEXT($E8,"0"),#REF!,0)))*100000</f>
        <v>#REF!</v>
      </c>
      <c r="H8" s="3"/>
      <c r="I8" s="3"/>
      <c r="N8" s="78" t="s">
        <v>247</v>
      </c>
      <c r="O8" s="17" t="e">
        <f>INDEX(#REF!,MATCH($B8,#REF!,0),2)</f>
        <v>#REF!</v>
      </c>
      <c r="P8" s="18">
        <f t="shared" si="0"/>
        <v>2010</v>
      </c>
      <c r="Q8" s="28" t="e">
        <f t="shared" si="1"/>
        <v>#REF!</v>
      </c>
      <c r="R8" s="18" t="s">
        <v>256</v>
      </c>
    </row>
    <row r="9" spans="2:18" ht="11.25" x14ac:dyDescent="0.2">
      <c r="B9" s="3" t="s">
        <v>111</v>
      </c>
      <c r="D9" s="5" t="e" cm="1">
        <f t="array" ref="D9">INDEX(#REF!,MATCH(1,($B9=#REF!)*($E9=#REF!),0),MATCH($D$5,#REF!,0))</f>
        <v>#REF!</v>
      </c>
      <c r="E9" s="3">
        <v>2010</v>
      </c>
      <c r="F9" s="113" t="e">
        <f>(D9/INDEX(#REF!,MATCH("*"&amp;$B9,#REF!,0),MATCH(TEXT($E9,"0"),#REF!,0)))*100000</f>
        <v>#REF!</v>
      </c>
      <c r="H9" s="3"/>
      <c r="I9" s="3"/>
      <c r="N9" s="78" t="s">
        <v>247</v>
      </c>
      <c r="O9" s="17" t="e">
        <f>INDEX(#REF!,MATCH($B9,#REF!,0),2)</f>
        <v>#REF!</v>
      </c>
      <c r="P9" s="18">
        <f t="shared" si="0"/>
        <v>2010</v>
      </c>
      <c r="Q9" s="28" t="e">
        <f t="shared" si="1"/>
        <v>#REF!</v>
      </c>
      <c r="R9" s="18" t="s">
        <v>256</v>
      </c>
    </row>
    <row r="10" spans="2:18" ht="11.25" x14ac:dyDescent="0.2">
      <c r="B10" s="3" t="s">
        <v>71</v>
      </c>
      <c r="D10" s="5" t="e" cm="1">
        <f t="array" ref="D10">INDEX(#REF!,MATCH(1,($B10=#REF!)*($E10=#REF!),0),MATCH($D$5,#REF!,0))</f>
        <v>#REF!</v>
      </c>
      <c r="E10" s="3">
        <v>2010</v>
      </c>
      <c r="F10" s="113" t="e">
        <f>(D10/INDEX(#REF!,MATCH("*"&amp;$B10,#REF!,0),MATCH(TEXT($E10,"0"),#REF!,0)))*100000</f>
        <v>#REF!</v>
      </c>
      <c r="H10" s="3"/>
      <c r="I10" s="3"/>
      <c r="N10" s="78" t="s">
        <v>247</v>
      </c>
      <c r="O10" s="17" t="e">
        <f>INDEX(#REF!,MATCH($B10,#REF!,0),2)</f>
        <v>#REF!</v>
      </c>
      <c r="P10" s="18">
        <f t="shared" si="0"/>
        <v>2010</v>
      </c>
      <c r="Q10" s="28" t="e">
        <f t="shared" si="1"/>
        <v>#REF!</v>
      </c>
      <c r="R10" s="18" t="s">
        <v>256</v>
      </c>
    </row>
    <row r="11" spans="2:18" ht="11.25" x14ac:dyDescent="0.2">
      <c r="B11" s="3" t="s">
        <v>112</v>
      </c>
      <c r="D11" s="5" t="e" cm="1">
        <f t="array" ref="D11">INDEX(#REF!,MATCH(1,($B11=#REF!)*($E11=#REF!),0),MATCH($D$5,#REF!,0))</f>
        <v>#REF!</v>
      </c>
      <c r="E11" s="3">
        <v>2010</v>
      </c>
      <c r="F11" s="113" t="e">
        <f>(D11/INDEX(#REF!,MATCH("*"&amp;$B11,#REF!,0),MATCH(TEXT($E11,"0"),#REF!,0)))*100000</f>
        <v>#REF!</v>
      </c>
      <c r="H11" s="3"/>
      <c r="I11" s="3"/>
      <c r="N11" s="78" t="s">
        <v>247</v>
      </c>
      <c r="O11" s="17" t="e">
        <f>INDEX(#REF!,MATCH($B11,#REF!,0),2)</f>
        <v>#REF!</v>
      </c>
      <c r="P11" s="18">
        <f t="shared" si="0"/>
        <v>2010</v>
      </c>
      <c r="Q11" s="28" t="e">
        <f t="shared" si="1"/>
        <v>#REF!</v>
      </c>
      <c r="R11" s="18" t="s">
        <v>256</v>
      </c>
    </row>
    <row r="12" spans="2:18" ht="11.25" x14ac:dyDescent="0.2">
      <c r="B12" s="3" t="s">
        <v>113</v>
      </c>
      <c r="D12" s="5" t="e" cm="1">
        <f t="array" ref="D12">INDEX(#REF!,MATCH(1,($B12=#REF!)*($E12=#REF!),0),MATCH($D$5,#REF!,0))</f>
        <v>#REF!</v>
      </c>
      <c r="E12" s="3">
        <v>2010</v>
      </c>
      <c r="F12" s="113" t="e">
        <f>(D12/INDEX(#REF!,MATCH("*"&amp;$B12,#REF!,0),MATCH(TEXT($E12,"0"),#REF!,0)))*100000</f>
        <v>#REF!</v>
      </c>
      <c r="H12" s="3"/>
      <c r="I12" s="3"/>
      <c r="N12" s="78" t="s">
        <v>247</v>
      </c>
      <c r="O12" s="17" t="e">
        <f>INDEX(#REF!,MATCH($B12,#REF!,0),2)</f>
        <v>#REF!</v>
      </c>
      <c r="P12" s="18">
        <f t="shared" si="0"/>
        <v>2010</v>
      </c>
      <c r="Q12" s="28" t="e">
        <f t="shared" si="1"/>
        <v>#REF!</v>
      </c>
      <c r="R12" s="18" t="s">
        <v>256</v>
      </c>
    </row>
    <row r="13" spans="2:18" ht="11.25" x14ac:dyDescent="0.2">
      <c r="B13" s="3" t="s">
        <v>114</v>
      </c>
      <c r="D13" s="5" t="e" cm="1">
        <f t="array" ref="D13">INDEX(#REF!,MATCH(1,($B13=#REF!)*($E13=#REF!),0),MATCH($D$5,#REF!,0))</f>
        <v>#REF!</v>
      </c>
      <c r="E13" s="3">
        <v>2010</v>
      </c>
      <c r="F13" s="113" t="e">
        <f>(D13/INDEX(#REF!,MATCH("*"&amp;$B13,#REF!,0),MATCH(TEXT($E13,"0"),#REF!,0)))*100000</f>
        <v>#REF!</v>
      </c>
      <c r="H13" s="3"/>
      <c r="I13" s="3"/>
      <c r="N13" s="78" t="s">
        <v>247</v>
      </c>
      <c r="O13" s="17" t="e">
        <f>INDEX(#REF!,MATCH($B13,#REF!,0),2)</f>
        <v>#REF!</v>
      </c>
      <c r="P13" s="18">
        <f t="shared" si="0"/>
        <v>2010</v>
      </c>
      <c r="Q13" s="28" t="e">
        <f t="shared" si="1"/>
        <v>#REF!</v>
      </c>
      <c r="R13" s="18" t="s">
        <v>256</v>
      </c>
    </row>
    <row r="14" spans="2:18" ht="11.25" x14ac:dyDescent="0.2">
      <c r="B14" s="3" t="s">
        <v>115</v>
      </c>
      <c r="D14" s="5" t="e" cm="1">
        <f t="array" ref="D14">INDEX(#REF!,MATCH(1,($B14=#REF!)*($E14=#REF!),0),MATCH($D$5,#REF!,0))</f>
        <v>#REF!</v>
      </c>
      <c r="E14" s="3">
        <v>2010</v>
      </c>
      <c r="F14" s="113" t="e">
        <f>(D14/INDEX(#REF!,MATCH("*"&amp;$B14,#REF!,0),MATCH(TEXT($E14,"0"),#REF!,0)))*100000</f>
        <v>#REF!</v>
      </c>
      <c r="H14" s="3"/>
      <c r="I14" s="3"/>
      <c r="N14" s="78" t="s">
        <v>247</v>
      </c>
      <c r="O14" s="17" t="e">
        <f>INDEX(#REF!,MATCH($B14,#REF!,0),2)</f>
        <v>#REF!</v>
      </c>
      <c r="P14" s="18">
        <f t="shared" si="0"/>
        <v>2010</v>
      </c>
      <c r="Q14" s="28" t="e">
        <f t="shared" si="1"/>
        <v>#REF!</v>
      </c>
      <c r="R14" s="18" t="s">
        <v>256</v>
      </c>
    </row>
    <row r="15" spans="2:18" ht="11.25" x14ac:dyDescent="0.2">
      <c r="B15" s="3" t="s">
        <v>116</v>
      </c>
      <c r="D15" s="5" t="e" cm="1">
        <f t="array" ref="D15">INDEX(#REF!,MATCH(1,($B15=#REF!)*($E15=#REF!),0),MATCH($D$5,#REF!,0))</f>
        <v>#REF!</v>
      </c>
      <c r="E15" s="3">
        <v>2010</v>
      </c>
      <c r="F15" s="113" t="e">
        <f>(D15/INDEX(#REF!,MATCH("*"&amp;$B15,#REF!,0),MATCH(TEXT($E15,"0"),#REF!,0)))*100000</f>
        <v>#REF!</v>
      </c>
      <c r="H15" s="3"/>
      <c r="I15" s="3"/>
      <c r="N15" s="78" t="s">
        <v>247</v>
      </c>
      <c r="O15" s="17" t="e">
        <f>INDEX(#REF!,MATCH($B15,#REF!,0),2)</f>
        <v>#REF!</v>
      </c>
      <c r="P15" s="18">
        <f t="shared" si="0"/>
        <v>2010</v>
      </c>
      <c r="Q15" s="28" t="e">
        <f t="shared" si="1"/>
        <v>#REF!</v>
      </c>
      <c r="R15" s="18" t="s">
        <v>256</v>
      </c>
    </row>
    <row r="16" spans="2:18" ht="11.25" x14ac:dyDescent="0.2">
      <c r="B16" s="3" t="s">
        <v>66</v>
      </c>
      <c r="D16" s="5" t="e" cm="1">
        <f t="array" ref="D16">INDEX(#REF!,MATCH(1,($B16=#REF!)*($E16=#REF!),0),MATCH($D$5,#REF!,0))</f>
        <v>#REF!</v>
      </c>
      <c r="E16" s="3">
        <v>2010</v>
      </c>
      <c r="F16" s="113" t="e">
        <f>(D16/INDEX(#REF!,MATCH("*"&amp;$B16,#REF!,0),MATCH(TEXT($E16,"0"),#REF!,0)))*100000</f>
        <v>#REF!</v>
      </c>
      <c r="H16" s="3"/>
      <c r="I16" s="3"/>
      <c r="N16" s="78" t="s">
        <v>247</v>
      </c>
      <c r="O16" s="17" t="e">
        <f>INDEX(#REF!,MATCH($B16,#REF!,0),2)</f>
        <v>#REF!</v>
      </c>
      <c r="P16" s="18">
        <f t="shared" si="0"/>
        <v>2010</v>
      </c>
      <c r="Q16" s="28" t="e">
        <f t="shared" si="1"/>
        <v>#REF!</v>
      </c>
      <c r="R16" s="18" t="s">
        <v>256</v>
      </c>
    </row>
    <row r="17" spans="2:18" ht="11.25" x14ac:dyDescent="0.2">
      <c r="B17" s="3" t="s">
        <v>117</v>
      </c>
      <c r="D17" s="5" t="e" cm="1">
        <f t="array" ref="D17">INDEX(#REF!,MATCH(1,($B17=#REF!)*($E17=#REF!),0),MATCH($D$5,#REF!,0))</f>
        <v>#REF!</v>
      </c>
      <c r="E17" s="3">
        <v>2010</v>
      </c>
      <c r="F17" s="113" t="e">
        <f>(D17/INDEX(#REF!,MATCH("*"&amp;$B17,#REF!,0),MATCH(TEXT($E17,"0"),#REF!,0)))*100000</f>
        <v>#REF!</v>
      </c>
      <c r="H17" s="3"/>
      <c r="I17" s="3"/>
      <c r="N17" s="78" t="s">
        <v>247</v>
      </c>
      <c r="O17" s="17" t="e">
        <f>INDEX(#REF!,MATCH($B17,#REF!,0),2)</f>
        <v>#REF!</v>
      </c>
      <c r="P17" s="18">
        <f t="shared" si="0"/>
        <v>2010</v>
      </c>
      <c r="Q17" s="28" t="e">
        <f t="shared" si="1"/>
        <v>#REF!</v>
      </c>
      <c r="R17" s="18" t="s">
        <v>256</v>
      </c>
    </row>
    <row r="18" spans="2:18" ht="11.25" x14ac:dyDescent="0.2">
      <c r="B18" s="3" t="s">
        <v>118</v>
      </c>
      <c r="D18" s="5" t="e" cm="1">
        <f t="array" ref="D18">INDEX(#REF!,MATCH(1,($B18=#REF!)*($E18=#REF!),0),MATCH($D$5,#REF!,0))</f>
        <v>#REF!</v>
      </c>
      <c r="E18" s="3">
        <v>2010</v>
      </c>
      <c r="F18" s="113" t="e">
        <f>(D18/INDEX(#REF!,MATCH("*"&amp;$B18,#REF!,0),MATCH(TEXT($E18,"0"),#REF!,0)))*100000</f>
        <v>#REF!</v>
      </c>
      <c r="H18" s="3"/>
      <c r="I18" s="3"/>
      <c r="N18" s="78" t="s">
        <v>247</v>
      </c>
      <c r="O18" s="17" t="e">
        <f>INDEX(#REF!,MATCH($B18,#REF!,0),2)</f>
        <v>#REF!</v>
      </c>
      <c r="P18" s="18">
        <f t="shared" si="0"/>
        <v>2010</v>
      </c>
      <c r="Q18" s="28" t="e">
        <f t="shared" si="1"/>
        <v>#REF!</v>
      </c>
      <c r="R18" s="18" t="s">
        <v>256</v>
      </c>
    </row>
    <row r="19" spans="2:18" ht="11.25" x14ac:dyDescent="0.2">
      <c r="B19" s="3" t="s">
        <v>119</v>
      </c>
      <c r="D19" s="5" t="e" cm="1">
        <f t="array" ref="D19">INDEX(#REF!,MATCH(1,($B19=#REF!)*($E19=#REF!),0),MATCH($D$5,#REF!,0))</f>
        <v>#REF!</v>
      </c>
      <c r="E19" s="3">
        <v>2010</v>
      </c>
      <c r="F19" s="113" t="e">
        <f>(D19/INDEX(#REF!,MATCH("*"&amp;$B19,#REF!,0),MATCH(TEXT($E19,"0"),#REF!,0)))*100000</f>
        <v>#REF!</v>
      </c>
      <c r="H19" s="3"/>
      <c r="I19" s="3"/>
      <c r="N19" s="78" t="s">
        <v>247</v>
      </c>
      <c r="O19" s="17" t="e">
        <f>INDEX(#REF!,MATCH($B19,#REF!,0),2)</f>
        <v>#REF!</v>
      </c>
      <c r="P19" s="18">
        <f t="shared" si="0"/>
        <v>2010</v>
      </c>
      <c r="Q19" s="28" t="e">
        <f t="shared" si="1"/>
        <v>#REF!</v>
      </c>
      <c r="R19" s="18" t="s">
        <v>256</v>
      </c>
    </row>
    <row r="20" spans="2:18" ht="11.25" x14ac:dyDescent="0.2">
      <c r="B20" s="3" t="s">
        <v>120</v>
      </c>
      <c r="D20" s="5" t="e" cm="1">
        <f t="array" ref="D20">INDEX(#REF!,MATCH(1,($B20=#REF!)*($E20=#REF!),0),MATCH($D$5,#REF!,0))</f>
        <v>#REF!</v>
      </c>
      <c r="E20" s="3">
        <v>2010</v>
      </c>
      <c r="F20" s="113" t="e">
        <f>(D20/INDEX(#REF!,MATCH("*"&amp;$B20,#REF!,0),MATCH(TEXT($E20,"0"),#REF!,0)))*100000</f>
        <v>#REF!</v>
      </c>
      <c r="H20" s="3"/>
      <c r="I20" s="3"/>
      <c r="N20" s="78" t="s">
        <v>247</v>
      </c>
      <c r="O20" s="17" t="e">
        <f>INDEX(#REF!,MATCH($B20,#REF!,0),2)</f>
        <v>#REF!</v>
      </c>
      <c r="P20" s="18">
        <f t="shared" si="0"/>
        <v>2010</v>
      </c>
      <c r="Q20" s="28" t="e">
        <f t="shared" si="1"/>
        <v>#REF!</v>
      </c>
      <c r="R20" s="18" t="s">
        <v>256</v>
      </c>
    </row>
    <row r="21" spans="2:18" ht="11.25" x14ac:dyDescent="0.2">
      <c r="B21" s="3" t="s">
        <v>121</v>
      </c>
      <c r="D21" s="5" t="e" cm="1">
        <f t="array" ref="D21">INDEX(#REF!,MATCH(1,($B21=#REF!)*($E21=#REF!),0),MATCH($D$5,#REF!,0))</f>
        <v>#REF!</v>
      </c>
      <c r="E21" s="3">
        <v>2010</v>
      </c>
      <c r="F21" s="113" t="e">
        <f>(D21/INDEX(#REF!,MATCH("*"&amp;$B21,#REF!,0),MATCH(TEXT($E21,"0"),#REF!,0)))*100000</f>
        <v>#REF!</v>
      </c>
      <c r="H21" s="3"/>
      <c r="I21" s="3"/>
      <c r="N21" s="78" t="s">
        <v>247</v>
      </c>
      <c r="O21" s="17" t="e">
        <f>INDEX(#REF!,MATCH($B21,#REF!,0),2)</f>
        <v>#REF!</v>
      </c>
      <c r="P21" s="18">
        <f t="shared" si="0"/>
        <v>2010</v>
      </c>
      <c r="Q21" s="28" t="e">
        <f t="shared" si="1"/>
        <v>#REF!</v>
      </c>
      <c r="R21" s="18" t="s">
        <v>256</v>
      </c>
    </row>
    <row r="22" spans="2:18" ht="11.25" x14ac:dyDescent="0.2">
      <c r="B22" s="3" t="s">
        <v>122</v>
      </c>
      <c r="D22" s="5" t="e" cm="1">
        <f t="array" ref="D22">INDEX(#REF!,MATCH(1,($B22=#REF!)*($E22=#REF!),0),MATCH($D$5,#REF!,0))</f>
        <v>#REF!</v>
      </c>
      <c r="E22" s="3">
        <v>2010</v>
      </c>
      <c r="F22" s="113" t="e">
        <f>(D22/INDEX(#REF!,MATCH("*"&amp;$B22,#REF!,0),MATCH(TEXT($E22,"0"),#REF!,0)))*100000</f>
        <v>#REF!</v>
      </c>
      <c r="H22" s="3"/>
      <c r="I22" s="3"/>
      <c r="N22" s="78" t="s">
        <v>247</v>
      </c>
      <c r="O22" s="17" t="e">
        <f>INDEX(#REF!,MATCH($B22,#REF!,0),2)</f>
        <v>#REF!</v>
      </c>
      <c r="P22" s="18">
        <f t="shared" si="0"/>
        <v>2010</v>
      </c>
      <c r="Q22" s="28" t="e">
        <f t="shared" si="1"/>
        <v>#REF!</v>
      </c>
      <c r="R22" s="18" t="s">
        <v>256</v>
      </c>
    </row>
    <row r="23" spans="2:18" ht="11.25" x14ac:dyDescent="0.2">
      <c r="B23" s="3" t="s">
        <v>123</v>
      </c>
      <c r="D23" s="5" t="e" cm="1">
        <f t="array" ref="D23">INDEX(#REF!,MATCH(1,($B23=#REF!)*($E23=#REF!),0),MATCH($D$5,#REF!,0))</f>
        <v>#REF!</v>
      </c>
      <c r="E23" s="3">
        <v>2010</v>
      </c>
      <c r="F23" s="113" t="e">
        <f>(D23/INDEX(#REF!,MATCH("*"&amp;$B23,#REF!,0),MATCH(TEXT($E23,"0"),#REF!,0)))*100000</f>
        <v>#REF!</v>
      </c>
      <c r="H23" s="3"/>
      <c r="I23" s="3"/>
      <c r="N23" s="78" t="s">
        <v>247</v>
      </c>
      <c r="O23" s="17" t="e">
        <f>INDEX(#REF!,MATCH($B23,#REF!,0),2)</f>
        <v>#REF!</v>
      </c>
      <c r="P23" s="18">
        <f t="shared" si="0"/>
        <v>2010</v>
      </c>
      <c r="Q23" s="28" t="e">
        <f t="shared" si="1"/>
        <v>#REF!</v>
      </c>
      <c r="R23" s="18" t="s">
        <v>256</v>
      </c>
    </row>
    <row r="24" spans="2:18" ht="11.25" x14ac:dyDescent="0.2">
      <c r="B24" s="3" t="s">
        <v>124</v>
      </c>
      <c r="D24" s="5" t="e" cm="1">
        <f t="array" ref="D24">INDEX(#REF!,MATCH(1,($B24=#REF!)*($E24=#REF!),0),MATCH($D$5,#REF!,0))</f>
        <v>#REF!</v>
      </c>
      <c r="E24" s="3">
        <v>2010</v>
      </c>
      <c r="F24" s="113" t="e">
        <f>(D24/INDEX(#REF!,MATCH("*"&amp;$B24,#REF!,0),MATCH(TEXT($E24,"0"),#REF!,0)))*100000</f>
        <v>#REF!</v>
      </c>
      <c r="H24" s="3"/>
      <c r="I24" s="3"/>
      <c r="N24" s="78" t="s">
        <v>247</v>
      </c>
      <c r="O24" s="17" t="e">
        <f>INDEX(#REF!,MATCH($B24,#REF!,0),2)</f>
        <v>#REF!</v>
      </c>
      <c r="P24" s="18">
        <f t="shared" si="0"/>
        <v>2010</v>
      </c>
      <c r="Q24" s="28" t="e">
        <f t="shared" si="1"/>
        <v>#REF!</v>
      </c>
      <c r="R24" s="18" t="s">
        <v>256</v>
      </c>
    </row>
    <row r="25" spans="2:18" ht="11.25" x14ac:dyDescent="0.2">
      <c r="B25" s="3" t="s">
        <v>125</v>
      </c>
      <c r="D25" s="5" t="e" cm="1">
        <f t="array" ref="D25">INDEX(#REF!,MATCH(1,($B25=#REF!)*($E25=#REF!),0),MATCH($D$5,#REF!,0))</f>
        <v>#REF!</v>
      </c>
      <c r="E25" s="3">
        <v>2010</v>
      </c>
      <c r="F25" s="113" t="e">
        <f>(D25/INDEX(#REF!,MATCH("*"&amp;$B25,#REF!,0),MATCH(TEXT($E25,"0"),#REF!,0)))*100000</f>
        <v>#REF!</v>
      </c>
      <c r="H25" s="3"/>
      <c r="I25" s="3"/>
      <c r="N25" s="78" t="s">
        <v>247</v>
      </c>
      <c r="O25" s="17" t="e">
        <f>INDEX(#REF!,MATCH($B25,#REF!,0),2)</f>
        <v>#REF!</v>
      </c>
      <c r="P25" s="18">
        <f t="shared" si="0"/>
        <v>2010</v>
      </c>
      <c r="Q25" s="28" t="e">
        <f t="shared" si="1"/>
        <v>#REF!</v>
      </c>
      <c r="R25" s="18" t="s">
        <v>256</v>
      </c>
    </row>
    <row r="26" spans="2:18" ht="11.25" x14ac:dyDescent="0.2">
      <c r="B26" s="3" t="s">
        <v>126</v>
      </c>
      <c r="D26" s="5" t="e" cm="1">
        <f t="array" ref="D26">INDEX(#REF!,MATCH(1,($B26=#REF!)*($E26=#REF!),0),MATCH($D$5,#REF!,0))</f>
        <v>#REF!</v>
      </c>
      <c r="E26" s="3">
        <v>2010</v>
      </c>
      <c r="F26" s="113" t="e">
        <f>(D26/INDEX(#REF!,MATCH("*"&amp;$B26,#REF!,0),MATCH(TEXT($E26,"0"),#REF!,0)))*100000</f>
        <v>#REF!</v>
      </c>
      <c r="H26" s="3"/>
      <c r="I26" s="3"/>
      <c r="N26" s="78" t="s">
        <v>247</v>
      </c>
      <c r="O26" s="17" t="e">
        <f>INDEX(#REF!,MATCH($B26,#REF!,0),2)</f>
        <v>#REF!</v>
      </c>
      <c r="P26" s="18">
        <f t="shared" si="0"/>
        <v>2010</v>
      </c>
      <c r="Q26" s="28" t="e">
        <f t="shared" si="1"/>
        <v>#REF!</v>
      </c>
      <c r="R26" s="18" t="s">
        <v>256</v>
      </c>
    </row>
    <row r="27" spans="2:18" ht="11.25" x14ac:dyDescent="0.2">
      <c r="B27" s="3" t="s">
        <v>68</v>
      </c>
      <c r="D27" s="5" t="e" cm="1">
        <f t="array" ref="D27">INDEX(#REF!,MATCH(1,($B27=#REF!)*($E27=#REF!),0),MATCH($D$5,#REF!,0))</f>
        <v>#REF!</v>
      </c>
      <c r="E27" s="80">
        <v>2011</v>
      </c>
      <c r="F27" s="113" t="e">
        <f>(D27/INDEX(#REF!,MATCH("*"&amp;$B27,#REF!,0),MATCH(TEXT($E27,"0"),#REF!,0)))*100000</f>
        <v>#REF!</v>
      </c>
      <c r="H27"/>
      <c r="I27"/>
      <c r="N27" s="78" t="s">
        <v>247</v>
      </c>
      <c r="O27" s="17" t="e">
        <f>INDEX(#REF!,MATCH($B27,#REF!,0),2)</f>
        <v>#REF!</v>
      </c>
      <c r="P27" s="18">
        <f t="shared" si="0"/>
        <v>2011</v>
      </c>
      <c r="Q27" s="28" t="e">
        <f t="shared" si="1"/>
        <v>#REF!</v>
      </c>
      <c r="R27" s="18" t="s">
        <v>256</v>
      </c>
    </row>
    <row r="28" spans="2:18" ht="11.25" x14ac:dyDescent="0.2">
      <c r="B28" s="3" t="s">
        <v>69</v>
      </c>
      <c r="D28" s="5" t="e" cm="1">
        <f t="array" ref="D28">INDEX(#REF!,MATCH(1,($B28=#REF!)*($E28=#REF!),0),MATCH($D$5,#REF!,0))</f>
        <v>#REF!</v>
      </c>
      <c r="E28" s="3">
        <v>2011</v>
      </c>
      <c r="F28" s="113" t="e">
        <f>(D28/INDEX(#REF!,MATCH("*"&amp;$B28,#REF!,0),MATCH(TEXT($E28,"0"),#REF!,0)))*100000</f>
        <v>#REF!</v>
      </c>
      <c r="H28"/>
      <c r="I28"/>
      <c r="N28" s="78" t="s">
        <v>247</v>
      </c>
      <c r="O28" s="17" t="e">
        <f>INDEX(#REF!,MATCH($B28,#REF!,0),2)</f>
        <v>#REF!</v>
      </c>
      <c r="P28" s="18">
        <f t="shared" si="0"/>
        <v>2011</v>
      </c>
      <c r="Q28" s="28" t="e">
        <f t="shared" si="1"/>
        <v>#REF!</v>
      </c>
      <c r="R28" s="18" t="s">
        <v>256</v>
      </c>
    </row>
    <row r="29" spans="2:18" ht="11.25" x14ac:dyDescent="0.2">
      <c r="B29" s="3" t="s">
        <v>70</v>
      </c>
      <c r="D29" s="5" t="e" cm="1">
        <f t="array" ref="D29">INDEX(#REF!,MATCH(1,($B29=#REF!)*($E29=#REF!),0),MATCH($D$5,#REF!,0))</f>
        <v>#REF!</v>
      </c>
      <c r="E29" s="3">
        <v>2011</v>
      </c>
      <c r="F29" s="113" t="e">
        <f>(D29/INDEX(#REF!,MATCH("*"&amp;$B29,#REF!,0),MATCH(TEXT($E29,"0"),#REF!,0)))*100000</f>
        <v>#REF!</v>
      </c>
      <c r="H29"/>
      <c r="I29"/>
      <c r="N29" s="78" t="s">
        <v>247</v>
      </c>
      <c r="O29" s="17" t="e">
        <f>INDEX(#REF!,MATCH($B29,#REF!,0),2)</f>
        <v>#REF!</v>
      </c>
      <c r="P29" s="18">
        <f t="shared" si="0"/>
        <v>2011</v>
      </c>
      <c r="Q29" s="28" t="e">
        <f t="shared" si="1"/>
        <v>#REF!</v>
      </c>
      <c r="R29" s="18" t="s">
        <v>256</v>
      </c>
    </row>
    <row r="30" spans="2:18" ht="11.25" x14ac:dyDescent="0.2">
      <c r="B30" s="3" t="s">
        <v>111</v>
      </c>
      <c r="D30" s="5" t="e" cm="1">
        <f t="array" ref="D30">INDEX(#REF!,MATCH(1,($B30=#REF!)*($E30=#REF!),0),MATCH($D$5,#REF!,0))</f>
        <v>#REF!</v>
      </c>
      <c r="E30" s="3">
        <v>2011</v>
      </c>
      <c r="F30" s="113" t="e">
        <f>(D30/INDEX(#REF!,MATCH("*"&amp;$B30,#REF!,0),MATCH(TEXT($E30,"0"),#REF!,0)))*100000</f>
        <v>#REF!</v>
      </c>
      <c r="H30"/>
      <c r="I30"/>
      <c r="N30" s="78" t="s">
        <v>247</v>
      </c>
      <c r="O30" s="17" t="e">
        <f>INDEX(#REF!,MATCH($B30,#REF!,0),2)</f>
        <v>#REF!</v>
      </c>
      <c r="P30" s="18">
        <f t="shared" si="0"/>
        <v>2011</v>
      </c>
      <c r="Q30" s="28" t="e">
        <f t="shared" si="1"/>
        <v>#REF!</v>
      </c>
      <c r="R30" s="18" t="s">
        <v>256</v>
      </c>
    </row>
    <row r="31" spans="2:18" ht="11.25" x14ac:dyDescent="0.2">
      <c r="B31" s="3" t="s">
        <v>71</v>
      </c>
      <c r="D31" s="5" t="e" cm="1">
        <f t="array" ref="D31">INDEX(#REF!,MATCH(1,($B31=#REF!)*($E31=#REF!),0),MATCH($D$5,#REF!,0))</f>
        <v>#REF!</v>
      </c>
      <c r="E31" s="3">
        <v>2011</v>
      </c>
      <c r="F31" s="113" t="e">
        <f>(D31/INDEX(#REF!,MATCH("*"&amp;$B31,#REF!,0),MATCH(TEXT($E31,"0"),#REF!,0)))*100000</f>
        <v>#REF!</v>
      </c>
      <c r="H31"/>
      <c r="I31"/>
      <c r="N31" s="78" t="s">
        <v>247</v>
      </c>
      <c r="O31" s="17" t="e">
        <f>INDEX(#REF!,MATCH($B31,#REF!,0),2)</f>
        <v>#REF!</v>
      </c>
      <c r="P31" s="18">
        <f t="shared" si="0"/>
        <v>2011</v>
      </c>
      <c r="Q31" s="28" t="e">
        <f t="shared" si="1"/>
        <v>#REF!</v>
      </c>
      <c r="R31" s="18" t="s">
        <v>256</v>
      </c>
    </row>
    <row r="32" spans="2:18" ht="11.25" x14ac:dyDescent="0.2">
      <c r="B32" s="3" t="s">
        <v>112</v>
      </c>
      <c r="D32" s="5" t="e" cm="1">
        <f t="array" ref="D32">INDEX(#REF!,MATCH(1,($B32=#REF!)*($E32=#REF!),0),MATCH($D$5,#REF!,0))</f>
        <v>#REF!</v>
      </c>
      <c r="E32" s="3">
        <v>2011</v>
      </c>
      <c r="F32" s="113" t="e">
        <f>(D32/INDEX(#REF!,MATCH("*"&amp;$B32,#REF!,0),MATCH(TEXT($E32,"0"),#REF!,0)))*100000</f>
        <v>#REF!</v>
      </c>
      <c r="H32"/>
      <c r="I32"/>
      <c r="N32" s="78" t="s">
        <v>247</v>
      </c>
      <c r="O32" s="17" t="e">
        <f>INDEX(#REF!,MATCH($B32,#REF!,0),2)</f>
        <v>#REF!</v>
      </c>
      <c r="P32" s="18">
        <f t="shared" si="0"/>
        <v>2011</v>
      </c>
      <c r="Q32" s="28" t="e">
        <f t="shared" si="1"/>
        <v>#REF!</v>
      </c>
      <c r="R32" s="18" t="s">
        <v>256</v>
      </c>
    </row>
    <row r="33" spans="2:18" ht="11.25" x14ac:dyDescent="0.2">
      <c r="B33" s="3" t="s">
        <v>113</v>
      </c>
      <c r="D33" s="5" t="e" cm="1">
        <f t="array" ref="D33">INDEX(#REF!,MATCH(1,($B33=#REF!)*($E33=#REF!),0),MATCH($D$5,#REF!,0))</f>
        <v>#REF!</v>
      </c>
      <c r="E33" s="3">
        <v>2011</v>
      </c>
      <c r="F33" s="113" t="e">
        <f>(D33/INDEX(#REF!,MATCH("*"&amp;$B33,#REF!,0),MATCH(TEXT($E33,"0"),#REF!,0)))*100000</f>
        <v>#REF!</v>
      </c>
      <c r="H33"/>
      <c r="I33"/>
      <c r="N33" s="78" t="s">
        <v>247</v>
      </c>
      <c r="O33" s="17" t="e">
        <f>INDEX(#REF!,MATCH($B33,#REF!,0),2)</f>
        <v>#REF!</v>
      </c>
      <c r="P33" s="18">
        <f t="shared" si="0"/>
        <v>2011</v>
      </c>
      <c r="Q33" s="28" t="e">
        <f t="shared" si="1"/>
        <v>#REF!</v>
      </c>
      <c r="R33" s="18" t="s">
        <v>256</v>
      </c>
    </row>
    <row r="34" spans="2:18" ht="11.25" x14ac:dyDescent="0.2">
      <c r="B34" s="3" t="s">
        <v>114</v>
      </c>
      <c r="D34" s="5" t="e" cm="1">
        <f t="array" ref="D34">INDEX(#REF!,MATCH(1,($B34=#REF!)*($E34=#REF!),0),MATCH($D$5,#REF!,0))</f>
        <v>#REF!</v>
      </c>
      <c r="E34" s="3">
        <v>2011</v>
      </c>
      <c r="F34" s="113" t="e">
        <f>(D34/INDEX(#REF!,MATCH("*"&amp;$B34,#REF!,0),MATCH(TEXT($E34,"0"),#REF!,0)))*100000</f>
        <v>#REF!</v>
      </c>
      <c r="H34"/>
      <c r="I34"/>
      <c r="N34" s="78" t="s">
        <v>247</v>
      </c>
      <c r="O34" s="17" t="e">
        <f>INDEX(#REF!,MATCH($B34,#REF!,0),2)</f>
        <v>#REF!</v>
      </c>
      <c r="P34" s="18">
        <f t="shared" si="0"/>
        <v>2011</v>
      </c>
      <c r="Q34" s="28" t="e">
        <f t="shared" si="1"/>
        <v>#REF!</v>
      </c>
      <c r="R34" s="18" t="s">
        <v>256</v>
      </c>
    </row>
    <row r="35" spans="2:18" ht="11.25" x14ac:dyDescent="0.2">
      <c r="B35" s="3" t="s">
        <v>115</v>
      </c>
      <c r="D35" s="5" t="e" cm="1">
        <f t="array" ref="D35">INDEX(#REF!,MATCH(1,($B35=#REF!)*($E35=#REF!),0),MATCH($D$5,#REF!,0))</f>
        <v>#REF!</v>
      </c>
      <c r="E35" s="3">
        <v>2011</v>
      </c>
      <c r="F35" s="113" t="e">
        <f>(D35/INDEX(#REF!,MATCH("*"&amp;$B35,#REF!,0),MATCH(TEXT($E35,"0"),#REF!,0)))*100000</f>
        <v>#REF!</v>
      </c>
      <c r="H35"/>
      <c r="I35"/>
      <c r="N35" s="78" t="s">
        <v>247</v>
      </c>
      <c r="O35" s="17" t="e">
        <f>INDEX(#REF!,MATCH($B35,#REF!,0),2)</f>
        <v>#REF!</v>
      </c>
      <c r="P35" s="18">
        <f t="shared" si="0"/>
        <v>2011</v>
      </c>
      <c r="Q35" s="28" t="e">
        <f t="shared" si="1"/>
        <v>#REF!</v>
      </c>
      <c r="R35" s="18" t="s">
        <v>256</v>
      </c>
    </row>
    <row r="36" spans="2:18" ht="11.25" x14ac:dyDescent="0.2">
      <c r="B36" s="3" t="s">
        <v>116</v>
      </c>
      <c r="D36" s="5" t="e" cm="1">
        <f t="array" ref="D36">INDEX(#REF!,MATCH(1,($B36=#REF!)*($E36=#REF!),0),MATCH($D$5,#REF!,0))</f>
        <v>#REF!</v>
      </c>
      <c r="E36" s="3">
        <v>2011</v>
      </c>
      <c r="F36" s="113" t="e">
        <f>(D36/INDEX(#REF!,MATCH("*"&amp;$B36,#REF!,0),MATCH(TEXT($E36,"0"),#REF!,0)))*100000</f>
        <v>#REF!</v>
      </c>
      <c r="H36"/>
      <c r="I36"/>
      <c r="N36" s="78" t="s">
        <v>247</v>
      </c>
      <c r="O36" s="17" t="e">
        <f>INDEX(#REF!,MATCH($B36,#REF!,0),2)</f>
        <v>#REF!</v>
      </c>
      <c r="P36" s="18">
        <f t="shared" si="0"/>
        <v>2011</v>
      </c>
      <c r="Q36" s="28" t="e">
        <f t="shared" si="1"/>
        <v>#REF!</v>
      </c>
      <c r="R36" s="18" t="s">
        <v>256</v>
      </c>
    </row>
    <row r="37" spans="2:18" ht="11.25" x14ac:dyDescent="0.2">
      <c r="B37" s="3" t="s">
        <v>66</v>
      </c>
      <c r="D37" s="5" t="e" cm="1">
        <f t="array" ref="D37">INDEX(#REF!,MATCH(1,($B37=#REF!)*($E37=#REF!),0),MATCH($D$5,#REF!,0))</f>
        <v>#REF!</v>
      </c>
      <c r="E37" s="3">
        <v>2011</v>
      </c>
      <c r="F37" s="113" t="e">
        <f>(D37/INDEX(#REF!,MATCH("*"&amp;$B37,#REF!,0),MATCH(TEXT($E37,"0"),#REF!,0)))*100000</f>
        <v>#REF!</v>
      </c>
      <c r="H37"/>
      <c r="I37"/>
      <c r="N37" s="78" t="s">
        <v>247</v>
      </c>
      <c r="O37" s="17" t="e">
        <f>INDEX(#REF!,MATCH($B37,#REF!,0),2)</f>
        <v>#REF!</v>
      </c>
      <c r="P37" s="18">
        <f t="shared" si="0"/>
        <v>2011</v>
      </c>
      <c r="Q37" s="28" t="e">
        <f t="shared" si="1"/>
        <v>#REF!</v>
      </c>
      <c r="R37" s="18" t="s">
        <v>256</v>
      </c>
    </row>
    <row r="38" spans="2:18" ht="11.25" x14ac:dyDescent="0.2">
      <c r="B38" s="3" t="s">
        <v>117</v>
      </c>
      <c r="D38" s="5" t="e" cm="1">
        <f t="array" ref="D38">INDEX(#REF!,MATCH(1,($B38=#REF!)*($E38=#REF!),0),MATCH($D$5,#REF!,0))</f>
        <v>#REF!</v>
      </c>
      <c r="E38" s="3">
        <v>2011</v>
      </c>
      <c r="F38" s="113" t="e">
        <f>(D38/INDEX(#REF!,MATCH("*"&amp;$B38,#REF!,0),MATCH(TEXT($E38,"0"),#REF!,0)))*100000</f>
        <v>#REF!</v>
      </c>
      <c r="H38"/>
      <c r="I38"/>
      <c r="N38" s="78" t="s">
        <v>247</v>
      </c>
      <c r="O38" s="17" t="e">
        <f>INDEX(#REF!,MATCH($B38,#REF!,0),2)</f>
        <v>#REF!</v>
      </c>
      <c r="P38" s="18">
        <f t="shared" si="0"/>
        <v>2011</v>
      </c>
      <c r="Q38" s="28" t="e">
        <f t="shared" si="1"/>
        <v>#REF!</v>
      </c>
      <c r="R38" s="18" t="s">
        <v>256</v>
      </c>
    </row>
    <row r="39" spans="2:18" ht="11.25" x14ac:dyDescent="0.2">
      <c r="B39" s="3" t="s">
        <v>118</v>
      </c>
      <c r="D39" s="5" t="e" cm="1">
        <f t="array" ref="D39">INDEX(#REF!,MATCH(1,($B39=#REF!)*($E39=#REF!),0),MATCH($D$5,#REF!,0))</f>
        <v>#REF!</v>
      </c>
      <c r="E39" s="3">
        <v>2011</v>
      </c>
      <c r="F39" s="113" t="e">
        <f>(D39/INDEX(#REF!,MATCH("*"&amp;$B39,#REF!,0),MATCH(TEXT($E39,"0"),#REF!,0)))*100000</f>
        <v>#REF!</v>
      </c>
      <c r="H39"/>
      <c r="I39"/>
      <c r="N39" s="78" t="s">
        <v>247</v>
      </c>
      <c r="O39" s="17" t="e">
        <f>INDEX(#REF!,MATCH($B39,#REF!,0),2)</f>
        <v>#REF!</v>
      </c>
      <c r="P39" s="18">
        <f t="shared" si="0"/>
        <v>2011</v>
      </c>
      <c r="Q39" s="28" t="e">
        <f t="shared" si="1"/>
        <v>#REF!</v>
      </c>
      <c r="R39" s="18" t="s">
        <v>256</v>
      </c>
    </row>
    <row r="40" spans="2:18" ht="11.25" x14ac:dyDescent="0.2">
      <c r="B40" s="3" t="s">
        <v>119</v>
      </c>
      <c r="D40" s="5" t="e" cm="1">
        <f t="array" ref="D40">INDEX(#REF!,MATCH(1,($B40=#REF!)*($E40=#REF!),0),MATCH($D$5,#REF!,0))</f>
        <v>#REF!</v>
      </c>
      <c r="E40" s="3">
        <v>2011</v>
      </c>
      <c r="F40" s="113" t="e">
        <f>(D40/INDEX(#REF!,MATCH("*"&amp;$B40,#REF!,0),MATCH(TEXT($E40,"0"),#REF!,0)))*100000</f>
        <v>#REF!</v>
      </c>
      <c r="H40"/>
      <c r="I40"/>
      <c r="N40" s="78" t="s">
        <v>247</v>
      </c>
      <c r="O40" s="17" t="e">
        <f>INDEX(#REF!,MATCH($B40,#REF!,0),2)</f>
        <v>#REF!</v>
      </c>
      <c r="P40" s="18">
        <f t="shared" si="0"/>
        <v>2011</v>
      </c>
      <c r="Q40" s="28" t="e">
        <f t="shared" si="1"/>
        <v>#REF!</v>
      </c>
      <c r="R40" s="18" t="s">
        <v>256</v>
      </c>
    </row>
    <row r="41" spans="2:18" ht="11.25" x14ac:dyDescent="0.2">
      <c r="B41" s="3" t="s">
        <v>120</v>
      </c>
      <c r="D41" s="5" t="e" cm="1">
        <f t="array" ref="D41">INDEX(#REF!,MATCH(1,($B41=#REF!)*($E41=#REF!),0),MATCH($D$5,#REF!,0))</f>
        <v>#REF!</v>
      </c>
      <c r="E41" s="3">
        <v>2011</v>
      </c>
      <c r="F41" s="113" t="e">
        <f>(D41/INDEX(#REF!,MATCH("*"&amp;$B41,#REF!,0),MATCH(TEXT($E41,"0"),#REF!,0)))*100000</f>
        <v>#REF!</v>
      </c>
      <c r="H41"/>
      <c r="I41"/>
      <c r="N41" s="78" t="s">
        <v>247</v>
      </c>
      <c r="O41" s="17" t="e">
        <f>INDEX(#REF!,MATCH($B41,#REF!,0),2)</f>
        <v>#REF!</v>
      </c>
      <c r="P41" s="18">
        <f t="shared" si="0"/>
        <v>2011</v>
      </c>
      <c r="Q41" s="28" t="e">
        <f t="shared" si="1"/>
        <v>#REF!</v>
      </c>
      <c r="R41" s="18" t="s">
        <v>256</v>
      </c>
    </row>
    <row r="42" spans="2:18" ht="11.25" x14ac:dyDescent="0.2">
      <c r="B42" s="3" t="s">
        <v>121</v>
      </c>
      <c r="D42" s="5" t="e" cm="1">
        <f t="array" ref="D42">INDEX(#REF!,MATCH(1,($B42=#REF!)*($E42=#REF!),0),MATCH($D$5,#REF!,0))</f>
        <v>#REF!</v>
      </c>
      <c r="E42" s="3">
        <v>2011</v>
      </c>
      <c r="F42" s="113" t="e">
        <f>(D42/INDEX(#REF!,MATCH("*"&amp;$B42,#REF!,0),MATCH(TEXT($E42,"0"),#REF!,0)))*100000</f>
        <v>#REF!</v>
      </c>
      <c r="H42"/>
      <c r="I42"/>
      <c r="N42" s="78" t="s">
        <v>247</v>
      </c>
      <c r="O42" s="17" t="e">
        <f>INDEX(#REF!,MATCH($B42,#REF!,0),2)</f>
        <v>#REF!</v>
      </c>
      <c r="P42" s="18">
        <f t="shared" si="0"/>
        <v>2011</v>
      </c>
      <c r="Q42" s="28" t="e">
        <f t="shared" si="1"/>
        <v>#REF!</v>
      </c>
      <c r="R42" s="18" t="s">
        <v>256</v>
      </c>
    </row>
    <row r="43" spans="2:18" ht="11.25" x14ac:dyDescent="0.2">
      <c r="B43" s="3" t="s">
        <v>122</v>
      </c>
      <c r="D43" s="5" t="e" cm="1">
        <f t="array" ref="D43">INDEX(#REF!,MATCH(1,($B43=#REF!)*($E43=#REF!),0),MATCH($D$5,#REF!,0))</f>
        <v>#REF!</v>
      </c>
      <c r="E43" s="3">
        <v>2011</v>
      </c>
      <c r="F43" s="113" t="e">
        <f>(D43/INDEX(#REF!,MATCH("*"&amp;$B43,#REF!,0),MATCH(TEXT($E43,"0"),#REF!,0)))*100000</f>
        <v>#REF!</v>
      </c>
      <c r="H43"/>
      <c r="I43"/>
      <c r="N43" s="78" t="s">
        <v>247</v>
      </c>
      <c r="O43" s="17" t="e">
        <f>INDEX(#REF!,MATCH($B43,#REF!,0),2)</f>
        <v>#REF!</v>
      </c>
      <c r="P43" s="18">
        <f t="shared" si="0"/>
        <v>2011</v>
      </c>
      <c r="Q43" s="28" t="e">
        <f t="shared" si="1"/>
        <v>#REF!</v>
      </c>
      <c r="R43" s="18" t="s">
        <v>256</v>
      </c>
    </row>
    <row r="44" spans="2:18" ht="11.25" x14ac:dyDescent="0.2">
      <c r="B44" s="3" t="s">
        <v>123</v>
      </c>
      <c r="D44" s="5" t="e" cm="1">
        <f t="array" ref="D44">INDEX(#REF!,MATCH(1,($B44=#REF!)*($E44=#REF!),0),MATCH($D$5,#REF!,0))</f>
        <v>#REF!</v>
      </c>
      <c r="E44" s="3">
        <v>2011</v>
      </c>
      <c r="F44" s="113" t="e">
        <f>(D44/INDEX(#REF!,MATCH("*"&amp;$B44,#REF!,0),MATCH(TEXT($E44,"0"),#REF!,0)))*100000</f>
        <v>#REF!</v>
      </c>
      <c r="H44"/>
      <c r="I44"/>
      <c r="N44" s="78" t="s">
        <v>247</v>
      </c>
      <c r="O44" s="17" t="e">
        <f>INDEX(#REF!,MATCH($B44,#REF!,0),2)</f>
        <v>#REF!</v>
      </c>
      <c r="P44" s="18">
        <f t="shared" si="0"/>
        <v>2011</v>
      </c>
      <c r="Q44" s="28" t="e">
        <f t="shared" si="1"/>
        <v>#REF!</v>
      </c>
      <c r="R44" s="18" t="s">
        <v>256</v>
      </c>
    </row>
    <row r="45" spans="2:18" ht="11.25" x14ac:dyDescent="0.2">
      <c r="B45" s="3" t="s">
        <v>124</v>
      </c>
      <c r="D45" s="5" t="e" cm="1">
        <f t="array" ref="D45">INDEX(#REF!,MATCH(1,($B45=#REF!)*($E45=#REF!),0),MATCH($D$5,#REF!,0))</f>
        <v>#REF!</v>
      </c>
      <c r="E45" s="3">
        <v>2011</v>
      </c>
      <c r="F45" s="113" t="e">
        <f>(D45/INDEX(#REF!,MATCH("*"&amp;$B45,#REF!,0),MATCH(TEXT($E45,"0"),#REF!,0)))*100000</f>
        <v>#REF!</v>
      </c>
      <c r="H45"/>
      <c r="I45"/>
      <c r="N45" s="78" t="s">
        <v>247</v>
      </c>
      <c r="O45" s="17" t="e">
        <f>INDEX(#REF!,MATCH($B45,#REF!,0),2)</f>
        <v>#REF!</v>
      </c>
      <c r="P45" s="18">
        <f t="shared" si="0"/>
        <v>2011</v>
      </c>
      <c r="Q45" s="28" t="e">
        <f t="shared" si="1"/>
        <v>#REF!</v>
      </c>
      <c r="R45" s="18" t="s">
        <v>256</v>
      </c>
    </row>
    <row r="46" spans="2:18" ht="11.25" x14ac:dyDescent="0.2">
      <c r="B46" s="3" t="s">
        <v>125</v>
      </c>
      <c r="D46" s="5" t="e" cm="1">
        <f t="array" ref="D46">INDEX(#REF!,MATCH(1,($B46=#REF!)*($E46=#REF!),0),MATCH($D$5,#REF!,0))</f>
        <v>#REF!</v>
      </c>
      <c r="E46" s="3">
        <v>2011</v>
      </c>
      <c r="F46" s="113" t="e">
        <f>(D46/INDEX(#REF!,MATCH("*"&amp;$B46,#REF!,0),MATCH(TEXT($E46,"0"),#REF!,0)))*100000</f>
        <v>#REF!</v>
      </c>
      <c r="H46"/>
      <c r="I46"/>
      <c r="N46" s="78" t="s">
        <v>247</v>
      </c>
      <c r="O46" s="17" t="e">
        <f>INDEX(#REF!,MATCH($B46,#REF!,0),2)</f>
        <v>#REF!</v>
      </c>
      <c r="P46" s="18">
        <f t="shared" si="0"/>
        <v>2011</v>
      </c>
      <c r="Q46" s="28" t="e">
        <f t="shared" si="1"/>
        <v>#REF!</v>
      </c>
      <c r="R46" s="18" t="s">
        <v>256</v>
      </c>
    </row>
    <row r="47" spans="2:18" ht="11.25" x14ac:dyDescent="0.2">
      <c r="B47" s="3" t="s">
        <v>126</v>
      </c>
      <c r="D47" s="5" t="e" cm="1">
        <f t="array" ref="D47">INDEX(#REF!,MATCH(1,($B47=#REF!)*($E47=#REF!),0),MATCH($D$5,#REF!,0))</f>
        <v>#REF!</v>
      </c>
      <c r="E47" s="3">
        <v>2011</v>
      </c>
      <c r="F47" s="113" t="e">
        <f>(D47/INDEX(#REF!,MATCH("*"&amp;$B47,#REF!,0),MATCH(TEXT($E47,"0"),#REF!,0)))*100000</f>
        <v>#REF!</v>
      </c>
      <c r="H47"/>
      <c r="I47"/>
      <c r="N47" s="78" t="s">
        <v>247</v>
      </c>
      <c r="O47" s="17" t="e">
        <f>INDEX(#REF!,MATCH($B47,#REF!,0),2)</f>
        <v>#REF!</v>
      </c>
      <c r="P47" s="18">
        <f t="shared" si="0"/>
        <v>2011</v>
      </c>
      <c r="Q47" s="28" t="e">
        <f t="shared" si="1"/>
        <v>#REF!</v>
      </c>
      <c r="R47" s="18" t="s">
        <v>256</v>
      </c>
    </row>
    <row r="48" spans="2:18" ht="11.25" x14ac:dyDescent="0.2">
      <c r="B48" s="3" t="s">
        <v>68</v>
      </c>
      <c r="D48" s="5" t="e" cm="1">
        <f t="array" ref="D48">INDEX(#REF!,MATCH(1,($B48=#REF!)*($E48=#REF!),0),MATCH($D$5,#REF!,0))</f>
        <v>#REF!</v>
      </c>
      <c r="E48" s="80">
        <v>2012</v>
      </c>
      <c r="F48" s="113" t="e">
        <f>(D48/INDEX(#REF!,MATCH("*"&amp;$B48,#REF!,0),MATCH(TEXT($E48,"0"),#REF!,0)))*100000</f>
        <v>#REF!</v>
      </c>
      <c r="H48"/>
      <c r="I48"/>
      <c r="N48" s="78" t="s">
        <v>247</v>
      </c>
      <c r="O48" s="17" t="e">
        <f>INDEX(#REF!,MATCH($B48,#REF!,0),2)</f>
        <v>#REF!</v>
      </c>
      <c r="P48" s="18">
        <f t="shared" si="0"/>
        <v>2012</v>
      </c>
      <c r="Q48" s="28" t="e">
        <f t="shared" si="1"/>
        <v>#REF!</v>
      </c>
      <c r="R48" s="18" t="s">
        <v>256</v>
      </c>
    </row>
    <row r="49" spans="2:18" ht="11.25" x14ac:dyDescent="0.2">
      <c r="B49" s="3" t="s">
        <v>69</v>
      </c>
      <c r="D49" s="5" t="e" cm="1">
        <f t="array" ref="D49">INDEX(#REF!,MATCH(1,($B49=#REF!)*($E49=#REF!),0),MATCH($D$5,#REF!,0))</f>
        <v>#REF!</v>
      </c>
      <c r="E49" s="3">
        <v>2012</v>
      </c>
      <c r="F49" s="113" t="e">
        <f>(D49/INDEX(#REF!,MATCH("*"&amp;$B49,#REF!,0),MATCH(TEXT($E49,"0"),#REF!,0)))*100000</f>
        <v>#REF!</v>
      </c>
      <c r="H49"/>
      <c r="I49"/>
      <c r="N49" s="78" t="s">
        <v>247</v>
      </c>
      <c r="O49" s="17" t="e">
        <f>INDEX(#REF!,MATCH($B49,#REF!,0),2)</f>
        <v>#REF!</v>
      </c>
      <c r="P49" s="18">
        <f t="shared" si="0"/>
        <v>2012</v>
      </c>
      <c r="Q49" s="28" t="e">
        <f t="shared" si="1"/>
        <v>#REF!</v>
      </c>
      <c r="R49" s="18" t="s">
        <v>256</v>
      </c>
    </row>
    <row r="50" spans="2:18" ht="11.25" x14ac:dyDescent="0.2">
      <c r="B50" s="3" t="s">
        <v>70</v>
      </c>
      <c r="D50" s="5" t="e" cm="1">
        <f t="array" ref="D50">INDEX(#REF!,MATCH(1,($B50=#REF!)*($E50=#REF!),0),MATCH($D$5,#REF!,0))</f>
        <v>#REF!</v>
      </c>
      <c r="E50" s="3">
        <v>2012</v>
      </c>
      <c r="F50" s="113" t="e">
        <f>(D50/INDEX(#REF!,MATCH("*"&amp;$B50,#REF!,0),MATCH(TEXT($E50,"0"),#REF!,0)))*100000</f>
        <v>#REF!</v>
      </c>
      <c r="H50"/>
      <c r="I50"/>
      <c r="N50" s="78" t="s">
        <v>247</v>
      </c>
      <c r="O50" s="17" t="e">
        <f>INDEX(#REF!,MATCH($B50,#REF!,0),2)</f>
        <v>#REF!</v>
      </c>
      <c r="P50" s="18">
        <f t="shared" si="0"/>
        <v>2012</v>
      </c>
      <c r="Q50" s="28" t="e">
        <f t="shared" si="1"/>
        <v>#REF!</v>
      </c>
      <c r="R50" s="18" t="s">
        <v>256</v>
      </c>
    </row>
    <row r="51" spans="2:18" ht="11.25" x14ac:dyDescent="0.2">
      <c r="B51" s="3" t="s">
        <v>111</v>
      </c>
      <c r="D51" s="5" t="e" cm="1">
        <f t="array" ref="D51">INDEX(#REF!,MATCH(1,($B51=#REF!)*($E51=#REF!),0),MATCH($D$5,#REF!,0))</f>
        <v>#REF!</v>
      </c>
      <c r="E51" s="3">
        <v>2012</v>
      </c>
      <c r="F51" s="113" t="e">
        <f>(D51/INDEX(#REF!,MATCH("*"&amp;$B51,#REF!,0),MATCH(TEXT($E51,"0"),#REF!,0)))*100000</f>
        <v>#REF!</v>
      </c>
      <c r="H51"/>
      <c r="I51"/>
      <c r="N51" s="78" t="s">
        <v>247</v>
      </c>
      <c r="O51" s="17" t="e">
        <f>INDEX(#REF!,MATCH($B51,#REF!,0),2)</f>
        <v>#REF!</v>
      </c>
      <c r="P51" s="18">
        <f t="shared" si="0"/>
        <v>2012</v>
      </c>
      <c r="Q51" s="28" t="e">
        <f t="shared" si="1"/>
        <v>#REF!</v>
      </c>
      <c r="R51" s="18" t="s">
        <v>256</v>
      </c>
    </row>
    <row r="52" spans="2:18" ht="11.25" x14ac:dyDescent="0.2">
      <c r="B52" s="3" t="s">
        <v>71</v>
      </c>
      <c r="D52" s="5" t="e" cm="1">
        <f t="array" ref="D52">INDEX(#REF!,MATCH(1,($B52=#REF!)*($E52=#REF!),0),MATCH($D$5,#REF!,0))</f>
        <v>#REF!</v>
      </c>
      <c r="E52" s="3">
        <v>2012</v>
      </c>
      <c r="F52" s="113" t="e">
        <f>(D52/INDEX(#REF!,MATCH("*"&amp;$B52,#REF!,0),MATCH(TEXT($E52,"0"),#REF!,0)))*100000</f>
        <v>#REF!</v>
      </c>
      <c r="H52"/>
      <c r="I52"/>
      <c r="N52" s="78" t="s">
        <v>247</v>
      </c>
      <c r="O52" s="17" t="e">
        <f>INDEX(#REF!,MATCH($B52,#REF!,0),2)</f>
        <v>#REF!</v>
      </c>
      <c r="P52" s="18">
        <f t="shared" si="0"/>
        <v>2012</v>
      </c>
      <c r="Q52" s="28" t="e">
        <f t="shared" si="1"/>
        <v>#REF!</v>
      </c>
      <c r="R52" s="18" t="s">
        <v>256</v>
      </c>
    </row>
    <row r="53" spans="2:18" ht="11.25" x14ac:dyDescent="0.2">
      <c r="B53" s="3" t="s">
        <v>112</v>
      </c>
      <c r="D53" s="5" t="e" cm="1">
        <f t="array" ref="D53">INDEX(#REF!,MATCH(1,($B53=#REF!)*($E53=#REF!),0),MATCH($D$5,#REF!,0))</f>
        <v>#REF!</v>
      </c>
      <c r="E53" s="3">
        <v>2012</v>
      </c>
      <c r="F53" s="113" t="e">
        <f>(D53/INDEX(#REF!,MATCH("*"&amp;$B53,#REF!,0),MATCH(TEXT($E53,"0"),#REF!,0)))*100000</f>
        <v>#REF!</v>
      </c>
      <c r="H53"/>
      <c r="I53"/>
      <c r="N53" s="78" t="s">
        <v>247</v>
      </c>
      <c r="O53" s="17" t="e">
        <f>INDEX(#REF!,MATCH($B53,#REF!,0),2)</f>
        <v>#REF!</v>
      </c>
      <c r="P53" s="18">
        <f t="shared" si="0"/>
        <v>2012</v>
      </c>
      <c r="Q53" s="28" t="e">
        <f t="shared" si="1"/>
        <v>#REF!</v>
      </c>
      <c r="R53" s="18" t="s">
        <v>256</v>
      </c>
    </row>
    <row r="54" spans="2:18" ht="11.25" x14ac:dyDescent="0.2">
      <c r="B54" s="3" t="s">
        <v>113</v>
      </c>
      <c r="D54" s="5" t="e" cm="1">
        <f t="array" ref="D54">INDEX(#REF!,MATCH(1,($B54=#REF!)*($E54=#REF!),0),MATCH($D$5,#REF!,0))</f>
        <v>#REF!</v>
      </c>
      <c r="E54" s="3">
        <v>2012</v>
      </c>
      <c r="F54" s="113" t="e">
        <f>(D54/INDEX(#REF!,MATCH("*"&amp;$B54,#REF!,0),MATCH(TEXT($E54,"0"),#REF!,0)))*100000</f>
        <v>#REF!</v>
      </c>
      <c r="H54"/>
      <c r="I54"/>
      <c r="N54" s="78" t="s">
        <v>247</v>
      </c>
      <c r="O54" s="17" t="e">
        <f>INDEX(#REF!,MATCH($B54,#REF!,0),2)</f>
        <v>#REF!</v>
      </c>
      <c r="P54" s="18">
        <f t="shared" si="0"/>
        <v>2012</v>
      </c>
      <c r="Q54" s="28" t="e">
        <f t="shared" si="1"/>
        <v>#REF!</v>
      </c>
      <c r="R54" s="18" t="s">
        <v>256</v>
      </c>
    </row>
    <row r="55" spans="2:18" ht="11.25" x14ac:dyDescent="0.2">
      <c r="B55" s="3" t="s">
        <v>114</v>
      </c>
      <c r="D55" s="5" t="e" cm="1">
        <f t="array" ref="D55">INDEX(#REF!,MATCH(1,($B55=#REF!)*($E55=#REF!),0),MATCH($D$5,#REF!,0))</f>
        <v>#REF!</v>
      </c>
      <c r="E55" s="3">
        <v>2012</v>
      </c>
      <c r="F55" s="113" t="e">
        <f>(D55/INDEX(#REF!,MATCH("*"&amp;$B55,#REF!,0),MATCH(TEXT($E55,"0"),#REF!,0)))*100000</f>
        <v>#REF!</v>
      </c>
      <c r="H55"/>
      <c r="I55"/>
      <c r="N55" s="78" t="s">
        <v>247</v>
      </c>
      <c r="O55" s="17" t="e">
        <f>INDEX(#REF!,MATCH($B55,#REF!,0),2)</f>
        <v>#REF!</v>
      </c>
      <c r="P55" s="18">
        <f t="shared" si="0"/>
        <v>2012</v>
      </c>
      <c r="Q55" s="28" t="e">
        <f t="shared" si="1"/>
        <v>#REF!</v>
      </c>
      <c r="R55" s="18" t="s">
        <v>256</v>
      </c>
    </row>
    <row r="56" spans="2:18" ht="11.25" x14ac:dyDescent="0.2">
      <c r="B56" s="3" t="s">
        <v>115</v>
      </c>
      <c r="D56" s="5" t="e" cm="1">
        <f t="array" ref="D56">INDEX(#REF!,MATCH(1,($B56=#REF!)*($E56=#REF!),0),MATCH($D$5,#REF!,0))</f>
        <v>#REF!</v>
      </c>
      <c r="E56" s="3">
        <v>2012</v>
      </c>
      <c r="F56" s="113" t="e">
        <f>(D56/INDEX(#REF!,MATCH("*"&amp;$B56,#REF!,0),MATCH(TEXT($E56,"0"),#REF!,0)))*100000</f>
        <v>#REF!</v>
      </c>
      <c r="H56"/>
      <c r="I56"/>
      <c r="N56" s="78" t="s">
        <v>247</v>
      </c>
      <c r="O56" s="17" t="e">
        <f>INDEX(#REF!,MATCH($B56,#REF!,0),2)</f>
        <v>#REF!</v>
      </c>
      <c r="P56" s="18">
        <f t="shared" si="0"/>
        <v>2012</v>
      </c>
      <c r="Q56" s="28" t="e">
        <f t="shared" si="1"/>
        <v>#REF!</v>
      </c>
      <c r="R56" s="18" t="s">
        <v>256</v>
      </c>
    </row>
    <row r="57" spans="2:18" ht="11.25" x14ac:dyDescent="0.2">
      <c r="B57" s="3" t="s">
        <v>116</v>
      </c>
      <c r="D57" s="5" t="e" cm="1">
        <f t="array" ref="D57">INDEX(#REF!,MATCH(1,($B57=#REF!)*($E57=#REF!),0),MATCH($D$5,#REF!,0))</f>
        <v>#REF!</v>
      </c>
      <c r="E57" s="3">
        <v>2012</v>
      </c>
      <c r="F57" s="113" t="e">
        <f>(D57/INDEX(#REF!,MATCH("*"&amp;$B57,#REF!,0),MATCH(TEXT($E57,"0"),#REF!,0)))*100000</f>
        <v>#REF!</v>
      </c>
      <c r="H57"/>
      <c r="I57"/>
      <c r="N57" s="78" t="s">
        <v>247</v>
      </c>
      <c r="O57" s="17" t="e">
        <f>INDEX(#REF!,MATCH($B57,#REF!,0),2)</f>
        <v>#REF!</v>
      </c>
      <c r="P57" s="18">
        <f t="shared" si="0"/>
        <v>2012</v>
      </c>
      <c r="Q57" s="28" t="e">
        <f t="shared" si="1"/>
        <v>#REF!</v>
      </c>
      <c r="R57" s="18" t="s">
        <v>256</v>
      </c>
    </row>
    <row r="58" spans="2:18" ht="11.25" x14ac:dyDescent="0.2">
      <c r="B58" s="3" t="s">
        <v>66</v>
      </c>
      <c r="D58" s="5" t="e" cm="1">
        <f t="array" ref="D58">INDEX(#REF!,MATCH(1,($B58=#REF!)*($E58=#REF!),0),MATCH($D$5,#REF!,0))</f>
        <v>#REF!</v>
      </c>
      <c r="E58" s="3">
        <v>2012</v>
      </c>
      <c r="F58" s="113" t="e">
        <f>(D58/INDEX(#REF!,MATCH("*"&amp;$B58,#REF!,0),MATCH(TEXT($E58,"0"),#REF!,0)))*100000</f>
        <v>#REF!</v>
      </c>
      <c r="H58"/>
      <c r="I58"/>
      <c r="N58" s="78" t="s">
        <v>247</v>
      </c>
      <c r="O58" s="17" t="e">
        <f>INDEX(#REF!,MATCH($B58,#REF!,0),2)</f>
        <v>#REF!</v>
      </c>
      <c r="P58" s="18">
        <f t="shared" si="0"/>
        <v>2012</v>
      </c>
      <c r="Q58" s="28" t="e">
        <f t="shared" si="1"/>
        <v>#REF!</v>
      </c>
      <c r="R58" s="18" t="s">
        <v>256</v>
      </c>
    </row>
    <row r="59" spans="2:18" ht="11.25" x14ac:dyDescent="0.2">
      <c r="B59" s="3" t="s">
        <v>117</v>
      </c>
      <c r="D59" s="5" t="e" cm="1">
        <f t="array" ref="D59">INDEX(#REF!,MATCH(1,($B59=#REF!)*($E59=#REF!),0),MATCH($D$5,#REF!,0))</f>
        <v>#REF!</v>
      </c>
      <c r="E59" s="3">
        <v>2012</v>
      </c>
      <c r="F59" s="113" t="e">
        <f>(D59/INDEX(#REF!,MATCH("*"&amp;$B59,#REF!,0),MATCH(TEXT($E59,"0"),#REF!,0)))*100000</f>
        <v>#REF!</v>
      </c>
      <c r="H59"/>
      <c r="I59"/>
      <c r="N59" s="78" t="s">
        <v>247</v>
      </c>
      <c r="O59" s="17" t="e">
        <f>INDEX(#REF!,MATCH($B59,#REF!,0),2)</f>
        <v>#REF!</v>
      </c>
      <c r="P59" s="18">
        <f t="shared" si="0"/>
        <v>2012</v>
      </c>
      <c r="Q59" s="28" t="e">
        <f t="shared" si="1"/>
        <v>#REF!</v>
      </c>
      <c r="R59" s="18" t="s">
        <v>256</v>
      </c>
    </row>
    <row r="60" spans="2:18" ht="11.25" x14ac:dyDescent="0.2">
      <c r="B60" s="3" t="s">
        <v>118</v>
      </c>
      <c r="D60" s="5" t="e" cm="1">
        <f t="array" ref="D60">INDEX(#REF!,MATCH(1,($B60=#REF!)*($E60=#REF!),0),MATCH($D$5,#REF!,0))</f>
        <v>#REF!</v>
      </c>
      <c r="E60" s="3">
        <v>2012</v>
      </c>
      <c r="F60" s="113" t="e">
        <f>(D60/INDEX(#REF!,MATCH("*"&amp;$B60,#REF!,0),MATCH(TEXT($E60,"0"),#REF!,0)))*100000</f>
        <v>#REF!</v>
      </c>
      <c r="H60"/>
      <c r="I60"/>
      <c r="N60" s="78" t="s">
        <v>247</v>
      </c>
      <c r="O60" s="17" t="e">
        <f>INDEX(#REF!,MATCH($B60,#REF!,0),2)</f>
        <v>#REF!</v>
      </c>
      <c r="P60" s="18">
        <f t="shared" si="0"/>
        <v>2012</v>
      </c>
      <c r="Q60" s="28" t="e">
        <f t="shared" si="1"/>
        <v>#REF!</v>
      </c>
      <c r="R60" s="18" t="s">
        <v>256</v>
      </c>
    </row>
    <row r="61" spans="2:18" ht="11.25" x14ac:dyDescent="0.2">
      <c r="B61" s="3" t="s">
        <v>119</v>
      </c>
      <c r="D61" s="5" t="e" cm="1">
        <f t="array" ref="D61">INDEX(#REF!,MATCH(1,($B61=#REF!)*($E61=#REF!),0),MATCH($D$5,#REF!,0))</f>
        <v>#REF!</v>
      </c>
      <c r="E61" s="3">
        <v>2012</v>
      </c>
      <c r="F61" s="113" t="e">
        <f>(D61/INDEX(#REF!,MATCH("*"&amp;$B61,#REF!,0),MATCH(TEXT($E61,"0"),#REF!,0)))*100000</f>
        <v>#REF!</v>
      </c>
      <c r="H61"/>
      <c r="I61"/>
      <c r="N61" s="78" t="s">
        <v>247</v>
      </c>
      <c r="O61" s="17" t="e">
        <f>INDEX(#REF!,MATCH($B61,#REF!,0),2)</f>
        <v>#REF!</v>
      </c>
      <c r="P61" s="18">
        <f t="shared" si="0"/>
        <v>2012</v>
      </c>
      <c r="Q61" s="28" t="e">
        <f t="shared" si="1"/>
        <v>#REF!</v>
      </c>
      <c r="R61" s="18" t="s">
        <v>256</v>
      </c>
    </row>
    <row r="62" spans="2:18" ht="11.25" x14ac:dyDescent="0.2">
      <c r="B62" s="3" t="s">
        <v>120</v>
      </c>
      <c r="D62" s="5" t="e" cm="1">
        <f t="array" ref="D62">INDEX(#REF!,MATCH(1,($B62=#REF!)*($E62=#REF!),0),MATCH($D$5,#REF!,0))</f>
        <v>#REF!</v>
      </c>
      <c r="E62" s="3">
        <v>2012</v>
      </c>
      <c r="F62" s="113" t="e">
        <f>(D62/INDEX(#REF!,MATCH("*"&amp;$B62,#REF!,0),MATCH(TEXT($E62,"0"),#REF!,0)))*100000</f>
        <v>#REF!</v>
      </c>
      <c r="H62"/>
      <c r="I62"/>
      <c r="N62" s="78" t="s">
        <v>247</v>
      </c>
      <c r="O62" s="17" t="e">
        <f>INDEX(#REF!,MATCH($B62,#REF!,0),2)</f>
        <v>#REF!</v>
      </c>
      <c r="P62" s="18">
        <f t="shared" si="0"/>
        <v>2012</v>
      </c>
      <c r="Q62" s="28" t="e">
        <f t="shared" si="1"/>
        <v>#REF!</v>
      </c>
      <c r="R62" s="18" t="s">
        <v>256</v>
      </c>
    </row>
    <row r="63" spans="2:18" ht="11.25" x14ac:dyDescent="0.2">
      <c r="B63" s="3" t="s">
        <v>121</v>
      </c>
      <c r="D63" s="5" t="e" cm="1">
        <f t="array" ref="D63">INDEX(#REF!,MATCH(1,($B63=#REF!)*($E63=#REF!),0),MATCH($D$5,#REF!,0))</f>
        <v>#REF!</v>
      </c>
      <c r="E63" s="3">
        <v>2012</v>
      </c>
      <c r="F63" s="113" t="e">
        <f>(D63/INDEX(#REF!,MATCH("*"&amp;$B63,#REF!,0),MATCH(TEXT($E63,"0"),#REF!,0)))*100000</f>
        <v>#REF!</v>
      </c>
      <c r="H63"/>
      <c r="I63"/>
      <c r="N63" s="78" t="s">
        <v>247</v>
      </c>
      <c r="O63" s="17" t="e">
        <f>INDEX(#REF!,MATCH($B63,#REF!,0),2)</f>
        <v>#REF!</v>
      </c>
      <c r="P63" s="18">
        <f t="shared" si="0"/>
        <v>2012</v>
      </c>
      <c r="Q63" s="28" t="e">
        <f t="shared" si="1"/>
        <v>#REF!</v>
      </c>
      <c r="R63" s="18" t="s">
        <v>256</v>
      </c>
    </row>
    <row r="64" spans="2:18" ht="11.25" x14ac:dyDescent="0.2">
      <c r="B64" s="3" t="s">
        <v>122</v>
      </c>
      <c r="D64" s="5" t="e" cm="1">
        <f t="array" ref="D64">INDEX(#REF!,MATCH(1,($B64=#REF!)*($E64=#REF!),0),MATCH($D$5,#REF!,0))</f>
        <v>#REF!</v>
      </c>
      <c r="E64" s="3">
        <v>2012</v>
      </c>
      <c r="F64" s="113" t="e">
        <f>(D64/INDEX(#REF!,MATCH("*"&amp;$B64,#REF!,0),MATCH(TEXT($E64,"0"),#REF!,0)))*100000</f>
        <v>#REF!</v>
      </c>
      <c r="H64"/>
      <c r="I64"/>
      <c r="N64" s="78" t="s">
        <v>247</v>
      </c>
      <c r="O64" s="17" t="e">
        <f>INDEX(#REF!,MATCH($B64,#REF!,0),2)</f>
        <v>#REF!</v>
      </c>
      <c r="P64" s="18">
        <f t="shared" si="0"/>
        <v>2012</v>
      </c>
      <c r="Q64" s="28" t="e">
        <f t="shared" si="1"/>
        <v>#REF!</v>
      </c>
      <c r="R64" s="18" t="s">
        <v>256</v>
      </c>
    </row>
    <row r="65" spans="2:18" ht="11.25" x14ac:dyDescent="0.2">
      <c r="B65" s="3" t="s">
        <v>123</v>
      </c>
      <c r="D65" s="5" t="e" cm="1">
        <f t="array" ref="D65">INDEX(#REF!,MATCH(1,($B65=#REF!)*($E65=#REF!),0),MATCH($D$5,#REF!,0))</f>
        <v>#REF!</v>
      </c>
      <c r="E65" s="3">
        <v>2012</v>
      </c>
      <c r="F65" s="113" t="e">
        <f>(D65/INDEX(#REF!,MATCH("*"&amp;$B65,#REF!,0),MATCH(TEXT($E65,"0"),#REF!,0)))*100000</f>
        <v>#REF!</v>
      </c>
      <c r="H65"/>
      <c r="I65"/>
      <c r="N65" s="78" t="s">
        <v>247</v>
      </c>
      <c r="O65" s="17" t="e">
        <f>INDEX(#REF!,MATCH($B65,#REF!,0),2)</f>
        <v>#REF!</v>
      </c>
      <c r="P65" s="18">
        <f t="shared" si="0"/>
        <v>2012</v>
      </c>
      <c r="Q65" s="28" t="e">
        <f t="shared" si="1"/>
        <v>#REF!</v>
      </c>
      <c r="R65" s="18" t="s">
        <v>256</v>
      </c>
    </row>
    <row r="66" spans="2:18" ht="11.25" x14ac:dyDescent="0.2">
      <c r="B66" s="3" t="s">
        <v>124</v>
      </c>
      <c r="D66" s="5" t="e" cm="1">
        <f t="array" ref="D66">INDEX(#REF!,MATCH(1,($B66=#REF!)*($E66=#REF!),0),MATCH($D$5,#REF!,0))</f>
        <v>#REF!</v>
      </c>
      <c r="E66" s="3">
        <v>2012</v>
      </c>
      <c r="F66" s="113" t="e">
        <f>(D66/INDEX(#REF!,MATCH("*"&amp;$B66,#REF!,0),MATCH(TEXT($E66,"0"),#REF!,0)))*100000</f>
        <v>#REF!</v>
      </c>
      <c r="H66"/>
      <c r="I66"/>
      <c r="N66" s="78" t="s">
        <v>247</v>
      </c>
      <c r="O66" s="17" t="e">
        <f>INDEX(#REF!,MATCH($B66,#REF!,0),2)</f>
        <v>#REF!</v>
      </c>
      <c r="P66" s="18">
        <f t="shared" si="0"/>
        <v>2012</v>
      </c>
      <c r="Q66" s="28" t="e">
        <f t="shared" si="1"/>
        <v>#REF!</v>
      </c>
      <c r="R66" s="18" t="s">
        <v>256</v>
      </c>
    </row>
    <row r="67" spans="2:18" ht="11.25" x14ac:dyDescent="0.2">
      <c r="B67" s="3" t="s">
        <v>125</v>
      </c>
      <c r="D67" s="5" t="e" cm="1">
        <f t="array" ref="D67">INDEX(#REF!,MATCH(1,($B67=#REF!)*($E67=#REF!),0),MATCH($D$5,#REF!,0))</f>
        <v>#REF!</v>
      </c>
      <c r="E67" s="3">
        <v>2012</v>
      </c>
      <c r="F67" s="113" t="e">
        <f>(D67/INDEX(#REF!,MATCH("*"&amp;$B67,#REF!,0),MATCH(TEXT($E67,"0"),#REF!,0)))*100000</f>
        <v>#REF!</v>
      </c>
      <c r="H67"/>
      <c r="I67"/>
      <c r="N67" s="78" t="s">
        <v>247</v>
      </c>
      <c r="O67" s="17" t="e">
        <f>INDEX(#REF!,MATCH($B67,#REF!,0),2)</f>
        <v>#REF!</v>
      </c>
      <c r="P67" s="18">
        <f t="shared" si="0"/>
        <v>2012</v>
      </c>
      <c r="Q67" s="28" t="e">
        <f t="shared" si="1"/>
        <v>#REF!</v>
      </c>
      <c r="R67" s="18" t="s">
        <v>256</v>
      </c>
    </row>
    <row r="68" spans="2:18" ht="11.25" x14ac:dyDescent="0.2">
      <c r="B68" s="3" t="s">
        <v>126</v>
      </c>
      <c r="D68" s="5" t="e" cm="1">
        <f t="array" ref="D68">INDEX(#REF!,MATCH(1,($B68=#REF!)*($E68=#REF!),0),MATCH($D$5,#REF!,0))</f>
        <v>#REF!</v>
      </c>
      <c r="E68" s="3">
        <v>2012</v>
      </c>
      <c r="F68" s="113" t="e">
        <f>(D68/INDEX(#REF!,MATCH("*"&amp;$B68,#REF!,0),MATCH(TEXT($E68,"0"),#REF!,0)))*100000</f>
        <v>#REF!</v>
      </c>
      <c r="H68"/>
      <c r="I68"/>
      <c r="N68" s="78" t="s">
        <v>247</v>
      </c>
      <c r="O68" s="17" t="e">
        <f>INDEX(#REF!,MATCH($B68,#REF!,0),2)</f>
        <v>#REF!</v>
      </c>
      <c r="P68" s="18">
        <f t="shared" si="0"/>
        <v>2012</v>
      </c>
      <c r="Q68" s="28" t="e">
        <f t="shared" si="1"/>
        <v>#REF!</v>
      </c>
      <c r="R68" s="18" t="s">
        <v>256</v>
      </c>
    </row>
    <row r="69" spans="2:18" ht="11.25" x14ac:dyDescent="0.2">
      <c r="B69" s="3" t="s">
        <v>68</v>
      </c>
      <c r="D69" s="5" t="e" cm="1">
        <f t="array" ref="D69">INDEX(#REF!,MATCH(1,($B69=#REF!)*($E69=#REF!),0),MATCH($D$5,#REF!,0))</f>
        <v>#REF!</v>
      </c>
      <c r="E69" s="80">
        <v>2013</v>
      </c>
      <c r="F69" s="113" t="e">
        <f>(D69/INDEX(#REF!,MATCH("*"&amp;$B69,#REF!,0),MATCH(TEXT($E69,"0"),#REF!,0)))*100000</f>
        <v>#REF!</v>
      </c>
      <c r="H69"/>
      <c r="I69"/>
      <c r="N69" s="78" t="s">
        <v>247</v>
      </c>
      <c r="O69" s="17" t="e">
        <f>INDEX(#REF!,MATCH($B69,#REF!,0),2)</f>
        <v>#REF!</v>
      </c>
      <c r="P69" s="18">
        <f t="shared" si="0"/>
        <v>2013</v>
      </c>
      <c r="Q69" s="28" t="e">
        <f t="shared" si="1"/>
        <v>#REF!</v>
      </c>
      <c r="R69" s="18" t="s">
        <v>256</v>
      </c>
    </row>
    <row r="70" spans="2:18" ht="11.25" x14ac:dyDescent="0.2">
      <c r="B70" s="3" t="s">
        <v>69</v>
      </c>
      <c r="D70" s="5" t="e" cm="1">
        <f t="array" ref="D70">INDEX(#REF!,MATCH(1,($B70=#REF!)*($E70=#REF!),0),MATCH($D$5,#REF!,0))</f>
        <v>#REF!</v>
      </c>
      <c r="E70" s="3">
        <v>2013</v>
      </c>
      <c r="F70" s="113" t="e">
        <f>(D70/INDEX(#REF!,MATCH("*"&amp;$B70,#REF!,0),MATCH(TEXT($E70,"0"),#REF!,0)))*100000</f>
        <v>#REF!</v>
      </c>
      <c r="H70"/>
      <c r="I70"/>
      <c r="N70" s="78" t="s">
        <v>247</v>
      </c>
      <c r="O70" s="17" t="e">
        <f>INDEX(#REF!,MATCH($B70,#REF!,0),2)</f>
        <v>#REF!</v>
      </c>
      <c r="P70" s="18">
        <f t="shared" si="0"/>
        <v>2013</v>
      </c>
      <c r="Q70" s="28" t="e">
        <f t="shared" si="1"/>
        <v>#REF!</v>
      </c>
      <c r="R70" s="18" t="s">
        <v>256</v>
      </c>
    </row>
    <row r="71" spans="2:18" ht="11.25" x14ac:dyDescent="0.2">
      <c r="B71" s="3" t="s">
        <v>70</v>
      </c>
      <c r="D71" s="5" t="e" cm="1">
        <f t="array" ref="D71">INDEX(#REF!,MATCH(1,($B71=#REF!)*($E71=#REF!),0),MATCH($D$5,#REF!,0))</f>
        <v>#REF!</v>
      </c>
      <c r="E71" s="3">
        <v>2013</v>
      </c>
      <c r="F71" s="113" t="e">
        <f>(D71/INDEX(#REF!,MATCH("*"&amp;$B71,#REF!,0),MATCH(TEXT($E71,"0"),#REF!,0)))*100000</f>
        <v>#REF!</v>
      </c>
      <c r="H71"/>
      <c r="I71"/>
      <c r="N71" s="78" t="s">
        <v>247</v>
      </c>
      <c r="O71" s="17" t="e">
        <f>INDEX(#REF!,MATCH($B71,#REF!,0),2)</f>
        <v>#REF!</v>
      </c>
      <c r="P71" s="18">
        <f t="shared" ref="P71:P134" si="2">E71</f>
        <v>2013</v>
      </c>
      <c r="Q71" s="28" t="e">
        <f t="shared" ref="Q71:Q134" si="3">F71</f>
        <v>#REF!</v>
      </c>
      <c r="R71" s="18" t="s">
        <v>256</v>
      </c>
    </row>
    <row r="72" spans="2:18" ht="11.25" x14ac:dyDescent="0.2">
      <c r="B72" s="3" t="s">
        <v>111</v>
      </c>
      <c r="D72" s="5" t="e" cm="1">
        <f t="array" ref="D72">INDEX(#REF!,MATCH(1,($B72=#REF!)*($E72=#REF!),0),MATCH($D$5,#REF!,0))</f>
        <v>#REF!</v>
      </c>
      <c r="E72" s="3">
        <v>2013</v>
      </c>
      <c r="F72" s="113" t="e">
        <f>(D72/INDEX(#REF!,MATCH("*"&amp;$B72,#REF!,0),MATCH(TEXT($E72,"0"),#REF!,0)))*100000</f>
        <v>#REF!</v>
      </c>
      <c r="H72"/>
      <c r="I72"/>
      <c r="N72" s="78" t="s">
        <v>247</v>
      </c>
      <c r="O72" s="17" t="e">
        <f>INDEX(#REF!,MATCH($B72,#REF!,0),2)</f>
        <v>#REF!</v>
      </c>
      <c r="P72" s="18">
        <f t="shared" si="2"/>
        <v>2013</v>
      </c>
      <c r="Q72" s="28" t="e">
        <f t="shared" si="3"/>
        <v>#REF!</v>
      </c>
      <c r="R72" s="18" t="s">
        <v>256</v>
      </c>
    </row>
    <row r="73" spans="2:18" ht="11.25" x14ac:dyDescent="0.2">
      <c r="B73" s="3" t="s">
        <v>71</v>
      </c>
      <c r="D73" s="5" t="e" cm="1">
        <f t="array" ref="D73">INDEX(#REF!,MATCH(1,($B73=#REF!)*($E73=#REF!),0),MATCH($D$5,#REF!,0))</f>
        <v>#REF!</v>
      </c>
      <c r="E73" s="3">
        <v>2013</v>
      </c>
      <c r="F73" s="113" t="e">
        <f>(D73/INDEX(#REF!,MATCH("*"&amp;$B73,#REF!,0),MATCH(TEXT($E73,"0"),#REF!,0)))*100000</f>
        <v>#REF!</v>
      </c>
      <c r="H73"/>
      <c r="I73"/>
      <c r="N73" s="78" t="s">
        <v>247</v>
      </c>
      <c r="O73" s="17" t="e">
        <f>INDEX(#REF!,MATCH($B73,#REF!,0),2)</f>
        <v>#REF!</v>
      </c>
      <c r="P73" s="18">
        <f t="shared" si="2"/>
        <v>2013</v>
      </c>
      <c r="Q73" s="28" t="e">
        <f t="shared" si="3"/>
        <v>#REF!</v>
      </c>
      <c r="R73" s="18" t="s">
        <v>256</v>
      </c>
    </row>
    <row r="74" spans="2:18" ht="11.25" x14ac:dyDescent="0.2">
      <c r="B74" s="3" t="s">
        <v>112</v>
      </c>
      <c r="D74" s="5" t="e" cm="1">
        <f t="array" ref="D74">INDEX(#REF!,MATCH(1,($B74=#REF!)*($E74=#REF!),0),MATCH($D$5,#REF!,0))</f>
        <v>#REF!</v>
      </c>
      <c r="E74" s="3">
        <v>2013</v>
      </c>
      <c r="F74" s="113" t="e">
        <f>(D74/INDEX(#REF!,MATCH("*"&amp;$B74,#REF!,0),MATCH(TEXT($E74,"0"),#REF!,0)))*100000</f>
        <v>#REF!</v>
      </c>
      <c r="H74"/>
      <c r="I74"/>
      <c r="N74" s="78" t="s">
        <v>247</v>
      </c>
      <c r="O74" s="17" t="e">
        <f>INDEX(#REF!,MATCH($B74,#REF!,0),2)</f>
        <v>#REF!</v>
      </c>
      <c r="P74" s="18">
        <f t="shared" si="2"/>
        <v>2013</v>
      </c>
      <c r="Q74" s="28" t="e">
        <f t="shared" si="3"/>
        <v>#REF!</v>
      </c>
      <c r="R74" s="18" t="s">
        <v>256</v>
      </c>
    </row>
    <row r="75" spans="2:18" ht="11.25" x14ac:dyDescent="0.2">
      <c r="B75" s="3" t="s">
        <v>113</v>
      </c>
      <c r="D75" s="5" t="e" cm="1">
        <f t="array" ref="D75">INDEX(#REF!,MATCH(1,($B75=#REF!)*($E75=#REF!),0),MATCH($D$5,#REF!,0))</f>
        <v>#REF!</v>
      </c>
      <c r="E75" s="3">
        <v>2013</v>
      </c>
      <c r="F75" s="113" t="e">
        <f>(D75/INDEX(#REF!,MATCH("*"&amp;$B75,#REF!,0),MATCH(TEXT($E75,"0"),#REF!,0)))*100000</f>
        <v>#REF!</v>
      </c>
      <c r="H75"/>
      <c r="I75"/>
      <c r="N75" s="78" t="s">
        <v>247</v>
      </c>
      <c r="O75" s="17" t="e">
        <f>INDEX(#REF!,MATCH($B75,#REF!,0),2)</f>
        <v>#REF!</v>
      </c>
      <c r="P75" s="18">
        <f t="shared" si="2"/>
        <v>2013</v>
      </c>
      <c r="Q75" s="28" t="e">
        <f t="shared" si="3"/>
        <v>#REF!</v>
      </c>
      <c r="R75" s="18" t="s">
        <v>256</v>
      </c>
    </row>
    <row r="76" spans="2:18" ht="11.25" x14ac:dyDescent="0.2">
      <c r="B76" s="3" t="s">
        <v>114</v>
      </c>
      <c r="D76" s="5" t="e" cm="1">
        <f t="array" ref="D76">INDEX(#REF!,MATCH(1,($B76=#REF!)*($E76=#REF!),0),MATCH($D$5,#REF!,0))</f>
        <v>#REF!</v>
      </c>
      <c r="E76" s="3">
        <v>2013</v>
      </c>
      <c r="F76" s="113" t="e">
        <f>(D76/INDEX(#REF!,MATCH("*"&amp;$B76,#REF!,0),MATCH(TEXT($E76,"0"),#REF!,0)))*100000</f>
        <v>#REF!</v>
      </c>
      <c r="H76"/>
      <c r="I76"/>
      <c r="N76" s="78" t="s">
        <v>247</v>
      </c>
      <c r="O76" s="17" t="e">
        <f>INDEX(#REF!,MATCH($B76,#REF!,0),2)</f>
        <v>#REF!</v>
      </c>
      <c r="P76" s="18">
        <f t="shared" si="2"/>
        <v>2013</v>
      </c>
      <c r="Q76" s="28" t="e">
        <f t="shared" si="3"/>
        <v>#REF!</v>
      </c>
      <c r="R76" s="18" t="s">
        <v>256</v>
      </c>
    </row>
    <row r="77" spans="2:18" ht="11.25" x14ac:dyDescent="0.2">
      <c r="B77" s="3" t="s">
        <v>115</v>
      </c>
      <c r="D77" s="5" t="e" cm="1">
        <f t="array" ref="D77">INDEX(#REF!,MATCH(1,($B77=#REF!)*($E77=#REF!),0),MATCH($D$5,#REF!,0))</f>
        <v>#REF!</v>
      </c>
      <c r="E77" s="3">
        <v>2013</v>
      </c>
      <c r="F77" s="113" t="e">
        <f>(D77/INDEX(#REF!,MATCH("*"&amp;$B77,#REF!,0),MATCH(TEXT($E77,"0"),#REF!,0)))*100000</f>
        <v>#REF!</v>
      </c>
      <c r="H77"/>
      <c r="I77"/>
      <c r="N77" s="78" t="s">
        <v>247</v>
      </c>
      <c r="O77" s="17" t="e">
        <f>INDEX(#REF!,MATCH($B77,#REF!,0),2)</f>
        <v>#REF!</v>
      </c>
      <c r="P77" s="18">
        <f t="shared" si="2"/>
        <v>2013</v>
      </c>
      <c r="Q77" s="28" t="e">
        <f t="shared" si="3"/>
        <v>#REF!</v>
      </c>
      <c r="R77" s="18" t="s">
        <v>256</v>
      </c>
    </row>
    <row r="78" spans="2:18" ht="11.25" x14ac:dyDescent="0.2">
      <c r="B78" s="3" t="s">
        <v>116</v>
      </c>
      <c r="D78" s="5" t="e" cm="1">
        <f t="array" ref="D78">INDEX(#REF!,MATCH(1,($B78=#REF!)*($E78=#REF!),0),MATCH($D$5,#REF!,0))</f>
        <v>#REF!</v>
      </c>
      <c r="E78" s="3">
        <v>2013</v>
      </c>
      <c r="F78" s="113" t="e">
        <f>(D78/INDEX(#REF!,MATCH("*"&amp;$B78,#REF!,0),MATCH(TEXT($E78,"0"),#REF!,0)))*100000</f>
        <v>#REF!</v>
      </c>
      <c r="H78"/>
      <c r="I78"/>
      <c r="N78" s="78" t="s">
        <v>247</v>
      </c>
      <c r="O78" s="17" t="e">
        <f>INDEX(#REF!,MATCH($B78,#REF!,0),2)</f>
        <v>#REF!</v>
      </c>
      <c r="P78" s="18">
        <f t="shared" si="2"/>
        <v>2013</v>
      </c>
      <c r="Q78" s="28" t="e">
        <f t="shared" si="3"/>
        <v>#REF!</v>
      </c>
      <c r="R78" s="18" t="s">
        <v>256</v>
      </c>
    </row>
    <row r="79" spans="2:18" ht="11.25" x14ac:dyDescent="0.2">
      <c r="B79" s="3" t="s">
        <v>66</v>
      </c>
      <c r="D79" s="5" t="e" cm="1">
        <f t="array" ref="D79">INDEX(#REF!,MATCH(1,($B79=#REF!)*($E79=#REF!),0),MATCH($D$5,#REF!,0))</f>
        <v>#REF!</v>
      </c>
      <c r="E79" s="3">
        <v>2013</v>
      </c>
      <c r="F79" s="113" t="e">
        <f>(D79/INDEX(#REF!,MATCH("*"&amp;$B79,#REF!,0),MATCH(TEXT($E79,"0"),#REF!,0)))*100000</f>
        <v>#REF!</v>
      </c>
      <c r="H79"/>
      <c r="I79"/>
      <c r="N79" s="78" t="s">
        <v>247</v>
      </c>
      <c r="O79" s="17" t="e">
        <f>INDEX(#REF!,MATCH($B79,#REF!,0),2)</f>
        <v>#REF!</v>
      </c>
      <c r="P79" s="18">
        <f t="shared" si="2"/>
        <v>2013</v>
      </c>
      <c r="Q79" s="28" t="e">
        <f t="shared" si="3"/>
        <v>#REF!</v>
      </c>
      <c r="R79" s="18" t="s">
        <v>256</v>
      </c>
    </row>
    <row r="80" spans="2:18" ht="11.25" x14ac:dyDescent="0.2">
      <c r="B80" s="3" t="s">
        <v>117</v>
      </c>
      <c r="D80" s="5" t="e" cm="1">
        <f t="array" ref="D80">INDEX(#REF!,MATCH(1,($B80=#REF!)*($E80=#REF!),0),MATCH($D$5,#REF!,0))</f>
        <v>#REF!</v>
      </c>
      <c r="E80" s="3">
        <v>2013</v>
      </c>
      <c r="F80" s="113" t="e">
        <f>(D80/INDEX(#REF!,MATCH("*"&amp;$B80,#REF!,0),MATCH(TEXT($E80,"0"),#REF!,0)))*100000</f>
        <v>#REF!</v>
      </c>
      <c r="H80"/>
      <c r="I80"/>
      <c r="N80" s="78" t="s">
        <v>247</v>
      </c>
      <c r="O80" s="17" t="e">
        <f>INDEX(#REF!,MATCH($B80,#REF!,0),2)</f>
        <v>#REF!</v>
      </c>
      <c r="P80" s="18">
        <f t="shared" si="2"/>
        <v>2013</v>
      </c>
      <c r="Q80" s="28" t="e">
        <f t="shared" si="3"/>
        <v>#REF!</v>
      </c>
      <c r="R80" s="18" t="s">
        <v>256</v>
      </c>
    </row>
    <row r="81" spans="2:18" ht="11.25" x14ac:dyDescent="0.2">
      <c r="B81" s="3" t="s">
        <v>118</v>
      </c>
      <c r="D81" s="5" t="e" cm="1">
        <f t="array" ref="D81">INDEX(#REF!,MATCH(1,($B81=#REF!)*($E81=#REF!),0),MATCH($D$5,#REF!,0))</f>
        <v>#REF!</v>
      </c>
      <c r="E81" s="3">
        <v>2013</v>
      </c>
      <c r="F81" s="113" t="e">
        <f>(D81/INDEX(#REF!,MATCH("*"&amp;$B81,#REF!,0),MATCH(TEXT($E81,"0"),#REF!,0)))*100000</f>
        <v>#REF!</v>
      </c>
      <c r="H81"/>
      <c r="I81"/>
      <c r="N81" s="78" t="s">
        <v>247</v>
      </c>
      <c r="O81" s="17" t="e">
        <f>INDEX(#REF!,MATCH($B81,#REF!,0),2)</f>
        <v>#REF!</v>
      </c>
      <c r="P81" s="18">
        <f t="shared" si="2"/>
        <v>2013</v>
      </c>
      <c r="Q81" s="28" t="e">
        <f t="shared" si="3"/>
        <v>#REF!</v>
      </c>
      <c r="R81" s="18" t="s">
        <v>256</v>
      </c>
    </row>
    <row r="82" spans="2:18" ht="11.25" x14ac:dyDescent="0.2">
      <c r="B82" s="3" t="s">
        <v>119</v>
      </c>
      <c r="D82" s="5" t="e" cm="1">
        <f t="array" ref="D82">INDEX(#REF!,MATCH(1,($B82=#REF!)*($E82=#REF!),0),MATCH($D$5,#REF!,0))</f>
        <v>#REF!</v>
      </c>
      <c r="E82" s="3">
        <v>2013</v>
      </c>
      <c r="F82" s="113" t="e">
        <f>(D82/INDEX(#REF!,MATCH("*"&amp;$B82,#REF!,0),MATCH(TEXT($E82,"0"),#REF!,0)))*100000</f>
        <v>#REF!</v>
      </c>
      <c r="H82"/>
      <c r="I82"/>
      <c r="N82" s="78" t="s">
        <v>247</v>
      </c>
      <c r="O82" s="17" t="e">
        <f>INDEX(#REF!,MATCH($B82,#REF!,0),2)</f>
        <v>#REF!</v>
      </c>
      <c r="P82" s="18">
        <f t="shared" si="2"/>
        <v>2013</v>
      </c>
      <c r="Q82" s="28" t="e">
        <f t="shared" si="3"/>
        <v>#REF!</v>
      </c>
      <c r="R82" s="18" t="s">
        <v>256</v>
      </c>
    </row>
    <row r="83" spans="2:18" ht="11.25" x14ac:dyDescent="0.2">
      <c r="B83" s="3" t="s">
        <v>120</v>
      </c>
      <c r="D83" s="5" t="e" cm="1">
        <f t="array" ref="D83">INDEX(#REF!,MATCH(1,($B83=#REF!)*($E83=#REF!),0),MATCH($D$5,#REF!,0))</f>
        <v>#REF!</v>
      </c>
      <c r="E83" s="3">
        <v>2013</v>
      </c>
      <c r="F83" s="113" t="e">
        <f>(D83/INDEX(#REF!,MATCH("*"&amp;$B83,#REF!,0),MATCH(TEXT($E83,"0"),#REF!,0)))*100000</f>
        <v>#REF!</v>
      </c>
      <c r="H83"/>
      <c r="I83"/>
      <c r="N83" s="78" t="s">
        <v>247</v>
      </c>
      <c r="O83" s="17" t="e">
        <f>INDEX(#REF!,MATCH($B83,#REF!,0),2)</f>
        <v>#REF!</v>
      </c>
      <c r="P83" s="18">
        <f t="shared" si="2"/>
        <v>2013</v>
      </c>
      <c r="Q83" s="28" t="e">
        <f t="shared" si="3"/>
        <v>#REF!</v>
      </c>
      <c r="R83" s="18" t="s">
        <v>256</v>
      </c>
    </row>
    <row r="84" spans="2:18" ht="11.25" x14ac:dyDescent="0.2">
      <c r="B84" s="3" t="s">
        <v>121</v>
      </c>
      <c r="D84" s="5" t="e" cm="1">
        <f t="array" ref="D84">INDEX(#REF!,MATCH(1,($B84=#REF!)*($E84=#REF!),0),MATCH($D$5,#REF!,0))</f>
        <v>#REF!</v>
      </c>
      <c r="E84" s="3">
        <v>2013</v>
      </c>
      <c r="F84" s="113" t="e">
        <f>(D84/INDEX(#REF!,MATCH("*"&amp;$B84,#REF!,0),MATCH(TEXT($E84,"0"),#REF!,0)))*100000</f>
        <v>#REF!</v>
      </c>
      <c r="H84"/>
      <c r="I84"/>
      <c r="N84" s="78" t="s">
        <v>247</v>
      </c>
      <c r="O84" s="17" t="e">
        <f>INDEX(#REF!,MATCH($B84,#REF!,0),2)</f>
        <v>#REF!</v>
      </c>
      <c r="P84" s="18">
        <f t="shared" si="2"/>
        <v>2013</v>
      </c>
      <c r="Q84" s="28" t="e">
        <f t="shared" si="3"/>
        <v>#REF!</v>
      </c>
      <c r="R84" s="18" t="s">
        <v>256</v>
      </c>
    </row>
    <row r="85" spans="2:18" ht="11.25" x14ac:dyDescent="0.2">
      <c r="B85" s="3" t="s">
        <v>122</v>
      </c>
      <c r="D85" s="5" t="e" cm="1">
        <f t="array" ref="D85">INDEX(#REF!,MATCH(1,($B85=#REF!)*($E85=#REF!),0),MATCH($D$5,#REF!,0))</f>
        <v>#REF!</v>
      </c>
      <c r="E85" s="3">
        <v>2013</v>
      </c>
      <c r="F85" s="113" t="e">
        <f>(D85/INDEX(#REF!,MATCH("*"&amp;$B85,#REF!,0),MATCH(TEXT($E85,"0"),#REF!,0)))*100000</f>
        <v>#REF!</v>
      </c>
      <c r="H85"/>
      <c r="I85"/>
      <c r="N85" s="78" t="s">
        <v>247</v>
      </c>
      <c r="O85" s="17" t="e">
        <f>INDEX(#REF!,MATCH($B85,#REF!,0),2)</f>
        <v>#REF!</v>
      </c>
      <c r="P85" s="18">
        <f t="shared" si="2"/>
        <v>2013</v>
      </c>
      <c r="Q85" s="28" t="e">
        <f t="shared" si="3"/>
        <v>#REF!</v>
      </c>
      <c r="R85" s="18" t="s">
        <v>256</v>
      </c>
    </row>
    <row r="86" spans="2:18" ht="11.25" x14ac:dyDescent="0.2">
      <c r="B86" s="3" t="s">
        <v>123</v>
      </c>
      <c r="D86" s="5" t="e" cm="1">
        <f t="array" ref="D86">INDEX(#REF!,MATCH(1,($B86=#REF!)*($E86=#REF!),0),MATCH($D$5,#REF!,0))</f>
        <v>#REF!</v>
      </c>
      <c r="E86" s="3">
        <v>2013</v>
      </c>
      <c r="F86" s="113" t="e">
        <f>(D86/INDEX(#REF!,MATCH("*"&amp;$B86,#REF!,0),MATCH(TEXT($E86,"0"),#REF!,0)))*100000</f>
        <v>#REF!</v>
      </c>
      <c r="H86"/>
      <c r="I86"/>
      <c r="N86" s="78" t="s">
        <v>247</v>
      </c>
      <c r="O86" s="17" t="e">
        <f>INDEX(#REF!,MATCH($B86,#REF!,0),2)</f>
        <v>#REF!</v>
      </c>
      <c r="P86" s="18">
        <f t="shared" si="2"/>
        <v>2013</v>
      </c>
      <c r="Q86" s="28" t="e">
        <f t="shared" si="3"/>
        <v>#REF!</v>
      </c>
      <c r="R86" s="18" t="s">
        <v>256</v>
      </c>
    </row>
    <row r="87" spans="2:18" ht="11.25" x14ac:dyDescent="0.2">
      <c r="B87" s="3" t="s">
        <v>124</v>
      </c>
      <c r="D87" s="5" t="e" cm="1">
        <f t="array" ref="D87">INDEX(#REF!,MATCH(1,($B87=#REF!)*($E87=#REF!),0),MATCH($D$5,#REF!,0))</f>
        <v>#REF!</v>
      </c>
      <c r="E87" s="3">
        <v>2013</v>
      </c>
      <c r="F87" s="113" t="e">
        <f>(D87/INDEX(#REF!,MATCH("*"&amp;$B87,#REF!,0),MATCH(TEXT($E87,"0"),#REF!,0)))*100000</f>
        <v>#REF!</v>
      </c>
      <c r="H87"/>
      <c r="I87"/>
      <c r="N87" s="78" t="s">
        <v>247</v>
      </c>
      <c r="O87" s="17" t="e">
        <f>INDEX(#REF!,MATCH($B87,#REF!,0),2)</f>
        <v>#REF!</v>
      </c>
      <c r="P87" s="18">
        <f t="shared" si="2"/>
        <v>2013</v>
      </c>
      <c r="Q87" s="28" t="e">
        <f t="shared" si="3"/>
        <v>#REF!</v>
      </c>
      <c r="R87" s="18" t="s">
        <v>256</v>
      </c>
    </row>
    <row r="88" spans="2:18" ht="11.25" x14ac:dyDescent="0.2">
      <c r="B88" s="3" t="s">
        <v>125</v>
      </c>
      <c r="D88" s="5" t="e" cm="1">
        <f t="array" ref="D88">INDEX(#REF!,MATCH(1,($B88=#REF!)*($E88=#REF!),0),MATCH($D$5,#REF!,0))</f>
        <v>#REF!</v>
      </c>
      <c r="E88" s="3">
        <v>2013</v>
      </c>
      <c r="F88" s="113" t="e">
        <f>(D88/INDEX(#REF!,MATCH("*"&amp;$B88,#REF!,0),MATCH(TEXT($E88,"0"),#REF!,0)))*100000</f>
        <v>#REF!</v>
      </c>
      <c r="H88"/>
      <c r="I88"/>
      <c r="N88" s="78" t="s">
        <v>247</v>
      </c>
      <c r="O88" s="17" t="e">
        <f>INDEX(#REF!,MATCH($B88,#REF!,0),2)</f>
        <v>#REF!</v>
      </c>
      <c r="P88" s="18">
        <f t="shared" si="2"/>
        <v>2013</v>
      </c>
      <c r="Q88" s="28" t="e">
        <f t="shared" si="3"/>
        <v>#REF!</v>
      </c>
      <c r="R88" s="18" t="s">
        <v>256</v>
      </c>
    </row>
    <row r="89" spans="2:18" ht="11.25" x14ac:dyDescent="0.2">
      <c r="B89" s="3" t="s">
        <v>126</v>
      </c>
      <c r="D89" s="5" t="e" cm="1">
        <f t="array" ref="D89">INDEX(#REF!,MATCH(1,($B89=#REF!)*($E89=#REF!),0),MATCH($D$5,#REF!,0))</f>
        <v>#REF!</v>
      </c>
      <c r="E89" s="3">
        <v>2013</v>
      </c>
      <c r="F89" s="113" t="e">
        <f>(D89/INDEX(#REF!,MATCH("*"&amp;$B89,#REF!,0),MATCH(TEXT($E89,"0"),#REF!,0)))*100000</f>
        <v>#REF!</v>
      </c>
      <c r="H89"/>
      <c r="I89"/>
      <c r="N89" s="78" t="s">
        <v>247</v>
      </c>
      <c r="O89" s="17" t="e">
        <f>INDEX(#REF!,MATCH($B89,#REF!,0),2)</f>
        <v>#REF!</v>
      </c>
      <c r="P89" s="18">
        <f t="shared" si="2"/>
        <v>2013</v>
      </c>
      <c r="Q89" s="28" t="e">
        <f t="shared" si="3"/>
        <v>#REF!</v>
      </c>
      <c r="R89" s="18" t="s">
        <v>256</v>
      </c>
    </row>
    <row r="90" spans="2:18" ht="11.25" x14ac:dyDescent="0.2">
      <c r="B90" s="3" t="s">
        <v>68</v>
      </c>
      <c r="D90" s="5" t="e" cm="1">
        <f t="array" ref="D90">INDEX(#REF!,MATCH(1,($B90=#REF!)*($E90=#REF!),0),MATCH($D$5,#REF!,0))</f>
        <v>#REF!</v>
      </c>
      <c r="E90" s="80">
        <v>2014</v>
      </c>
      <c r="F90" s="113" t="e">
        <f>(D90/INDEX(#REF!,MATCH("*"&amp;$B90,#REF!,0),MATCH(TEXT($E90,"0"),#REF!,0)))*100000</f>
        <v>#REF!</v>
      </c>
      <c r="H90"/>
      <c r="I90"/>
      <c r="N90" s="78" t="s">
        <v>247</v>
      </c>
      <c r="O90" s="17" t="e">
        <f>INDEX(#REF!,MATCH($B90,#REF!,0),2)</f>
        <v>#REF!</v>
      </c>
      <c r="P90" s="18">
        <f t="shared" si="2"/>
        <v>2014</v>
      </c>
      <c r="Q90" s="28" t="e">
        <f t="shared" si="3"/>
        <v>#REF!</v>
      </c>
      <c r="R90" s="18" t="s">
        <v>256</v>
      </c>
    </row>
    <row r="91" spans="2:18" ht="11.25" x14ac:dyDescent="0.2">
      <c r="B91" s="3" t="s">
        <v>69</v>
      </c>
      <c r="D91" s="5" t="e" cm="1">
        <f t="array" ref="D91">INDEX(#REF!,MATCH(1,($B91=#REF!)*($E91=#REF!),0),MATCH($D$5,#REF!,0))</f>
        <v>#REF!</v>
      </c>
      <c r="E91" s="3">
        <v>2014</v>
      </c>
      <c r="F91" s="113" t="e">
        <f>(D91/INDEX(#REF!,MATCH("*"&amp;$B91,#REF!,0),MATCH(TEXT($E91,"0"),#REF!,0)))*100000</f>
        <v>#REF!</v>
      </c>
      <c r="H91"/>
      <c r="I91"/>
      <c r="N91" s="78" t="s">
        <v>247</v>
      </c>
      <c r="O91" s="17" t="e">
        <f>INDEX(#REF!,MATCH($B91,#REF!,0),2)</f>
        <v>#REF!</v>
      </c>
      <c r="P91" s="18">
        <f t="shared" si="2"/>
        <v>2014</v>
      </c>
      <c r="Q91" s="28" t="e">
        <f t="shared" si="3"/>
        <v>#REF!</v>
      </c>
      <c r="R91" s="18" t="s">
        <v>256</v>
      </c>
    </row>
    <row r="92" spans="2:18" ht="11.25" x14ac:dyDescent="0.2">
      <c r="B92" s="3" t="s">
        <v>70</v>
      </c>
      <c r="D92" s="5" t="e" cm="1">
        <f t="array" ref="D92">INDEX(#REF!,MATCH(1,($B92=#REF!)*($E92=#REF!),0),MATCH($D$5,#REF!,0))</f>
        <v>#REF!</v>
      </c>
      <c r="E92" s="3">
        <v>2014</v>
      </c>
      <c r="F92" s="113" t="e">
        <f>(D92/INDEX(#REF!,MATCH("*"&amp;$B92,#REF!,0),MATCH(TEXT($E92,"0"),#REF!,0)))*100000</f>
        <v>#REF!</v>
      </c>
      <c r="H92"/>
      <c r="I92"/>
      <c r="N92" s="78" t="s">
        <v>247</v>
      </c>
      <c r="O92" s="17" t="e">
        <f>INDEX(#REF!,MATCH($B92,#REF!,0),2)</f>
        <v>#REF!</v>
      </c>
      <c r="P92" s="18">
        <f t="shared" si="2"/>
        <v>2014</v>
      </c>
      <c r="Q92" s="28" t="e">
        <f t="shared" si="3"/>
        <v>#REF!</v>
      </c>
      <c r="R92" s="18" t="s">
        <v>256</v>
      </c>
    </row>
    <row r="93" spans="2:18" ht="11.25" x14ac:dyDescent="0.2">
      <c r="B93" s="3" t="s">
        <v>111</v>
      </c>
      <c r="D93" s="5" t="e" cm="1">
        <f t="array" ref="D93">INDEX(#REF!,MATCH(1,($B93=#REF!)*($E93=#REF!),0),MATCH($D$5,#REF!,0))</f>
        <v>#REF!</v>
      </c>
      <c r="E93" s="3">
        <v>2014</v>
      </c>
      <c r="F93" s="113" t="e">
        <f>(D93/INDEX(#REF!,MATCH("*"&amp;$B93,#REF!,0),MATCH(TEXT($E93,"0"),#REF!,0)))*100000</f>
        <v>#REF!</v>
      </c>
      <c r="H93"/>
      <c r="I93"/>
      <c r="N93" s="78" t="s">
        <v>247</v>
      </c>
      <c r="O93" s="17" t="e">
        <f>INDEX(#REF!,MATCH($B93,#REF!,0),2)</f>
        <v>#REF!</v>
      </c>
      <c r="P93" s="18">
        <f t="shared" si="2"/>
        <v>2014</v>
      </c>
      <c r="Q93" s="28" t="e">
        <f t="shared" si="3"/>
        <v>#REF!</v>
      </c>
      <c r="R93" s="18" t="s">
        <v>256</v>
      </c>
    </row>
    <row r="94" spans="2:18" ht="11.25" x14ac:dyDescent="0.2">
      <c r="B94" s="3" t="s">
        <v>71</v>
      </c>
      <c r="D94" s="5" t="e" cm="1">
        <f t="array" ref="D94">INDEX(#REF!,MATCH(1,($B94=#REF!)*($E94=#REF!),0),MATCH($D$5,#REF!,0))</f>
        <v>#REF!</v>
      </c>
      <c r="E94" s="3">
        <v>2014</v>
      </c>
      <c r="F94" s="113" t="e">
        <f>(D94/INDEX(#REF!,MATCH("*"&amp;$B94,#REF!,0),MATCH(TEXT($E94,"0"),#REF!,0)))*100000</f>
        <v>#REF!</v>
      </c>
      <c r="H94"/>
      <c r="I94"/>
      <c r="N94" s="78" t="s">
        <v>247</v>
      </c>
      <c r="O94" s="17" t="e">
        <f>INDEX(#REF!,MATCH($B94,#REF!,0),2)</f>
        <v>#REF!</v>
      </c>
      <c r="P94" s="18">
        <f t="shared" si="2"/>
        <v>2014</v>
      </c>
      <c r="Q94" s="28" t="e">
        <f t="shared" si="3"/>
        <v>#REF!</v>
      </c>
      <c r="R94" s="18" t="s">
        <v>256</v>
      </c>
    </row>
    <row r="95" spans="2:18" ht="11.25" x14ac:dyDescent="0.2">
      <c r="B95" s="3" t="s">
        <v>112</v>
      </c>
      <c r="D95" s="5" t="e" cm="1">
        <f t="array" ref="D95">INDEX(#REF!,MATCH(1,($B95=#REF!)*($E95=#REF!),0),MATCH($D$5,#REF!,0))</f>
        <v>#REF!</v>
      </c>
      <c r="E95" s="3">
        <v>2014</v>
      </c>
      <c r="F95" s="113" t="e">
        <f>(D95/INDEX(#REF!,MATCH("*"&amp;$B95,#REF!,0),MATCH(TEXT($E95,"0"),#REF!,0)))*100000</f>
        <v>#REF!</v>
      </c>
      <c r="H95"/>
      <c r="I95"/>
      <c r="N95" s="78" t="s">
        <v>247</v>
      </c>
      <c r="O95" s="17" t="e">
        <f>INDEX(#REF!,MATCH($B95,#REF!,0),2)</f>
        <v>#REF!</v>
      </c>
      <c r="P95" s="18">
        <f t="shared" si="2"/>
        <v>2014</v>
      </c>
      <c r="Q95" s="28" t="e">
        <f t="shared" si="3"/>
        <v>#REF!</v>
      </c>
      <c r="R95" s="18" t="s">
        <v>256</v>
      </c>
    </row>
    <row r="96" spans="2:18" ht="11.25" x14ac:dyDescent="0.2">
      <c r="B96" s="3" t="s">
        <v>113</v>
      </c>
      <c r="D96" s="5" t="e" cm="1">
        <f t="array" ref="D96">INDEX(#REF!,MATCH(1,($B96=#REF!)*($E96=#REF!),0),MATCH($D$5,#REF!,0))</f>
        <v>#REF!</v>
      </c>
      <c r="E96" s="3">
        <v>2014</v>
      </c>
      <c r="F96" s="113" t="e">
        <f>(D96/INDEX(#REF!,MATCH("*"&amp;$B96,#REF!,0),MATCH(TEXT($E96,"0"),#REF!,0)))*100000</f>
        <v>#REF!</v>
      </c>
      <c r="H96"/>
      <c r="I96"/>
      <c r="N96" s="78" t="s">
        <v>247</v>
      </c>
      <c r="O96" s="17" t="e">
        <f>INDEX(#REF!,MATCH($B96,#REF!,0),2)</f>
        <v>#REF!</v>
      </c>
      <c r="P96" s="18">
        <f t="shared" si="2"/>
        <v>2014</v>
      </c>
      <c r="Q96" s="28" t="e">
        <f t="shared" si="3"/>
        <v>#REF!</v>
      </c>
      <c r="R96" s="18" t="s">
        <v>256</v>
      </c>
    </row>
    <row r="97" spans="2:18" ht="11.25" x14ac:dyDescent="0.2">
      <c r="B97" s="3" t="s">
        <v>114</v>
      </c>
      <c r="D97" s="5" t="e" cm="1">
        <f t="array" ref="D97">INDEX(#REF!,MATCH(1,($B97=#REF!)*($E97=#REF!),0),MATCH($D$5,#REF!,0))</f>
        <v>#REF!</v>
      </c>
      <c r="E97" s="3">
        <v>2014</v>
      </c>
      <c r="F97" s="113" t="e">
        <f>(D97/INDEX(#REF!,MATCH("*"&amp;$B97,#REF!,0),MATCH(TEXT($E97,"0"),#REF!,0)))*100000</f>
        <v>#REF!</v>
      </c>
      <c r="H97"/>
      <c r="I97"/>
      <c r="N97" s="78" t="s">
        <v>247</v>
      </c>
      <c r="O97" s="17" t="e">
        <f>INDEX(#REF!,MATCH($B97,#REF!,0),2)</f>
        <v>#REF!</v>
      </c>
      <c r="P97" s="18">
        <f t="shared" si="2"/>
        <v>2014</v>
      </c>
      <c r="Q97" s="28" t="e">
        <f t="shared" si="3"/>
        <v>#REF!</v>
      </c>
      <c r="R97" s="18" t="s">
        <v>256</v>
      </c>
    </row>
    <row r="98" spans="2:18" ht="11.25" x14ac:dyDescent="0.2">
      <c r="B98" s="3" t="s">
        <v>115</v>
      </c>
      <c r="D98" s="5" t="e" cm="1">
        <f t="array" ref="D98">INDEX(#REF!,MATCH(1,($B98=#REF!)*($E98=#REF!),0),MATCH($D$5,#REF!,0))</f>
        <v>#REF!</v>
      </c>
      <c r="E98" s="3">
        <v>2014</v>
      </c>
      <c r="F98" s="113" t="e">
        <f>(D98/INDEX(#REF!,MATCH("*"&amp;$B98,#REF!,0),MATCH(TEXT($E98,"0"),#REF!,0)))*100000</f>
        <v>#REF!</v>
      </c>
      <c r="H98"/>
      <c r="I98"/>
      <c r="N98" s="78" t="s">
        <v>247</v>
      </c>
      <c r="O98" s="17" t="e">
        <f>INDEX(#REF!,MATCH($B98,#REF!,0),2)</f>
        <v>#REF!</v>
      </c>
      <c r="P98" s="18">
        <f t="shared" si="2"/>
        <v>2014</v>
      </c>
      <c r="Q98" s="28" t="e">
        <f t="shared" si="3"/>
        <v>#REF!</v>
      </c>
      <c r="R98" s="18" t="s">
        <v>256</v>
      </c>
    </row>
    <row r="99" spans="2:18" ht="11.25" x14ac:dyDescent="0.2">
      <c r="B99" s="3" t="s">
        <v>116</v>
      </c>
      <c r="D99" s="5" t="e" cm="1">
        <f t="array" ref="D99">INDEX(#REF!,MATCH(1,($B99=#REF!)*($E99=#REF!),0),MATCH($D$5,#REF!,0))</f>
        <v>#REF!</v>
      </c>
      <c r="E99" s="3">
        <v>2014</v>
      </c>
      <c r="F99" s="113" t="e">
        <f>(D99/INDEX(#REF!,MATCH("*"&amp;$B99,#REF!,0),MATCH(TEXT($E99,"0"),#REF!,0)))*100000</f>
        <v>#REF!</v>
      </c>
      <c r="H99"/>
      <c r="I99"/>
      <c r="N99" s="78" t="s">
        <v>247</v>
      </c>
      <c r="O99" s="17" t="e">
        <f>INDEX(#REF!,MATCH($B99,#REF!,0),2)</f>
        <v>#REF!</v>
      </c>
      <c r="P99" s="18">
        <f t="shared" si="2"/>
        <v>2014</v>
      </c>
      <c r="Q99" s="28" t="e">
        <f t="shared" si="3"/>
        <v>#REF!</v>
      </c>
      <c r="R99" s="18" t="s">
        <v>256</v>
      </c>
    </row>
    <row r="100" spans="2:18" ht="11.25" x14ac:dyDescent="0.2">
      <c r="B100" s="3" t="s">
        <v>66</v>
      </c>
      <c r="D100" s="5" t="e" cm="1">
        <f t="array" ref="D100">INDEX(#REF!,MATCH(1,($B100=#REF!)*($E100=#REF!),0),MATCH($D$5,#REF!,0))</f>
        <v>#REF!</v>
      </c>
      <c r="E100" s="3">
        <v>2014</v>
      </c>
      <c r="F100" s="113" t="e">
        <f>(D100/INDEX(#REF!,MATCH("*"&amp;$B100,#REF!,0),MATCH(TEXT($E100,"0"),#REF!,0)))*100000</f>
        <v>#REF!</v>
      </c>
      <c r="H100"/>
      <c r="I100"/>
      <c r="N100" s="78" t="s">
        <v>247</v>
      </c>
      <c r="O100" s="17" t="e">
        <f>INDEX(#REF!,MATCH($B100,#REF!,0),2)</f>
        <v>#REF!</v>
      </c>
      <c r="P100" s="18">
        <f t="shared" si="2"/>
        <v>2014</v>
      </c>
      <c r="Q100" s="28" t="e">
        <f t="shared" si="3"/>
        <v>#REF!</v>
      </c>
      <c r="R100" s="18" t="s">
        <v>256</v>
      </c>
    </row>
    <row r="101" spans="2:18" ht="11.25" x14ac:dyDescent="0.2">
      <c r="B101" s="3" t="s">
        <v>117</v>
      </c>
      <c r="D101" s="5" t="e" cm="1">
        <f t="array" ref="D101">INDEX(#REF!,MATCH(1,($B101=#REF!)*($E101=#REF!),0),MATCH($D$5,#REF!,0))</f>
        <v>#REF!</v>
      </c>
      <c r="E101" s="3">
        <v>2014</v>
      </c>
      <c r="F101" s="113" t="e">
        <f>(D101/INDEX(#REF!,MATCH("*"&amp;$B101,#REF!,0),MATCH(TEXT($E101,"0"),#REF!,0)))*100000</f>
        <v>#REF!</v>
      </c>
      <c r="H101"/>
      <c r="I101"/>
      <c r="N101" s="78" t="s">
        <v>247</v>
      </c>
      <c r="O101" s="17" t="e">
        <f>INDEX(#REF!,MATCH($B101,#REF!,0),2)</f>
        <v>#REF!</v>
      </c>
      <c r="P101" s="18">
        <f t="shared" si="2"/>
        <v>2014</v>
      </c>
      <c r="Q101" s="28" t="e">
        <f t="shared" si="3"/>
        <v>#REF!</v>
      </c>
      <c r="R101" s="18" t="s">
        <v>256</v>
      </c>
    </row>
    <row r="102" spans="2:18" ht="11.25" x14ac:dyDescent="0.2">
      <c r="B102" s="3" t="s">
        <v>118</v>
      </c>
      <c r="D102" s="5" t="e" cm="1">
        <f t="array" ref="D102">INDEX(#REF!,MATCH(1,($B102=#REF!)*($E102=#REF!),0),MATCH($D$5,#REF!,0))</f>
        <v>#REF!</v>
      </c>
      <c r="E102" s="3">
        <v>2014</v>
      </c>
      <c r="F102" s="113" t="e">
        <f>(D102/INDEX(#REF!,MATCH("*"&amp;$B102,#REF!,0),MATCH(TEXT($E102,"0"),#REF!,0)))*100000</f>
        <v>#REF!</v>
      </c>
      <c r="H102"/>
      <c r="I102"/>
      <c r="N102" s="78" t="s">
        <v>247</v>
      </c>
      <c r="O102" s="17" t="e">
        <f>INDEX(#REF!,MATCH($B102,#REF!,0),2)</f>
        <v>#REF!</v>
      </c>
      <c r="P102" s="18">
        <f t="shared" si="2"/>
        <v>2014</v>
      </c>
      <c r="Q102" s="28" t="e">
        <f t="shared" si="3"/>
        <v>#REF!</v>
      </c>
      <c r="R102" s="18" t="s">
        <v>256</v>
      </c>
    </row>
    <row r="103" spans="2:18" ht="11.25" x14ac:dyDescent="0.2">
      <c r="B103" s="3" t="s">
        <v>119</v>
      </c>
      <c r="D103" s="5" t="e" cm="1">
        <f t="array" ref="D103">INDEX(#REF!,MATCH(1,($B103=#REF!)*($E103=#REF!),0),MATCH($D$5,#REF!,0))</f>
        <v>#REF!</v>
      </c>
      <c r="E103" s="3">
        <v>2014</v>
      </c>
      <c r="F103" s="113" t="e">
        <f>(D103/INDEX(#REF!,MATCH("*"&amp;$B103,#REF!,0),MATCH(TEXT($E103,"0"),#REF!,0)))*100000</f>
        <v>#REF!</v>
      </c>
      <c r="H103"/>
      <c r="I103"/>
      <c r="N103" s="78" t="s">
        <v>247</v>
      </c>
      <c r="O103" s="17" t="e">
        <f>INDEX(#REF!,MATCH($B103,#REF!,0),2)</f>
        <v>#REF!</v>
      </c>
      <c r="P103" s="18">
        <f t="shared" si="2"/>
        <v>2014</v>
      </c>
      <c r="Q103" s="28" t="e">
        <f t="shared" si="3"/>
        <v>#REF!</v>
      </c>
      <c r="R103" s="18" t="s">
        <v>256</v>
      </c>
    </row>
    <row r="104" spans="2:18" ht="11.25" x14ac:dyDescent="0.2">
      <c r="B104" s="3" t="s">
        <v>120</v>
      </c>
      <c r="D104" s="5" t="e" cm="1">
        <f t="array" ref="D104">INDEX(#REF!,MATCH(1,($B104=#REF!)*($E104=#REF!),0),MATCH($D$5,#REF!,0))</f>
        <v>#REF!</v>
      </c>
      <c r="E104" s="3">
        <v>2014</v>
      </c>
      <c r="F104" s="113" t="e">
        <f>(D104/INDEX(#REF!,MATCH("*"&amp;$B104,#REF!,0),MATCH(TEXT($E104,"0"),#REF!,0)))*100000</f>
        <v>#REF!</v>
      </c>
      <c r="H104"/>
      <c r="I104"/>
      <c r="N104" s="78" t="s">
        <v>247</v>
      </c>
      <c r="O104" s="17" t="e">
        <f>INDEX(#REF!,MATCH($B104,#REF!,0),2)</f>
        <v>#REF!</v>
      </c>
      <c r="P104" s="18">
        <f t="shared" si="2"/>
        <v>2014</v>
      </c>
      <c r="Q104" s="28" t="e">
        <f t="shared" si="3"/>
        <v>#REF!</v>
      </c>
      <c r="R104" s="18" t="s">
        <v>256</v>
      </c>
    </row>
    <row r="105" spans="2:18" ht="11.25" x14ac:dyDescent="0.2">
      <c r="B105" s="3" t="s">
        <v>121</v>
      </c>
      <c r="D105" s="5" t="e" cm="1">
        <f t="array" ref="D105">INDEX(#REF!,MATCH(1,($B105=#REF!)*($E105=#REF!),0),MATCH($D$5,#REF!,0))</f>
        <v>#REF!</v>
      </c>
      <c r="E105" s="3">
        <v>2014</v>
      </c>
      <c r="F105" s="113" t="e">
        <f>(D105/INDEX(#REF!,MATCH("*"&amp;$B105,#REF!,0),MATCH(TEXT($E105,"0"),#REF!,0)))*100000</f>
        <v>#REF!</v>
      </c>
      <c r="H105"/>
      <c r="I105"/>
      <c r="N105" s="78" t="s">
        <v>247</v>
      </c>
      <c r="O105" s="17" t="e">
        <f>INDEX(#REF!,MATCH($B105,#REF!,0),2)</f>
        <v>#REF!</v>
      </c>
      <c r="P105" s="18">
        <f t="shared" si="2"/>
        <v>2014</v>
      </c>
      <c r="Q105" s="28" t="e">
        <f t="shared" si="3"/>
        <v>#REF!</v>
      </c>
      <c r="R105" s="18" t="s">
        <v>256</v>
      </c>
    </row>
    <row r="106" spans="2:18" ht="11.25" x14ac:dyDescent="0.2">
      <c r="B106" s="3" t="s">
        <v>122</v>
      </c>
      <c r="D106" s="5" t="e" cm="1">
        <f t="array" ref="D106">INDEX(#REF!,MATCH(1,($B106=#REF!)*($E106=#REF!),0),MATCH($D$5,#REF!,0))</f>
        <v>#REF!</v>
      </c>
      <c r="E106" s="3">
        <v>2014</v>
      </c>
      <c r="F106" s="113" t="e">
        <f>(D106/INDEX(#REF!,MATCH("*"&amp;$B106,#REF!,0),MATCH(TEXT($E106,"0"),#REF!,0)))*100000</f>
        <v>#REF!</v>
      </c>
      <c r="H106"/>
      <c r="I106"/>
      <c r="N106" s="78" t="s">
        <v>247</v>
      </c>
      <c r="O106" s="17" t="e">
        <f>INDEX(#REF!,MATCH($B106,#REF!,0),2)</f>
        <v>#REF!</v>
      </c>
      <c r="P106" s="18">
        <f t="shared" si="2"/>
        <v>2014</v>
      </c>
      <c r="Q106" s="28" t="e">
        <f t="shared" si="3"/>
        <v>#REF!</v>
      </c>
      <c r="R106" s="18" t="s">
        <v>256</v>
      </c>
    </row>
    <row r="107" spans="2:18" ht="11.25" x14ac:dyDescent="0.2">
      <c r="B107" s="3" t="s">
        <v>123</v>
      </c>
      <c r="D107" s="5" t="e" cm="1">
        <f t="array" ref="D107">INDEX(#REF!,MATCH(1,($B107=#REF!)*($E107=#REF!),0),MATCH($D$5,#REF!,0))</f>
        <v>#REF!</v>
      </c>
      <c r="E107" s="3">
        <v>2014</v>
      </c>
      <c r="F107" s="113" t="e">
        <f>(D107/INDEX(#REF!,MATCH("*"&amp;$B107,#REF!,0),MATCH(TEXT($E107,"0"),#REF!,0)))*100000</f>
        <v>#REF!</v>
      </c>
      <c r="H107"/>
      <c r="I107"/>
      <c r="N107" s="78" t="s">
        <v>247</v>
      </c>
      <c r="O107" s="17" t="e">
        <f>INDEX(#REF!,MATCH($B107,#REF!,0),2)</f>
        <v>#REF!</v>
      </c>
      <c r="P107" s="18">
        <f t="shared" si="2"/>
        <v>2014</v>
      </c>
      <c r="Q107" s="28" t="e">
        <f t="shared" si="3"/>
        <v>#REF!</v>
      </c>
      <c r="R107" s="18" t="s">
        <v>256</v>
      </c>
    </row>
    <row r="108" spans="2:18" ht="11.25" x14ac:dyDescent="0.2">
      <c r="B108" s="3" t="s">
        <v>124</v>
      </c>
      <c r="D108" s="5" t="e" cm="1">
        <f t="array" ref="D108">INDEX(#REF!,MATCH(1,($B108=#REF!)*($E108=#REF!),0),MATCH($D$5,#REF!,0))</f>
        <v>#REF!</v>
      </c>
      <c r="E108" s="3">
        <v>2014</v>
      </c>
      <c r="F108" s="113" t="e">
        <f>(D108/INDEX(#REF!,MATCH("*"&amp;$B108,#REF!,0),MATCH(TEXT($E108,"0"),#REF!,0)))*100000</f>
        <v>#REF!</v>
      </c>
      <c r="H108"/>
      <c r="I108"/>
      <c r="N108" s="78" t="s">
        <v>247</v>
      </c>
      <c r="O108" s="17" t="e">
        <f>INDEX(#REF!,MATCH($B108,#REF!,0),2)</f>
        <v>#REF!</v>
      </c>
      <c r="P108" s="18">
        <f t="shared" si="2"/>
        <v>2014</v>
      </c>
      <c r="Q108" s="28" t="e">
        <f t="shared" si="3"/>
        <v>#REF!</v>
      </c>
      <c r="R108" s="18" t="s">
        <v>256</v>
      </c>
    </row>
    <row r="109" spans="2:18" ht="11.25" x14ac:dyDescent="0.2">
      <c r="B109" s="3" t="s">
        <v>125</v>
      </c>
      <c r="D109" s="5" t="e" cm="1">
        <f t="array" ref="D109">INDEX(#REF!,MATCH(1,($B109=#REF!)*($E109=#REF!),0),MATCH($D$5,#REF!,0))</f>
        <v>#REF!</v>
      </c>
      <c r="E109" s="3">
        <v>2014</v>
      </c>
      <c r="F109" s="113" t="e">
        <f>(D109/INDEX(#REF!,MATCH("*"&amp;$B109,#REF!,0),MATCH(TEXT($E109,"0"),#REF!,0)))*100000</f>
        <v>#REF!</v>
      </c>
      <c r="H109"/>
      <c r="I109"/>
      <c r="N109" s="78" t="s">
        <v>247</v>
      </c>
      <c r="O109" s="17" t="e">
        <f>INDEX(#REF!,MATCH($B109,#REF!,0),2)</f>
        <v>#REF!</v>
      </c>
      <c r="P109" s="18">
        <f t="shared" si="2"/>
        <v>2014</v>
      </c>
      <c r="Q109" s="28" t="e">
        <f t="shared" si="3"/>
        <v>#REF!</v>
      </c>
      <c r="R109" s="18" t="s">
        <v>256</v>
      </c>
    </row>
    <row r="110" spans="2:18" ht="11.25" x14ac:dyDescent="0.2">
      <c r="B110" s="3" t="s">
        <v>126</v>
      </c>
      <c r="D110" s="5" t="e" cm="1">
        <f t="array" ref="D110">INDEX(#REF!,MATCH(1,($B110=#REF!)*($E110=#REF!),0),MATCH($D$5,#REF!,0))</f>
        <v>#REF!</v>
      </c>
      <c r="E110" s="3">
        <v>2014</v>
      </c>
      <c r="F110" s="113" t="e">
        <f>(D110/INDEX(#REF!,MATCH("*"&amp;$B110,#REF!,0),MATCH(TEXT($E110,"0"),#REF!,0)))*100000</f>
        <v>#REF!</v>
      </c>
      <c r="H110"/>
      <c r="I110"/>
      <c r="N110" s="78" t="s">
        <v>247</v>
      </c>
      <c r="O110" s="17" t="e">
        <f>INDEX(#REF!,MATCH($B110,#REF!,0),2)</f>
        <v>#REF!</v>
      </c>
      <c r="P110" s="18">
        <f t="shared" si="2"/>
        <v>2014</v>
      </c>
      <c r="Q110" s="28" t="e">
        <f t="shared" si="3"/>
        <v>#REF!</v>
      </c>
      <c r="R110" s="18" t="s">
        <v>256</v>
      </c>
    </row>
    <row r="111" spans="2:18" ht="11.25" x14ac:dyDescent="0.2">
      <c r="B111" s="3" t="s">
        <v>68</v>
      </c>
      <c r="D111" s="5" t="e" cm="1">
        <f t="array" ref="D111">INDEX(#REF!,MATCH(1,($B111=#REF!)*($E111=#REF!),0),MATCH($D$5,#REF!,0))</f>
        <v>#REF!</v>
      </c>
      <c r="E111" s="80">
        <v>2015</v>
      </c>
      <c r="F111" s="113" t="e">
        <f>(D111/INDEX(#REF!,MATCH("*"&amp;$B111,#REF!,0),MATCH(TEXT($E111,"0"),#REF!,0)))*100000</f>
        <v>#REF!</v>
      </c>
      <c r="H111"/>
      <c r="I111"/>
      <c r="N111" s="78" t="s">
        <v>247</v>
      </c>
      <c r="O111" s="17" t="e">
        <f>INDEX(#REF!,MATCH($B111,#REF!,0),2)</f>
        <v>#REF!</v>
      </c>
      <c r="P111" s="18">
        <f t="shared" si="2"/>
        <v>2015</v>
      </c>
      <c r="Q111" s="28" t="e">
        <f t="shared" si="3"/>
        <v>#REF!</v>
      </c>
      <c r="R111" s="18" t="s">
        <v>256</v>
      </c>
    </row>
    <row r="112" spans="2:18" ht="11.25" x14ac:dyDescent="0.2">
      <c r="B112" s="3" t="s">
        <v>69</v>
      </c>
      <c r="D112" s="5" t="e" cm="1">
        <f t="array" ref="D112">INDEX(#REF!,MATCH(1,($B112=#REF!)*($E112=#REF!),0),MATCH($D$5,#REF!,0))</f>
        <v>#REF!</v>
      </c>
      <c r="E112" s="3">
        <v>2015</v>
      </c>
      <c r="F112" s="113" t="e">
        <f>(D112/INDEX(#REF!,MATCH("*"&amp;$B112,#REF!,0),MATCH(TEXT($E112,"0"),#REF!,0)))*100000</f>
        <v>#REF!</v>
      </c>
      <c r="H112"/>
      <c r="I112"/>
      <c r="N112" s="78" t="s">
        <v>247</v>
      </c>
      <c r="O112" s="17" t="e">
        <f>INDEX(#REF!,MATCH($B112,#REF!,0),2)</f>
        <v>#REF!</v>
      </c>
      <c r="P112" s="18">
        <f t="shared" si="2"/>
        <v>2015</v>
      </c>
      <c r="Q112" s="28" t="e">
        <f t="shared" si="3"/>
        <v>#REF!</v>
      </c>
      <c r="R112" s="18" t="s">
        <v>256</v>
      </c>
    </row>
    <row r="113" spans="2:18" ht="11.25" x14ac:dyDescent="0.2">
      <c r="B113" s="3" t="s">
        <v>70</v>
      </c>
      <c r="D113" s="5" t="e" cm="1">
        <f t="array" ref="D113">INDEX(#REF!,MATCH(1,($B113=#REF!)*($E113=#REF!),0),MATCH($D$5,#REF!,0))</f>
        <v>#REF!</v>
      </c>
      <c r="E113" s="3">
        <v>2015</v>
      </c>
      <c r="F113" s="113" t="e">
        <f>(D113/INDEX(#REF!,MATCH("*"&amp;$B113,#REF!,0),MATCH(TEXT($E113,"0"),#REF!,0)))*100000</f>
        <v>#REF!</v>
      </c>
      <c r="H113"/>
      <c r="I113"/>
      <c r="N113" s="78" t="s">
        <v>247</v>
      </c>
      <c r="O113" s="17" t="e">
        <f>INDEX(#REF!,MATCH($B113,#REF!,0),2)</f>
        <v>#REF!</v>
      </c>
      <c r="P113" s="18">
        <f t="shared" si="2"/>
        <v>2015</v>
      </c>
      <c r="Q113" s="28" t="e">
        <f t="shared" si="3"/>
        <v>#REF!</v>
      </c>
      <c r="R113" s="18" t="s">
        <v>256</v>
      </c>
    </row>
    <row r="114" spans="2:18" ht="11.25" x14ac:dyDescent="0.2">
      <c r="B114" s="3" t="s">
        <v>111</v>
      </c>
      <c r="D114" s="5" t="e" cm="1">
        <f t="array" ref="D114">INDEX(#REF!,MATCH(1,($B114=#REF!)*($E114=#REF!),0),MATCH($D$5,#REF!,0))</f>
        <v>#REF!</v>
      </c>
      <c r="E114" s="3">
        <v>2015</v>
      </c>
      <c r="F114" s="113" t="e">
        <f>(D114/INDEX(#REF!,MATCH("*"&amp;$B114,#REF!,0),MATCH(TEXT($E114,"0"),#REF!,0)))*100000</f>
        <v>#REF!</v>
      </c>
      <c r="H114"/>
      <c r="I114"/>
      <c r="N114" s="78" t="s">
        <v>247</v>
      </c>
      <c r="O114" s="17" t="e">
        <f>INDEX(#REF!,MATCH($B114,#REF!,0),2)</f>
        <v>#REF!</v>
      </c>
      <c r="P114" s="18">
        <f t="shared" si="2"/>
        <v>2015</v>
      </c>
      <c r="Q114" s="28" t="e">
        <f t="shared" si="3"/>
        <v>#REF!</v>
      </c>
      <c r="R114" s="18" t="s">
        <v>256</v>
      </c>
    </row>
    <row r="115" spans="2:18" ht="11.25" x14ac:dyDescent="0.2">
      <c r="B115" s="3" t="s">
        <v>71</v>
      </c>
      <c r="D115" s="5" t="e" cm="1">
        <f t="array" ref="D115">INDEX(#REF!,MATCH(1,($B115=#REF!)*($E115=#REF!),0),MATCH($D$5,#REF!,0))</f>
        <v>#REF!</v>
      </c>
      <c r="E115" s="3">
        <v>2015</v>
      </c>
      <c r="F115" s="113" t="e">
        <f>(D115/INDEX(#REF!,MATCH("*"&amp;$B115,#REF!,0),MATCH(TEXT($E115,"0"),#REF!,0)))*100000</f>
        <v>#REF!</v>
      </c>
      <c r="H115"/>
      <c r="I115"/>
      <c r="N115" s="78" t="s">
        <v>247</v>
      </c>
      <c r="O115" s="17" t="e">
        <f>INDEX(#REF!,MATCH($B115,#REF!,0),2)</f>
        <v>#REF!</v>
      </c>
      <c r="P115" s="18">
        <f t="shared" si="2"/>
        <v>2015</v>
      </c>
      <c r="Q115" s="28" t="e">
        <f t="shared" si="3"/>
        <v>#REF!</v>
      </c>
      <c r="R115" s="18" t="s">
        <v>256</v>
      </c>
    </row>
    <row r="116" spans="2:18" ht="11.25" x14ac:dyDescent="0.2">
      <c r="B116" s="3" t="s">
        <v>112</v>
      </c>
      <c r="D116" s="5" t="e" cm="1">
        <f t="array" ref="D116">INDEX(#REF!,MATCH(1,($B116=#REF!)*($E116=#REF!),0),MATCH($D$5,#REF!,0))</f>
        <v>#REF!</v>
      </c>
      <c r="E116" s="3">
        <v>2015</v>
      </c>
      <c r="F116" s="113" t="e">
        <f>(D116/INDEX(#REF!,MATCH("*"&amp;$B116,#REF!,0),MATCH(TEXT($E116,"0"),#REF!,0)))*100000</f>
        <v>#REF!</v>
      </c>
      <c r="H116"/>
      <c r="I116"/>
      <c r="N116" s="78" t="s">
        <v>247</v>
      </c>
      <c r="O116" s="17" t="e">
        <f>INDEX(#REF!,MATCH($B116,#REF!,0),2)</f>
        <v>#REF!</v>
      </c>
      <c r="P116" s="18">
        <f t="shared" si="2"/>
        <v>2015</v>
      </c>
      <c r="Q116" s="28" t="e">
        <f t="shared" si="3"/>
        <v>#REF!</v>
      </c>
      <c r="R116" s="18" t="s">
        <v>256</v>
      </c>
    </row>
    <row r="117" spans="2:18" ht="11.25" x14ac:dyDescent="0.2">
      <c r="B117" s="3" t="s">
        <v>113</v>
      </c>
      <c r="D117" s="5" t="e" cm="1">
        <f t="array" ref="D117">INDEX(#REF!,MATCH(1,($B117=#REF!)*($E117=#REF!),0),MATCH($D$5,#REF!,0))</f>
        <v>#REF!</v>
      </c>
      <c r="E117" s="3">
        <v>2015</v>
      </c>
      <c r="F117" s="113" t="e">
        <f>(D117/INDEX(#REF!,MATCH("*"&amp;$B117,#REF!,0),MATCH(TEXT($E117,"0"),#REF!,0)))*100000</f>
        <v>#REF!</v>
      </c>
      <c r="H117"/>
      <c r="I117"/>
      <c r="N117" s="78" t="s">
        <v>247</v>
      </c>
      <c r="O117" s="17" t="e">
        <f>INDEX(#REF!,MATCH($B117,#REF!,0),2)</f>
        <v>#REF!</v>
      </c>
      <c r="P117" s="18">
        <f t="shared" si="2"/>
        <v>2015</v>
      </c>
      <c r="Q117" s="28" t="e">
        <f t="shared" si="3"/>
        <v>#REF!</v>
      </c>
      <c r="R117" s="18" t="s">
        <v>256</v>
      </c>
    </row>
    <row r="118" spans="2:18" ht="11.25" x14ac:dyDescent="0.2">
      <c r="B118" s="3" t="s">
        <v>114</v>
      </c>
      <c r="D118" s="5" t="e" cm="1">
        <f t="array" ref="D118">INDEX(#REF!,MATCH(1,($B118=#REF!)*($E118=#REF!),0),MATCH($D$5,#REF!,0))</f>
        <v>#REF!</v>
      </c>
      <c r="E118" s="3">
        <v>2015</v>
      </c>
      <c r="F118" s="113" t="e">
        <f>(D118/INDEX(#REF!,MATCH("*"&amp;$B118,#REF!,0),MATCH(TEXT($E118,"0"),#REF!,0)))*100000</f>
        <v>#REF!</v>
      </c>
      <c r="H118"/>
      <c r="I118"/>
      <c r="N118" s="78" t="s">
        <v>247</v>
      </c>
      <c r="O118" s="17" t="e">
        <f>INDEX(#REF!,MATCH($B118,#REF!,0),2)</f>
        <v>#REF!</v>
      </c>
      <c r="P118" s="18">
        <f t="shared" si="2"/>
        <v>2015</v>
      </c>
      <c r="Q118" s="28" t="e">
        <f t="shared" si="3"/>
        <v>#REF!</v>
      </c>
      <c r="R118" s="18" t="s">
        <v>256</v>
      </c>
    </row>
    <row r="119" spans="2:18" ht="11.25" x14ac:dyDescent="0.2">
      <c r="B119" s="3" t="s">
        <v>115</v>
      </c>
      <c r="D119" s="5" t="e" cm="1">
        <f t="array" ref="D119">INDEX(#REF!,MATCH(1,($B119=#REF!)*($E119=#REF!),0),MATCH($D$5,#REF!,0))</f>
        <v>#REF!</v>
      </c>
      <c r="E119" s="3">
        <v>2015</v>
      </c>
      <c r="F119" s="113" t="e">
        <f>(D119/INDEX(#REF!,MATCH("*"&amp;$B119,#REF!,0),MATCH(TEXT($E119,"0"),#REF!,0)))*100000</f>
        <v>#REF!</v>
      </c>
      <c r="H119"/>
      <c r="I119"/>
      <c r="N119" s="78" t="s">
        <v>247</v>
      </c>
      <c r="O119" s="17" t="e">
        <f>INDEX(#REF!,MATCH($B119,#REF!,0),2)</f>
        <v>#REF!</v>
      </c>
      <c r="P119" s="18">
        <f t="shared" si="2"/>
        <v>2015</v>
      </c>
      <c r="Q119" s="28" t="e">
        <f t="shared" si="3"/>
        <v>#REF!</v>
      </c>
      <c r="R119" s="18" t="s">
        <v>256</v>
      </c>
    </row>
    <row r="120" spans="2:18" ht="11.25" x14ac:dyDescent="0.2">
      <c r="B120" s="3" t="s">
        <v>116</v>
      </c>
      <c r="D120" s="5" t="e" cm="1">
        <f t="array" ref="D120">INDEX(#REF!,MATCH(1,($B120=#REF!)*($E120=#REF!),0),MATCH($D$5,#REF!,0))</f>
        <v>#REF!</v>
      </c>
      <c r="E120" s="3">
        <v>2015</v>
      </c>
      <c r="F120" s="113" t="e">
        <f>(D120/INDEX(#REF!,MATCH("*"&amp;$B120,#REF!,0),MATCH(TEXT($E120,"0"),#REF!,0)))*100000</f>
        <v>#REF!</v>
      </c>
      <c r="H120"/>
      <c r="I120"/>
      <c r="N120" s="78" t="s">
        <v>247</v>
      </c>
      <c r="O120" s="17" t="e">
        <f>INDEX(#REF!,MATCH($B120,#REF!,0),2)</f>
        <v>#REF!</v>
      </c>
      <c r="P120" s="18">
        <f t="shared" si="2"/>
        <v>2015</v>
      </c>
      <c r="Q120" s="28" t="e">
        <f t="shared" si="3"/>
        <v>#REF!</v>
      </c>
      <c r="R120" s="18" t="s">
        <v>256</v>
      </c>
    </row>
    <row r="121" spans="2:18" ht="11.25" x14ac:dyDescent="0.2">
      <c r="B121" s="3" t="s">
        <v>66</v>
      </c>
      <c r="D121" s="5" t="e" cm="1">
        <f t="array" ref="D121">INDEX(#REF!,MATCH(1,($B121=#REF!)*($E121=#REF!),0),MATCH($D$5,#REF!,0))</f>
        <v>#REF!</v>
      </c>
      <c r="E121" s="3">
        <v>2015</v>
      </c>
      <c r="F121" s="113" t="e">
        <f>(D121/INDEX(#REF!,MATCH("*"&amp;$B121,#REF!,0),MATCH(TEXT($E121,"0"),#REF!,0)))*100000</f>
        <v>#REF!</v>
      </c>
      <c r="H121"/>
      <c r="I121"/>
      <c r="N121" s="78" t="s">
        <v>247</v>
      </c>
      <c r="O121" s="17" t="e">
        <f>INDEX(#REF!,MATCH($B121,#REF!,0),2)</f>
        <v>#REF!</v>
      </c>
      <c r="P121" s="18">
        <f t="shared" si="2"/>
        <v>2015</v>
      </c>
      <c r="Q121" s="28" t="e">
        <f t="shared" si="3"/>
        <v>#REF!</v>
      </c>
      <c r="R121" s="18" t="s">
        <v>256</v>
      </c>
    </row>
    <row r="122" spans="2:18" ht="11.25" x14ac:dyDescent="0.2">
      <c r="B122" s="3" t="s">
        <v>117</v>
      </c>
      <c r="D122" s="5" t="e" cm="1">
        <f t="array" ref="D122">INDEX(#REF!,MATCH(1,($B122=#REF!)*($E122=#REF!),0),MATCH($D$5,#REF!,0))</f>
        <v>#REF!</v>
      </c>
      <c r="E122" s="3">
        <v>2015</v>
      </c>
      <c r="F122" s="113" t="e">
        <f>(D122/INDEX(#REF!,MATCH("*"&amp;$B122,#REF!,0),MATCH(TEXT($E122,"0"),#REF!,0)))*100000</f>
        <v>#REF!</v>
      </c>
      <c r="H122"/>
      <c r="I122"/>
      <c r="N122" s="78" t="s">
        <v>247</v>
      </c>
      <c r="O122" s="17" t="e">
        <f>INDEX(#REF!,MATCH($B122,#REF!,0),2)</f>
        <v>#REF!</v>
      </c>
      <c r="P122" s="18">
        <f t="shared" si="2"/>
        <v>2015</v>
      </c>
      <c r="Q122" s="28" t="e">
        <f t="shared" si="3"/>
        <v>#REF!</v>
      </c>
      <c r="R122" s="18" t="s">
        <v>256</v>
      </c>
    </row>
    <row r="123" spans="2:18" ht="11.25" x14ac:dyDescent="0.2">
      <c r="B123" s="3" t="s">
        <v>118</v>
      </c>
      <c r="D123" s="5" t="e" cm="1">
        <f t="array" ref="D123">INDEX(#REF!,MATCH(1,($B123=#REF!)*($E123=#REF!),0),MATCH($D$5,#REF!,0))</f>
        <v>#REF!</v>
      </c>
      <c r="E123" s="3">
        <v>2015</v>
      </c>
      <c r="F123" s="113" t="e">
        <f>(D123/INDEX(#REF!,MATCH("*"&amp;$B123,#REF!,0),MATCH(TEXT($E123,"0"),#REF!,0)))*100000</f>
        <v>#REF!</v>
      </c>
      <c r="H123"/>
      <c r="I123"/>
      <c r="N123" s="78" t="s">
        <v>247</v>
      </c>
      <c r="O123" s="17" t="e">
        <f>INDEX(#REF!,MATCH($B123,#REF!,0),2)</f>
        <v>#REF!</v>
      </c>
      <c r="P123" s="18">
        <f t="shared" si="2"/>
        <v>2015</v>
      </c>
      <c r="Q123" s="28" t="e">
        <f t="shared" si="3"/>
        <v>#REF!</v>
      </c>
      <c r="R123" s="18" t="s">
        <v>256</v>
      </c>
    </row>
    <row r="124" spans="2:18" ht="11.25" x14ac:dyDescent="0.2">
      <c r="B124" s="3" t="s">
        <v>119</v>
      </c>
      <c r="D124" s="5" t="e" cm="1">
        <f t="array" ref="D124">INDEX(#REF!,MATCH(1,($B124=#REF!)*($E124=#REF!),0),MATCH($D$5,#REF!,0))</f>
        <v>#REF!</v>
      </c>
      <c r="E124" s="3">
        <v>2015</v>
      </c>
      <c r="F124" s="113" t="e">
        <f>(D124/INDEX(#REF!,MATCH("*"&amp;$B124,#REF!,0),MATCH(TEXT($E124,"0"),#REF!,0)))*100000</f>
        <v>#REF!</v>
      </c>
      <c r="H124"/>
      <c r="I124"/>
      <c r="N124" s="78" t="s">
        <v>247</v>
      </c>
      <c r="O124" s="17" t="e">
        <f>INDEX(#REF!,MATCH($B124,#REF!,0),2)</f>
        <v>#REF!</v>
      </c>
      <c r="P124" s="18">
        <f t="shared" si="2"/>
        <v>2015</v>
      </c>
      <c r="Q124" s="28" t="e">
        <f t="shared" si="3"/>
        <v>#REF!</v>
      </c>
      <c r="R124" s="18" t="s">
        <v>256</v>
      </c>
    </row>
    <row r="125" spans="2:18" ht="11.25" x14ac:dyDescent="0.2">
      <c r="B125" s="3" t="s">
        <v>120</v>
      </c>
      <c r="D125" s="5" t="e" cm="1">
        <f t="array" ref="D125">INDEX(#REF!,MATCH(1,($B125=#REF!)*($E125=#REF!),0),MATCH($D$5,#REF!,0))</f>
        <v>#REF!</v>
      </c>
      <c r="E125" s="3">
        <v>2015</v>
      </c>
      <c r="F125" s="113" t="e">
        <f>(D125/INDEX(#REF!,MATCH("*"&amp;$B125,#REF!,0),MATCH(TEXT($E125,"0"),#REF!,0)))*100000</f>
        <v>#REF!</v>
      </c>
      <c r="H125"/>
      <c r="I125"/>
      <c r="N125" s="78" t="s">
        <v>247</v>
      </c>
      <c r="O125" s="17" t="e">
        <f>INDEX(#REF!,MATCH($B125,#REF!,0),2)</f>
        <v>#REF!</v>
      </c>
      <c r="P125" s="18">
        <f t="shared" si="2"/>
        <v>2015</v>
      </c>
      <c r="Q125" s="28" t="e">
        <f t="shared" si="3"/>
        <v>#REF!</v>
      </c>
      <c r="R125" s="18" t="s">
        <v>256</v>
      </c>
    </row>
    <row r="126" spans="2:18" ht="11.25" x14ac:dyDescent="0.2">
      <c r="B126" s="3" t="s">
        <v>121</v>
      </c>
      <c r="D126" s="5" t="e" cm="1">
        <f t="array" ref="D126">INDEX(#REF!,MATCH(1,($B126=#REF!)*($E126=#REF!),0),MATCH($D$5,#REF!,0))</f>
        <v>#REF!</v>
      </c>
      <c r="E126" s="3">
        <v>2015</v>
      </c>
      <c r="F126" s="113" t="e">
        <f>(D126/INDEX(#REF!,MATCH("*"&amp;$B126,#REF!,0),MATCH(TEXT($E126,"0"),#REF!,0)))*100000</f>
        <v>#REF!</v>
      </c>
      <c r="H126"/>
      <c r="I126"/>
      <c r="N126" s="78" t="s">
        <v>247</v>
      </c>
      <c r="O126" s="17" t="e">
        <f>INDEX(#REF!,MATCH($B126,#REF!,0),2)</f>
        <v>#REF!</v>
      </c>
      <c r="P126" s="18">
        <f t="shared" si="2"/>
        <v>2015</v>
      </c>
      <c r="Q126" s="28" t="e">
        <f t="shared" si="3"/>
        <v>#REF!</v>
      </c>
      <c r="R126" s="18" t="s">
        <v>256</v>
      </c>
    </row>
    <row r="127" spans="2:18" ht="11.25" x14ac:dyDescent="0.2">
      <c r="B127" s="3" t="s">
        <v>122</v>
      </c>
      <c r="D127" s="5" t="e" cm="1">
        <f t="array" ref="D127">INDEX(#REF!,MATCH(1,($B127=#REF!)*($E127=#REF!),0),MATCH($D$5,#REF!,0))</f>
        <v>#REF!</v>
      </c>
      <c r="E127" s="3">
        <v>2015</v>
      </c>
      <c r="F127" s="113" t="e">
        <f>(D127/INDEX(#REF!,MATCH("*"&amp;$B127,#REF!,0),MATCH(TEXT($E127,"0"),#REF!,0)))*100000</f>
        <v>#REF!</v>
      </c>
      <c r="H127"/>
      <c r="I127"/>
      <c r="N127" s="78" t="s">
        <v>247</v>
      </c>
      <c r="O127" s="17" t="e">
        <f>INDEX(#REF!,MATCH($B127,#REF!,0),2)</f>
        <v>#REF!</v>
      </c>
      <c r="P127" s="18">
        <f t="shared" si="2"/>
        <v>2015</v>
      </c>
      <c r="Q127" s="28" t="e">
        <f t="shared" si="3"/>
        <v>#REF!</v>
      </c>
      <c r="R127" s="18" t="s">
        <v>256</v>
      </c>
    </row>
    <row r="128" spans="2:18" ht="11.25" x14ac:dyDescent="0.2">
      <c r="B128" s="3" t="s">
        <v>123</v>
      </c>
      <c r="D128" s="5" t="e" cm="1">
        <f t="array" ref="D128">INDEX(#REF!,MATCH(1,($B128=#REF!)*($E128=#REF!),0),MATCH($D$5,#REF!,0))</f>
        <v>#REF!</v>
      </c>
      <c r="E128" s="3">
        <v>2015</v>
      </c>
      <c r="F128" s="113" t="e">
        <f>(D128/INDEX(#REF!,MATCH("*"&amp;$B128,#REF!,0),MATCH(TEXT($E128,"0"),#REF!,0)))*100000</f>
        <v>#REF!</v>
      </c>
      <c r="H128"/>
      <c r="I128"/>
      <c r="N128" s="78" t="s">
        <v>247</v>
      </c>
      <c r="O128" s="17" t="e">
        <f>INDEX(#REF!,MATCH($B128,#REF!,0),2)</f>
        <v>#REF!</v>
      </c>
      <c r="P128" s="18">
        <f t="shared" si="2"/>
        <v>2015</v>
      </c>
      <c r="Q128" s="28" t="e">
        <f t="shared" si="3"/>
        <v>#REF!</v>
      </c>
      <c r="R128" s="18" t="s">
        <v>256</v>
      </c>
    </row>
    <row r="129" spans="2:18" ht="11.25" x14ac:dyDescent="0.2">
      <c r="B129" s="3" t="s">
        <v>124</v>
      </c>
      <c r="D129" s="5" t="e" cm="1">
        <f t="array" ref="D129">INDEX(#REF!,MATCH(1,($B129=#REF!)*($E129=#REF!),0),MATCH($D$5,#REF!,0))</f>
        <v>#REF!</v>
      </c>
      <c r="E129" s="3">
        <v>2015</v>
      </c>
      <c r="F129" s="113" t="e">
        <f>(D129/INDEX(#REF!,MATCH("*"&amp;$B129,#REF!,0),MATCH(TEXT($E129,"0"),#REF!,0)))*100000</f>
        <v>#REF!</v>
      </c>
      <c r="H129"/>
      <c r="I129"/>
      <c r="N129" s="78" t="s">
        <v>247</v>
      </c>
      <c r="O129" s="17" t="e">
        <f>INDEX(#REF!,MATCH($B129,#REF!,0),2)</f>
        <v>#REF!</v>
      </c>
      <c r="P129" s="18">
        <f t="shared" si="2"/>
        <v>2015</v>
      </c>
      <c r="Q129" s="28" t="e">
        <f t="shared" si="3"/>
        <v>#REF!</v>
      </c>
      <c r="R129" s="18" t="s">
        <v>256</v>
      </c>
    </row>
    <row r="130" spans="2:18" ht="11.25" x14ac:dyDescent="0.2">
      <c r="B130" s="3" t="s">
        <v>125</v>
      </c>
      <c r="D130" s="5" t="e" cm="1">
        <f t="array" ref="D130">INDEX(#REF!,MATCH(1,($B130=#REF!)*($E130=#REF!),0),MATCH($D$5,#REF!,0))</f>
        <v>#REF!</v>
      </c>
      <c r="E130" s="3">
        <v>2015</v>
      </c>
      <c r="F130" s="113" t="e">
        <f>(D130/INDEX(#REF!,MATCH("*"&amp;$B130,#REF!,0),MATCH(TEXT($E130,"0"),#REF!,0)))*100000</f>
        <v>#REF!</v>
      </c>
      <c r="H130"/>
      <c r="I130"/>
      <c r="N130" s="78" t="s">
        <v>247</v>
      </c>
      <c r="O130" s="17" t="e">
        <f>INDEX(#REF!,MATCH($B130,#REF!,0),2)</f>
        <v>#REF!</v>
      </c>
      <c r="P130" s="18">
        <f t="shared" si="2"/>
        <v>2015</v>
      </c>
      <c r="Q130" s="28" t="e">
        <f t="shared" si="3"/>
        <v>#REF!</v>
      </c>
      <c r="R130" s="18" t="s">
        <v>256</v>
      </c>
    </row>
    <row r="131" spans="2:18" ht="11.25" x14ac:dyDescent="0.2">
      <c r="B131" s="3" t="s">
        <v>126</v>
      </c>
      <c r="D131" s="5" t="e" cm="1">
        <f t="array" ref="D131">INDEX(#REF!,MATCH(1,($B131=#REF!)*($E131=#REF!),0),MATCH($D$5,#REF!,0))</f>
        <v>#REF!</v>
      </c>
      <c r="E131" s="3">
        <v>2015</v>
      </c>
      <c r="F131" s="113" t="e">
        <f>(D131/INDEX(#REF!,MATCH("*"&amp;$B131,#REF!,0),MATCH(TEXT($E131,"0"),#REF!,0)))*100000</f>
        <v>#REF!</v>
      </c>
      <c r="H131"/>
      <c r="I131"/>
      <c r="N131" s="78" t="s">
        <v>247</v>
      </c>
      <c r="O131" s="17" t="e">
        <f>INDEX(#REF!,MATCH($B131,#REF!,0),2)</f>
        <v>#REF!</v>
      </c>
      <c r="P131" s="18">
        <f t="shared" si="2"/>
        <v>2015</v>
      </c>
      <c r="Q131" s="28" t="e">
        <f t="shared" si="3"/>
        <v>#REF!</v>
      </c>
      <c r="R131" s="18" t="s">
        <v>256</v>
      </c>
    </row>
    <row r="132" spans="2:18" ht="11.25" x14ac:dyDescent="0.2">
      <c r="B132" s="3" t="s">
        <v>68</v>
      </c>
      <c r="D132" s="5" t="e" cm="1">
        <f t="array" ref="D132">INDEX(#REF!,MATCH(1,($B132=#REF!)*($E132=#REF!),0),MATCH($D$5,#REF!,0))</f>
        <v>#REF!</v>
      </c>
      <c r="E132" s="80">
        <v>2016</v>
      </c>
      <c r="F132" s="113" t="e">
        <f>(D132/INDEX(#REF!,MATCH("*"&amp;$B132,#REF!,0),MATCH(TEXT($E132,"0"),#REF!,0)))*100000</f>
        <v>#REF!</v>
      </c>
      <c r="H132"/>
      <c r="I132"/>
      <c r="N132" s="78" t="s">
        <v>247</v>
      </c>
      <c r="O132" s="17" t="e">
        <f>INDEX(#REF!,MATCH($B132,#REF!,0),2)</f>
        <v>#REF!</v>
      </c>
      <c r="P132" s="18">
        <f t="shared" si="2"/>
        <v>2016</v>
      </c>
      <c r="Q132" s="28" t="e">
        <f t="shared" si="3"/>
        <v>#REF!</v>
      </c>
      <c r="R132" s="18" t="s">
        <v>256</v>
      </c>
    </row>
    <row r="133" spans="2:18" ht="11.25" x14ac:dyDescent="0.2">
      <c r="B133" s="3" t="s">
        <v>69</v>
      </c>
      <c r="D133" s="5" t="e" cm="1">
        <f t="array" ref="D133">INDEX(#REF!,MATCH(1,($B133=#REF!)*($E133=#REF!),0),MATCH($D$5,#REF!,0))</f>
        <v>#REF!</v>
      </c>
      <c r="E133" s="3">
        <v>2016</v>
      </c>
      <c r="F133" s="113" t="e">
        <f>(D133/INDEX(#REF!,MATCH("*"&amp;$B133,#REF!,0),MATCH(TEXT($E133,"0"),#REF!,0)))*100000</f>
        <v>#REF!</v>
      </c>
      <c r="H133"/>
      <c r="I133"/>
      <c r="N133" s="78" t="s">
        <v>247</v>
      </c>
      <c r="O133" s="17" t="e">
        <f>INDEX(#REF!,MATCH($B133,#REF!,0),2)</f>
        <v>#REF!</v>
      </c>
      <c r="P133" s="18">
        <f t="shared" si="2"/>
        <v>2016</v>
      </c>
      <c r="Q133" s="28" t="e">
        <f t="shared" si="3"/>
        <v>#REF!</v>
      </c>
      <c r="R133" s="18" t="s">
        <v>256</v>
      </c>
    </row>
    <row r="134" spans="2:18" ht="11.25" x14ac:dyDescent="0.2">
      <c r="B134" s="3" t="s">
        <v>70</v>
      </c>
      <c r="D134" s="5" t="e" cm="1">
        <f t="array" ref="D134">INDEX(#REF!,MATCH(1,($B134=#REF!)*($E134=#REF!),0),MATCH($D$5,#REF!,0))</f>
        <v>#REF!</v>
      </c>
      <c r="E134" s="3">
        <v>2016</v>
      </c>
      <c r="F134" s="113" t="e">
        <f>(D134/INDEX(#REF!,MATCH("*"&amp;$B134,#REF!,0),MATCH(TEXT($E134,"0"),#REF!,0)))*100000</f>
        <v>#REF!</v>
      </c>
      <c r="H134"/>
      <c r="I134"/>
      <c r="N134" s="78" t="s">
        <v>247</v>
      </c>
      <c r="O134" s="17" t="e">
        <f>INDEX(#REF!,MATCH($B134,#REF!,0),2)</f>
        <v>#REF!</v>
      </c>
      <c r="P134" s="18">
        <f t="shared" si="2"/>
        <v>2016</v>
      </c>
      <c r="Q134" s="28" t="e">
        <f t="shared" si="3"/>
        <v>#REF!</v>
      </c>
      <c r="R134" s="18" t="s">
        <v>256</v>
      </c>
    </row>
    <row r="135" spans="2:18" ht="11.25" x14ac:dyDescent="0.2">
      <c r="B135" s="3" t="s">
        <v>111</v>
      </c>
      <c r="D135" s="5" t="e" cm="1">
        <f t="array" ref="D135">INDEX(#REF!,MATCH(1,($B135=#REF!)*($E135=#REF!),0),MATCH($D$5,#REF!,0))</f>
        <v>#REF!</v>
      </c>
      <c r="E135" s="3">
        <v>2016</v>
      </c>
      <c r="F135" s="113" t="e">
        <f>(D135/INDEX(#REF!,MATCH("*"&amp;$B135,#REF!,0),MATCH(TEXT($E135,"0"),#REF!,0)))*100000</f>
        <v>#REF!</v>
      </c>
      <c r="H135"/>
      <c r="I135"/>
      <c r="N135" s="78" t="s">
        <v>247</v>
      </c>
      <c r="O135" s="17" t="e">
        <f>INDEX(#REF!,MATCH($B135,#REF!,0),2)</f>
        <v>#REF!</v>
      </c>
      <c r="P135" s="18">
        <f t="shared" ref="P135:P198" si="4">E135</f>
        <v>2016</v>
      </c>
      <c r="Q135" s="28" t="e">
        <f t="shared" ref="Q135:Q198" si="5">F135</f>
        <v>#REF!</v>
      </c>
      <c r="R135" s="18" t="s">
        <v>256</v>
      </c>
    </row>
    <row r="136" spans="2:18" ht="11.25" x14ac:dyDescent="0.2">
      <c r="B136" s="3" t="s">
        <v>71</v>
      </c>
      <c r="D136" s="5" t="e" cm="1">
        <f t="array" ref="D136">INDEX(#REF!,MATCH(1,($B136=#REF!)*($E136=#REF!),0),MATCH($D$5,#REF!,0))</f>
        <v>#REF!</v>
      </c>
      <c r="E136" s="3">
        <v>2016</v>
      </c>
      <c r="F136" s="113" t="e">
        <f>(D136/INDEX(#REF!,MATCH("*"&amp;$B136,#REF!,0),MATCH(TEXT($E136,"0"),#REF!,0)))*100000</f>
        <v>#REF!</v>
      </c>
      <c r="H136"/>
      <c r="I136"/>
      <c r="N136" s="78" t="s">
        <v>247</v>
      </c>
      <c r="O136" s="17" t="e">
        <f>INDEX(#REF!,MATCH($B136,#REF!,0),2)</f>
        <v>#REF!</v>
      </c>
      <c r="P136" s="18">
        <f t="shared" si="4"/>
        <v>2016</v>
      </c>
      <c r="Q136" s="28" t="e">
        <f t="shared" si="5"/>
        <v>#REF!</v>
      </c>
      <c r="R136" s="18" t="s">
        <v>256</v>
      </c>
    </row>
    <row r="137" spans="2:18" ht="11.25" x14ac:dyDescent="0.2">
      <c r="B137" s="3" t="s">
        <v>112</v>
      </c>
      <c r="D137" s="5" t="e" cm="1">
        <f t="array" ref="D137">INDEX(#REF!,MATCH(1,($B137=#REF!)*($E137=#REF!),0),MATCH($D$5,#REF!,0))</f>
        <v>#REF!</v>
      </c>
      <c r="E137" s="3">
        <v>2016</v>
      </c>
      <c r="F137" s="113" t="e">
        <f>(D137/INDEX(#REF!,MATCH("*"&amp;$B137,#REF!,0),MATCH(TEXT($E137,"0"),#REF!,0)))*100000</f>
        <v>#REF!</v>
      </c>
      <c r="H137"/>
      <c r="I137"/>
      <c r="N137" s="78" t="s">
        <v>247</v>
      </c>
      <c r="O137" s="17" t="e">
        <f>INDEX(#REF!,MATCH($B137,#REF!,0),2)</f>
        <v>#REF!</v>
      </c>
      <c r="P137" s="18">
        <f t="shared" si="4"/>
        <v>2016</v>
      </c>
      <c r="Q137" s="28" t="e">
        <f t="shared" si="5"/>
        <v>#REF!</v>
      </c>
      <c r="R137" s="18" t="s">
        <v>256</v>
      </c>
    </row>
    <row r="138" spans="2:18" ht="11.25" x14ac:dyDescent="0.2">
      <c r="B138" s="3" t="s">
        <v>113</v>
      </c>
      <c r="D138" s="5" t="e" cm="1">
        <f t="array" ref="D138">INDEX(#REF!,MATCH(1,($B138=#REF!)*($E138=#REF!),0),MATCH($D$5,#REF!,0))</f>
        <v>#REF!</v>
      </c>
      <c r="E138" s="3">
        <v>2016</v>
      </c>
      <c r="F138" s="113" t="e">
        <f>(D138/INDEX(#REF!,MATCH("*"&amp;$B138,#REF!,0),MATCH(TEXT($E138,"0"),#REF!,0)))*100000</f>
        <v>#REF!</v>
      </c>
      <c r="H138"/>
      <c r="I138"/>
      <c r="N138" s="78" t="s">
        <v>247</v>
      </c>
      <c r="O138" s="17" t="e">
        <f>INDEX(#REF!,MATCH($B138,#REF!,0),2)</f>
        <v>#REF!</v>
      </c>
      <c r="P138" s="18">
        <f t="shared" si="4"/>
        <v>2016</v>
      </c>
      <c r="Q138" s="28" t="e">
        <f t="shared" si="5"/>
        <v>#REF!</v>
      </c>
      <c r="R138" s="18" t="s">
        <v>256</v>
      </c>
    </row>
    <row r="139" spans="2:18" ht="11.25" x14ac:dyDescent="0.2">
      <c r="B139" s="3" t="s">
        <v>114</v>
      </c>
      <c r="D139" s="5" t="e" cm="1">
        <f t="array" ref="D139">INDEX(#REF!,MATCH(1,($B139=#REF!)*($E139=#REF!),0),MATCH($D$5,#REF!,0))</f>
        <v>#REF!</v>
      </c>
      <c r="E139" s="3">
        <v>2016</v>
      </c>
      <c r="F139" s="113" t="e">
        <f>(D139/INDEX(#REF!,MATCH("*"&amp;$B139,#REF!,0),MATCH(TEXT($E139,"0"),#REF!,0)))*100000</f>
        <v>#REF!</v>
      </c>
      <c r="H139"/>
      <c r="I139"/>
      <c r="N139" s="78" t="s">
        <v>247</v>
      </c>
      <c r="O139" s="17" t="e">
        <f>INDEX(#REF!,MATCH($B139,#REF!,0),2)</f>
        <v>#REF!</v>
      </c>
      <c r="P139" s="18">
        <f t="shared" si="4"/>
        <v>2016</v>
      </c>
      <c r="Q139" s="28" t="e">
        <f t="shared" si="5"/>
        <v>#REF!</v>
      </c>
      <c r="R139" s="18" t="s">
        <v>256</v>
      </c>
    </row>
    <row r="140" spans="2:18" ht="11.25" x14ac:dyDescent="0.2">
      <c r="B140" s="3" t="s">
        <v>115</v>
      </c>
      <c r="D140" s="5" t="e" cm="1">
        <f t="array" ref="D140">INDEX(#REF!,MATCH(1,($B140=#REF!)*($E140=#REF!),0),MATCH($D$5,#REF!,0))</f>
        <v>#REF!</v>
      </c>
      <c r="E140" s="3">
        <v>2016</v>
      </c>
      <c r="F140" s="113" t="e">
        <f>(D140/INDEX(#REF!,MATCH("*"&amp;$B140,#REF!,0),MATCH(TEXT($E140,"0"),#REF!,0)))*100000</f>
        <v>#REF!</v>
      </c>
      <c r="H140"/>
      <c r="I140"/>
      <c r="N140" s="78" t="s">
        <v>247</v>
      </c>
      <c r="O140" s="17" t="e">
        <f>INDEX(#REF!,MATCH($B140,#REF!,0),2)</f>
        <v>#REF!</v>
      </c>
      <c r="P140" s="18">
        <f t="shared" si="4"/>
        <v>2016</v>
      </c>
      <c r="Q140" s="28" t="e">
        <f t="shared" si="5"/>
        <v>#REF!</v>
      </c>
      <c r="R140" s="18" t="s">
        <v>256</v>
      </c>
    </row>
    <row r="141" spans="2:18" ht="11.25" x14ac:dyDescent="0.2">
      <c r="B141" s="3" t="s">
        <v>116</v>
      </c>
      <c r="D141" s="5" t="e" cm="1">
        <f t="array" ref="D141">INDEX(#REF!,MATCH(1,($B141=#REF!)*($E141=#REF!),0),MATCH($D$5,#REF!,0))</f>
        <v>#REF!</v>
      </c>
      <c r="E141" s="3">
        <v>2016</v>
      </c>
      <c r="F141" s="113" t="e">
        <f>(D141/INDEX(#REF!,MATCH("*"&amp;$B141,#REF!,0),MATCH(TEXT($E141,"0"),#REF!,0)))*100000</f>
        <v>#REF!</v>
      </c>
      <c r="H141"/>
      <c r="I141"/>
      <c r="N141" s="78" t="s">
        <v>247</v>
      </c>
      <c r="O141" s="17" t="e">
        <f>INDEX(#REF!,MATCH($B141,#REF!,0),2)</f>
        <v>#REF!</v>
      </c>
      <c r="P141" s="18">
        <f t="shared" si="4"/>
        <v>2016</v>
      </c>
      <c r="Q141" s="28" t="e">
        <f t="shared" si="5"/>
        <v>#REF!</v>
      </c>
      <c r="R141" s="18" t="s">
        <v>256</v>
      </c>
    </row>
    <row r="142" spans="2:18" ht="11.25" x14ac:dyDescent="0.2">
      <c r="B142" s="3" t="s">
        <v>66</v>
      </c>
      <c r="D142" s="5" t="e" cm="1">
        <f t="array" ref="D142">INDEX(#REF!,MATCH(1,($B142=#REF!)*($E142=#REF!),0),MATCH($D$5,#REF!,0))</f>
        <v>#REF!</v>
      </c>
      <c r="E142" s="3">
        <v>2016</v>
      </c>
      <c r="F142" s="113" t="e">
        <f>(D142/INDEX(#REF!,MATCH("*"&amp;$B142,#REF!,0),MATCH(TEXT($E142,"0"),#REF!,0)))*100000</f>
        <v>#REF!</v>
      </c>
      <c r="H142"/>
      <c r="I142"/>
      <c r="N142" s="78" t="s">
        <v>247</v>
      </c>
      <c r="O142" s="17" t="e">
        <f>INDEX(#REF!,MATCH($B142,#REF!,0),2)</f>
        <v>#REF!</v>
      </c>
      <c r="P142" s="18">
        <f t="shared" si="4"/>
        <v>2016</v>
      </c>
      <c r="Q142" s="28" t="e">
        <f t="shared" si="5"/>
        <v>#REF!</v>
      </c>
      <c r="R142" s="18" t="s">
        <v>256</v>
      </c>
    </row>
    <row r="143" spans="2:18" ht="11.25" x14ac:dyDescent="0.2">
      <c r="B143" s="3" t="s">
        <v>117</v>
      </c>
      <c r="D143" s="5" t="e" cm="1">
        <f t="array" ref="D143">INDEX(#REF!,MATCH(1,($B143=#REF!)*($E143=#REF!),0),MATCH($D$5,#REF!,0))</f>
        <v>#REF!</v>
      </c>
      <c r="E143" s="3">
        <v>2016</v>
      </c>
      <c r="F143" s="113" t="e">
        <f>(D143/INDEX(#REF!,MATCH("*"&amp;$B143,#REF!,0),MATCH(TEXT($E143,"0"),#REF!,0)))*100000</f>
        <v>#REF!</v>
      </c>
      <c r="H143"/>
      <c r="I143"/>
      <c r="N143" s="78" t="s">
        <v>247</v>
      </c>
      <c r="O143" s="17" t="e">
        <f>INDEX(#REF!,MATCH($B143,#REF!,0),2)</f>
        <v>#REF!</v>
      </c>
      <c r="P143" s="18">
        <f t="shared" si="4"/>
        <v>2016</v>
      </c>
      <c r="Q143" s="28" t="e">
        <f t="shared" si="5"/>
        <v>#REF!</v>
      </c>
      <c r="R143" s="18" t="s">
        <v>256</v>
      </c>
    </row>
    <row r="144" spans="2:18" ht="11.25" x14ac:dyDescent="0.2">
      <c r="B144" s="3" t="s">
        <v>118</v>
      </c>
      <c r="D144" s="5" t="e" cm="1">
        <f t="array" ref="D144">INDEX(#REF!,MATCH(1,($B144=#REF!)*($E144=#REF!),0),MATCH($D$5,#REF!,0))</f>
        <v>#REF!</v>
      </c>
      <c r="E144" s="3">
        <v>2016</v>
      </c>
      <c r="F144" s="113" t="e">
        <f>(D144/INDEX(#REF!,MATCH("*"&amp;$B144,#REF!,0),MATCH(TEXT($E144,"0"),#REF!,0)))*100000</f>
        <v>#REF!</v>
      </c>
      <c r="H144"/>
      <c r="I144"/>
      <c r="N144" s="78" t="s">
        <v>247</v>
      </c>
      <c r="O144" s="17" t="e">
        <f>INDEX(#REF!,MATCH($B144,#REF!,0),2)</f>
        <v>#REF!</v>
      </c>
      <c r="P144" s="18">
        <f t="shared" si="4"/>
        <v>2016</v>
      </c>
      <c r="Q144" s="28" t="e">
        <f t="shared" si="5"/>
        <v>#REF!</v>
      </c>
      <c r="R144" s="18" t="s">
        <v>256</v>
      </c>
    </row>
    <row r="145" spans="2:18" ht="11.25" x14ac:dyDescent="0.2">
      <c r="B145" s="3" t="s">
        <v>119</v>
      </c>
      <c r="D145" s="5" t="e" cm="1">
        <f t="array" ref="D145">INDEX(#REF!,MATCH(1,($B145=#REF!)*($E145=#REF!),0),MATCH($D$5,#REF!,0))</f>
        <v>#REF!</v>
      </c>
      <c r="E145" s="3">
        <v>2016</v>
      </c>
      <c r="F145" s="113" t="e">
        <f>(D145/INDEX(#REF!,MATCH("*"&amp;$B145,#REF!,0),MATCH(TEXT($E145,"0"),#REF!,0)))*100000</f>
        <v>#REF!</v>
      </c>
      <c r="H145"/>
      <c r="I145"/>
      <c r="N145" s="78" t="s">
        <v>247</v>
      </c>
      <c r="O145" s="17" t="e">
        <f>INDEX(#REF!,MATCH($B145,#REF!,0),2)</f>
        <v>#REF!</v>
      </c>
      <c r="P145" s="18">
        <f t="shared" si="4"/>
        <v>2016</v>
      </c>
      <c r="Q145" s="28" t="e">
        <f t="shared" si="5"/>
        <v>#REF!</v>
      </c>
      <c r="R145" s="18" t="s">
        <v>256</v>
      </c>
    </row>
    <row r="146" spans="2:18" ht="11.25" x14ac:dyDescent="0.2">
      <c r="B146" s="3" t="s">
        <v>120</v>
      </c>
      <c r="D146" s="5" t="e" cm="1">
        <f t="array" ref="D146">INDEX(#REF!,MATCH(1,($B146=#REF!)*($E146=#REF!),0),MATCH($D$5,#REF!,0))</f>
        <v>#REF!</v>
      </c>
      <c r="E146" s="3">
        <v>2016</v>
      </c>
      <c r="F146" s="113" t="e">
        <f>(D146/INDEX(#REF!,MATCH("*"&amp;$B146,#REF!,0),MATCH(TEXT($E146,"0"),#REF!,0)))*100000</f>
        <v>#REF!</v>
      </c>
      <c r="H146"/>
      <c r="I146"/>
      <c r="N146" s="78" t="s">
        <v>247</v>
      </c>
      <c r="O146" s="17" t="e">
        <f>INDEX(#REF!,MATCH($B146,#REF!,0),2)</f>
        <v>#REF!</v>
      </c>
      <c r="P146" s="18">
        <f t="shared" si="4"/>
        <v>2016</v>
      </c>
      <c r="Q146" s="28" t="e">
        <f t="shared" si="5"/>
        <v>#REF!</v>
      </c>
      <c r="R146" s="18" t="s">
        <v>256</v>
      </c>
    </row>
    <row r="147" spans="2:18" ht="11.25" x14ac:dyDescent="0.2">
      <c r="B147" s="3" t="s">
        <v>121</v>
      </c>
      <c r="D147" s="5" t="e" cm="1">
        <f t="array" ref="D147">INDEX(#REF!,MATCH(1,($B147=#REF!)*($E147=#REF!),0),MATCH($D$5,#REF!,0))</f>
        <v>#REF!</v>
      </c>
      <c r="E147" s="3">
        <v>2016</v>
      </c>
      <c r="F147" s="113" t="e">
        <f>(D147/INDEX(#REF!,MATCH("*"&amp;$B147,#REF!,0),MATCH(TEXT($E147,"0"),#REF!,0)))*100000</f>
        <v>#REF!</v>
      </c>
      <c r="H147"/>
      <c r="I147"/>
      <c r="N147" s="78" t="s">
        <v>247</v>
      </c>
      <c r="O147" s="17" t="e">
        <f>INDEX(#REF!,MATCH($B147,#REF!,0),2)</f>
        <v>#REF!</v>
      </c>
      <c r="P147" s="18">
        <f t="shared" si="4"/>
        <v>2016</v>
      </c>
      <c r="Q147" s="28" t="e">
        <f t="shared" si="5"/>
        <v>#REF!</v>
      </c>
      <c r="R147" s="18" t="s">
        <v>256</v>
      </c>
    </row>
    <row r="148" spans="2:18" ht="11.25" x14ac:dyDescent="0.2">
      <c r="B148" s="3" t="s">
        <v>122</v>
      </c>
      <c r="D148" s="5" t="e" cm="1">
        <f t="array" ref="D148">INDEX(#REF!,MATCH(1,($B148=#REF!)*($E148=#REF!),0),MATCH($D$5,#REF!,0))</f>
        <v>#REF!</v>
      </c>
      <c r="E148" s="3">
        <v>2016</v>
      </c>
      <c r="F148" s="113" t="e">
        <f>(D148/INDEX(#REF!,MATCH("*"&amp;$B148,#REF!,0),MATCH(TEXT($E148,"0"),#REF!,0)))*100000</f>
        <v>#REF!</v>
      </c>
      <c r="H148"/>
      <c r="I148"/>
      <c r="N148" s="78" t="s">
        <v>247</v>
      </c>
      <c r="O148" s="17" t="e">
        <f>INDEX(#REF!,MATCH($B148,#REF!,0),2)</f>
        <v>#REF!</v>
      </c>
      <c r="P148" s="18">
        <f t="shared" si="4"/>
        <v>2016</v>
      </c>
      <c r="Q148" s="28" t="e">
        <f t="shared" si="5"/>
        <v>#REF!</v>
      </c>
      <c r="R148" s="18" t="s">
        <v>256</v>
      </c>
    </row>
    <row r="149" spans="2:18" ht="11.25" x14ac:dyDescent="0.2">
      <c r="B149" s="3" t="s">
        <v>123</v>
      </c>
      <c r="D149" s="5" t="e" cm="1">
        <f t="array" ref="D149">INDEX(#REF!,MATCH(1,($B149=#REF!)*($E149=#REF!),0),MATCH($D$5,#REF!,0))</f>
        <v>#REF!</v>
      </c>
      <c r="E149" s="3">
        <v>2016</v>
      </c>
      <c r="F149" s="113" t="e">
        <f>(D149/INDEX(#REF!,MATCH("*"&amp;$B149,#REF!,0),MATCH(TEXT($E149,"0"),#REF!,0)))*100000</f>
        <v>#REF!</v>
      </c>
      <c r="H149"/>
      <c r="I149"/>
      <c r="N149" s="78" t="s">
        <v>247</v>
      </c>
      <c r="O149" s="17" t="e">
        <f>INDEX(#REF!,MATCH($B149,#REF!,0),2)</f>
        <v>#REF!</v>
      </c>
      <c r="P149" s="18">
        <f t="shared" si="4"/>
        <v>2016</v>
      </c>
      <c r="Q149" s="28" t="e">
        <f t="shared" si="5"/>
        <v>#REF!</v>
      </c>
      <c r="R149" s="18" t="s">
        <v>256</v>
      </c>
    </row>
    <row r="150" spans="2:18" ht="11.25" x14ac:dyDescent="0.2">
      <c r="B150" s="3" t="s">
        <v>124</v>
      </c>
      <c r="D150" s="5" t="e" cm="1">
        <f t="array" ref="D150">INDEX(#REF!,MATCH(1,($B150=#REF!)*($E150=#REF!),0),MATCH($D$5,#REF!,0))</f>
        <v>#REF!</v>
      </c>
      <c r="E150" s="3">
        <v>2016</v>
      </c>
      <c r="F150" s="113" t="e">
        <f>(D150/INDEX(#REF!,MATCH("*"&amp;$B150,#REF!,0),MATCH(TEXT($E150,"0"),#REF!,0)))*100000</f>
        <v>#REF!</v>
      </c>
      <c r="H150"/>
      <c r="I150"/>
      <c r="N150" s="78" t="s">
        <v>247</v>
      </c>
      <c r="O150" s="17" t="e">
        <f>INDEX(#REF!,MATCH($B150,#REF!,0),2)</f>
        <v>#REF!</v>
      </c>
      <c r="P150" s="18">
        <f t="shared" si="4"/>
        <v>2016</v>
      </c>
      <c r="Q150" s="28" t="e">
        <f t="shared" si="5"/>
        <v>#REF!</v>
      </c>
      <c r="R150" s="18" t="s">
        <v>256</v>
      </c>
    </row>
    <row r="151" spans="2:18" ht="11.25" x14ac:dyDescent="0.2">
      <c r="B151" s="3" t="s">
        <v>125</v>
      </c>
      <c r="D151" s="5" t="e" cm="1">
        <f t="array" ref="D151">INDEX(#REF!,MATCH(1,($B151=#REF!)*($E151=#REF!),0),MATCH($D$5,#REF!,0))</f>
        <v>#REF!</v>
      </c>
      <c r="E151" s="3">
        <v>2016</v>
      </c>
      <c r="F151" s="113" t="e">
        <f>(D151/INDEX(#REF!,MATCH("*"&amp;$B151,#REF!,0),MATCH(TEXT($E151,"0"),#REF!,0)))*100000</f>
        <v>#REF!</v>
      </c>
      <c r="H151"/>
      <c r="I151"/>
      <c r="N151" s="78" t="s">
        <v>247</v>
      </c>
      <c r="O151" s="17" t="e">
        <f>INDEX(#REF!,MATCH($B151,#REF!,0),2)</f>
        <v>#REF!</v>
      </c>
      <c r="P151" s="18">
        <f t="shared" si="4"/>
        <v>2016</v>
      </c>
      <c r="Q151" s="28" t="e">
        <f t="shared" si="5"/>
        <v>#REF!</v>
      </c>
      <c r="R151" s="18" t="s">
        <v>256</v>
      </c>
    </row>
    <row r="152" spans="2:18" ht="11.25" x14ac:dyDescent="0.2">
      <c r="B152" s="3" t="s">
        <v>126</v>
      </c>
      <c r="D152" s="5" t="e" cm="1">
        <f t="array" ref="D152">INDEX(#REF!,MATCH(1,($B152=#REF!)*($E152=#REF!),0),MATCH($D$5,#REF!,0))</f>
        <v>#REF!</v>
      </c>
      <c r="E152" s="3">
        <v>2016</v>
      </c>
      <c r="F152" s="113" t="e">
        <f>(D152/INDEX(#REF!,MATCH("*"&amp;$B152,#REF!,0),MATCH(TEXT($E152,"0"),#REF!,0)))*100000</f>
        <v>#REF!</v>
      </c>
      <c r="H152"/>
      <c r="I152"/>
      <c r="N152" s="78" t="s">
        <v>247</v>
      </c>
      <c r="O152" s="17" t="e">
        <f>INDEX(#REF!,MATCH($B152,#REF!,0),2)</f>
        <v>#REF!</v>
      </c>
      <c r="P152" s="18">
        <f t="shared" si="4"/>
        <v>2016</v>
      </c>
      <c r="Q152" s="28" t="e">
        <f t="shared" si="5"/>
        <v>#REF!</v>
      </c>
      <c r="R152" s="18" t="s">
        <v>256</v>
      </c>
    </row>
    <row r="153" spans="2:18" ht="11.25" x14ac:dyDescent="0.2">
      <c r="B153" s="3" t="s">
        <v>68</v>
      </c>
      <c r="D153" s="5" t="e" cm="1">
        <f t="array" ref="D153">INDEX(#REF!,MATCH(1,($B153=#REF!)*($E153=#REF!),0),MATCH($D$5,#REF!,0))</f>
        <v>#REF!</v>
      </c>
      <c r="E153" s="80">
        <v>2017</v>
      </c>
      <c r="F153" s="113" t="e">
        <f>(D153/INDEX(#REF!,MATCH("*"&amp;$B153,#REF!,0),MATCH(TEXT($E153,"0"),#REF!,0)))*100000</f>
        <v>#REF!</v>
      </c>
      <c r="H153"/>
      <c r="I153"/>
      <c r="N153" s="78" t="s">
        <v>247</v>
      </c>
      <c r="O153" s="17" t="e">
        <f>INDEX(#REF!,MATCH($B153,#REF!,0),2)</f>
        <v>#REF!</v>
      </c>
      <c r="P153" s="18">
        <f t="shared" si="4"/>
        <v>2017</v>
      </c>
      <c r="Q153" s="28" t="e">
        <f t="shared" si="5"/>
        <v>#REF!</v>
      </c>
      <c r="R153" s="18" t="s">
        <v>256</v>
      </c>
    </row>
    <row r="154" spans="2:18" ht="11.25" x14ac:dyDescent="0.2">
      <c r="B154" s="3" t="s">
        <v>69</v>
      </c>
      <c r="D154" s="5" t="e" cm="1">
        <f t="array" ref="D154">INDEX(#REF!,MATCH(1,($B154=#REF!)*($E154=#REF!),0),MATCH($D$5,#REF!,0))</f>
        <v>#REF!</v>
      </c>
      <c r="E154" s="3">
        <v>2017</v>
      </c>
      <c r="F154" s="113" t="e">
        <f>(D154/INDEX(#REF!,MATCH("*"&amp;$B154,#REF!,0),MATCH(TEXT($E154,"0"),#REF!,0)))*100000</f>
        <v>#REF!</v>
      </c>
      <c r="H154"/>
      <c r="I154"/>
      <c r="N154" s="78" t="s">
        <v>247</v>
      </c>
      <c r="O154" s="17" t="e">
        <f>INDEX(#REF!,MATCH($B154,#REF!,0),2)</f>
        <v>#REF!</v>
      </c>
      <c r="P154" s="18">
        <f t="shared" si="4"/>
        <v>2017</v>
      </c>
      <c r="Q154" s="28" t="e">
        <f t="shared" si="5"/>
        <v>#REF!</v>
      </c>
      <c r="R154" s="18" t="s">
        <v>256</v>
      </c>
    </row>
    <row r="155" spans="2:18" ht="11.25" x14ac:dyDescent="0.2">
      <c r="B155" s="3" t="s">
        <v>70</v>
      </c>
      <c r="D155" s="5" t="e" cm="1">
        <f t="array" ref="D155">INDEX(#REF!,MATCH(1,($B155=#REF!)*($E155=#REF!),0),MATCH($D$5,#REF!,0))</f>
        <v>#REF!</v>
      </c>
      <c r="E155" s="3">
        <v>2017</v>
      </c>
      <c r="F155" s="113" t="e">
        <f>(D155/INDEX(#REF!,MATCH("*"&amp;$B155,#REF!,0),MATCH(TEXT($E155,"0"),#REF!,0)))*100000</f>
        <v>#REF!</v>
      </c>
      <c r="H155"/>
      <c r="I155"/>
      <c r="N155" s="78" t="s">
        <v>247</v>
      </c>
      <c r="O155" s="17" t="e">
        <f>INDEX(#REF!,MATCH($B155,#REF!,0),2)</f>
        <v>#REF!</v>
      </c>
      <c r="P155" s="18">
        <f t="shared" si="4"/>
        <v>2017</v>
      </c>
      <c r="Q155" s="28" t="e">
        <f t="shared" si="5"/>
        <v>#REF!</v>
      </c>
      <c r="R155" s="18" t="s">
        <v>256</v>
      </c>
    </row>
    <row r="156" spans="2:18" ht="11.25" x14ac:dyDescent="0.2">
      <c r="B156" s="3" t="s">
        <v>111</v>
      </c>
      <c r="D156" s="5" t="e" cm="1">
        <f t="array" ref="D156">INDEX(#REF!,MATCH(1,($B156=#REF!)*($E156=#REF!),0),MATCH($D$5,#REF!,0))</f>
        <v>#REF!</v>
      </c>
      <c r="E156" s="3">
        <v>2017</v>
      </c>
      <c r="F156" s="113" t="e">
        <f>(D156/INDEX(#REF!,MATCH("*"&amp;$B156,#REF!,0),MATCH(TEXT($E156,"0"),#REF!,0)))*100000</f>
        <v>#REF!</v>
      </c>
      <c r="H156"/>
      <c r="I156"/>
      <c r="N156" s="78" t="s">
        <v>247</v>
      </c>
      <c r="O156" s="17" t="e">
        <f>INDEX(#REF!,MATCH($B156,#REF!,0),2)</f>
        <v>#REF!</v>
      </c>
      <c r="P156" s="18">
        <f t="shared" si="4"/>
        <v>2017</v>
      </c>
      <c r="Q156" s="28" t="e">
        <f t="shared" si="5"/>
        <v>#REF!</v>
      </c>
      <c r="R156" s="18" t="s">
        <v>256</v>
      </c>
    </row>
    <row r="157" spans="2:18" ht="11.25" x14ac:dyDescent="0.2">
      <c r="B157" s="3" t="s">
        <v>71</v>
      </c>
      <c r="D157" s="5" t="e" cm="1">
        <f t="array" ref="D157">INDEX(#REF!,MATCH(1,($B157=#REF!)*($E157=#REF!),0),MATCH($D$5,#REF!,0))</f>
        <v>#REF!</v>
      </c>
      <c r="E157" s="3">
        <v>2017</v>
      </c>
      <c r="F157" s="113" t="e">
        <f>(D157/INDEX(#REF!,MATCH("*"&amp;$B157,#REF!,0),MATCH(TEXT($E157,"0"),#REF!,0)))*100000</f>
        <v>#REF!</v>
      </c>
      <c r="H157"/>
      <c r="I157"/>
      <c r="N157" s="78" t="s">
        <v>247</v>
      </c>
      <c r="O157" s="17" t="e">
        <f>INDEX(#REF!,MATCH($B157,#REF!,0),2)</f>
        <v>#REF!</v>
      </c>
      <c r="P157" s="18">
        <f t="shared" si="4"/>
        <v>2017</v>
      </c>
      <c r="Q157" s="28" t="e">
        <f t="shared" si="5"/>
        <v>#REF!</v>
      </c>
      <c r="R157" s="18" t="s">
        <v>256</v>
      </c>
    </row>
    <row r="158" spans="2:18" ht="11.25" x14ac:dyDescent="0.2">
      <c r="B158" s="3" t="s">
        <v>112</v>
      </c>
      <c r="D158" s="5" t="e" cm="1">
        <f t="array" ref="D158">INDEX(#REF!,MATCH(1,($B158=#REF!)*($E158=#REF!),0),MATCH($D$5,#REF!,0))</f>
        <v>#REF!</v>
      </c>
      <c r="E158" s="3">
        <v>2017</v>
      </c>
      <c r="F158" s="113" t="e">
        <f>(D158/INDEX(#REF!,MATCH("*"&amp;$B158,#REF!,0),MATCH(TEXT($E158,"0"),#REF!,0)))*100000</f>
        <v>#REF!</v>
      </c>
      <c r="H158"/>
      <c r="I158"/>
      <c r="N158" s="78" t="s">
        <v>247</v>
      </c>
      <c r="O158" s="17" t="e">
        <f>INDEX(#REF!,MATCH($B158,#REF!,0),2)</f>
        <v>#REF!</v>
      </c>
      <c r="P158" s="18">
        <f t="shared" si="4"/>
        <v>2017</v>
      </c>
      <c r="Q158" s="28" t="e">
        <f t="shared" si="5"/>
        <v>#REF!</v>
      </c>
      <c r="R158" s="18" t="s">
        <v>256</v>
      </c>
    </row>
    <row r="159" spans="2:18" ht="11.25" x14ac:dyDescent="0.2">
      <c r="B159" s="3" t="s">
        <v>113</v>
      </c>
      <c r="D159" s="5" t="e" cm="1">
        <f t="array" ref="D159">INDEX(#REF!,MATCH(1,($B159=#REF!)*($E159=#REF!),0),MATCH($D$5,#REF!,0))</f>
        <v>#REF!</v>
      </c>
      <c r="E159" s="3">
        <v>2017</v>
      </c>
      <c r="F159" s="113" t="e">
        <f>(D159/INDEX(#REF!,MATCH("*"&amp;$B159,#REF!,0),MATCH(TEXT($E159,"0"),#REF!,0)))*100000</f>
        <v>#REF!</v>
      </c>
      <c r="H159"/>
      <c r="I159"/>
      <c r="N159" s="78" t="s">
        <v>247</v>
      </c>
      <c r="O159" s="17" t="e">
        <f>INDEX(#REF!,MATCH($B159,#REF!,0),2)</f>
        <v>#REF!</v>
      </c>
      <c r="P159" s="18">
        <f t="shared" si="4"/>
        <v>2017</v>
      </c>
      <c r="Q159" s="28" t="e">
        <f t="shared" si="5"/>
        <v>#REF!</v>
      </c>
      <c r="R159" s="18" t="s">
        <v>256</v>
      </c>
    </row>
    <row r="160" spans="2:18" ht="11.25" x14ac:dyDescent="0.2">
      <c r="B160" s="3" t="s">
        <v>114</v>
      </c>
      <c r="D160" s="5" t="e" cm="1">
        <f t="array" ref="D160">INDEX(#REF!,MATCH(1,($B160=#REF!)*($E160=#REF!),0),MATCH($D$5,#REF!,0))</f>
        <v>#REF!</v>
      </c>
      <c r="E160" s="3">
        <v>2017</v>
      </c>
      <c r="F160" s="113" t="e">
        <f>(D160/INDEX(#REF!,MATCH("*"&amp;$B160,#REF!,0),MATCH(TEXT($E160,"0"),#REF!,0)))*100000</f>
        <v>#REF!</v>
      </c>
      <c r="H160"/>
      <c r="I160"/>
      <c r="N160" s="78" t="s">
        <v>247</v>
      </c>
      <c r="O160" s="17" t="e">
        <f>INDEX(#REF!,MATCH($B160,#REF!,0),2)</f>
        <v>#REF!</v>
      </c>
      <c r="P160" s="18">
        <f t="shared" si="4"/>
        <v>2017</v>
      </c>
      <c r="Q160" s="28" t="e">
        <f t="shared" si="5"/>
        <v>#REF!</v>
      </c>
      <c r="R160" s="18" t="s">
        <v>256</v>
      </c>
    </row>
    <row r="161" spans="2:18" ht="11.25" x14ac:dyDescent="0.2">
      <c r="B161" s="3" t="s">
        <v>115</v>
      </c>
      <c r="D161" s="5" t="e" cm="1">
        <f t="array" ref="D161">INDEX(#REF!,MATCH(1,($B161=#REF!)*($E161=#REF!),0),MATCH($D$5,#REF!,0))</f>
        <v>#REF!</v>
      </c>
      <c r="E161" s="3">
        <v>2017</v>
      </c>
      <c r="F161" s="113" t="e">
        <f>(D161/INDEX(#REF!,MATCH("*"&amp;$B161,#REF!,0),MATCH(TEXT($E161,"0"),#REF!,0)))*100000</f>
        <v>#REF!</v>
      </c>
      <c r="H161"/>
      <c r="I161"/>
      <c r="N161" s="78" t="s">
        <v>247</v>
      </c>
      <c r="O161" s="17" t="e">
        <f>INDEX(#REF!,MATCH($B161,#REF!,0),2)</f>
        <v>#REF!</v>
      </c>
      <c r="P161" s="18">
        <f t="shared" si="4"/>
        <v>2017</v>
      </c>
      <c r="Q161" s="28" t="e">
        <f t="shared" si="5"/>
        <v>#REF!</v>
      </c>
      <c r="R161" s="18" t="s">
        <v>256</v>
      </c>
    </row>
    <row r="162" spans="2:18" ht="11.25" x14ac:dyDescent="0.2">
      <c r="B162" s="3" t="s">
        <v>116</v>
      </c>
      <c r="D162" s="5" t="e" cm="1">
        <f t="array" ref="D162">INDEX(#REF!,MATCH(1,($B162=#REF!)*($E162=#REF!),0),MATCH($D$5,#REF!,0))</f>
        <v>#REF!</v>
      </c>
      <c r="E162" s="3">
        <v>2017</v>
      </c>
      <c r="F162" s="113" t="e">
        <f>(D162/INDEX(#REF!,MATCH("*"&amp;$B162,#REF!,0),MATCH(TEXT($E162,"0"),#REF!,0)))*100000</f>
        <v>#REF!</v>
      </c>
      <c r="H162"/>
      <c r="I162"/>
      <c r="N162" s="78" t="s">
        <v>247</v>
      </c>
      <c r="O162" s="17" t="e">
        <f>INDEX(#REF!,MATCH($B162,#REF!,0),2)</f>
        <v>#REF!</v>
      </c>
      <c r="P162" s="18">
        <f t="shared" si="4"/>
        <v>2017</v>
      </c>
      <c r="Q162" s="28" t="e">
        <f t="shared" si="5"/>
        <v>#REF!</v>
      </c>
      <c r="R162" s="18" t="s">
        <v>256</v>
      </c>
    </row>
    <row r="163" spans="2:18" ht="11.25" x14ac:dyDescent="0.2">
      <c r="B163" s="3" t="s">
        <v>66</v>
      </c>
      <c r="D163" s="5" t="e" cm="1">
        <f t="array" ref="D163">INDEX(#REF!,MATCH(1,($B163=#REF!)*($E163=#REF!),0),MATCH($D$5,#REF!,0))</f>
        <v>#REF!</v>
      </c>
      <c r="E163" s="3">
        <v>2017</v>
      </c>
      <c r="F163" s="113" t="e">
        <f>(D163/INDEX(#REF!,MATCH("*"&amp;$B163,#REF!,0),MATCH(TEXT($E163,"0"),#REF!,0)))*100000</f>
        <v>#REF!</v>
      </c>
      <c r="H163"/>
      <c r="I163"/>
      <c r="N163" s="78" t="s">
        <v>247</v>
      </c>
      <c r="O163" s="17" t="e">
        <f>INDEX(#REF!,MATCH($B163,#REF!,0),2)</f>
        <v>#REF!</v>
      </c>
      <c r="P163" s="18">
        <f t="shared" si="4"/>
        <v>2017</v>
      </c>
      <c r="Q163" s="28" t="e">
        <f t="shared" si="5"/>
        <v>#REF!</v>
      </c>
      <c r="R163" s="18" t="s">
        <v>256</v>
      </c>
    </row>
    <row r="164" spans="2:18" ht="11.25" x14ac:dyDescent="0.2">
      <c r="B164" s="3" t="s">
        <v>117</v>
      </c>
      <c r="D164" s="5" t="e" cm="1">
        <f t="array" ref="D164">INDEX(#REF!,MATCH(1,($B164=#REF!)*($E164=#REF!),0),MATCH($D$5,#REF!,0))</f>
        <v>#REF!</v>
      </c>
      <c r="E164" s="3">
        <v>2017</v>
      </c>
      <c r="F164" s="113" t="e">
        <f>(D164/INDEX(#REF!,MATCH("*"&amp;$B164,#REF!,0),MATCH(TEXT($E164,"0"),#REF!,0)))*100000</f>
        <v>#REF!</v>
      </c>
      <c r="H164"/>
      <c r="I164"/>
      <c r="N164" s="78" t="s">
        <v>247</v>
      </c>
      <c r="O164" s="17" t="e">
        <f>INDEX(#REF!,MATCH($B164,#REF!,0),2)</f>
        <v>#REF!</v>
      </c>
      <c r="P164" s="18">
        <f t="shared" si="4"/>
        <v>2017</v>
      </c>
      <c r="Q164" s="28" t="e">
        <f t="shared" si="5"/>
        <v>#REF!</v>
      </c>
      <c r="R164" s="18" t="s">
        <v>256</v>
      </c>
    </row>
    <row r="165" spans="2:18" ht="11.25" x14ac:dyDescent="0.2">
      <c r="B165" s="3" t="s">
        <v>118</v>
      </c>
      <c r="D165" s="5" t="e" cm="1">
        <f t="array" ref="D165">INDEX(#REF!,MATCH(1,($B165=#REF!)*($E165=#REF!),0),MATCH($D$5,#REF!,0))</f>
        <v>#REF!</v>
      </c>
      <c r="E165" s="3">
        <v>2017</v>
      </c>
      <c r="F165" s="113" t="e">
        <f>(D165/INDEX(#REF!,MATCH("*"&amp;$B165,#REF!,0),MATCH(TEXT($E165,"0"),#REF!,0)))*100000</f>
        <v>#REF!</v>
      </c>
      <c r="H165"/>
      <c r="I165"/>
      <c r="N165" s="78" t="s">
        <v>247</v>
      </c>
      <c r="O165" s="17" t="e">
        <f>INDEX(#REF!,MATCH($B165,#REF!,0),2)</f>
        <v>#REF!</v>
      </c>
      <c r="P165" s="18">
        <f t="shared" si="4"/>
        <v>2017</v>
      </c>
      <c r="Q165" s="28" t="e">
        <f t="shared" si="5"/>
        <v>#REF!</v>
      </c>
      <c r="R165" s="18" t="s">
        <v>256</v>
      </c>
    </row>
    <row r="166" spans="2:18" ht="11.25" x14ac:dyDescent="0.2">
      <c r="B166" s="3" t="s">
        <v>119</v>
      </c>
      <c r="D166" s="5" t="e" cm="1">
        <f t="array" ref="D166">INDEX(#REF!,MATCH(1,($B166=#REF!)*($E166=#REF!),0),MATCH($D$5,#REF!,0))</f>
        <v>#REF!</v>
      </c>
      <c r="E166" s="3">
        <v>2017</v>
      </c>
      <c r="F166" s="113" t="e">
        <f>(D166/INDEX(#REF!,MATCH("*"&amp;$B166,#REF!,0),MATCH(TEXT($E166,"0"),#REF!,0)))*100000</f>
        <v>#REF!</v>
      </c>
      <c r="H166"/>
      <c r="I166"/>
      <c r="N166" s="78" t="s">
        <v>247</v>
      </c>
      <c r="O166" s="17" t="e">
        <f>INDEX(#REF!,MATCH($B166,#REF!,0),2)</f>
        <v>#REF!</v>
      </c>
      <c r="P166" s="18">
        <f t="shared" si="4"/>
        <v>2017</v>
      </c>
      <c r="Q166" s="28" t="e">
        <f t="shared" si="5"/>
        <v>#REF!</v>
      </c>
      <c r="R166" s="18" t="s">
        <v>256</v>
      </c>
    </row>
    <row r="167" spans="2:18" ht="11.25" x14ac:dyDescent="0.2">
      <c r="B167" s="3" t="s">
        <v>120</v>
      </c>
      <c r="D167" s="5" t="e" cm="1">
        <f t="array" ref="D167">INDEX(#REF!,MATCH(1,($B167=#REF!)*($E167=#REF!),0),MATCH($D$5,#REF!,0))</f>
        <v>#REF!</v>
      </c>
      <c r="E167" s="3">
        <v>2017</v>
      </c>
      <c r="F167" s="113" t="e">
        <f>(D167/INDEX(#REF!,MATCH("*"&amp;$B167,#REF!,0),MATCH(TEXT($E167,"0"),#REF!,0)))*100000</f>
        <v>#REF!</v>
      </c>
      <c r="H167"/>
      <c r="I167"/>
      <c r="N167" s="78" t="s">
        <v>247</v>
      </c>
      <c r="O167" s="17" t="e">
        <f>INDEX(#REF!,MATCH($B167,#REF!,0),2)</f>
        <v>#REF!</v>
      </c>
      <c r="P167" s="18">
        <f t="shared" si="4"/>
        <v>2017</v>
      </c>
      <c r="Q167" s="28" t="e">
        <f t="shared" si="5"/>
        <v>#REF!</v>
      </c>
      <c r="R167" s="18" t="s">
        <v>256</v>
      </c>
    </row>
    <row r="168" spans="2:18" ht="11.25" x14ac:dyDescent="0.2">
      <c r="B168" s="3" t="s">
        <v>121</v>
      </c>
      <c r="D168" s="5" t="e" cm="1">
        <f t="array" ref="D168">INDEX(#REF!,MATCH(1,($B168=#REF!)*($E168=#REF!),0),MATCH($D$5,#REF!,0))</f>
        <v>#REF!</v>
      </c>
      <c r="E168" s="3">
        <v>2017</v>
      </c>
      <c r="F168" s="113" t="e">
        <f>(D168/INDEX(#REF!,MATCH("*"&amp;$B168,#REF!,0),MATCH(TEXT($E168,"0"),#REF!,0)))*100000</f>
        <v>#REF!</v>
      </c>
      <c r="H168"/>
      <c r="I168"/>
      <c r="N168" s="78" t="s">
        <v>247</v>
      </c>
      <c r="O168" s="17" t="e">
        <f>INDEX(#REF!,MATCH($B168,#REF!,0),2)</f>
        <v>#REF!</v>
      </c>
      <c r="P168" s="18">
        <f t="shared" si="4"/>
        <v>2017</v>
      </c>
      <c r="Q168" s="28" t="e">
        <f t="shared" si="5"/>
        <v>#REF!</v>
      </c>
      <c r="R168" s="18" t="s">
        <v>256</v>
      </c>
    </row>
    <row r="169" spans="2:18" ht="11.25" x14ac:dyDescent="0.2">
      <c r="B169" s="3" t="s">
        <v>122</v>
      </c>
      <c r="D169" s="5" t="e" cm="1">
        <f t="array" ref="D169">INDEX(#REF!,MATCH(1,($B169=#REF!)*($E169=#REF!),0),MATCH($D$5,#REF!,0))</f>
        <v>#REF!</v>
      </c>
      <c r="E169" s="3">
        <v>2017</v>
      </c>
      <c r="F169" s="113" t="e">
        <f>(D169/INDEX(#REF!,MATCH("*"&amp;$B169,#REF!,0),MATCH(TEXT($E169,"0"),#REF!,0)))*100000</f>
        <v>#REF!</v>
      </c>
      <c r="H169"/>
      <c r="I169"/>
      <c r="N169" s="78" t="s">
        <v>247</v>
      </c>
      <c r="O169" s="17" t="e">
        <f>INDEX(#REF!,MATCH($B169,#REF!,0),2)</f>
        <v>#REF!</v>
      </c>
      <c r="P169" s="18">
        <f t="shared" si="4"/>
        <v>2017</v>
      </c>
      <c r="Q169" s="28" t="e">
        <f t="shared" si="5"/>
        <v>#REF!</v>
      </c>
      <c r="R169" s="18" t="s">
        <v>256</v>
      </c>
    </row>
    <row r="170" spans="2:18" ht="11.25" x14ac:dyDescent="0.2">
      <c r="B170" s="3" t="s">
        <v>123</v>
      </c>
      <c r="D170" s="5" t="e" cm="1">
        <f t="array" ref="D170">INDEX(#REF!,MATCH(1,($B170=#REF!)*($E170=#REF!),0),MATCH($D$5,#REF!,0))</f>
        <v>#REF!</v>
      </c>
      <c r="E170" s="3">
        <v>2017</v>
      </c>
      <c r="F170" s="113" t="e">
        <f>(D170/INDEX(#REF!,MATCH("*"&amp;$B170,#REF!,0),MATCH(TEXT($E170,"0"),#REF!,0)))*100000</f>
        <v>#REF!</v>
      </c>
      <c r="H170"/>
      <c r="I170"/>
      <c r="N170" s="78" t="s">
        <v>247</v>
      </c>
      <c r="O170" s="17" t="e">
        <f>INDEX(#REF!,MATCH($B170,#REF!,0),2)</f>
        <v>#REF!</v>
      </c>
      <c r="P170" s="18">
        <f t="shared" si="4"/>
        <v>2017</v>
      </c>
      <c r="Q170" s="28" t="e">
        <f t="shared" si="5"/>
        <v>#REF!</v>
      </c>
      <c r="R170" s="18" t="s">
        <v>256</v>
      </c>
    </row>
    <row r="171" spans="2:18" ht="11.25" x14ac:dyDescent="0.2">
      <c r="B171" s="3" t="s">
        <v>124</v>
      </c>
      <c r="D171" s="5" t="e" cm="1">
        <f t="array" ref="D171">INDEX(#REF!,MATCH(1,($B171=#REF!)*($E171=#REF!),0),MATCH($D$5,#REF!,0))</f>
        <v>#REF!</v>
      </c>
      <c r="E171" s="3">
        <v>2017</v>
      </c>
      <c r="F171" s="113" t="e">
        <f>(D171/INDEX(#REF!,MATCH("*"&amp;$B171,#REF!,0),MATCH(TEXT($E171,"0"),#REF!,0)))*100000</f>
        <v>#REF!</v>
      </c>
      <c r="H171"/>
      <c r="I171"/>
      <c r="N171" s="78" t="s">
        <v>247</v>
      </c>
      <c r="O171" s="17" t="e">
        <f>INDEX(#REF!,MATCH($B171,#REF!,0),2)</f>
        <v>#REF!</v>
      </c>
      <c r="P171" s="18">
        <f t="shared" si="4"/>
        <v>2017</v>
      </c>
      <c r="Q171" s="28" t="e">
        <f t="shared" si="5"/>
        <v>#REF!</v>
      </c>
      <c r="R171" s="18" t="s">
        <v>256</v>
      </c>
    </row>
    <row r="172" spans="2:18" ht="11.25" x14ac:dyDescent="0.2">
      <c r="B172" s="3" t="s">
        <v>125</v>
      </c>
      <c r="D172" s="5" t="e" cm="1">
        <f t="array" ref="D172">INDEX(#REF!,MATCH(1,($B172=#REF!)*($E172=#REF!),0),MATCH($D$5,#REF!,0))</f>
        <v>#REF!</v>
      </c>
      <c r="E172" s="3">
        <v>2017</v>
      </c>
      <c r="F172" s="113" t="e">
        <f>(D172/INDEX(#REF!,MATCH("*"&amp;$B172,#REF!,0),MATCH(TEXT($E172,"0"),#REF!,0)))*100000</f>
        <v>#REF!</v>
      </c>
      <c r="H172"/>
      <c r="I172"/>
      <c r="N172" s="78" t="s">
        <v>247</v>
      </c>
      <c r="O172" s="17" t="e">
        <f>INDEX(#REF!,MATCH($B172,#REF!,0),2)</f>
        <v>#REF!</v>
      </c>
      <c r="P172" s="18">
        <f t="shared" si="4"/>
        <v>2017</v>
      </c>
      <c r="Q172" s="28" t="e">
        <f t="shared" si="5"/>
        <v>#REF!</v>
      </c>
      <c r="R172" s="18" t="s">
        <v>256</v>
      </c>
    </row>
    <row r="173" spans="2:18" ht="11.25" x14ac:dyDescent="0.2">
      <c r="B173" s="3" t="s">
        <v>126</v>
      </c>
      <c r="D173" s="5" t="e" cm="1">
        <f t="array" ref="D173">INDEX(#REF!,MATCH(1,($B173=#REF!)*($E173=#REF!),0),MATCH($D$5,#REF!,0))</f>
        <v>#REF!</v>
      </c>
      <c r="E173" s="3">
        <v>2017</v>
      </c>
      <c r="F173" s="113" t="e">
        <f>(D173/INDEX(#REF!,MATCH("*"&amp;$B173,#REF!,0),MATCH(TEXT($E173,"0"),#REF!,0)))*100000</f>
        <v>#REF!</v>
      </c>
      <c r="H173"/>
      <c r="I173"/>
      <c r="N173" s="78" t="s">
        <v>247</v>
      </c>
      <c r="O173" s="17" t="e">
        <f>INDEX(#REF!,MATCH($B173,#REF!,0),2)</f>
        <v>#REF!</v>
      </c>
      <c r="P173" s="18">
        <f t="shared" si="4"/>
        <v>2017</v>
      </c>
      <c r="Q173" s="28" t="e">
        <f t="shared" si="5"/>
        <v>#REF!</v>
      </c>
      <c r="R173" s="18" t="s">
        <v>256</v>
      </c>
    </row>
    <row r="174" spans="2:18" ht="11.25" x14ac:dyDescent="0.2">
      <c r="B174" s="3" t="s">
        <v>68</v>
      </c>
      <c r="D174" s="5" t="e" cm="1">
        <f t="array" ref="D174">INDEX(#REF!,MATCH(1,($B174=#REF!)*($E174=#REF!),0),MATCH($D$5,#REF!,0))</f>
        <v>#REF!</v>
      </c>
      <c r="E174" s="80">
        <v>2018</v>
      </c>
      <c r="F174" s="113" t="e">
        <f>(D174/INDEX(#REF!,MATCH("*"&amp;$B174,#REF!,0),MATCH(TEXT($E174,"0"),#REF!,0)))*100000</f>
        <v>#REF!</v>
      </c>
      <c r="H174"/>
      <c r="I174"/>
      <c r="N174" s="78" t="s">
        <v>247</v>
      </c>
      <c r="O174" s="17" t="e">
        <f>INDEX(#REF!,MATCH($B174,#REF!,0),2)</f>
        <v>#REF!</v>
      </c>
      <c r="P174" s="18">
        <f t="shared" si="4"/>
        <v>2018</v>
      </c>
      <c r="Q174" s="28" t="e">
        <f t="shared" si="5"/>
        <v>#REF!</v>
      </c>
      <c r="R174" s="18" t="s">
        <v>256</v>
      </c>
    </row>
    <row r="175" spans="2:18" ht="11.25" x14ac:dyDescent="0.2">
      <c r="B175" s="3" t="s">
        <v>69</v>
      </c>
      <c r="D175" s="5" t="e" cm="1">
        <f t="array" ref="D175">INDEX(#REF!,MATCH(1,($B175=#REF!)*($E175=#REF!),0),MATCH($D$5,#REF!,0))</f>
        <v>#REF!</v>
      </c>
      <c r="E175" s="3">
        <v>2018</v>
      </c>
      <c r="F175" s="113" t="e">
        <f>(D175/INDEX(#REF!,MATCH("*"&amp;$B175,#REF!,0),MATCH(TEXT($E175,"0"),#REF!,0)))*100000</f>
        <v>#REF!</v>
      </c>
      <c r="H175"/>
      <c r="I175"/>
      <c r="N175" s="78" t="s">
        <v>247</v>
      </c>
      <c r="O175" s="17" t="e">
        <f>INDEX(#REF!,MATCH($B175,#REF!,0),2)</f>
        <v>#REF!</v>
      </c>
      <c r="P175" s="18">
        <f t="shared" si="4"/>
        <v>2018</v>
      </c>
      <c r="Q175" s="28" t="e">
        <f t="shared" si="5"/>
        <v>#REF!</v>
      </c>
      <c r="R175" s="18" t="s">
        <v>256</v>
      </c>
    </row>
    <row r="176" spans="2:18" ht="11.25" x14ac:dyDescent="0.2">
      <c r="B176" s="3" t="s">
        <v>70</v>
      </c>
      <c r="D176" s="5" t="e" cm="1">
        <f t="array" ref="D176">INDEX(#REF!,MATCH(1,($B176=#REF!)*($E176=#REF!),0),MATCH($D$5,#REF!,0))</f>
        <v>#REF!</v>
      </c>
      <c r="E176" s="3">
        <v>2018</v>
      </c>
      <c r="F176" s="113" t="e">
        <f>(D176/INDEX(#REF!,MATCH("*"&amp;$B176,#REF!,0),MATCH(TEXT($E176,"0"),#REF!,0)))*100000</f>
        <v>#REF!</v>
      </c>
      <c r="H176"/>
      <c r="I176"/>
      <c r="N176" s="78" t="s">
        <v>247</v>
      </c>
      <c r="O176" s="17" t="e">
        <f>INDEX(#REF!,MATCH($B176,#REF!,0),2)</f>
        <v>#REF!</v>
      </c>
      <c r="P176" s="18">
        <f t="shared" si="4"/>
        <v>2018</v>
      </c>
      <c r="Q176" s="28" t="e">
        <f t="shared" si="5"/>
        <v>#REF!</v>
      </c>
      <c r="R176" s="18" t="s">
        <v>256</v>
      </c>
    </row>
    <row r="177" spans="2:18" ht="11.25" x14ac:dyDescent="0.2">
      <c r="B177" s="3" t="s">
        <v>111</v>
      </c>
      <c r="D177" s="5" t="e" cm="1">
        <f t="array" ref="D177">INDEX(#REF!,MATCH(1,($B177=#REF!)*($E177=#REF!),0),MATCH($D$5,#REF!,0))</f>
        <v>#REF!</v>
      </c>
      <c r="E177" s="3">
        <v>2018</v>
      </c>
      <c r="F177" s="113" t="e">
        <f>(D177/INDEX(#REF!,MATCH("*"&amp;$B177,#REF!,0),MATCH(TEXT($E177,"0"),#REF!,0)))*100000</f>
        <v>#REF!</v>
      </c>
      <c r="H177"/>
      <c r="I177"/>
      <c r="N177" s="78" t="s">
        <v>247</v>
      </c>
      <c r="O177" s="17" t="e">
        <f>INDEX(#REF!,MATCH($B177,#REF!,0),2)</f>
        <v>#REF!</v>
      </c>
      <c r="P177" s="18">
        <f t="shared" si="4"/>
        <v>2018</v>
      </c>
      <c r="Q177" s="28" t="e">
        <f t="shared" si="5"/>
        <v>#REF!</v>
      </c>
      <c r="R177" s="18" t="s">
        <v>256</v>
      </c>
    </row>
    <row r="178" spans="2:18" ht="11.25" x14ac:dyDescent="0.2">
      <c r="B178" s="3" t="s">
        <v>71</v>
      </c>
      <c r="D178" s="5" t="e" cm="1">
        <f t="array" ref="D178">INDEX(#REF!,MATCH(1,($B178=#REF!)*($E178=#REF!),0),MATCH($D$5,#REF!,0))</f>
        <v>#REF!</v>
      </c>
      <c r="E178" s="3">
        <v>2018</v>
      </c>
      <c r="F178" s="113" t="e">
        <f>(D178/INDEX(#REF!,MATCH("*"&amp;$B178,#REF!,0),MATCH(TEXT($E178,"0"),#REF!,0)))*100000</f>
        <v>#REF!</v>
      </c>
      <c r="H178"/>
      <c r="I178"/>
      <c r="N178" s="78" t="s">
        <v>247</v>
      </c>
      <c r="O178" s="17" t="e">
        <f>INDEX(#REF!,MATCH($B178,#REF!,0),2)</f>
        <v>#REF!</v>
      </c>
      <c r="P178" s="18">
        <f t="shared" si="4"/>
        <v>2018</v>
      </c>
      <c r="Q178" s="28" t="e">
        <f t="shared" si="5"/>
        <v>#REF!</v>
      </c>
      <c r="R178" s="18" t="s">
        <v>256</v>
      </c>
    </row>
    <row r="179" spans="2:18" ht="11.25" x14ac:dyDescent="0.2">
      <c r="B179" s="3" t="s">
        <v>112</v>
      </c>
      <c r="D179" s="5" t="e" cm="1">
        <f t="array" ref="D179">INDEX(#REF!,MATCH(1,($B179=#REF!)*($E179=#REF!),0),MATCH($D$5,#REF!,0))</f>
        <v>#REF!</v>
      </c>
      <c r="E179" s="3">
        <v>2018</v>
      </c>
      <c r="F179" s="113" t="e">
        <f>(D179/INDEX(#REF!,MATCH("*"&amp;$B179,#REF!,0),MATCH(TEXT($E179,"0"),#REF!,0)))*100000</f>
        <v>#REF!</v>
      </c>
      <c r="H179"/>
      <c r="I179"/>
      <c r="N179" s="78" t="s">
        <v>247</v>
      </c>
      <c r="O179" s="17" t="e">
        <f>INDEX(#REF!,MATCH($B179,#REF!,0),2)</f>
        <v>#REF!</v>
      </c>
      <c r="P179" s="18">
        <f t="shared" si="4"/>
        <v>2018</v>
      </c>
      <c r="Q179" s="28" t="e">
        <f t="shared" si="5"/>
        <v>#REF!</v>
      </c>
      <c r="R179" s="18" t="s">
        <v>256</v>
      </c>
    </row>
    <row r="180" spans="2:18" ht="11.25" x14ac:dyDescent="0.2">
      <c r="B180" s="3" t="s">
        <v>113</v>
      </c>
      <c r="D180" s="5" t="e" cm="1">
        <f t="array" ref="D180">INDEX(#REF!,MATCH(1,($B180=#REF!)*($E180=#REF!),0),MATCH($D$5,#REF!,0))</f>
        <v>#REF!</v>
      </c>
      <c r="E180" s="3">
        <v>2018</v>
      </c>
      <c r="F180" s="113" t="e">
        <f>(D180/INDEX(#REF!,MATCH("*"&amp;$B180,#REF!,0),MATCH(TEXT($E180,"0"),#REF!,0)))*100000</f>
        <v>#REF!</v>
      </c>
      <c r="H180"/>
      <c r="I180"/>
      <c r="N180" s="78" t="s">
        <v>247</v>
      </c>
      <c r="O180" s="17" t="e">
        <f>INDEX(#REF!,MATCH($B180,#REF!,0),2)</f>
        <v>#REF!</v>
      </c>
      <c r="P180" s="18">
        <f t="shared" si="4"/>
        <v>2018</v>
      </c>
      <c r="Q180" s="28" t="e">
        <f t="shared" si="5"/>
        <v>#REF!</v>
      </c>
      <c r="R180" s="18" t="s">
        <v>256</v>
      </c>
    </row>
    <row r="181" spans="2:18" ht="11.25" x14ac:dyDescent="0.2">
      <c r="B181" s="3" t="s">
        <v>114</v>
      </c>
      <c r="D181" s="5" t="e" cm="1">
        <f t="array" ref="D181">INDEX(#REF!,MATCH(1,($B181=#REF!)*($E181=#REF!),0),MATCH($D$5,#REF!,0))</f>
        <v>#REF!</v>
      </c>
      <c r="E181" s="3">
        <v>2018</v>
      </c>
      <c r="F181" s="113" t="e">
        <f>(D181/INDEX(#REF!,MATCH("*"&amp;$B181,#REF!,0),MATCH(TEXT($E181,"0"),#REF!,0)))*100000</f>
        <v>#REF!</v>
      </c>
      <c r="H181"/>
      <c r="I181"/>
      <c r="N181" s="78" t="s">
        <v>247</v>
      </c>
      <c r="O181" s="17" t="e">
        <f>INDEX(#REF!,MATCH($B181,#REF!,0),2)</f>
        <v>#REF!</v>
      </c>
      <c r="P181" s="18">
        <f t="shared" si="4"/>
        <v>2018</v>
      </c>
      <c r="Q181" s="28" t="e">
        <f t="shared" si="5"/>
        <v>#REF!</v>
      </c>
      <c r="R181" s="18" t="s">
        <v>256</v>
      </c>
    </row>
    <row r="182" spans="2:18" ht="11.25" x14ac:dyDescent="0.2">
      <c r="B182" s="3" t="s">
        <v>115</v>
      </c>
      <c r="D182" s="5" t="e" cm="1">
        <f t="array" ref="D182">INDEX(#REF!,MATCH(1,($B182=#REF!)*($E182=#REF!),0),MATCH($D$5,#REF!,0))</f>
        <v>#REF!</v>
      </c>
      <c r="E182" s="3">
        <v>2018</v>
      </c>
      <c r="F182" s="113" t="e">
        <f>(D182/INDEX(#REF!,MATCH("*"&amp;$B182,#REF!,0),MATCH(TEXT($E182,"0"),#REF!,0)))*100000</f>
        <v>#REF!</v>
      </c>
      <c r="H182"/>
      <c r="I182"/>
      <c r="N182" s="78" t="s">
        <v>247</v>
      </c>
      <c r="O182" s="17" t="e">
        <f>INDEX(#REF!,MATCH($B182,#REF!,0),2)</f>
        <v>#REF!</v>
      </c>
      <c r="P182" s="18">
        <f t="shared" si="4"/>
        <v>2018</v>
      </c>
      <c r="Q182" s="28" t="e">
        <f t="shared" si="5"/>
        <v>#REF!</v>
      </c>
      <c r="R182" s="18" t="s">
        <v>256</v>
      </c>
    </row>
    <row r="183" spans="2:18" ht="11.25" x14ac:dyDescent="0.2">
      <c r="B183" s="3" t="s">
        <v>116</v>
      </c>
      <c r="D183" s="5" t="e" cm="1">
        <f t="array" ref="D183">INDEX(#REF!,MATCH(1,($B183=#REF!)*($E183=#REF!),0),MATCH($D$5,#REF!,0))</f>
        <v>#REF!</v>
      </c>
      <c r="E183" s="3">
        <v>2018</v>
      </c>
      <c r="F183" s="113" t="e">
        <f>(D183/INDEX(#REF!,MATCH("*"&amp;$B183,#REF!,0),MATCH(TEXT($E183,"0"),#REF!,0)))*100000</f>
        <v>#REF!</v>
      </c>
      <c r="H183"/>
      <c r="I183"/>
      <c r="N183" s="78" t="s">
        <v>247</v>
      </c>
      <c r="O183" s="17" t="e">
        <f>INDEX(#REF!,MATCH($B183,#REF!,0),2)</f>
        <v>#REF!</v>
      </c>
      <c r="P183" s="18">
        <f t="shared" si="4"/>
        <v>2018</v>
      </c>
      <c r="Q183" s="28" t="e">
        <f t="shared" si="5"/>
        <v>#REF!</v>
      </c>
      <c r="R183" s="18" t="s">
        <v>256</v>
      </c>
    </row>
    <row r="184" spans="2:18" ht="11.25" x14ac:dyDescent="0.2">
      <c r="B184" s="3" t="s">
        <v>66</v>
      </c>
      <c r="D184" s="5" t="e" cm="1">
        <f t="array" ref="D184">INDEX(#REF!,MATCH(1,($B184=#REF!)*($E184=#REF!),0),MATCH($D$5,#REF!,0))</f>
        <v>#REF!</v>
      </c>
      <c r="E184" s="3">
        <v>2018</v>
      </c>
      <c r="F184" s="113" t="e">
        <f>(D184/INDEX(#REF!,MATCH("*"&amp;$B184,#REF!,0),MATCH(TEXT($E184,"0"),#REF!,0)))*100000</f>
        <v>#REF!</v>
      </c>
      <c r="H184"/>
      <c r="I184"/>
      <c r="N184" s="78" t="s">
        <v>247</v>
      </c>
      <c r="O184" s="17" t="e">
        <f>INDEX(#REF!,MATCH($B184,#REF!,0),2)</f>
        <v>#REF!</v>
      </c>
      <c r="P184" s="18">
        <f t="shared" si="4"/>
        <v>2018</v>
      </c>
      <c r="Q184" s="28" t="e">
        <f t="shared" si="5"/>
        <v>#REF!</v>
      </c>
      <c r="R184" s="18" t="s">
        <v>256</v>
      </c>
    </row>
    <row r="185" spans="2:18" ht="11.25" x14ac:dyDescent="0.2">
      <c r="B185" s="3" t="s">
        <v>117</v>
      </c>
      <c r="D185" s="5" t="e" cm="1">
        <f t="array" ref="D185">INDEX(#REF!,MATCH(1,($B185=#REF!)*($E185=#REF!),0),MATCH($D$5,#REF!,0))</f>
        <v>#REF!</v>
      </c>
      <c r="E185" s="3">
        <v>2018</v>
      </c>
      <c r="F185" s="113" t="e">
        <f>(D185/INDEX(#REF!,MATCH("*"&amp;$B185,#REF!,0),MATCH(TEXT($E185,"0"),#REF!,0)))*100000</f>
        <v>#REF!</v>
      </c>
      <c r="H185"/>
      <c r="I185"/>
      <c r="N185" s="78" t="s">
        <v>247</v>
      </c>
      <c r="O185" s="17" t="e">
        <f>INDEX(#REF!,MATCH($B185,#REF!,0),2)</f>
        <v>#REF!</v>
      </c>
      <c r="P185" s="18">
        <f t="shared" si="4"/>
        <v>2018</v>
      </c>
      <c r="Q185" s="28" t="e">
        <f t="shared" si="5"/>
        <v>#REF!</v>
      </c>
      <c r="R185" s="18" t="s">
        <v>256</v>
      </c>
    </row>
    <row r="186" spans="2:18" ht="11.25" x14ac:dyDescent="0.2">
      <c r="B186" s="3" t="s">
        <v>118</v>
      </c>
      <c r="D186" s="5" t="e" cm="1">
        <f t="array" ref="D186">INDEX(#REF!,MATCH(1,($B186=#REF!)*($E186=#REF!),0),MATCH($D$5,#REF!,0))</f>
        <v>#REF!</v>
      </c>
      <c r="E186" s="3">
        <v>2018</v>
      </c>
      <c r="F186" s="113" t="e">
        <f>(D186/INDEX(#REF!,MATCH("*"&amp;$B186,#REF!,0),MATCH(TEXT($E186,"0"),#REF!,0)))*100000</f>
        <v>#REF!</v>
      </c>
      <c r="H186"/>
      <c r="I186"/>
      <c r="N186" s="78" t="s">
        <v>247</v>
      </c>
      <c r="O186" s="17" t="e">
        <f>INDEX(#REF!,MATCH($B186,#REF!,0),2)</f>
        <v>#REF!</v>
      </c>
      <c r="P186" s="18">
        <f t="shared" si="4"/>
        <v>2018</v>
      </c>
      <c r="Q186" s="28" t="e">
        <f t="shared" si="5"/>
        <v>#REF!</v>
      </c>
      <c r="R186" s="18" t="s">
        <v>256</v>
      </c>
    </row>
    <row r="187" spans="2:18" ht="11.25" x14ac:dyDescent="0.2">
      <c r="B187" s="3" t="s">
        <v>119</v>
      </c>
      <c r="D187" s="5" t="e" cm="1">
        <f t="array" ref="D187">INDEX(#REF!,MATCH(1,($B187=#REF!)*($E187=#REF!),0),MATCH($D$5,#REF!,0))</f>
        <v>#REF!</v>
      </c>
      <c r="E187" s="3">
        <v>2018</v>
      </c>
      <c r="F187" s="113" t="e">
        <f>(D187/INDEX(#REF!,MATCH("*"&amp;$B187,#REF!,0),MATCH(TEXT($E187,"0"),#REF!,0)))*100000</f>
        <v>#REF!</v>
      </c>
      <c r="H187"/>
      <c r="I187"/>
      <c r="N187" s="78" t="s">
        <v>247</v>
      </c>
      <c r="O187" s="17" t="e">
        <f>INDEX(#REF!,MATCH($B187,#REF!,0),2)</f>
        <v>#REF!</v>
      </c>
      <c r="P187" s="18">
        <f t="shared" si="4"/>
        <v>2018</v>
      </c>
      <c r="Q187" s="28" t="e">
        <f t="shared" si="5"/>
        <v>#REF!</v>
      </c>
      <c r="R187" s="18" t="s">
        <v>256</v>
      </c>
    </row>
    <row r="188" spans="2:18" ht="11.25" x14ac:dyDescent="0.2">
      <c r="B188" s="3" t="s">
        <v>120</v>
      </c>
      <c r="D188" s="5" t="e" cm="1">
        <f t="array" ref="D188">INDEX(#REF!,MATCH(1,($B188=#REF!)*($E188=#REF!),0),MATCH($D$5,#REF!,0))</f>
        <v>#REF!</v>
      </c>
      <c r="E188" s="3">
        <v>2018</v>
      </c>
      <c r="F188" s="113" t="e">
        <f>(D188/INDEX(#REF!,MATCH("*"&amp;$B188,#REF!,0),MATCH(TEXT($E188,"0"),#REF!,0)))*100000</f>
        <v>#REF!</v>
      </c>
      <c r="H188"/>
      <c r="I188"/>
      <c r="N188" s="78" t="s">
        <v>247</v>
      </c>
      <c r="O188" s="17" t="e">
        <f>INDEX(#REF!,MATCH($B188,#REF!,0),2)</f>
        <v>#REF!</v>
      </c>
      <c r="P188" s="18">
        <f t="shared" si="4"/>
        <v>2018</v>
      </c>
      <c r="Q188" s="28" t="e">
        <f t="shared" si="5"/>
        <v>#REF!</v>
      </c>
      <c r="R188" s="18" t="s">
        <v>256</v>
      </c>
    </row>
    <row r="189" spans="2:18" ht="11.25" x14ac:dyDescent="0.2">
      <c r="B189" s="3" t="s">
        <v>121</v>
      </c>
      <c r="D189" s="5" t="e" cm="1">
        <f t="array" ref="D189">INDEX(#REF!,MATCH(1,($B189=#REF!)*($E189=#REF!),0),MATCH($D$5,#REF!,0))</f>
        <v>#REF!</v>
      </c>
      <c r="E189" s="3">
        <v>2018</v>
      </c>
      <c r="F189" s="113" t="e">
        <f>(D189/INDEX(#REF!,MATCH("*"&amp;$B189,#REF!,0),MATCH(TEXT($E189,"0"),#REF!,0)))*100000</f>
        <v>#REF!</v>
      </c>
      <c r="H189"/>
      <c r="I189"/>
      <c r="N189" s="78" t="s">
        <v>247</v>
      </c>
      <c r="O189" s="17" t="e">
        <f>INDEX(#REF!,MATCH($B189,#REF!,0),2)</f>
        <v>#REF!</v>
      </c>
      <c r="P189" s="18">
        <f t="shared" si="4"/>
        <v>2018</v>
      </c>
      <c r="Q189" s="28" t="e">
        <f t="shared" si="5"/>
        <v>#REF!</v>
      </c>
      <c r="R189" s="18" t="s">
        <v>256</v>
      </c>
    </row>
    <row r="190" spans="2:18" ht="11.25" x14ac:dyDescent="0.2">
      <c r="B190" s="3" t="s">
        <v>122</v>
      </c>
      <c r="D190" s="5" t="e" cm="1">
        <f t="array" ref="D190">INDEX(#REF!,MATCH(1,($B190=#REF!)*($E190=#REF!),0),MATCH($D$5,#REF!,0))</f>
        <v>#REF!</v>
      </c>
      <c r="E190" s="3">
        <v>2018</v>
      </c>
      <c r="F190" s="113" t="e">
        <f>(D190/INDEX(#REF!,MATCH("*"&amp;$B190,#REF!,0),MATCH(TEXT($E190,"0"),#REF!,0)))*100000</f>
        <v>#REF!</v>
      </c>
      <c r="H190"/>
      <c r="I190"/>
      <c r="N190" s="78" t="s">
        <v>247</v>
      </c>
      <c r="O190" s="17" t="e">
        <f>INDEX(#REF!,MATCH($B190,#REF!,0),2)</f>
        <v>#REF!</v>
      </c>
      <c r="P190" s="18">
        <f t="shared" si="4"/>
        <v>2018</v>
      </c>
      <c r="Q190" s="28" t="e">
        <f t="shared" si="5"/>
        <v>#REF!</v>
      </c>
      <c r="R190" s="18" t="s">
        <v>256</v>
      </c>
    </row>
    <row r="191" spans="2:18" ht="11.25" x14ac:dyDescent="0.2">
      <c r="B191" s="3" t="s">
        <v>123</v>
      </c>
      <c r="D191" s="5" t="e" cm="1">
        <f t="array" ref="D191">INDEX(#REF!,MATCH(1,($B191=#REF!)*($E191=#REF!),0),MATCH($D$5,#REF!,0))</f>
        <v>#REF!</v>
      </c>
      <c r="E191" s="3">
        <v>2018</v>
      </c>
      <c r="F191" s="113" t="e">
        <f>(D191/INDEX(#REF!,MATCH("*"&amp;$B191,#REF!,0),MATCH(TEXT($E191,"0"),#REF!,0)))*100000</f>
        <v>#REF!</v>
      </c>
      <c r="H191"/>
      <c r="I191"/>
      <c r="N191" s="78" t="s">
        <v>247</v>
      </c>
      <c r="O191" s="17" t="e">
        <f>INDEX(#REF!,MATCH($B191,#REF!,0),2)</f>
        <v>#REF!</v>
      </c>
      <c r="P191" s="18">
        <f t="shared" si="4"/>
        <v>2018</v>
      </c>
      <c r="Q191" s="28" t="e">
        <f t="shared" si="5"/>
        <v>#REF!</v>
      </c>
      <c r="R191" s="18" t="s">
        <v>256</v>
      </c>
    </row>
    <row r="192" spans="2:18" ht="11.25" x14ac:dyDescent="0.2">
      <c r="B192" s="3" t="s">
        <v>124</v>
      </c>
      <c r="D192" s="5" t="e" cm="1">
        <f t="array" ref="D192">INDEX(#REF!,MATCH(1,($B192=#REF!)*($E192=#REF!),0),MATCH($D$5,#REF!,0))</f>
        <v>#REF!</v>
      </c>
      <c r="E192" s="3">
        <v>2018</v>
      </c>
      <c r="F192" s="113" t="e">
        <f>(D192/INDEX(#REF!,MATCH("*"&amp;$B192,#REF!,0),MATCH(TEXT($E192,"0"),#REF!,0)))*100000</f>
        <v>#REF!</v>
      </c>
      <c r="H192"/>
      <c r="I192"/>
      <c r="N192" s="78" t="s">
        <v>247</v>
      </c>
      <c r="O192" s="17" t="e">
        <f>INDEX(#REF!,MATCH($B192,#REF!,0),2)</f>
        <v>#REF!</v>
      </c>
      <c r="P192" s="18">
        <f t="shared" si="4"/>
        <v>2018</v>
      </c>
      <c r="Q192" s="28" t="e">
        <f t="shared" si="5"/>
        <v>#REF!</v>
      </c>
      <c r="R192" s="18" t="s">
        <v>256</v>
      </c>
    </row>
    <row r="193" spans="2:18" ht="11.25" x14ac:dyDescent="0.2">
      <c r="B193" s="3" t="s">
        <v>125</v>
      </c>
      <c r="D193" s="5" t="e" cm="1">
        <f t="array" ref="D193">INDEX(#REF!,MATCH(1,($B193=#REF!)*($E193=#REF!),0),MATCH($D$5,#REF!,0))</f>
        <v>#REF!</v>
      </c>
      <c r="E193" s="3">
        <v>2018</v>
      </c>
      <c r="F193" s="113" t="e">
        <f>(D193/INDEX(#REF!,MATCH("*"&amp;$B193,#REF!,0),MATCH(TEXT($E193,"0"),#REF!,0)))*100000</f>
        <v>#REF!</v>
      </c>
      <c r="H193"/>
      <c r="I193"/>
      <c r="N193" s="78" t="s">
        <v>247</v>
      </c>
      <c r="O193" s="17" t="e">
        <f>INDEX(#REF!,MATCH($B193,#REF!,0),2)</f>
        <v>#REF!</v>
      </c>
      <c r="P193" s="18">
        <f t="shared" si="4"/>
        <v>2018</v>
      </c>
      <c r="Q193" s="28" t="e">
        <f t="shared" si="5"/>
        <v>#REF!</v>
      </c>
      <c r="R193" s="18" t="s">
        <v>256</v>
      </c>
    </row>
    <row r="194" spans="2:18" ht="11.25" x14ac:dyDescent="0.2">
      <c r="B194" s="3" t="s">
        <v>126</v>
      </c>
      <c r="D194" s="5" t="e" cm="1">
        <f t="array" ref="D194">INDEX(#REF!,MATCH(1,($B194=#REF!)*($E194=#REF!),0),MATCH($D$5,#REF!,0))</f>
        <v>#REF!</v>
      </c>
      <c r="E194" s="3">
        <v>2018</v>
      </c>
      <c r="F194" s="113" t="e">
        <f>(D194/INDEX(#REF!,MATCH("*"&amp;$B194,#REF!,0),MATCH(TEXT($E194,"0"),#REF!,0)))*100000</f>
        <v>#REF!</v>
      </c>
      <c r="H194"/>
      <c r="I194"/>
      <c r="N194" s="78" t="s">
        <v>247</v>
      </c>
      <c r="O194" s="17" t="e">
        <f>INDEX(#REF!,MATCH($B194,#REF!,0),2)</f>
        <v>#REF!</v>
      </c>
      <c r="P194" s="18">
        <f t="shared" si="4"/>
        <v>2018</v>
      </c>
      <c r="Q194" s="28" t="e">
        <f t="shared" si="5"/>
        <v>#REF!</v>
      </c>
      <c r="R194" s="18" t="s">
        <v>256</v>
      </c>
    </row>
    <row r="195" spans="2:18" ht="11.25" x14ac:dyDescent="0.2">
      <c r="B195" s="3" t="s">
        <v>68</v>
      </c>
      <c r="D195" s="5" t="e" cm="1">
        <f t="array" ref="D195">INDEX(#REF!,MATCH(1,($B195=#REF!)*($E195=#REF!),0),MATCH($D$5,#REF!,0))</f>
        <v>#REF!</v>
      </c>
      <c r="E195" s="80">
        <v>2019</v>
      </c>
      <c r="F195" s="113" t="e">
        <f>(D195/INDEX(#REF!,MATCH("*"&amp;$B195,#REF!,0),MATCH(TEXT($E195,"0"),#REF!,0)))*100000</f>
        <v>#REF!</v>
      </c>
      <c r="H195"/>
      <c r="I195"/>
      <c r="N195" s="78" t="s">
        <v>247</v>
      </c>
      <c r="O195" s="17" t="e">
        <f>INDEX(#REF!,MATCH($B195,#REF!,0),2)</f>
        <v>#REF!</v>
      </c>
      <c r="P195" s="18">
        <f t="shared" si="4"/>
        <v>2019</v>
      </c>
      <c r="Q195" s="28" t="e">
        <f t="shared" si="5"/>
        <v>#REF!</v>
      </c>
      <c r="R195" s="18" t="s">
        <v>256</v>
      </c>
    </row>
    <row r="196" spans="2:18" ht="11.25" x14ac:dyDescent="0.2">
      <c r="B196" s="3" t="s">
        <v>69</v>
      </c>
      <c r="D196" s="5" t="e" cm="1">
        <f t="array" ref="D196">INDEX(#REF!,MATCH(1,($B196=#REF!)*($E196=#REF!),0),MATCH($D$5,#REF!,0))</f>
        <v>#REF!</v>
      </c>
      <c r="E196" s="3">
        <v>2019</v>
      </c>
      <c r="F196" s="113" t="e">
        <f>(D196/INDEX(#REF!,MATCH("*"&amp;$B196,#REF!,0),MATCH(TEXT($E196,"0"),#REF!,0)))*100000</f>
        <v>#REF!</v>
      </c>
      <c r="H196"/>
      <c r="I196"/>
      <c r="N196" s="78" t="s">
        <v>247</v>
      </c>
      <c r="O196" s="17" t="e">
        <f>INDEX(#REF!,MATCH($B196,#REF!,0),2)</f>
        <v>#REF!</v>
      </c>
      <c r="P196" s="18">
        <f t="shared" si="4"/>
        <v>2019</v>
      </c>
      <c r="Q196" s="28" t="e">
        <f t="shared" si="5"/>
        <v>#REF!</v>
      </c>
      <c r="R196" s="18" t="s">
        <v>256</v>
      </c>
    </row>
    <row r="197" spans="2:18" ht="11.25" x14ac:dyDescent="0.2">
      <c r="B197" s="3" t="s">
        <v>70</v>
      </c>
      <c r="D197" s="5" t="e" cm="1">
        <f t="array" ref="D197">INDEX(#REF!,MATCH(1,($B197=#REF!)*($E197=#REF!),0),MATCH($D$5,#REF!,0))</f>
        <v>#REF!</v>
      </c>
      <c r="E197" s="3">
        <v>2019</v>
      </c>
      <c r="F197" s="113" t="e">
        <f>(D197/INDEX(#REF!,MATCH("*"&amp;$B197,#REF!,0),MATCH(TEXT($E197,"0"),#REF!,0)))*100000</f>
        <v>#REF!</v>
      </c>
      <c r="H197"/>
      <c r="I197"/>
      <c r="N197" s="78" t="s">
        <v>247</v>
      </c>
      <c r="O197" s="17" t="e">
        <f>INDEX(#REF!,MATCH($B197,#REF!,0),2)</f>
        <v>#REF!</v>
      </c>
      <c r="P197" s="18">
        <f t="shared" si="4"/>
        <v>2019</v>
      </c>
      <c r="Q197" s="28" t="e">
        <f t="shared" si="5"/>
        <v>#REF!</v>
      </c>
      <c r="R197" s="18" t="s">
        <v>256</v>
      </c>
    </row>
    <row r="198" spans="2:18" ht="11.25" x14ac:dyDescent="0.2">
      <c r="B198" s="3" t="s">
        <v>111</v>
      </c>
      <c r="D198" s="5" t="e" cm="1">
        <f t="array" ref="D198">INDEX(#REF!,MATCH(1,($B198=#REF!)*($E198=#REF!),0),MATCH($D$5,#REF!,0))</f>
        <v>#REF!</v>
      </c>
      <c r="E198" s="3">
        <v>2019</v>
      </c>
      <c r="F198" s="113" t="e">
        <f>(D198/INDEX(#REF!,MATCH("*"&amp;$B198,#REF!,0),MATCH(TEXT($E198,"0"),#REF!,0)))*100000</f>
        <v>#REF!</v>
      </c>
      <c r="H198"/>
      <c r="I198"/>
      <c r="N198" s="78" t="s">
        <v>247</v>
      </c>
      <c r="O198" s="17" t="e">
        <f>INDEX(#REF!,MATCH($B198,#REF!,0),2)</f>
        <v>#REF!</v>
      </c>
      <c r="P198" s="18">
        <f t="shared" si="4"/>
        <v>2019</v>
      </c>
      <c r="Q198" s="28" t="e">
        <f t="shared" si="5"/>
        <v>#REF!</v>
      </c>
      <c r="R198" s="18" t="s">
        <v>256</v>
      </c>
    </row>
    <row r="199" spans="2:18" ht="11.25" x14ac:dyDescent="0.2">
      <c r="B199" s="3" t="s">
        <v>71</v>
      </c>
      <c r="D199" s="5" t="e" cm="1">
        <f t="array" ref="D199">INDEX(#REF!,MATCH(1,($B199=#REF!)*($E199=#REF!),0),MATCH($D$5,#REF!,0))</f>
        <v>#REF!</v>
      </c>
      <c r="E199" s="3">
        <v>2019</v>
      </c>
      <c r="F199" s="113" t="e">
        <f>(D199/INDEX(#REF!,MATCH("*"&amp;$B199,#REF!,0),MATCH(TEXT($E199,"0"),#REF!,0)))*100000</f>
        <v>#REF!</v>
      </c>
      <c r="H199"/>
      <c r="I199"/>
      <c r="N199" s="78" t="s">
        <v>247</v>
      </c>
      <c r="O199" s="17" t="e">
        <f>INDEX(#REF!,MATCH($B199,#REF!,0),2)</f>
        <v>#REF!</v>
      </c>
      <c r="P199" s="18">
        <f t="shared" ref="P199:P257" si="6">E199</f>
        <v>2019</v>
      </c>
      <c r="Q199" s="28" t="e">
        <f t="shared" ref="Q199:Q257" si="7">F199</f>
        <v>#REF!</v>
      </c>
      <c r="R199" s="18" t="s">
        <v>256</v>
      </c>
    </row>
    <row r="200" spans="2:18" ht="11.25" x14ac:dyDescent="0.2">
      <c r="B200" s="3" t="s">
        <v>112</v>
      </c>
      <c r="D200" s="5" t="e" cm="1">
        <f t="array" ref="D200">INDEX(#REF!,MATCH(1,($B200=#REF!)*($E200=#REF!),0),MATCH($D$5,#REF!,0))</f>
        <v>#REF!</v>
      </c>
      <c r="E200" s="3">
        <v>2019</v>
      </c>
      <c r="F200" s="113" t="e">
        <f>(D200/INDEX(#REF!,MATCH("*"&amp;$B200,#REF!,0),MATCH(TEXT($E200,"0"),#REF!,0)))*100000</f>
        <v>#REF!</v>
      </c>
      <c r="H200"/>
      <c r="I200"/>
      <c r="N200" s="78" t="s">
        <v>247</v>
      </c>
      <c r="O200" s="17" t="e">
        <f>INDEX(#REF!,MATCH($B200,#REF!,0),2)</f>
        <v>#REF!</v>
      </c>
      <c r="P200" s="18">
        <f t="shared" si="6"/>
        <v>2019</v>
      </c>
      <c r="Q200" s="28" t="e">
        <f t="shared" si="7"/>
        <v>#REF!</v>
      </c>
      <c r="R200" s="18" t="s">
        <v>256</v>
      </c>
    </row>
    <row r="201" spans="2:18" ht="11.25" x14ac:dyDescent="0.2">
      <c r="B201" s="3" t="s">
        <v>113</v>
      </c>
      <c r="D201" s="5" t="e" cm="1">
        <f t="array" ref="D201">INDEX(#REF!,MATCH(1,($B201=#REF!)*($E201=#REF!),0),MATCH($D$5,#REF!,0))</f>
        <v>#REF!</v>
      </c>
      <c r="E201" s="3">
        <v>2019</v>
      </c>
      <c r="F201" s="113" t="e">
        <f>(D201/INDEX(#REF!,MATCH("*"&amp;$B201,#REF!,0),MATCH(TEXT($E201,"0"),#REF!,0)))*100000</f>
        <v>#REF!</v>
      </c>
      <c r="H201"/>
      <c r="I201"/>
      <c r="N201" s="78" t="s">
        <v>247</v>
      </c>
      <c r="O201" s="17" t="e">
        <f>INDEX(#REF!,MATCH($B201,#REF!,0),2)</f>
        <v>#REF!</v>
      </c>
      <c r="P201" s="18">
        <f t="shared" si="6"/>
        <v>2019</v>
      </c>
      <c r="Q201" s="28" t="e">
        <f t="shared" si="7"/>
        <v>#REF!</v>
      </c>
      <c r="R201" s="18" t="s">
        <v>256</v>
      </c>
    </row>
    <row r="202" spans="2:18" ht="11.25" x14ac:dyDescent="0.2">
      <c r="B202" s="3" t="s">
        <v>114</v>
      </c>
      <c r="D202" s="5" t="e" cm="1">
        <f t="array" ref="D202">INDEX(#REF!,MATCH(1,($B202=#REF!)*($E202=#REF!),0),MATCH($D$5,#REF!,0))</f>
        <v>#REF!</v>
      </c>
      <c r="E202" s="3">
        <v>2019</v>
      </c>
      <c r="F202" s="113" t="e">
        <f>(D202/INDEX(#REF!,MATCH("*"&amp;$B202,#REF!,0),MATCH(TEXT($E202,"0"),#REF!,0)))*100000</f>
        <v>#REF!</v>
      </c>
      <c r="H202"/>
      <c r="I202"/>
      <c r="N202" s="78" t="s">
        <v>247</v>
      </c>
      <c r="O202" s="17" t="e">
        <f>INDEX(#REF!,MATCH($B202,#REF!,0),2)</f>
        <v>#REF!</v>
      </c>
      <c r="P202" s="18">
        <f t="shared" si="6"/>
        <v>2019</v>
      </c>
      <c r="Q202" s="28" t="e">
        <f t="shared" si="7"/>
        <v>#REF!</v>
      </c>
      <c r="R202" s="18" t="s">
        <v>256</v>
      </c>
    </row>
    <row r="203" spans="2:18" ht="11.25" x14ac:dyDescent="0.2">
      <c r="B203" s="3" t="s">
        <v>115</v>
      </c>
      <c r="D203" s="5" t="e" cm="1">
        <f t="array" ref="D203">INDEX(#REF!,MATCH(1,($B203=#REF!)*($E203=#REF!),0),MATCH($D$5,#REF!,0))</f>
        <v>#REF!</v>
      </c>
      <c r="E203" s="3">
        <v>2019</v>
      </c>
      <c r="F203" s="113" t="e">
        <f>(D203/INDEX(#REF!,MATCH("*"&amp;$B203,#REF!,0),MATCH(TEXT($E203,"0"),#REF!,0)))*100000</f>
        <v>#REF!</v>
      </c>
      <c r="H203"/>
      <c r="I203"/>
      <c r="N203" s="78" t="s">
        <v>247</v>
      </c>
      <c r="O203" s="17" t="e">
        <f>INDEX(#REF!,MATCH($B203,#REF!,0),2)</f>
        <v>#REF!</v>
      </c>
      <c r="P203" s="18">
        <f t="shared" si="6"/>
        <v>2019</v>
      </c>
      <c r="Q203" s="28" t="e">
        <f t="shared" si="7"/>
        <v>#REF!</v>
      </c>
      <c r="R203" s="18" t="s">
        <v>256</v>
      </c>
    </row>
    <row r="204" spans="2:18" ht="11.25" x14ac:dyDescent="0.2">
      <c r="B204" s="3" t="s">
        <v>116</v>
      </c>
      <c r="D204" s="5" t="e" cm="1">
        <f t="array" ref="D204">INDEX(#REF!,MATCH(1,($B204=#REF!)*($E204=#REF!),0),MATCH($D$5,#REF!,0))</f>
        <v>#REF!</v>
      </c>
      <c r="E204" s="3">
        <v>2019</v>
      </c>
      <c r="F204" s="113" t="e">
        <f>(D204/INDEX(#REF!,MATCH("*"&amp;$B204,#REF!,0),MATCH(TEXT($E204,"0"),#REF!,0)))*100000</f>
        <v>#REF!</v>
      </c>
      <c r="H204"/>
      <c r="I204"/>
      <c r="N204" s="78" t="s">
        <v>247</v>
      </c>
      <c r="O204" s="17" t="e">
        <f>INDEX(#REF!,MATCH($B204,#REF!,0),2)</f>
        <v>#REF!</v>
      </c>
      <c r="P204" s="18">
        <f t="shared" si="6"/>
        <v>2019</v>
      </c>
      <c r="Q204" s="28" t="e">
        <f t="shared" si="7"/>
        <v>#REF!</v>
      </c>
      <c r="R204" s="18" t="s">
        <v>256</v>
      </c>
    </row>
    <row r="205" spans="2:18" ht="11.25" x14ac:dyDescent="0.2">
      <c r="B205" s="3" t="s">
        <v>66</v>
      </c>
      <c r="D205" s="5" t="e" cm="1">
        <f t="array" ref="D205">INDEX(#REF!,MATCH(1,($B205=#REF!)*($E205=#REF!),0),MATCH($D$5,#REF!,0))</f>
        <v>#REF!</v>
      </c>
      <c r="E205" s="3">
        <v>2019</v>
      </c>
      <c r="F205" s="113" t="e">
        <f>(D205/INDEX(#REF!,MATCH("*"&amp;$B205,#REF!,0),MATCH(TEXT($E205,"0"),#REF!,0)))*100000</f>
        <v>#REF!</v>
      </c>
      <c r="H205"/>
      <c r="I205"/>
      <c r="N205" s="78" t="s">
        <v>247</v>
      </c>
      <c r="O205" s="17" t="e">
        <f>INDEX(#REF!,MATCH($B205,#REF!,0),2)</f>
        <v>#REF!</v>
      </c>
      <c r="P205" s="18">
        <f t="shared" si="6"/>
        <v>2019</v>
      </c>
      <c r="Q205" s="28" t="e">
        <f t="shared" si="7"/>
        <v>#REF!</v>
      </c>
      <c r="R205" s="18" t="s">
        <v>256</v>
      </c>
    </row>
    <row r="206" spans="2:18" ht="11.25" x14ac:dyDescent="0.2">
      <c r="B206" s="3" t="s">
        <v>117</v>
      </c>
      <c r="D206" s="5" t="e" cm="1">
        <f t="array" ref="D206">INDEX(#REF!,MATCH(1,($B206=#REF!)*($E206=#REF!),0),MATCH($D$5,#REF!,0))</f>
        <v>#REF!</v>
      </c>
      <c r="E206" s="3">
        <v>2019</v>
      </c>
      <c r="F206" s="113" t="e">
        <f>(D206/INDEX(#REF!,MATCH("*"&amp;$B206,#REF!,0),MATCH(TEXT($E206,"0"),#REF!,0)))*100000</f>
        <v>#REF!</v>
      </c>
      <c r="H206"/>
      <c r="I206"/>
      <c r="N206" s="78" t="s">
        <v>247</v>
      </c>
      <c r="O206" s="17" t="e">
        <f>INDEX(#REF!,MATCH($B206,#REF!,0),2)</f>
        <v>#REF!</v>
      </c>
      <c r="P206" s="18">
        <f t="shared" si="6"/>
        <v>2019</v>
      </c>
      <c r="Q206" s="28" t="e">
        <f t="shared" si="7"/>
        <v>#REF!</v>
      </c>
      <c r="R206" s="18" t="s">
        <v>256</v>
      </c>
    </row>
    <row r="207" spans="2:18" ht="11.25" x14ac:dyDescent="0.2">
      <c r="B207" s="3" t="s">
        <v>118</v>
      </c>
      <c r="D207" s="5" t="e" cm="1">
        <f t="array" ref="D207">INDEX(#REF!,MATCH(1,($B207=#REF!)*($E207=#REF!),0),MATCH($D$5,#REF!,0))</f>
        <v>#REF!</v>
      </c>
      <c r="E207" s="3">
        <v>2019</v>
      </c>
      <c r="F207" s="113" t="e">
        <f>(D207/INDEX(#REF!,MATCH("*"&amp;$B207,#REF!,0),MATCH(TEXT($E207,"0"),#REF!,0)))*100000</f>
        <v>#REF!</v>
      </c>
      <c r="H207"/>
      <c r="I207"/>
      <c r="N207" s="78" t="s">
        <v>247</v>
      </c>
      <c r="O207" s="17" t="e">
        <f>INDEX(#REF!,MATCH($B207,#REF!,0),2)</f>
        <v>#REF!</v>
      </c>
      <c r="P207" s="18">
        <f t="shared" si="6"/>
        <v>2019</v>
      </c>
      <c r="Q207" s="28" t="e">
        <f t="shared" si="7"/>
        <v>#REF!</v>
      </c>
      <c r="R207" s="18" t="s">
        <v>256</v>
      </c>
    </row>
    <row r="208" spans="2:18" ht="11.25" x14ac:dyDescent="0.2">
      <c r="B208" s="3" t="s">
        <v>119</v>
      </c>
      <c r="D208" s="5" t="e" cm="1">
        <f t="array" ref="D208">INDEX(#REF!,MATCH(1,($B208=#REF!)*($E208=#REF!),0),MATCH($D$5,#REF!,0))</f>
        <v>#REF!</v>
      </c>
      <c r="E208" s="3">
        <v>2019</v>
      </c>
      <c r="F208" s="113" t="e">
        <f>(D208/INDEX(#REF!,MATCH("*"&amp;$B208,#REF!,0),MATCH(TEXT($E208,"0"),#REF!,0)))*100000</f>
        <v>#REF!</v>
      </c>
      <c r="H208"/>
      <c r="I208"/>
      <c r="N208" s="78" t="s">
        <v>247</v>
      </c>
      <c r="O208" s="17" t="e">
        <f>INDEX(#REF!,MATCH($B208,#REF!,0),2)</f>
        <v>#REF!</v>
      </c>
      <c r="P208" s="18">
        <f t="shared" si="6"/>
        <v>2019</v>
      </c>
      <c r="Q208" s="28" t="e">
        <f t="shared" si="7"/>
        <v>#REF!</v>
      </c>
      <c r="R208" s="18" t="s">
        <v>256</v>
      </c>
    </row>
    <row r="209" spans="2:18" ht="11.25" x14ac:dyDescent="0.2">
      <c r="B209" s="3" t="s">
        <v>120</v>
      </c>
      <c r="D209" s="5" t="e" cm="1">
        <f t="array" ref="D209">INDEX(#REF!,MATCH(1,($B209=#REF!)*($E209=#REF!),0),MATCH($D$5,#REF!,0))</f>
        <v>#REF!</v>
      </c>
      <c r="E209" s="3">
        <v>2019</v>
      </c>
      <c r="F209" s="113" t="e">
        <f>(D209/INDEX(#REF!,MATCH("*"&amp;$B209,#REF!,0),MATCH(TEXT($E209,"0"),#REF!,0)))*100000</f>
        <v>#REF!</v>
      </c>
      <c r="H209"/>
      <c r="I209"/>
      <c r="N209" s="78" t="s">
        <v>247</v>
      </c>
      <c r="O209" s="17" t="e">
        <f>INDEX(#REF!,MATCH($B209,#REF!,0),2)</f>
        <v>#REF!</v>
      </c>
      <c r="P209" s="18">
        <f t="shared" si="6"/>
        <v>2019</v>
      </c>
      <c r="Q209" s="28" t="e">
        <f t="shared" si="7"/>
        <v>#REF!</v>
      </c>
      <c r="R209" s="18" t="s">
        <v>256</v>
      </c>
    </row>
    <row r="210" spans="2:18" ht="11.25" x14ac:dyDescent="0.2">
      <c r="B210" s="3" t="s">
        <v>121</v>
      </c>
      <c r="D210" s="5" t="e" cm="1">
        <f t="array" ref="D210">INDEX(#REF!,MATCH(1,($B210=#REF!)*($E210=#REF!),0),MATCH($D$5,#REF!,0))</f>
        <v>#REF!</v>
      </c>
      <c r="E210" s="3">
        <v>2019</v>
      </c>
      <c r="F210" s="113" t="e">
        <f>(D210/INDEX(#REF!,MATCH("*"&amp;$B210,#REF!,0),MATCH(TEXT($E210,"0"),#REF!,0)))*100000</f>
        <v>#REF!</v>
      </c>
      <c r="H210"/>
      <c r="I210"/>
      <c r="N210" s="78" t="s">
        <v>247</v>
      </c>
      <c r="O210" s="17" t="e">
        <f>INDEX(#REF!,MATCH($B210,#REF!,0),2)</f>
        <v>#REF!</v>
      </c>
      <c r="P210" s="18">
        <f t="shared" si="6"/>
        <v>2019</v>
      </c>
      <c r="Q210" s="28" t="e">
        <f t="shared" si="7"/>
        <v>#REF!</v>
      </c>
      <c r="R210" s="18" t="s">
        <v>256</v>
      </c>
    </row>
    <row r="211" spans="2:18" ht="11.25" x14ac:dyDescent="0.2">
      <c r="B211" s="3" t="s">
        <v>122</v>
      </c>
      <c r="D211" s="5" t="e" cm="1">
        <f t="array" ref="D211">INDEX(#REF!,MATCH(1,($B211=#REF!)*($E211=#REF!),0),MATCH($D$5,#REF!,0))</f>
        <v>#REF!</v>
      </c>
      <c r="E211" s="3">
        <v>2019</v>
      </c>
      <c r="F211" s="113" t="e">
        <f>(D211/INDEX(#REF!,MATCH("*"&amp;$B211,#REF!,0),MATCH(TEXT($E211,"0"),#REF!,0)))*100000</f>
        <v>#REF!</v>
      </c>
      <c r="H211"/>
      <c r="I211"/>
      <c r="N211" s="78" t="s">
        <v>247</v>
      </c>
      <c r="O211" s="17" t="e">
        <f>INDEX(#REF!,MATCH($B211,#REF!,0),2)</f>
        <v>#REF!</v>
      </c>
      <c r="P211" s="18">
        <f t="shared" si="6"/>
        <v>2019</v>
      </c>
      <c r="Q211" s="28" t="e">
        <f t="shared" si="7"/>
        <v>#REF!</v>
      </c>
      <c r="R211" s="18" t="s">
        <v>256</v>
      </c>
    </row>
    <row r="212" spans="2:18" ht="11.25" x14ac:dyDescent="0.2">
      <c r="B212" s="3" t="s">
        <v>123</v>
      </c>
      <c r="D212" s="5" t="e" cm="1">
        <f t="array" ref="D212">INDEX(#REF!,MATCH(1,($B212=#REF!)*($E212=#REF!),0),MATCH($D$5,#REF!,0))</f>
        <v>#REF!</v>
      </c>
      <c r="E212" s="3">
        <v>2019</v>
      </c>
      <c r="F212" s="113" t="e">
        <f>(D212/INDEX(#REF!,MATCH("*"&amp;$B212,#REF!,0),MATCH(TEXT($E212,"0"),#REF!,0)))*100000</f>
        <v>#REF!</v>
      </c>
      <c r="H212"/>
      <c r="I212"/>
      <c r="N212" s="78" t="s">
        <v>247</v>
      </c>
      <c r="O212" s="17" t="e">
        <f>INDEX(#REF!,MATCH($B212,#REF!,0),2)</f>
        <v>#REF!</v>
      </c>
      <c r="P212" s="18">
        <f t="shared" si="6"/>
        <v>2019</v>
      </c>
      <c r="Q212" s="28" t="e">
        <f t="shared" si="7"/>
        <v>#REF!</v>
      </c>
      <c r="R212" s="18" t="s">
        <v>256</v>
      </c>
    </row>
    <row r="213" spans="2:18" ht="11.25" x14ac:dyDescent="0.2">
      <c r="B213" s="3" t="s">
        <v>124</v>
      </c>
      <c r="D213" s="5" t="e" cm="1">
        <f t="array" ref="D213">INDEX(#REF!,MATCH(1,($B213=#REF!)*($E213=#REF!),0),MATCH($D$5,#REF!,0))</f>
        <v>#REF!</v>
      </c>
      <c r="E213" s="3">
        <v>2019</v>
      </c>
      <c r="F213" s="113" t="e">
        <f>(D213/INDEX(#REF!,MATCH("*"&amp;$B213,#REF!,0),MATCH(TEXT($E213,"0"),#REF!,0)))*100000</f>
        <v>#REF!</v>
      </c>
      <c r="H213"/>
      <c r="I213"/>
      <c r="N213" s="78" t="s">
        <v>247</v>
      </c>
      <c r="O213" s="17" t="e">
        <f>INDEX(#REF!,MATCH($B213,#REF!,0),2)</f>
        <v>#REF!</v>
      </c>
      <c r="P213" s="18">
        <f t="shared" si="6"/>
        <v>2019</v>
      </c>
      <c r="Q213" s="28" t="e">
        <f t="shared" si="7"/>
        <v>#REF!</v>
      </c>
      <c r="R213" s="18" t="s">
        <v>256</v>
      </c>
    </row>
    <row r="214" spans="2:18" ht="11.25" x14ac:dyDescent="0.2">
      <c r="B214" s="3" t="s">
        <v>125</v>
      </c>
      <c r="D214" s="5" t="e" cm="1">
        <f t="array" ref="D214">INDEX(#REF!,MATCH(1,($B214=#REF!)*($E214=#REF!),0),MATCH($D$5,#REF!,0))</f>
        <v>#REF!</v>
      </c>
      <c r="E214" s="3">
        <v>2019</v>
      </c>
      <c r="F214" s="113" t="e">
        <f>(D214/INDEX(#REF!,MATCH("*"&amp;$B214,#REF!,0),MATCH(TEXT($E214,"0"),#REF!,0)))*100000</f>
        <v>#REF!</v>
      </c>
      <c r="H214"/>
      <c r="I214"/>
      <c r="N214" s="78" t="s">
        <v>247</v>
      </c>
      <c r="O214" s="17" t="e">
        <f>INDEX(#REF!,MATCH($B214,#REF!,0),2)</f>
        <v>#REF!</v>
      </c>
      <c r="P214" s="18">
        <f t="shared" si="6"/>
        <v>2019</v>
      </c>
      <c r="Q214" s="28" t="e">
        <f t="shared" si="7"/>
        <v>#REF!</v>
      </c>
      <c r="R214" s="18" t="s">
        <v>256</v>
      </c>
    </row>
    <row r="215" spans="2:18" ht="11.25" x14ac:dyDescent="0.2">
      <c r="B215" s="3" t="s">
        <v>126</v>
      </c>
      <c r="D215" s="5" t="e" cm="1">
        <f t="array" ref="D215">INDEX(#REF!,MATCH(1,($B215=#REF!)*($E215=#REF!),0),MATCH($D$5,#REF!,0))</f>
        <v>#REF!</v>
      </c>
      <c r="E215" s="3">
        <v>2019</v>
      </c>
      <c r="F215" s="113" t="e">
        <f>(D215/INDEX(#REF!,MATCH("*"&amp;$B215,#REF!,0),MATCH(TEXT($E215,"0"),#REF!,0)))*100000</f>
        <v>#REF!</v>
      </c>
      <c r="H215"/>
      <c r="I215"/>
      <c r="N215" s="78" t="s">
        <v>247</v>
      </c>
      <c r="O215" s="17" t="e">
        <f>INDEX(#REF!,MATCH($B215,#REF!,0),2)</f>
        <v>#REF!</v>
      </c>
      <c r="P215" s="18">
        <f t="shared" si="6"/>
        <v>2019</v>
      </c>
      <c r="Q215" s="28" t="e">
        <f t="shared" si="7"/>
        <v>#REF!</v>
      </c>
      <c r="R215" s="18" t="s">
        <v>256</v>
      </c>
    </row>
    <row r="216" spans="2:18" ht="11.25" x14ac:dyDescent="0.2">
      <c r="B216" s="3" t="s">
        <v>68</v>
      </c>
      <c r="D216" s="5" t="e" cm="1">
        <f t="array" ref="D216">INDEX(#REF!,MATCH(1,($B216=#REF!)*($E216=#REF!),0),MATCH($D$5,#REF!,0))</f>
        <v>#REF!</v>
      </c>
      <c r="E216" s="80">
        <v>2020</v>
      </c>
      <c r="F216" s="113" t="e">
        <f>(D216/INDEX(#REF!,MATCH("*"&amp;$B216,#REF!,0),MATCH(TEXT($E216,"0"),#REF!,0)))*100000</f>
        <v>#REF!</v>
      </c>
      <c r="H216"/>
      <c r="I216"/>
      <c r="N216" s="78" t="s">
        <v>247</v>
      </c>
      <c r="O216" s="17" t="e">
        <f>INDEX(#REF!,MATCH($B216,#REF!,0),2)</f>
        <v>#REF!</v>
      </c>
      <c r="P216" s="18">
        <f t="shared" si="6"/>
        <v>2020</v>
      </c>
      <c r="Q216" s="28" t="e">
        <f t="shared" si="7"/>
        <v>#REF!</v>
      </c>
      <c r="R216" s="18" t="s">
        <v>256</v>
      </c>
    </row>
    <row r="217" spans="2:18" ht="11.25" x14ac:dyDescent="0.2">
      <c r="B217" s="3" t="s">
        <v>69</v>
      </c>
      <c r="D217" s="5" t="e" cm="1">
        <f t="array" ref="D217">INDEX(#REF!,MATCH(1,($B217=#REF!)*($E217=#REF!),0),MATCH($D$5,#REF!,0))</f>
        <v>#REF!</v>
      </c>
      <c r="E217" s="3">
        <v>2020</v>
      </c>
      <c r="F217" s="113" t="e">
        <f>(D217/INDEX(#REF!,MATCH("*"&amp;$B217,#REF!,0),MATCH(TEXT($E217,"0"),#REF!,0)))*100000</f>
        <v>#REF!</v>
      </c>
      <c r="H217"/>
      <c r="I217"/>
      <c r="N217" s="78" t="s">
        <v>247</v>
      </c>
      <c r="O217" s="17" t="e">
        <f>INDEX(#REF!,MATCH($B217,#REF!,0),2)</f>
        <v>#REF!</v>
      </c>
      <c r="P217" s="18">
        <f t="shared" si="6"/>
        <v>2020</v>
      </c>
      <c r="Q217" s="28" t="e">
        <f t="shared" si="7"/>
        <v>#REF!</v>
      </c>
      <c r="R217" s="18" t="s">
        <v>256</v>
      </c>
    </row>
    <row r="218" spans="2:18" ht="11.25" x14ac:dyDescent="0.2">
      <c r="B218" s="3" t="s">
        <v>70</v>
      </c>
      <c r="D218" s="5" t="e" cm="1">
        <f t="array" ref="D218">INDEX(#REF!,MATCH(1,($B218=#REF!)*($E218=#REF!),0),MATCH($D$5,#REF!,0))</f>
        <v>#REF!</v>
      </c>
      <c r="E218" s="3">
        <v>2020</v>
      </c>
      <c r="F218" s="113" t="e">
        <f>(D218/INDEX(#REF!,MATCH("*"&amp;$B218,#REF!,0),MATCH(TEXT($E218,"0"),#REF!,0)))*100000</f>
        <v>#REF!</v>
      </c>
      <c r="H218"/>
      <c r="I218"/>
      <c r="N218" s="78" t="s">
        <v>247</v>
      </c>
      <c r="O218" s="17" t="e">
        <f>INDEX(#REF!,MATCH($B218,#REF!,0),2)</f>
        <v>#REF!</v>
      </c>
      <c r="P218" s="18">
        <f t="shared" si="6"/>
        <v>2020</v>
      </c>
      <c r="Q218" s="28" t="e">
        <f t="shared" si="7"/>
        <v>#REF!</v>
      </c>
      <c r="R218" s="18" t="s">
        <v>256</v>
      </c>
    </row>
    <row r="219" spans="2:18" ht="11.25" x14ac:dyDescent="0.2">
      <c r="B219" s="3" t="s">
        <v>111</v>
      </c>
      <c r="D219" s="5" t="e" cm="1">
        <f t="array" ref="D219">INDEX(#REF!,MATCH(1,($B219=#REF!)*($E219=#REF!),0),MATCH($D$5,#REF!,0))</f>
        <v>#REF!</v>
      </c>
      <c r="E219" s="3">
        <v>2020</v>
      </c>
      <c r="F219" s="113" t="e">
        <f>(D219/INDEX(#REF!,MATCH("*"&amp;$B219,#REF!,0),MATCH(TEXT($E219,"0"),#REF!,0)))*100000</f>
        <v>#REF!</v>
      </c>
      <c r="H219"/>
      <c r="I219"/>
      <c r="N219" s="78" t="s">
        <v>247</v>
      </c>
      <c r="O219" s="17" t="e">
        <f>INDEX(#REF!,MATCH($B219,#REF!,0),2)</f>
        <v>#REF!</v>
      </c>
      <c r="P219" s="18">
        <f t="shared" si="6"/>
        <v>2020</v>
      </c>
      <c r="Q219" s="28" t="e">
        <f t="shared" si="7"/>
        <v>#REF!</v>
      </c>
      <c r="R219" s="18" t="s">
        <v>256</v>
      </c>
    </row>
    <row r="220" spans="2:18" ht="11.25" x14ac:dyDescent="0.2">
      <c r="B220" s="3" t="s">
        <v>71</v>
      </c>
      <c r="D220" s="5" t="e" cm="1">
        <f t="array" ref="D220">INDEX(#REF!,MATCH(1,($B220=#REF!)*($E220=#REF!),0),MATCH($D$5,#REF!,0))</f>
        <v>#REF!</v>
      </c>
      <c r="E220" s="3">
        <v>2020</v>
      </c>
      <c r="F220" s="113" t="e">
        <f>(D220/INDEX(#REF!,MATCH("*"&amp;$B220,#REF!,0),MATCH(TEXT($E220,"0"),#REF!,0)))*100000</f>
        <v>#REF!</v>
      </c>
      <c r="H220"/>
      <c r="I220"/>
      <c r="N220" s="78" t="s">
        <v>247</v>
      </c>
      <c r="O220" s="17" t="e">
        <f>INDEX(#REF!,MATCH($B220,#REF!,0),2)</f>
        <v>#REF!</v>
      </c>
      <c r="P220" s="18">
        <f t="shared" si="6"/>
        <v>2020</v>
      </c>
      <c r="Q220" s="28" t="e">
        <f t="shared" si="7"/>
        <v>#REF!</v>
      </c>
      <c r="R220" s="18" t="s">
        <v>256</v>
      </c>
    </row>
    <row r="221" spans="2:18" ht="11.25" x14ac:dyDescent="0.2">
      <c r="B221" s="3" t="s">
        <v>112</v>
      </c>
      <c r="D221" s="5" t="e" cm="1">
        <f t="array" ref="D221">INDEX(#REF!,MATCH(1,($B221=#REF!)*($E221=#REF!),0),MATCH($D$5,#REF!,0))</f>
        <v>#REF!</v>
      </c>
      <c r="E221" s="3">
        <v>2020</v>
      </c>
      <c r="F221" s="113" t="e">
        <f>(D221/INDEX(#REF!,MATCH("*"&amp;$B221,#REF!,0),MATCH(TEXT($E221,"0"),#REF!,0)))*100000</f>
        <v>#REF!</v>
      </c>
      <c r="H221"/>
      <c r="I221"/>
      <c r="N221" s="78" t="s">
        <v>247</v>
      </c>
      <c r="O221" s="17" t="e">
        <f>INDEX(#REF!,MATCH($B221,#REF!,0),2)</f>
        <v>#REF!</v>
      </c>
      <c r="P221" s="18">
        <f t="shared" si="6"/>
        <v>2020</v>
      </c>
      <c r="Q221" s="28" t="e">
        <f t="shared" si="7"/>
        <v>#REF!</v>
      </c>
      <c r="R221" s="18" t="s">
        <v>256</v>
      </c>
    </row>
    <row r="222" spans="2:18" ht="11.25" x14ac:dyDescent="0.2">
      <c r="B222" s="3" t="s">
        <v>113</v>
      </c>
      <c r="D222" s="5" t="e" cm="1">
        <f t="array" ref="D222">INDEX(#REF!,MATCH(1,($B222=#REF!)*($E222=#REF!),0),MATCH($D$5,#REF!,0))</f>
        <v>#REF!</v>
      </c>
      <c r="E222" s="3">
        <v>2020</v>
      </c>
      <c r="F222" s="113" t="e">
        <f>(D222/INDEX(#REF!,MATCH("*"&amp;$B222,#REF!,0),MATCH(TEXT($E222,"0"),#REF!,0)))*100000</f>
        <v>#REF!</v>
      </c>
      <c r="H222"/>
      <c r="I222"/>
      <c r="N222" s="78" t="s">
        <v>247</v>
      </c>
      <c r="O222" s="17" t="e">
        <f>INDEX(#REF!,MATCH($B222,#REF!,0),2)</f>
        <v>#REF!</v>
      </c>
      <c r="P222" s="18">
        <f t="shared" si="6"/>
        <v>2020</v>
      </c>
      <c r="Q222" s="28" t="e">
        <f t="shared" si="7"/>
        <v>#REF!</v>
      </c>
      <c r="R222" s="18" t="s">
        <v>256</v>
      </c>
    </row>
    <row r="223" spans="2:18" ht="11.25" x14ac:dyDescent="0.2">
      <c r="B223" s="3" t="s">
        <v>114</v>
      </c>
      <c r="D223" s="5" t="e" cm="1">
        <f t="array" ref="D223">INDEX(#REF!,MATCH(1,($B223=#REF!)*($E223=#REF!),0),MATCH($D$5,#REF!,0))</f>
        <v>#REF!</v>
      </c>
      <c r="E223" s="3">
        <v>2020</v>
      </c>
      <c r="F223" s="113" t="e">
        <f>(D223/INDEX(#REF!,MATCH("*"&amp;$B223,#REF!,0),MATCH(TEXT($E223,"0"),#REF!,0)))*100000</f>
        <v>#REF!</v>
      </c>
      <c r="H223"/>
      <c r="I223"/>
      <c r="N223" s="78" t="s">
        <v>247</v>
      </c>
      <c r="O223" s="17" t="e">
        <f>INDEX(#REF!,MATCH($B223,#REF!,0),2)</f>
        <v>#REF!</v>
      </c>
      <c r="P223" s="18">
        <f t="shared" si="6"/>
        <v>2020</v>
      </c>
      <c r="Q223" s="28" t="e">
        <f t="shared" si="7"/>
        <v>#REF!</v>
      </c>
      <c r="R223" s="18" t="s">
        <v>256</v>
      </c>
    </row>
    <row r="224" spans="2:18" ht="11.25" x14ac:dyDescent="0.2">
      <c r="B224" s="3" t="s">
        <v>115</v>
      </c>
      <c r="D224" s="5" t="e" cm="1">
        <f t="array" ref="D224">INDEX(#REF!,MATCH(1,($B224=#REF!)*($E224=#REF!),0),MATCH($D$5,#REF!,0))</f>
        <v>#REF!</v>
      </c>
      <c r="E224" s="3">
        <v>2020</v>
      </c>
      <c r="F224" s="113" t="e">
        <f>(D224/INDEX(#REF!,MATCH("*"&amp;$B224,#REF!,0),MATCH(TEXT($E224,"0"),#REF!,0)))*100000</f>
        <v>#REF!</v>
      </c>
      <c r="H224"/>
      <c r="I224"/>
      <c r="N224" s="78" t="s">
        <v>247</v>
      </c>
      <c r="O224" s="17" t="e">
        <f>INDEX(#REF!,MATCH($B224,#REF!,0),2)</f>
        <v>#REF!</v>
      </c>
      <c r="P224" s="18">
        <f t="shared" si="6"/>
        <v>2020</v>
      </c>
      <c r="Q224" s="28" t="e">
        <f t="shared" si="7"/>
        <v>#REF!</v>
      </c>
      <c r="R224" s="18" t="s">
        <v>256</v>
      </c>
    </row>
    <row r="225" spans="2:18" ht="11.25" x14ac:dyDescent="0.2">
      <c r="B225" s="3" t="s">
        <v>116</v>
      </c>
      <c r="D225" s="5" t="e" cm="1">
        <f t="array" ref="D225">INDEX(#REF!,MATCH(1,($B225=#REF!)*($E225=#REF!),0),MATCH($D$5,#REF!,0))</f>
        <v>#REF!</v>
      </c>
      <c r="E225" s="3">
        <v>2020</v>
      </c>
      <c r="F225" s="113" t="e">
        <f>(D225/INDEX(#REF!,MATCH("*"&amp;$B225,#REF!,0),MATCH(TEXT($E225,"0"),#REF!,0)))*100000</f>
        <v>#REF!</v>
      </c>
      <c r="H225"/>
      <c r="I225"/>
      <c r="N225" s="78" t="s">
        <v>247</v>
      </c>
      <c r="O225" s="17" t="e">
        <f>INDEX(#REF!,MATCH($B225,#REF!,0),2)</f>
        <v>#REF!</v>
      </c>
      <c r="P225" s="18">
        <f t="shared" si="6"/>
        <v>2020</v>
      </c>
      <c r="Q225" s="28" t="e">
        <f t="shared" si="7"/>
        <v>#REF!</v>
      </c>
      <c r="R225" s="18" t="s">
        <v>256</v>
      </c>
    </row>
    <row r="226" spans="2:18" ht="11.25" x14ac:dyDescent="0.2">
      <c r="B226" s="3" t="s">
        <v>66</v>
      </c>
      <c r="D226" s="5" t="e" cm="1">
        <f t="array" ref="D226">INDEX(#REF!,MATCH(1,($B226=#REF!)*($E226=#REF!),0),MATCH($D$5,#REF!,0))</f>
        <v>#REF!</v>
      </c>
      <c r="E226" s="3">
        <v>2020</v>
      </c>
      <c r="F226" s="113" t="e">
        <f>(D226/INDEX(#REF!,MATCH("*"&amp;$B226,#REF!,0),MATCH(TEXT($E226,"0"),#REF!,0)))*100000</f>
        <v>#REF!</v>
      </c>
      <c r="H226"/>
      <c r="I226"/>
      <c r="N226" s="78" t="s">
        <v>247</v>
      </c>
      <c r="O226" s="17" t="e">
        <f>INDEX(#REF!,MATCH($B226,#REF!,0),2)</f>
        <v>#REF!</v>
      </c>
      <c r="P226" s="18">
        <f t="shared" si="6"/>
        <v>2020</v>
      </c>
      <c r="Q226" s="28" t="e">
        <f t="shared" si="7"/>
        <v>#REF!</v>
      </c>
      <c r="R226" s="18" t="s">
        <v>256</v>
      </c>
    </row>
    <row r="227" spans="2:18" ht="11.25" x14ac:dyDescent="0.2">
      <c r="B227" s="3" t="s">
        <v>117</v>
      </c>
      <c r="D227" s="5" t="e" cm="1">
        <f t="array" ref="D227">INDEX(#REF!,MATCH(1,($B227=#REF!)*($E227=#REF!),0),MATCH($D$5,#REF!,0))</f>
        <v>#REF!</v>
      </c>
      <c r="E227" s="3">
        <v>2020</v>
      </c>
      <c r="F227" s="113" t="e">
        <f>(D227/INDEX(#REF!,MATCH("*"&amp;$B227,#REF!,0),MATCH(TEXT($E227,"0"),#REF!,0)))*100000</f>
        <v>#REF!</v>
      </c>
      <c r="H227"/>
      <c r="I227"/>
      <c r="N227" s="78" t="s">
        <v>247</v>
      </c>
      <c r="O227" s="17" t="e">
        <f>INDEX(#REF!,MATCH($B227,#REF!,0),2)</f>
        <v>#REF!</v>
      </c>
      <c r="P227" s="18">
        <f t="shared" si="6"/>
        <v>2020</v>
      </c>
      <c r="Q227" s="28" t="e">
        <f t="shared" si="7"/>
        <v>#REF!</v>
      </c>
      <c r="R227" s="18" t="s">
        <v>256</v>
      </c>
    </row>
    <row r="228" spans="2:18" ht="11.25" x14ac:dyDescent="0.2">
      <c r="B228" s="3" t="s">
        <v>118</v>
      </c>
      <c r="D228" s="5" t="e" cm="1">
        <f t="array" ref="D228">INDEX(#REF!,MATCH(1,($B228=#REF!)*($E228=#REF!),0),MATCH($D$5,#REF!,0))</f>
        <v>#REF!</v>
      </c>
      <c r="E228" s="3">
        <v>2020</v>
      </c>
      <c r="F228" s="113" t="e">
        <f>(D228/INDEX(#REF!,MATCH("*"&amp;$B228,#REF!,0),MATCH(TEXT($E228,"0"),#REF!,0)))*100000</f>
        <v>#REF!</v>
      </c>
      <c r="H228"/>
      <c r="I228"/>
      <c r="N228" s="78" t="s">
        <v>247</v>
      </c>
      <c r="O228" s="17" t="e">
        <f>INDEX(#REF!,MATCH($B228,#REF!,0),2)</f>
        <v>#REF!</v>
      </c>
      <c r="P228" s="18">
        <f t="shared" si="6"/>
        <v>2020</v>
      </c>
      <c r="Q228" s="28" t="e">
        <f t="shared" si="7"/>
        <v>#REF!</v>
      </c>
      <c r="R228" s="18" t="s">
        <v>256</v>
      </c>
    </row>
    <row r="229" spans="2:18" ht="11.25" x14ac:dyDescent="0.2">
      <c r="B229" s="3" t="s">
        <v>119</v>
      </c>
      <c r="D229" s="5" t="e" cm="1">
        <f t="array" ref="D229">INDEX(#REF!,MATCH(1,($B229=#REF!)*($E229=#REF!),0),MATCH($D$5,#REF!,0))</f>
        <v>#REF!</v>
      </c>
      <c r="E229" s="3">
        <v>2020</v>
      </c>
      <c r="F229" s="113" t="e">
        <f>(D229/INDEX(#REF!,MATCH("*"&amp;$B229,#REF!,0),MATCH(TEXT($E229,"0"),#REF!,0)))*100000</f>
        <v>#REF!</v>
      </c>
      <c r="H229"/>
      <c r="I229"/>
      <c r="N229" s="78" t="s">
        <v>247</v>
      </c>
      <c r="O229" s="17" t="e">
        <f>INDEX(#REF!,MATCH($B229,#REF!,0),2)</f>
        <v>#REF!</v>
      </c>
      <c r="P229" s="18">
        <f t="shared" si="6"/>
        <v>2020</v>
      </c>
      <c r="Q229" s="28" t="e">
        <f t="shared" si="7"/>
        <v>#REF!</v>
      </c>
      <c r="R229" s="18" t="s">
        <v>256</v>
      </c>
    </row>
    <row r="230" spans="2:18" ht="11.25" x14ac:dyDescent="0.2">
      <c r="B230" s="3" t="s">
        <v>120</v>
      </c>
      <c r="D230" s="5" t="e" cm="1">
        <f t="array" ref="D230">INDEX(#REF!,MATCH(1,($B230=#REF!)*($E230=#REF!),0),MATCH($D$5,#REF!,0))</f>
        <v>#REF!</v>
      </c>
      <c r="E230" s="3">
        <v>2020</v>
      </c>
      <c r="F230" s="113" t="e">
        <f>(D230/INDEX(#REF!,MATCH("*"&amp;$B230,#REF!,0),MATCH(TEXT($E230,"0"),#REF!,0)))*100000</f>
        <v>#REF!</v>
      </c>
      <c r="H230"/>
      <c r="I230"/>
      <c r="N230" s="78" t="s">
        <v>247</v>
      </c>
      <c r="O230" s="17" t="e">
        <f>INDEX(#REF!,MATCH($B230,#REF!,0),2)</f>
        <v>#REF!</v>
      </c>
      <c r="P230" s="18">
        <f t="shared" si="6"/>
        <v>2020</v>
      </c>
      <c r="Q230" s="28" t="e">
        <f t="shared" si="7"/>
        <v>#REF!</v>
      </c>
      <c r="R230" s="18" t="s">
        <v>256</v>
      </c>
    </row>
    <row r="231" spans="2:18" ht="11.25" x14ac:dyDescent="0.2">
      <c r="B231" s="3" t="s">
        <v>121</v>
      </c>
      <c r="D231" s="5" t="e" cm="1">
        <f t="array" ref="D231">INDEX(#REF!,MATCH(1,($B231=#REF!)*($E231=#REF!),0),MATCH($D$5,#REF!,0))</f>
        <v>#REF!</v>
      </c>
      <c r="E231" s="3">
        <v>2020</v>
      </c>
      <c r="F231" s="113" t="e">
        <f>(D231/INDEX(#REF!,MATCH("*"&amp;$B231,#REF!,0),MATCH(TEXT($E231,"0"),#REF!,0)))*100000</f>
        <v>#REF!</v>
      </c>
      <c r="H231"/>
      <c r="I231"/>
      <c r="N231" s="78" t="s">
        <v>247</v>
      </c>
      <c r="O231" s="17" t="e">
        <f>INDEX(#REF!,MATCH($B231,#REF!,0),2)</f>
        <v>#REF!</v>
      </c>
      <c r="P231" s="18">
        <f t="shared" si="6"/>
        <v>2020</v>
      </c>
      <c r="Q231" s="28" t="e">
        <f t="shared" si="7"/>
        <v>#REF!</v>
      </c>
      <c r="R231" s="18" t="s">
        <v>256</v>
      </c>
    </row>
    <row r="232" spans="2:18" ht="11.25" x14ac:dyDescent="0.2">
      <c r="B232" s="3" t="s">
        <v>122</v>
      </c>
      <c r="D232" s="5" t="e" cm="1">
        <f t="array" ref="D232">INDEX(#REF!,MATCH(1,($B232=#REF!)*($E232=#REF!),0),MATCH($D$5,#REF!,0))</f>
        <v>#REF!</v>
      </c>
      <c r="E232" s="3">
        <v>2020</v>
      </c>
      <c r="F232" s="113" t="e">
        <f>(D232/INDEX(#REF!,MATCH("*"&amp;$B232,#REF!,0),MATCH(TEXT($E232,"0"),#REF!,0)))*100000</f>
        <v>#REF!</v>
      </c>
      <c r="H232"/>
      <c r="I232"/>
      <c r="N232" s="78" t="s">
        <v>247</v>
      </c>
      <c r="O232" s="17" t="e">
        <f>INDEX(#REF!,MATCH($B232,#REF!,0),2)</f>
        <v>#REF!</v>
      </c>
      <c r="P232" s="18">
        <f t="shared" si="6"/>
        <v>2020</v>
      </c>
      <c r="Q232" s="28" t="e">
        <f t="shared" si="7"/>
        <v>#REF!</v>
      </c>
      <c r="R232" s="18" t="s">
        <v>256</v>
      </c>
    </row>
    <row r="233" spans="2:18" ht="11.25" x14ac:dyDescent="0.2">
      <c r="B233" s="3" t="s">
        <v>123</v>
      </c>
      <c r="D233" s="5" t="e" cm="1">
        <f t="array" ref="D233">INDEX(#REF!,MATCH(1,($B233=#REF!)*($E233=#REF!),0),MATCH($D$5,#REF!,0))</f>
        <v>#REF!</v>
      </c>
      <c r="E233" s="3">
        <v>2020</v>
      </c>
      <c r="F233" s="113" t="e">
        <f>(D233/INDEX(#REF!,MATCH("*"&amp;$B233,#REF!,0),MATCH(TEXT($E233,"0"),#REF!,0)))*100000</f>
        <v>#REF!</v>
      </c>
      <c r="H233"/>
      <c r="I233"/>
      <c r="N233" s="78" t="s">
        <v>247</v>
      </c>
      <c r="O233" s="17" t="e">
        <f>INDEX(#REF!,MATCH($B233,#REF!,0),2)</f>
        <v>#REF!</v>
      </c>
      <c r="P233" s="18">
        <f t="shared" si="6"/>
        <v>2020</v>
      </c>
      <c r="Q233" s="28" t="e">
        <f t="shared" si="7"/>
        <v>#REF!</v>
      </c>
      <c r="R233" s="18" t="s">
        <v>256</v>
      </c>
    </row>
    <row r="234" spans="2:18" ht="11.25" x14ac:dyDescent="0.2">
      <c r="B234" s="3" t="s">
        <v>124</v>
      </c>
      <c r="D234" s="5" t="e" cm="1">
        <f t="array" ref="D234">INDEX(#REF!,MATCH(1,($B234=#REF!)*($E234=#REF!),0),MATCH($D$5,#REF!,0))</f>
        <v>#REF!</v>
      </c>
      <c r="E234" s="3">
        <v>2020</v>
      </c>
      <c r="F234" s="113" t="e">
        <f>(D234/INDEX(#REF!,MATCH("*"&amp;$B234,#REF!,0),MATCH(TEXT($E234,"0"),#REF!,0)))*100000</f>
        <v>#REF!</v>
      </c>
      <c r="H234"/>
      <c r="I234"/>
      <c r="N234" s="78" t="s">
        <v>247</v>
      </c>
      <c r="O234" s="17" t="e">
        <f>INDEX(#REF!,MATCH($B234,#REF!,0),2)</f>
        <v>#REF!</v>
      </c>
      <c r="P234" s="18">
        <f t="shared" si="6"/>
        <v>2020</v>
      </c>
      <c r="Q234" s="28" t="e">
        <f t="shared" si="7"/>
        <v>#REF!</v>
      </c>
      <c r="R234" s="18" t="s">
        <v>256</v>
      </c>
    </row>
    <row r="235" spans="2:18" ht="11.25" x14ac:dyDescent="0.2">
      <c r="B235" s="3" t="s">
        <v>125</v>
      </c>
      <c r="D235" s="5" t="e" cm="1">
        <f t="array" ref="D235">INDEX(#REF!,MATCH(1,($B235=#REF!)*($E235=#REF!),0),MATCH($D$5,#REF!,0))</f>
        <v>#REF!</v>
      </c>
      <c r="E235" s="3">
        <v>2020</v>
      </c>
      <c r="F235" s="113" t="e">
        <f>(D235/INDEX(#REF!,MATCH("*"&amp;$B235,#REF!,0),MATCH(TEXT($E235,"0"),#REF!,0)))*100000</f>
        <v>#REF!</v>
      </c>
      <c r="H235"/>
      <c r="I235"/>
      <c r="N235" s="78" t="s">
        <v>247</v>
      </c>
      <c r="O235" s="17" t="e">
        <f>INDEX(#REF!,MATCH($B235,#REF!,0),2)</f>
        <v>#REF!</v>
      </c>
      <c r="P235" s="18">
        <f t="shared" si="6"/>
        <v>2020</v>
      </c>
      <c r="Q235" s="28" t="e">
        <f t="shared" si="7"/>
        <v>#REF!</v>
      </c>
      <c r="R235" s="18" t="s">
        <v>256</v>
      </c>
    </row>
    <row r="236" spans="2:18" ht="11.25" x14ac:dyDescent="0.2">
      <c r="B236" s="3" t="s">
        <v>126</v>
      </c>
      <c r="D236" s="5" t="e" cm="1">
        <f t="array" ref="D236">INDEX(#REF!,MATCH(1,($B236=#REF!)*($E236=#REF!),0),MATCH($D$5,#REF!,0))</f>
        <v>#REF!</v>
      </c>
      <c r="E236" s="3">
        <v>2020</v>
      </c>
      <c r="F236" s="113" t="e">
        <f>(D236/INDEX(#REF!,MATCH("*"&amp;$B236,#REF!,0),MATCH(TEXT($E236,"0"),#REF!,0)))*100000</f>
        <v>#REF!</v>
      </c>
      <c r="H236"/>
      <c r="I236"/>
      <c r="N236" s="78" t="s">
        <v>247</v>
      </c>
      <c r="O236" s="17" t="e">
        <f>INDEX(#REF!,MATCH($B236,#REF!,0),2)</f>
        <v>#REF!</v>
      </c>
      <c r="P236" s="18">
        <f t="shared" si="6"/>
        <v>2020</v>
      </c>
      <c r="Q236" s="28" t="e">
        <f t="shared" si="7"/>
        <v>#REF!</v>
      </c>
      <c r="R236" s="18" t="s">
        <v>256</v>
      </c>
    </row>
    <row r="237" spans="2:18" ht="11.25" x14ac:dyDescent="0.2">
      <c r="B237" s="3" t="s">
        <v>68</v>
      </c>
      <c r="D237" s="5" t="e" cm="1">
        <f t="array" ref="D237">INDEX(#REF!,MATCH(1,($B237=#REF!)*($E237&amp;"*"=#REF!),0),MATCH($D$5,#REF!,0))</f>
        <v>#REF!</v>
      </c>
      <c r="E237" s="80">
        <v>2021</v>
      </c>
      <c r="F237" s="113" t="e">
        <f>(D237/INDEX(#REF!,MATCH("*"&amp;$B237,#REF!,0),MATCH(TEXT($E237,"0"),#REF!,0)))*100000</f>
        <v>#REF!</v>
      </c>
      <c r="H237"/>
      <c r="I237"/>
      <c r="N237" s="78" t="s">
        <v>247</v>
      </c>
      <c r="O237" s="17" t="e">
        <f>INDEX(#REF!,MATCH($B237,#REF!,0),2)</f>
        <v>#REF!</v>
      </c>
      <c r="P237" s="18">
        <f t="shared" si="6"/>
        <v>2021</v>
      </c>
      <c r="Q237" s="28" t="e">
        <f t="shared" si="7"/>
        <v>#REF!</v>
      </c>
      <c r="R237" s="18" t="s">
        <v>256</v>
      </c>
    </row>
    <row r="238" spans="2:18" ht="11.25" x14ac:dyDescent="0.2">
      <c r="B238" s="3" t="s">
        <v>69</v>
      </c>
      <c r="D238" s="5" t="e" cm="1">
        <f t="array" ref="D238">INDEX(#REF!,MATCH(1,($B238=#REF!)*($E238&amp;"*"=#REF!),0),MATCH($D$5,#REF!,0))</f>
        <v>#REF!</v>
      </c>
      <c r="E238" s="3">
        <v>2021</v>
      </c>
      <c r="F238" s="113" t="e">
        <f>(D238/INDEX(#REF!,MATCH("*"&amp;$B238,#REF!,0),MATCH(TEXT($E238,"0"),#REF!,0)))*100000</f>
        <v>#REF!</v>
      </c>
      <c r="H238"/>
      <c r="I238"/>
      <c r="N238" s="78" t="s">
        <v>247</v>
      </c>
      <c r="O238" s="17" t="e">
        <f>INDEX(#REF!,MATCH($B238,#REF!,0),2)</f>
        <v>#REF!</v>
      </c>
      <c r="P238" s="18">
        <f t="shared" si="6"/>
        <v>2021</v>
      </c>
      <c r="Q238" s="28" t="e">
        <f t="shared" si="7"/>
        <v>#REF!</v>
      </c>
      <c r="R238" s="18" t="s">
        <v>256</v>
      </c>
    </row>
    <row r="239" spans="2:18" ht="11.25" x14ac:dyDescent="0.2">
      <c r="B239" s="3" t="s">
        <v>70</v>
      </c>
      <c r="D239" s="5" t="e" cm="1">
        <f t="array" ref="D239">INDEX(#REF!,MATCH(1,($B239=#REF!)*($E239&amp;"*"=#REF!),0),MATCH($D$5,#REF!,0))</f>
        <v>#REF!</v>
      </c>
      <c r="E239" s="3">
        <v>2021</v>
      </c>
      <c r="F239" s="113" t="e">
        <f>(D239/INDEX(#REF!,MATCH("*"&amp;$B239,#REF!,0),MATCH(TEXT($E239,"0"),#REF!,0)))*100000</f>
        <v>#REF!</v>
      </c>
      <c r="H239"/>
      <c r="I239"/>
      <c r="N239" s="78" t="s">
        <v>247</v>
      </c>
      <c r="O239" s="17" t="e">
        <f>INDEX(#REF!,MATCH($B239,#REF!,0),2)</f>
        <v>#REF!</v>
      </c>
      <c r="P239" s="18">
        <f t="shared" si="6"/>
        <v>2021</v>
      </c>
      <c r="Q239" s="28" t="e">
        <f t="shared" si="7"/>
        <v>#REF!</v>
      </c>
      <c r="R239" s="18" t="s">
        <v>256</v>
      </c>
    </row>
    <row r="240" spans="2:18" ht="11.25" x14ac:dyDescent="0.2">
      <c r="B240" s="3" t="s">
        <v>111</v>
      </c>
      <c r="D240" s="5" t="e" cm="1">
        <f t="array" ref="D240">INDEX(#REF!,MATCH(1,($B240=#REF!)*($E240&amp;"*"=#REF!),0),MATCH($D$5,#REF!,0))</f>
        <v>#REF!</v>
      </c>
      <c r="E240" s="3">
        <v>2021</v>
      </c>
      <c r="F240" s="113" t="e">
        <f>(D240/INDEX(#REF!,MATCH("*"&amp;$B240,#REF!,0),MATCH(TEXT($E240,"0"),#REF!,0)))*100000</f>
        <v>#REF!</v>
      </c>
      <c r="H240"/>
      <c r="I240"/>
      <c r="N240" s="78" t="s">
        <v>247</v>
      </c>
      <c r="O240" s="17" t="e">
        <f>INDEX(#REF!,MATCH($B240,#REF!,0),2)</f>
        <v>#REF!</v>
      </c>
      <c r="P240" s="18">
        <f t="shared" si="6"/>
        <v>2021</v>
      </c>
      <c r="Q240" s="28" t="e">
        <f t="shared" si="7"/>
        <v>#REF!</v>
      </c>
      <c r="R240" s="18" t="s">
        <v>256</v>
      </c>
    </row>
    <row r="241" spans="2:18" ht="11.25" x14ac:dyDescent="0.2">
      <c r="B241" s="3" t="s">
        <v>71</v>
      </c>
      <c r="D241" s="5" t="e" cm="1">
        <f t="array" ref="D241">INDEX(#REF!,MATCH(1,($B241=#REF!)*($E241&amp;"*"=#REF!),0),MATCH($D$5,#REF!,0))</f>
        <v>#REF!</v>
      </c>
      <c r="E241" s="3">
        <v>2021</v>
      </c>
      <c r="F241" s="113" t="e">
        <f>(D241/INDEX(#REF!,MATCH("*"&amp;$B241,#REF!,0),MATCH(TEXT($E241,"0"),#REF!,0)))*100000</f>
        <v>#REF!</v>
      </c>
      <c r="H241"/>
      <c r="I241"/>
      <c r="N241" s="78" t="s">
        <v>247</v>
      </c>
      <c r="O241" s="17" t="e">
        <f>INDEX(#REF!,MATCH($B241,#REF!,0),2)</f>
        <v>#REF!</v>
      </c>
      <c r="P241" s="18">
        <f t="shared" si="6"/>
        <v>2021</v>
      </c>
      <c r="Q241" s="28" t="e">
        <f t="shared" si="7"/>
        <v>#REF!</v>
      </c>
      <c r="R241" s="18" t="s">
        <v>256</v>
      </c>
    </row>
    <row r="242" spans="2:18" ht="11.25" x14ac:dyDescent="0.2">
      <c r="B242" s="3" t="s">
        <v>112</v>
      </c>
      <c r="D242" s="5" t="e" cm="1">
        <f t="array" ref="D242">INDEX(#REF!,MATCH(1,($B242=#REF!)*($E242&amp;"*"=#REF!),0),MATCH($D$5,#REF!,0))</f>
        <v>#REF!</v>
      </c>
      <c r="E242" s="3">
        <v>2021</v>
      </c>
      <c r="F242" s="113" t="e">
        <f>(D242/INDEX(#REF!,MATCH("*"&amp;$B242,#REF!,0),MATCH(TEXT($E242,"0"),#REF!,0)))*100000</f>
        <v>#REF!</v>
      </c>
      <c r="H242"/>
      <c r="I242"/>
      <c r="N242" s="78" t="s">
        <v>247</v>
      </c>
      <c r="O242" s="17" t="e">
        <f>INDEX(#REF!,MATCH($B242,#REF!,0),2)</f>
        <v>#REF!</v>
      </c>
      <c r="P242" s="18">
        <f t="shared" si="6"/>
        <v>2021</v>
      </c>
      <c r="Q242" s="28" t="e">
        <f t="shared" si="7"/>
        <v>#REF!</v>
      </c>
      <c r="R242" s="18" t="s">
        <v>256</v>
      </c>
    </row>
    <row r="243" spans="2:18" ht="11.25" x14ac:dyDescent="0.2">
      <c r="B243" s="3" t="s">
        <v>113</v>
      </c>
      <c r="D243" s="5" t="e" cm="1">
        <f t="array" ref="D243">INDEX(#REF!,MATCH(1,($B243=#REF!)*($E243&amp;"*"=#REF!),0),MATCH($D$5,#REF!,0))</f>
        <v>#REF!</v>
      </c>
      <c r="E243" s="3">
        <v>2021</v>
      </c>
      <c r="F243" s="113" t="e">
        <f>(D243/INDEX(#REF!,MATCH("*"&amp;$B243,#REF!,0),MATCH(TEXT($E243,"0"),#REF!,0)))*100000</f>
        <v>#REF!</v>
      </c>
      <c r="H243"/>
      <c r="I243"/>
      <c r="N243" s="78" t="s">
        <v>247</v>
      </c>
      <c r="O243" s="17" t="e">
        <f>INDEX(#REF!,MATCH($B243,#REF!,0),2)</f>
        <v>#REF!</v>
      </c>
      <c r="P243" s="18">
        <f t="shared" si="6"/>
        <v>2021</v>
      </c>
      <c r="Q243" s="28" t="e">
        <f t="shared" si="7"/>
        <v>#REF!</v>
      </c>
      <c r="R243" s="18" t="s">
        <v>256</v>
      </c>
    </row>
    <row r="244" spans="2:18" ht="11.25" x14ac:dyDescent="0.2">
      <c r="B244" s="3" t="s">
        <v>114</v>
      </c>
      <c r="D244" s="5" t="e" cm="1">
        <f t="array" ref="D244">INDEX(#REF!,MATCH(1,($B244=#REF!)*($E244&amp;"*"=#REF!),0),MATCH($D$5,#REF!,0))</f>
        <v>#REF!</v>
      </c>
      <c r="E244" s="3">
        <v>2021</v>
      </c>
      <c r="F244" s="113" t="e">
        <f>(D244/INDEX(#REF!,MATCH("*"&amp;$B244,#REF!,0),MATCH(TEXT($E244,"0"),#REF!,0)))*100000</f>
        <v>#REF!</v>
      </c>
      <c r="H244"/>
      <c r="I244"/>
      <c r="N244" s="78" t="s">
        <v>247</v>
      </c>
      <c r="O244" s="17" t="e">
        <f>INDEX(#REF!,MATCH($B244,#REF!,0),2)</f>
        <v>#REF!</v>
      </c>
      <c r="P244" s="18">
        <f t="shared" si="6"/>
        <v>2021</v>
      </c>
      <c r="Q244" s="28" t="e">
        <f t="shared" si="7"/>
        <v>#REF!</v>
      </c>
      <c r="R244" s="18" t="s">
        <v>256</v>
      </c>
    </row>
    <row r="245" spans="2:18" ht="11.25" x14ac:dyDescent="0.2">
      <c r="B245" s="3" t="s">
        <v>115</v>
      </c>
      <c r="D245" s="5" t="e" cm="1">
        <f t="array" ref="D245">INDEX(#REF!,MATCH(1,($B245=#REF!)*($E245&amp;"*"=#REF!),0),MATCH($D$5,#REF!,0))</f>
        <v>#REF!</v>
      </c>
      <c r="E245" s="3">
        <v>2021</v>
      </c>
      <c r="F245" s="113" t="e">
        <f>(D245/INDEX(#REF!,MATCH("*"&amp;$B245,#REF!,0),MATCH(TEXT($E245,"0"),#REF!,0)))*100000</f>
        <v>#REF!</v>
      </c>
      <c r="H245"/>
      <c r="I245"/>
      <c r="N245" s="78" t="s">
        <v>247</v>
      </c>
      <c r="O245" s="17" t="e">
        <f>INDEX(#REF!,MATCH($B245,#REF!,0),2)</f>
        <v>#REF!</v>
      </c>
      <c r="P245" s="18">
        <f t="shared" si="6"/>
        <v>2021</v>
      </c>
      <c r="Q245" s="28" t="e">
        <f t="shared" si="7"/>
        <v>#REF!</v>
      </c>
      <c r="R245" s="18" t="s">
        <v>256</v>
      </c>
    </row>
    <row r="246" spans="2:18" ht="11.25" x14ac:dyDescent="0.2">
      <c r="B246" s="3" t="s">
        <v>116</v>
      </c>
      <c r="D246" s="5" t="e" cm="1">
        <f t="array" ref="D246">INDEX(#REF!,MATCH(1,($B246=#REF!)*($E246&amp;"*"=#REF!),0),MATCH($D$5,#REF!,0))</f>
        <v>#REF!</v>
      </c>
      <c r="E246" s="3">
        <v>2021</v>
      </c>
      <c r="F246" s="113" t="e">
        <f>(D246/INDEX(#REF!,MATCH("*"&amp;$B246,#REF!,0),MATCH(TEXT($E246,"0"),#REF!,0)))*100000</f>
        <v>#REF!</v>
      </c>
      <c r="H246"/>
      <c r="I246"/>
      <c r="N246" s="78" t="s">
        <v>247</v>
      </c>
      <c r="O246" s="17" t="e">
        <f>INDEX(#REF!,MATCH($B246,#REF!,0),2)</f>
        <v>#REF!</v>
      </c>
      <c r="P246" s="18">
        <f t="shared" si="6"/>
        <v>2021</v>
      </c>
      <c r="Q246" s="28" t="e">
        <f t="shared" si="7"/>
        <v>#REF!</v>
      </c>
      <c r="R246" s="18" t="s">
        <v>256</v>
      </c>
    </row>
    <row r="247" spans="2:18" ht="11.25" x14ac:dyDescent="0.2">
      <c r="B247" s="3" t="s">
        <v>66</v>
      </c>
      <c r="D247" s="5" t="e" cm="1">
        <f t="array" ref="D247">INDEX(#REF!,MATCH(1,($B247=#REF!)*($E247&amp;"*"=#REF!),0),MATCH($D$5,#REF!,0))</f>
        <v>#REF!</v>
      </c>
      <c r="E247" s="3">
        <v>2021</v>
      </c>
      <c r="F247" s="113" t="e">
        <f>(D247/INDEX(#REF!,MATCH("*"&amp;$B247,#REF!,0),MATCH(TEXT($E247,"0"),#REF!,0)))*100000</f>
        <v>#REF!</v>
      </c>
      <c r="H247"/>
      <c r="I247"/>
      <c r="N247" s="78" t="s">
        <v>247</v>
      </c>
      <c r="O247" s="17" t="e">
        <f>INDEX(#REF!,MATCH($B247,#REF!,0),2)</f>
        <v>#REF!</v>
      </c>
      <c r="P247" s="18">
        <f t="shared" si="6"/>
        <v>2021</v>
      </c>
      <c r="Q247" s="28" t="e">
        <f t="shared" si="7"/>
        <v>#REF!</v>
      </c>
      <c r="R247" s="18" t="s">
        <v>256</v>
      </c>
    </row>
    <row r="248" spans="2:18" ht="11.25" x14ac:dyDescent="0.2">
      <c r="B248" s="3" t="s">
        <v>117</v>
      </c>
      <c r="D248" s="5" t="e" cm="1">
        <f t="array" ref="D248">INDEX(#REF!,MATCH(1,($B248=#REF!)*($E248&amp;"*"=#REF!),0),MATCH($D$5,#REF!,0))</f>
        <v>#REF!</v>
      </c>
      <c r="E248" s="3">
        <v>2021</v>
      </c>
      <c r="F248" s="113" t="e">
        <f>(D248/INDEX(#REF!,MATCH("*"&amp;$B248,#REF!,0),MATCH(TEXT($E248,"0"),#REF!,0)))*100000</f>
        <v>#REF!</v>
      </c>
      <c r="H248"/>
      <c r="I248"/>
      <c r="N248" s="78" t="s">
        <v>247</v>
      </c>
      <c r="O248" s="17" t="e">
        <f>INDEX(#REF!,MATCH($B248,#REF!,0),2)</f>
        <v>#REF!</v>
      </c>
      <c r="P248" s="18">
        <f t="shared" si="6"/>
        <v>2021</v>
      </c>
      <c r="Q248" s="28" t="e">
        <f t="shared" si="7"/>
        <v>#REF!</v>
      </c>
      <c r="R248" s="18" t="s">
        <v>256</v>
      </c>
    </row>
    <row r="249" spans="2:18" ht="11.25" x14ac:dyDescent="0.2">
      <c r="B249" s="3" t="s">
        <v>118</v>
      </c>
      <c r="D249" s="5" t="e" cm="1">
        <f t="array" ref="D249">INDEX(#REF!,MATCH(1,($B249=#REF!)*($E249&amp;"*"=#REF!),0),MATCH($D$5,#REF!,0))</f>
        <v>#REF!</v>
      </c>
      <c r="E249" s="3">
        <v>2021</v>
      </c>
      <c r="F249" s="113" t="e">
        <f>(D249/INDEX(#REF!,MATCH("*"&amp;$B249,#REF!,0),MATCH(TEXT($E249,"0"),#REF!,0)))*100000</f>
        <v>#REF!</v>
      </c>
      <c r="H249"/>
      <c r="I249"/>
      <c r="N249" s="78" t="s">
        <v>247</v>
      </c>
      <c r="O249" s="17" t="e">
        <f>INDEX(#REF!,MATCH($B249,#REF!,0),2)</f>
        <v>#REF!</v>
      </c>
      <c r="P249" s="18">
        <f t="shared" si="6"/>
        <v>2021</v>
      </c>
      <c r="Q249" s="28" t="e">
        <f t="shared" si="7"/>
        <v>#REF!</v>
      </c>
      <c r="R249" s="18" t="s">
        <v>256</v>
      </c>
    </row>
    <row r="250" spans="2:18" ht="11.25" x14ac:dyDescent="0.2">
      <c r="B250" s="3" t="s">
        <v>119</v>
      </c>
      <c r="D250" s="5" t="e" cm="1">
        <f t="array" ref="D250">INDEX(#REF!,MATCH(1,($B250=#REF!)*($E250&amp;"*"=#REF!),0),MATCH($D$5,#REF!,0))</f>
        <v>#REF!</v>
      </c>
      <c r="E250" s="3">
        <v>2021</v>
      </c>
      <c r="F250" s="113" t="e">
        <f>(D250/INDEX(#REF!,MATCH("*"&amp;$B250,#REF!,0),MATCH(TEXT($E250,"0"),#REF!,0)))*100000</f>
        <v>#REF!</v>
      </c>
      <c r="H250"/>
      <c r="I250"/>
      <c r="N250" s="78" t="s">
        <v>247</v>
      </c>
      <c r="O250" s="17" t="e">
        <f>INDEX(#REF!,MATCH($B250,#REF!,0),2)</f>
        <v>#REF!</v>
      </c>
      <c r="P250" s="18">
        <f t="shared" si="6"/>
        <v>2021</v>
      </c>
      <c r="Q250" s="28" t="e">
        <f t="shared" si="7"/>
        <v>#REF!</v>
      </c>
      <c r="R250" s="18" t="s">
        <v>256</v>
      </c>
    </row>
    <row r="251" spans="2:18" ht="11.25" x14ac:dyDescent="0.2">
      <c r="B251" s="3" t="s">
        <v>120</v>
      </c>
      <c r="D251" s="5" t="e" cm="1">
        <f t="array" ref="D251">INDEX(#REF!,MATCH(1,($B251=#REF!)*($E251&amp;"*"=#REF!),0),MATCH($D$5,#REF!,0))</f>
        <v>#REF!</v>
      </c>
      <c r="E251" s="3">
        <v>2021</v>
      </c>
      <c r="F251" s="113" t="e">
        <f>(D251/INDEX(#REF!,MATCH("*"&amp;$B251,#REF!,0),MATCH(TEXT($E251,"0"),#REF!,0)))*100000</f>
        <v>#REF!</v>
      </c>
      <c r="H251"/>
      <c r="I251"/>
      <c r="N251" s="78" t="s">
        <v>247</v>
      </c>
      <c r="O251" s="17" t="e">
        <f>INDEX(#REF!,MATCH($B251,#REF!,0),2)</f>
        <v>#REF!</v>
      </c>
      <c r="P251" s="18">
        <f t="shared" si="6"/>
        <v>2021</v>
      </c>
      <c r="Q251" s="28" t="e">
        <f t="shared" si="7"/>
        <v>#REF!</v>
      </c>
      <c r="R251" s="18" t="s">
        <v>256</v>
      </c>
    </row>
    <row r="252" spans="2:18" ht="11.25" x14ac:dyDescent="0.2">
      <c r="B252" s="3" t="s">
        <v>121</v>
      </c>
      <c r="D252" s="5" t="e" cm="1">
        <f t="array" ref="D252">INDEX(#REF!,MATCH(1,($B252=#REF!)*($E252&amp;"*"=#REF!),0),MATCH($D$5,#REF!,0))</f>
        <v>#REF!</v>
      </c>
      <c r="E252" s="3">
        <v>2021</v>
      </c>
      <c r="F252" s="113" t="e">
        <f>(D252/INDEX(#REF!,MATCH("*"&amp;$B252,#REF!,0),MATCH(TEXT($E252,"0"),#REF!,0)))*100000</f>
        <v>#REF!</v>
      </c>
      <c r="H252"/>
      <c r="I252"/>
      <c r="N252" s="78" t="s">
        <v>247</v>
      </c>
      <c r="O252" s="17" t="e">
        <f>INDEX(#REF!,MATCH($B252,#REF!,0),2)</f>
        <v>#REF!</v>
      </c>
      <c r="P252" s="18">
        <f t="shared" si="6"/>
        <v>2021</v>
      </c>
      <c r="Q252" s="28" t="e">
        <f t="shared" si="7"/>
        <v>#REF!</v>
      </c>
      <c r="R252" s="18" t="s">
        <v>256</v>
      </c>
    </row>
    <row r="253" spans="2:18" ht="11.25" x14ac:dyDescent="0.2">
      <c r="B253" s="3" t="s">
        <v>122</v>
      </c>
      <c r="D253" s="5" t="e" cm="1">
        <f t="array" ref="D253">INDEX(#REF!,MATCH(1,($B253=#REF!)*($E253&amp;"*"=#REF!),0),MATCH($D$5,#REF!,0))</f>
        <v>#REF!</v>
      </c>
      <c r="E253" s="3">
        <v>2021</v>
      </c>
      <c r="F253" s="113" t="e">
        <f>(D253/INDEX(#REF!,MATCH("*"&amp;$B253,#REF!,0),MATCH(TEXT($E253,"0"),#REF!,0)))*100000</f>
        <v>#REF!</v>
      </c>
      <c r="H253"/>
      <c r="I253"/>
      <c r="N253" s="78" t="s">
        <v>247</v>
      </c>
      <c r="O253" s="17" t="e">
        <f>INDEX(#REF!,MATCH($B253,#REF!,0),2)</f>
        <v>#REF!</v>
      </c>
      <c r="P253" s="18">
        <f t="shared" si="6"/>
        <v>2021</v>
      </c>
      <c r="Q253" s="28" t="e">
        <f t="shared" si="7"/>
        <v>#REF!</v>
      </c>
      <c r="R253" s="18" t="s">
        <v>256</v>
      </c>
    </row>
    <row r="254" spans="2:18" ht="11.25" x14ac:dyDescent="0.2">
      <c r="B254" s="3" t="s">
        <v>123</v>
      </c>
      <c r="D254" s="5" t="e" cm="1">
        <f t="array" ref="D254">INDEX(#REF!,MATCH(1,($B254=#REF!)*($E254&amp;"*"=#REF!),0),MATCH($D$5,#REF!,0))</f>
        <v>#REF!</v>
      </c>
      <c r="E254" s="3">
        <v>2021</v>
      </c>
      <c r="F254" s="113" t="e">
        <f>(D254/INDEX(#REF!,MATCH("*"&amp;$B254,#REF!,0),MATCH(TEXT($E254,"0"),#REF!,0)))*100000</f>
        <v>#REF!</v>
      </c>
      <c r="H254"/>
      <c r="I254"/>
      <c r="N254" s="78" t="s">
        <v>247</v>
      </c>
      <c r="O254" s="17" t="e">
        <f>INDEX(#REF!,MATCH($B254,#REF!,0),2)</f>
        <v>#REF!</v>
      </c>
      <c r="P254" s="18">
        <f t="shared" si="6"/>
        <v>2021</v>
      </c>
      <c r="Q254" s="28" t="e">
        <f t="shared" si="7"/>
        <v>#REF!</v>
      </c>
      <c r="R254" s="18" t="s">
        <v>256</v>
      </c>
    </row>
    <row r="255" spans="2:18" ht="11.25" x14ac:dyDescent="0.2">
      <c r="B255" s="3" t="s">
        <v>124</v>
      </c>
      <c r="D255" s="5" t="e" cm="1">
        <f t="array" ref="D255">INDEX(#REF!,MATCH(1,($B255=#REF!)*($E255&amp;"*"=#REF!),0),MATCH($D$5,#REF!,0))</f>
        <v>#REF!</v>
      </c>
      <c r="E255" s="3">
        <v>2021</v>
      </c>
      <c r="F255" s="113" t="e">
        <f>(D255/INDEX(#REF!,MATCH("*"&amp;$B255,#REF!,0),MATCH(TEXT($E255,"0"),#REF!,0)))*100000</f>
        <v>#REF!</v>
      </c>
      <c r="H255"/>
      <c r="I255"/>
      <c r="N255" s="78" t="s">
        <v>247</v>
      </c>
      <c r="O255" s="17" t="e">
        <f>INDEX(#REF!,MATCH($B255,#REF!,0),2)</f>
        <v>#REF!</v>
      </c>
      <c r="P255" s="18">
        <f t="shared" si="6"/>
        <v>2021</v>
      </c>
      <c r="Q255" s="28" t="e">
        <f t="shared" si="7"/>
        <v>#REF!</v>
      </c>
      <c r="R255" s="18" t="s">
        <v>256</v>
      </c>
    </row>
    <row r="256" spans="2:18" ht="11.25" x14ac:dyDescent="0.2">
      <c r="B256" s="3" t="s">
        <v>125</v>
      </c>
      <c r="D256" s="5" t="e" cm="1">
        <f t="array" ref="D256">INDEX(#REF!,MATCH(1,($B256=#REF!)*($E256&amp;"*"=#REF!),0),MATCH($D$5,#REF!,0))</f>
        <v>#REF!</v>
      </c>
      <c r="E256" s="3">
        <v>2021</v>
      </c>
      <c r="F256" s="113" t="e">
        <f>(D256/INDEX(#REF!,MATCH("*"&amp;$B256,#REF!,0),MATCH(TEXT($E256,"0"),#REF!,0)))*100000</f>
        <v>#REF!</v>
      </c>
      <c r="H256"/>
      <c r="I256"/>
      <c r="N256" s="78" t="s">
        <v>247</v>
      </c>
      <c r="O256" s="17" t="e">
        <f>INDEX(#REF!,MATCH($B256,#REF!,0),2)</f>
        <v>#REF!</v>
      </c>
      <c r="P256" s="18">
        <f t="shared" si="6"/>
        <v>2021</v>
      </c>
      <c r="Q256" s="28" t="e">
        <f t="shared" si="7"/>
        <v>#REF!</v>
      </c>
      <c r="R256" s="18" t="s">
        <v>256</v>
      </c>
    </row>
    <row r="257" spans="2:18" ht="11.25" x14ac:dyDescent="0.2">
      <c r="B257" s="3" t="s">
        <v>126</v>
      </c>
      <c r="D257" s="5" t="e" cm="1">
        <f t="array" ref="D257">INDEX(#REF!,MATCH(1,($B257=#REF!)*($E257&amp;"*"=#REF!),0),MATCH($D$5,#REF!,0))</f>
        <v>#REF!</v>
      </c>
      <c r="E257" s="3">
        <v>2021</v>
      </c>
      <c r="F257" s="113" t="e">
        <f>(D257/INDEX(#REF!,MATCH("*"&amp;$B257,#REF!,0),MATCH(TEXT($E257,"0"),#REF!,0)))*100000</f>
        <v>#REF!</v>
      </c>
      <c r="H257"/>
      <c r="I257"/>
      <c r="N257" s="78" t="s">
        <v>247</v>
      </c>
      <c r="O257" s="17" t="e">
        <f>INDEX(#REF!,MATCH($B257,#REF!,0),2)</f>
        <v>#REF!</v>
      </c>
      <c r="P257" s="18">
        <f t="shared" si="6"/>
        <v>2021</v>
      </c>
      <c r="Q257" s="28" t="e">
        <f t="shared" si="7"/>
        <v>#REF!</v>
      </c>
      <c r="R257" s="18" t="s">
        <v>256</v>
      </c>
    </row>
    <row r="258" spans="2:18" ht="11.25" x14ac:dyDescent="0.2">
      <c r="H258"/>
      <c r="I258"/>
    </row>
    <row r="259" spans="2:18" ht="11.25" x14ac:dyDescent="0.2">
      <c r="H259"/>
      <c r="I259"/>
    </row>
    <row r="260" spans="2:18" ht="11.25" x14ac:dyDescent="0.2">
      <c r="H260"/>
      <c r="I260"/>
    </row>
    <row r="261" spans="2:18" ht="11.25" x14ac:dyDescent="0.2">
      <c r="H261"/>
      <c r="I261"/>
    </row>
    <row r="262" spans="2:18" ht="11.25" x14ac:dyDescent="0.2">
      <c r="H262"/>
      <c r="I262"/>
    </row>
    <row r="263" spans="2:18" ht="11.25" x14ac:dyDescent="0.2">
      <c r="H263"/>
      <c r="I263"/>
    </row>
    <row r="264" spans="2:18" ht="11.25" x14ac:dyDescent="0.2">
      <c r="H264"/>
      <c r="I264"/>
    </row>
    <row r="265" spans="2:18" ht="11.25" x14ac:dyDescent="0.2">
      <c r="H265"/>
      <c r="I265"/>
    </row>
    <row r="266" spans="2:18" ht="11.25" x14ac:dyDescent="0.2">
      <c r="H266"/>
      <c r="I266"/>
    </row>
    <row r="267" spans="2:18" ht="11.25" x14ac:dyDescent="0.2">
      <c r="H267"/>
      <c r="I267"/>
    </row>
    <row r="268" spans="2:18" ht="11.25" x14ac:dyDescent="0.2">
      <c r="H268"/>
      <c r="I268"/>
    </row>
    <row r="269" spans="2:18" ht="11.25" x14ac:dyDescent="0.2">
      <c r="H269"/>
      <c r="I269"/>
    </row>
    <row r="270" spans="2:18" ht="11.25" x14ac:dyDescent="0.2">
      <c r="H270"/>
      <c r="I270"/>
    </row>
    <row r="271" spans="2:18" ht="11.25" x14ac:dyDescent="0.2">
      <c r="H271"/>
      <c r="I271"/>
    </row>
    <row r="272" spans="2:18" ht="11.25" x14ac:dyDescent="0.2">
      <c r="H272"/>
      <c r="I272"/>
    </row>
    <row r="273" spans="8:9" ht="11.25" x14ac:dyDescent="0.2">
      <c r="H273"/>
      <c r="I273"/>
    </row>
    <row r="274" spans="8:9" ht="11.25" x14ac:dyDescent="0.2">
      <c r="H274"/>
      <c r="I274"/>
    </row>
    <row r="275" spans="8:9" ht="11.25" x14ac:dyDescent="0.2">
      <c r="H275"/>
      <c r="I275"/>
    </row>
    <row r="276" spans="8:9" ht="11.25" x14ac:dyDescent="0.2">
      <c r="H276"/>
      <c r="I276"/>
    </row>
    <row r="277" spans="8:9" ht="11.25" x14ac:dyDescent="0.2">
      <c r="H277"/>
      <c r="I277"/>
    </row>
    <row r="278" spans="8:9" ht="11.25" x14ac:dyDescent="0.2">
      <c r="H278"/>
      <c r="I278"/>
    </row>
    <row r="279" spans="8:9" ht="11.25" x14ac:dyDescent="0.2">
      <c r="H279"/>
      <c r="I279"/>
    </row>
    <row r="280" spans="8:9" ht="11.25" x14ac:dyDescent="0.2">
      <c r="H280"/>
      <c r="I280"/>
    </row>
    <row r="281" spans="8:9" ht="11.25" x14ac:dyDescent="0.2">
      <c r="H281"/>
      <c r="I281"/>
    </row>
    <row r="282" spans="8:9" ht="11.25" x14ac:dyDescent="0.2">
      <c r="H282"/>
      <c r="I282"/>
    </row>
    <row r="283" spans="8:9" ht="11.25" x14ac:dyDescent="0.2">
      <c r="H283"/>
      <c r="I283"/>
    </row>
    <row r="284" spans="8:9" ht="11.25" x14ac:dyDescent="0.2">
      <c r="H284"/>
      <c r="I284"/>
    </row>
    <row r="285" spans="8:9" ht="11.25" x14ac:dyDescent="0.2">
      <c r="H285"/>
      <c r="I285"/>
    </row>
    <row r="286" spans="8:9" ht="11.25" x14ac:dyDescent="0.2">
      <c r="H286"/>
      <c r="I286"/>
    </row>
    <row r="287" spans="8:9" ht="11.25" x14ac:dyDescent="0.2">
      <c r="H287"/>
      <c r="I287"/>
    </row>
    <row r="288" spans="8:9" ht="11.25" x14ac:dyDescent="0.2">
      <c r="H288"/>
      <c r="I288"/>
    </row>
    <row r="289" spans="8:9" ht="11.25" x14ac:dyDescent="0.2">
      <c r="H289"/>
      <c r="I289"/>
    </row>
    <row r="290" spans="8:9" ht="11.25" x14ac:dyDescent="0.2">
      <c r="H290"/>
      <c r="I290"/>
    </row>
    <row r="291" spans="8:9" ht="11.25" x14ac:dyDescent="0.2">
      <c r="H291"/>
      <c r="I291"/>
    </row>
    <row r="292" spans="8:9" ht="11.25" x14ac:dyDescent="0.2">
      <c r="H292"/>
      <c r="I292"/>
    </row>
    <row r="293" spans="8:9" ht="11.25" x14ac:dyDescent="0.2">
      <c r="H293"/>
      <c r="I293"/>
    </row>
    <row r="294" spans="8:9" ht="11.25" x14ac:dyDescent="0.2">
      <c r="H294"/>
      <c r="I294"/>
    </row>
    <row r="295" spans="8:9" ht="11.25" x14ac:dyDescent="0.2">
      <c r="H295"/>
      <c r="I295"/>
    </row>
    <row r="296" spans="8:9" ht="11.25" x14ac:dyDescent="0.2">
      <c r="H296"/>
      <c r="I296"/>
    </row>
    <row r="297" spans="8:9" ht="11.25" x14ac:dyDescent="0.2">
      <c r="H297"/>
      <c r="I297"/>
    </row>
    <row r="298" spans="8:9" ht="11.25" x14ac:dyDescent="0.2">
      <c r="H298"/>
      <c r="I298"/>
    </row>
    <row r="299" spans="8:9" ht="11.25" x14ac:dyDescent="0.2">
      <c r="H299"/>
      <c r="I299"/>
    </row>
    <row r="300" spans="8:9" ht="11.25" x14ac:dyDescent="0.2">
      <c r="H300"/>
      <c r="I300"/>
    </row>
    <row r="301" spans="8:9" ht="11.25" x14ac:dyDescent="0.2">
      <c r="H301"/>
      <c r="I301"/>
    </row>
    <row r="302" spans="8:9" ht="11.25" x14ac:dyDescent="0.2">
      <c r="H302"/>
      <c r="I302"/>
    </row>
    <row r="303" spans="8:9" ht="11.25" x14ac:dyDescent="0.2">
      <c r="H303"/>
      <c r="I303"/>
    </row>
    <row r="304" spans="8:9" ht="11.25" x14ac:dyDescent="0.2">
      <c r="H304"/>
      <c r="I304"/>
    </row>
    <row r="305" spans="8:9" ht="11.25" x14ac:dyDescent="0.2">
      <c r="H305"/>
      <c r="I305"/>
    </row>
    <row r="306" spans="8:9" ht="11.25" x14ac:dyDescent="0.2">
      <c r="H306"/>
      <c r="I306"/>
    </row>
    <row r="307" spans="8:9" ht="11.25" x14ac:dyDescent="0.2">
      <c r="H307"/>
      <c r="I307"/>
    </row>
    <row r="308" spans="8:9" ht="11.25" x14ac:dyDescent="0.2">
      <c r="H308"/>
      <c r="I308"/>
    </row>
    <row r="309" spans="8:9" ht="11.25" x14ac:dyDescent="0.2">
      <c r="H309"/>
      <c r="I309"/>
    </row>
    <row r="310" spans="8:9" ht="11.25" x14ac:dyDescent="0.2">
      <c r="H310"/>
      <c r="I310"/>
    </row>
    <row r="311" spans="8:9" ht="11.25" x14ac:dyDescent="0.2">
      <c r="H311"/>
      <c r="I311"/>
    </row>
    <row r="312" spans="8:9" ht="11.25" x14ac:dyDescent="0.2">
      <c r="H312"/>
      <c r="I312"/>
    </row>
    <row r="313" spans="8:9" ht="11.25" x14ac:dyDescent="0.2">
      <c r="H313"/>
      <c r="I313"/>
    </row>
    <row r="314" spans="8:9" ht="11.25" x14ac:dyDescent="0.2">
      <c r="H314"/>
      <c r="I314"/>
    </row>
    <row r="315" spans="8:9" ht="11.25" x14ac:dyDescent="0.2">
      <c r="H315"/>
      <c r="I315"/>
    </row>
    <row r="316" spans="8:9" ht="11.25" x14ac:dyDescent="0.2">
      <c r="H316"/>
      <c r="I316"/>
    </row>
    <row r="317" spans="8:9" ht="11.25" x14ac:dyDescent="0.2">
      <c r="H317"/>
      <c r="I317"/>
    </row>
    <row r="318" spans="8:9" ht="11.25" x14ac:dyDescent="0.2">
      <c r="H318"/>
      <c r="I318"/>
    </row>
    <row r="319" spans="8:9" ht="11.25" x14ac:dyDescent="0.2">
      <c r="H319"/>
      <c r="I319"/>
    </row>
    <row r="320" spans="8:9" ht="11.25" x14ac:dyDescent="0.2">
      <c r="H320"/>
      <c r="I320"/>
    </row>
    <row r="321" spans="8:9" ht="11.25" x14ac:dyDescent="0.2">
      <c r="H321"/>
      <c r="I321"/>
    </row>
    <row r="322" spans="8:9" ht="11.25" x14ac:dyDescent="0.2">
      <c r="H322"/>
      <c r="I322"/>
    </row>
    <row r="323" spans="8:9" ht="11.25" x14ac:dyDescent="0.2">
      <c r="H323"/>
      <c r="I323"/>
    </row>
    <row r="324" spans="8:9" ht="11.25" x14ac:dyDescent="0.2">
      <c r="H324"/>
      <c r="I324"/>
    </row>
    <row r="325" spans="8:9" ht="11.25" x14ac:dyDescent="0.2">
      <c r="H325"/>
      <c r="I325"/>
    </row>
    <row r="326" spans="8:9" ht="11.25" x14ac:dyDescent="0.2">
      <c r="H326"/>
      <c r="I326"/>
    </row>
    <row r="327" spans="8:9" ht="11.25" x14ac:dyDescent="0.2">
      <c r="H327"/>
      <c r="I327"/>
    </row>
    <row r="328" spans="8:9" ht="11.25" x14ac:dyDescent="0.2">
      <c r="H328"/>
      <c r="I328"/>
    </row>
    <row r="329" spans="8:9" ht="11.25" x14ac:dyDescent="0.2">
      <c r="H329"/>
      <c r="I329"/>
    </row>
    <row r="330" spans="8:9" ht="11.25" x14ac:dyDescent="0.2">
      <c r="H330"/>
      <c r="I330"/>
    </row>
    <row r="331" spans="8:9" ht="11.25" x14ac:dyDescent="0.2">
      <c r="H331"/>
      <c r="I331"/>
    </row>
    <row r="332" spans="8:9" ht="11.25" x14ac:dyDescent="0.2">
      <c r="H332"/>
      <c r="I332"/>
    </row>
    <row r="333" spans="8:9" ht="11.25" x14ac:dyDescent="0.2">
      <c r="H333"/>
      <c r="I333"/>
    </row>
    <row r="334" spans="8:9" ht="11.25" x14ac:dyDescent="0.2">
      <c r="H334"/>
      <c r="I334"/>
    </row>
    <row r="335" spans="8:9" ht="11.25" x14ac:dyDescent="0.2">
      <c r="H335"/>
      <c r="I335"/>
    </row>
    <row r="336" spans="8:9" ht="11.25" x14ac:dyDescent="0.2">
      <c r="H336"/>
      <c r="I336"/>
    </row>
    <row r="337" spans="8:9" ht="11.25" x14ac:dyDescent="0.2">
      <c r="H337"/>
      <c r="I337"/>
    </row>
    <row r="338" spans="8:9" ht="11.25" x14ac:dyDescent="0.2">
      <c r="H338"/>
      <c r="I338"/>
    </row>
    <row r="339" spans="8:9" ht="11.25" x14ac:dyDescent="0.2">
      <c r="H339"/>
      <c r="I339"/>
    </row>
    <row r="340" spans="8:9" ht="11.25" x14ac:dyDescent="0.2">
      <c r="H340"/>
      <c r="I340"/>
    </row>
    <row r="341" spans="8:9" ht="11.25" x14ac:dyDescent="0.2">
      <c r="H341"/>
      <c r="I341"/>
    </row>
    <row r="342" spans="8:9" ht="11.25" x14ac:dyDescent="0.2">
      <c r="H342"/>
      <c r="I342"/>
    </row>
    <row r="343" spans="8:9" ht="11.25" x14ac:dyDescent="0.2">
      <c r="H343"/>
      <c r="I343"/>
    </row>
    <row r="344" spans="8:9" ht="11.25" x14ac:dyDescent="0.2">
      <c r="H344"/>
      <c r="I344"/>
    </row>
    <row r="345" spans="8:9" ht="11.25" x14ac:dyDescent="0.2">
      <c r="H345"/>
      <c r="I345"/>
    </row>
    <row r="346" spans="8:9" ht="11.25" x14ac:dyDescent="0.2">
      <c r="H346"/>
      <c r="I346"/>
    </row>
    <row r="347" spans="8:9" ht="11.25" x14ac:dyDescent="0.2">
      <c r="H347"/>
      <c r="I347"/>
    </row>
    <row r="348" spans="8:9" ht="11.25" x14ac:dyDescent="0.2">
      <c r="H348"/>
      <c r="I348"/>
    </row>
    <row r="349" spans="8:9" ht="11.25" x14ac:dyDescent="0.2">
      <c r="H349"/>
      <c r="I349"/>
    </row>
    <row r="350" spans="8:9" ht="11.25" x14ac:dyDescent="0.2">
      <c r="H350"/>
      <c r="I350"/>
    </row>
    <row r="351" spans="8:9" ht="11.25" x14ac:dyDescent="0.2">
      <c r="H351"/>
      <c r="I351"/>
    </row>
    <row r="352" spans="8:9" ht="11.25" x14ac:dyDescent="0.2">
      <c r="H352"/>
      <c r="I352"/>
    </row>
    <row r="353" spans="8:9" ht="11.25" x14ac:dyDescent="0.2">
      <c r="H353"/>
      <c r="I353"/>
    </row>
    <row r="354" spans="8:9" ht="11.25" x14ac:dyDescent="0.2">
      <c r="H354"/>
      <c r="I354"/>
    </row>
    <row r="355" spans="8:9" ht="11.25" x14ac:dyDescent="0.2">
      <c r="H355"/>
      <c r="I355"/>
    </row>
    <row r="356" spans="8:9" ht="11.25" x14ac:dyDescent="0.2">
      <c r="H356"/>
      <c r="I356"/>
    </row>
    <row r="357" spans="8:9" ht="11.25" x14ac:dyDescent="0.2">
      <c r="H357"/>
      <c r="I357"/>
    </row>
    <row r="358" spans="8:9" ht="11.25" x14ac:dyDescent="0.2">
      <c r="H358"/>
      <c r="I358"/>
    </row>
    <row r="359" spans="8:9" ht="11.25" x14ac:dyDescent="0.2">
      <c r="H359"/>
      <c r="I359"/>
    </row>
    <row r="360" spans="8:9" ht="11.25" x14ac:dyDescent="0.2">
      <c r="H360"/>
      <c r="I360"/>
    </row>
    <row r="361" spans="8:9" ht="11.25" x14ac:dyDescent="0.2">
      <c r="H361"/>
      <c r="I361"/>
    </row>
    <row r="362" spans="8:9" ht="11.25" x14ac:dyDescent="0.2">
      <c r="H362"/>
      <c r="I362"/>
    </row>
    <row r="363" spans="8:9" ht="11.25" x14ac:dyDescent="0.2">
      <c r="H363"/>
      <c r="I363"/>
    </row>
    <row r="364" spans="8:9" ht="11.25" x14ac:dyDescent="0.2">
      <c r="H364"/>
      <c r="I364"/>
    </row>
    <row r="365" spans="8:9" ht="11.25" x14ac:dyDescent="0.2">
      <c r="H365"/>
      <c r="I365"/>
    </row>
    <row r="366" spans="8:9" ht="11.25" x14ac:dyDescent="0.2">
      <c r="H366"/>
      <c r="I366"/>
    </row>
    <row r="367" spans="8:9" ht="11.25" x14ac:dyDescent="0.2">
      <c r="H367"/>
      <c r="I367"/>
    </row>
    <row r="368" spans="8:9" ht="11.25" x14ac:dyDescent="0.2">
      <c r="H368"/>
      <c r="I368"/>
    </row>
    <row r="369" spans="8:9" ht="11.25" x14ac:dyDescent="0.2">
      <c r="H369"/>
      <c r="I369"/>
    </row>
    <row r="370" spans="8:9" ht="11.25" x14ac:dyDescent="0.2">
      <c r="H370"/>
      <c r="I370"/>
    </row>
    <row r="371" spans="8:9" ht="11.25" x14ac:dyDescent="0.2">
      <c r="H371"/>
      <c r="I371"/>
    </row>
    <row r="372" spans="8:9" ht="11.25" x14ac:dyDescent="0.2">
      <c r="H372"/>
      <c r="I372"/>
    </row>
    <row r="373" spans="8:9" ht="11.25" x14ac:dyDescent="0.2">
      <c r="H373"/>
      <c r="I373"/>
    </row>
    <row r="374" spans="8:9" ht="11.25" x14ac:dyDescent="0.2">
      <c r="H374"/>
      <c r="I374"/>
    </row>
    <row r="375" spans="8:9" ht="11.25" x14ac:dyDescent="0.2">
      <c r="H375"/>
      <c r="I375"/>
    </row>
    <row r="376" spans="8:9" ht="11.25" x14ac:dyDescent="0.2">
      <c r="H376"/>
      <c r="I376"/>
    </row>
    <row r="377" spans="8:9" ht="11.25" x14ac:dyDescent="0.2">
      <c r="H377"/>
      <c r="I377"/>
    </row>
    <row r="378" spans="8:9" ht="11.25" x14ac:dyDescent="0.2">
      <c r="H378"/>
      <c r="I378"/>
    </row>
    <row r="379" spans="8:9" ht="11.25" x14ac:dyDescent="0.2">
      <c r="H379"/>
      <c r="I379"/>
    </row>
    <row r="380" spans="8:9" ht="11.25" x14ac:dyDescent="0.2">
      <c r="H380"/>
      <c r="I380"/>
    </row>
    <row r="381" spans="8:9" ht="11.25" x14ac:dyDescent="0.2">
      <c r="H381"/>
      <c r="I381"/>
    </row>
    <row r="382" spans="8:9" ht="11.25" x14ac:dyDescent="0.2">
      <c r="H382"/>
      <c r="I382"/>
    </row>
    <row r="383" spans="8:9" ht="11.25" x14ac:dyDescent="0.2">
      <c r="H383"/>
      <c r="I383"/>
    </row>
    <row r="384" spans="8:9" ht="11.25" x14ac:dyDescent="0.2">
      <c r="H384"/>
      <c r="I384"/>
    </row>
    <row r="385" spans="8:9" ht="11.25" x14ac:dyDescent="0.2">
      <c r="H385"/>
      <c r="I385"/>
    </row>
    <row r="386" spans="8:9" ht="11.25" x14ac:dyDescent="0.2">
      <c r="H386"/>
      <c r="I386"/>
    </row>
    <row r="387" spans="8:9" ht="11.25" x14ac:dyDescent="0.2">
      <c r="H387"/>
      <c r="I387"/>
    </row>
    <row r="388" spans="8:9" ht="11.25" x14ac:dyDescent="0.2">
      <c r="H388"/>
      <c r="I388"/>
    </row>
    <row r="389" spans="8:9" ht="11.25" x14ac:dyDescent="0.2">
      <c r="H389"/>
      <c r="I389"/>
    </row>
    <row r="390" spans="8:9" ht="11.25" x14ac:dyDescent="0.2">
      <c r="H390"/>
      <c r="I390"/>
    </row>
    <row r="391" spans="8:9" ht="11.25" x14ac:dyDescent="0.2">
      <c r="H391"/>
      <c r="I391"/>
    </row>
    <row r="392" spans="8:9" ht="11.25" x14ac:dyDescent="0.2">
      <c r="H392"/>
      <c r="I392"/>
    </row>
    <row r="393" spans="8:9" ht="11.25" x14ac:dyDescent="0.2">
      <c r="H393"/>
      <c r="I393"/>
    </row>
    <row r="394" spans="8:9" ht="11.25" x14ac:dyDescent="0.2">
      <c r="H394"/>
      <c r="I394"/>
    </row>
    <row r="395" spans="8:9" ht="11.25" x14ac:dyDescent="0.2">
      <c r="H395"/>
      <c r="I395"/>
    </row>
    <row r="396" spans="8:9" ht="11.25" x14ac:dyDescent="0.2">
      <c r="H396"/>
      <c r="I396"/>
    </row>
    <row r="397" spans="8:9" ht="11.25" x14ac:dyDescent="0.2">
      <c r="H397"/>
      <c r="I397"/>
    </row>
    <row r="398" spans="8:9" ht="11.25" x14ac:dyDescent="0.2">
      <c r="H398"/>
      <c r="I398"/>
    </row>
    <row r="399" spans="8:9" ht="11.25" x14ac:dyDescent="0.2">
      <c r="H399"/>
      <c r="I399"/>
    </row>
    <row r="400" spans="8:9" ht="11.25" x14ac:dyDescent="0.2">
      <c r="H400"/>
      <c r="I400"/>
    </row>
    <row r="401" spans="8:9" ht="11.25" x14ac:dyDescent="0.2">
      <c r="H401"/>
      <c r="I401"/>
    </row>
    <row r="402" spans="8:9" ht="11.25" x14ac:dyDescent="0.2">
      <c r="H402"/>
      <c r="I402"/>
    </row>
    <row r="403" spans="8:9" ht="11.25" x14ac:dyDescent="0.2">
      <c r="H403"/>
      <c r="I403"/>
    </row>
    <row r="404" spans="8:9" ht="11.25" x14ac:dyDescent="0.2">
      <c r="H404"/>
      <c r="I404"/>
    </row>
    <row r="405" spans="8:9" ht="11.25" x14ac:dyDescent="0.2">
      <c r="H405"/>
      <c r="I405"/>
    </row>
    <row r="406" spans="8:9" ht="11.25" x14ac:dyDescent="0.2">
      <c r="H406"/>
      <c r="I406"/>
    </row>
    <row r="407" spans="8:9" ht="11.25" x14ac:dyDescent="0.2">
      <c r="H407"/>
      <c r="I407"/>
    </row>
    <row r="408" spans="8:9" ht="11.25" x14ac:dyDescent="0.2">
      <c r="H408"/>
      <c r="I408"/>
    </row>
    <row r="409" spans="8:9" ht="11.25" x14ac:dyDescent="0.2">
      <c r="H409"/>
      <c r="I409"/>
    </row>
    <row r="410" spans="8:9" ht="11.25" x14ac:dyDescent="0.2">
      <c r="H410"/>
      <c r="I410"/>
    </row>
    <row r="411" spans="8:9" ht="11.25" x14ac:dyDescent="0.2">
      <c r="H411"/>
      <c r="I411"/>
    </row>
    <row r="412" spans="8:9" ht="11.25" x14ac:dyDescent="0.2">
      <c r="H412"/>
      <c r="I412"/>
    </row>
    <row r="413" spans="8:9" ht="11.25" x14ac:dyDescent="0.2">
      <c r="H413"/>
      <c r="I413"/>
    </row>
    <row r="414" spans="8:9" ht="11.25" x14ac:dyDescent="0.2">
      <c r="H414"/>
      <c r="I414"/>
    </row>
    <row r="415" spans="8:9" ht="11.25" x14ac:dyDescent="0.2">
      <c r="H415"/>
      <c r="I415"/>
    </row>
    <row r="416" spans="8:9" ht="11.25" x14ac:dyDescent="0.2">
      <c r="H416"/>
      <c r="I416"/>
    </row>
    <row r="417" spans="8:9" ht="11.25" x14ac:dyDescent="0.2">
      <c r="H417"/>
      <c r="I417"/>
    </row>
    <row r="418" spans="8:9" ht="11.25" x14ac:dyDescent="0.2">
      <c r="H418"/>
      <c r="I418"/>
    </row>
    <row r="419" spans="8:9" ht="11.25" x14ac:dyDescent="0.2">
      <c r="H419"/>
      <c r="I419"/>
    </row>
    <row r="420" spans="8:9" ht="11.25" x14ac:dyDescent="0.2">
      <c r="H420"/>
      <c r="I420"/>
    </row>
    <row r="421" spans="8:9" ht="11.25" x14ac:dyDescent="0.2">
      <c r="H421"/>
      <c r="I421"/>
    </row>
    <row r="422" spans="8:9" ht="11.25" x14ac:dyDescent="0.2">
      <c r="H422"/>
      <c r="I422"/>
    </row>
    <row r="423" spans="8:9" ht="11.25" x14ac:dyDescent="0.2">
      <c r="H423"/>
      <c r="I423"/>
    </row>
    <row r="424" spans="8:9" ht="11.25" x14ac:dyDescent="0.2">
      <c r="H424"/>
      <c r="I424"/>
    </row>
  </sheetData>
  <hyperlinks>
    <hyperlink ref="C4" r:id="rId1" xr:uid="{D1F36637-6307-4E89-BCCB-8DFBC43729ED}"/>
    <hyperlink ref="E3" location="RD_Trafikolyckor!A1" display="RD_Trafikolyckor" xr:uid="{82786673-9A2C-40E6-8CC0-82DFEC6C903C}"/>
  </hyperlinks>
  <pageMargins left="0.7" right="0.7" top="0.75" bottom="0.75" header="0.3" footer="0.3"/>
  <pageSetup paperSize="9" orientation="portrait" verticalDpi="0"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9D31E-C11E-4529-B57B-A75D84581B20}">
  <sheetPr>
    <tabColor theme="5" tint="0.79998168889431442"/>
  </sheetPr>
  <dimension ref="B1:R214"/>
  <sheetViews>
    <sheetView workbookViewId="0"/>
  </sheetViews>
  <sheetFormatPr defaultColWidth="9.33203125" defaultRowHeight="11.25" x14ac:dyDescent="0.2"/>
  <cols>
    <col min="1" max="1" width="9.33203125" style="3"/>
    <col min="2" max="2" width="28.83203125" style="3" bestFit="1" customWidth="1"/>
    <col min="3" max="3" width="39" style="3" customWidth="1"/>
    <col min="4" max="4" width="7.1640625" style="3" bestFit="1" customWidth="1"/>
    <col min="5" max="5" width="10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6" width="9.33203125" style="18"/>
    <col min="17" max="17" width="9.33203125" style="47"/>
    <col min="18" max="18" width="9.33203125" style="18"/>
    <col min="19" max="16384" width="9.33203125" style="3"/>
  </cols>
  <sheetData>
    <row r="1" spans="2:18" x14ac:dyDescent="0.2">
      <c r="N1" s="3"/>
      <c r="O1" s="3"/>
      <c r="P1" s="3"/>
      <c r="Q1" s="40"/>
      <c r="R1" s="3"/>
    </row>
    <row r="2" spans="2:18" x14ac:dyDescent="0.2">
      <c r="B2" s="20" t="s">
        <v>436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44"/>
      <c r="R2" s="12"/>
    </row>
    <row r="3" spans="2:18" x14ac:dyDescent="0.2">
      <c r="B3" s="26" t="s">
        <v>108</v>
      </c>
      <c r="C3" s="26" t="s">
        <v>435</v>
      </c>
      <c r="D3" s="21"/>
      <c r="E3" s="21"/>
      <c r="F3" s="21"/>
      <c r="G3" s="21"/>
      <c r="K3" s="36">
        <f>COUNTA(F6:F1048576)</f>
        <v>0</v>
      </c>
      <c r="L3" s="36" t="str" cm="1">
        <f t="array" ref="L3">INDEX(P6:P1000000,MATCH(MAX(COUNTIF(P6:P1000000,"&lt;"&amp;P6:P1000000)),COUNTIF(P6:P1000000,"&lt;"&amp;P6:P1000000),0))</f>
        <v>2018-2021</v>
      </c>
      <c r="N3" s="13"/>
      <c r="O3" s="13"/>
      <c r="P3" s="13"/>
      <c r="Q3" s="45"/>
      <c r="R3" s="13"/>
    </row>
    <row r="4" spans="2:18" x14ac:dyDescent="0.2">
      <c r="B4" s="110" t="s">
        <v>109</v>
      </c>
      <c r="C4" s="74" t="s">
        <v>338</v>
      </c>
      <c r="D4" s="21"/>
      <c r="E4" s="21"/>
      <c r="F4" s="21"/>
      <c r="G4" s="21"/>
      <c r="N4" s="13"/>
      <c r="O4" s="13"/>
      <c r="P4" s="13"/>
      <c r="Q4" s="45"/>
      <c r="R4" s="13"/>
    </row>
    <row r="5" spans="2:18" ht="12" thickBot="1" x14ac:dyDescent="0.25">
      <c r="B5" s="22" t="s">
        <v>26</v>
      </c>
      <c r="C5" s="22"/>
      <c r="D5" s="22" t="s">
        <v>3</v>
      </c>
      <c r="E5" s="22" t="s">
        <v>2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46" t="s">
        <v>3</v>
      </c>
      <c r="R5" s="15" t="s">
        <v>1</v>
      </c>
    </row>
    <row r="6" spans="2:18" ht="12" thickTop="1" x14ac:dyDescent="0.2">
      <c r="B6" t="s">
        <v>32</v>
      </c>
      <c r="C6"/>
      <c r="D6">
        <v>27</v>
      </c>
      <c r="E6" s="3" t="s">
        <v>39</v>
      </c>
      <c r="N6" s="18" t="s">
        <v>248</v>
      </c>
      <c r="O6" s="17" t="e">
        <f>INDEX(#REF!,MATCH($B6,#REF!,0),2)</f>
        <v>#REF!</v>
      </c>
      <c r="P6" s="18" t="str">
        <f>E6</f>
        <v>2009-2012</v>
      </c>
      <c r="Q6" s="47">
        <f>D6</f>
        <v>27</v>
      </c>
      <c r="R6" s="18" t="s">
        <v>256</v>
      </c>
    </row>
    <row r="7" spans="2:18" x14ac:dyDescent="0.2">
      <c r="B7" t="s">
        <v>42</v>
      </c>
      <c r="C7"/>
      <c r="D7">
        <v>26</v>
      </c>
      <c r="E7" s="3" t="s">
        <v>39</v>
      </c>
      <c r="N7" s="18" t="s">
        <v>248</v>
      </c>
      <c r="O7" s="17" t="e">
        <f>INDEX(#REF!,MATCH($B7,#REF!,0),2)</f>
        <v>#REF!</v>
      </c>
      <c r="P7" s="18" t="str">
        <f t="shared" ref="P7:P70" si="0">E7</f>
        <v>2009-2012</v>
      </c>
      <c r="Q7" s="47">
        <f t="shared" ref="Q7:Q70" si="1">D7</f>
        <v>26</v>
      </c>
      <c r="R7" s="18" t="s">
        <v>256</v>
      </c>
    </row>
    <row r="8" spans="2:18" x14ac:dyDescent="0.2">
      <c r="B8" t="s">
        <v>43</v>
      </c>
      <c r="C8"/>
      <c r="D8">
        <v>26</v>
      </c>
      <c r="E8" s="3" t="s">
        <v>39</v>
      </c>
      <c r="N8" s="18" t="s">
        <v>248</v>
      </c>
      <c r="O8" s="17" t="e">
        <f>INDEX(#REF!,MATCH($B8,#REF!,0),2)</f>
        <v>#REF!</v>
      </c>
      <c r="P8" s="18" t="str">
        <f t="shared" si="0"/>
        <v>2009-2012</v>
      </c>
      <c r="Q8" s="47">
        <f t="shared" si="1"/>
        <v>26</v>
      </c>
      <c r="R8" s="18" t="s">
        <v>256</v>
      </c>
    </row>
    <row r="9" spans="2:18" x14ac:dyDescent="0.2">
      <c r="B9" t="s">
        <v>44</v>
      </c>
      <c r="C9"/>
      <c r="D9">
        <v>27</v>
      </c>
      <c r="E9" s="3" t="s">
        <v>39</v>
      </c>
      <c r="N9" s="18" t="s">
        <v>248</v>
      </c>
      <c r="O9" s="17" t="e">
        <f>INDEX(#REF!,MATCH($B9,#REF!,0),2)</f>
        <v>#REF!</v>
      </c>
      <c r="P9" s="18" t="str">
        <f t="shared" si="0"/>
        <v>2009-2012</v>
      </c>
      <c r="Q9" s="47">
        <f t="shared" si="1"/>
        <v>27</v>
      </c>
      <c r="R9" s="18" t="s">
        <v>256</v>
      </c>
    </row>
    <row r="10" spans="2:18" x14ac:dyDescent="0.2">
      <c r="B10" t="s">
        <v>45</v>
      </c>
      <c r="C10"/>
      <c r="D10">
        <v>24</v>
      </c>
      <c r="E10" s="3" t="s">
        <v>39</v>
      </c>
      <c r="N10" s="18" t="s">
        <v>248</v>
      </c>
      <c r="O10" s="17" t="e">
        <f>INDEX(#REF!,MATCH($B10,#REF!,0),2)</f>
        <v>#REF!</v>
      </c>
      <c r="P10" s="18" t="str">
        <f t="shared" si="0"/>
        <v>2009-2012</v>
      </c>
      <c r="Q10" s="47">
        <f t="shared" si="1"/>
        <v>24</v>
      </c>
      <c r="R10" s="18" t="s">
        <v>256</v>
      </c>
    </row>
    <row r="11" spans="2:18" x14ac:dyDescent="0.2">
      <c r="B11" t="s">
        <v>46</v>
      </c>
      <c r="C11"/>
      <c r="D11">
        <v>27</v>
      </c>
      <c r="E11" s="3" t="s">
        <v>39</v>
      </c>
      <c r="N11" s="18" t="s">
        <v>248</v>
      </c>
      <c r="O11" s="17" t="e">
        <f>INDEX(#REF!,MATCH($B11,#REF!,0),2)</f>
        <v>#REF!</v>
      </c>
      <c r="P11" s="18" t="str">
        <f t="shared" si="0"/>
        <v>2009-2012</v>
      </c>
      <c r="Q11" s="47">
        <f t="shared" si="1"/>
        <v>27</v>
      </c>
      <c r="R11" s="18" t="s">
        <v>256</v>
      </c>
    </row>
    <row r="12" spans="2:18" x14ac:dyDescent="0.2">
      <c r="B12" t="s">
        <v>47</v>
      </c>
      <c r="C12"/>
      <c r="D12">
        <v>26</v>
      </c>
      <c r="E12" s="3" t="s">
        <v>39</v>
      </c>
      <c r="N12" s="18" t="s">
        <v>248</v>
      </c>
      <c r="O12" s="17" t="e">
        <f>INDEX(#REF!,MATCH($B12,#REF!,0),2)</f>
        <v>#REF!</v>
      </c>
      <c r="P12" s="18" t="str">
        <f t="shared" si="0"/>
        <v>2009-2012</v>
      </c>
      <c r="Q12" s="47">
        <f t="shared" si="1"/>
        <v>26</v>
      </c>
      <c r="R12" s="18" t="s">
        <v>256</v>
      </c>
    </row>
    <row r="13" spans="2:18" x14ac:dyDescent="0.2">
      <c r="B13" t="s">
        <v>48</v>
      </c>
      <c r="C13"/>
      <c r="D13">
        <v>21</v>
      </c>
      <c r="E13" s="3" t="s">
        <v>39</v>
      </c>
      <c r="N13" s="18" t="s">
        <v>248</v>
      </c>
      <c r="O13" s="17" t="e">
        <f>INDEX(#REF!,MATCH($B13,#REF!,0),2)</f>
        <v>#REF!</v>
      </c>
      <c r="P13" s="18" t="str">
        <f t="shared" si="0"/>
        <v>2009-2012</v>
      </c>
      <c r="Q13" s="47">
        <f t="shared" si="1"/>
        <v>21</v>
      </c>
      <c r="R13" s="18" t="s">
        <v>256</v>
      </c>
    </row>
    <row r="14" spans="2:18" x14ac:dyDescent="0.2">
      <c r="B14" t="s">
        <v>49</v>
      </c>
      <c r="C14"/>
      <c r="D14">
        <v>27</v>
      </c>
      <c r="E14" s="3" t="s">
        <v>39</v>
      </c>
      <c r="N14" s="18" t="s">
        <v>248</v>
      </c>
      <c r="O14" s="17" t="e">
        <f>INDEX(#REF!,MATCH($B14,#REF!,0),2)</f>
        <v>#REF!</v>
      </c>
      <c r="P14" s="18" t="str">
        <f t="shared" si="0"/>
        <v>2009-2012</v>
      </c>
      <c r="Q14" s="47">
        <f t="shared" si="1"/>
        <v>27</v>
      </c>
      <c r="R14" s="18" t="s">
        <v>256</v>
      </c>
    </row>
    <row r="15" spans="2:18" x14ac:dyDescent="0.2">
      <c r="B15" t="s">
        <v>50</v>
      </c>
      <c r="C15"/>
      <c r="D15">
        <v>32</v>
      </c>
      <c r="E15" s="3" t="s">
        <v>39</v>
      </c>
      <c r="N15" s="18" t="s">
        <v>248</v>
      </c>
      <c r="O15" s="17" t="e">
        <f>INDEX(#REF!,MATCH($B15,#REF!,0),2)</f>
        <v>#REF!</v>
      </c>
      <c r="P15" s="18" t="str">
        <f t="shared" si="0"/>
        <v>2009-2012</v>
      </c>
      <c r="Q15" s="47">
        <f t="shared" si="1"/>
        <v>32</v>
      </c>
      <c r="R15" s="18" t="s">
        <v>256</v>
      </c>
    </row>
    <row r="16" spans="2:18" x14ac:dyDescent="0.2">
      <c r="B16" t="s">
        <v>51</v>
      </c>
      <c r="C16"/>
      <c r="D16">
        <v>22</v>
      </c>
      <c r="E16" s="3" t="s">
        <v>39</v>
      </c>
      <c r="N16" s="18" t="s">
        <v>248</v>
      </c>
      <c r="O16" s="17" t="e">
        <f>INDEX(#REF!,MATCH($B16,#REF!,0),2)</f>
        <v>#REF!</v>
      </c>
      <c r="P16" s="18" t="str">
        <f t="shared" si="0"/>
        <v>2009-2012</v>
      </c>
      <c r="Q16" s="47">
        <f t="shared" si="1"/>
        <v>22</v>
      </c>
      <c r="R16" s="18" t="s">
        <v>256</v>
      </c>
    </row>
    <row r="17" spans="2:18" x14ac:dyDescent="0.2">
      <c r="B17" t="s">
        <v>52</v>
      </c>
      <c r="C17"/>
      <c r="D17">
        <v>27</v>
      </c>
      <c r="E17" s="3" t="s">
        <v>39</v>
      </c>
      <c r="N17" s="18" t="s">
        <v>248</v>
      </c>
      <c r="O17" s="17" t="e">
        <f>INDEX(#REF!,MATCH($B17,#REF!,0),2)</f>
        <v>#REF!</v>
      </c>
      <c r="P17" s="18" t="str">
        <f t="shared" si="0"/>
        <v>2009-2012</v>
      </c>
      <c r="Q17" s="47">
        <f t="shared" si="1"/>
        <v>27</v>
      </c>
      <c r="R17" s="18" t="s">
        <v>256</v>
      </c>
    </row>
    <row r="18" spans="2:18" x14ac:dyDescent="0.2">
      <c r="B18" t="s">
        <v>53</v>
      </c>
      <c r="C18"/>
      <c r="D18">
        <v>25</v>
      </c>
      <c r="E18" s="3" t="s">
        <v>39</v>
      </c>
      <c r="N18" s="18" t="s">
        <v>248</v>
      </c>
      <c r="O18" s="17" t="e">
        <f>INDEX(#REF!,MATCH($B18,#REF!,0),2)</f>
        <v>#REF!</v>
      </c>
      <c r="P18" s="18" t="str">
        <f t="shared" si="0"/>
        <v>2009-2012</v>
      </c>
      <c r="Q18" s="47">
        <f t="shared" si="1"/>
        <v>25</v>
      </c>
      <c r="R18" s="18" t="s">
        <v>256</v>
      </c>
    </row>
    <row r="19" spans="2:18" x14ac:dyDescent="0.2">
      <c r="B19" t="s">
        <v>54</v>
      </c>
      <c r="C19"/>
      <c r="D19">
        <v>26</v>
      </c>
      <c r="E19" s="3" t="s">
        <v>39</v>
      </c>
      <c r="N19" s="18" t="s">
        <v>248</v>
      </c>
      <c r="O19" s="17" t="e">
        <f>INDEX(#REF!,MATCH($B19,#REF!,0),2)</f>
        <v>#REF!</v>
      </c>
      <c r="P19" s="18" t="str">
        <f t="shared" si="0"/>
        <v>2009-2012</v>
      </c>
      <c r="Q19" s="47">
        <f t="shared" si="1"/>
        <v>26</v>
      </c>
      <c r="R19" s="18" t="s">
        <v>256</v>
      </c>
    </row>
    <row r="20" spans="2:18" x14ac:dyDescent="0.2">
      <c r="B20" t="s">
        <v>55</v>
      </c>
      <c r="C20"/>
      <c r="D20">
        <v>27</v>
      </c>
      <c r="E20" s="3" t="s">
        <v>39</v>
      </c>
      <c r="N20" s="18" t="s">
        <v>248</v>
      </c>
      <c r="O20" s="17" t="e">
        <f>INDEX(#REF!,MATCH($B20,#REF!,0),2)</f>
        <v>#REF!</v>
      </c>
      <c r="P20" s="18" t="str">
        <f t="shared" si="0"/>
        <v>2009-2012</v>
      </c>
      <c r="Q20" s="47">
        <f t="shared" si="1"/>
        <v>27</v>
      </c>
      <c r="R20" s="18" t="s">
        <v>256</v>
      </c>
    </row>
    <row r="21" spans="2:18" x14ac:dyDescent="0.2">
      <c r="B21" t="s">
        <v>56</v>
      </c>
      <c r="C21"/>
      <c r="D21">
        <v>23</v>
      </c>
      <c r="E21" s="3" t="s">
        <v>39</v>
      </c>
      <c r="N21" s="18" t="s">
        <v>248</v>
      </c>
      <c r="O21" s="17" t="e">
        <f>INDEX(#REF!,MATCH($B21,#REF!,0),2)</f>
        <v>#REF!</v>
      </c>
      <c r="P21" s="18" t="str">
        <f t="shared" si="0"/>
        <v>2009-2012</v>
      </c>
      <c r="Q21" s="47">
        <f t="shared" si="1"/>
        <v>23</v>
      </c>
      <c r="R21" s="18" t="s">
        <v>256</v>
      </c>
    </row>
    <row r="22" spans="2:18" x14ac:dyDescent="0.2">
      <c r="B22" t="s">
        <v>57</v>
      </c>
      <c r="C22"/>
      <c r="D22">
        <v>25</v>
      </c>
      <c r="E22" s="3" t="s">
        <v>39</v>
      </c>
      <c r="N22" s="18" t="s">
        <v>248</v>
      </c>
      <c r="O22" s="17" t="e">
        <f>INDEX(#REF!,MATCH($B22,#REF!,0),2)</f>
        <v>#REF!</v>
      </c>
      <c r="P22" s="18" t="str">
        <f t="shared" si="0"/>
        <v>2009-2012</v>
      </c>
      <c r="Q22" s="47">
        <f t="shared" si="1"/>
        <v>25</v>
      </c>
      <c r="R22" s="18" t="s">
        <v>256</v>
      </c>
    </row>
    <row r="23" spans="2:18" x14ac:dyDescent="0.2">
      <c r="B23" t="s">
        <v>58</v>
      </c>
      <c r="C23"/>
      <c r="D23">
        <v>25</v>
      </c>
      <c r="E23" s="3" t="s">
        <v>39</v>
      </c>
      <c r="N23" s="18" t="s">
        <v>248</v>
      </c>
      <c r="O23" s="17" t="e">
        <f>INDEX(#REF!,MATCH($B23,#REF!,0),2)</f>
        <v>#REF!</v>
      </c>
      <c r="P23" s="18" t="str">
        <f t="shared" si="0"/>
        <v>2009-2012</v>
      </c>
      <c r="Q23" s="47">
        <f t="shared" si="1"/>
        <v>25</v>
      </c>
      <c r="R23" s="18" t="s">
        <v>256</v>
      </c>
    </row>
    <row r="24" spans="2:18" x14ac:dyDescent="0.2">
      <c r="B24" t="s">
        <v>59</v>
      </c>
      <c r="C24"/>
      <c r="D24">
        <v>27</v>
      </c>
      <c r="E24" s="3" t="s">
        <v>39</v>
      </c>
      <c r="N24" s="18" t="s">
        <v>248</v>
      </c>
      <c r="O24" s="17" t="e">
        <f>INDEX(#REF!,MATCH($B24,#REF!,0),2)</f>
        <v>#REF!</v>
      </c>
      <c r="P24" s="18" t="str">
        <f t="shared" si="0"/>
        <v>2009-2012</v>
      </c>
      <c r="Q24" s="47">
        <f t="shared" si="1"/>
        <v>27</v>
      </c>
      <c r="R24" s="18" t="s">
        <v>256</v>
      </c>
    </row>
    <row r="25" spans="2:18" x14ac:dyDescent="0.2">
      <c r="B25" t="s">
        <v>60</v>
      </c>
      <c r="C25"/>
      <c r="D25">
        <v>18</v>
      </c>
      <c r="E25" s="3" t="s">
        <v>39</v>
      </c>
      <c r="N25" s="18" t="s">
        <v>248</v>
      </c>
      <c r="O25" s="17" t="e">
        <f>INDEX(#REF!,MATCH($B25,#REF!,0),2)</f>
        <v>#REF!</v>
      </c>
      <c r="P25" s="18" t="str">
        <f t="shared" si="0"/>
        <v>2009-2012</v>
      </c>
      <c r="Q25" s="47">
        <f t="shared" si="1"/>
        <v>18</v>
      </c>
      <c r="R25" s="18" t="s">
        <v>256</v>
      </c>
    </row>
    <row r="26" spans="2:18" x14ac:dyDescent="0.2">
      <c r="B26" t="s">
        <v>61</v>
      </c>
      <c r="C26"/>
      <c r="D26">
        <v>23</v>
      </c>
      <c r="E26" s="3" t="s">
        <v>39</v>
      </c>
      <c r="N26" s="18" t="s">
        <v>248</v>
      </c>
      <c r="O26" s="17" t="e">
        <f>INDEX(#REF!,MATCH($B26,#REF!,0),2)</f>
        <v>#REF!</v>
      </c>
      <c r="P26" s="18" t="str">
        <f t="shared" si="0"/>
        <v>2009-2012</v>
      </c>
      <c r="Q26" s="47">
        <f t="shared" si="1"/>
        <v>23</v>
      </c>
      <c r="R26" s="18" t="s">
        <v>256</v>
      </c>
    </row>
    <row r="27" spans="2:18" x14ac:dyDescent="0.2">
      <c r="B27" t="s">
        <v>32</v>
      </c>
      <c r="C27"/>
      <c r="D27">
        <v>27</v>
      </c>
      <c r="E27" s="3" t="s">
        <v>38</v>
      </c>
      <c r="N27" s="18" t="s">
        <v>248</v>
      </c>
      <c r="O27" s="17" t="e">
        <f>INDEX(#REF!,MATCH($B27,#REF!,0),2)</f>
        <v>#REF!</v>
      </c>
      <c r="P27" s="18" t="str">
        <f t="shared" si="0"/>
        <v>2010-2013</v>
      </c>
      <c r="Q27" s="47">
        <f t="shared" si="1"/>
        <v>27</v>
      </c>
      <c r="R27" s="18" t="s">
        <v>256</v>
      </c>
    </row>
    <row r="28" spans="2:18" x14ac:dyDescent="0.2">
      <c r="B28" t="s">
        <v>42</v>
      </c>
      <c r="C28"/>
      <c r="D28">
        <v>26</v>
      </c>
      <c r="E28" s="3" t="s">
        <v>38</v>
      </c>
      <c r="N28" s="18" t="s">
        <v>248</v>
      </c>
      <c r="O28" s="17" t="e">
        <f>INDEX(#REF!,MATCH($B28,#REF!,0),2)</f>
        <v>#REF!</v>
      </c>
      <c r="P28" s="18" t="str">
        <f t="shared" si="0"/>
        <v>2010-2013</v>
      </c>
      <c r="Q28" s="47">
        <f t="shared" si="1"/>
        <v>26</v>
      </c>
      <c r="R28" s="18" t="s">
        <v>256</v>
      </c>
    </row>
    <row r="29" spans="2:18" x14ac:dyDescent="0.2">
      <c r="B29" t="s">
        <v>43</v>
      </c>
      <c r="C29"/>
      <c r="D29">
        <v>27</v>
      </c>
      <c r="E29" s="3" t="s">
        <v>38</v>
      </c>
      <c r="N29" s="18" t="s">
        <v>248</v>
      </c>
      <c r="O29" s="17" t="e">
        <f>INDEX(#REF!,MATCH($B29,#REF!,0),2)</f>
        <v>#REF!</v>
      </c>
      <c r="P29" s="18" t="str">
        <f t="shared" si="0"/>
        <v>2010-2013</v>
      </c>
      <c r="Q29" s="47">
        <f t="shared" si="1"/>
        <v>27</v>
      </c>
      <c r="R29" s="18" t="s">
        <v>256</v>
      </c>
    </row>
    <row r="30" spans="2:18" x14ac:dyDescent="0.2">
      <c r="B30" t="s">
        <v>44</v>
      </c>
      <c r="C30"/>
      <c r="D30">
        <v>28</v>
      </c>
      <c r="E30" s="3" t="s">
        <v>38</v>
      </c>
      <c r="N30" s="18" t="s">
        <v>248</v>
      </c>
      <c r="O30" s="17" t="e">
        <f>INDEX(#REF!,MATCH($B30,#REF!,0),2)</f>
        <v>#REF!</v>
      </c>
      <c r="P30" s="18" t="str">
        <f t="shared" si="0"/>
        <v>2010-2013</v>
      </c>
      <c r="Q30" s="47">
        <f t="shared" si="1"/>
        <v>28</v>
      </c>
      <c r="R30" s="18" t="s">
        <v>256</v>
      </c>
    </row>
    <row r="31" spans="2:18" x14ac:dyDescent="0.2">
      <c r="B31" t="s">
        <v>45</v>
      </c>
      <c r="C31"/>
      <c r="D31">
        <v>25</v>
      </c>
      <c r="E31" s="3" t="s">
        <v>38</v>
      </c>
      <c r="N31" s="18" t="s">
        <v>248</v>
      </c>
      <c r="O31" s="17" t="e">
        <f>INDEX(#REF!,MATCH($B31,#REF!,0),2)</f>
        <v>#REF!</v>
      </c>
      <c r="P31" s="18" t="str">
        <f t="shared" si="0"/>
        <v>2010-2013</v>
      </c>
      <c r="Q31" s="47">
        <f t="shared" si="1"/>
        <v>25</v>
      </c>
      <c r="R31" s="18" t="s">
        <v>256</v>
      </c>
    </row>
    <row r="32" spans="2:18" x14ac:dyDescent="0.2">
      <c r="B32" t="s">
        <v>46</v>
      </c>
      <c r="C32"/>
      <c r="D32">
        <v>26</v>
      </c>
      <c r="E32" s="3" t="s">
        <v>38</v>
      </c>
      <c r="N32" s="18" t="s">
        <v>248</v>
      </c>
      <c r="O32" s="17" t="e">
        <f>INDEX(#REF!,MATCH($B32,#REF!,0),2)</f>
        <v>#REF!</v>
      </c>
      <c r="P32" s="18" t="str">
        <f t="shared" si="0"/>
        <v>2010-2013</v>
      </c>
      <c r="Q32" s="47">
        <f t="shared" si="1"/>
        <v>26</v>
      </c>
      <c r="R32" s="18" t="s">
        <v>256</v>
      </c>
    </row>
    <row r="33" spans="2:18" x14ac:dyDescent="0.2">
      <c r="B33" t="s">
        <v>47</v>
      </c>
      <c r="C33"/>
      <c r="D33">
        <v>27</v>
      </c>
      <c r="E33" s="3" t="s">
        <v>38</v>
      </c>
      <c r="N33" s="18" t="s">
        <v>248</v>
      </c>
      <c r="O33" s="17" t="e">
        <f>INDEX(#REF!,MATCH($B33,#REF!,0),2)</f>
        <v>#REF!</v>
      </c>
      <c r="P33" s="18" t="str">
        <f t="shared" si="0"/>
        <v>2010-2013</v>
      </c>
      <c r="Q33" s="47">
        <f t="shared" si="1"/>
        <v>27</v>
      </c>
      <c r="R33" s="18" t="s">
        <v>256</v>
      </c>
    </row>
    <row r="34" spans="2:18" x14ac:dyDescent="0.2">
      <c r="B34" t="s">
        <v>48</v>
      </c>
      <c r="C34"/>
      <c r="D34">
        <v>22</v>
      </c>
      <c r="E34" s="3" t="s">
        <v>38</v>
      </c>
      <c r="N34" s="18" t="s">
        <v>248</v>
      </c>
      <c r="O34" s="17" t="e">
        <f>INDEX(#REF!,MATCH($B34,#REF!,0),2)</f>
        <v>#REF!</v>
      </c>
      <c r="P34" s="18" t="str">
        <f t="shared" si="0"/>
        <v>2010-2013</v>
      </c>
      <c r="Q34" s="47">
        <f t="shared" si="1"/>
        <v>22</v>
      </c>
      <c r="R34" s="18" t="s">
        <v>256</v>
      </c>
    </row>
    <row r="35" spans="2:18" x14ac:dyDescent="0.2">
      <c r="B35" t="s">
        <v>49</v>
      </c>
      <c r="C35"/>
      <c r="D35">
        <v>28</v>
      </c>
      <c r="E35" s="3" t="s">
        <v>38</v>
      </c>
      <c r="N35" s="18" t="s">
        <v>248</v>
      </c>
      <c r="O35" s="17" t="e">
        <f>INDEX(#REF!,MATCH($B35,#REF!,0),2)</f>
        <v>#REF!</v>
      </c>
      <c r="P35" s="18" t="str">
        <f t="shared" si="0"/>
        <v>2010-2013</v>
      </c>
      <c r="Q35" s="47">
        <f t="shared" si="1"/>
        <v>28</v>
      </c>
      <c r="R35" s="18" t="s">
        <v>256</v>
      </c>
    </row>
    <row r="36" spans="2:18" x14ac:dyDescent="0.2">
      <c r="B36" t="s">
        <v>50</v>
      </c>
      <c r="C36"/>
      <c r="D36">
        <v>32</v>
      </c>
      <c r="E36" s="3" t="s">
        <v>38</v>
      </c>
      <c r="N36" s="18" t="s">
        <v>248</v>
      </c>
      <c r="O36" s="17" t="e">
        <f>INDEX(#REF!,MATCH($B36,#REF!,0),2)</f>
        <v>#REF!</v>
      </c>
      <c r="P36" s="18" t="str">
        <f t="shared" si="0"/>
        <v>2010-2013</v>
      </c>
      <c r="Q36" s="47">
        <f t="shared" si="1"/>
        <v>32</v>
      </c>
      <c r="R36" s="18" t="s">
        <v>256</v>
      </c>
    </row>
    <row r="37" spans="2:18" x14ac:dyDescent="0.2">
      <c r="B37" t="s">
        <v>51</v>
      </c>
      <c r="C37"/>
      <c r="D37">
        <v>24</v>
      </c>
      <c r="E37" s="3" t="s">
        <v>38</v>
      </c>
      <c r="N37" s="18" t="s">
        <v>248</v>
      </c>
      <c r="O37" s="17" t="e">
        <f>INDEX(#REF!,MATCH($B37,#REF!,0),2)</f>
        <v>#REF!</v>
      </c>
      <c r="P37" s="18" t="str">
        <f t="shared" si="0"/>
        <v>2010-2013</v>
      </c>
      <c r="Q37" s="47">
        <f t="shared" si="1"/>
        <v>24</v>
      </c>
      <c r="R37" s="18" t="s">
        <v>256</v>
      </c>
    </row>
    <row r="38" spans="2:18" x14ac:dyDescent="0.2">
      <c r="B38" t="s">
        <v>52</v>
      </c>
      <c r="C38"/>
      <c r="D38">
        <v>28</v>
      </c>
      <c r="E38" s="3" t="s">
        <v>38</v>
      </c>
      <c r="N38" s="18" t="s">
        <v>248</v>
      </c>
      <c r="O38" s="17" t="e">
        <f>INDEX(#REF!,MATCH($B38,#REF!,0),2)</f>
        <v>#REF!</v>
      </c>
      <c r="P38" s="18" t="str">
        <f t="shared" si="0"/>
        <v>2010-2013</v>
      </c>
      <c r="Q38" s="47">
        <f t="shared" si="1"/>
        <v>28</v>
      </c>
      <c r="R38" s="18" t="s">
        <v>256</v>
      </c>
    </row>
    <row r="39" spans="2:18" x14ac:dyDescent="0.2">
      <c r="B39" t="s">
        <v>53</v>
      </c>
      <c r="C39"/>
      <c r="D39">
        <v>26</v>
      </c>
      <c r="E39" s="3" t="s">
        <v>38</v>
      </c>
      <c r="N39" s="18" t="s">
        <v>248</v>
      </c>
      <c r="O39" s="17" t="e">
        <f>INDEX(#REF!,MATCH($B39,#REF!,0),2)</f>
        <v>#REF!</v>
      </c>
      <c r="P39" s="18" t="str">
        <f t="shared" si="0"/>
        <v>2010-2013</v>
      </c>
      <c r="Q39" s="47">
        <f t="shared" si="1"/>
        <v>26</v>
      </c>
      <c r="R39" s="18" t="s">
        <v>256</v>
      </c>
    </row>
    <row r="40" spans="2:18" x14ac:dyDescent="0.2">
      <c r="B40" t="s">
        <v>54</v>
      </c>
      <c r="C40"/>
      <c r="D40">
        <v>27</v>
      </c>
      <c r="E40" s="3" t="s">
        <v>38</v>
      </c>
      <c r="N40" s="18" t="s">
        <v>248</v>
      </c>
      <c r="O40" s="17" t="e">
        <f>INDEX(#REF!,MATCH($B40,#REF!,0),2)</f>
        <v>#REF!</v>
      </c>
      <c r="P40" s="18" t="str">
        <f t="shared" si="0"/>
        <v>2010-2013</v>
      </c>
      <c r="Q40" s="47">
        <f t="shared" si="1"/>
        <v>27</v>
      </c>
      <c r="R40" s="18" t="s">
        <v>256</v>
      </c>
    </row>
    <row r="41" spans="2:18" x14ac:dyDescent="0.2">
      <c r="B41" t="s">
        <v>55</v>
      </c>
      <c r="C41"/>
      <c r="D41">
        <v>26</v>
      </c>
      <c r="E41" s="3" t="s">
        <v>38</v>
      </c>
      <c r="N41" s="18" t="s">
        <v>248</v>
      </c>
      <c r="O41" s="17" t="e">
        <f>INDEX(#REF!,MATCH($B41,#REF!,0),2)</f>
        <v>#REF!</v>
      </c>
      <c r="P41" s="18" t="str">
        <f t="shared" si="0"/>
        <v>2010-2013</v>
      </c>
      <c r="Q41" s="47">
        <f t="shared" si="1"/>
        <v>26</v>
      </c>
      <c r="R41" s="18" t="s">
        <v>256</v>
      </c>
    </row>
    <row r="42" spans="2:18" x14ac:dyDescent="0.2">
      <c r="B42" t="s">
        <v>56</v>
      </c>
      <c r="C42"/>
      <c r="D42">
        <v>23</v>
      </c>
      <c r="E42" s="3" t="s">
        <v>38</v>
      </c>
      <c r="N42" s="18" t="s">
        <v>248</v>
      </c>
      <c r="O42" s="17" t="e">
        <f>INDEX(#REF!,MATCH($B42,#REF!,0),2)</f>
        <v>#REF!</v>
      </c>
      <c r="P42" s="18" t="str">
        <f t="shared" si="0"/>
        <v>2010-2013</v>
      </c>
      <c r="Q42" s="47">
        <f t="shared" si="1"/>
        <v>23</v>
      </c>
      <c r="R42" s="18" t="s">
        <v>256</v>
      </c>
    </row>
    <row r="43" spans="2:18" x14ac:dyDescent="0.2">
      <c r="B43" t="s">
        <v>57</v>
      </c>
      <c r="C43"/>
      <c r="D43">
        <v>25</v>
      </c>
      <c r="E43" s="3" t="s">
        <v>38</v>
      </c>
      <c r="N43" s="18" t="s">
        <v>248</v>
      </c>
      <c r="O43" s="17" t="e">
        <f>INDEX(#REF!,MATCH($B43,#REF!,0),2)</f>
        <v>#REF!</v>
      </c>
      <c r="P43" s="18" t="str">
        <f t="shared" si="0"/>
        <v>2010-2013</v>
      </c>
      <c r="Q43" s="47">
        <f t="shared" si="1"/>
        <v>25</v>
      </c>
      <c r="R43" s="18" t="s">
        <v>256</v>
      </c>
    </row>
    <row r="44" spans="2:18" x14ac:dyDescent="0.2">
      <c r="B44" t="s">
        <v>58</v>
      </c>
      <c r="C44"/>
      <c r="D44">
        <v>25</v>
      </c>
      <c r="E44" s="3" t="s">
        <v>38</v>
      </c>
      <c r="N44" s="18" t="s">
        <v>248</v>
      </c>
      <c r="O44" s="17" t="e">
        <f>INDEX(#REF!,MATCH($B44,#REF!,0),2)</f>
        <v>#REF!</v>
      </c>
      <c r="P44" s="18" t="str">
        <f t="shared" si="0"/>
        <v>2010-2013</v>
      </c>
      <c r="Q44" s="47">
        <f t="shared" si="1"/>
        <v>25</v>
      </c>
      <c r="R44" s="18" t="s">
        <v>256</v>
      </c>
    </row>
    <row r="45" spans="2:18" x14ac:dyDescent="0.2">
      <c r="B45" t="s">
        <v>59</v>
      </c>
      <c r="C45"/>
      <c r="D45">
        <v>25</v>
      </c>
      <c r="E45" s="3" t="s">
        <v>38</v>
      </c>
      <c r="N45" s="18" t="s">
        <v>248</v>
      </c>
      <c r="O45" s="17" t="e">
        <f>INDEX(#REF!,MATCH($B45,#REF!,0),2)</f>
        <v>#REF!</v>
      </c>
      <c r="P45" s="18" t="str">
        <f t="shared" si="0"/>
        <v>2010-2013</v>
      </c>
      <c r="Q45" s="47">
        <f t="shared" si="1"/>
        <v>25</v>
      </c>
      <c r="R45" s="18" t="s">
        <v>256</v>
      </c>
    </row>
    <row r="46" spans="2:18" x14ac:dyDescent="0.2">
      <c r="B46" t="s">
        <v>60</v>
      </c>
      <c r="C46"/>
      <c r="D46">
        <v>19</v>
      </c>
      <c r="E46" s="3" t="s">
        <v>38</v>
      </c>
      <c r="N46" s="18" t="s">
        <v>248</v>
      </c>
      <c r="O46" s="17" t="e">
        <f>INDEX(#REF!,MATCH($B46,#REF!,0),2)</f>
        <v>#REF!</v>
      </c>
      <c r="P46" s="18" t="str">
        <f t="shared" si="0"/>
        <v>2010-2013</v>
      </c>
      <c r="Q46" s="47">
        <f t="shared" si="1"/>
        <v>19</v>
      </c>
      <c r="R46" s="18" t="s">
        <v>256</v>
      </c>
    </row>
    <row r="47" spans="2:18" x14ac:dyDescent="0.2">
      <c r="B47" t="s">
        <v>61</v>
      </c>
      <c r="C47"/>
      <c r="D47">
        <v>24</v>
      </c>
      <c r="E47" s="3" t="s">
        <v>38</v>
      </c>
      <c r="N47" s="18" t="s">
        <v>248</v>
      </c>
      <c r="O47" s="17" t="e">
        <f>INDEX(#REF!,MATCH($B47,#REF!,0),2)</f>
        <v>#REF!</v>
      </c>
      <c r="P47" s="18" t="str">
        <f t="shared" si="0"/>
        <v>2010-2013</v>
      </c>
      <c r="Q47" s="47">
        <f t="shared" si="1"/>
        <v>24</v>
      </c>
      <c r="R47" s="18" t="s">
        <v>256</v>
      </c>
    </row>
    <row r="48" spans="2:18" x14ac:dyDescent="0.2">
      <c r="B48" t="s">
        <v>32</v>
      </c>
      <c r="C48"/>
      <c r="D48">
        <v>27</v>
      </c>
      <c r="E48" s="3" t="s">
        <v>37</v>
      </c>
      <c r="N48" s="18" t="s">
        <v>248</v>
      </c>
      <c r="O48" s="17" t="e">
        <f>INDEX(#REF!,MATCH($B48,#REF!,0),2)</f>
        <v>#REF!</v>
      </c>
      <c r="P48" s="18" t="str">
        <f t="shared" si="0"/>
        <v>2011-2014</v>
      </c>
      <c r="Q48" s="47">
        <f t="shared" si="1"/>
        <v>27</v>
      </c>
      <c r="R48" s="18" t="s">
        <v>256</v>
      </c>
    </row>
    <row r="49" spans="2:18" x14ac:dyDescent="0.2">
      <c r="B49" t="s">
        <v>42</v>
      </c>
      <c r="C49"/>
      <c r="D49">
        <v>25</v>
      </c>
      <c r="E49" s="3" t="s">
        <v>37</v>
      </c>
      <c r="N49" s="18" t="s">
        <v>248</v>
      </c>
      <c r="O49" s="17" t="e">
        <f>INDEX(#REF!,MATCH($B49,#REF!,0),2)</f>
        <v>#REF!</v>
      </c>
      <c r="P49" s="18" t="str">
        <f t="shared" si="0"/>
        <v>2011-2014</v>
      </c>
      <c r="Q49" s="47">
        <f t="shared" si="1"/>
        <v>25</v>
      </c>
      <c r="R49" s="18" t="s">
        <v>256</v>
      </c>
    </row>
    <row r="50" spans="2:18" x14ac:dyDescent="0.2">
      <c r="B50" t="s">
        <v>43</v>
      </c>
      <c r="C50"/>
      <c r="D50">
        <v>28</v>
      </c>
      <c r="E50" s="3" t="s">
        <v>37</v>
      </c>
      <c r="N50" s="18" t="s">
        <v>248</v>
      </c>
      <c r="O50" s="17" t="e">
        <f>INDEX(#REF!,MATCH($B50,#REF!,0),2)</f>
        <v>#REF!</v>
      </c>
      <c r="P50" s="18" t="str">
        <f t="shared" si="0"/>
        <v>2011-2014</v>
      </c>
      <c r="Q50" s="47">
        <f t="shared" si="1"/>
        <v>28</v>
      </c>
      <c r="R50" s="18" t="s">
        <v>256</v>
      </c>
    </row>
    <row r="51" spans="2:18" x14ac:dyDescent="0.2">
      <c r="B51" t="s">
        <v>44</v>
      </c>
      <c r="C51"/>
      <c r="D51">
        <v>28</v>
      </c>
      <c r="E51" s="3" t="s">
        <v>37</v>
      </c>
      <c r="N51" s="18" t="s">
        <v>248</v>
      </c>
      <c r="O51" s="17" t="e">
        <f>INDEX(#REF!,MATCH($B51,#REF!,0),2)</f>
        <v>#REF!</v>
      </c>
      <c r="P51" s="18" t="str">
        <f t="shared" si="0"/>
        <v>2011-2014</v>
      </c>
      <c r="Q51" s="47">
        <f t="shared" si="1"/>
        <v>28</v>
      </c>
      <c r="R51" s="18" t="s">
        <v>256</v>
      </c>
    </row>
    <row r="52" spans="2:18" x14ac:dyDescent="0.2">
      <c r="B52" t="s">
        <v>45</v>
      </c>
      <c r="C52"/>
      <c r="D52">
        <v>26</v>
      </c>
      <c r="E52" s="3" t="s">
        <v>37</v>
      </c>
      <c r="N52" s="18" t="s">
        <v>248</v>
      </c>
      <c r="O52" s="17" t="e">
        <f>INDEX(#REF!,MATCH($B52,#REF!,0),2)</f>
        <v>#REF!</v>
      </c>
      <c r="P52" s="18" t="str">
        <f t="shared" si="0"/>
        <v>2011-2014</v>
      </c>
      <c r="Q52" s="47">
        <f t="shared" si="1"/>
        <v>26</v>
      </c>
      <c r="R52" s="18" t="s">
        <v>256</v>
      </c>
    </row>
    <row r="53" spans="2:18" x14ac:dyDescent="0.2">
      <c r="B53" t="s">
        <v>46</v>
      </c>
      <c r="C53"/>
      <c r="D53">
        <v>23</v>
      </c>
      <c r="E53" s="3" t="s">
        <v>37</v>
      </c>
      <c r="N53" s="18" t="s">
        <v>248</v>
      </c>
      <c r="O53" s="17" t="e">
        <f>INDEX(#REF!,MATCH($B53,#REF!,0),2)</f>
        <v>#REF!</v>
      </c>
      <c r="P53" s="18" t="str">
        <f t="shared" si="0"/>
        <v>2011-2014</v>
      </c>
      <c r="Q53" s="47">
        <f t="shared" si="1"/>
        <v>23</v>
      </c>
      <c r="R53" s="18" t="s">
        <v>256</v>
      </c>
    </row>
    <row r="54" spans="2:18" x14ac:dyDescent="0.2">
      <c r="B54" t="s">
        <v>47</v>
      </c>
      <c r="C54"/>
      <c r="D54">
        <v>27</v>
      </c>
      <c r="E54" s="3" t="s">
        <v>37</v>
      </c>
      <c r="N54" s="18" t="s">
        <v>248</v>
      </c>
      <c r="O54" s="17" t="e">
        <f>INDEX(#REF!,MATCH($B54,#REF!,0),2)</f>
        <v>#REF!</v>
      </c>
      <c r="P54" s="18" t="str">
        <f t="shared" si="0"/>
        <v>2011-2014</v>
      </c>
      <c r="Q54" s="47">
        <f t="shared" si="1"/>
        <v>27</v>
      </c>
      <c r="R54" s="18" t="s">
        <v>256</v>
      </c>
    </row>
    <row r="55" spans="2:18" x14ac:dyDescent="0.2">
      <c r="B55" t="s">
        <v>48</v>
      </c>
      <c r="C55"/>
      <c r="D55">
        <v>21</v>
      </c>
      <c r="E55" s="3" t="s">
        <v>37</v>
      </c>
      <c r="N55" s="18" t="s">
        <v>248</v>
      </c>
      <c r="O55" s="17" t="e">
        <f>INDEX(#REF!,MATCH($B55,#REF!,0),2)</f>
        <v>#REF!</v>
      </c>
      <c r="P55" s="18" t="str">
        <f t="shared" si="0"/>
        <v>2011-2014</v>
      </c>
      <c r="Q55" s="47">
        <f t="shared" si="1"/>
        <v>21</v>
      </c>
      <c r="R55" s="18" t="s">
        <v>256</v>
      </c>
    </row>
    <row r="56" spans="2:18" x14ac:dyDescent="0.2">
      <c r="B56" t="s">
        <v>49</v>
      </c>
      <c r="C56"/>
      <c r="D56">
        <v>27</v>
      </c>
      <c r="E56" s="3" t="s">
        <v>37</v>
      </c>
      <c r="N56" s="18" t="s">
        <v>248</v>
      </c>
      <c r="O56" s="17" t="e">
        <f>INDEX(#REF!,MATCH($B56,#REF!,0),2)</f>
        <v>#REF!</v>
      </c>
      <c r="P56" s="18" t="str">
        <f t="shared" si="0"/>
        <v>2011-2014</v>
      </c>
      <c r="Q56" s="47">
        <f t="shared" si="1"/>
        <v>27</v>
      </c>
      <c r="R56" s="18" t="s">
        <v>256</v>
      </c>
    </row>
    <row r="57" spans="2:18" x14ac:dyDescent="0.2">
      <c r="B57" t="s">
        <v>50</v>
      </c>
      <c r="C57"/>
      <c r="D57">
        <v>32</v>
      </c>
      <c r="E57" s="3" t="s">
        <v>37</v>
      </c>
      <c r="N57" s="18" t="s">
        <v>248</v>
      </c>
      <c r="O57" s="17" t="e">
        <f>INDEX(#REF!,MATCH($B57,#REF!,0),2)</f>
        <v>#REF!</v>
      </c>
      <c r="P57" s="18" t="str">
        <f t="shared" si="0"/>
        <v>2011-2014</v>
      </c>
      <c r="Q57" s="47">
        <f t="shared" si="1"/>
        <v>32</v>
      </c>
      <c r="R57" s="18" t="s">
        <v>256</v>
      </c>
    </row>
    <row r="58" spans="2:18" x14ac:dyDescent="0.2">
      <c r="B58" t="s">
        <v>51</v>
      </c>
      <c r="C58"/>
      <c r="D58">
        <v>23</v>
      </c>
      <c r="E58" s="3" t="s">
        <v>37</v>
      </c>
      <c r="N58" s="18" t="s">
        <v>248</v>
      </c>
      <c r="O58" s="17" t="e">
        <f>INDEX(#REF!,MATCH($B58,#REF!,0),2)</f>
        <v>#REF!</v>
      </c>
      <c r="P58" s="18" t="str">
        <f t="shared" si="0"/>
        <v>2011-2014</v>
      </c>
      <c r="Q58" s="47">
        <f t="shared" si="1"/>
        <v>23</v>
      </c>
      <c r="R58" s="18" t="s">
        <v>256</v>
      </c>
    </row>
    <row r="59" spans="2:18" x14ac:dyDescent="0.2">
      <c r="B59" t="s">
        <v>52</v>
      </c>
      <c r="C59"/>
      <c r="D59">
        <v>28</v>
      </c>
      <c r="E59" s="3" t="s">
        <v>37</v>
      </c>
      <c r="N59" s="18" t="s">
        <v>248</v>
      </c>
      <c r="O59" s="17" t="e">
        <f>INDEX(#REF!,MATCH($B59,#REF!,0),2)</f>
        <v>#REF!</v>
      </c>
      <c r="P59" s="18" t="str">
        <f t="shared" si="0"/>
        <v>2011-2014</v>
      </c>
      <c r="Q59" s="47">
        <f t="shared" si="1"/>
        <v>28</v>
      </c>
      <c r="R59" s="18" t="s">
        <v>256</v>
      </c>
    </row>
    <row r="60" spans="2:18" x14ac:dyDescent="0.2">
      <c r="B60" t="s">
        <v>53</v>
      </c>
      <c r="C60"/>
      <c r="D60">
        <v>26</v>
      </c>
      <c r="E60" s="3" t="s">
        <v>37</v>
      </c>
      <c r="N60" s="18" t="s">
        <v>248</v>
      </c>
      <c r="O60" s="17" t="e">
        <f>INDEX(#REF!,MATCH($B60,#REF!,0),2)</f>
        <v>#REF!</v>
      </c>
      <c r="P60" s="18" t="str">
        <f t="shared" si="0"/>
        <v>2011-2014</v>
      </c>
      <c r="Q60" s="47">
        <f t="shared" si="1"/>
        <v>26</v>
      </c>
      <c r="R60" s="18" t="s">
        <v>256</v>
      </c>
    </row>
    <row r="61" spans="2:18" x14ac:dyDescent="0.2">
      <c r="B61" t="s">
        <v>54</v>
      </c>
      <c r="C61"/>
      <c r="D61">
        <v>28</v>
      </c>
      <c r="E61" s="3" t="s">
        <v>37</v>
      </c>
      <c r="N61" s="18" t="s">
        <v>248</v>
      </c>
      <c r="O61" s="17" t="e">
        <f>INDEX(#REF!,MATCH($B61,#REF!,0),2)</f>
        <v>#REF!</v>
      </c>
      <c r="P61" s="18" t="str">
        <f t="shared" si="0"/>
        <v>2011-2014</v>
      </c>
      <c r="Q61" s="47">
        <f t="shared" si="1"/>
        <v>28</v>
      </c>
      <c r="R61" s="18" t="s">
        <v>256</v>
      </c>
    </row>
    <row r="62" spans="2:18" x14ac:dyDescent="0.2">
      <c r="B62" t="s">
        <v>55</v>
      </c>
      <c r="C62"/>
      <c r="D62">
        <v>27</v>
      </c>
      <c r="E62" s="3" t="s">
        <v>37</v>
      </c>
      <c r="N62" s="18" t="s">
        <v>248</v>
      </c>
      <c r="O62" s="17" t="e">
        <f>INDEX(#REF!,MATCH($B62,#REF!,0),2)</f>
        <v>#REF!</v>
      </c>
      <c r="P62" s="18" t="str">
        <f t="shared" si="0"/>
        <v>2011-2014</v>
      </c>
      <c r="Q62" s="47">
        <f t="shared" si="1"/>
        <v>27</v>
      </c>
      <c r="R62" s="18" t="s">
        <v>256</v>
      </c>
    </row>
    <row r="63" spans="2:18" x14ac:dyDescent="0.2">
      <c r="B63" t="s">
        <v>56</v>
      </c>
      <c r="C63"/>
      <c r="D63">
        <v>24</v>
      </c>
      <c r="E63" s="3" t="s">
        <v>37</v>
      </c>
      <c r="N63" s="18" t="s">
        <v>248</v>
      </c>
      <c r="O63" s="17" t="e">
        <f>INDEX(#REF!,MATCH($B63,#REF!,0),2)</f>
        <v>#REF!</v>
      </c>
      <c r="P63" s="18" t="str">
        <f t="shared" si="0"/>
        <v>2011-2014</v>
      </c>
      <c r="Q63" s="47">
        <f t="shared" si="1"/>
        <v>24</v>
      </c>
      <c r="R63" s="18" t="s">
        <v>256</v>
      </c>
    </row>
    <row r="64" spans="2:18" x14ac:dyDescent="0.2">
      <c r="B64" t="s">
        <v>57</v>
      </c>
      <c r="C64"/>
      <c r="D64">
        <v>25</v>
      </c>
      <c r="E64" s="3" t="s">
        <v>37</v>
      </c>
      <c r="N64" s="18" t="s">
        <v>248</v>
      </c>
      <c r="O64" s="17" t="e">
        <f>INDEX(#REF!,MATCH($B64,#REF!,0),2)</f>
        <v>#REF!</v>
      </c>
      <c r="P64" s="18" t="str">
        <f t="shared" si="0"/>
        <v>2011-2014</v>
      </c>
      <c r="Q64" s="47">
        <f t="shared" si="1"/>
        <v>25</v>
      </c>
      <c r="R64" s="18" t="s">
        <v>256</v>
      </c>
    </row>
    <row r="65" spans="2:18" x14ac:dyDescent="0.2">
      <c r="B65" t="s">
        <v>58</v>
      </c>
      <c r="C65"/>
      <c r="D65">
        <v>24</v>
      </c>
      <c r="E65" s="3" t="s">
        <v>37</v>
      </c>
      <c r="N65" s="18" t="s">
        <v>248</v>
      </c>
      <c r="O65" s="17" t="e">
        <f>INDEX(#REF!,MATCH($B65,#REF!,0),2)</f>
        <v>#REF!</v>
      </c>
      <c r="P65" s="18" t="str">
        <f t="shared" si="0"/>
        <v>2011-2014</v>
      </c>
      <c r="Q65" s="47">
        <f t="shared" si="1"/>
        <v>24</v>
      </c>
      <c r="R65" s="18" t="s">
        <v>256</v>
      </c>
    </row>
    <row r="66" spans="2:18" x14ac:dyDescent="0.2">
      <c r="B66" t="s">
        <v>59</v>
      </c>
      <c r="C66"/>
      <c r="D66">
        <v>26</v>
      </c>
      <c r="E66" s="3" t="s">
        <v>37</v>
      </c>
      <c r="N66" s="18" t="s">
        <v>248</v>
      </c>
      <c r="O66" s="17" t="e">
        <f>INDEX(#REF!,MATCH($B66,#REF!,0),2)</f>
        <v>#REF!</v>
      </c>
      <c r="P66" s="18" t="str">
        <f t="shared" si="0"/>
        <v>2011-2014</v>
      </c>
      <c r="Q66" s="47">
        <f t="shared" si="1"/>
        <v>26</v>
      </c>
      <c r="R66" s="18" t="s">
        <v>256</v>
      </c>
    </row>
    <row r="67" spans="2:18" x14ac:dyDescent="0.2">
      <c r="B67" t="s">
        <v>60</v>
      </c>
      <c r="C67"/>
      <c r="D67">
        <v>18</v>
      </c>
      <c r="E67" s="3" t="s">
        <v>37</v>
      </c>
      <c r="N67" s="18" t="s">
        <v>248</v>
      </c>
      <c r="O67" s="17" t="e">
        <f>INDEX(#REF!,MATCH($B67,#REF!,0),2)</f>
        <v>#REF!</v>
      </c>
      <c r="P67" s="18" t="str">
        <f t="shared" si="0"/>
        <v>2011-2014</v>
      </c>
      <c r="Q67" s="47">
        <f t="shared" si="1"/>
        <v>18</v>
      </c>
      <c r="R67" s="18" t="s">
        <v>256</v>
      </c>
    </row>
    <row r="68" spans="2:18" x14ac:dyDescent="0.2">
      <c r="B68" t="s">
        <v>61</v>
      </c>
      <c r="C68"/>
      <c r="D68">
        <v>24</v>
      </c>
      <c r="E68" s="3" t="s">
        <v>37</v>
      </c>
      <c r="N68" s="18" t="s">
        <v>248</v>
      </c>
      <c r="O68" s="17" t="e">
        <f>INDEX(#REF!,MATCH($B68,#REF!,0),2)</f>
        <v>#REF!</v>
      </c>
      <c r="P68" s="18" t="str">
        <f t="shared" si="0"/>
        <v>2011-2014</v>
      </c>
      <c r="Q68" s="47">
        <f t="shared" si="1"/>
        <v>24</v>
      </c>
      <c r="R68" s="18" t="s">
        <v>256</v>
      </c>
    </row>
    <row r="69" spans="2:18" x14ac:dyDescent="0.2">
      <c r="B69" t="s">
        <v>32</v>
      </c>
      <c r="C69"/>
      <c r="D69">
        <v>27</v>
      </c>
      <c r="E69" s="3" t="s">
        <v>36</v>
      </c>
      <c r="N69" s="18" t="s">
        <v>248</v>
      </c>
      <c r="O69" s="17" t="e">
        <f>INDEX(#REF!,MATCH($B69,#REF!,0),2)</f>
        <v>#REF!</v>
      </c>
      <c r="P69" s="18" t="str">
        <f t="shared" si="0"/>
        <v>2012-2015</v>
      </c>
      <c r="Q69" s="47">
        <f t="shared" si="1"/>
        <v>27</v>
      </c>
      <c r="R69" s="18" t="s">
        <v>256</v>
      </c>
    </row>
    <row r="70" spans="2:18" x14ac:dyDescent="0.2">
      <c r="B70" t="s">
        <v>42</v>
      </c>
      <c r="C70"/>
      <c r="D70">
        <v>24</v>
      </c>
      <c r="E70" s="3" t="s">
        <v>36</v>
      </c>
      <c r="N70" s="18" t="s">
        <v>248</v>
      </c>
      <c r="O70" s="17" t="e">
        <f>INDEX(#REF!,MATCH($B70,#REF!,0),2)</f>
        <v>#REF!</v>
      </c>
      <c r="P70" s="18" t="str">
        <f t="shared" si="0"/>
        <v>2012-2015</v>
      </c>
      <c r="Q70" s="47">
        <f t="shared" si="1"/>
        <v>24</v>
      </c>
      <c r="R70" s="18" t="s">
        <v>256</v>
      </c>
    </row>
    <row r="71" spans="2:18" x14ac:dyDescent="0.2">
      <c r="B71" t="s">
        <v>43</v>
      </c>
      <c r="C71"/>
      <c r="D71">
        <v>29</v>
      </c>
      <c r="E71" s="3" t="s">
        <v>36</v>
      </c>
      <c r="N71" s="18" t="s">
        <v>248</v>
      </c>
      <c r="O71" s="17" t="e">
        <f>INDEX(#REF!,MATCH($B71,#REF!,0),2)</f>
        <v>#REF!</v>
      </c>
      <c r="P71" s="18" t="str">
        <f t="shared" ref="P71:P134" si="2">E71</f>
        <v>2012-2015</v>
      </c>
      <c r="Q71" s="47">
        <f t="shared" ref="Q71:Q134" si="3">D71</f>
        <v>29</v>
      </c>
      <c r="R71" s="18" t="s">
        <v>256</v>
      </c>
    </row>
    <row r="72" spans="2:18" x14ac:dyDescent="0.2">
      <c r="B72" t="s">
        <v>44</v>
      </c>
      <c r="C72"/>
      <c r="D72">
        <v>28</v>
      </c>
      <c r="E72" s="3" t="s">
        <v>36</v>
      </c>
      <c r="N72" s="18" t="s">
        <v>248</v>
      </c>
      <c r="O72" s="17" t="e">
        <f>INDEX(#REF!,MATCH($B72,#REF!,0),2)</f>
        <v>#REF!</v>
      </c>
      <c r="P72" s="18" t="str">
        <f t="shared" si="2"/>
        <v>2012-2015</v>
      </c>
      <c r="Q72" s="47">
        <f t="shared" si="3"/>
        <v>28</v>
      </c>
      <c r="R72" s="18" t="s">
        <v>256</v>
      </c>
    </row>
    <row r="73" spans="2:18" x14ac:dyDescent="0.2">
      <c r="B73" t="s">
        <v>45</v>
      </c>
      <c r="C73"/>
      <c r="D73">
        <v>27</v>
      </c>
      <c r="E73" s="3" t="s">
        <v>36</v>
      </c>
      <c r="N73" s="18" t="s">
        <v>248</v>
      </c>
      <c r="O73" s="17" t="e">
        <f>INDEX(#REF!,MATCH($B73,#REF!,0),2)</f>
        <v>#REF!</v>
      </c>
      <c r="P73" s="18" t="str">
        <f t="shared" si="2"/>
        <v>2012-2015</v>
      </c>
      <c r="Q73" s="47">
        <f t="shared" si="3"/>
        <v>27</v>
      </c>
      <c r="R73" s="18" t="s">
        <v>256</v>
      </c>
    </row>
    <row r="74" spans="2:18" x14ac:dyDescent="0.2">
      <c r="B74" t="s">
        <v>46</v>
      </c>
      <c r="C74"/>
      <c r="D74">
        <v>24</v>
      </c>
      <c r="E74" s="3" t="s">
        <v>36</v>
      </c>
      <c r="N74" s="18" t="s">
        <v>248</v>
      </c>
      <c r="O74" s="17" t="e">
        <f>INDEX(#REF!,MATCH($B74,#REF!,0),2)</f>
        <v>#REF!</v>
      </c>
      <c r="P74" s="18" t="str">
        <f t="shared" si="2"/>
        <v>2012-2015</v>
      </c>
      <c r="Q74" s="47">
        <f t="shared" si="3"/>
        <v>24</v>
      </c>
      <c r="R74" s="18" t="s">
        <v>256</v>
      </c>
    </row>
    <row r="75" spans="2:18" x14ac:dyDescent="0.2">
      <c r="B75" t="s">
        <v>47</v>
      </c>
      <c r="C75"/>
      <c r="D75">
        <v>26</v>
      </c>
      <c r="E75" s="3" t="s">
        <v>36</v>
      </c>
      <c r="N75" s="18" t="s">
        <v>248</v>
      </c>
      <c r="O75" s="17" t="e">
        <f>INDEX(#REF!,MATCH($B75,#REF!,0),2)</f>
        <v>#REF!</v>
      </c>
      <c r="P75" s="18" t="str">
        <f t="shared" si="2"/>
        <v>2012-2015</v>
      </c>
      <c r="Q75" s="47">
        <f t="shared" si="3"/>
        <v>26</v>
      </c>
      <c r="R75" s="18" t="s">
        <v>256</v>
      </c>
    </row>
    <row r="76" spans="2:18" x14ac:dyDescent="0.2">
      <c r="B76" t="s">
        <v>48</v>
      </c>
      <c r="C76"/>
      <c r="D76">
        <v>22</v>
      </c>
      <c r="E76" s="3" t="s">
        <v>36</v>
      </c>
      <c r="N76" s="18" t="s">
        <v>248</v>
      </c>
      <c r="O76" s="17" t="e">
        <f>INDEX(#REF!,MATCH($B76,#REF!,0),2)</f>
        <v>#REF!</v>
      </c>
      <c r="P76" s="18" t="str">
        <f t="shared" si="2"/>
        <v>2012-2015</v>
      </c>
      <c r="Q76" s="47">
        <f t="shared" si="3"/>
        <v>22</v>
      </c>
      <c r="R76" s="18" t="s">
        <v>256</v>
      </c>
    </row>
    <row r="77" spans="2:18" x14ac:dyDescent="0.2">
      <c r="B77" t="s">
        <v>49</v>
      </c>
      <c r="C77"/>
      <c r="D77">
        <v>27</v>
      </c>
      <c r="E77" s="3" t="s">
        <v>36</v>
      </c>
      <c r="N77" s="18" t="s">
        <v>248</v>
      </c>
      <c r="O77" s="17" t="e">
        <f>INDEX(#REF!,MATCH($B77,#REF!,0),2)</f>
        <v>#REF!</v>
      </c>
      <c r="P77" s="18" t="str">
        <f t="shared" si="2"/>
        <v>2012-2015</v>
      </c>
      <c r="Q77" s="47">
        <f t="shared" si="3"/>
        <v>27</v>
      </c>
      <c r="R77" s="18" t="s">
        <v>256</v>
      </c>
    </row>
    <row r="78" spans="2:18" x14ac:dyDescent="0.2">
      <c r="B78" t="s">
        <v>50</v>
      </c>
      <c r="C78"/>
      <c r="D78">
        <v>32</v>
      </c>
      <c r="E78" s="3" t="s">
        <v>36</v>
      </c>
      <c r="N78" s="18" t="s">
        <v>248</v>
      </c>
      <c r="O78" s="17" t="e">
        <f>INDEX(#REF!,MATCH($B78,#REF!,0),2)</f>
        <v>#REF!</v>
      </c>
      <c r="P78" s="18" t="str">
        <f t="shared" si="2"/>
        <v>2012-2015</v>
      </c>
      <c r="Q78" s="47">
        <f t="shared" si="3"/>
        <v>32</v>
      </c>
      <c r="R78" s="18" t="s">
        <v>256</v>
      </c>
    </row>
    <row r="79" spans="2:18" x14ac:dyDescent="0.2">
      <c r="B79" t="s">
        <v>51</v>
      </c>
      <c r="C79"/>
      <c r="D79">
        <v>25</v>
      </c>
      <c r="E79" s="3" t="s">
        <v>36</v>
      </c>
      <c r="N79" s="18" t="s">
        <v>248</v>
      </c>
      <c r="O79" s="17" t="e">
        <f>INDEX(#REF!,MATCH($B79,#REF!,0),2)</f>
        <v>#REF!</v>
      </c>
      <c r="P79" s="18" t="str">
        <f t="shared" si="2"/>
        <v>2012-2015</v>
      </c>
      <c r="Q79" s="47">
        <f t="shared" si="3"/>
        <v>25</v>
      </c>
      <c r="R79" s="18" t="s">
        <v>256</v>
      </c>
    </row>
    <row r="80" spans="2:18" x14ac:dyDescent="0.2">
      <c r="B80" t="s">
        <v>52</v>
      </c>
      <c r="C80"/>
      <c r="D80">
        <v>28</v>
      </c>
      <c r="E80" s="3" t="s">
        <v>36</v>
      </c>
      <c r="N80" s="18" t="s">
        <v>248</v>
      </c>
      <c r="O80" s="17" t="e">
        <f>INDEX(#REF!,MATCH($B80,#REF!,0),2)</f>
        <v>#REF!</v>
      </c>
      <c r="P80" s="18" t="str">
        <f t="shared" si="2"/>
        <v>2012-2015</v>
      </c>
      <c r="Q80" s="47">
        <f t="shared" si="3"/>
        <v>28</v>
      </c>
      <c r="R80" s="18" t="s">
        <v>256</v>
      </c>
    </row>
    <row r="81" spans="2:18" x14ac:dyDescent="0.2">
      <c r="B81" t="s">
        <v>53</v>
      </c>
      <c r="C81"/>
      <c r="D81">
        <v>26</v>
      </c>
      <c r="E81" s="3" t="s">
        <v>36</v>
      </c>
      <c r="N81" s="18" t="s">
        <v>248</v>
      </c>
      <c r="O81" s="17" t="e">
        <f>INDEX(#REF!,MATCH($B81,#REF!,0),2)</f>
        <v>#REF!</v>
      </c>
      <c r="P81" s="18" t="str">
        <f t="shared" si="2"/>
        <v>2012-2015</v>
      </c>
      <c r="Q81" s="47">
        <f t="shared" si="3"/>
        <v>26</v>
      </c>
      <c r="R81" s="18" t="s">
        <v>256</v>
      </c>
    </row>
    <row r="82" spans="2:18" x14ac:dyDescent="0.2">
      <c r="B82" t="s">
        <v>54</v>
      </c>
      <c r="C82"/>
      <c r="D82">
        <v>28</v>
      </c>
      <c r="E82" s="3" t="s">
        <v>36</v>
      </c>
      <c r="N82" s="18" t="s">
        <v>248</v>
      </c>
      <c r="O82" s="17" t="e">
        <f>INDEX(#REF!,MATCH($B82,#REF!,0),2)</f>
        <v>#REF!</v>
      </c>
      <c r="P82" s="18" t="str">
        <f t="shared" si="2"/>
        <v>2012-2015</v>
      </c>
      <c r="Q82" s="47">
        <f t="shared" si="3"/>
        <v>28</v>
      </c>
      <c r="R82" s="18" t="s">
        <v>256</v>
      </c>
    </row>
    <row r="83" spans="2:18" x14ac:dyDescent="0.2">
      <c r="B83" t="s">
        <v>55</v>
      </c>
      <c r="C83"/>
      <c r="D83">
        <v>29</v>
      </c>
      <c r="E83" s="3" t="s">
        <v>36</v>
      </c>
      <c r="N83" s="18" t="s">
        <v>248</v>
      </c>
      <c r="O83" s="17" t="e">
        <f>INDEX(#REF!,MATCH($B83,#REF!,0),2)</f>
        <v>#REF!</v>
      </c>
      <c r="P83" s="18" t="str">
        <f t="shared" si="2"/>
        <v>2012-2015</v>
      </c>
      <c r="Q83" s="47">
        <f t="shared" si="3"/>
        <v>29</v>
      </c>
      <c r="R83" s="18" t="s">
        <v>256</v>
      </c>
    </row>
    <row r="84" spans="2:18" x14ac:dyDescent="0.2">
      <c r="B84" t="s">
        <v>56</v>
      </c>
      <c r="C84"/>
      <c r="D84">
        <v>25</v>
      </c>
      <c r="E84" s="3" t="s">
        <v>36</v>
      </c>
      <c r="N84" s="18" t="s">
        <v>248</v>
      </c>
      <c r="O84" s="17" t="e">
        <f>INDEX(#REF!,MATCH($B84,#REF!,0),2)</f>
        <v>#REF!</v>
      </c>
      <c r="P84" s="18" t="str">
        <f t="shared" si="2"/>
        <v>2012-2015</v>
      </c>
      <c r="Q84" s="47">
        <f t="shared" si="3"/>
        <v>25</v>
      </c>
      <c r="R84" s="18" t="s">
        <v>256</v>
      </c>
    </row>
    <row r="85" spans="2:18" x14ac:dyDescent="0.2">
      <c r="B85" t="s">
        <v>57</v>
      </c>
      <c r="C85"/>
      <c r="D85">
        <v>25</v>
      </c>
      <c r="E85" s="3" t="s">
        <v>36</v>
      </c>
      <c r="N85" s="18" t="s">
        <v>248</v>
      </c>
      <c r="O85" s="17" t="e">
        <f>INDEX(#REF!,MATCH($B85,#REF!,0),2)</f>
        <v>#REF!</v>
      </c>
      <c r="P85" s="18" t="str">
        <f t="shared" si="2"/>
        <v>2012-2015</v>
      </c>
      <c r="Q85" s="47">
        <f t="shared" si="3"/>
        <v>25</v>
      </c>
      <c r="R85" s="18" t="s">
        <v>256</v>
      </c>
    </row>
    <row r="86" spans="2:18" x14ac:dyDescent="0.2">
      <c r="B86" t="s">
        <v>58</v>
      </c>
      <c r="C86"/>
      <c r="D86">
        <v>23</v>
      </c>
      <c r="E86" s="3" t="s">
        <v>36</v>
      </c>
      <c r="N86" s="18" t="s">
        <v>248</v>
      </c>
      <c r="O86" s="17" t="e">
        <f>INDEX(#REF!,MATCH($B86,#REF!,0),2)</f>
        <v>#REF!</v>
      </c>
      <c r="P86" s="18" t="str">
        <f t="shared" si="2"/>
        <v>2012-2015</v>
      </c>
      <c r="Q86" s="47">
        <f t="shared" si="3"/>
        <v>23</v>
      </c>
      <c r="R86" s="18" t="s">
        <v>256</v>
      </c>
    </row>
    <row r="87" spans="2:18" x14ac:dyDescent="0.2">
      <c r="B87" t="s">
        <v>59</v>
      </c>
      <c r="C87"/>
      <c r="D87">
        <v>24</v>
      </c>
      <c r="E87" s="3" t="s">
        <v>36</v>
      </c>
      <c r="N87" s="18" t="s">
        <v>248</v>
      </c>
      <c r="O87" s="17" t="e">
        <f>INDEX(#REF!,MATCH($B87,#REF!,0),2)</f>
        <v>#REF!</v>
      </c>
      <c r="P87" s="18" t="str">
        <f t="shared" si="2"/>
        <v>2012-2015</v>
      </c>
      <c r="Q87" s="47">
        <f t="shared" si="3"/>
        <v>24</v>
      </c>
      <c r="R87" s="18" t="s">
        <v>256</v>
      </c>
    </row>
    <row r="88" spans="2:18" x14ac:dyDescent="0.2">
      <c r="B88" t="s">
        <v>60</v>
      </c>
      <c r="C88"/>
      <c r="D88">
        <v>19</v>
      </c>
      <c r="E88" s="3" t="s">
        <v>36</v>
      </c>
      <c r="N88" s="18" t="s">
        <v>248</v>
      </c>
      <c r="O88" s="17" t="e">
        <f>INDEX(#REF!,MATCH($B88,#REF!,0),2)</f>
        <v>#REF!</v>
      </c>
      <c r="P88" s="18" t="str">
        <f t="shared" si="2"/>
        <v>2012-2015</v>
      </c>
      <c r="Q88" s="47">
        <f t="shared" si="3"/>
        <v>19</v>
      </c>
      <c r="R88" s="18" t="s">
        <v>256</v>
      </c>
    </row>
    <row r="89" spans="2:18" x14ac:dyDescent="0.2">
      <c r="B89" t="s">
        <v>61</v>
      </c>
      <c r="C89"/>
      <c r="D89">
        <v>25</v>
      </c>
      <c r="E89" s="3" t="s">
        <v>36</v>
      </c>
      <c r="N89" s="18" t="s">
        <v>248</v>
      </c>
      <c r="O89" s="17" t="e">
        <f>INDEX(#REF!,MATCH($B89,#REF!,0),2)</f>
        <v>#REF!</v>
      </c>
      <c r="P89" s="18" t="str">
        <f t="shared" si="2"/>
        <v>2012-2015</v>
      </c>
      <c r="Q89" s="47">
        <f t="shared" si="3"/>
        <v>25</v>
      </c>
      <c r="R89" s="18" t="s">
        <v>256</v>
      </c>
    </row>
    <row r="90" spans="2:18" x14ac:dyDescent="0.2">
      <c r="B90" t="s">
        <v>32</v>
      </c>
      <c r="C90"/>
      <c r="D90">
        <v>27</v>
      </c>
      <c r="E90" s="3" t="s">
        <v>97</v>
      </c>
      <c r="N90" s="18" t="s">
        <v>248</v>
      </c>
      <c r="O90" s="17" t="e">
        <f>INDEX(#REF!,MATCH($B90,#REF!,0),2)</f>
        <v>#REF!</v>
      </c>
      <c r="P90" s="18" t="str">
        <f t="shared" si="2"/>
        <v>2013-2016</v>
      </c>
      <c r="Q90" s="47">
        <f t="shared" si="3"/>
        <v>27</v>
      </c>
      <c r="R90" s="18" t="s">
        <v>256</v>
      </c>
    </row>
    <row r="91" spans="2:18" x14ac:dyDescent="0.2">
      <c r="B91" t="s">
        <v>42</v>
      </c>
      <c r="C91"/>
      <c r="D91">
        <v>24</v>
      </c>
      <c r="E91" s="3" t="s">
        <v>97</v>
      </c>
      <c r="N91" s="18" t="s">
        <v>248</v>
      </c>
      <c r="O91" s="17" t="e">
        <f>INDEX(#REF!,MATCH($B91,#REF!,0),2)</f>
        <v>#REF!</v>
      </c>
      <c r="P91" s="18" t="str">
        <f t="shared" si="2"/>
        <v>2013-2016</v>
      </c>
      <c r="Q91" s="47">
        <f t="shared" si="3"/>
        <v>24</v>
      </c>
      <c r="R91" s="18" t="s">
        <v>256</v>
      </c>
    </row>
    <row r="92" spans="2:18" x14ac:dyDescent="0.2">
      <c r="B92" t="s">
        <v>43</v>
      </c>
      <c r="C92"/>
      <c r="D92">
        <v>31</v>
      </c>
      <c r="E92" s="3" t="s">
        <v>97</v>
      </c>
      <c r="N92" s="18" t="s">
        <v>248</v>
      </c>
      <c r="O92" s="17" t="e">
        <f>INDEX(#REF!,MATCH($B92,#REF!,0),2)</f>
        <v>#REF!</v>
      </c>
      <c r="P92" s="18" t="str">
        <f t="shared" si="2"/>
        <v>2013-2016</v>
      </c>
      <c r="Q92" s="47">
        <f t="shared" si="3"/>
        <v>31</v>
      </c>
      <c r="R92" s="18" t="s">
        <v>256</v>
      </c>
    </row>
    <row r="93" spans="2:18" x14ac:dyDescent="0.2">
      <c r="B93" t="s">
        <v>44</v>
      </c>
      <c r="C93"/>
      <c r="D93">
        <v>28</v>
      </c>
      <c r="E93" s="3" t="s">
        <v>97</v>
      </c>
      <c r="N93" s="18" t="s">
        <v>248</v>
      </c>
      <c r="O93" s="17" t="e">
        <f>INDEX(#REF!,MATCH($B93,#REF!,0),2)</f>
        <v>#REF!</v>
      </c>
      <c r="P93" s="18" t="str">
        <f t="shared" si="2"/>
        <v>2013-2016</v>
      </c>
      <c r="Q93" s="47">
        <f t="shared" si="3"/>
        <v>28</v>
      </c>
      <c r="R93" s="18" t="s">
        <v>256</v>
      </c>
    </row>
    <row r="94" spans="2:18" x14ac:dyDescent="0.2">
      <c r="B94" t="s">
        <v>45</v>
      </c>
      <c r="C94"/>
      <c r="D94">
        <v>28</v>
      </c>
      <c r="E94" s="3" t="s">
        <v>97</v>
      </c>
      <c r="N94" s="18" t="s">
        <v>248</v>
      </c>
      <c r="O94" s="17" t="e">
        <f>INDEX(#REF!,MATCH($B94,#REF!,0),2)</f>
        <v>#REF!</v>
      </c>
      <c r="P94" s="18" t="str">
        <f t="shared" si="2"/>
        <v>2013-2016</v>
      </c>
      <c r="Q94" s="47">
        <f t="shared" si="3"/>
        <v>28</v>
      </c>
      <c r="R94" s="18" t="s">
        <v>256</v>
      </c>
    </row>
    <row r="95" spans="2:18" x14ac:dyDescent="0.2">
      <c r="B95" t="s">
        <v>46</v>
      </c>
      <c r="C95"/>
      <c r="D95">
        <v>23</v>
      </c>
      <c r="E95" s="3" t="s">
        <v>97</v>
      </c>
      <c r="N95" s="18" t="s">
        <v>248</v>
      </c>
      <c r="O95" s="17" t="e">
        <f>INDEX(#REF!,MATCH($B95,#REF!,0),2)</f>
        <v>#REF!</v>
      </c>
      <c r="P95" s="18" t="str">
        <f t="shared" si="2"/>
        <v>2013-2016</v>
      </c>
      <c r="Q95" s="47">
        <f t="shared" si="3"/>
        <v>23</v>
      </c>
      <c r="R95" s="18" t="s">
        <v>256</v>
      </c>
    </row>
    <row r="96" spans="2:18" x14ac:dyDescent="0.2">
      <c r="B96" t="s">
        <v>47</v>
      </c>
      <c r="C96"/>
      <c r="D96">
        <v>28</v>
      </c>
      <c r="E96" s="3" t="s">
        <v>97</v>
      </c>
      <c r="N96" s="18" t="s">
        <v>248</v>
      </c>
      <c r="O96" s="17" t="e">
        <f>INDEX(#REF!,MATCH($B96,#REF!,0),2)</f>
        <v>#REF!</v>
      </c>
      <c r="P96" s="18" t="str">
        <f t="shared" si="2"/>
        <v>2013-2016</v>
      </c>
      <c r="Q96" s="47">
        <f t="shared" si="3"/>
        <v>28</v>
      </c>
      <c r="R96" s="18" t="s">
        <v>256</v>
      </c>
    </row>
    <row r="97" spans="2:18" x14ac:dyDescent="0.2">
      <c r="B97" t="s">
        <v>48</v>
      </c>
      <c r="C97"/>
      <c r="D97">
        <v>23</v>
      </c>
      <c r="E97" s="3" t="s">
        <v>97</v>
      </c>
      <c r="N97" s="18" t="s">
        <v>248</v>
      </c>
      <c r="O97" s="17" t="e">
        <f>INDEX(#REF!,MATCH($B97,#REF!,0),2)</f>
        <v>#REF!</v>
      </c>
      <c r="P97" s="18" t="str">
        <f t="shared" si="2"/>
        <v>2013-2016</v>
      </c>
      <c r="Q97" s="47">
        <f t="shared" si="3"/>
        <v>23</v>
      </c>
      <c r="R97" s="18" t="s">
        <v>256</v>
      </c>
    </row>
    <row r="98" spans="2:18" x14ac:dyDescent="0.2">
      <c r="B98" t="s">
        <v>49</v>
      </c>
      <c r="C98"/>
      <c r="D98">
        <v>28</v>
      </c>
      <c r="E98" s="3" t="s">
        <v>97</v>
      </c>
      <c r="N98" s="18" t="s">
        <v>248</v>
      </c>
      <c r="O98" s="17" t="e">
        <f>INDEX(#REF!,MATCH($B98,#REF!,0),2)</f>
        <v>#REF!</v>
      </c>
      <c r="P98" s="18" t="str">
        <f t="shared" si="2"/>
        <v>2013-2016</v>
      </c>
      <c r="Q98" s="47">
        <f t="shared" si="3"/>
        <v>28</v>
      </c>
      <c r="R98" s="18" t="s">
        <v>256</v>
      </c>
    </row>
    <row r="99" spans="2:18" x14ac:dyDescent="0.2">
      <c r="B99" t="s">
        <v>50</v>
      </c>
      <c r="C99"/>
      <c r="D99">
        <v>33</v>
      </c>
      <c r="E99" s="3" t="s">
        <v>97</v>
      </c>
      <c r="N99" s="18" t="s">
        <v>248</v>
      </c>
      <c r="O99" s="17" t="e">
        <f>INDEX(#REF!,MATCH($B99,#REF!,0),2)</f>
        <v>#REF!</v>
      </c>
      <c r="P99" s="18" t="str">
        <f t="shared" si="2"/>
        <v>2013-2016</v>
      </c>
      <c r="Q99" s="47">
        <f t="shared" si="3"/>
        <v>33</v>
      </c>
      <c r="R99" s="18" t="s">
        <v>256</v>
      </c>
    </row>
    <row r="100" spans="2:18" x14ac:dyDescent="0.2">
      <c r="B100" t="s">
        <v>51</v>
      </c>
      <c r="C100"/>
      <c r="D100">
        <v>24</v>
      </c>
      <c r="E100" s="3" t="s">
        <v>97</v>
      </c>
      <c r="N100" s="18" t="s">
        <v>248</v>
      </c>
      <c r="O100" s="17" t="e">
        <f>INDEX(#REF!,MATCH($B100,#REF!,0),2)</f>
        <v>#REF!</v>
      </c>
      <c r="P100" s="18" t="str">
        <f t="shared" si="2"/>
        <v>2013-2016</v>
      </c>
      <c r="Q100" s="47">
        <f t="shared" si="3"/>
        <v>24</v>
      </c>
      <c r="R100" s="18" t="s">
        <v>256</v>
      </c>
    </row>
    <row r="101" spans="2:18" x14ac:dyDescent="0.2">
      <c r="B101" t="s">
        <v>52</v>
      </c>
      <c r="C101"/>
      <c r="D101">
        <v>28</v>
      </c>
      <c r="E101" s="3" t="s">
        <v>97</v>
      </c>
      <c r="N101" s="18" t="s">
        <v>248</v>
      </c>
      <c r="O101" s="17" t="e">
        <f>INDEX(#REF!,MATCH($B101,#REF!,0),2)</f>
        <v>#REF!</v>
      </c>
      <c r="P101" s="18" t="str">
        <f t="shared" si="2"/>
        <v>2013-2016</v>
      </c>
      <c r="Q101" s="47">
        <f t="shared" si="3"/>
        <v>28</v>
      </c>
      <c r="R101" s="18" t="s">
        <v>256</v>
      </c>
    </row>
    <row r="102" spans="2:18" x14ac:dyDescent="0.2">
      <c r="B102" t="s">
        <v>53</v>
      </c>
      <c r="C102"/>
      <c r="D102">
        <v>27</v>
      </c>
      <c r="E102" s="3" t="s">
        <v>97</v>
      </c>
      <c r="N102" s="18" t="s">
        <v>248</v>
      </c>
      <c r="O102" s="17" t="e">
        <f>INDEX(#REF!,MATCH($B102,#REF!,0),2)</f>
        <v>#REF!</v>
      </c>
      <c r="P102" s="18" t="str">
        <f t="shared" si="2"/>
        <v>2013-2016</v>
      </c>
      <c r="Q102" s="47">
        <f t="shared" si="3"/>
        <v>27</v>
      </c>
      <c r="R102" s="18" t="s">
        <v>256</v>
      </c>
    </row>
    <row r="103" spans="2:18" x14ac:dyDescent="0.2">
      <c r="B103" t="s">
        <v>54</v>
      </c>
      <c r="C103"/>
      <c r="D103">
        <v>29</v>
      </c>
      <c r="E103" s="3" t="s">
        <v>97</v>
      </c>
      <c r="N103" s="18" t="s">
        <v>248</v>
      </c>
      <c r="O103" s="17" t="e">
        <f>INDEX(#REF!,MATCH($B103,#REF!,0),2)</f>
        <v>#REF!</v>
      </c>
      <c r="P103" s="18" t="str">
        <f t="shared" si="2"/>
        <v>2013-2016</v>
      </c>
      <c r="Q103" s="47">
        <f t="shared" si="3"/>
        <v>29</v>
      </c>
      <c r="R103" s="18" t="s">
        <v>256</v>
      </c>
    </row>
    <row r="104" spans="2:18" x14ac:dyDescent="0.2">
      <c r="B104" t="s">
        <v>55</v>
      </c>
      <c r="C104"/>
      <c r="D104">
        <v>31</v>
      </c>
      <c r="E104" s="3" t="s">
        <v>97</v>
      </c>
      <c r="N104" s="18" t="s">
        <v>248</v>
      </c>
      <c r="O104" s="17" t="e">
        <f>INDEX(#REF!,MATCH($B104,#REF!,0),2)</f>
        <v>#REF!</v>
      </c>
      <c r="P104" s="18" t="str">
        <f t="shared" si="2"/>
        <v>2013-2016</v>
      </c>
      <c r="Q104" s="47">
        <f t="shared" si="3"/>
        <v>31</v>
      </c>
      <c r="R104" s="18" t="s">
        <v>256</v>
      </c>
    </row>
    <row r="105" spans="2:18" x14ac:dyDescent="0.2">
      <c r="B105" t="s">
        <v>56</v>
      </c>
      <c r="C105"/>
      <c r="D105">
        <v>27</v>
      </c>
      <c r="E105" s="3" t="s">
        <v>97</v>
      </c>
      <c r="N105" s="18" t="s">
        <v>248</v>
      </c>
      <c r="O105" s="17" t="e">
        <f>INDEX(#REF!,MATCH($B105,#REF!,0),2)</f>
        <v>#REF!</v>
      </c>
      <c r="P105" s="18" t="str">
        <f t="shared" si="2"/>
        <v>2013-2016</v>
      </c>
      <c r="Q105" s="47">
        <f t="shared" si="3"/>
        <v>27</v>
      </c>
      <c r="R105" s="18" t="s">
        <v>256</v>
      </c>
    </row>
    <row r="106" spans="2:18" x14ac:dyDescent="0.2">
      <c r="B106" t="s">
        <v>57</v>
      </c>
      <c r="C106"/>
      <c r="D106">
        <v>27</v>
      </c>
      <c r="E106" s="3" t="s">
        <v>97</v>
      </c>
      <c r="N106" s="18" t="s">
        <v>248</v>
      </c>
      <c r="O106" s="17" t="e">
        <f>INDEX(#REF!,MATCH($B106,#REF!,0),2)</f>
        <v>#REF!</v>
      </c>
      <c r="P106" s="18" t="str">
        <f t="shared" si="2"/>
        <v>2013-2016</v>
      </c>
      <c r="Q106" s="47">
        <f t="shared" si="3"/>
        <v>27</v>
      </c>
      <c r="R106" s="18" t="s">
        <v>256</v>
      </c>
    </row>
    <row r="107" spans="2:18" x14ac:dyDescent="0.2">
      <c r="B107" t="s">
        <v>58</v>
      </c>
      <c r="C107"/>
      <c r="D107">
        <v>24</v>
      </c>
      <c r="E107" s="3" t="s">
        <v>97</v>
      </c>
      <c r="N107" s="18" t="s">
        <v>248</v>
      </c>
      <c r="O107" s="17" t="e">
        <f>INDEX(#REF!,MATCH($B107,#REF!,0),2)</f>
        <v>#REF!</v>
      </c>
      <c r="P107" s="18" t="str">
        <f t="shared" si="2"/>
        <v>2013-2016</v>
      </c>
      <c r="Q107" s="47">
        <f t="shared" si="3"/>
        <v>24</v>
      </c>
      <c r="R107" s="18" t="s">
        <v>256</v>
      </c>
    </row>
    <row r="108" spans="2:18" x14ac:dyDescent="0.2">
      <c r="B108" t="s">
        <v>59</v>
      </c>
      <c r="C108"/>
      <c r="D108">
        <v>25</v>
      </c>
      <c r="E108" s="3" t="s">
        <v>97</v>
      </c>
      <c r="N108" s="18" t="s">
        <v>248</v>
      </c>
      <c r="O108" s="17" t="e">
        <f>INDEX(#REF!,MATCH($B108,#REF!,0),2)</f>
        <v>#REF!</v>
      </c>
      <c r="P108" s="18" t="str">
        <f t="shared" si="2"/>
        <v>2013-2016</v>
      </c>
      <c r="Q108" s="47">
        <f t="shared" si="3"/>
        <v>25</v>
      </c>
      <c r="R108" s="18" t="s">
        <v>256</v>
      </c>
    </row>
    <row r="109" spans="2:18" x14ac:dyDescent="0.2">
      <c r="B109" t="s">
        <v>60</v>
      </c>
      <c r="C109"/>
      <c r="D109">
        <v>21</v>
      </c>
      <c r="E109" s="3" t="s">
        <v>97</v>
      </c>
      <c r="N109" s="18" t="s">
        <v>248</v>
      </c>
      <c r="O109" s="17" t="e">
        <f>INDEX(#REF!,MATCH($B109,#REF!,0),2)</f>
        <v>#REF!</v>
      </c>
      <c r="P109" s="18" t="str">
        <f t="shared" si="2"/>
        <v>2013-2016</v>
      </c>
      <c r="Q109" s="47">
        <f t="shared" si="3"/>
        <v>21</v>
      </c>
      <c r="R109" s="18" t="s">
        <v>256</v>
      </c>
    </row>
    <row r="110" spans="2:18" x14ac:dyDescent="0.2">
      <c r="B110" t="s">
        <v>61</v>
      </c>
      <c r="C110"/>
      <c r="D110">
        <v>25</v>
      </c>
      <c r="E110" s="3" t="s">
        <v>97</v>
      </c>
      <c r="N110" s="18" t="s">
        <v>248</v>
      </c>
      <c r="O110" s="17" t="e">
        <f>INDEX(#REF!,MATCH($B110,#REF!,0),2)</f>
        <v>#REF!</v>
      </c>
      <c r="P110" s="18" t="str">
        <f t="shared" si="2"/>
        <v>2013-2016</v>
      </c>
      <c r="Q110" s="47">
        <f t="shared" si="3"/>
        <v>25</v>
      </c>
      <c r="R110" s="18" t="s">
        <v>256</v>
      </c>
    </row>
    <row r="111" spans="2:18" x14ac:dyDescent="0.2">
      <c r="B111" t="s">
        <v>32</v>
      </c>
      <c r="C111"/>
      <c r="D111">
        <v>27</v>
      </c>
      <c r="E111" s="3" t="s">
        <v>95</v>
      </c>
      <c r="N111" s="18" t="s">
        <v>248</v>
      </c>
      <c r="O111" s="17" t="e">
        <f>INDEX(#REF!,MATCH($B111,#REF!,0),2)</f>
        <v>#REF!</v>
      </c>
      <c r="P111" s="18" t="str">
        <f t="shared" si="2"/>
        <v>2015-2018</v>
      </c>
      <c r="Q111" s="47">
        <f t="shared" si="3"/>
        <v>27</v>
      </c>
      <c r="R111" s="18" t="s">
        <v>256</v>
      </c>
    </row>
    <row r="112" spans="2:18" x14ac:dyDescent="0.2">
      <c r="B112" t="s">
        <v>42</v>
      </c>
      <c r="C112"/>
      <c r="D112">
        <v>24</v>
      </c>
      <c r="E112" s="3" t="s">
        <v>95</v>
      </c>
      <c r="N112" s="18" t="s">
        <v>248</v>
      </c>
      <c r="O112" s="17" t="e">
        <f>INDEX(#REF!,MATCH($B112,#REF!,0),2)</f>
        <v>#REF!</v>
      </c>
      <c r="P112" s="18" t="str">
        <f t="shared" si="2"/>
        <v>2015-2018</v>
      </c>
      <c r="Q112" s="47">
        <f t="shared" si="3"/>
        <v>24</v>
      </c>
      <c r="R112" s="18" t="s">
        <v>256</v>
      </c>
    </row>
    <row r="113" spans="2:18" x14ac:dyDescent="0.2">
      <c r="B113" t="s">
        <v>43</v>
      </c>
      <c r="C113"/>
      <c r="D113">
        <v>30</v>
      </c>
      <c r="E113" s="3" t="s">
        <v>95</v>
      </c>
      <c r="N113" s="18" t="s">
        <v>248</v>
      </c>
      <c r="O113" s="17" t="e">
        <f>INDEX(#REF!,MATCH($B113,#REF!,0),2)</f>
        <v>#REF!</v>
      </c>
      <c r="P113" s="18" t="str">
        <f t="shared" si="2"/>
        <v>2015-2018</v>
      </c>
      <c r="Q113" s="47">
        <f t="shared" si="3"/>
        <v>30</v>
      </c>
      <c r="R113" s="18" t="s">
        <v>256</v>
      </c>
    </row>
    <row r="114" spans="2:18" x14ac:dyDescent="0.2">
      <c r="B114" t="s">
        <v>44</v>
      </c>
      <c r="C114"/>
      <c r="D114">
        <v>27</v>
      </c>
      <c r="E114" s="3" t="s">
        <v>95</v>
      </c>
      <c r="N114" s="18" t="s">
        <v>248</v>
      </c>
      <c r="O114" s="17" t="e">
        <f>INDEX(#REF!,MATCH($B114,#REF!,0),2)</f>
        <v>#REF!</v>
      </c>
      <c r="P114" s="18" t="str">
        <f t="shared" si="2"/>
        <v>2015-2018</v>
      </c>
      <c r="Q114" s="47">
        <f t="shared" si="3"/>
        <v>27</v>
      </c>
      <c r="R114" s="18" t="s">
        <v>256</v>
      </c>
    </row>
    <row r="115" spans="2:18" x14ac:dyDescent="0.2">
      <c r="B115" t="s">
        <v>45</v>
      </c>
      <c r="C115"/>
      <c r="D115">
        <v>28</v>
      </c>
      <c r="E115" s="3" t="s">
        <v>95</v>
      </c>
      <c r="N115" s="18" t="s">
        <v>248</v>
      </c>
      <c r="O115" s="17" t="e">
        <f>INDEX(#REF!,MATCH($B115,#REF!,0),2)</f>
        <v>#REF!</v>
      </c>
      <c r="P115" s="18" t="str">
        <f t="shared" si="2"/>
        <v>2015-2018</v>
      </c>
      <c r="Q115" s="47">
        <f t="shared" si="3"/>
        <v>28</v>
      </c>
      <c r="R115" s="18" t="s">
        <v>256</v>
      </c>
    </row>
    <row r="116" spans="2:18" x14ac:dyDescent="0.2">
      <c r="B116" t="s">
        <v>46</v>
      </c>
      <c r="C116"/>
      <c r="D116">
        <v>29</v>
      </c>
      <c r="E116" s="3" t="s">
        <v>95</v>
      </c>
      <c r="N116" s="18" t="s">
        <v>248</v>
      </c>
      <c r="O116" s="17" t="e">
        <f>INDEX(#REF!,MATCH($B116,#REF!,0),2)</f>
        <v>#REF!</v>
      </c>
      <c r="P116" s="18" t="str">
        <f t="shared" si="2"/>
        <v>2015-2018</v>
      </c>
      <c r="Q116" s="47">
        <f t="shared" si="3"/>
        <v>29</v>
      </c>
      <c r="R116" s="18" t="s">
        <v>256</v>
      </c>
    </row>
    <row r="117" spans="2:18" x14ac:dyDescent="0.2">
      <c r="B117" t="s">
        <v>47</v>
      </c>
      <c r="C117"/>
      <c r="D117">
        <v>29</v>
      </c>
      <c r="E117" s="3" t="s">
        <v>95</v>
      </c>
      <c r="N117" s="18" t="s">
        <v>248</v>
      </c>
      <c r="O117" s="17" t="e">
        <f>INDEX(#REF!,MATCH($B117,#REF!,0),2)</f>
        <v>#REF!</v>
      </c>
      <c r="P117" s="18" t="str">
        <f t="shared" si="2"/>
        <v>2015-2018</v>
      </c>
      <c r="Q117" s="47">
        <f t="shared" si="3"/>
        <v>29</v>
      </c>
      <c r="R117" s="18" t="s">
        <v>256</v>
      </c>
    </row>
    <row r="118" spans="2:18" x14ac:dyDescent="0.2">
      <c r="B118" t="s">
        <v>48</v>
      </c>
      <c r="C118"/>
      <c r="D118">
        <v>24</v>
      </c>
      <c r="E118" s="3" t="s">
        <v>95</v>
      </c>
      <c r="N118" s="18" t="s">
        <v>248</v>
      </c>
      <c r="O118" s="17" t="e">
        <f>INDEX(#REF!,MATCH($B118,#REF!,0),2)</f>
        <v>#REF!</v>
      </c>
      <c r="P118" s="18" t="str">
        <f t="shared" si="2"/>
        <v>2015-2018</v>
      </c>
      <c r="Q118" s="47">
        <f t="shared" si="3"/>
        <v>24</v>
      </c>
      <c r="R118" s="18" t="s">
        <v>256</v>
      </c>
    </row>
    <row r="119" spans="2:18" x14ac:dyDescent="0.2">
      <c r="B119" t="s">
        <v>49</v>
      </c>
      <c r="C119"/>
      <c r="D119">
        <v>25</v>
      </c>
      <c r="E119" s="3" t="s">
        <v>95</v>
      </c>
      <c r="N119" s="18" t="s">
        <v>248</v>
      </c>
      <c r="O119" s="17" t="e">
        <f>INDEX(#REF!,MATCH($B119,#REF!,0),2)</f>
        <v>#REF!</v>
      </c>
      <c r="P119" s="18" t="str">
        <f t="shared" si="2"/>
        <v>2015-2018</v>
      </c>
      <c r="Q119" s="47">
        <f t="shared" si="3"/>
        <v>25</v>
      </c>
      <c r="R119" s="18" t="s">
        <v>256</v>
      </c>
    </row>
    <row r="120" spans="2:18" x14ac:dyDescent="0.2">
      <c r="B120" t="s">
        <v>50</v>
      </c>
      <c r="C120"/>
      <c r="D120">
        <v>34</v>
      </c>
      <c r="E120" s="3" t="s">
        <v>95</v>
      </c>
      <c r="N120" s="18" t="s">
        <v>248</v>
      </c>
      <c r="O120" s="17" t="e">
        <f>INDEX(#REF!,MATCH($B120,#REF!,0),2)</f>
        <v>#REF!</v>
      </c>
      <c r="P120" s="18" t="str">
        <f t="shared" si="2"/>
        <v>2015-2018</v>
      </c>
      <c r="Q120" s="47">
        <f t="shared" si="3"/>
        <v>34</v>
      </c>
      <c r="R120" s="18" t="s">
        <v>256</v>
      </c>
    </row>
    <row r="121" spans="2:18" x14ac:dyDescent="0.2">
      <c r="B121" t="s">
        <v>51</v>
      </c>
      <c r="C121"/>
      <c r="D121">
        <v>26</v>
      </c>
      <c r="E121" s="3" t="s">
        <v>95</v>
      </c>
      <c r="N121" s="18" t="s">
        <v>248</v>
      </c>
      <c r="O121" s="17" t="e">
        <f>INDEX(#REF!,MATCH($B121,#REF!,0),2)</f>
        <v>#REF!</v>
      </c>
      <c r="P121" s="18" t="str">
        <f t="shared" si="2"/>
        <v>2015-2018</v>
      </c>
      <c r="Q121" s="47">
        <f t="shared" si="3"/>
        <v>26</v>
      </c>
      <c r="R121" s="18" t="s">
        <v>256</v>
      </c>
    </row>
    <row r="122" spans="2:18" x14ac:dyDescent="0.2">
      <c r="B122" t="s">
        <v>52</v>
      </c>
      <c r="C122"/>
      <c r="D122">
        <v>28</v>
      </c>
      <c r="E122" s="3" t="s">
        <v>95</v>
      </c>
      <c r="N122" s="18" t="s">
        <v>248</v>
      </c>
      <c r="O122" s="17" t="e">
        <f>INDEX(#REF!,MATCH($B122,#REF!,0),2)</f>
        <v>#REF!</v>
      </c>
      <c r="P122" s="18" t="str">
        <f t="shared" si="2"/>
        <v>2015-2018</v>
      </c>
      <c r="Q122" s="47">
        <f t="shared" si="3"/>
        <v>28</v>
      </c>
      <c r="R122" s="18" t="s">
        <v>256</v>
      </c>
    </row>
    <row r="123" spans="2:18" x14ac:dyDescent="0.2">
      <c r="B123" t="s">
        <v>53</v>
      </c>
      <c r="C123"/>
      <c r="D123">
        <v>28</v>
      </c>
      <c r="E123" s="3" t="s">
        <v>95</v>
      </c>
      <c r="N123" s="18" t="s">
        <v>248</v>
      </c>
      <c r="O123" s="17" t="e">
        <f>INDEX(#REF!,MATCH($B123,#REF!,0),2)</f>
        <v>#REF!</v>
      </c>
      <c r="P123" s="18" t="str">
        <f t="shared" si="2"/>
        <v>2015-2018</v>
      </c>
      <c r="Q123" s="47">
        <f t="shared" si="3"/>
        <v>28</v>
      </c>
      <c r="R123" s="18" t="s">
        <v>256</v>
      </c>
    </row>
    <row r="124" spans="2:18" x14ac:dyDescent="0.2">
      <c r="B124" t="s">
        <v>54</v>
      </c>
      <c r="C124"/>
      <c r="D124">
        <v>29</v>
      </c>
      <c r="E124" s="3" t="s">
        <v>95</v>
      </c>
      <c r="N124" s="18" t="s">
        <v>248</v>
      </c>
      <c r="O124" s="17" t="e">
        <f>INDEX(#REF!,MATCH($B124,#REF!,0),2)</f>
        <v>#REF!</v>
      </c>
      <c r="P124" s="18" t="str">
        <f t="shared" si="2"/>
        <v>2015-2018</v>
      </c>
      <c r="Q124" s="47">
        <f t="shared" si="3"/>
        <v>29</v>
      </c>
      <c r="R124" s="18" t="s">
        <v>256</v>
      </c>
    </row>
    <row r="125" spans="2:18" x14ac:dyDescent="0.2">
      <c r="B125" t="s">
        <v>55</v>
      </c>
      <c r="C125"/>
      <c r="D125">
        <v>32</v>
      </c>
      <c r="E125" s="3" t="s">
        <v>95</v>
      </c>
      <c r="N125" s="18" t="s">
        <v>248</v>
      </c>
      <c r="O125" s="17" t="e">
        <f>INDEX(#REF!,MATCH($B125,#REF!,0),2)</f>
        <v>#REF!</v>
      </c>
      <c r="P125" s="18" t="str">
        <f t="shared" si="2"/>
        <v>2015-2018</v>
      </c>
      <c r="Q125" s="47">
        <f t="shared" si="3"/>
        <v>32</v>
      </c>
      <c r="R125" s="18" t="s">
        <v>256</v>
      </c>
    </row>
    <row r="126" spans="2:18" x14ac:dyDescent="0.2">
      <c r="B126" t="s">
        <v>56</v>
      </c>
      <c r="C126"/>
      <c r="D126">
        <v>28</v>
      </c>
      <c r="E126" s="3" t="s">
        <v>95</v>
      </c>
      <c r="N126" s="18" t="s">
        <v>248</v>
      </c>
      <c r="O126" s="17" t="e">
        <f>INDEX(#REF!,MATCH($B126,#REF!,0),2)</f>
        <v>#REF!</v>
      </c>
      <c r="P126" s="18" t="str">
        <f t="shared" si="2"/>
        <v>2015-2018</v>
      </c>
      <c r="Q126" s="47">
        <f t="shared" si="3"/>
        <v>28</v>
      </c>
      <c r="R126" s="18" t="s">
        <v>256</v>
      </c>
    </row>
    <row r="127" spans="2:18" x14ac:dyDescent="0.2">
      <c r="B127" t="s">
        <v>57</v>
      </c>
      <c r="C127"/>
      <c r="D127">
        <v>27</v>
      </c>
      <c r="E127" s="3" t="s">
        <v>95</v>
      </c>
      <c r="N127" s="18" t="s">
        <v>248</v>
      </c>
      <c r="O127" s="17" t="e">
        <f>INDEX(#REF!,MATCH($B127,#REF!,0),2)</f>
        <v>#REF!</v>
      </c>
      <c r="P127" s="18" t="str">
        <f t="shared" si="2"/>
        <v>2015-2018</v>
      </c>
      <c r="Q127" s="47">
        <f t="shared" si="3"/>
        <v>27</v>
      </c>
      <c r="R127" s="18" t="s">
        <v>256</v>
      </c>
    </row>
    <row r="128" spans="2:18" x14ac:dyDescent="0.2">
      <c r="B128" t="s">
        <v>58</v>
      </c>
      <c r="C128"/>
      <c r="D128">
        <v>23</v>
      </c>
      <c r="E128" s="3" t="s">
        <v>95</v>
      </c>
      <c r="N128" s="18" t="s">
        <v>248</v>
      </c>
      <c r="O128" s="17" t="e">
        <f>INDEX(#REF!,MATCH($B128,#REF!,0),2)</f>
        <v>#REF!</v>
      </c>
      <c r="P128" s="18" t="str">
        <f t="shared" si="2"/>
        <v>2015-2018</v>
      </c>
      <c r="Q128" s="47">
        <f t="shared" si="3"/>
        <v>23</v>
      </c>
      <c r="R128" s="18" t="s">
        <v>256</v>
      </c>
    </row>
    <row r="129" spans="2:18" x14ac:dyDescent="0.2">
      <c r="B129" t="s">
        <v>59</v>
      </c>
      <c r="C129"/>
      <c r="D129">
        <v>25</v>
      </c>
      <c r="E129" s="3" t="s">
        <v>95</v>
      </c>
      <c r="N129" s="18" t="s">
        <v>248</v>
      </c>
      <c r="O129" s="17" t="e">
        <f>INDEX(#REF!,MATCH($B129,#REF!,0),2)</f>
        <v>#REF!</v>
      </c>
      <c r="P129" s="18" t="str">
        <f t="shared" si="2"/>
        <v>2015-2018</v>
      </c>
      <c r="Q129" s="47">
        <f t="shared" si="3"/>
        <v>25</v>
      </c>
      <c r="R129" s="18" t="s">
        <v>256</v>
      </c>
    </row>
    <row r="130" spans="2:18" x14ac:dyDescent="0.2">
      <c r="B130" t="s">
        <v>60</v>
      </c>
      <c r="C130"/>
      <c r="D130">
        <v>21</v>
      </c>
      <c r="E130" s="3" t="s">
        <v>95</v>
      </c>
      <c r="N130" s="18" t="s">
        <v>248</v>
      </c>
      <c r="O130" s="17" t="e">
        <f>INDEX(#REF!,MATCH($B130,#REF!,0),2)</f>
        <v>#REF!</v>
      </c>
      <c r="P130" s="18" t="str">
        <f t="shared" si="2"/>
        <v>2015-2018</v>
      </c>
      <c r="Q130" s="47">
        <f t="shared" si="3"/>
        <v>21</v>
      </c>
      <c r="R130" s="18" t="s">
        <v>256</v>
      </c>
    </row>
    <row r="131" spans="2:18" x14ac:dyDescent="0.2">
      <c r="B131" t="s">
        <v>61</v>
      </c>
      <c r="C131"/>
      <c r="D131">
        <v>26</v>
      </c>
      <c r="E131" s="3" t="s">
        <v>95</v>
      </c>
      <c r="N131" s="18" t="s">
        <v>248</v>
      </c>
      <c r="O131" s="17" t="e">
        <f>INDEX(#REF!,MATCH($B131,#REF!,0),2)</f>
        <v>#REF!</v>
      </c>
      <c r="P131" s="18" t="str">
        <f t="shared" si="2"/>
        <v>2015-2018</v>
      </c>
      <c r="Q131" s="47">
        <f t="shared" si="3"/>
        <v>26</v>
      </c>
      <c r="R131" s="18" t="s">
        <v>256</v>
      </c>
    </row>
    <row r="132" spans="2:18" x14ac:dyDescent="0.2">
      <c r="B132" t="s">
        <v>32</v>
      </c>
      <c r="C132"/>
      <c r="D132">
        <v>27</v>
      </c>
      <c r="E132" s="3" t="s">
        <v>94</v>
      </c>
      <c r="N132" s="18" t="s">
        <v>248</v>
      </c>
      <c r="O132" s="17" t="e">
        <f>INDEX(#REF!,MATCH($B132,#REF!,0),2)</f>
        <v>#REF!</v>
      </c>
      <c r="P132" s="18" t="str">
        <f t="shared" si="2"/>
        <v>2017-2020</v>
      </c>
      <c r="Q132" s="47">
        <f t="shared" si="3"/>
        <v>27</v>
      </c>
      <c r="R132" s="18" t="s">
        <v>256</v>
      </c>
    </row>
    <row r="133" spans="2:18" x14ac:dyDescent="0.2">
      <c r="B133" t="s">
        <v>42</v>
      </c>
      <c r="C133"/>
      <c r="D133">
        <v>25</v>
      </c>
      <c r="E133" s="3" t="s">
        <v>94</v>
      </c>
      <c r="N133" s="18" t="s">
        <v>248</v>
      </c>
      <c r="O133" s="17" t="e">
        <f>INDEX(#REF!,MATCH($B133,#REF!,0),2)</f>
        <v>#REF!</v>
      </c>
      <c r="P133" s="18" t="str">
        <f t="shared" si="2"/>
        <v>2017-2020</v>
      </c>
      <c r="Q133" s="47">
        <f t="shared" si="3"/>
        <v>25</v>
      </c>
      <c r="R133" s="18" t="s">
        <v>256</v>
      </c>
    </row>
    <row r="134" spans="2:18" x14ac:dyDescent="0.2">
      <c r="B134" t="s">
        <v>43</v>
      </c>
      <c r="C134"/>
      <c r="D134">
        <v>28</v>
      </c>
      <c r="E134" s="3" t="s">
        <v>94</v>
      </c>
      <c r="N134" s="18" t="s">
        <v>248</v>
      </c>
      <c r="O134" s="17" t="e">
        <f>INDEX(#REF!,MATCH($B134,#REF!,0),2)</f>
        <v>#REF!</v>
      </c>
      <c r="P134" s="18" t="str">
        <f t="shared" si="2"/>
        <v>2017-2020</v>
      </c>
      <c r="Q134" s="47">
        <f t="shared" si="3"/>
        <v>28</v>
      </c>
      <c r="R134" s="18" t="s">
        <v>256</v>
      </c>
    </row>
    <row r="135" spans="2:18" x14ac:dyDescent="0.2">
      <c r="B135" t="s">
        <v>44</v>
      </c>
      <c r="C135"/>
      <c r="D135">
        <v>25</v>
      </c>
      <c r="E135" s="3" t="s">
        <v>94</v>
      </c>
      <c r="N135" s="18" t="s">
        <v>248</v>
      </c>
      <c r="O135" s="17" t="e">
        <f>INDEX(#REF!,MATCH($B135,#REF!,0),2)</f>
        <v>#REF!</v>
      </c>
      <c r="P135" s="18" t="str">
        <f t="shared" ref="P135:P173" si="4">E135</f>
        <v>2017-2020</v>
      </c>
      <c r="Q135" s="47">
        <f t="shared" ref="Q135:Q173" si="5">D135</f>
        <v>25</v>
      </c>
      <c r="R135" s="18" t="s">
        <v>256</v>
      </c>
    </row>
    <row r="136" spans="2:18" x14ac:dyDescent="0.2">
      <c r="B136" t="s">
        <v>45</v>
      </c>
      <c r="C136"/>
      <c r="D136">
        <v>29</v>
      </c>
      <c r="E136" s="3" t="s">
        <v>94</v>
      </c>
      <c r="N136" s="18" t="s">
        <v>248</v>
      </c>
      <c r="O136" s="17" t="e">
        <f>INDEX(#REF!,MATCH($B136,#REF!,0),2)</f>
        <v>#REF!</v>
      </c>
      <c r="P136" s="18" t="str">
        <f t="shared" si="4"/>
        <v>2017-2020</v>
      </c>
      <c r="Q136" s="47">
        <f t="shared" si="5"/>
        <v>29</v>
      </c>
      <c r="R136" s="18" t="s">
        <v>256</v>
      </c>
    </row>
    <row r="137" spans="2:18" x14ac:dyDescent="0.2">
      <c r="B137" t="s">
        <v>46</v>
      </c>
      <c r="C137"/>
      <c r="D137">
        <v>31</v>
      </c>
      <c r="E137" s="3" t="s">
        <v>94</v>
      </c>
      <c r="N137" s="18" t="s">
        <v>248</v>
      </c>
      <c r="O137" s="17" t="e">
        <f>INDEX(#REF!,MATCH($B137,#REF!,0),2)</f>
        <v>#REF!</v>
      </c>
      <c r="P137" s="18" t="str">
        <f t="shared" si="4"/>
        <v>2017-2020</v>
      </c>
      <c r="Q137" s="47">
        <f t="shared" si="5"/>
        <v>31</v>
      </c>
      <c r="R137" s="18" t="s">
        <v>256</v>
      </c>
    </row>
    <row r="138" spans="2:18" x14ac:dyDescent="0.2">
      <c r="B138" t="s">
        <v>47</v>
      </c>
      <c r="C138"/>
      <c r="D138">
        <v>28</v>
      </c>
      <c r="E138" s="3" t="s">
        <v>94</v>
      </c>
      <c r="N138" s="18" t="s">
        <v>248</v>
      </c>
      <c r="O138" s="17" t="e">
        <f>INDEX(#REF!,MATCH($B138,#REF!,0),2)</f>
        <v>#REF!</v>
      </c>
      <c r="P138" s="18" t="str">
        <f t="shared" si="4"/>
        <v>2017-2020</v>
      </c>
      <c r="Q138" s="47">
        <f t="shared" si="5"/>
        <v>28</v>
      </c>
      <c r="R138" s="18" t="s">
        <v>256</v>
      </c>
    </row>
    <row r="139" spans="2:18" x14ac:dyDescent="0.2">
      <c r="B139" t="s">
        <v>48</v>
      </c>
      <c r="C139"/>
      <c r="D139">
        <v>23</v>
      </c>
      <c r="E139" s="3" t="s">
        <v>94</v>
      </c>
      <c r="N139" s="18" t="s">
        <v>248</v>
      </c>
      <c r="O139" s="17" t="e">
        <f>INDEX(#REF!,MATCH($B139,#REF!,0),2)</f>
        <v>#REF!</v>
      </c>
      <c r="P139" s="18" t="str">
        <f t="shared" si="4"/>
        <v>2017-2020</v>
      </c>
      <c r="Q139" s="47">
        <f t="shared" si="5"/>
        <v>23</v>
      </c>
      <c r="R139" s="18" t="s">
        <v>256</v>
      </c>
    </row>
    <row r="140" spans="2:18" x14ac:dyDescent="0.2">
      <c r="B140" t="s">
        <v>49</v>
      </c>
      <c r="C140"/>
      <c r="D140">
        <v>26</v>
      </c>
      <c r="E140" s="3" t="s">
        <v>94</v>
      </c>
      <c r="N140" s="18" t="s">
        <v>248</v>
      </c>
      <c r="O140" s="17" t="e">
        <f>INDEX(#REF!,MATCH($B140,#REF!,0),2)</f>
        <v>#REF!</v>
      </c>
      <c r="P140" s="18" t="str">
        <f t="shared" si="4"/>
        <v>2017-2020</v>
      </c>
      <c r="Q140" s="47">
        <f t="shared" si="5"/>
        <v>26</v>
      </c>
      <c r="R140" s="18" t="s">
        <v>256</v>
      </c>
    </row>
    <row r="141" spans="2:18" x14ac:dyDescent="0.2">
      <c r="B141" t="s">
        <v>50</v>
      </c>
      <c r="C141"/>
      <c r="D141">
        <v>33</v>
      </c>
      <c r="E141" s="3" t="s">
        <v>94</v>
      </c>
      <c r="N141" s="18" t="s">
        <v>248</v>
      </c>
      <c r="O141" s="17" t="e">
        <f>INDEX(#REF!,MATCH($B141,#REF!,0),2)</f>
        <v>#REF!</v>
      </c>
      <c r="P141" s="18" t="str">
        <f t="shared" si="4"/>
        <v>2017-2020</v>
      </c>
      <c r="Q141" s="47">
        <f t="shared" si="5"/>
        <v>33</v>
      </c>
      <c r="R141" s="18" t="s">
        <v>256</v>
      </c>
    </row>
    <row r="142" spans="2:18" x14ac:dyDescent="0.2">
      <c r="B142" t="s">
        <v>51</v>
      </c>
      <c r="C142"/>
      <c r="D142">
        <v>25</v>
      </c>
      <c r="E142" s="3" t="s">
        <v>94</v>
      </c>
      <c r="N142" s="18" t="s">
        <v>248</v>
      </c>
      <c r="O142" s="17" t="e">
        <f>INDEX(#REF!,MATCH($B142,#REF!,0),2)</f>
        <v>#REF!</v>
      </c>
      <c r="P142" s="18" t="str">
        <f t="shared" si="4"/>
        <v>2017-2020</v>
      </c>
      <c r="Q142" s="47">
        <f t="shared" si="5"/>
        <v>25</v>
      </c>
      <c r="R142" s="18" t="s">
        <v>256</v>
      </c>
    </row>
    <row r="143" spans="2:18" x14ac:dyDescent="0.2">
      <c r="B143" t="s">
        <v>52</v>
      </c>
      <c r="C143"/>
      <c r="D143">
        <v>29</v>
      </c>
      <c r="E143" s="3" t="s">
        <v>94</v>
      </c>
      <c r="N143" s="18" t="s">
        <v>248</v>
      </c>
      <c r="O143" s="17" t="e">
        <f>INDEX(#REF!,MATCH($B143,#REF!,0),2)</f>
        <v>#REF!</v>
      </c>
      <c r="P143" s="18" t="str">
        <f t="shared" si="4"/>
        <v>2017-2020</v>
      </c>
      <c r="Q143" s="47">
        <f t="shared" si="5"/>
        <v>29</v>
      </c>
      <c r="R143" s="18" t="s">
        <v>256</v>
      </c>
    </row>
    <row r="144" spans="2:18" x14ac:dyDescent="0.2">
      <c r="B144" t="s">
        <v>53</v>
      </c>
      <c r="C144"/>
      <c r="D144">
        <v>26</v>
      </c>
      <c r="E144" s="3" t="s">
        <v>94</v>
      </c>
      <c r="N144" s="18" t="s">
        <v>248</v>
      </c>
      <c r="O144" s="17" t="e">
        <f>INDEX(#REF!,MATCH($B144,#REF!,0),2)</f>
        <v>#REF!</v>
      </c>
      <c r="P144" s="18" t="str">
        <f t="shared" si="4"/>
        <v>2017-2020</v>
      </c>
      <c r="Q144" s="47">
        <f t="shared" si="5"/>
        <v>26</v>
      </c>
      <c r="R144" s="18" t="s">
        <v>256</v>
      </c>
    </row>
    <row r="145" spans="2:18" x14ac:dyDescent="0.2">
      <c r="B145" t="s">
        <v>54</v>
      </c>
      <c r="C145"/>
      <c r="D145">
        <v>30</v>
      </c>
      <c r="E145" s="3" t="s">
        <v>94</v>
      </c>
      <c r="N145" s="18" t="s">
        <v>248</v>
      </c>
      <c r="O145" s="17" t="e">
        <f>INDEX(#REF!,MATCH($B145,#REF!,0),2)</f>
        <v>#REF!</v>
      </c>
      <c r="P145" s="18" t="str">
        <f t="shared" si="4"/>
        <v>2017-2020</v>
      </c>
      <c r="Q145" s="47">
        <f t="shared" si="5"/>
        <v>30</v>
      </c>
      <c r="R145" s="18" t="s">
        <v>256</v>
      </c>
    </row>
    <row r="146" spans="2:18" x14ac:dyDescent="0.2">
      <c r="B146" t="s">
        <v>55</v>
      </c>
      <c r="C146"/>
      <c r="D146">
        <v>30</v>
      </c>
      <c r="E146" s="3" t="s">
        <v>94</v>
      </c>
      <c r="N146" s="18" t="s">
        <v>248</v>
      </c>
      <c r="O146" s="17" t="e">
        <f>INDEX(#REF!,MATCH($B146,#REF!,0),2)</f>
        <v>#REF!</v>
      </c>
      <c r="P146" s="18" t="str">
        <f t="shared" si="4"/>
        <v>2017-2020</v>
      </c>
      <c r="Q146" s="47">
        <f t="shared" si="5"/>
        <v>30</v>
      </c>
      <c r="R146" s="18" t="s">
        <v>256</v>
      </c>
    </row>
    <row r="147" spans="2:18" x14ac:dyDescent="0.2">
      <c r="B147" t="s">
        <v>56</v>
      </c>
      <c r="C147"/>
      <c r="D147">
        <v>27</v>
      </c>
      <c r="E147" s="3" t="s">
        <v>94</v>
      </c>
      <c r="N147" s="18" t="s">
        <v>248</v>
      </c>
      <c r="O147" s="17" t="e">
        <f>INDEX(#REF!,MATCH($B147,#REF!,0),2)</f>
        <v>#REF!</v>
      </c>
      <c r="P147" s="18" t="str">
        <f t="shared" si="4"/>
        <v>2017-2020</v>
      </c>
      <c r="Q147" s="47">
        <f t="shared" si="5"/>
        <v>27</v>
      </c>
      <c r="R147" s="18" t="s">
        <v>256</v>
      </c>
    </row>
    <row r="148" spans="2:18" x14ac:dyDescent="0.2">
      <c r="B148" t="s">
        <v>57</v>
      </c>
      <c r="C148"/>
      <c r="D148">
        <v>29</v>
      </c>
      <c r="E148" s="3" t="s">
        <v>94</v>
      </c>
      <c r="N148" s="18" t="s">
        <v>248</v>
      </c>
      <c r="O148" s="17" t="e">
        <f>INDEX(#REF!,MATCH($B148,#REF!,0),2)</f>
        <v>#REF!</v>
      </c>
      <c r="P148" s="18" t="str">
        <f t="shared" si="4"/>
        <v>2017-2020</v>
      </c>
      <c r="Q148" s="47">
        <f t="shared" si="5"/>
        <v>29</v>
      </c>
      <c r="R148" s="18" t="s">
        <v>256</v>
      </c>
    </row>
    <row r="149" spans="2:18" x14ac:dyDescent="0.2">
      <c r="B149" t="s">
        <v>58</v>
      </c>
      <c r="C149"/>
      <c r="D149">
        <v>23</v>
      </c>
      <c r="E149" s="3" t="s">
        <v>94</v>
      </c>
      <c r="N149" s="18" t="s">
        <v>248</v>
      </c>
      <c r="O149" s="17" t="e">
        <f>INDEX(#REF!,MATCH($B149,#REF!,0),2)</f>
        <v>#REF!</v>
      </c>
      <c r="P149" s="18" t="str">
        <f t="shared" si="4"/>
        <v>2017-2020</v>
      </c>
      <c r="Q149" s="47">
        <f t="shared" si="5"/>
        <v>23</v>
      </c>
      <c r="R149" s="18" t="s">
        <v>256</v>
      </c>
    </row>
    <row r="150" spans="2:18" x14ac:dyDescent="0.2">
      <c r="B150" t="s">
        <v>59</v>
      </c>
      <c r="C150"/>
      <c r="D150">
        <v>28</v>
      </c>
      <c r="E150" s="3" t="s">
        <v>94</v>
      </c>
      <c r="N150" s="18" t="s">
        <v>248</v>
      </c>
      <c r="O150" s="17" t="e">
        <f>INDEX(#REF!,MATCH($B150,#REF!,0),2)</f>
        <v>#REF!</v>
      </c>
      <c r="P150" s="18" t="str">
        <f t="shared" si="4"/>
        <v>2017-2020</v>
      </c>
      <c r="Q150" s="47">
        <f t="shared" si="5"/>
        <v>28</v>
      </c>
      <c r="R150" s="18" t="s">
        <v>256</v>
      </c>
    </row>
    <row r="151" spans="2:18" x14ac:dyDescent="0.2">
      <c r="B151" t="s">
        <v>60</v>
      </c>
      <c r="C151"/>
      <c r="D151">
        <v>23</v>
      </c>
      <c r="E151" s="3" t="s">
        <v>94</v>
      </c>
      <c r="N151" s="18" t="s">
        <v>248</v>
      </c>
      <c r="O151" s="17" t="e">
        <f>INDEX(#REF!,MATCH($B151,#REF!,0),2)</f>
        <v>#REF!</v>
      </c>
      <c r="P151" s="18" t="str">
        <f t="shared" si="4"/>
        <v>2017-2020</v>
      </c>
      <c r="Q151" s="47">
        <f t="shared" si="5"/>
        <v>23</v>
      </c>
      <c r="R151" s="18" t="s">
        <v>256</v>
      </c>
    </row>
    <row r="152" spans="2:18" x14ac:dyDescent="0.2">
      <c r="B152" t="s">
        <v>61</v>
      </c>
      <c r="C152"/>
      <c r="D152">
        <v>26</v>
      </c>
      <c r="E152" s="3" t="s">
        <v>94</v>
      </c>
      <c r="N152" s="18" t="s">
        <v>248</v>
      </c>
      <c r="O152" s="17" t="e">
        <f>INDEX(#REF!,MATCH($B152,#REF!,0),2)</f>
        <v>#REF!</v>
      </c>
      <c r="P152" s="18" t="str">
        <f t="shared" si="4"/>
        <v>2017-2020</v>
      </c>
      <c r="Q152" s="47">
        <f t="shared" si="5"/>
        <v>26</v>
      </c>
      <c r="R152" s="18" t="s">
        <v>256</v>
      </c>
    </row>
    <row r="153" spans="2:18" x14ac:dyDescent="0.2">
      <c r="B153" t="s">
        <v>32</v>
      </c>
      <c r="C153"/>
      <c r="D153">
        <v>27</v>
      </c>
      <c r="E153" s="3" t="s">
        <v>93</v>
      </c>
      <c r="N153" s="18" t="s">
        <v>248</v>
      </c>
      <c r="O153" s="17" t="e">
        <f>INDEX(#REF!,MATCH($B153,#REF!,0),2)</f>
        <v>#REF!</v>
      </c>
      <c r="P153" s="18" t="str">
        <f t="shared" si="4"/>
        <v>2018-2021</v>
      </c>
      <c r="Q153" s="47">
        <f t="shared" si="5"/>
        <v>27</v>
      </c>
      <c r="R153" s="18" t="s">
        <v>256</v>
      </c>
    </row>
    <row r="154" spans="2:18" x14ac:dyDescent="0.2">
      <c r="B154" t="s">
        <v>42</v>
      </c>
      <c r="C154"/>
      <c r="D154">
        <v>27</v>
      </c>
      <c r="E154" s="3" t="s">
        <v>93</v>
      </c>
      <c r="N154" s="18" t="s">
        <v>248</v>
      </c>
      <c r="O154" s="17" t="e">
        <f>INDEX(#REF!,MATCH($B154,#REF!,0),2)</f>
        <v>#REF!</v>
      </c>
      <c r="P154" s="18" t="str">
        <f t="shared" si="4"/>
        <v>2018-2021</v>
      </c>
      <c r="Q154" s="47">
        <f t="shared" si="5"/>
        <v>27</v>
      </c>
      <c r="R154" s="18" t="s">
        <v>256</v>
      </c>
    </row>
    <row r="155" spans="2:18" x14ac:dyDescent="0.2">
      <c r="B155" t="s">
        <v>43</v>
      </c>
      <c r="C155"/>
      <c r="D155">
        <v>29</v>
      </c>
      <c r="E155" s="3" t="s">
        <v>93</v>
      </c>
      <c r="N155" s="18" t="s">
        <v>248</v>
      </c>
      <c r="O155" s="17" t="e">
        <f>INDEX(#REF!,MATCH($B155,#REF!,0),2)</f>
        <v>#REF!</v>
      </c>
      <c r="P155" s="18" t="str">
        <f t="shared" si="4"/>
        <v>2018-2021</v>
      </c>
      <c r="Q155" s="47">
        <f t="shared" si="5"/>
        <v>29</v>
      </c>
      <c r="R155" s="18" t="s">
        <v>256</v>
      </c>
    </row>
    <row r="156" spans="2:18" x14ac:dyDescent="0.2">
      <c r="B156" t="s">
        <v>44</v>
      </c>
      <c r="C156"/>
      <c r="D156">
        <v>26</v>
      </c>
      <c r="E156" s="3" t="s">
        <v>93</v>
      </c>
      <c r="N156" s="18" t="s">
        <v>248</v>
      </c>
      <c r="O156" s="17" t="e">
        <f>INDEX(#REF!,MATCH($B156,#REF!,0),2)</f>
        <v>#REF!</v>
      </c>
      <c r="P156" s="18" t="str">
        <f t="shared" si="4"/>
        <v>2018-2021</v>
      </c>
      <c r="Q156" s="47">
        <f t="shared" si="5"/>
        <v>26</v>
      </c>
      <c r="R156" s="18" t="s">
        <v>256</v>
      </c>
    </row>
    <row r="157" spans="2:18" x14ac:dyDescent="0.2">
      <c r="B157" t="s">
        <v>45</v>
      </c>
      <c r="C157"/>
      <c r="D157">
        <v>29</v>
      </c>
      <c r="E157" s="3" t="s">
        <v>93</v>
      </c>
      <c r="N157" s="18" t="s">
        <v>248</v>
      </c>
      <c r="O157" s="17" t="e">
        <f>INDEX(#REF!,MATCH($B157,#REF!,0),2)</f>
        <v>#REF!</v>
      </c>
      <c r="P157" s="18" t="str">
        <f t="shared" si="4"/>
        <v>2018-2021</v>
      </c>
      <c r="Q157" s="47">
        <f t="shared" si="5"/>
        <v>29</v>
      </c>
      <c r="R157" s="18" t="s">
        <v>256</v>
      </c>
    </row>
    <row r="158" spans="2:18" x14ac:dyDescent="0.2">
      <c r="B158" t="s">
        <v>46</v>
      </c>
      <c r="C158"/>
      <c r="D158">
        <v>31</v>
      </c>
      <c r="E158" s="3" t="s">
        <v>93</v>
      </c>
      <c r="N158" s="18" t="s">
        <v>248</v>
      </c>
      <c r="O158" s="17" t="e">
        <f>INDEX(#REF!,MATCH($B158,#REF!,0),2)</f>
        <v>#REF!</v>
      </c>
      <c r="P158" s="18" t="str">
        <f t="shared" si="4"/>
        <v>2018-2021</v>
      </c>
      <c r="Q158" s="47">
        <f t="shared" si="5"/>
        <v>31</v>
      </c>
      <c r="R158" s="18" t="s">
        <v>256</v>
      </c>
    </row>
    <row r="159" spans="2:18" x14ac:dyDescent="0.2">
      <c r="B159" t="s">
        <v>47</v>
      </c>
      <c r="C159"/>
      <c r="D159">
        <v>28</v>
      </c>
      <c r="E159" s="3" t="s">
        <v>93</v>
      </c>
      <c r="N159" s="18" t="s">
        <v>248</v>
      </c>
      <c r="O159" s="17" t="e">
        <f>INDEX(#REF!,MATCH($B159,#REF!,0),2)</f>
        <v>#REF!</v>
      </c>
      <c r="P159" s="18" t="str">
        <f t="shared" si="4"/>
        <v>2018-2021</v>
      </c>
      <c r="Q159" s="47">
        <f t="shared" si="5"/>
        <v>28</v>
      </c>
      <c r="R159" s="18" t="s">
        <v>256</v>
      </c>
    </row>
    <row r="160" spans="2:18" x14ac:dyDescent="0.2">
      <c r="B160" t="s">
        <v>48</v>
      </c>
      <c r="C160"/>
      <c r="D160" s="114" t="s">
        <v>96</v>
      </c>
      <c r="E160" s="3" t="s">
        <v>93</v>
      </c>
      <c r="N160" s="18" t="s">
        <v>248</v>
      </c>
      <c r="O160" s="17" t="e">
        <f>INDEX(#REF!,MATCH($B160,#REF!,0),2)</f>
        <v>#REF!</v>
      </c>
      <c r="P160" s="18" t="str">
        <f t="shared" si="4"/>
        <v>2018-2021</v>
      </c>
      <c r="Q160" s="47" t="str">
        <f t="shared" si="5"/>
        <v>..</v>
      </c>
      <c r="R160" s="18" t="s">
        <v>256</v>
      </c>
    </row>
    <row r="161" spans="2:18" x14ac:dyDescent="0.2">
      <c r="B161" t="s">
        <v>49</v>
      </c>
      <c r="C161"/>
      <c r="D161">
        <v>29</v>
      </c>
      <c r="E161" s="3" t="s">
        <v>93</v>
      </c>
      <c r="N161" s="18" t="s">
        <v>248</v>
      </c>
      <c r="O161" s="17" t="e">
        <f>INDEX(#REF!,MATCH($B161,#REF!,0),2)</f>
        <v>#REF!</v>
      </c>
      <c r="P161" s="18" t="str">
        <f t="shared" si="4"/>
        <v>2018-2021</v>
      </c>
      <c r="Q161" s="47">
        <f t="shared" si="5"/>
        <v>29</v>
      </c>
      <c r="R161" s="18" t="s">
        <v>256</v>
      </c>
    </row>
    <row r="162" spans="2:18" x14ac:dyDescent="0.2">
      <c r="B162" t="s">
        <v>50</v>
      </c>
      <c r="C162"/>
      <c r="D162">
        <v>32</v>
      </c>
      <c r="E162" s="3" t="s">
        <v>93</v>
      </c>
      <c r="N162" s="18" t="s">
        <v>248</v>
      </c>
      <c r="O162" s="17" t="e">
        <f>INDEX(#REF!,MATCH($B162,#REF!,0),2)</f>
        <v>#REF!</v>
      </c>
      <c r="P162" s="18" t="str">
        <f t="shared" si="4"/>
        <v>2018-2021</v>
      </c>
      <c r="Q162" s="47">
        <f t="shared" si="5"/>
        <v>32</v>
      </c>
      <c r="R162" s="18" t="s">
        <v>256</v>
      </c>
    </row>
    <row r="163" spans="2:18" x14ac:dyDescent="0.2">
      <c r="B163" t="s">
        <v>51</v>
      </c>
      <c r="C163"/>
      <c r="D163">
        <v>27</v>
      </c>
      <c r="E163" s="3" t="s">
        <v>93</v>
      </c>
      <c r="N163" s="18" t="s">
        <v>248</v>
      </c>
      <c r="O163" s="17" t="e">
        <f>INDEX(#REF!,MATCH($B163,#REF!,0),2)</f>
        <v>#REF!</v>
      </c>
      <c r="P163" s="18" t="str">
        <f t="shared" si="4"/>
        <v>2018-2021</v>
      </c>
      <c r="Q163" s="47">
        <f t="shared" si="5"/>
        <v>27</v>
      </c>
      <c r="R163" s="18" t="s">
        <v>256</v>
      </c>
    </row>
    <row r="164" spans="2:18" x14ac:dyDescent="0.2">
      <c r="B164" t="s">
        <v>52</v>
      </c>
      <c r="C164"/>
      <c r="D164">
        <v>29</v>
      </c>
      <c r="E164" s="3" t="s">
        <v>93</v>
      </c>
      <c r="N164" s="18" t="s">
        <v>248</v>
      </c>
      <c r="O164" s="17" t="e">
        <f>INDEX(#REF!,MATCH($B164,#REF!,0),2)</f>
        <v>#REF!</v>
      </c>
      <c r="P164" s="18" t="str">
        <f t="shared" si="4"/>
        <v>2018-2021</v>
      </c>
      <c r="Q164" s="47">
        <f t="shared" si="5"/>
        <v>29</v>
      </c>
      <c r="R164" s="18" t="s">
        <v>256</v>
      </c>
    </row>
    <row r="165" spans="2:18" x14ac:dyDescent="0.2">
      <c r="B165" t="s">
        <v>53</v>
      </c>
      <c r="C165"/>
      <c r="D165">
        <v>26</v>
      </c>
      <c r="E165" s="3" t="s">
        <v>93</v>
      </c>
      <c r="N165" s="18" t="s">
        <v>248</v>
      </c>
      <c r="O165" s="17" t="e">
        <f>INDEX(#REF!,MATCH($B165,#REF!,0),2)</f>
        <v>#REF!</v>
      </c>
      <c r="P165" s="18" t="str">
        <f t="shared" si="4"/>
        <v>2018-2021</v>
      </c>
      <c r="Q165" s="47">
        <f t="shared" si="5"/>
        <v>26</v>
      </c>
      <c r="R165" s="18" t="s">
        <v>256</v>
      </c>
    </row>
    <row r="166" spans="2:18" x14ac:dyDescent="0.2">
      <c r="B166" t="s">
        <v>54</v>
      </c>
      <c r="C166"/>
      <c r="D166">
        <v>30</v>
      </c>
      <c r="E166" s="3" t="s">
        <v>93</v>
      </c>
      <c r="N166" s="18" t="s">
        <v>248</v>
      </c>
      <c r="O166" s="17" t="e">
        <f>INDEX(#REF!,MATCH($B166,#REF!,0),2)</f>
        <v>#REF!</v>
      </c>
      <c r="P166" s="18" t="str">
        <f t="shared" si="4"/>
        <v>2018-2021</v>
      </c>
      <c r="Q166" s="47">
        <f t="shared" si="5"/>
        <v>30</v>
      </c>
      <c r="R166" s="18" t="s">
        <v>256</v>
      </c>
    </row>
    <row r="167" spans="2:18" x14ac:dyDescent="0.2">
      <c r="B167" t="s">
        <v>55</v>
      </c>
      <c r="C167"/>
      <c r="D167">
        <v>30</v>
      </c>
      <c r="E167" s="3" t="s">
        <v>93</v>
      </c>
      <c r="N167" s="18" t="s">
        <v>248</v>
      </c>
      <c r="O167" s="17" t="e">
        <f>INDEX(#REF!,MATCH($B167,#REF!,0),2)</f>
        <v>#REF!</v>
      </c>
      <c r="P167" s="18" t="str">
        <f t="shared" si="4"/>
        <v>2018-2021</v>
      </c>
      <c r="Q167" s="47">
        <f t="shared" si="5"/>
        <v>30</v>
      </c>
      <c r="R167" s="18" t="s">
        <v>256</v>
      </c>
    </row>
    <row r="168" spans="2:18" x14ac:dyDescent="0.2">
      <c r="B168" t="s">
        <v>56</v>
      </c>
      <c r="C168"/>
      <c r="D168">
        <v>26</v>
      </c>
      <c r="E168" s="3" t="s">
        <v>93</v>
      </c>
      <c r="N168" s="18" t="s">
        <v>248</v>
      </c>
      <c r="O168" s="17" t="e">
        <f>INDEX(#REF!,MATCH($B168,#REF!,0),2)</f>
        <v>#REF!</v>
      </c>
      <c r="P168" s="18" t="str">
        <f t="shared" si="4"/>
        <v>2018-2021</v>
      </c>
      <c r="Q168" s="47">
        <f t="shared" si="5"/>
        <v>26</v>
      </c>
      <c r="R168" s="18" t="s">
        <v>256</v>
      </c>
    </row>
    <row r="169" spans="2:18" x14ac:dyDescent="0.2">
      <c r="B169" t="s">
        <v>57</v>
      </c>
      <c r="C169"/>
      <c r="D169">
        <v>29</v>
      </c>
      <c r="E169" s="3" t="s">
        <v>93</v>
      </c>
      <c r="N169" s="18" t="s">
        <v>248</v>
      </c>
      <c r="O169" s="17" t="e">
        <f>INDEX(#REF!,MATCH($B169,#REF!,0),2)</f>
        <v>#REF!</v>
      </c>
      <c r="P169" s="18" t="str">
        <f t="shared" si="4"/>
        <v>2018-2021</v>
      </c>
      <c r="Q169" s="47">
        <f t="shared" si="5"/>
        <v>29</v>
      </c>
      <c r="R169" s="18" t="s">
        <v>256</v>
      </c>
    </row>
    <row r="170" spans="2:18" x14ac:dyDescent="0.2">
      <c r="B170" t="s">
        <v>58</v>
      </c>
      <c r="C170"/>
      <c r="D170">
        <v>22</v>
      </c>
      <c r="E170" s="3" t="s">
        <v>93</v>
      </c>
      <c r="N170" s="18" t="s">
        <v>248</v>
      </c>
      <c r="O170" s="17" t="e">
        <f>INDEX(#REF!,MATCH($B170,#REF!,0),2)</f>
        <v>#REF!</v>
      </c>
      <c r="P170" s="18" t="str">
        <f t="shared" si="4"/>
        <v>2018-2021</v>
      </c>
      <c r="Q170" s="47">
        <f t="shared" si="5"/>
        <v>22</v>
      </c>
      <c r="R170" s="18" t="s">
        <v>256</v>
      </c>
    </row>
    <row r="171" spans="2:18" x14ac:dyDescent="0.2">
      <c r="B171" t="s">
        <v>59</v>
      </c>
      <c r="C171"/>
      <c r="D171">
        <v>26</v>
      </c>
      <c r="E171" s="3" t="s">
        <v>93</v>
      </c>
      <c r="N171" s="18" t="s">
        <v>248</v>
      </c>
      <c r="O171" s="17" t="e">
        <f>INDEX(#REF!,MATCH($B171,#REF!,0),2)</f>
        <v>#REF!</v>
      </c>
      <c r="P171" s="18" t="str">
        <f t="shared" si="4"/>
        <v>2018-2021</v>
      </c>
      <c r="Q171" s="47">
        <f t="shared" si="5"/>
        <v>26</v>
      </c>
      <c r="R171" s="18" t="s">
        <v>256</v>
      </c>
    </row>
    <row r="172" spans="2:18" x14ac:dyDescent="0.2">
      <c r="B172" t="s">
        <v>60</v>
      </c>
      <c r="C172"/>
      <c r="D172">
        <v>21</v>
      </c>
      <c r="E172" s="3" t="s">
        <v>93</v>
      </c>
      <c r="N172" s="18" t="s">
        <v>248</v>
      </c>
      <c r="O172" s="17" t="e">
        <f>INDEX(#REF!,MATCH($B172,#REF!,0),2)</f>
        <v>#REF!</v>
      </c>
      <c r="P172" s="18" t="str">
        <f t="shared" si="4"/>
        <v>2018-2021</v>
      </c>
      <c r="Q172" s="47">
        <f t="shared" si="5"/>
        <v>21</v>
      </c>
      <c r="R172" s="18" t="s">
        <v>256</v>
      </c>
    </row>
    <row r="173" spans="2:18" x14ac:dyDescent="0.2">
      <c r="B173" t="s">
        <v>61</v>
      </c>
      <c r="C173"/>
      <c r="D173">
        <v>26</v>
      </c>
      <c r="E173" s="3" t="s">
        <v>93</v>
      </c>
      <c r="N173" s="18" t="s">
        <v>248</v>
      </c>
      <c r="O173" s="17" t="e">
        <f>INDEX(#REF!,MATCH($B173,#REF!,0),2)</f>
        <v>#REF!</v>
      </c>
      <c r="P173" s="18" t="str">
        <f t="shared" si="4"/>
        <v>2018-2021</v>
      </c>
      <c r="Q173" s="47">
        <f t="shared" si="5"/>
        <v>26</v>
      </c>
      <c r="R173" s="18" t="s">
        <v>256</v>
      </c>
    </row>
    <row r="174" spans="2:18" x14ac:dyDescent="0.2">
      <c r="O174" s="17"/>
    </row>
    <row r="175" spans="2:18" x14ac:dyDescent="0.2">
      <c r="O175" s="17"/>
    </row>
    <row r="176" spans="2:18" x14ac:dyDescent="0.2">
      <c r="O176" s="17"/>
    </row>
    <row r="177" spans="15:15" x14ac:dyDescent="0.2">
      <c r="O177" s="17"/>
    </row>
    <row r="178" spans="15:15" x14ac:dyDescent="0.2">
      <c r="O178" s="17"/>
    </row>
    <row r="179" spans="15:15" x14ac:dyDescent="0.2">
      <c r="O179" s="17"/>
    </row>
    <row r="180" spans="15:15" x14ac:dyDescent="0.2">
      <c r="O180" s="17"/>
    </row>
    <row r="181" spans="15:15" x14ac:dyDescent="0.2">
      <c r="O181" s="17"/>
    </row>
    <row r="182" spans="15:15" x14ac:dyDescent="0.2">
      <c r="O182" s="17"/>
    </row>
    <row r="183" spans="15:15" x14ac:dyDescent="0.2">
      <c r="O183" s="17"/>
    </row>
    <row r="184" spans="15:15" x14ac:dyDescent="0.2">
      <c r="O184" s="17"/>
    </row>
    <row r="185" spans="15:15" x14ac:dyDescent="0.2">
      <c r="O185" s="17"/>
    </row>
    <row r="186" spans="15:15" x14ac:dyDescent="0.2">
      <c r="O186" s="17"/>
    </row>
    <row r="187" spans="15:15" x14ac:dyDescent="0.2">
      <c r="O187" s="17"/>
    </row>
    <row r="188" spans="15:15" x14ac:dyDescent="0.2">
      <c r="O188" s="17"/>
    </row>
    <row r="189" spans="15:15" x14ac:dyDescent="0.2">
      <c r="O189" s="17"/>
    </row>
    <row r="190" spans="15:15" x14ac:dyDescent="0.2">
      <c r="O190" s="17"/>
    </row>
    <row r="191" spans="15:15" x14ac:dyDescent="0.2">
      <c r="O191" s="17"/>
    </row>
    <row r="192" spans="15:15" x14ac:dyDescent="0.2">
      <c r="O192" s="17"/>
    </row>
    <row r="193" spans="15:15" x14ac:dyDescent="0.2">
      <c r="O193" s="17"/>
    </row>
    <row r="194" spans="15:15" x14ac:dyDescent="0.2">
      <c r="O194" s="17"/>
    </row>
    <row r="195" spans="15:15" x14ac:dyDescent="0.2">
      <c r="O195" s="17"/>
    </row>
    <row r="196" spans="15:15" x14ac:dyDescent="0.2">
      <c r="O196" s="17"/>
    </row>
    <row r="197" spans="15:15" x14ac:dyDescent="0.2">
      <c r="O197" s="17"/>
    </row>
    <row r="198" spans="15:15" x14ac:dyDescent="0.2">
      <c r="O198" s="17"/>
    </row>
    <row r="199" spans="15:15" x14ac:dyDescent="0.2">
      <c r="O199" s="17"/>
    </row>
    <row r="200" spans="15:15" x14ac:dyDescent="0.2">
      <c r="O200" s="17"/>
    </row>
    <row r="201" spans="15:15" x14ac:dyDescent="0.2">
      <c r="O201" s="17"/>
    </row>
    <row r="202" spans="15:15" x14ac:dyDescent="0.2">
      <c r="O202" s="17"/>
    </row>
    <row r="203" spans="15:15" x14ac:dyDescent="0.2">
      <c r="O203" s="17"/>
    </row>
    <row r="204" spans="15:15" x14ac:dyDescent="0.2">
      <c r="O204" s="17"/>
    </row>
    <row r="205" spans="15:15" x14ac:dyDescent="0.2">
      <c r="O205" s="17"/>
    </row>
    <row r="206" spans="15:15" x14ac:dyDescent="0.2">
      <c r="O206" s="17"/>
    </row>
    <row r="207" spans="15:15" x14ac:dyDescent="0.2">
      <c r="O207" s="17"/>
    </row>
    <row r="208" spans="15:15" x14ac:dyDescent="0.2">
      <c r="O208" s="17"/>
    </row>
    <row r="209" spans="15:15" x14ac:dyDescent="0.2">
      <c r="O209" s="17"/>
    </row>
    <row r="210" spans="15:15" x14ac:dyDescent="0.2">
      <c r="O210" s="17"/>
    </row>
    <row r="211" spans="15:15" x14ac:dyDescent="0.2">
      <c r="O211" s="17"/>
    </row>
    <row r="212" spans="15:15" x14ac:dyDescent="0.2">
      <c r="O212" s="17"/>
    </row>
    <row r="213" spans="15:15" x14ac:dyDescent="0.2">
      <c r="O213" s="17"/>
    </row>
    <row r="214" spans="15:15" x14ac:dyDescent="0.2">
      <c r="O214" s="17"/>
    </row>
  </sheetData>
  <hyperlinks>
    <hyperlink ref="C4" r:id="rId1" xr:uid="{0873FC47-71C7-46C8-90DA-2A387C35FBC5}"/>
  </hyperlinks>
  <pageMargins left="0.7" right="0.7" top="0.75" bottom="0.75" header="0.3" footer="0.3"/>
  <pageSetup paperSize="9" orientation="portrait" verticalDpi="0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CDC58-F2EE-4DDE-90CF-F1A4F6DDF654}">
  <sheetPr>
    <tabColor theme="5" tint="0.79998168889431442"/>
  </sheetPr>
  <dimension ref="B1:R26"/>
  <sheetViews>
    <sheetView workbookViewId="0"/>
  </sheetViews>
  <sheetFormatPr defaultColWidth="9.33203125" defaultRowHeight="11.25" x14ac:dyDescent="0.2"/>
  <cols>
    <col min="1" max="1" width="9.33203125" style="3"/>
    <col min="2" max="2" width="11.5" style="3" bestFit="1" customWidth="1"/>
    <col min="3" max="3" width="38.33203125" style="3" customWidth="1"/>
    <col min="4" max="4" width="38" style="3" customWidth="1"/>
    <col min="5" max="5" width="15.83203125" style="5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3.6640625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9.164062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461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 t="s">
        <v>443</v>
      </c>
      <c r="D3" s="21"/>
      <c r="E3" s="3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444</v>
      </c>
      <c r="D4" s="21"/>
      <c r="E4" s="3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412</v>
      </c>
      <c r="C5" s="22" t="s">
        <v>101</v>
      </c>
      <c r="D5" s="22" t="s">
        <v>440</v>
      </c>
      <c r="E5" s="32" t="s">
        <v>441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>
        <v>2021</v>
      </c>
      <c r="C6" s="3" t="s">
        <v>32</v>
      </c>
      <c r="D6" s="3" t="s">
        <v>442</v>
      </c>
      <c r="E6" s="5">
        <v>31.2</v>
      </c>
      <c r="N6" s="78" t="s">
        <v>445</v>
      </c>
      <c r="O6" s="17" t="e">
        <f>INDEX(#REF!,MATCH($C6,#REF!,0),2)</f>
        <v>#REF!</v>
      </c>
      <c r="P6" s="18">
        <f>B6</f>
        <v>2021</v>
      </c>
      <c r="Q6" s="28">
        <f>E6</f>
        <v>31.2</v>
      </c>
      <c r="R6" s="18" t="s">
        <v>256</v>
      </c>
    </row>
    <row r="7" spans="2:18" x14ac:dyDescent="0.2">
      <c r="B7" s="3">
        <v>2021</v>
      </c>
      <c r="C7" s="3" t="s">
        <v>42</v>
      </c>
      <c r="D7" s="3" t="s">
        <v>442</v>
      </c>
      <c r="E7" s="5">
        <v>23.5</v>
      </c>
      <c r="N7" s="78" t="s">
        <v>445</v>
      </c>
      <c r="O7" s="17" t="e">
        <f>INDEX(#REF!,MATCH($C7,#REF!,0),2)</f>
        <v>#REF!</v>
      </c>
      <c r="P7" s="18">
        <f t="shared" ref="P7:P26" si="0">B7</f>
        <v>2021</v>
      </c>
      <c r="Q7" s="28">
        <f t="shared" ref="Q7:Q26" si="1">E7</f>
        <v>23.5</v>
      </c>
      <c r="R7" s="18" t="s">
        <v>256</v>
      </c>
    </row>
    <row r="8" spans="2:18" x14ac:dyDescent="0.2">
      <c r="B8" s="3">
        <v>2021</v>
      </c>
      <c r="C8" s="3" t="s">
        <v>43</v>
      </c>
      <c r="D8" s="3" t="s">
        <v>442</v>
      </c>
      <c r="E8" s="5">
        <v>26.2</v>
      </c>
      <c r="N8" s="78" t="s">
        <v>445</v>
      </c>
      <c r="O8" s="17" t="e">
        <f>INDEX(#REF!,MATCH($C8,#REF!,0),2)</f>
        <v>#REF!</v>
      </c>
      <c r="P8" s="18">
        <f t="shared" si="0"/>
        <v>2021</v>
      </c>
      <c r="Q8" s="28">
        <f t="shared" si="1"/>
        <v>26.2</v>
      </c>
      <c r="R8" s="18" t="s">
        <v>256</v>
      </c>
    </row>
    <row r="9" spans="2:18" x14ac:dyDescent="0.2">
      <c r="B9" s="3">
        <v>2021</v>
      </c>
      <c r="C9" s="3" t="s">
        <v>44</v>
      </c>
      <c r="D9" s="3" t="s">
        <v>442</v>
      </c>
      <c r="E9" s="5">
        <v>22.1</v>
      </c>
      <c r="N9" s="78" t="s">
        <v>445</v>
      </c>
      <c r="O9" s="17" t="e">
        <f>INDEX(#REF!,MATCH($C9,#REF!,0),2)</f>
        <v>#REF!</v>
      </c>
      <c r="P9" s="18">
        <f t="shared" si="0"/>
        <v>2021</v>
      </c>
      <c r="Q9" s="28">
        <f t="shared" si="1"/>
        <v>22.1</v>
      </c>
      <c r="R9" s="18" t="s">
        <v>256</v>
      </c>
    </row>
    <row r="10" spans="2:18" x14ac:dyDescent="0.2">
      <c r="B10" s="3">
        <v>2021</v>
      </c>
      <c r="C10" s="3" t="s">
        <v>45</v>
      </c>
      <c r="D10" s="3" t="s">
        <v>442</v>
      </c>
      <c r="E10" s="5">
        <v>24.3</v>
      </c>
      <c r="N10" s="78" t="s">
        <v>445</v>
      </c>
      <c r="O10" s="17" t="e">
        <f>INDEX(#REF!,MATCH($C10,#REF!,0),2)</f>
        <v>#REF!</v>
      </c>
      <c r="P10" s="18">
        <f t="shared" si="0"/>
        <v>2021</v>
      </c>
      <c r="Q10" s="28">
        <f t="shared" si="1"/>
        <v>24.3</v>
      </c>
      <c r="R10" s="18" t="s">
        <v>256</v>
      </c>
    </row>
    <row r="11" spans="2:18" x14ac:dyDescent="0.2">
      <c r="B11" s="3">
        <v>2021</v>
      </c>
      <c r="C11" s="3" t="s">
        <v>46</v>
      </c>
      <c r="D11" s="3" t="s">
        <v>442</v>
      </c>
      <c r="E11" s="5">
        <v>33.6</v>
      </c>
      <c r="N11" s="78" t="s">
        <v>445</v>
      </c>
      <c r="O11" s="17" t="e">
        <f>INDEX(#REF!,MATCH($C11,#REF!,0),2)</f>
        <v>#REF!</v>
      </c>
      <c r="P11" s="18">
        <f t="shared" si="0"/>
        <v>2021</v>
      </c>
      <c r="Q11" s="28">
        <f t="shared" si="1"/>
        <v>33.6</v>
      </c>
      <c r="R11" s="18" t="s">
        <v>256</v>
      </c>
    </row>
    <row r="12" spans="2:18" x14ac:dyDescent="0.2">
      <c r="B12" s="3">
        <v>2021</v>
      </c>
      <c r="C12" s="3" t="s">
        <v>47</v>
      </c>
      <c r="D12" s="3" t="s">
        <v>442</v>
      </c>
      <c r="E12" s="5">
        <v>26.2</v>
      </c>
      <c r="N12" s="78" t="s">
        <v>445</v>
      </c>
      <c r="O12" s="17" t="e">
        <f>INDEX(#REF!,MATCH($C12,#REF!,0),2)</f>
        <v>#REF!</v>
      </c>
      <c r="P12" s="18">
        <f t="shared" si="0"/>
        <v>2021</v>
      </c>
      <c r="Q12" s="28">
        <f t="shared" si="1"/>
        <v>26.2</v>
      </c>
      <c r="R12" s="18" t="s">
        <v>256</v>
      </c>
    </row>
    <row r="13" spans="2:18" x14ac:dyDescent="0.2">
      <c r="B13" s="3">
        <v>2021</v>
      </c>
      <c r="C13" s="3" t="s">
        <v>48</v>
      </c>
      <c r="D13" s="3" t="s">
        <v>442</v>
      </c>
      <c r="E13" s="5" t="s">
        <v>96</v>
      </c>
      <c r="N13" s="78" t="s">
        <v>445</v>
      </c>
      <c r="O13" s="17" t="e">
        <f>INDEX(#REF!,MATCH($C13,#REF!,0),2)</f>
        <v>#REF!</v>
      </c>
      <c r="P13" s="18">
        <f t="shared" si="0"/>
        <v>2021</v>
      </c>
      <c r="Q13" s="28" t="str">
        <f t="shared" si="1"/>
        <v>..</v>
      </c>
      <c r="R13" s="18" t="s">
        <v>256</v>
      </c>
    </row>
    <row r="14" spans="2:18" x14ac:dyDescent="0.2">
      <c r="B14" s="3">
        <v>2021</v>
      </c>
      <c r="C14" s="3" t="s">
        <v>49</v>
      </c>
      <c r="D14" s="3" t="s">
        <v>442</v>
      </c>
      <c r="E14" s="5">
        <v>29.7</v>
      </c>
      <c r="N14" s="78" t="s">
        <v>445</v>
      </c>
      <c r="O14" s="17" t="e">
        <f>INDEX(#REF!,MATCH($C14,#REF!,0),2)</f>
        <v>#REF!</v>
      </c>
      <c r="P14" s="18">
        <f t="shared" si="0"/>
        <v>2021</v>
      </c>
      <c r="Q14" s="28">
        <f t="shared" si="1"/>
        <v>29.7</v>
      </c>
      <c r="R14" s="18" t="s">
        <v>256</v>
      </c>
    </row>
    <row r="15" spans="2:18" x14ac:dyDescent="0.2">
      <c r="B15" s="3">
        <v>2021</v>
      </c>
      <c r="C15" s="3" t="s">
        <v>50</v>
      </c>
      <c r="D15" s="3" t="s">
        <v>442</v>
      </c>
      <c r="E15" s="5">
        <v>32.5</v>
      </c>
      <c r="N15" s="78" t="s">
        <v>445</v>
      </c>
      <c r="O15" s="17" t="e">
        <f>INDEX(#REF!,MATCH($C15,#REF!,0),2)</f>
        <v>#REF!</v>
      </c>
      <c r="P15" s="18">
        <f t="shared" si="0"/>
        <v>2021</v>
      </c>
      <c r="Q15" s="28">
        <f t="shared" si="1"/>
        <v>32.5</v>
      </c>
      <c r="R15" s="18" t="s">
        <v>256</v>
      </c>
    </row>
    <row r="16" spans="2:18" x14ac:dyDescent="0.2">
      <c r="B16" s="3">
        <v>2021</v>
      </c>
      <c r="C16" s="3" t="s">
        <v>51</v>
      </c>
      <c r="D16" s="3" t="s">
        <v>442</v>
      </c>
      <c r="E16" s="5">
        <v>27.7</v>
      </c>
      <c r="N16" s="78" t="s">
        <v>445</v>
      </c>
      <c r="O16" s="17" t="e">
        <f>INDEX(#REF!,MATCH($C16,#REF!,0),2)</f>
        <v>#REF!</v>
      </c>
      <c r="P16" s="18">
        <f t="shared" si="0"/>
        <v>2021</v>
      </c>
      <c r="Q16" s="28">
        <f t="shared" si="1"/>
        <v>27.7</v>
      </c>
      <c r="R16" s="18" t="s">
        <v>256</v>
      </c>
    </row>
    <row r="17" spans="2:18" x14ac:dyDescent="0.2">
      <c r="B17" s="3">
        <v>2021</v>
      </c>
      <c r="C17" s="3" t="s">
        <v>52</v>
      </c>
      <c r="D17" s="3" t="s">
        <v>442</v>
      </c>
      <c r="E17" s="5">
        <v>26.1</v>
      </c>
      <c r="N17" s="78" t="s">
        <v>445</v>
      </c>
      <c r="O17" s="17" t="e">
        <f>INDEX(#REF!,MATCH($C17,#REF!,0),2)</f>
        <v>#REF!</v>
      </c>
      <c r="P17" s="18">
        <f t="shared" si="0"/>
        <v>2021</v>
      </c>
      <c r="Q17" s="28">
        <f t="shared" si="1"/>
        <v>26.1</v>
      </c>
      <c r="R17" s="18" t="s">
        <v>256</v>
      </c>
    </row>
    <row r="18" spans="2:18" x14ac:dyDescent="0.2">
      <c r="B18" s="3">
        <v>2021</v>
      </c>
      <c r="C18" s="3" t="s">
        <v>53</v>
      </c>
      <c r="D18" s="3" t="s">
        <v>442</v>
      </c>
      <c r="E18" s="5">
        <v>22.8</v>
      </c>
      <c r="N18" s="78" t="s">
        <v>445</v>
      </c>
      <c r="O18" s="17" t="e">
        <f>INDEX(#REF!,MATCH($C18,#REF!,0),2)</f>
        <v>#REF!</v>
      </c>
      <c r="P18" s="18">
        <f t="shared" si="0"/>
        <v>2021</v>
      </c>
      <c r="Q18" s="28">
        <f t="shared" si="1"/>
        <v>22.8</v>
      </c>
      <c r="R18" s="18" t="s">
        <v>256</v>
      </c>
    </row>
    <row r="19" spans="2:18" x14ac:dyDescent="0.2">
      <c r="B19" s="3">
        <v>2021</v>
      </c>
      <c r="C19" s="3" t="s">
        <v>54</v>
      </c>
      <c r="D19" s="3" t="s">
        <v>442</v>
      </c>
      <c r="E19" s="5">
        <v>27.9</v>
      </c>
      <c r="N19" s="78" t="s">
        <v>445</v>
      </c>
      <c r="O19" s="17" t="e">
        <f>INDEX(#REF!,MATCH($C19,#REF!,0),2)</f>
        <v>#REF!</v>
      </c>
      <c r="P19" s="18">
        <f t="shared" si="0"/>
        <v>2021</v>
      </c>
      <c r="Q19" s="28">
        <f t="shared" si="1"/>
        <v>27.9</v>
      </c>
      <c r="R19" s="18" t="s">
        <v>256</v>
      </c>
    </row>
    <row r="20" spans="2:18" x14ac:dyDescent="0.2">
      <c r="B20" s="3">
        <v>2021</v>
      </c>
      <c r="C20" s="3" t="s">
        <v>55</v>
      </c>
      <c r="D20" s="3" t="s">
        <v>442</v>
      </c>
      <c r="E20" s="5">
        <v>28.9</v>
      </c>
      <c r="N20" s="78" t="s">
        <v>445</v>
      </c>
      <c r="O20" s="17" t="e">
        <f>INDEX(#REF!,MATCH($C20,#REF!,0),2)</f>
        <v>#REF!</v>
      </c>
      <c r="P20" s="18">
        <f t="shared" si="0"/>
        <v>2021</v>
      </c>
      <c r="Q20" s="28">
        <f t="shared" si="1"/>
        <v>28.9</v>
      </c>
      <c r="R20" s="18" t="s">
        <v>256</v>
      </c>
    </row>
    <row r="21" spans="2:18" x14ac:dyDescent="0.2">
      <c r="B21" s="3">
        <v>2021</v>
      </c>
      <c r="C21" s="3" t="s">
        <v>56</v>
      </c>
      <c r="D21" s="3" t="s">
        <v>442</v>
      </c>
      <c r="E21" s="5">
        <v>20.2</v>
      </c>
      <c r="N21" s="78" t="s">
        <v>445</v>
      </c>
      <c r="O21" s="17" t="e">
        <f>INDEX(#REF!,MATCH($C21,#REF!,0),2)</f>
        <v>#REF!</v>
      </c>
      <c r="P21" s="18">
        <f t="shared" si="0"/>
        <v>2021</v>
      </c>
      <c r="Q21" s="28">
        <f t="shared" si="1"/>
        <v>20.2</v>
      </c>
      <c r="R21" s="18" t="s">
        <v>256</v>
      </c>
    </row>
    <row r="22" spans="2:18" x14ac:dyDescent="0.2">
      <c r="B22" s="3">
        <v>2021</v>
      </c>
      <c r="C22" s="3" t="s">
        <v>57</v>
      </c>
      <c r="D22" s="3" t="s">
        <v>442</v>
      </c>
      <c r="E22" s="5">
        <v>24.9</v>
      </c>
      <c r="N22" s="78" t="s">
        <v>445</v>
      </c>
      <c r="O22" s="17" t="e">
        <f>INDEX(#REF!,MATCH($C22,#REF!,0),2)</f>
        <v>#REF!</v>
      </c>
      <c r="P22" s="18">
        <f t="shared" si="0"/>
        <v>2021</v>
      </c>
      <c r="Q22" s="28">
        <f t="shared" si="1"/>
        <v>24.9</v>
      </c>
      <c r="R22" s="18" t="s">
        <v>256</v>
      </c>
    </row>
    <row r="23" spans="2:18" x14ac:dyDescent="0.2">
      <c r="B23" s="3">
        <v>2021</v>
      </c>
      <c r="C23" s="3" t="s">
        <v>58</v>
      </c>
      <c r="D23" s="3" t="s">
        <v>442</v>
      </c>
      <c r="E23" s="5">
        <v>19.7</v>
      </c>
      <c r="N23" s="78" t="s">
        <v>445</v>
      </c>
      <c r="O23" s="17" t="e">
        <f>INDEX(#REF!,MATCH($C23,#REF!,0),2)</f>
        <v>#REF!</v>
      </c>
      <c r="P23" s="18">
        <f t="shared" si="0"/>
        <v>2021</v>
      </c>
      <c r="Q23" s="28">
        <f t="shared" si="1"/>
        <v>19.7</v>
      </c>
      <c r="R23" s="18" t="s">
        <v>256</v>
      </c>
    </row>
    <row r="24" spans="2:18" x14ac:dyDescent="0.2">
      <c r="B24" s="3">
        <v>2021</v>
      </c>
      <c r="C24" s="3" t="s">
        <v>59</v>
      </c>
      <c r="D24" s="3" t="s">
        <v>442</v>
      </c>
      <c r="E24" s="5">
        <v>22.1</v>
      </c>
      <c r="N24" s="78" t="s">
        <v>445</v>
      </c>
      <c r="O24" s="17" t="e">
        <f>INDEX(#REF!,MATCH($C24,#REF!,0),2)</f>
        <v>#REF!</v>
      </c>
      <c r="P24" s="18">
        <f t="shared" si="0"/>
        <v>2021</v>
      </c>
      <c r="Q24" s="28">
        <f t="shared" si="1"/>
        <v>22.1</v>
      </c>
      <c r="R24" s="18" t="s">
        <v>256</v>
      </c>
    </row>
    <row r="25" spans="2:18" x14ac:dyDescent="0.2">
      <c r="B25" s="3">
        <v>2021</v>
      </c>
      <c r="C25" s="3" t="s">
        <v>60</v>
      </c>
      <c r="D25" s="3" t="s">
        <v>442</v>
      </c>
      <c r="E25" s="5">
        <v>18</v>
      </c>
      <c r="N25" s="78" t="s">
        <v>445</v>
      </c>
      <c r="O25" s="17" t="e">
        <f>INDEX(#REF!,MATCH($C25,#REF!,0),2)</f>
        <v>#REF!</v>
      </c>
      <c r="P25" s="18">
        <f t="shared" si="0"/>
        <v>2021</v>
      </c>
      <c r="Q25" s="28">
        <f t="shared" si="1"/>
        <v>18</v>
      </c>
      <c r="R25" s="18" t="s">
        <v>256</v>
      </c>
    </row>
    <row r="26" spans="2:18" x14ac:dyDescent="0.2">
      <c r="B26" s="3">
        <v>2021</v>
      </c>
      <c r="C26" s="3" t="s">
        <v>61</v>
      </c>
      <c r="D26" s="3" t="s">
        <v>442</v>
      </c>
      <c r="E26" s="5">
        <v>19.7</v>
      </c>
      <c r="N26" s="78" t="s">
        <v>445</v>
      </c>
      <c r="O26" s="17" t="e">
        <f>INDEX(#REF!,MATCH($C26,#REF!,0),2)</f>
        <v>#REF!</v>
      </c>
      <c r="P26" s="18">
        <f t="shared" si="0"/>
        <v>2021</v>
      </c>
      <c r="Q26" s="28">
        <f t="shared" si="1"/>
        <v>19.7</v>
      </c>
      <c r="R26" s="18" t="s">
        <v>256</v>
      </c>
    </row>
  </sheetData>
  <hyperlinks>
    <hyperlink ref="C4" r:id="rId1" xr:uid="{A2B7248F-04F3-45E0-93A9-E7AE12BF5C61}"/>
  </hyperlinks>
  <pageMargins left="0.7" right="0.7" top="0.75" bottom="0.75" header="0.3" footer="0.3"/>
  <pageSetup paperSize="9" orientation="portrait" verticalDpi="0"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36841-44A6-4989-861D-D3334E77F281}">
  <sheetPr>
    <tabColor theme="5" tint="0.79998168889431442"/>
  </sheetPr>
  <dimension ref="B1:R26"/>
  <sheetViews>
    <sheetView workbookViewId="0"/>
  </sheetViews>
  <sheetFormatPr defaultColWidth="9.33203125" defaultRowHeight="11.25" x14ac:dyDescent="0.2"/>
  <cols>
    <col min="1" max="1" width="9.33203125" style="3"/>
    <col min="2" max="2" width="11.5" style="3" bestFit="1" customWidth="1"/>
    <col min="3" max="3" width="9.33203125" style="3"/>
    <col min="4" max="4" width="37.1640625" style="3" bestFit="1" customWidth="1"/>
    <col min="5" max="5" width="9.5" style="3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5.5" style="18" bestFit="1" customWidth="1"/>
    <col min="15" max="15" width="14.5" style="18" bestFit="1" customWidth="1"/>
    <col min="16" max="16" width="5.1640625" style="18" bestFit="1" customWidth="1"/>
    <col min="17" max="17" width="6.6640625" style="18" bestFit="1" customWidth="1"/>
    <col min="18" max="18" width="8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463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 t="s">
        <v>443</v>
      </c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446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412</v>
      </c>
      <c r="C5" s="22" t="s">
        <v>101</v>
      </c>
      <c r="D5" s="22" t="s">
        <v>440</v>
      </c>
      <c r="E5" s="22" t="s">
        <v>441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>
        <v>2021</v>
      </c>
      <c r="C6" s="3" t="s">
        <v>32</v>
      </c>
      <c r="D6" s="80" t="s">
        <v>447</v>
      </c>
      <c r="E6" s="3">
        <v>28.7</v>
      </c>
      <c r="N6" s="78" t="s">
        <v>448</v>
      </c>
      <c r="O6" s="17" t="e">
        <f>INDEX(#REF!,MATCH($C6,#REF!,0),2)</f>
        <v>#REF!</v>
      </c>
      <c r="P6" s="18">
        <f>B6</f>
        <v>2021</v>
      </c>
      <c r="Q6" s="28">
        <f>E6</f>
        <v>28.7</v>
      </c>
      <c r="R6" s="18" t="s">
        <v>256</v>
      </c>
    </row>
    <row r="7" spans="2:18" x14ac:dyDescent="0.2">
      <c r="B7" s="3">
        <v>2021</v>
      </c>
      <c r="C7" s="3" t="s">
        <v>42</v>
      </c>
      <c r="D7" s="3" t="s">
        <v>447</v>
      </c>
      <c r="E7" s="3">
        <v>25.7</v>
      </c>
      <c r="N7" s="78" t="s">
        <v>448</v>
      </c>
      <c r="O7" s="17" t="e">
        <f>INDEX(#REF!,MATCH($C7,#REF!,0),2)</f>
        <v>#REF!</v>
      </c>
      <c r="P7" s="18">
        <f t="shared" ref="P7:P26" si="0">B7</f>
        <v>2021</v>
      </c>
      <c r="Q7" s="28">
        <f t="shared" ref="Q7:Q26" si="1">E7</f>
        <v>25.7</v>
      </c>
      <c r="R7" s="18" t="s">
        <v>256</v>
      </c>
    </row>
    <row r="8" spans="2:18" x14ac:dyDescent="0.2">
      <c r="B8" s="3">
        <v>2021</v>
      </c>
      <c r="C8" s="3" t="s">
        <v>43</v>
      </c>
      <c r="D8" s="3" t="s">
        <v>447</v>
      </c>
      <c r="E8" s="3">
        <v>29.2</v>
      </c>
      <c r="N8" s="78" t="s">
        <v>448</v>
      </c>
      <c r="O8" s="17" t="e">
        <f>INDEX(#REF!,MATCH($C8,#REF!,0),2)</f>
        <v>#REF!</v>
      </c>
      <c r="P8" s="18">
        <f t="shared" si="0"/>
        <v>2021</v>
      </c>
      <c r="Q8" s="28">
        <f t="shared" si="1"/>
        <v>29.2</v>
      </c>
      <c r="R8" s="18" t="s">
        <v>256</v>
      </c>
    </row>
    <row r="9" spans="2:18" x14ac:dyDescent="0.2">
      <c r="B9" s="3">
        <v>2021</v>
      </c>
      <c r="C9" s="3" t="s">
        <v>44</v>
      </c>
      <c r="D9" s="3" t="s">
        <v>447</v>
      </c>
      <c r="E9" s="3">
        <v>26.2</v>
      </c>
      <c r="N9" s="78" t="s">
        <v>448</v>
      </c>
      <c r="O9" s="17" t="e">
        <f>INDEX(#REF!,MATCH($C9,#REF!,0),2)</f>
        <v>#REF!</v>
      </c>
      <c r="P9" s="18">
        <f t="shared" si="0"/>
        <v>2021</v>
      </c>
      <c r="Q9" s="28">
        <f t="shared" si="1"/>
        <v>26.2</v>
      </c>
      <c r="R9" s="18" t="s">
        <v>256</v>
      </c>
    </row>
    <row r="10" spans="2:18" x14ac:dyDescent="0.2">
      <c r="B10" s="3">
        <v>2021</v>
      </c>
      <c r="C10" s="3" t="s">
        <v>45</v>
      </c>
      <c r="D10" s="3" t="s">
        <v>447</v>
      </c>
      <c r="E10" s="3">
        <v>23.2</v>
      </c>
      <c r="N10" s="78" t="s">
        <v>448</v>
      </c>
      <c r="O10" s="17" t="e">
        <f>INDEX(#REF!,MATCH($C10,#REF!,0),2)</f>
        <v>#REF!</v>
      </c>
      <c r="P10" s="18">
        <f t="shared" si="0"/>
        <v>2021</v>
      </c>
      <c r="Q10" s="28">
        <f t="shared" si="1"/>
        <v>23.2</v>
      </c>
      <c r="R10" s="18" t="s">
        <v>256</v>
      </c>
    </row>
    <row r="11" spans="2:18" x14ac:dyDescent="0.2">
      <c r="B11" s="3">
        <v>2021</v>
      </c>
      <c r="C11" s="3" t="s">
        <v>46</v>
      </c>
      <c r="D11" s="3" t="s">
        <v>447</v>
      </c>
      <c r="E11" s="3">
        <v>31.8</v>
      </c>
      <c r="N11" s="78" t="s">
        <v>448</v>
      </c>
      <c r="O11" s="17" t="e">
        <f>INDEX(#REF!,MATCH($C11,#REF!,0),2)</f>
        <v>#REF!</v>
      </c>
      <c r="P11" s="18">
        <f t="shared" si="0"/>
        <v>2021</v>
      </c>
      <c r="Q11" s="28">
        <f t="shared" si="1"/>
        <v>31.8</v>
      </c>
      <c r="R11" s="18" t="s">
        <v>256</v>
      </c>
    </row>
    <row r="12" spans="2:18" x14ac:dyDescent="0.2">
      <c r="B12" s="3">
        <v>2021</v>
      </c>
      <c r="C12" s="3" t="s">
        <v>47</v>
      </c>
      <c r="D12" s="3" t="s">
        <v>447</v>
      </c>
      <c r="E12" s="3">
        <v>22.9</v>
      </c>
      <c r="N12" s="78" t="s">
        <v>448</v>
      </c>
      <c r="O12" s="17" t="e">
        <f>INDEX(#REF!,MATCH($C12,#REF!,0),2)</f>
        <v>#REF!</v>
      </c>
      <c r="P12" s="18">
        <f t="shared" si="0"/>
        <v>2021</v>
      </c>
      <c r="Q12" s="28">
        <f t="shared" si="1"/>
        <v>22.9</v>
      </c>
      <c r="R12" s="18" t="s">
        <v>256</v>
      </c>
    </row>
    <row r="13" spans="2:18" x14ac:dyDescent="0.2">
      <c r="B13" s="3">
        <v>2021</v>
      </c>
      <c r="C13" s="3" t="s">
        <v>48</v>
      </c>
      <c r="D13" s="3" t="s">
        <v>447</v>
      </c>
      <c r="E13" s="3" t="s">
        <v>96</v>
      </c>
      <c r="N13" s="78" t="s">
        <v>448</v>
      </c>
      <c r="O13" s="17" t="e">
        <f>INDEX(#REF!,MATCH($C13,#REF!,0),2)</f>
        <v>#REF!</v>
      </c>
      <c r="P13" s="18">
        <f t="shared" si="0"/>
        <v>2021</v>
      </c>
      <c r="Q13" s="28" t="str">
        <f t="shared" si="1"/>
        <v>..</v>
      </c>
      <c r="R13" s="18" t="s">
        <v>256</v>
      </c>
    </row>
    <row r="14" spans="2:18" x14ac:dyDescent="0.2">
      <c r="B14" s="3">
        <v>2021</v>
      </c>
      <c r="C14" s="3" t="s">
        <v>49</v>
      </c>
      <c r="D14" s="3" t="s">
        <v>447</v>
      </c>
      <c r="E14" s="3">
        <v>26.6</v>
      </c>
      <c r="N14" s="78" t="s">
        <v>448</v>
      </c>
      <c r="O14" s="17" t="e">
        <f>INDEX(#REF!,MATCH($C14,#REF!,0),2)</f>
        <v>#REF!</v>
      </c>
      <c r="P14" s="18">
        <f t="shared" si="0"/>
        <v>2021</v>
      </c>
      <c r="Q14" s="28">
        <f t="shared" si="1"/>
        <v>26.6</v>
      </c>
      <c r="R14" s="18" t="s">
        <v>256</v>
      </c>
    </row>
    <row r="15" spans="2:18" x14ac:dyDescent="0.2">
      <c r="B15" s="3">
        <v>2021</v>
      </c>
      <c r="C15" s="3" t="s">
        <v>50</v>
      </c>
      <c r="D15" s="3" t="s">
        <v>447</v>
      </c>
      <c r="E15" s="3">
        <v>34</v>
      </c>
      <c r="N15" s="78" t="s">
        <v>448</v>
      </c>
      <c r="O15" s="17" t="e">
        <f>INDEX(#REF!,MATCH($C15,#REF!,0),2)</f>
        <v>#REF!</v>
      </c>
      <c r="P15" s="18">
        <f t="shared" si="0"/>
        <v>2021</v>
      </c>
      <c r="Q15" s="28">
        <f t="shared" si="1"/>
        <v>34</v>
      </c>
      <c r="R15" s="18" t="s">
        <v>256</v>
      </c>
    </row>
    <row r="16" spans="2:18" x14ac:dyDescent="0.2">
      <c r="B16" s="3">
        <v>2021</v>
      </c>
      <c r="C16" s="3" t="s">
        <v>51</v>
      </c>
      <c r="D16" s="3" t="s">
        <v>447</v>
      </c>
      <c r="E16" s="3">
        <v>26.1</v>
      </c>
      <c r="N16" s="78" t="s">
        <v>448</v>
      </c>
      <c r="O16" s="17" t="e">
        <f>INDEX(#REF!,MATCH($C16,#REF!,0),2)</f>
        <v>#REF!</v>
      </c>
      <c r="P16" s="18">
        <f t="shared" si="0"/>
        <v>2021</v>
      </c>
      <c r="Q16" s="28">
        <f t="shared" si="1"/>
        <v>26.1</v>
      </c>
      <c r="R16" s="18" t="s">
        <v>256</v>
      </c>
    </row>
    <row r="17" spans="2:18" x14ac:dyDescent="0.2">
      <c r="B17" s="3">
        <v>2021</v>
      </c>
      <c r="C17" s="3" t="s">
        <v>52</v>
      </c>
      <c r="D17" s="3" t="s">
        <v>447</v>
      </c>
      <c r="E17" s="3">
        <v>27.9</v>
      </c>
      <c r="N17" s="78" t="s">
        <v>448</v>
      </c>
      <c r="O17" s="17" t="e">
        <f>INDEX(#REF!,MATCH($C17,#REF!,0),2)</f>
        <v>#REF!</v>
      </c>
      <c r="P17" s="18">
        <f t="shared" si="0"/>
        <v>2021</v>
      </c>
      <c r="Q17" s="28">
        <f t="shared" si="1"/>
        <v>27.9</v>
      </c>
      <c r="R17" s="18" t="s">
        <v>256</v>
      </c>
    </row>
    <row r="18" spans="2:18" x14ac:dyDescent="0.2">
      <c r="B18" s="3">
        <v>2021</v>
      </c>
      <c r="C18" s="3" t="s">
        <v>53</v>
      </c>
      <c r="D18" s="3" t="s">
        <v>447</v>
      </c>
      <c r="E18" s="3">
        <v>20</v>
      </c>
      <c r="N18" s="78" t="s">
        <v>448</v>
      </c>
      <c r="O18" s="17" t="e">
        <f>INDEX(#REF!,MATCH($C18,#REF!,0),2)</f>
        <v>#REF!</v>
      </c>
      <c r="P18" s="18">
        <f t="shared" si="0"/>
        <v>2021</v>
      </c>
      <c r="Q18" s="28">
        <f t="shared" si="1"/>
        <v>20</v>
      </c>
      <c r="R18" s="18" t="s">
        <v>256</v>
      </c>
    </row>
    <row r="19" spans="2:18" x14ac:dyDescent="0.2">
      <c r="B19" s="3">
        <v>2021</v>
      </c>
      <c r="C19" s="3" t="s">
        <v>54</v>
      </c>
      <c r="D19" s="3" t="s">
        <v>447</v>
      </c>
      <c r="E19" s="3">
        <v>28.8</v>
      </c>
      <c r="N19" s="78" t="s">
        <v>448</v>
      </c>
      <c r="O19" s="17" t="e">
        <f>INDEX(#REF!,MATCH($C19,#REF!,0),2)</f>
        <v>#REF!</v>
      </c>
      <c r="P19" s="18">
        <f t="shared" si="0"/>
        <v>2021</v>
      </c>
      <c r="Q19" s="28">
        <f t="shared" si="1"/>
        <v>28.8</v>
      </c>
      <c r="R19" s="18" t="s">
        <v>256</v>
      </c>
    </row>
    <row r="20" spans="2:18" x14ac:dyDescent="0.2">
      <c r="B20" s="3">
        <v>2021</v>
      </c>
      <c r="C20" s="3" t="s">
        <v>55</v>
      </c>
      <c r="D20" s="3" t="s">
        <v>447</v>
      </c>
      <c r="E20" s="3">
        <v>36</v>
      </c>
      <c r="N20" s="78" t="s">
        <v>448</v>
      </c>
      <c r="O20" s="17" t="e">
        <f>INDEX(#REF!,MATCH($C20,#REF!,0),2)</f>
        <v>#REF!</v>
      </c>
      <c r="P20" s="18">
        <f t="shared" si="0"/>
        <v>2021</v>
      </c>
      <c r="Q20" s="28">
        <f t="shared" si="1"/>
        <v>36</v>
      </c>
      <c r="R20" s="18" t="s">
        <v>256</v>
      </c>
    </row>
    <row r="21" spans="2:18" x14ac:dyDescent="0.2">
      <c r="B21" s="3">
        <v>2021</v>
      </c>
      <c r="C21" s="3" t="s">
        <v>56</v>
      </c>
      <c r="D21" s="3" t="s">
        <v>447</v>
      </c>
      <c r="E21" s="3">
        <v>17.8</v>
      </c>
      <c r="N21" s="78" t="s">
        <v>448</v>
      </c>
      <c r="O21" s="17" t="e">
        <f>INDEX(#REF!,MATCH($C21,#REF!,0),2)</f>
        <v>#REF!</v>
      </c>
      <c r="P21" s="18">
        <f t="shared" si="0"/>
        <v>2021</v>
      </c>
      <c r="Q21" s="28">
        <f t="shared" si="1"/>
        <v>17.8</v>
      </c>
      <c r="R21" s="18" t="s">
        <v>256</v>
      </c>
    </row>
    <row r="22" spans="2:18" x14ac:dyDescent="0.2">
      <c r="B22" s="3">
        <v>2021</v>
      </c>
      <c r="C22" s="3" t="s">
        <v>57</v>
      </c>
      <c r="D22" s="3" t="s">
        <v>447</v>
      </c>
      <c r="E22" s="3">
        <v>26.8</v>
      </c>
      <c r="N22" s="78" t="s">
        <v>448</v>
      </c>
      <c r="O22" s="17" t="e">
        <f>INDEX(#REF!,MATCH($C22,#REF!,0),2)</f>
        <v>#REF!</v>
      </c>
      <c r="P22" s="18">
        <f t="shared" si="0"/>
        <v>2021</v>
      </c>
      <c r="Q22" s="28">
        <f t="shared" si="1"/>
        <v>26.8</v>
      </c>
      <c r="R22" s="18" t="s">
        <v>256</v>
      </c>
    </row>
    <row r="23" spans="2:18" x14ac:dyDescent="0.2">
      <c r="B23" s="3">
        <v>2021</v>
      </c>
      <c r="C23" s="3" t="s">
        <v>58</v>
      </c>
      <c r="D23" s="3" t="s">
        <v>447</v>
      </c>
      <c r="E23" s="3">
        <v>17.5</v>
      </c>
      <c r="N23" s="78" t="s">
        <v>448</v>
      </c>
      <c r="O23" s="17" t="e">
        <f>INDEX(#REF!,MATCH($C23,#REF!,0),2)</f>
        <v>#REF!</v>
      </c>
      <c r="P23" s="18">
        <f t="shared" si="0"/>
        <v>2021</v>
      </c>
      <c r="Q23" s="28">
        <f t="shared" si="1"/>
        <v>17.5</v>
      </c>
      <c r="R23" s="18" t="s">
        <v>256</v>
      </c>
    </row>
    <row r="24" spans="2:18" x14ac:dyDescent="0.2">
      <c r="B24" s="3">
        <v>2021</v>
      </c>
      <c r="C24" s="3" t="s">
        <v>59</v>
      </c>
      <c r="D24" s="3" t="s">
        <v>447</v>
      </c>
      <c r="E24" s="3">
        <v>15.8</v>
      </c>
      <c r="N24" s="78" t="s">
        <v>448</v>
      </c>
      <c r="O24" s="17" t="e">
        <f>INDEX(#REF!,MATCH($C24,#REF!,0),2)</f>
        <v>#REF!</v>
      </c>
      <c r="P24" s="18">
        <f t="shared" si="0"/>
        <v>2021</v>
      </c>
      <c r="Q24" s="28">
        <f t="shared" si="1"/>
        <v>15.8</v>
      </c>
      <c r="R24" s="18" t="s">
        <v>256</v>
      </c>
    </row>
    <row r="25" spans="2:18" x14ac:dyDescent="0.2">
      <c r="B25" s="3">
        <v>2021</v>
      </c>
      <c r="C25" s="3" t="s">
        <v>60</v>
      </c>
      <c r="D25" s="3" t="s">
        <v>447</v>
      </c>
      <c r="E25" s="3">
        <v>14.5</v>
      </c>
      <c r="N25" s="78" t="s">
        <v>448</v>
      </c>
      <c r="O25" s="17" t="e">
        <f>INDEX(#REF!,MATCH($C25,#REF!,0),2)</f>
        <v>#REF!</v>
      </c>
      <c r="P25" s="18">
        <f t="shared" si="0"/>
        <v>2021</v>
      </c>
      <c r="Q25" s="28">
        <f t="shared" si="1"/>
        <v>14.5</v>
      </c>
      <c r="R25" s="18" t="s">
        <v>256</v>
      </c>
    </row>
    <row r="26" spans="2:18" x14ac:dyDescent="0.2">
      <c r="B26" s="3">
        <v>2021</v>
      </c>
      <c r="C26" s="3" t="s">
        <v>61</v>
      </c>
      <c r="D26" s="3" t="s">
        <v>447</v>
      </c>
      <c r="E26" s="3">
        <v>16.5</v>
      </c>
      <c r="N26" s="78" t="s">
        <v>448</v>
      </c>
      <c r="O26" s="17" t="e">
        <f>INDEX(#REF!,MATCH($C26,#REF!,0),2)</f>
        <v>#REF!</v>
      </c>
      <c r="P26" s="18">
        <f t="shared" si="0"/>
        <v>2021</v>
      </c>
      <c r="Q26" s="28">
        <f t="shared" si="1"/>
        <v>16.5</v>
      </c>
      <c r="R26" s="18" t="s">
        <v>256</v>
      </c>
    </row>
  </sheetData>
  <hyperlinks>
    <hyperlink ref="C4" r:id="rId1" xr:uid="{16AFCF7B-AE79-4BBD-9E8C-BC5A1B615E1B}"/>
  </hyperlinks>
  <pageMargins left="0.7" right="0.7" top="0.75" bottom="0.75" header="0.3" footer="0.3"/>
  <pageSetup paperSize="9" orientation="portrait" verticalDpi="0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E5C59-3820-434A-A293-CD9CECAFA62D}">
  <sheetPr>
    <tabColor theme="5" tint="0.79998168889431442"/>
  </sheetPr>
  <dimension ref="B1:R26"/>
  <sheetViews>
    <sheetView tabSelected="1" workbookViewId="0">
      <selection activeCell="D39" sqref="D39"/>
    </sheetView>
  </sheetViews>
  <sheetFormatPr defaultColWidth="9.33203125" defaultRowHeight="11.25" x14ac:dyDescent="0.2"/>
  <cols>
    <col min="1" max="1" width="9.33203125" style="3"/>
    <col min="2" max="2" width="22.5" style="3" bestFit="1" customWidth="1"/>
    <col min="3" max="3" width="32.1640625" style="3" customWidth="1"/>
    <col min="4" max="4" width="84.1640625" style="3" bestFit="1" customWidth="1"/>
    <col min="5" max="5" width="9.5" style="3" bestFit="1" customWidth="1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8" width="9.33203125" style="18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462</v>
      </c>
      <c r="C2" s="20"/>
      <c r="D2" s="20"/>
      <c r="E2" s="2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 t="s">
        <v>443</v>
      </c>
      <c r="D3" s="21"/>
      <c r="E3" s="21"/>
      <c r="F3" s="21"/>
      <c r="G3" s="21"/>
      <c r="K3" s="36">
        <f>COUNTA(F6:F1048576)</f>
        <v>0</v>
      </c>
      <c r="L3" s="36">
        <f>MAX(P:P)</f>
        <v>2021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451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412</v>
      </c>
      <c r="C5" s="22" t="s">
        <v>101</v>
      </c>
      <c r="D5" s="22" t="s">
        <v>440</v>
      </c>
      <c r="E5" s="22" t="s">
        <v>441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3">
        <v>2021</v>
      </c>
      <c r="C6" s="3" t="s">
        <v>32</v>
      </c>
      <c r="D6" s="3" t="s">
        <v>450</v>
      </c>
      <c r="E6" s="3">
        <v>18.399999999999999</v>
      </c>
      <c r="N6" s="78" t="s">
        <v>449</v>
      </c>
      <c r="O6" s="17" t="e">
        <f>INDEX(#REF!,MATCH($C6,#REF!,0),2)</f>
        <v>#REF!</v>
      </c>
      <c r="P6" s="18">
        <f>B6</f>
        <v>2021</v>
      </c>
      <c r="Q6" s="28">
        <f>E6</f>
        <v>18.399999999999999</v>
      </c>
      <c r="R6" s="18" t="s">
        <v>256</v>
      </c>
    </row>
    <row r="7" spans="2:18" x14ac:dyDescent="0.2">
      <c r="B7" s="3">
        <v>2021</v>
      </c>
      <c r="C7" s="3" t="s">
        <v>42</v>
      </c>
      <c r="D7" s="80" t="s">
        <v>450</v>
      </c>
      <c r="E7" s="3">
        <v>20.7</v>
      </c>
      <c r="N7" s="78" t="s">
        <v>449</v>
      </c>
      <c r="O7" s="17" t="e">
        <f>INDEX(#REF!,MATCH($C7,#REF!,0),2)</f>
        <v>#REF!</v>
      </c>
      <c r="P7" s="18">
        <f t="shared" ref="P7:P26" si="0">B7</f>
        <v>2021</v>
      </c>
      <c r="Q7" s="28">
        <f t="shared" ref="Q7:Q26" si="1">E7</f>
        <v>20.7</v>
      </c>
      <c r="R7" s="18" t="s">
        <v>256</v>
      </c>
    </row>
    <row r="8" spans="2:18" x14ac:dyDescent="0.2">
      <c r="B8" s="3">
        <v>2021</v>
      </c>
      <c r="C8" s="3" t="s">
        <v>43</v>
      </c>
      <c r="D8" s="3" t="s">
        <v>450</v>
      </c>
      <c r="E8" s="3">
        <v>21.5</v>
      </c>
      <c r="N8" s="78" t="s">
        <v>449</v>
      </c>
      <c r="O8" s="17" t="e">
        <f>INDEX(#REF!,MATCH($C8,#REF!,0),2)</f>
        <v>#REF!</v>
      </c>
      <c r="P8" s="18">
        <f t="shared" si="0"/>
        <v>2021</v>
      </c>
      <c r="Q8" s="28">
        <f t="shared" si="1"/>
        <v>21.5</v>
      </c>
      <c r="R8" s="18" t="s">
        <v>256</v>
      </c>
    </row>
    <row r="9" spans="2:18" x14ac:dyDescent="0.2">
      <c r="B9" s="3">
        <v>2021</v>
      </c>
      <c r="C9" s="3" t="s">
        <v>44</v>
      </c>
      <c r="D9" s="3" t="s">
        <v>450</v>
      </c>
      <c r="E9" s="3">
        <v>17.3</v>
      </c>
      <c r="N9" s="78" t="s">
        <v>449</v>
      </c>
      <c r="O9" s="17" t="e">
        <f>INDEX(#REF!,MATCH($C9,#REF!,0),2)</f>
        <v>#REF!</v>
      </c>
      <c r="P9" s="18">
        <f t="shared" si="0"/>
        <v>2021</v>
      </c>
      <c r="Q9" s="28">
        <f t="shared" si="1"/>
        <v>17.3</v>
      </c>
      <c r="R9" s="18" t="s">
        <v>256</v>
      </c>
    </row>
    <row r="10" spans="2:18" x14ac:dyDescent="0.2">
      <c r="B10" s="3">
        <v>2021</v>
      </c>
      <c r="C10" s="3" t="s">
        <v>45</v>
      </c>
      <c r="D10" s="3" t="s">
        <v>450</v>
      </c>
      <c r="E10" s="3">
        <v>18.2</v>
      </c>
      <c r="N10" s="78" t="s">
        <v>449</v>
      </c>
      <c r="O10" s="17" t="e">
        <f>INDEX(#REF!,MATCH($C10,#REF!,0),2)</f>
        <v>#REF!</v>
      </c>
      <c r="P10" s="18">
        <f t="shared" si="0"/>
        <v>2021</v>
      </c>
      <c r="Q10" s="28">
        <f t="shared" si="1"/>
        <v>18.2</v>
      </c>
      <c r="R10" s="18" t="s">
        <v>256</v>
      </c>
    </row>
    <row r="11" spans="2:18" x14ac:dyDescent="0.2">
      <c r="B11" s="3">
        <v>2021</v>
      </c>
      <c r="C11" s="3" t="s">
        <v>46</v>
      </c>
      <c r="D11" s="3" t="s">
        <v>450</v>
      </c>
      <c r="E11" s="3">
        <v>20.7</v>
      </c>
      <c r="N11" s="78" t="s">
        <v>449</v>
      </c>
      <c r="O11" s="17" t="e">
        <f>INDEX(#REF!,MATCH($C11,#REF!,0),2)</f>
        <v>#REF!</v>
      </c>
      <c r="P11" s="18">
        <f t="shared" si="0"/>
        <v>2021</v>
      </c>
      <c r="Q11" s="28">
        <f t="shared" si="1"/>
        <v>20.7</v>
      </c>
      <c r="R11" s="18" t="s">
        <v>256</v>
      </c>
    </row>
    <row r="12" spans="2:18" x14ac:dyDescent="0.2">
      <c r="B12" s="3">
        <v>2021</v>
      </c>
      <c r="C12" s="3" t="s">
        <v>47</v>
      </c>
      <c r="D12" s="3" t="s">
        <v>450</v>
      </c>
      <c r="E12" s="3">
        <v>21.4</v>
      </c>
      <c r="N12" s="78" t="s">
        <v>449</v>
      </c>
      <c r="O12" s="17" t="e">
        <f>INDEX(#REF!,MATCH($C12,#REF!,0),2)</f>
        <v>#REF!</v>
      </c>
      <c r="P12" s="18">
        <f t="shared" si="0"/>
        <v>2021</v>
      </c>
      <c r="Q12" s="28">
        <f t="shared" si="1"/>
        <v>21.4</v>
      </c>
      <c r="R12" s="18" t="s">
        <v>256</v>
      </c>
    </row>
    <row r="13" spans="2:18" x14ac:dyDescent="0.2">
      <c r="B13" s="3">
        <v>2021</v>
      </c>
      <c r="C13" s="3" t="s">
        <v>48</v>
      </c>
      <c r="D13" s="3" t="s">
        <v>450</v>
      </c>
      <c r="E13" s="3" t="s">
        <v>96</v>
      </c>
      <c r="N13" s="78" t="s">
        <v>449</v>
      </c>
      <c r="O13" s="17" t="e">
        <f>INDEX(#REF!,MATCH($C13,#REF!,0),2)</f>
        <v>#REF!</v>
      </c>
      <c r="P13" s="18">
        <f t="shared" si="0"/>
        <v>2021</v>
      </c>
      <c r="Q13" s="28" t="str">
        <f t="shared" si="1"/>
        <v>..</v>
      </c>
      <c r="R13" s="18" t="s">
        <v>256</v>
      </c>
    </row>
    <row r="14" spans="2:18" x14ac:dyDescent="0.2">
      <c r="B14" s="3">
        <v>2021</v>
      </c>
      <c r="C14" s="3" t="s">
        <v>49</v>
      </c>
      <c r="D14" s="3" t="s">
        <v>450</v>
      </c>
      <c r="E14" s="3">
        <v>21.9</v>
      </c>
      <c r="N14" s="78" t="s">
        <v>449</v>
      </c>
      <c r="O14" s="17" t="e">
        <f>INDEX(#REF!,MATCH($C14,#REF!,0),2)</f>
        <v>#REF!</v>
      </c>
      <c r="P14" s="18">
        <f t="shared" si="0"/>
        <v>2021</v>
      </c>
      <c r="Q14" s="28">
        <f t="shared" si="1"/>
        <v>21.9</v>
      </c>
      <c r="R14" s="18" t="s">
        <v>256</v>
      </c>
    </row>
    <row r="15" spans="2:18" x14ac:dyDescent="0.2">
      <c r="B15" s="3">
        <v>2021</v>
      </c>
      <c r="C15" s="3" t="s">
        <v>50</v>
      </c>
      <c r="D15" s="3" t="s">
        <v>450</v>
      </c>
      <c r="E15" s="3">
        <v>20.8</v>
      </c>
      <c r="N15" s="78" t="s">
        <v>449</v>
      </c>
      <c r="O15" s="17" t="e">
        <f>INDEX(#REF!,MATCH($C15,#REF!,0),2)</f>
        <v>#REF!</v>
      </c>
      <c r="P15" s="18">
        <f t="shared" si="0"/>
        <v>2021</v>
      </c>
      <c r="Q15" s="28">
        <f t="shared" si="1"/>
        <v>20.8</v>
      </c>
      <c r="R15" s="18" t="s">
        <v>256</v>
      </c>
    </row>
    <row r="16" spans="2:18" x14ac:dyDescent="0.2">
      <c r="B16" s="3">
        <v>2021</v>
      </c>
      <c r="C16" s="3" t="s">
        <v>51</v>
      </c>
      <c r="D16" s="3" t="s">
        <v>450</v>
      </c>
      <c r="E16" s="3">
        <v>17.399999999999999</v>
      </c>
      <c r="N16" s="78" t="s">
        <v>449</v>
      </c>
      <c r="O16" s="17" t="e">
        <f>INDEX(#REF!,MATCH($C16,#REF!,0),2)</f>
        <v>#REF!</v>
      </c>
      <c r="P16" s="18">
        <f t="shared" si="0"/>
        <v>2021</v>
      </c>
      <c r="Q16" s="28">
        <f t="shared" si="1"/>
        <v>17.399999999999999</v>
      </c>
      <c r="R16" s="18" t="s">
        <v>256</v>
      </c>
    </row>
    <row r="17" spans="2:18" x14ac:dyDescent="0.2">
      <c r="B17" s="3">
        <v>2021</v>
      </c>
      <c r="C17" s="3" t="s">
        <v>52</v>
      </c>
      <c r="D17" s="3" t="s">
        <v>450</v>
      </c>
      <c r="E17" s="3">
        <v>19</v>
      </c>
      <c r="N17" s="78" t="s">
        <v>449</v>
      </c>
      <c r="O17" s="17" t="e">
        <f>INDEX(#REF!,MATCH($C17,#REF!,0),2)</f>
        <v>#REF!</v>
      </c>
      <c r="P17" s="18">
        <f t="shared" si="0"/>
        <v>2021</v>
      </c>
      <c r="Q17" s="28">
        <f t="shared" si="1"/>
        <v>19</v>
      </c>
      <c r="R17" s="18" t="s">
        <v>256</v>
      </c>
    </row>
    <row r="18" spans="2:18" x14ac:dyDescent="0.2">
      <c r="B18" s="3">
        <v>2021</v>
      </c>
      <c r="C18" s="3" t="s">
        <v>53</v>
      </c>
      <c r="D18" s="3" t="s">
        <v>450</v>
      </c>
      <c r="E18" s="3">
        <v>15</v>
      </c>
      <c r="N18" s="78" t="s">
        <v>449</v>
      </c>
      <c r="O18" s="17" t="e">
        <f>INDEX(#REF!,MATCH($C18,#REF!,0),2)</f>
        <v>#REF!</v>
      </c>
      <c r="P18" s="18">
        <f t="shared" si="0"/>
        <v>2021</v>
      </c>
      <c r="Q18" s="28">
        <f t="shared" si="1"/>
        <v>15</v>
      </c>
      <c r="R18" s="18" t="s">
        <v>256</v>
      </c>
    </row>
    <row r="19" spans="2:18" x14ac:dyDescent="0.2">
      <c r="B19" s="3">
        <v>2021</v>
      </c>
      <c r="C19" s="3" t="s">
        <v>54</v>
      </c>
      <c r="D19" s="3" t="s">
        <v>450</v>
      </c>
      <c r="E19" s="3">
        <v>21.1</v>
      </c>
      <c r="N19" s="78" t="s">
        <v>449</v>
      </c>
      <c r="O19" s="17" t="e">
        <f>INDEX(#REF!,MATCH($C19,#REF!,0),2)</f>
        <v>#REF!</v>
      </c>
      <c r="P19" s="18">
        <f t="shared" si="0"/>
        <v>2021</v>
      </c>
      <c r="Q19" s="28">
        <f t="shared" si="1"/>
        <v>21.1</v>
      </c>
      <c r="R19" s="18" t="s">
        <v>256</v>
      </c>
    </row>
    <row r="20" spans="2:18" x14ac:dyDescent="0.2">
      <c r="B20" s="3">
        <v>2021</v>
      </c>
      <c r="C20" s="3" t="s">
        <v>55</v>
      </c>
      <c r="D20" s="3" t="s">
        <v>450</v>
      </c>
      <c r="E20" s="3">
        <v>22.4</v>
      </c>
      <c r="N20" s="78" t="s">
        <v>449</v>
      </c>
      <c r="O20" s="17" t="e">
        <f>INDEX(#REF!,MATCH($C20,#REF!,0),2)</f>
        <v>#REF!</v>
      </c>
      <c r="P20" s="18">
        <f t="shared" si="0"/>
        <v>2021</v>
      </c>
      <c r="Q20" s="28">
        <f t="shared" si="1"/>
        <v>22.4</v>
      </c>
      <c r="R20" s="18" t="s">
        <v>256</v>
      </c>
    </row>
    <row r="21" spans="2:18" x14ac:dyDescent="0.2">
      <c r="B21" s="3">
        <v>2021</v>
      </c>
      <c r="C21" s="3" t="s">
        <v>56</v>
      </c>
      <c r="D21" s="3" t="s">
        <v>450</v>
      </c>
      <c r="E21" s="3">
        <v>16.600000000000001</v>
      </c>
      <c r="N21" s="78" t="s">
        <v>449</v>
      </c>
      <c r="O21" s="17" t="e">
        <f>INDEX(#REF!,MATCH($C21,#REF!,0),2)</f>
        <v>#REF!</v>
      </c>
      <c r="P21" s="18">
        <f t="shared" si="0"/>
        <v>2021</v>
      </c>
      <c r="Q21" s="28">
        <f t="shared" si="1"/>
        <v>16.600000000000001</v>
      </c>
      <c r="R21" s="18" t="s">
        <v>256</v>
      </c>
    </row>
    <row r="22" spans="2:18" x14ac:dyDescent="0.2">
      <c r="B22" s="3">
        <v>2021</v>
      </c>
      <c r="C22" s="3" t="s">
        <v>57</v>
      </c>
      <c r="D22" s="3" t="s">
        <v>450</v>
      </c>
      <c r="E22" s="3">
        <v>31.4</v>
      </c>
      <c r="N22" s="78" t="s">
        <v>449</v>
      </c>
      <c r="O22" s="17" t="e">
        <f>INDEX(#REF!,MATCH($C22,#REF!,0),2)</f>
        <v>#REF!</v>
      </c>
      <c r="P22" s="18">
        <f t="shared" si="0"/>
        <v>2021</v>
      </c>
      <c r="Q22" s="28">
        <f t="shared" si="1"/>
        <v>31.4</v>
      </c>
      <c r="R22" s="18" t="s">
        <v>256</v>
      </c>
    </row>
    <row r="23" spans="2:18" x14ac:dyDescent="0.2">
      <c r="B23" s="3">
        <v>2021</v>
      </c>
      <c r="C23" s="3" t="s">
        <v>58</v>
      </c>
      <c r="D23" s="3" t="s">
        <v>450</v>
      </c>
      <c r="E23" s="3">
        <v>19.8</v>
      </c>
      <c r="N23" s="78" t="s">
        <v>449</v>
      </c>
      <c r="O23" s="17" t="e">
        <f>INDEX(#REF!,MATCH($C23,#REF!,0),2)</f>
        <v>#REF!</v>
      </c>
      <c r="P23" s="18">
        <f t="shared" si="0"/>
        <v>2021</v>
      </c>
      <c r="Q23" s="28">
        <f t="shared" si="1"/>
        <v>19.8</v>
      </c>
      <c r="R23" s="18" t="s">
        <v>256</v>
      </c>
    </row>
    <row r="24" spans="2:18" x14ac:dyDescent="0.2">
      <c r="B24" s="3">
        <v>2021</v>
      </c>
      <c r="C24" s="3" t="s">
        <v>59</v>
      </c>
      <c r="D24" s="3" t="s">
        <v>450</v>
      </c>
      <c r="E24" s="3">
        <v>17.7</v>
      </c>
      <c r="N24" s="78" t="s">
        <v>449</v>
      </c>
      <c r="O24" s="17" t="e">
        <f>INDEX(#REF!,MATCH($C24,#REF!,0),2)</f>
        <v>#REF!</v>
      </c>
      <c r="P24" s="18">
        <f t="shared" si="0"/>
        <v>2021</v>
      </c>
      <c r="Q24" s="28">
        <f t="shared" si="1"/>
        <v>17.7</v>
      </c>
      <c r="R24" s="18" t="s">
        <v>256</v>
      </c>
    </row>
    <row r="25" spans="2:18" x14ac:dyDescent="0.2">
      <c r="B25" s="3">
        <v>2021</v>
      </c>
      <c r="C25" s="3" t="s">
        <v>60</v>
      </c>
      <c r="D25" s="3" t="s">
        <v>450</v>
      </c>
      <c r="E25" s="3">
        <v>15.1</v>
      </c>
      <c r="N25" s="78" t="s">
        <v>449</v>
      </c>
      <c r="O25" s="17" t="e">
        <f>INDEX(#REF!,MATCH($C25,#REF!,0),2)</f>
        <v>#REF!</v>
      </c>
      <c r="P25" s="18">
        <f t="shared" si="0"/>
        <v>2021</v>
      </c>
      <c r="Q25" s="28">
        <f t="shared" si="1"/>
        <v>15.1</v>
      </c>
      <c r="R25" s="18" t="s">
        <v>256</v>
      </c>
    </row>
    <row r="26" spans="2:18" x14ac:dyDescent="0.2">
      <c r="B26" s="3">
        <v>2021</v>
      </c>
      <c r="C26" s="3" t="s">
        <v>61</v>
      </c>
      <c r="D26" s="3" t="s">
        <v>450</v>
      </c>
      <c r="E26" s="3">
        <v>10.5</v>
      </c>
      <c r="N26" s="78" t="s">
        <v>449</v>
      </c>
      <c r="O26" s="17" t="e">
        <f>INDEX(#REF!,MATCH($C26,#REF!,0),2)</f>
        <v>#REF!</v>
      </c>
      <c r="P26" s="18">
        <f t="shared" si="0"/>
        <v>2021</v>
      </c>
      <c r="Q26" s="28">
        <f t="shared" si="1"/>
        <v>10.5</v>
      </c>
      <c r="R26" s="18" t="s">
        <v>256</v>
      </c>
    </row>
  </sheetData>
  <hyperlinks>
    <hyperlink ref="C4" r:id="rId1" xr:uid="{70604965-A1EB-49DC-988D-A22E35A324A3}"/>
  </hyperlinks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F65DD-6DAD-464B-BDB8-B615196CC7F3}">
  <sheetPr>
    <tabColor theme="7"/>
  </sheetPr>
  <dimension ref="B1:R488"/>
  <sheetViews>
    <sheetView workbookViewId="0"/>
  </sheetViews>
  <sheetFormatPr defaultColWidth="9.33203125" defaultRowHeight="11.25" x14ac:dyDescent="0.2"/>
  <cols>
    <col min="1" max="1" width="9.33203125" style="3"/>
    <col min="2" max="2" width="53.1640625" style="3" bestFit="1" customWidth="1"/>
    <col min="3" max="3" width="25.33203125" style="3" bestFit="1" customWidth="1"/>
    <col min="4" max="4" width="9.33203125" style="3"/>
    <col min="5" max="5" width="9.33203125" style="5"/>
    <col min="6" max="6" width="12.83203125" style="3" bestFit="1" customWidth="1"/>
    <col min="7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8.6640625" style="18" bestFit="1" customWidth="1"/>
    <col min="15" max="15" width="15.5" style="18" bestFit="1" customWidth="1"/>
    <col min="16" max="16" width="5.5" style="18" bestFit="1" customWidth="1"/>
    <col min="17" max="17" width="7.1640625" style="2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5"/>
      <c r="R1" s="3"/>
    </row>
    <row r="2" spans="2:18" x14ac:dyDescent="0.2">
      <c r="B2" s="20" t="s">
        <v>353</v>
      </c>
      <c r="C2" s="20"/>
      <c r="D2" s="20"/>
      <c r="E2" s="30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41"/>
      <c r="R2" s="12"/>
    </row>
    <row r="3" spans="2:18" x14ac:dyDescent="0.2">
      <c r="B3" s="26" t="s">
        <v>107</v>
      </c>
      <c r="C3" s="21"/>
      <c r="D3" s="21"/>
      <c r="E3" s="31"/>
      <c r="F3" s="21"/>
      <c r="G3" s="21"/>
      <c r="K3" s="36">
        <f>COUNTA(F6:F1048576)</f>
        <v>0</v>
      </c>
      <c r="L3" s="36">
        <f>MAX(P:P)</f>
        <v>2020</v>
      </c>
      <c r="N3" s="13"/>
      <c r="O3" s="13"/>
      <c r="P3" s="13"/>
      <c r="Q3" s="42"/>
      <c r="R3" s="13"/>
    </row>
    <row r="4" spans="2:18" x14ac:dyDescent="0.2">
      <c r="B4" s="73" t="s">
        <v>329</v>
      </c>
      <c r="C4" s="21"/>
      <c r="D4" s="21"/>
      <c r="E4" s="31"/>
      <c r="F4" s="21"/>
      <c r="G4" s="21"/>
      <c r="N4" s="13"/>
      <c r="O4" s="13"/>
      <c r="P4" s="13"/>
      <c r="Q4" s="42"/>
      <c r="R4" s="13"/>
    </row>
    <row r="5" spans="2:18" ht="12" thickBot="1" x14ac:dyDescent="0.25">
      <c r="B5" s="22" t="s">
        <v>0</v>
      </c>
      <c r="C5" s="22" t="s">
        <v>1</v>
      </c>
      <c r="D5" s="22" t="s">
        <v>2</v>
      </c>
      <c r="E5" s="32" t="s">
        <v>3</v>
      </c>
      <c r="F5" s="22" t="s">
        <v>207</v>
      </c>
      <c r="G5" s="22"/>
      <c r="N5" s="14" t="s">
        <v>89</v>
      </c>
      <c r="O5" s="15" t="s">
        <v>91</v>
      </c>
      <c r="P5" s="15" t="s">
        <v>30</v>
      </c>
      <c r="Q5" s="43" t="s">
        <v>3</v>
      </c>
      <c r="R5" s="15" t="s">
        <v>1</v>
      </c>
    </row>
    <row r="6" spans="2:18" ht="12" thickTop="1" x14ac:dyDescent="0.2">
      <c r="B6" s="3" t="s">
        <v>158</v>
      </c>
      <c r="C6" s="3" t="s">
        <v>136</v>
      </c>
      <c r="D6" s="19">
        <v>2010</v>
      </c>
      <c r="E6" s="5">
        <v>44.1</v>
      </c>
      <c r="N6" s="78" t="s">
        <v>330</v>
      </c>
      <c r="O6" s="17" t="e">
        <f>INDEX(#REF!,MATCH($C6,#REF!,0),2)</f>
        <v>#REF!</v>
      </c>
      <c r="P6" s="18">
        <f>D6</f>
        <v>2010</v>
      </c>
      <c r="Q6" s="28">
        <f>E6</f>
        <v>44.1</v>
      </c>
      <c r="R6" s="17" t="s">
        <v>110</v>
      </c>
    </row>
    <row r="7" spans="2:18" x14ac:dyDescent="0.2">
      <c r="B7" s="3" t="s">
        <v>158</v>
      </c>
      <c r="C7" s="3" t="s">
        <v>137</v>
      </c>
      <c r="D7" s="19">
        <v>2010</v>
      </c>
      <c r="E7" s="5">
        <v>51.4</v>
      </c>
      <c r="N7" s="78" t="s">
        <v>330</v>
      </c>
      <c r="O7" s="17" t="e">
        <f>INDEX(#REF!,MATCH($C7,#REF!,0),2)</f>
        <v>#REF!</v>
      </c>
      <c r="P7" s="18">
        <f t="shared" ref="P7:P70" si="0">D7</f>
        <v>2010</v>
      </c>
      <c r="Q7" s="28">
        <f t="shared" ref="Q7:Q70" si="1">E7</f>
        <v>51.4</v>
      </c>
      <c r="R7" s="17" t="s">
        <v>110</v>
      </c>
    </row>
    <row r="8" spans="2:18" x14ac:dyDescent="0.2">
      <c r="B8" s="3" t="s">
        <v>158</v>
      </c>
      <c r="C8" s="3" t="s">
        <v>139</v>
      </c>
      <c r="D8" s="19">
        <v>2010</v>
      </c>
      <c r="E8" s="5">
        <v>48.9</v>
      </c>
      <c r="N8" s="78" t="s">
        <v>330</v>
      </c>
      <c r="O8" s="17" t="e">
        <f>INDEX(#REF!,MATCH($C8,#REF!,0),2)</f>
        <v>#REF!</v>
      </c>
      <c r="P8" s="18">
        <f t="shared" si="0"/>
        <v>2010</v>
      </c>
      <c r="Q8" s="28">
        <f t="shared" si="1"/>
        <v>48.9</v>
      </c>
      <c r="R8" s="17" t="s">
        <v>110</v>
      </c>
    </row>
    <row r="9" spans="2:18" x14ac:dyDescent="0.2">
      <c r="B9" s="3" t="s">
        <v>158</v>
      </c>
      <c r="C9" s="3" t="s">
        <v>138</v>
      </c>
      <c r="D9" s="19">
        <v>2010</v>
      </c>
      <c r="E9" s="5">
        <v>57.7</v>
      </c>
      <c r="N9" s="78" t="s">
        <v>330</v>
      </c>
      <c r="O9" s="17" t="e">
        <f>INDEX(#REF!,MATCH($C9,#REF!,0),2)</f>
        <v>#REF!</v>
      </c>
      <c r="P9" s="18">
        <f t="shared" si="0"/>
        <v>2010</v>
      </c>
      <c r="Q9" s="28">
        <f t="shared" si="1"/>
        <v>57.7</v>
      </c>
      <c r="R9" s="17" t="s">
        <v>110</v>
      </c>
    </row>
    <row r="10" spans="2:18" x14ac:dyDescent="0.2">
      <c r="B10" s="3" t="s">
        <v>158</v>
      </c>
      <c r="C10" s="3" t="s">
        <v>140</v>
      </c>
      <c r="D10" s="19">
        <v>2010</v>
      </c>
      <c r="E10" s="5">
        <v>60.2</v>
      </c>
      <c r="N10" s="78" t="s">
        <v>330</v>
      </c>
      <c r="O10" s="17" t="e">
        <f>INDEX(#REF!,MATCH($C10,#REF!,0),2)</f>
        <v>#REF!</v>
      </c>
      <c r="P10" s="18">
        <f t="shared" si="0"/>
        <v>2010</v>
      </c>
      <c r="Q10" s="28">
        <f t="shared" si="1"/>
        <v>60.2</v>
      </c>
      <c r="R10" s="17" t="s">
        <v>110</v>
      </c>
    </row>
    <row r="11" spans="2:18" x14ac:dyDescent="0.2">
      <c r="B11" s="3" t="s">
        <v>158</v>
      </c>
      <c r="C11" s="3" t="s">
        <v>141</v>
      </c>
      <c r="D11" s="19">
        <v>2010</v>
      </c>
      <c r="E11" s="5">
        <v>53</v>
      </c>
      <c r="N11" s="78" t="s">
        <v>330</v>
      </c>
      <c r="O11" s="17" t="e">
        <f>INDEX(#REF!,MATCH($C11,#REF!,0),2)</f>
        <v>#REF!</v>
      </c>
      <c r="P11" s="18">
        <f t="shared" si="0"/>
        <v>2010</v>
      </c>
      <c r="Q11" s="28">
        <f t="shared" si="1"/>
        <v>53</v>
      </c>
      <c r="R11" s="17" t="s">
        <v>110</v>
      </c>
    </row>
    <row r="12" spans="2:18" x14ac:dyDescent="0.2">
      <c r="B12" s="3" t="s">
        <v>158</v>
      </c>
      <c r="C12" s="3" t="s">
        <v>142</v>
      </c>
      <c r="D12" s="19">
        <v>2010</v>
      </c>
      <c r="E12" s="5">
        <v>58.4</v>
      </c>
      <c r="N12" s="78" t="s">
        <v>330</v>
      </c>
      <c r="O12" s="17" t="e">
        <f>INDEX(#REF!,MATCH($C12,#REF!,0),2)</f>
        <v>#REF!</v>
      </c>
      <c r="P12" s="18">
        <f t="shared" si="0"/>
        <v>2010</v>
      </c>
      <c r="Q12" s="28">
        <f t="shared" si="1"/>
        <v>58.4</v>
      </c>
      <c r="R12" s="17" t="s">
        <v>110</v>
      </c>
    </row>
    <row r="13" spans="2:18" x14ac:dyDescent="0.2">
      <c r="B13" s="3" t="s">
        <v>158</v>
      </c>
      <c r="C13" s="3" t="s">
        <v>143</v>
      </c>
      <c r="D13" s="19">
        <v>2010</v>
      </c>
      <c r="E13" s="5">
        <v>55.6</v>
      </c>
      <c r="N13" s="78" t="s">
        <v>330</v>
      </c>
      <c r="O13" s="17" t="e">
        <f>INDEX(#REF!,MATCH($C13,#REF!,0),2)</f>
        <v>#REF!</v>
      </c>
      <c r="P13" s="18">
        <f t="shared" si="0"/>
        <v>2010</v>
      </c>
      <c r="Q13" s="28">
        <f t="shared" si="1"/>
        <v>55.6</v>
      </c>
      <c r="R13" s="17" t="s">
        <v>110</v>
      </c>
    </row>
    <row r="14" spans="2:18" x14ac:dyDescent="0.2">
      <c r="B14" s="3" t="s">
        <v>158</v>
      </c>
      <c r="C14" s="3" t="s">
        <v>144</v>
      </c>
      <c r="D14" s="19">
        <v>2010</v>
      </c>
      <c r="E14" s="5">
        <v>54.5</v>
      </c>
      <c r="N14" s="78" t="s">
        <v>330</v>
      </c>
      <c r="O14" s="17" t="e">
        <f>INDEX(#REF!,MATCH($C14,#REF!,0),2)</f>
        <v>#REF!</v>
      </c>
      <c r="P14" s="18">
        <f t="shared" si="0"/>
        <v>2010</v>
      </c>
      <c r="Q14" s="28">
        <f t="shared" si="1"/>
        <v>54.5</v>
      </c>
      <c r="R14" s="17" t="s">
        <v>110</v>
      </c>
    </row>
    <row r="15" spans="2:18" x14ac:dyDescent="0.2">
      <c r="B15" s="3" t="s">
        <v>158</v>
      </c>
      <c r="C15" s="3" t="s">
        <v>145</v>
      </c>
      <c r="D15" s="19">
        <v>2010</v>
      </c>
      <c r="E15" s="5">
        <v>55.8</v>
      </c>
      <c r="N15" s="78" t="s">
        <v>330</v>
      </c>
      <c r="O15" s="17" t="e">
        <f>INDEX(#REF!,MATCH($C15,#REF!,0),2)</f>
        <v>#REF!</v>
      </c>
      <c r="P15" s="18">
        <f t="shared" si="0"/>
        <v>2010</v>
      </c>
      <c r="Q15" s="28">
        <f t="shared" si="1"/>
        <v>55.8</v>
      </c>
      <c r="R15" s="17" t="s">
        <v>110</v>
      </c>
    </row>
    <row r="16" spans="2:18" x14ac:dyDescent="0.2">
      <c r="B16" s="3" t="s">
        <v>158</v>
      </c>
      <c r="C16" s="3" t="s">
        <v>154</v>
      </c>
      <c r="D16" s="19">
        <v>2010</v>
      </c>
      <c r="E16" s="5">
        <v>52.7</v>
      </c>
      <c r="N16" s="78" t="s">
        <v>330</v>
      </c>
      <c r="O16" s="17" t="e">
        <f>INDEX(#REF!,MATCH($C16,#REF!,0),2)</f>
        <v>#REF!</v>
      </c>
      <c r="P16" s="18">
        <f t="shared" si="0"/>
        <v>2010</v>
      </c>
      <c r="Q16" s="28">
        <f t="shared" si="1"/>
        <v>52.7</v>
      </c>
      <c r="R16" s="17" t="s">
        <v>110</v>
      </c>
    </row>
    <row r="17" spans="2:18" x14ac:dyDescent="0.2">
      <c r="B17" s="3" t="s">
        <v>158</v>
      </c>
      <c r="C17" s="3" t="s">
        <v>155</v>
      </c>
      <c r="D17" s="19">
        <v>2010</v>
      </c>
      <c r="E17" s="5">
        <v>48.9</v>
      </c>
      <c r="N17" s="78" t="s">
        <v>330</v>
      </c>
      <c r="O17" s="17" t="e">
        <f>INDEX(#REF!,MATCH($C17,#REF!,0),2)</f>
        <v>#REF!</v>
      </c>
      <c r="P17" s="18">
        <f t="shared" si="0"/>
        <v>2010</v>
      </c>
      <c r="Q17" s="28">
        <f t="shared" si="1"/>
        <v>48.9</v>
      </c>
      <c r="R17" s="17" t="s">
        <v>110</v>
      </c>
    </row>
    <row r="18" spans="2:18" x14ac:dyDescent="0.2">
      <c r="B18" s="3" t="s">
        <v>158</v>
      </c>
      <c r="C18" s="3" t="s">
        <v>146</v>
      </c>
      <c r="D18" s="19">
        <v>2010</v>
      </c>
      <c r="E18" s="5">
        <v>46.8</v>
      </c>
      <c r="N18" s="78" t="s">
        <v>330</v>
      </c>
      <c r="O18" s="17" t="e">
        <f>INDEX(#REF!,MATCH($C18,#REF!,0),2)</f>
        <v>#REF!</v>
      </c>
      <c r="P18" s="18">
        <f t="shared" si="0"/>
        <v>2010</v>
      </c>
      <c r="Q18" s="28">
        <f t="shared" si="1"/>
        <v>46.8</v>
      </c>
      <c r="R18" s="17" t="s">
        <v>110</v>
      </c>
    </row>
    <row r="19" spans="2:18" x14ac:dyDescent="0.2">
      <c r="B19" s="3" t="s">
        <v>158</v>
      </c>
      <c r="C19" s="3" t="s">
        <v>148</v>
      </c>
      <c r="D19" s="19">
        <v>2010</v>
      </c>
      <c r="E19" s="5">
        <v>52.6</v>
      </c>
      <c r="N19" s="78" t="s">
        <v>330</v>
      </c>
      <c r="O19" s="17" t="e">
        <f>INDEX(#REF!,MATCH($C19,#REF!,0),2)</f>
        <v>#REF!</v>
      </c>
      <c r="P19" s="18">
        <f t="shared" si="0"/>
        <v>2010</v>
      </c>
      <c r="Q19" s="28">
        <f t="shared" si="1"/>
        <v>52.6</v>
      </c>
      <c r="R19" s="17" t="s">
        <v>110</v>
      </c>
    </row>
    <row r="20" spans="2:18" x14ac:dyDescent="0.2">
      <c r="B20" s="3" t="s">
        <v>158</v>
      </c>
      <c r="C20" s="3" t="s">
        <v>147</v>
      </c>
      <c r="D20" s="19">
        <v>2010</v>
      </c>
      <c r="E20" s="5">
        <v>61</v>
      </c>
      <c r="N20" s="78" t="s">
        <v>330</v>
      </c>
      <c r="O20" s="17" t="e">
        <f>INDEX(#REF!,MATCH($C20,#REF!,0),2)</f>
        <v>#REF!</v>
      </c>
      <c r="P20" s="18">
        <f t="shared" si="0"/>
        <v>2010</v>
      </c>
      <c r="Q20" s="28">
        <f t="shared" si="1"/>
        <v>61</v>
      </c>
      <c r="R20" s="17" t="s">
        <v>110</v>
      </c>
    </row>
    <row r="21" spans="2:18" x14ac:dyDescent="0.2">
      <c r="B21" s="3" t="s">
        <v>158</v>
      </c>
      <c r="C21" s="3" t="s">
        <v>149</v>
      </c>
      <c r="D21" s="19">
        <v>2010</v>
      </c>
      <c r="E21" s="5">
        <v>55.4</v>
      </c>
      <c r="N21" s="78" t="s">
        <v>330</v>
      </c>
      <c r="O21" s="17" t="e">
        <f>INDEX(#REF!,MATCH($C21,#REF!,0),2)</f>
        <v>#REF!</v>
      </c>
      <c r="P21" s="18">
        <f t="shared" si="0"/>
        <v>2010</v>
      </c>
      <c r="Q21" s="28">
        <f t="shared" si="1"/>
        <v>55.4</v>
      </c>
      <c r="R21" s="17" t="s">
        <v>110</v>
      </c>
    </row>
    <row r="22" spans="2:18" x14ac:dyDescent="0.2">
      <c r="B22" s="3" t="s">
        <v>158</v>
      </c>
      <c r="C22" s="3" t="s">
        <v>150</v>
      </c>
      <c r="D22" s="19">
        <v>2010</v>
      </c>
      <c r="E22" s="5">
        <v>48.7</v>
      </c>
      <c r="N22" s="78" t="s">
        <v>330</v>
      </c>
      <c r="O22" s="17" t="e">
        <f>INDEX(#REF!,MATCH($C22,#REF!,0),2)</f>
        <v>#REF!</v>
      </c>
      <c r="P22" s="18">
        <f t="shared" si="0"/>
        <v>2010</v>
      </c>
      <c r="Q22" s="28">
        <f t="shared" si="1"/>
        <v>48.7</v>
      </c>
      <c r="R22" s="17" t="s">
        <v>110</v>
      </c>
    </row>
    <row r="23" spans="2:18" x14ac:dyDescent="0.2">
      <c r="B23" s="3" t="s">
        <v>158</v>
      </c>
      <c r="C23" s="3" t="s">
        <v>151</v>
      </c>
      <c r="D23" s="19">
        <v>2010</v>
      </c>
      <c r="E23" s="5">
        <v>50.8</v>
      </c>
      <c r="N23" s="78" t="s">
        <v>330</v>
      </c>
      <c r="O23" s="17" t="e">
        <f>INDEX(#REF!,MATCH($C23,#REF!,0),2)</f>
        <v>#REF!</v>
      </c>
      <c r="P23" s="18">
        <f t="shared" si="0"/>
        <v>2010</v>
      </c>
      <c r="Q23" s="28">
        <f t="shared" si="1"/>
        <v>50.8</v>
      </c>
      <c r="R23" s="17" t="s">
        <v>110</v>
      </c>
    </row>
    <row r="24" spans="2:18" x14ac:dyDescent="0.2">
      <c r="B24" s="3" t="s">
        <v>158</v>
      </c>
      <c r="C24" s="3" t="s">
        <v>152</v>
      </c>
      <c r="D24" s="19">
        <v>2010</v>
      </c>
      <c r="E24" s="5">
        <v>50.8</v>
      </c>
      <c r="N24" s="78" t="s">
        <v>330</v>
      </c>
      <c r="O24" s="17" t="e">
        <f>INDEX(#REF!,MATCH($C24,#REF!,0),2)</f>
        <v>#REF!</v>
      </c>
      <c r="P24" s="18">
        <f t="shared" si="0"/>
        <v>2010</v>
      </c>
      <c r="Q24" s="28">
        <f t="shared" si="1"/>
        <v>50.8</v>
      </c>
      <c r="R24" s="17" t="s">
        <v>110</v>
      </c>
    </row>
    <row r="25" spans="2:18" x14ac:dyDescent="0.2">
      <c r="B25" s="3" t="s">
        <v>158</v>
      </c>
      <c r="C25" s="3" t="s">
        <v>153</v>
      </c>
      <c r="D25" s="19">
        <v>2010</v>
      </c>
      <c r="E25" s="5">
        <v>55</v>
      </c>
      <c r="N25" s="78" t="s">
        <v>330</v>
      </c>
      <c r="O25" s="17" t="e">
        <f>INDEX(#REF!,MATCH($C25,#REF!,0),2)</f>
        <v>#REF!</v>
      </c>
      <c r="P25" s="18">
        <f t="shared" si="0"/>
        <v>2010</v>
      </c>
      <c r="Q25" s="28">
        <f t="shared" si="1"/>
        <v>55</v>
      </c>
      <c r="R25" s="17" t="s">
        <v>110</v>
      </c>
    </row>
    <row r="26" spans="2:18" x14ac:dyDescent="0.2">
      <c r="B26" s="3" t="s">
        <v>158</v>
      </c>
      <c r="C26" s="3" t="s">
        <v>156</v>
      </c>
      <c r="D26" s="19">
        <v>2010</v>
      </c>
      <c r="E26" s="5">
        <v>54</v>
      </c>
      <c r="N26" s="78" t="s">
        <v>330</v>
      </c>
      <c r="O26" s="17" t="e">
        <f>INDEX(#REF!,MATCH($C26,#REF!,0),2)</f>
        <v>#REF!</v>
      </c>
      <c r="P26" s="18">
        <f t="shared" si="0"/>
        <v>2010</v>
      </c>
      <c r="Q26" s="28">
        <f t="shared" si="1"/>
        <v>54</v>
      </c>
      <c r="R26" s="17" t="s">
        <v>110</v>
      </c>
    </row>
    <row r="27" spans="2:18" x14ac:dyDescent="0.2">
      <c r="B27" s="3" t="s">
        <v>158</v>
      </c>
      <c r="C27" s="3" t="s">
        <v>136</v>
      </c>
      <c r="D27" s="19">
        <v>2011</v>
      </c>
      <c r="E27" s="5">
        <v>45.8</v>
      </c>
      <c r="N27" s="78" t="s">
        <v>330</v>
      </c>
      <c r="O27" s="17" t="e">
        <f>INDEX(#REF!,MATCH($C27,#REF!,0),2)</f>
        <v>#REF!</v>
      </c>
      <c r="P27" s="18">
        <f t="shared" si="0"/>
        <v>2011</v>
      </c>
      <c r="Q27" s="28">
        <f t="shared" si="1"/>
        <v>45.8</v>
      </c>
      <c r="R27" s="17" t="s">
        <v>110</v>
      </c>
    </row>
    <row r="28" spans="2:18" x14ac:dyDescent="0.2">
      <c r="B28" s="3" t="s">
        <v>158</v>
      </c>
      <c r="C28" s="3" t="s">
        <v>137</v>
      </c>
      <c r="D28" s="19">
        <v>2011</v>
      </c>
      <c r="E28" s="5">
        <v>53.2</v>
      </c>
      <c r="N28" s="78" t="s">
        <v>330</v>
      </c>
      <c r="O28" s="17" t="e">
        <f>INDEX(#REF!,MATCH($C28,#REF!,0),2)</f>
        <v>#REF!</v>
      </c>
      <c r="P28" s="18">
        <f t="shared" si="0"/>
        <v>2011</v>
      </c>
      <c r="Q28" s="28">
        <f t="shared" si="1"/>
        <v>53.2</v>
      </c>
      <c r="R28" s="17" t="s">
        <v>110</v>
      </c>
    </row>
    <row r="29" spans="2:18" x14ac:dyDescent="0.2">
      <c r="B29" s="3" t="s">
        <v>158</v>
      </c>
      <c r="C29" s="3" t="s">
        <v>139</v>
      </c>
      <c r="D29" s="19">
        <v>2011</v>
      </c>
      <c r="E29" s="5">
        <v>50.1</v>
      </c>
      <c r="N29" s="78" t="s">
        <v>330</v>
      </c>
      <c r="O29" s="17" t="e">
        <f>INDEX(#REF!,MATCH($C29,#REF!,0),2)</f>
        <v>#REF!</v>
      </c>
      <c r="P29" s="18">
        <f t="shared" si="0"/>
        <v>2011</v>
      </c>
      <c r="Q29" s="28">
        <f t="shared" si="1"/>
        <v>50.1</v>
      </c>
      <c r="R29" s="17" t="s">
        <v>110</v>
      </c>
    </row>
    <row r="30" spans="2:18" x14ac:dyDescent="0.2">
      <c r="B30" s="3" t="s">
        <v>158</v>
      </c>
      <c r="C30" s="3" t="s">
        <v>138</v>
      </c>
      <c r="D30" s="19">
        <v>2011</v>
      </c>
      <c r="E30" s="5">
        <v>58.2</v>
      </c>
      <c r="N30" s="78" t="s">
        <v>330</v>
      </c>
      <c r="O30" s="17" t="e">
        <f>INDEX(#REF!,MATCH($C30,#REF!,0),2)</f>
        <v>#REF!</v>
      </c>
      <c r="P30" s="18">
        <f t="shared" si="0"/>
        <v>2011</v>
      </c>
      <c r="Q30" s="28">
        <f t="shared" si="1"/>
        <v>58.2</v>
      </c>
      <c r="R30" s="17" t="s">
        <v>110</v>
      </c>
    </row>
    <row r="31" spans="2:18" x14ac:dyDescent="0.2">
      <c r="B31" s="3" t="s">
        <v>158</v>
      </c>
      <c r="C31" s="3" t="s">
        <v>140</v>
      </c>
      <c r="D31" s="19">
        <v>2011</v>
      </c>
      <c r="E31" s="5">
        <v>62.7</v>
      </c>
      <c r="N31" s="78" t="s">
        <v>330</v>
      </c>
      <c r="O31" s="17" t="e">
        <f>INDEX(#REF!,MATCH($C31,#REF!,0),2)</f>
        <v>#REF!</v>
      </c>
      <c r="P31" s="18">
        <f t="shared" si="0"/>
        <v>2011</v>
      </c>
      <c r="Q31" s="28">
        <f t="shared" si="1"/>
        <v>62.7</v>
      </c>
      <c r="R31" s="17" t="s">
        <v>110</v>
      </c>
    </row>
    <row r="32" spans="2:18" x14ac:dyDescent="0.2">
      <c r="B32" s="3" t="s">
        <v>158</v>
      </c>
      <c r="C32" s="3" t="s">
        <v>141</v>
      </c>
      <c r="D32" s="19">
        <v>2011</v>
      </c>
      <c r="E32" s="5">
        <v>55.1</v>
      </c>
      <c r="N32" s="78" t="s">
        <v>330</v>
      </c>
      <c r="O32" s="17" t="e">
        <f>INDEX(#REF!,MATCH($C32,#REF!,0),2)</f>
        <v>#REF!</v>
      </c>
      <c r="P32" s="18">
        <f t="shared" si="0"/>
        <v>2011</v>
      </c>
      <c r="Q32" s="28">
        <f t="shared" si="1"/>
        <v>55.1</v>
      </c>
      <c r="R32" s="17" t="s">
        <v>110</v>
      </c>
    </row>
    <row r="33" spans="2:18" x14ac:dyDescent="0.2">
      <c r="B33" s="3" t="s">
        <v>158</v>
      </c>
      <c r="C33" s="3" t="s">
        <v>142</v>
      </c>
      <c r="D33" s="19">
        <v>2011</v>
      </c>
      <c r="E33" s="5">
        <v>61.1</v>
      </c>
      <c r="N33" s="78" t="s">
        <v>330</v>
      </c>
      <c r="O33" s="17" t="e">
        <f>INDEX(#REF!,MATCH($C33,#REF!,0),2)</f>
        <v>#REF!</v>
      </c>
      <c r="P33" s="18">
        <f t="shared" si="0"/>
        <v>2011</v>
      </c>
      <c r="Q33" s="28">
        <f t="shared" si="1"/>
        <v>61.1</v>
      </c>
      <c r="R33" s="17" t="s">
        <v>110</v>
      </c>
    </row>
    <row r="34" spans="2:18" x14ac:dyDescent="0.2">
      <c r="B34" s="3" t="s">
        <v>158</v>
      </c>
      <c r="C34" s="3" t="s">
        <v>143</v>
      </c>
      <c r="D34" s="19">
        <v>2011</v>
      </c>
      <c r="E34" s="5">
        <v>56.9</v>
      </c>
      <c r="N34" s="78" t="s">
        <v>330</v>
      </c>
      <c r="O34" s="17" t="e">
        <f>INDEX(#REF!,MATCH($C34,#REF!,0),2)</f>
        <v>#REF!</v>
      </c>
      <c r="P34" s="18">
        <f t="shared" si="0"/>
        <v>2011</v>
      </c>
      <c r="Q34" s="28">
        <f t="shared" si="1"/>
        <v>56.9</v>
      </c>
      <c r="R34" s="17" t="s">
        <v>110</v>
      </c>
    </row>
    <row r="35" spans="2:18" x14ac:dyDescent="0.2">
      <c r="B35" s="3" t="s">
        <v>158</v>
      </c>
      <c r="C35" s="3" t="s">
        <v>144</v>
      </c>
      <c r="D35" s="19">
        <v>2011</v>
      </c>
      <c r="E35" s="5">
        <v>57.1</v>
      </c>
      <c r="N35" s="78" t="s">
        <v>330</v>
      </c>
      <c r="O35" s="17" t="e">
        <f>INDEX(#REF!,MATCH($C35,#REF!,0),2)</f>
        <v>#REF!</v>
      </c>
      <c r="P35" s="18">
        <f t="shared" si="0"/>
        <v>2011</v>
      </c>
      <c r="Q35" s="28">
        <f t="shared" si="1"/>
        <v>57.1</v>
      </c>
      <c r="R35" s="17" t="s">
        <v>110</v>
      </c>
    </row>
    <row r="36" spans="2:18" x14ac:dyDescent="0.2">
      <c r="B36" s="3" t="s">
        <v>158</v>
      </c>
      <c r="C36" s="3" t="s">
        <v>145</v>
      </c>
      <c r="D36" s="19">
        <v>2011</v>
      </c>
      <c r="E36" s="5">
        <v>58</v>
      </c>
      <c r="N36" s="78" t="s">
        <v>330</v>
      </c>
      <c r="O36" s="17" t="e">
        <f>INDEX(#REF!,MATCH($C36,#REF!,0),2)</f>
        <v>#REF!</v>
      </c>
      <c r="P36" s="18">
        <f t="shared" si="0"/>
        <v>2011</v>
      </c>
      <c r="Q36" s="28">
        <f t="shared" si="1"/>
        <v>58</v>
      </c>
      <c r="R36" s="17" t="s">
        <v>110</v>
      </c>
    </row>
    <row r="37" spans="2:18" x14ac:dyDescent="0.2">
      <c r="B37" s="3" t="s">
        <v>158</v>
      </c>
      <c r="C37" s="3" t="s">
        <v>154</v>
      </c>
      <c r="D37" s="19">
        <v>2011</v>
      </c>
      <c r="E37" s="5">
        <v>54.5</v>
      </c>
      <c r="N37" s="78" t="s">
        <v>330</v>
      </c>
      <c r="O37" s="17" t="e">
        <f>INDEX(#REF!,MATCH($C37,#REF!,0),2)</f>
        <v>#REF!</v>
      </c>
      <c r="P37" s="18">
        <f t="shared" si="0"/>
        <v>2011</v>
      </c>
      <c r="Q37" s="28">
        <f t="shared" si="1"/>
        <v>54.5</v>
      </c>
      <c r="R37" s="17" t="s">
        <v>110</v>
      </c>
    </row>
    <row r="38" spans="2:18" x14ac:dyDescent="0.2">
      <c r="B38" s="3" t="s">
        <v>158</v>
      </c>
      <c r="C38" s="3" t="s">
        <v>155</v>
      </c>
      <c r="D38" s="19">
        <v>2011</v>
      </c>
      <c r="E38" s="5">
        <v>51</v>
      </c>
      <c r="N38" s="78" t="s">
        <v>330</v>
      </c>
      <c r="O38" s="17" t="e">
        <f>INDEX(#REF!,MATCH($C38,#REF!,0),2)</f>
        <v>#REF!</v>
      </c>
      <c r="P38" s="18">
        <f t="shared" si="0"/>
        <v>2011</v>
      </c>
      <c r="Q38" s="28">
        <f t="shared" si="1"/>
        <v>51</v>
      </c>
      <c r="R38" s="17" t="s">
        <v>110</v>
      </c>
    </row>
    <row r="39" spans="2:18" x14ac:dyDescent="0.2">
      <c r="B39" s="3" t="s">
        <v>158</v>
      </c>
      <c r="C39" s="3" t="s">
        <v>146</v>
      </c>
      <c r="D39" s="19">
        <v>2011</v>
      </c>
      <c r="E39" s="5">
        <v>48.6</v>
      </c>
      <c r="N39" s="78" t="s">
        <v>330</v>
      </c>
      <c r="O39" s="17" t="e">
        <f>INDEX(#REF!,MATCH($C39,#REF!,0),2)</f>
        <v>#REF!</v>
      </c>
      <c r="P39" s="18">
        <f t="shared" si="0"/>
        <v>2011</v>
      </c>
      <c r="Q39" s="28">
        <f t="shared" si="1"/>
        <v>48.6</v>
      </c>
      <c r="R39" s="17" t="s">
        <v>110</v>
      </c>
    </row>
    <row r="40" spans="2:18" x14ac:dyDescent="0.2">
      <c r="B40" s="3" t="s">
        <v>158</v>
      </c>
      <c r="C40" s="3" t="s">
        <v>148</v>
      </c>
      <c r="D40" s="19">
        <v>2011</v>
      </c>
      <c r="E40" s="5">
        <v>53.8</v>
      </c>
      <c r="N40" s="78" t="s">
        <v>330</v>
      </c>
      <c r="O40" s="17" t="e">
        <f>INDEX(#REF!,MATCH($C40,#REF!,0),2)</f>
        <v>#REF!</v>
      </c>
      <c r="P40" s="18">
        <f t="shared" si="0"/>
        <v>2011</v>
      </c>
      <c r="Q40" s="28">
        <f t="shared" si="1"/>
        <v>53.8</v>
      </c>
      <c r="R40" s="17" t="s">
        <v>110</v>
      </c>
    </row>
    <row r="41" spans="2:18" x14ac:dyDescent="0.2">
      <c r="B41" s="3" t="s">
        <v>158</v>
      </c>
      <c r="C41" s="3" t="s">
        <v>147</v>
      </c>
      <c r="D41" s="19">
        <v>2011</v>
      </c>
      <c r="E41" s="5">
        <v>62.4</v>
      </c>
      <c r="N41" s="78" t="s">
        <v>330</v>
      </c>
      <c r="O41" s="17" t="e">
        <f>INDEX(#REF!,MATCH($C41,#REF!,0),2)</f>
        <v>#REF!</v>
      </c>
      <c r="P41" s="18">
        <f t="shared" si="0"/>
        <v>2011</v>
      </c>
      <c r="Q41" s="28">
        <f t="shared" si="1"/>
        <v>62.4</v>
      </c>
      <c r="R41" s="17" t="s">
        <v>110</v>
      </c>
    </row>
    <row r="42" spans="2:18" x14ac:dyDescent="0.2">
      <c r="B42" s="3" t="s">
        <v>158</v>
      </c>
      <c r="C42" s="3" t="s">
        <v>149</v>
      </c>
      <c r="D42" s="19">
        <v>2011</v>
      </c>
      <c r="E42" s="5">
        <v>57.2</v>
      </c>
      <c r="N42" s="78" t="s">
        <v>330</v>
      </c>
      <c r="O42" s="17" t="e">
        <f>INDEX(#REF!,MATCH($C42,#REF!,0),2)</f>
        <v>#REF!</v>
      </c>
      <c r="P42" s="18">
        <f t="shared" si="0"/>
        <v>2011</v>
      </c>
      <c r="Q42" s="28">
        <f t="shared" si="1"/>
        <v>57.2</v>
      </c>
      <c r="R42" s="17" t="s">
        <v>110</v>
      </c>
    </row>
    <row r="43" spans="2:18" x14ac:dyDescent="0.2">
      <c r="B43" s="3" t="s">
        <v>158</v>
      </c>
      <c r="C43" s="3" t="s">
        <v>150</v>
      </c>
      <c r="D43" s="19">
        <v>2011</v>
      </c>
      <c r="E43" s="5">
        <v>50.1</v>
      </c>
      <c r="N43" s="78" t="s">
        <v>330</v>
      </c>
      <c r="O43" s="17" t="e">
        <f>INDEX(#REF!,MATCH($C43,#REF!,0),2)</f>
        <v>#REF!</v>
      </c>
      <c r="P43" s="18">
        <f t="shared" si="0"/>
        <v>2011</v>
      </c>
      <c r="Q43" s="28">
        <f t="shared" si="1"/>
        <v>50.1</v>
      </c>
      <c r="R43" s="17" t="s">
        <v>110</v>
      </c>
    </row>
    <row r="44" spans="2:18" x14ac:dyDescent="0.2">
      <c r="B44" s="3" t="s">
        <v>158</v>
      </c>
      <c r="C44" s="3" t="s">
        <v>151</v>
      </c>
      <c r="D44" s="19">
        <v>2011</v>
      </c>
      <c r="E44" s="5">
        <v>52.8</v>
      </c>
      <c r="N44" s="78" t="s">
        <v>330</v>
      </c>
      <c r="O44" s="17" t="e">
        <f>INDEX(#REF!,MATCH($C44,#REF!,0),2)</f>
        <v>#REF!</v>
      </c>
      <c r="P44" s="18">
        <f t="shared" si="0"/>
        <v>2011</v>
      </c>
      <c r="Q44" s="28">
        <f t="shared" si="1"/>
        <v>52.8</v>
      </c>
      <c r="R44" s="17" t="s">
        <v>110</v>
      </c>
    </row>
    <row r="45" spans="2:18" x14ac:dyDescent="0.2">
      <c r="B45" s="3" t="s">
        <v>158</v>
      </c>
      <c r="C45" s="3" t="s">
        <v>152</v>
      </c>
      <c r="D45" s="19">
        <v>2011</v>
      </c>
      <c r="E45" s="5">
        <v>51.2</v>
      </c>
      <c r="N45" s="78" t="s">
        <v>330</v>
      </c>
      <c r="O45" s="17" t="e">
        <f>INDEX(#REF!,MATCH($C45,#REF!,0),2)</f>
        <v>#REF!</v>
      </c>
      <c r="P45" s="18">
        <f t="shared" si="0"/>
        <v>2011</v>
      </c>
      <c r="Q45" s="28">
        <f t="shared" si="1"/>
        <v>51.2</v>
      </c>
      <c r="R45" s="17" t="s">
        <v>110</v>
      </c>
    </row>
    <row r="46" spans="2:18" x14ac:dyDescent="0.2">
      <c r="B46" s="3" t="s">
        <v>158</v>
      </c>
      <c r="C46" s="3" t="s">
        <v>153</v>
      </c>
      <c r="D46" s="19">
        <v>2011</v>
      </c>
      <c r="E46" s="5">
        <v>56.5</v>
      </c>
      <c r="N46" s="78" t="s">
        <v>330</v>
      </c>
      <c r="O46" s="17" t="e">
        <f>INDEX(#REF!,MATCH($C46,#REF!,0),2)</f>
        <v>#REF!</v>
      </c>
      <c r="P46" s="18">
        <f t="shared" si="0"/>
        <v>2011</v>
      </c>
      <c r="Q46" s="28">
        <f t="shared" si="1"/>
        <v>56.5</v>
      </c>
      <c r="R46" s="17" t="s">
        <v>110</v>
      </c>
    </row>
    <row r="47" spans="2:18" x14ac:dyDescent="0.2">
      <c r="B47" s="3" t="s">
        <v>158</v>
      </c>
      <c r="C47" s="3" t="s">
        <v>156</v>
      </c>
      <c r="D47" s="19">
        <v>2011</v>
      </c>
      <c r="E47" s="5">
        <v>56.1</v>
      </c>
      <c r="N47" s="78" t="s">
        <v>330</v>
      </c>
      <c r="O47" s="17" t="e">
        <f>INDEX(#REF!,MATCH($C47,#REF!,0),2)</f>
        <v>#REF!</v>
      </c>
      <c r="P47" s="18">
        <f t="shared" si="0"/>
        <v>2011</v>
      </c>
      <c r="Q47" s="28">
        <f t="shared" si="1"/>
        <v>56.1</v>
      </c>
      <c r="R47" s="17" t="s">
        <v>110</v>
      </c>
    </row>
    <row r="48" spans="2:18" x14ac:dyDescent="0.2">
      <c r="B48" s="3" t="s">
        <v>158</v>
      </c>
      <c r="C48" s="3" t="s">
        <v>136</v>
      </c>
      <c r="D48" s="19">
        <v>2012</v>
      </c>
      <c r="E48" s="5">
        <v>48.6</v>
      </c>
      <c r="N48" s="78" t="s">
        <v>330</v>
      </c>
      <c r="O48" s="17" t="e">
        <f>INDEX(#REF!,MATCH($C48,#REF!,0),2)</f>
        <v>#REF!</v>
      </c>
      <c r="P48" s="18">
        <f t="shared" si="0"/>
        <v>2012</v>
      </c>
      <c r="Q48" s="28">
        <f t="shared" si="1"/>
        <v>48.6</v>
      </c>
      <c r="R48" s="17" t="s">
        <v>110</v>
      </c>
    </row>
    <row r="49" spans="2:18" x14ac:dyDescent="0.2">
      <c r="B49" s="3" t="s">
        <v>158</v>
      </c>
      <c r="C49" s="3" t="s">
        <v>137</v>
      </c>
      <c r="D49" s="19">
        <v>2012</v>
      </c>
      <c r="E49" s="5">
        <v>53.2</v>
      </c>
      <c r="N49" s="78" t="s">
        <v>330</v>
      </c>
      <c r="O49" s="17" t="e">
        <f>INDEX(#REF!,MATCH($C49,#REF!,0),2)</f>
        <v>#REF!</v>
      </c>
      <c r="P49" s="18">
        <f t="shared" si="0"/>
        <v>2012</v>
      </c>
      <c r="Q49" s="28">
        <f t="shared" si="1"/>
        <v>53.2</v>
      </c>
      <c r="R49" s="17" t="s">
        <v>110</v>
      </c>
    </row>
    <row r="50" spans="2:18" x14ac:dyDescent="0.2">
      <c r="B50" s="3" t="s">
        <v>158</v>
      </c>
      <c r="C50" s="3" t="s">
        <v>139</v>
      </c>
      <c r="D50" s="19">
        <v>2012</v>
      </c>
      <c r="E50" s="5">
        <v>49.9</v>
      </c>
      <c r="N50" s="78" t="s">
        <v>330</v>
      </c>
      <c r="O50" s="17" t="e">
        <f>INDEX(#REF!,MATCH($C50,#REF!,0),2)</f>
        <v>#REF!</v>
      </c>
      <c r="P50" s="18">
        <f t="shared" si="0"/>
        <v>2012</v>
      </c>
      <c r="Q50" s="28">
        <f t="shared" si="1"/>
        <v>49.9</v>
      </c>
      <c r="R50" s="17" t="s">
        <v>110</v>
      </c>
    </row>
    <row r="51" spans="2:18" x14ac:dyDescent="0.2">
      <c r="B51" s="3" t="s">
        <v>158</v>
      </c>
      <c r="C51" s="3" t="s">
        <v>138</v>
      </c>
      <c r="D51" s="19">
        <v>2012</v>
      </c>
      <c r="E51" s="5">
        <v>60</v>
      </c>
      <c r="N51" s="78" t="s">
        <v>330</v>
      </c>
      <c r="O51" s="17" t="e">
        <f>INDEX(#REF!,MATCH($C51,#REF!,0),2)</f>
        <v>#REF!</v>
      </c>
      <c r="P51" s="18">
        <f t="shared" si="0"/>
        <v>2012</v>
      </c>
      <c r="Q51" s="28">
        <f t="shared" si="1"/>
        <v>60</v>
      </c>
      <c r="R51" s="17" t="s">
        <v>110</v>
      </c>
    </row>
    <row r="52" spans="2:18" x14ac:dyDescent="0.2">
      <c r="B52" s="3" t="s">
        <v>158</v>
      </c>
      <c r="C52" s="3" t="s">
        <v>140</v>
      </c>
      <c r="D52" s="19">
        <v>2012</v>
      </c>
      <c r="E52" s="5">
        <v>63.2</v>
      </c>
      <c r="N52" s="78" t="s">
        <v>330</v>
      </c>
      <c r="O52" s="17" t="e">
        <f>INDEX(#REF!,MATCH($C52,#REF!,0),2)</f>
        <v>#REF!</v>
      </c>
      <c r="P52" s="18">
        <f t="shared" si="0"/>
        <v>2012</v>
      </c>
      <c r="Q52" s="28">
        <f t="shared" si="1"/>
        <v>63.2</v>
      </c>
      <c r="R52" s="17" t="s">
        <v>110</v>
      </c>
    </row>
    <row r="53" spans="2:18" x14ac:dyDescent="0.2">
      <c r="B53" s="3" t="s">
        <v>158</v>
      </c>
      <c r="C53" s="3" t="s">
        <v>141</v>
      </c>
      <c r="D53" s="19">
        <v>2012</v>
      </c>
      <c r="E53" s="5">
        <v>55.1</v>
      </c>
      <c r="N53" s="78" t="s">
        <v>330</v>
      </c>
      <c r="O53" s="17" t="e">
        <f>INDEX(#REF!,MATCH($C53,#REF!,0),2)</f>
        <v>#REF!</v>
      </c>
      <c r="P53" s="18">
        <f t="shared" si="0"/>
        <v>2012</v>
      </c>
      <c r="Q53" s="28">
        <f t="shared" si="1"/>
        <v>55.1</v>
      </c>
      <c r="R53" s="17" t="s">
        <v>110</v>
      </c>
    </row>
    <row r="54" spans="2:18" x14ac:dyDescent="0.2">
      <c r="B54" s="3" t="s">
        <v>158</v>
      </c>
      <c r="C54" s="3" t="s">
        <v>142</v>
      </c>
      <c r="D54" s="19">
        <v>2012</v>
      </c>
      <c r="E54" s="5">
        <v>61</v>
      </c>
      <c r="N54" s="78" t="s">
        <v>330</v>
      </c>
      <c r="O54" s="17" t="e">
        <f>INDEX(#REF!,MATCH($C54,#REF!,0),2)</f>
        <v>#REF!</v>
      </c>
      <c r="P54" s="18">
        <f t="shared" si="0"/>
        <v>2012</v>
      </c>
      <c r="Q54" s="28">
        <f t="shared" si="1"/>
        <v>61</v>
      </c>
      <c r="R54" s="17" t="s">
        <v>110</v>
      </c>
    </row>
    <row r="55" spans="2:18" x14ac:dyDescent="0.2">
      <c r="B55" s="3" t="s">
        <v>158</v>
      </c>
      <c r="C55" s="3" t="s">
        <v>143</v>
      </c>
      <c r="D55" s="19">
        <v>2012</v>
      </c>
      <c r="E55" s="5">
        <v>56</v>
      </c>
      <c r="N55" s="78" t="s">
        <v>330</v>
      </c>
      <c r="O55" s="17" t="e">
        <f>INDEX(#REF!,MATCH($C55,#REF!,0),2)</f>
        <v>#REF!</v>
      </c>
      <c r="P55" s="18">
        <f t="shared" si="0"/>
        <v>2012</v>
      </c>
      <c r="Q55" s="28">
        <f t="shared" si="1"/>
        <v>56</v>
      </c>
      <c r="R55" s="17" t="s">
        <v>110</v>
      </c>
    </row>
    <row r="56" spans="2:18" x14ac:dyDescent="0.2">
      <c r="B56" s="3" t="s">
        <v>158</v>
      </c>
      <c r="C56" s="3" t="s">
        <v>144</v>
      </c>
      <c r="D56" s="19">
        <v>2012</v>
      </c>
      <c r="E56" s="5">
        <v>56.2</v>
      </c>
      <c r="N56" s="78" t="s">
        <v>330</v>
      </c>
      <c r="O56" s="17" t="e">
        <f>INDEX(#REF!,MATCH($C56,#REF!,0),2)</f>
        <v>#REF!</v>
      </c>
      <c r="P56" s="18">
        <f t="shared" si="0"/>
        <v>2012</v>
      </c>
      <c r="Q56" s="28">
        <f t="shared" si="1"/>
        <v>56.2</v>
      </c>
      <c r="R56" s="17" t="s">
        <v>110</v>
      </c>
    </row>
    <row r="57" spans="2:18" x14ac:dyDescent="0.2">
      <c r="B57" s="3" t="s">
        <v>158</v>
      </c>
      <c r="C57" s="3" t="s">
        <v>145</v>
      </c>
      <c r="D57" s="19">
        <v>2012</v>
      </c>
      <c r="E57" s="5">
        <v>59.2</v>
      </c>
      <c r="N57" s="78" t="s">
        <v>330</v>
      </c>
      <c r="O57" s="17" t="e">
        <f>INDEX(#REF!,MATCH($C57,#REF!,0),2)</f>
        <v>#REF!</v>
      </c>
      <c r="P57" s="18">
        <f t="shared" si="0"/>
        <v>2012</v>
      </c>
      <c r="Q57" s="28">
        <f t="shared" si="1"/>
        <v>59.2</v>
      </c>
      <c r="R57" s="17" t="s">
        <v>110</v>
      </c>
    </row>
    <row r="58" spans="2:18" x14ac:dyDescent="0.2">
      <c r="B58" s="3" t="s">
        <v>158</v>
      </c>
      <c r="C58" s="3" t="s">
        <v>154</v>
      </c>
      <c r="D58" s="19">
        <v>2012</v>
      </c>
      <c r="E58" s="5">
        <v>54.8</v>
      </c>
      <c r="N58" s="78" t="s">
        <v>330</v>
      </c>
      <c r="O58" s="17" t="e">
        <f>INDEX(#REF!,MATCH($C58,#REF!,0),2)</f>
        <v>#REF!</v>
      </c>
      <c r="P58" s="18">
        <f t="shared" si="0"/>
        <v>2012</v>
      </c>
      <c r="Q58" s="28">
        <f t="shared" si="1"/>
        <v>54.8</v>
      </c>
      <c r="R58" s="17" t="s">
        <v>110</v>
      </c>
    </row>
    <row r="59" spans="2:18" x14ac:dyDescent="0.2">
      <c r="B59" s="3" t="s">
        <v>158</v>
      </c>
      <c r="C59" s="3" t="s">
        <v>155</v>
      </c>
      <c r="D59" s="19">
        <v>2012</v>
      </c>
      <c r="E59" s="5">
        <v>51.5</v>
      </c>
      <c r="N59" s="78" t="s">
        <v>330</v>
      </c>
      <c r="O59" s="17" t="e">
        <f>INDEX(#REF!,MATCH($C59,#REF!,0),2)</f>
        <v>#REF!</v>
      </c>
      <c r="P59" s="18">
        <f t="shared" si="0"/>
        <v>2012</v>
      </c>
      <c r="Q59" s="28">
        <f t="shared" si="1"/>
        <v>51.5</v>
      </c>
      <c r="R59" s="17" t="s">
        <v>110</v>
      </c>
    </row>
    <row r="60" spans="2:18" x14ac:dyDescent="0.2">
      <c r="B60" s="3" t="s">
        <v>158</v>
      </c>
      <c r="C60" s="3" t="s">
        <v>146</v>
      </c>
      <c r="D60" s="19">
        <v>2012</v>
      </c>
      <c r="E60" s="5">
        <v>49.3</v>
      </c>
      <c r="N60" s="78" t="s">
        <v>330</v>
      </c>
      <c r="O60" s="17" t="e">
        <f>INDEX(#REF!,MATCH($C60,#REF!,0),2)</f>
        <v>#REF!</v>
      </c>
      <c r="P60" s="18">
        <f t="shared" si="0"/>
        <v>2012</v>
      </c>
      <c r="Q60" s="28">
        <f t="shared" si="1"/>
        <v>49.3</v>
      </c>
      <c r="R60" s="17" t="s">
        <v>110</v>
      </c>
    </row>
    <row r="61" spans="2:18" x14ac:dyDescent="0.2">
      <c r="B61" s="3" t="s">
        <v>158</v>
      </c>
      <c r="C61" s="3" t="s">
        <v>148</v>
      </c>
      <c r="D61" s="19">
        <v>2012</v>
      </c>
      <c r="E61" s="5">
        <v>53.5</v>
      </c>
      <c r="N61" s="78" t="s">
        <v>330</v>
      </c>
      <c r="O61" s="17" t="e">
        <f>INDEX(#REF!,MATCH($C61,#REF!,0),2)</f>
        <v>#REF!</v>
      </c>
      <c r="P61" s="18">
        <f t="shared" si="0"/>
        <v>2012</v>
      </c>
      <c r="Q61" s="28">
        <f t="shared" si="1"/>
        <v>53.5</v>
      </c>
      <c r="R61" s="17" t="s">
        <v>110</v>
      </c>
    </row>
    <row r="62" spans="2:18" x14ac:dyDescent="0.2">
      <c r="B62" s="3" t="s">
        <v>158</v>
      </c>
      <c r="C62" s="3" t="s">
        <v>147</v>
      </c>
      <c r="D62" s="19">
        <v>2012</v>
      </c>
      <c r="E62" s="5">
        <v>63.5</v>
      </c>
      <c r="N62" s="78" t="s">
        <v>330</v>
      </c>
      <c r="O62" s="17" t="e">
        <f>INDEX(#REF!,MATCH($C62,#REF!,0),2)</f>
        <v>#REF!</v>
      </c>
      <c r="P62" s="18">
        <f t="shared" si="0"/>
        <v>2012</v>
      </c>
      <c r="Q62" s="28">
        <f t="shared" si="1"/>
        <v>63.5</v>
      </c>
      <c r="R62" s="17" t="s">
        <v>110</v>
      </c>
    </row>
    <row r="63" spans="2:18" x14ac:dyDescent="0.2">
      <c r="B63" s="3" t="s">
        <v>158</v>
      </c>
      <c r="C63" s="3" t="s">
        <v>149</v>
      </c>
      <c r="D63" s="19">
        <v>2012</v>
      </c>
      <c r="E63" s="5">
        <v>58.9</v>
      </c>
      <c r="N63" s="78" t="s">
        <v>330</v>
      </c>
      <c r="O63" s="17" t="e">
        <f>INDEX(#REF!,MATCH($C63,#REF!,0),2)</f>
        <v>#REF!</v>
      </c>
      <c r="P63" s="18">
        <f t="shared" si="0"/>
        <v>2012</v>
      </c>
      <c r="Q63" s="28">
        <f t="shared" si="1"/>
        <v>58.9</v>
      </c>
      <c r="R63" s="17" t="s">
        <v>110</v>
      </c>
    </row>
    <row r="64" spans="2:18" x14ac:dyDescent="0.2">
      <c r="B64" s="3" t="s">
        <v>158</v>
      </c>
      <c r="C64" s="3" t="s">
        <v>150</v>
      </c>
      <c r="D64" s="19">
        <v>2012</v>
      </c>
      <c r="E64" s="5">
        <v>50.4</v>
      </c>
      <c r="N64" s="78" t="s">
        <v>330</v>
      </c>
      <c r="O64" s="17" t="e">
        <f>INDEX(#REF!,MATCH($C64,#REF!,0),2)</f>
        <v>#REF!</v>
      </c>
      <c r="P64" s="18">
        <f t="shared" si="0"/>
        <v>2012</v>
      </c>
      <c r="Q64" s="28">
        <f t="shared" si="1"/>
        <v>50.4</v>
      </c>
      <c r="R64" s="17" t="s">
        <v>110</v>
      </c>
    </row>
    <row r="65" spans="2:18" x14ac:dyDescent="0.2">
      <c r="B65" s="3" t="s">
        <v>158</v>
      </c>
      <c r="C65" s="3" t="s">
        <v>151</v>
      </c>
      <c r="D65" s="19">
        <v>2012</v>
      </c>
      <c r="E65" s="5">
        <v>55.1</v>
      </c>
      <c r="N65" s="78" t="s">
        <v>330</v>
      </c>
      <c r="O65" s="17" t="e">
        <f>INDEX(#REF!,MATCH($C65,#REF!,0),2)</f>
        <v>#REF!</v>
      </c>
      <c r="P65" s="18">
        <f t="shared" si="0"/>
        <v>2012</v>
      </c>
      <c r="Q65" s="28">
        <f t="shared" si="1"/>
        <v>55.1</v>
      </c>
      <c r="R65" s="17" t="s">
        <v>110</v>
      </c>
    </row>
    <row r="66" spans="2:18" x14ac:dyDescent="0.2">
      <c r="B66" s="3" t="s">
        <v>158</v>
      </c>
      <c r="C66" s="3" t="s">
        <v>152</v>
      </c>
      <c r="D66" s="19">
        <v>2012</v>
      </c>
      <c r="E66" s="5">
        <v>51.8</v>
      </c>
      <c r="N66" s="78" t="s">
        <v>330</v>
      </c>
      <c r="O66" s="17" t="e">
        <f>INDEX(#REF!,MATCH($C66,#REF!,0),2)</f>
        <v>#REF!</v>
      </c>
      <c r="P66" s="18">
        <f t="shared" si="0"/>
        <v>2012</v>
      </c>
      <c r="Q66" s="28">
        <f t="shared" si="1"/>
        <v>51.8</v>
      </c>
      <c r="R66" s="17" t="s">
        <v>110</v>
      </c>
    </row>
    <row r="67" spans="2:18" x14ac:dyDescent="0.2">
      <c r="B67" s="3" t="s">
        <v>158</v>
      </c>
      <c r="C67" s="3" t="s">
        <v>153</v>
      </c>
      <c r="D67" s="19">
        <v>2012</v>
      </c>
      <c r="E67" s="5">
        <v>56.8</v>
      </c>
      <c r="N67" s="78" t="s">
        <v>330</v>
      </c>
      <c r="O67" s="17" t="e">
        <f>INDEX(#REF!,MATCH($C67,#REF!,0),2)</f>
        <v>#REF!</v>
      </c>
      <c r="P67" s="18">
        <f t="shared" si="0"/>
        <v>2012</v>
      </c>
      <c r="Q67" s="28">
        <f t="shared" si="1"/>
        <v>56.8</v>
      </c>
      <c r="R67" s="17" t="s">
        <v>110</v>
      </c>
    </row>
    <row r="68" spans="2:18" x14ac:dyDescent="0.2">
      <c r="B68" s="3" t="s">
        <v>158</v>
      </c>
      <c r="C68" s="3" t="s">
        <v>156</v>
      </c>
      <c r="D68" s="19">
        <v>2012</v>
      </c>
      <c r="E68" s="5">
        <v>57.4</v>
      </c>
      <c r="N68" s="78" t="s">
        <v>330</v>
      </c>
      <c r="O68" s="17" t="e">
        <f>INDEX(#REF!,MATCH($C68,#REF!,0),2)</f>
        <v>#REF!</v>
      </c>
      <c r="P68" s="18">
        <f t="shared" si="0"/>
        <v>2012</v>
      </c>
      <c r="Q68" s="28">
        <f t="shared" si="1"/>
        <v>57.4</v>
      </c>
      <c r="R68" s="17" t="s">
        <v>110</v>
      </c>
    </row>
    <row r="69" spans="2:18" x14ac:dyDescent="0.2">
      <c r="B69" s="3" t="s">
        <v>158</v>
      </c>
      <c r="C69" s="3" t="s">
        <v>136</v>
      </c>
      <c r="D69" s="19">
        <v>2013</v>
      </c>
      <c r="E69" s="5">
        <v>50.3</v>
      </c>
      <c r="N69" s="78" t="s">
        <v>330</v>
      </c>
      <c r="O69" s="17" t="e">
        <f>INDEX(#REF!,MATCH($C69,#REF!,0),2)</f>
        <v>#REF!</v>
      </c>
      <c r="P69" s="18">
        <f t="shared" si="0"/>
        <v>2013</v>
      </c>
      <c r="Q69" s="28">
        <f t="shared" si="1"/>
        <v>50.3</v>
      </c>
      <c r="R69" s="17" t="s">
        <v>110</v>
      </c>
    </row>
    <row r="70" spans="2:18" x14ac:dyDescent="0.2">
      <c r="B70" s="3" t="s">
        <v>158</v>
      </c>
      <c r="C70" s="3" t="s">
        <v>137</v>
      </c>
      <c r="D70" s="19">
        <v>2013</v>
      </c>
      <c r="E70" s="5">
        <v>53.4</v>
      </c>
      <c r="N70" s="78" t="s">
        <v>330</v>
      </c>
      <c r="O70" s="17" t="e">
        <f>INDEX(#REF!,MATCH($C70,#REF!,0),2)</f>
        <v>#REF!</v>
      </c>
      <c r="P70" s="18">
        <f t="shared" si="0"/>
        <v>2013</v>
      </c>
      <c r="Q70" s="28">
        <f t="shared" si="1"/>
        <v>53.4</v>
      </c>
      <c r="R70" s="17" t="s">
        <v>110</v>
      </c>
    </row>
    <row r="71" spans="2:18" x14ac:dyDescent="0.2">
      <c r="B71" s="3" t="s">
        <v>158</v>
      </c>
      <c r="C71" s="3" t="s">
        <v>139</v>
      </c>
      <c r="D71" s="19">
        <v>2013</v>
      </c>
      <c r="E71" s="5">
        <v>49.5</v>
      </c>
      <c r="N71" s="78" t="s">
        <v>330</v>
      </c>
      <c r="O71" s="17" t="e">
        <f>INDEX(#REF!,MATCH($C71,#REF!,0),2)</f>
        <v>#REF!</v>
      </c>
      <c r="P71" s="18">
        <f t="shared" ref="P71:P134" si="2">D71</f>
        <v>2013</v>
      </c>
      <c r="Q71" s="28">
        <f t="shared" ref="Q71:Q134" si="3">E71</f>
        <v>49.5</v>
      </c>
      <c r="R71" s="17" t="s">
        <v>110</v>
      </c>
    </row>
    <row r="72" spans="2:18" x14ac:dyDescent="0.2">
      <c r="B72" s="3" t="s">
        <v>158</v>
      </c>
      <c r="C72" s="3" t="s">
        <v>138</v>
      </c>
      <c r="D72" s="19">
        <v>2013</v>
      </c>
      <c r="E72" s="5">
        <v>60.3</v>
      </c>
      <c r="N72" s="78" t="s">
        <v>330</v>
      </c>
      <c r="O72" s="17" t="e">
        <f>INDEX(#REF!,MATCH($C72,#REF!,0),2)</f>
        <v>#REF!</v>
      </c>
      <c r="P72" s="18">
        <f t="shared" si="2"/>
        <v>2013</v>
      </c>
      <c r="Q72" s="28">
        <f t="shared" si="3"/>
        <v>60.3</v>
      </c>
      <c r="R72" s="17" t="s">
        <v>110</v>
      </c>
    </row>
    <row r="73" spans="2:18" x14ac:dyDescent="0.2">
      <c r="B73" s="3" t="s">
        <v>158</v>
      </c>
      <c r="C73" s="3" t="s">
        <v>140</v>
      </c>
      <c r="D73" s="19">
        <v>2013</v>
      </c>
      <c r="E73" s="5">
        <v>62.9</v>
      </c>
      <c r="N73" s="78" t="s">
        <v>330</v>
      </c>
      <c r="O73" s="17" t="e">
        <f>INDEX(#REF!,MATCH($C73,#REF!,0),2)</f>
        <v>#REF!</v>
      </c>
      <c r="P73" s="18">
        <f t="shared" si="2"/>
        <v>2013</v>
      </c>
      <c r="Q73" s="28">
        <f t="shared" si="3"/>
        <v>62.9</v>
      </c>
      <c r="R73" s="17" t="s">
        <v>110</v>
      </c>
    </row>
    <row r="74" spans="2:18" x14ac:dyDescent="0.2">
      <c r="B74" s="3" t="s">
        <v>158</v>
      </c>
      <c r="C74" s="3" t="s">
        <v>141</v>
      </c>
      <c r="D74" s="19">
        <v>2013</v>
      </c>
      <c r="E74" s="5">
        <v>54</v>
      </c>
      <c r="N74" s="78" t="s">
        <v>330</v>
      </c>
      <c r="O74" s="17" t="e">
        <f>INDEX(#REF!,MATCH($C74,#REF!,0),2)</f>
        <v>#REF!</v>
      </c>
      <c r="P74" s="18">
        <f t="shared" si="2"/>
        <v>2013</v>
      </c>
      <c r="Q74" s="28">
        <f t="shared" si="3"/>
        <v>54</v>
      </c>
      <c r="R74" s="17" t="s">
        <v>110</v>
      </c>
    </row>
    <row r="75" spans="2:18" x14ac:dyDescent="0.2">
      <c r="B75" s="3" t="s">
        <v>158</v>
      </c>
      <c r="C75" s="3" t="s">
        <v>142</v>
      </c>
      <c r="D75" s="19">
        <v>2013</v>
      </c>
      <c r="E75" s="5">
        <v>60.3</v>
      </c>
      <c r="N75" s="78" t="s">
        <v>330</v>
      </c>
      <c r="O75" s="17" t="e">
        <f>INDEX(#REF!,MATCH($C75,#REF!,0),2)</f>
        <v>#REF!</v>
      </c>
      <c r="P75" s="18">
        <f t="shared" si="2"/>
        <v>2013</v>
      </c>
      <c r="Q75" s="28">
        <f t="shared" si="3"/>
        <v>60.3</v>
      </c>
      <c r="R75" s="17" t="s">
        <v>110</v>
      </c>
    </row>
    <row r="76" spans="2:18" x14ac:dyDescent="0.2">
      <c r="B76" s="3" t="s">
        <v>158</v>
      </c>
      <c r="C76" s="3" t="s">
        <v>143</v>
      </c>
      <c r="D76" s="19">
        <v>2013</v>
      </c>
      <c r="E76" s="5">
        <v>56.2</v>
      </c>
      <c r="N76" s="78" t="s">
        <v>330</v>
      </c>
      <c r="O76" s="17" t="e">
        <f>INDEX(#REF!,MATCH($C76,#REF!,0),2)</f>
        <v>#REF!</v>
      </c>
      <c r="P76" s="18">
        <f t="shared" si="2"/>
        <v>2013</v>
      </c>
      <c r="Q76" s="28">
        <f t="shared" si="3"/>
        <v>56.2</v>
      </c>
      <c r="R76" s="17" t="s">
        <v>110</v>
      </c>
    </row>
    <row r="77" spans="2:18" x14ac:dyDescent="0.2">
      <c r="B77" s="3" t="s">
        <v>158</v>
      </c>
      <c r="C77" s="3" t="s">
        <v>144</v>
      </c>
      <c r="D77" s="19">
        <v>2013</v>
      </c>
      <c r="E77" s="5">
        <v>55.5</v>
      </c>
      <c r="N77" s="78" t="s">
        <v>330</v>
      </c>
      <c r="O77" s="17" t="e">
        <f>INDEX(#REF!,MATCH($C77,#REF!,0),2)</f>
        <v>#REF!</v>
      </c>
      <c r="P77" s="18">
        <f t="shared" si="2"/>
        <v>2013</v>
      </c>
      <c r="Q77" s="28">
        <f t="shared" si="3"/>
        <v>55.5</v>
      </c>
      <c r="R77" s="17" t="s">
        <v>110</v>
      </c>
    </row>
    <row r="78" spans="2:18" x14ac:dyDescent="0.2">
      <c r="B78" s="3" t="s">
        <v>158</v>
      </c>
      <c r="C78" s="3" t="s">
        <v>145</v>
      </c>
      <c r="D78" s="19">
        <v>2013</v>
      </c>
      <c r="E78" s="5">
        <v>60</v>
      </c>
      <c r="N78" s="78" t="s">
        <v>330</v>
      </c>
      <c r="O78" s="17" t="e">
        <f>INDEX(#REF!,MATCH($C78,#REF!,0),2)</f>
        <v>#REF!</v>
      </c>
      <c r="P78" s="18">
        <f t="shared" si="2"/>
        <v>2013</v>
      </c>
      <c r="Q78" s="28">
        <f t="shared" si="3"/>
        <v>60</v>
      </c>
      <c r="R78" s="17" t="s">
        <v>110</v>
      </c>
    </row>
    <row r="79" spans="2:18" x14ac:dyDescent="0.2">
      <c r="B79" s="3" t="s">
        <v>158</v>
      </c>
      <c r="C79" s="3" t="s">
        <v>154</v>
      </c>
      <c r="D79" s="19">
        <v>2013</v>
      </c>
      <c r="E79" s="5">
        <v>54.4</v>
      </c>
      <c r="N79" s="78" t="s">
        <v>330</v>
      </c>
      <c r="O79" s="17" t="e">
        <f>INDEX(#REF!,MATCH($C79,#REF!,0),2)</f>
        <v>#REF!</v>
      </c>
      <c r="P79" s="18">
        <f t="shared" si="2"/>
        <v>2013</v>
      </c>
      <c r="Q79" s="28">
        <f t="shared" si="3"/>
        <v>54.4</v>
      </c>
      <c r="R79" s="17" t="s">
        <v>110</v>
      </c>
    </row>
    <row r="80" spans="2:18" x14ac:dyDescent="0.2">
      <c r="B80" s="3" t="s">
        <v>158</v>
      </c>
      <c r="C80" s="3" t="s">
        <v>155</v>
      </c>
      <c r="D80" s="19">
        <v>2013</v>
      </c>
      <c r="E80" s="5">
        <v>52.1</v>
      </c>
      <c r="N80" s="78" t="s">
        <v>330</v>
      </c>
      <c r="O80" s="17" t="e">
        <f>INDEX(#REF!,MATCH($C80,#REF!,0),2)</f>
        <v>#REF!</v>
      </c>
      <c r="P80" s="18">
        <f t="shared" si="2"/>
        <v>2013</v>
      </c>
      <c r="Q80" s="28">
        <f t="shared" si="3"/>
        <v>52.1</v>
      </c>
      <c r="R80" s="17" t="s">
        <v>110</v>
      </c>
    </row>
    <row r="81" spans="2:18" x14ac:dyDescent="0.2">
      <c r="B81" s="3" t="s">
        <v>158</v>
      </c>
      <c r="C81" s="3" t="s">
        <v>146</v>
      </c>
      <c r="D81" s="19">
        <v>2013</v>
      </c>
      <c r="E81" s="5">
        <v>50.2</v>
      </c>
      <c r="N81" s="78" t="s">
        <v>330</v>
      </c>
      <c r="O81" s="17" t="e">
        <f>INDEX(#REF!,MATCH($C81,#REF!,0),2)</f>
        <v>#REF!</v>
      </c>
      <c r="P81" s="18">
        <f t="shared" si="2"/>
        <v>2013</v>
      </c>
      <c r="Q81" s="28">
        <f t="shared" si="3"/>
        <v>50.2</v>
      </c>
      <c r="R81" s="17" t="s">
        <v>110</v>
      </c>
    </row>
    <row r="82" spans="2:18" x14ac:dyDescent="0.2">
      <c r="B82" s="3" t="s">
        <v>158</v>
      </c>
      <c r="C82" s="3" t="s">
        <v>148</v>
      </c>
      <c r="D82" s="19">
        <v>2013</v>
      </c>
      <c r="E82" s="5">
        <v>54</v>
      </c>
      <c r="N82" s="78" t="s">
        <v>330</v>
      </c>
      <c r="O82" s="17" t="e">
        <f>INDEX(#REF!,MATCH($C82,#REF!,0),2)</f>
        <v>#REF!</v>
      </c>
      <c r="P82" s="18">
        <f t="shared" si="2"/>
        <v>2013</v>
      </c>
      <c r="Q82" s="28">
        <f t="shared" si="3"/>
        <v>54</v>
      </c>
      <c r="R82" s="17" t="s">
        <v>110</v>
      </c>
    </row>
    <row r="83" spans="2:18" x14ac:dyDescent="0.2">
      <c r="B83" s="3" t="s">
        <v>158</v>
      </c>
      <c r="C83" s="3" t="s">
        <v>147</v>
      </c>
      <c r="D83" s="19">
        <v>2013</v>
      </c>
      <c r="E83" s="5">
        <v>64.2</v>
      </c>
      <c r="N83" s="78" t="s">
        <v>330</v>
      </c>
      <c r="O83" s="17" t="e">
        <f>INDEX(#REF!,MATCH($C83,#REF!,0),2)</f>
        <v>#REF!</v>
      </c>
      <c r="P83" s="18">
        <f t="shared" si="2"/>
        <v>2013</v>
      </c>
      <c r="Q83" s="28">
        <f t="shared" si="3"/>
        <v>64.2</v>
      </c>
      <c r="R83" s="17" t="s">
        <v>110</v>
      </c>
    </row>
    <row r="84" spans="2:18" x14ac:dyDescent="0.2">
      <c r="B84" s="3" t="s">
        <v>158</v>
      </c>
      <c r="C84" s="3" t="s">
        <v>149</v>
      </c>
      <c r="D84" s="19">
        <v>2013</v>
      </c>
      <c r="E84" s="5">
        <v>59.3</v>
      </c>
      <c r="N84" s="78" t="s">
        <v>330</v>
      </c>
      <c r="O84" s="17" t="e">
        <f>INDEX(#REF!,MATCH($C84,#REF!,0),2)</f>
        <v>#REF!</v>
      </c>
      <c r="P84" s="18">
        <f t="shared" si="2"/>
        <v>2013</v>
      </c>
      <c r="Q84" s="28">
        <f t="shared" si="3"/>
        <v>59.3</v>
      </c>
      <c r="R84" s="17" t="s">
        <v>110</v>
      </c>
    </row>
    <row r="85" spans="2:18" x14ac:dyDescent="0.2">
      <c r="B85" s="3" t="s">
        <v>158</v>
      </c>
      <c r="C85" s="3" t="s">
        <v>150</v>
      </c>
      <c r="D85" s="19">
        <v>2013</v>
      </c>
      <c r="E85" s="5">
        <v>49.7</v>
      </c>
      <c r="N85" s="78" t="s">
        <v>330</v>
      </c>
      <c r="O85" s="17" t="e">
        <f>INDEX(#REF!,MATCH($C85,#REF!,0),2)</f>
        <v>#REF!</v>
      </c>
      <c r="P85" s="18">
        <f t="shared" si="2"/>
        <v>2013</v>
      </c>
      <c r="Q85" s="28">
        <f t="shared" si="3"/>
        <v>49.7</v>
      </c>
      <c r="R85" s="17" t="s">
        <v>110</v>
      </c>
    </row>
    <row r="86" spans="2:18" x14ac:dyDescent="0.2">
      <c r="B86" s="3" t="s">
        <v>158</v>
      </c>
      <c r="C86" s="3" t="s">
        <v>151</v>
      </c>
      <c r="D86" s="19">
        <v>2013</v>
      </c>
      <c r="E86" s="5">
        <v>55.5</v>
      </c>
      <c r="N86" s="78" t="s">
        <v>330</v>
      </c>
      <c r="O86" s="17" t="e">
        <f>INDEX(#REF!,MATCH($C86,#REF!,0),2)</f>
        <v>#REF!</v>
      </c>
      <c r="P86" s="18">
        <f t="shared" si="2"/>
        <v>2013</v>
      </c>
      <c r="Q86" s="28">
        <f t="shared" si="3"/>
        <v>55.5</v>
      </c>
      <c r="R86" s="17" t="s">
        <v>110</v>
      </c>
    </row>
    <row r="87" spans="2:18" x14ac:dyDescent="0.2">
      <c r="B87" s="3" t="s">
        <v>158</v>
      </c>
      <c r="C87" s="3" t="s">
        <v>152</v>
      </c>
      <c r="D87" s="19">
        <v>2013</v>
      </c>
      <c r="E87" s="5">
        <v>52</v>
      </c>
      <c r="N87" s="78" t="s">
        <v>330</v>
      </c>
      <c r="O87" s="17" t="e">
        <f>INDEX(#REF!,MATCH($C87,#REF!,0),2)</f>
        <v>#REF!</v>
      </c>
      <c r="P87" s="18">
        <f t="shared" si="2"/>
        <v>2013</v>
      </c>
      <c r="Q87" s="28">
        <f t="shared" si="3"/>
        <v>52</v>
      </c>
      <c r="R87" s="17" t="s">
        <v>110</v>
      </c>
    </row>
    <row r="88" spans="2:18" x14ac:dyDescent="0.2">
      <c r="B88" s="3" t="s">
        <v>158</v>
      </c>
      <c r="C88" s="3" t="s">
        <v>153</v>
      </c>
      <c r="D88" s="19">
        <v>2013</v>
      </c>
      <c r="E88" s="5">
        <v>56.8</v>
      </c>
      <c r="N88" s="78" t="s">
        <v>330</v>
      </c>
      <c r="O88" s="17" t="e">
        <f>INDEX(#REF!,MATCH($C88,#REF!,0),2)</f>
        <v>#REF!</v>
      </c>
      <c r="P88" s="18">
        <f t="shared" si="2"/>
        <v>2013</v>
      </c>
      <c r="Q88" s="28">
        <f t="shared" si="3"/>
        <v>56.8</v>
      </c>
      <c r="R88" s="17" t="s">
        <v>110</v>
      </c>
    </row>
    <row r="89" spans="2:18" x14ac:dyDescent="0.2">
      <c r="B89" s="3" t="s">
        <v>158</v>
      </c>
      <c r="C89" s="3" t="s">
        <v>156</v>
      </c>
      <c r="D89" s="19">
        <v>2013</v>
      </c>
      <c r="E89" s="5">
        <v>57.7</v>
      </c>
      <c r="N89" s="78" t="s">
        <v>330</v>
      </c>
      <c r="O89" s="17" t="e">
        <f>INDEX(#REF!,MATCH($C89,#REF!,0),2)</f>
        <v>#REF!</v>
      </c>
      <c r="P89" s="18">
        <f t="shared" si="2"/>
        <v>2013</v>
      </c>
      <c r="Q89" s="28">
        <f t="shared" si="3"/>
        <v>57.7</v>
      </c>
      <c r="R89" s="17" t="s">
        <v>110</v>
      </c>
    </row>
    <row r="90" spans="2:18" x14ac:dyDescent="0.2">
      <c r="B90" s="3" t="s">
        <v>158</v>
      </c>
      <c r="C90" s="3" t="s">
        <v>136</v>
      </c>
      <c r="D90" s="19">
        <v>2014</v>
      </c>
      <c r="E90" s="5">
        <v>49.4</v>
      </c>
      <c r="N90" s="78" t="s">
        <v>330</v>
      </c>
      <c r="O90" s="17" t="e">
        <f>INDEX(#REF!,MATCH($C90,#REF!,0),2)</f>
        <v>#REF!</v>
      </c>
      <c r="P90" s="18">
        <f t="shared" si="2"/>
        <v>2014</v>
      </c>
      <c r="Q90" s="28">
        <f t="shared" si="3"/>
        <v>49.4</v>
      </c>
      <c r="R90" s="17" t="s">
        <v>110</v>
      </c>
    </row>
    <row r="91" spans="2:18" x14ac:dyDescent="0.2">
      <c r="B91" s="3" t="s">
        <v>158</v>
      </c>
      <c r="C91" s="3" t="s">
        <v>137</v>
      </c>
      <c r="D91" s="19">
        <v>2014</v>
      </c>
      <c r="E91" s="5">
        <v>53.2</v>
      </c>
      <c r="N91" s="78" t="s">
        <v>330</v>
      </c>
      <c r="O91" s="17" t="e">
        <f>INDEX(#REF!,MATCH($C91,#REF!,0),2)</f>
        <v>#REF!</v>
      </c>
      <c r="P91" s="18">
        <f t="shared" si="2"/>
        <v>2014</v>
      </c>
      <c r="Q91" s="28">
        <f t="shared" si="3"/>
        <v>53.2</v>
      </c>
      <c r="R91" s="17" t="s">
        <v>110</v>
      </c>
    </row>
    <row r="92" spans="2:18" x14ac:dyDescent="0.2">
      <c r="B92" s="3" t="s">
        <v>158</v>
      </c>
      <c r="C92" s="3" t="s">
        <v>139</v>
      </c>
      <c r="D92" s="19">
        <v>2014</v>
      </c>
      <c r="E92" s="5">
        <v>47.6</v>
      </c>
      <c r="N92" s="78" t="s">
        <v>330</v>
      </c>
      <c r="O92" s="17" t="e">
        <f>INDEX(#REF!,MATCH($C92,#REF!,0),2)</f>
        <v>#REF!</v>
      </c>
      <c r="P92" s="18">
        <f t="shared" si="2"/>
        <v>2014</v>
      </c>
      <c r="Q92" s="28">
        <f t="shared" si="3"/>
        <v>47.6</v>
      </c>
      <c r="R92" s="17" t="s">
        <v>110</v>
      </c>
    </row>
    <row r="93" spans="2:18" x14ac:dyDescent="0.2">
      <c r="B93" s="3" t="s">
        <v>158</v>
      </c>
      <c r="C93" s="3" t="s">
        <v>138</v>
      </c>
      <c r="D93" s="19">
        <v>2014</v>
      </c>
      <c r="E93" s="5">
        <v>61.1</v>
      </c>
      <c r="N93" s="78" t="s">
        <v>330</v>
      </c>
      <c r="O93" s="17" t="e">
        <f>INDEX(#REF!,MATCH($C93,#REF!,0),2)</f>
        <v>#REF!</v>
      </c>
      <c r="P93" s="18">
        <f t="shared" si="2"/>
        <v>2014</v>
      </c>
      <c r="Q93" s="28">
        <f t="shared" si="3"/>
        <v>61.1</v>
      </c>
      <c r="R93" s="17" t="s">
        <v>110</v>
      </c>
    </row>
    <row r="94" spans="2:18" x14ac:dyDescent="0.2">
      <c r="B94" s="3" t="s">
        <v>158</v>
      </c>
      <c r="C94" s="3" t="s">
        <v>140</v>
      </c>
      <c r="D94" s="19">
        <v>2014</v>
      </c>
      <c r="E94" s="5">
        <v>62.4</v>
      </c>
      <c r="N94" s="78" t="s">
        <v>330</v>
      </c>
      <c r="O94" s="17" t="e">
        <f>INDEX(#REF!,MATCH($C94,#REF!,0),2)</f>
        <v>#REF!</v>
      </c>
      <c r="P94" s="18">
        <f t="shared" si="2"/>
        <v>2014</v>
      </c>
      <c r="Q94" s="28">
        <f t="shared" si="3"/>
        <v>62.4</v>
      </c>
      <c r="R94" s="17" t="s">
        <v>110</v>
      </c>
    </row>
    <row r="95" spans="2:18" x14ac:dyDescent="0.2">
      <c r="B95" s="3" t="s">
        <v>158</v>
      </c>
      <c r="C95" s="3" t="s">
        <v>141</v>
      </c>
      <c r="D95" s="19">
        <v>2014</v>
      </c>
      <c r="E95" s="5">
        <v>53.3</v>
      </c>
      <c r="N95" s="78" t="s">
        <v>330</v>
      </c>
      <c r="O95" s="17" t="e">
        <f>INDEX(#REF!,MATCH($C95,#REF!,0),2)</f>
        <v>#REF!</v>
      </c>
      <c r="P95" s="18">
        <f t="shared" si="2"/>
        <v>2014</v>
      </c>
      <c r="Q95" s="28">
        <f t="shared" si="3"/>
        <v>53.3</v>
      </c>
      <c r="R95" s="17" t="s">
        <v>110</v>
      </c>
    </row>
    <row r="96" spans="2:18" x14ac:dyDescent="0.2">
      <c r="B96" s="3" t="s">
        <v>158</v>
      </c>
      <c r="C96" s="3" t="s">
        <v>142</v>
      </c>
      <c r="D96" s="19">
        <v>2014</v>
      </c>
      <c r="E96" s="5">
        <v>60.1</v>
      </c>
      <c r="N96" s="78" t="s">
        <v>330</v>
      </c>
      <c r="O96" s="17" t="e">
        <f>INDEX(#REF!,MATCH($C96,#REF!,0),2)</f>
        <v>#REF!</v>
      </c>
      <c r="P96" s="18">
        <f t="shared" si="2"/>
        <v>2014</v>
      </c>
      <c r="Q96" s="28">
        <f t="shared" si="3"/>
        <v>60.1</v>
      </c>
      <c r="R96" s="17" t="s">
        <v>110</v>
      </c>
    </row>
    <row r="97" spans="2:18" x14ac:dyDescent="0.2">
      <c r="B97" s="3" t="s">
        <v>158</v>
      </c>
      <c r="C97" s="3" t="s">
        <v>143</v>
      </c>
      <c r="D97" s="19">
        <v>2014</v>
      </c>
      <c r="E97" s="5">
        <v>55.1</v>
      </c>
      <c r="N97" s="78" t="s">
        <v>330</v>
      </c>
      <c r="O97" s="17" t="e">
        <f>INDEX(#REF!,MATCH($C97,#REF!,0),2)</f>
        <v>#REF!</v>
      </c>
      <c r="P97" s="18">
        <f t="shared" si="2"/>
        <v>2014</v>
      </c>
      <c r="Q97" s="28">
        <f t="shared" si="3"/>
        <v>55.1</v>
      </c>
      <c r="R97" s="17" t="s">
        <v>110</v>
      </c>
    </row>
    <row r="98" spans="2:18" x14ac:dyDescent="0.2">
      <c r="B98" s="3" t="s">
        <v>158</v>
      </c>
      <c r="C98" s="3" t="s">
        <v>144</v>
      </c>
      <c r="D98" s="19">
        <v>2014</v>
      </c>
      <c r="E98" s="5">
        <v>55.6</v>
      </c>
      <c r="N98" s="78" t="s">
        <v>330</v>
      </c>
      <c r="O98" s="17" t="e">
        <f>INDEX(#REF!,MATCH($C98,#REF!,0),2)</f>
        <v>#REF!</v>
      </c>
      <c r="P98" s="18">
        <f t="shared" si="2"/>
        <v>2014</v>
      </c>
      <c r="Q98" s="28">
        <f t="shared" si="3"/>
        <v>55.6</v>
      </c>
      <c r="R98" s="17" t="s">
        <v>110</v>
      </c>
    </row>
    <row r="99" spans="2:18" x14ac:dyDescent="0.2">
      <c r="B99" s="3" t="s">
        <v>158</v>
      </c>
      <c r="C99" s="3" t="s">
        <v>145</v>
      </c>
      <c r="D99" s="19">
        <v>2014</v>
      </c>
      <c r="E99" s="5">
        <v>61.1</v>
      </c>
      <c r="N99" s="78" t="s">
        <v>330</v>
      </c>
      <c r="O99" s="17" t="e">
        <f>INDEX(#REF!,MATCH($C99,#REF!,0),2)</f>
        <v>#REF!</v>
      </c>
      <c r="P99" s="18">
        <f t="shared" si="2"/>
        <v>2014</v>
      </c>
      <c r="Q99" s="28">
        <f t="shared" si="3"/>
        <v>61.1</v>
      </c>
      <c r="R99" s="17" t="s">
        <v>110</v>
      </c>
    </row>
    <row r="100" spans="2:18" x14ac:dyDescent="0.2">
      <c r="B100" s="3" t="s">
        <v>158</v>
      </c>
      <c r="C100" s="3" t="s">
        <v>154</v>
      </c>
      <c r="D100" s="19">
        <v>2014</v>
      </c>
      <c r="E100" s="5">
        <v>54.5</v>
      </c>
      <c r="N100" s="78" t="s">
        <v>330</v>
      </c>
      <c r="O100" s="17" t="e">
        <f>INDEX(#REF!,MATCH($C100,#REF!,0),2)</f>
        <v>#REF!</v>
      </c>
      <c r="P100" s="18">
        <f t="shared" si="2"/>
        <v>2014</v>
      </c>
      <c r="Q100" s="28">
        <f t="shared" si="3"/>
        <v>54.5</v>
      </c>
      <c r="R100" s="17" t="s">
        <v>110</v>
      </c>
    </row>
    <row r="101" spans="2:18" x14ac:dyDescent="0.2">
      <c r="B101" s="3" t="s">
        <v>158</v>
      </c>
      <c r="C101" s="3" t="s">
        <v>155</v>
      </c>
      <c r="D101" s="19">
        <v>2014</v>
      </c>
      <c r="E101" s="5">
        <v>52.7</v>
      </c>
      <c r="N101" s="78" t="s">
        <v>330</v>
      </c>
      <c r="O101" s="17" t="e">
        <f>INDEX(#REF!,MATCH($C101,#REF!,0),2)</f>
        <v>#REF!</v>
      </c>
      <c r="P101" s="18">
        <f t="shared" si="2"/>
        <v>2014</v>
      </c>
      <c r="Q101" s="28">
        <f t="shared" si="3"/>
        <v>52.7</v>
      </c>
      <c r="R101" s="17" t="s">
        <v>110</v>
      </c>
    </row>
    <row r="102" spans="2:18" x14ac:dyDescent="0.2">
      <c r="B102" s="3" t="s">
        <v>158</v>
      </c>
      <c r="C102" s="3" t="s">
        <v>146</v>
      </c>
      <c r="D102" s="19">
        <v>2014</v>
      </c>
      <c r="E102" s="5">
        <v>51.1</v>
      </c>
      <c r="N102" s="78" t="s">
        <v>330</v>
      </c>
      <c r="O102" s="17" t="e">
        <f>INDEX(#REF!,MATCH($C102,#REF!,0),2)</f>
        <v>#REF!</v>
      </c>
      <c r="P102" s="18">
        <f t="shared" si="2"/>
        <v>2014</v>
      </c>
      <c r="Q102" s="28">
        <f t="shared" si="3"/>
        <v>51.1</v>
      </c>
      <c r="R102" s="17" t="s">
        <v>110</v>
      </c>
    </row>
    <row r="103" spans="2:18" x14ac:dyDescent="0.2">
      <c r="B103" s="3" t="s">
        <v>158</v>
      </c>
      <c r="C103" s="3" t="s">
        <v>148</v>
      </c>
      <c r="D103" s="19">
        <v>2014</v>
      </c>
      <c r="E103" s="5">
        <v>53.4</v>
      </c>
      <c r="N103" s="78" t="s">
        <v>330</v>
      </c>
      <c r="O103" s="17" t="e">
        <f>INDEX(#REF!,MATCH($C103,#REF!,0),2)</f>
        <v>#REF!</v>
      </c>
      <c r="P103" s="18">
        <f t="shared" si="2"/>
        <v>2014</v>
      </c>
      <c r="Q103" s="28">
        <f t="shared" si="3"/>
        <v>53.4</v>
      </c>
      <c r="R103" s="17" t="s">
        <v>110</v>
      </c>
    </row>
    <row r="104" spans="2:18" x14ac:dyDescent="0.2">
      <c r="B104" s="3" t="s">
        <v>158</v>
      </c>
      <c r="C104" s="3" t="s">
        <v>147</v>
      </c>
      <c r="D104" s="19">
        <v>2014</v>
      </c>
      <c r="E104" s="5">
        <v>65.2</v>
      </c>
      <c r="N104" s="78" t="s">
        <v>330</v>
      </c>
      <c r="O104" s="17" t="e">
        <f>INDEX(#REF!,MATCH($C104,#REF!,0),2)</f>
        <v>#REF!</v>
      </c>
      <c r="P104" s="18">
        <f t="shared" si="2"/>
        <v>2014</v>
      </c>
      <c r="Q104" s="28">
        <f t="shared" si="3"/>
        <v>65.2</v>
      </c>
      <c r="R104" s="17" t="s">
        <v>110</v>
      </c>
    </row>
    <row r="105" spans="2:18" x14ac:dyDescent="0.2">
      <c r="B105" s="3" t="s">
        <v>158</v>
      </c>
      <c r="C105" s="3" t="s">
        <v>149</v>
      </c>
      <c r="D105" s="19">
        <v>2014</v>
      </c>
      <c r="E105" s="5">
        <v>60.9</v>
      </c>
      <c r="N105" s="78" t="s">
        <v>330</v>
      </c>
      <c r="O105" s="17" t="e">
        <f>INDEX(#REF!,MATCH($C105,#REF!,0),2)</f>
        <v>#REF!</v>
      </c>
      <c r="P105" s="18">
        <f t="shared" si="2"/>
        <v>2014</v>
      </c>
      <c r="Q105" s="28">
        <f t="shared" si="3"/>
        <v>60.9</v>
      </c>
      <c r="R105" s="17" t="s">
        <v>110</v>
      </c>
    </row>
    <row r="106" spans="2:18" x14ac:dyDescent="0.2">
      <c r="B106" s="3" t="s">
        <v>158</v>
      </c>
      <c r="C106" s="3" t="s">
        <v>150</v>
      </c>
      <c r="D106" s="19">
        <v>2014</v>
      </c>
      <c r="E106" s="5">
        <v>49.3</v>
      </c>
      <c r="N106" s="78" t="s">
        <v>330</v>
      </c>
      <c r="O106" s="17" t="e">
        <f>INDEX(#REF!,MATCH($C106,#REF!,0),2)</f>
        <v>#REF!</v>
      </c>
      <c r="P106" s="18">
        <f t="shared" si="2"/>
        <v>2014</v>
      </c>
      <c r="Q106" s="28">
        <f t="shared" si="3"/>
        <v>49.3</v>
      </c>
      <c r="R106" s="17" t="s">
        <v>110</v>
      </c>
    </row>
    <row r="107" spans="2:18" x14ac:dyDescent="0.2">
      <c r="B107" s="3" t="s">
        <v>158</v>
      </c>
      <c r="C107" s="3" t="s">
        <v>151</v>
      </c>
      <c r="D107" s="19">
        <v>2014</v>
      </c>
      <c r="E107" s="5">
        <v>55.6</v>
      </c>
      <c r="N107" s="78" t="s">
        <v>330</v>
      </c>
      <c r="O107" s="17" t="e">
        <f>INDEX(#REF!,MATCH($C107,#REF!,0),2)</f>
        <v>#REF!</v>
      </c>
      <c r="P107" s="18">
        <f t="shared" si="2"/>
        <v>2014</v>
      </c>
      <c r="Q107" s="28">
        <f t="shared" si="3"/>
        <v>55.6</v>
      </c>
      <c r="R107" s="17" t="s">
        <v>110</v>
      </c>
    </row>
    <row r="108" spans="2:18" x14ac:dyDescent="0.2">
      <c r="B108" s="3" t="s">
        <v>158</v>
      </c>
      <c r="C108" s="3" t="s">
        <v>152</v>
      </c>
      <c r="D108" s="19">
        <v>2014</v>
      </c>
      <c r="E108" s="5">
        <v>51.8</v>
      </c>
      <c r="N108" s="78" t="s">
        <v>330</v>
      </c>
      <c r="O108" s="17" t="e">
        <f>INDEX(#REF!,MATCH($C108,#REF!,0),2)</f>
        <v>#REF!</v>
      </c>
      <c r="P108" s="18">
        <f t="shared" si="2"/>
        <v>2014</v>
      </c>
      <c r="Q108" s="28">
        <f t="shared" si="3"/>
        <v>51.8</v>
      </c>
      <c r="R108" s="17" t="s">
        <v>110</v>
      </c>
    </row>
    <row r="109" spans="2:18" x14ac:dyDescent="0.2">
      <c r="B109" s="3" t="s">
        <v>158</v>
      </c>
      <c r="C109" s="3" t="s">
        <v>153</v>
      </c>
      <c r="D109" s="19">
        <v>2014</v>
      </c>
      <c r="E109" s="5">
        <v>56.9</v>
      </c>
      <c r="N109" s="78" t="s">
        <v>330</v>
      </c>
      <c r="O109" s="17" t="e">
        <f>INDEX(#REF!,MATCH($C109,#REF!,0),2)</f>
        <v>#REF!</v>
      </c>
      <c r="P109" s="18">
        <f t="shared" si="2"/>
        <v>2014</v>
      </c>
      <c r="Q109" s="28">
        <f t="shared" si="3"/>
        <v>56.9</v>
      </c>
      <c r="R109" s="17" t="s">
        <v>110</v>
      </c>
    </row>
    <row r="110" spans="2:18" x14ac:dyDescent="0.2">
      <c r="B110" s="3" t="s">
        <v>158</v>
      </c>
      <c r="C110" s="3" t="s">
        <v>156</v>
      </c>
      <c r="D110" s="19">
        <v>2014</v>
      </c>
      <c r="E110" s="5">
        <v>58.3</v>
      </c>
      <c r="N110" s="78" t="s">
        <v>330</v>
      </c>
      <c r="O110" s="17" t="e">
        <f>INDEX(#REF!,MATCH($C110,#REF!,0),2)</f>
        <v>#REF!</v>
      </c>
      <c r="P110" s="18">
        <f t="shared" si="2"/>
        <v>2014</v>
      </c>
      <c r="Q110" s="28">
        <f t="shared" si="3"/>
        <v>58.3</v>
      </c>
      <c r="R110" s="17" t="s">
        <v>110</v>
      </c>
    </row>
    <row r="111" spans="2:18" x14ac:dyDescent="0.2">
      <c r="B111" s="3" t="s">
        <v>158</v>
      </c>
      <c r="C111" s="3" t="s">
        <v>136</v>
      </c>
      <c r="D111" s="19">
        <v>2015</v>
      </c>
      <c r="E111" s="5">
        <v>48.2</v>
      </c>
      <c r="N111" s="78" t="s">
        <v>330</v>
      </c>
      <c r="O111" s="17" t="e">
        <f>INDEX(#REF!,MATCH($C111,#REF!,0),2)</f>
        <v>#REF!</v>
      </c>
      <c r="P111" s="18">
        <f t="shared" si="2"/>
        <v>2015</v>
      </c>
      <c r="Q111" s="28">
        <f t="shared" si="3"/>
        <v>48.2</v>
      </c>
      <c r="R111" s="17" t="s">
        <v>110</v>
      </c>
    </row>
    <row r="112" spans="2:18" x14ac:dyDescent="0.2">
      <c r="B112" s="3" t="s">
        <v>158</v>
      </c>
      <c r="C112" s="3" t="s">
        <v>137</v>
      </c>
      <c r="D112" s="19">
        <v>2015</v>
      </c>
      <c r="E112" s="5">
        <v>52</v>
      </c>
      <c r="N112" s="78" t="s">
        <v>330</v>
      </c>
      <c r="O112" s="17" t="e">
        <f>INDEX(#REF!,MATCH($C112,#REF!,0),2)</f>
        <v>#REF!</v>
      </c>
      <c r="P112" s="18">
        <f t="shared" si="2"/>
        <v>2015</v>
      </c>
      <c r="Q112" s="28">
        <f t="shared" si="3"/>
        <v>52</v>
      </c>
      <c r="R112" s="17" t="s">
        <v>110</v>
      </c>
    </row>
    <row r="113" spans="2:18" x14ac:dyDescent="0.2">
      <c r="B113" s="3" t="s">
        <v>158</v>
      </c>
      <c r="C113" s="3" t="s">
        <v>139</v>
      </c>
      <c r="D113" s="19">
        <v>2015</v>
      </c>
      <c r="E113" s="5">
        <v>48.5</v>
      </c>
      <c r="N113" s="78" t="s">
        <v>330</v>
      </c>
      <c r="O113" s="17" t="e">
        <f>INDEX(#REF!,MATCH($C113,#REF!,0),2)</f>
        <v>#REF!</v>
      </c>
      <c r="P113" s="18">
        <f t="shared" si="2"/>
        <v>2015</v>
      </c>
      <c r="Q113" s="28">
        <f t="shared" si="3"/>
        <v>48.5</v>
      </c>
      <c r="R113" s="17" t="s">
        <v>110</v>
      </c>
    </row>
    <row r="114" spans="2:18" x14ac:dyDescent="0.2">
      <c r="B114" s="3" t="s">
        <v>158</v>
      </c>
      <c r="C114" s="3" t="s">
        <v>138</v>
      </c>
      <c r="D114" s="19">
        <v>2015</v>
      </c>
      <c r="E114" s="5">
        <v>61.8</v>
      </c>
      <c r="N114" s="78" t="s">
        <v>330</v>
      </c>
      <c r="O114" s="17" t="e">
        <f>INDEX(#REF!,MATCH($C114,#REF!,0),2)</f>
        <v>#REF!</v>
      </c>
      <c r="P114" s="18">
        <f t="shared" si="2"/>
        <v>2015</v>
      </c>
      <c r="Q114" s="28">
        <f t="shared" si="3"/>
        <v>61.8</v>
      </c>
      <c r="R114" s="17" t="s">
        <v>110</v>
      </c>
    </row>
    <row r="115" spans="2:18" x14ac:dyDescent="0.2">
      <c r="B115" s="3" t="s">
        <v>158</v>
      </c>
      <c r="C115" s="3" t="s">
        <v>140</v>
      </c>
      <c r="D115" s="19">
        <v>2015</v>
      </c>
      <c r="E115" s="5">
        <v>62.5</v>
      </c>
      <c r="N115" s="78" t="s">
        <v>330</v>
      </c>
      <c r="O115" s="17" t="e">
        <f>INDEX(#REF!,MATCH($C115,#REF!,0),2)</f>
        <v>#REF!</v>
      </c>
      <c r="P115" s="18">
        <f t="shared" si="2"/>
        <v>2015</v>
      </c>
      <c r="Q115" s="28">
        <f t="shared" si="3"/>
        <v>62.5</v>
      </c>
      <c r="R115" s="17" t="s">
        <v>110</v>
      </c>
    </row>
    <row r="116" spans="2:18" x14ac:dyDescent="0.2">
      <c r="B116" s="3" t="s">
        <v>158</v>
      </c>
      <c r="C116" s="3" t="s">
        <v>141</v>
      </c>
      <c r="D116" s="19">
        <v>2015</v>
      </c>
      <c r="E116" s="5">
        <v>54.9</v>
      </c>
      <c r="N116" s="78" t="s">
        <v>330</v>
      </c>
      <c r="O116" s="17" t="e">
        <f>INDEX(#REF!,MATCH($C116,#REF!,0),2)</f>
        <v>#REF!</v>
      </c>
      <c r="P116" s="18">
        <f t="shared" si="2"/>
        <v>2015</v>
      </c>
      <c r="Q116" s="28">
        <f t="shared" si="3"/>
        <v>54.9</v>
      </c>
      <c r="R116" s="17" t="s">
        <v>110</v>
      </c>
    </row>
    <row r="117" spans="2:18" x14ac:dyDescent="0.2">
      <c r="B117" s="3" t="s">
        <v>158</v>
      </c>
      <c r="C117" s="3" t="s">
        <v>142</v>
      </c>
      <c r="D117" s="19">
        <v>2015</v>
      </c>
      <c r="E117" s="5">
        <v>60.8</v>
      </c>
      <c r="N117" s="78" t="s">
        <v>330</v>
      </c>
      <c r="O117" s="17" t="e">
        <f>INDEX(#REF!,MATCH($C117,#REF!,0),2)</f>
        <v>#REF!</v>
      </c>
      <c r="P117" s="18">
        <f t="shared" si="2"/>
        <v>2015</v>
      </c>
      <c r="Q117" s="28">
        <f t="shared" si="3"/>
        <v>60.8</v>
      </c>
      <c r="R117" s="17" t="s">
        <v>110</v>
      </c>
    </row>
    <row r="118" spans="2:18" x14ac:dyDescent="0.2">
      <c r="B118" s="3" t="s">
        <v>158</v>
      </c>
      <c r="C118" s="3" t="s">
        <v>143</v>
      </c>
      <c r="D118" s="19">
        <v>2015</v>
      </c>
      <c r="E118" s="5">
        <v>55.1</v>
      </c>
      <c r="N118" s="78" t="s">
        <v>330</v>
      </c>
      <c r="O118" s="17" t="e">
        <f>INDEX(#REF!,MATCH($C118,#REF!,0),2)</f>
        <v>#REF!</v>
      </c>
      <c r="P118" s="18">
        <f t="shared" si="2"/>
        <v>2015</v>
      </c>
      <c r="Q118" s="28">
        <f t="shared" si="3"/>
        <v>55.1</v>
      </c>
      <c r="R118" s="17" t="s">
        <v>110</v>
      </c>
    </row>
    <row r="119" spans="2:18" x14ac:dyDescent="0.2">
      <c r="B119" s="3" t="s">
        <v>158</v>
      </c>
      <c r="C119" s="3" t="s">
        <v>144</v>
      </c>
      <c r="D119" s="19">
        <v>2015</v>
      </c>
      <c r="E119" s="5">
        <v>56</v>
      </c>
      <c r="N119" s="78" t="s">
        <v>330</v>
      </c>
      <c r="O119" s="17" t="e">
        <f>INDEX(#REF!,MATCH($C119,#REF!,0),2)</f>
        <v>#REF!</v>
      </c>
      <c r="P119" s="18">
        <f t="shared" si="2"/>
        <v>2015</v>
      </c>
      <c r="Q119" s="28">
        <f t="shared" si="3"/>
        <v>56</v>
      </c>
      <c r="R119" s="17" t="s">
        <v>110</v>
      </c>
    </row>
    <row r="120" spans="2:18" x14ac:dyDescent="0.2">
      <c r="B120" s="3" t="s">
        <v>158</v>
      </c>
      <c r="C120" s="3" t="s">
        <v>145</v>
      </c>
      <c r="D120" s="19">
        <v>2015</v>
      </c>
      <c r="E120" s="5">
        <v>63.2</v>
      </c>
      <c r="N120" s="78" t="s">
        <v>330</v>
      </c>
      <c r="O120" s="17" t="e">
        <f>INDEX(#REF!,MATCH($C120,#REF!,0),2)</f>
        <v>#REF!</v>
      </c>
      <c r="P120" s="18">
        <f t="shared" si="2"/>
        <v>2015</v>
      </c>
      <c r="Q120" s="28">
        <f t="shared" si="3"/>
        <v>63.2</v>
      </c>
      <c r="R120" s="17" t="s">
        <v>110</v>
      </c>
    </row>
    <row r="121" spans="2:18" x14ac:dyDescent="0.2">
      <c r="B121" s="3" t="s">
        <v>158</v>
      </c>
      <c r="C121" s="3" t="s">
        <v>154</v>
      </c>
      <c r="D121" s="19">
        <v>2015</v>
      </c>
      <c r="E121" s="5">
        <v>55.3</v>
      </c>
      <c r="N121" s="78" t="s">
        <v>330</v>
      </c>
      <c r="O121" s="17" t="e">
        <f>INDEX(#REF!,MATCH($C121,#REF!,0),2)</f>
        <v>#REF!</v>
      </c>
      <c r="P121" s="18">
        <f t="shared" si="2"/>
        <v>2015</v>
      </c>
      <c r="Q121" s="28">
        <f t="shared" si="3"/>
        <v>55.3</v>
      </c>
      <c r="R121" s="17" t="s">
        <v>110</v>
      </c>
    </row>
    <row r="122" spans="2:18" x14ac:dyDescent="0.2">
      <c r="B122" s="3" t="s">
        <v>158</v>
      </c>
      <c r="C122" s="3" t="s">
        <v>155</v>
      </c>
      <c r="D122" s="19">
        <v>2015</v>
      </c>
      <c r="E122" s="5">
        <v>54.4</v>
      </c>
      <c r="N122" s="78" t="s">
        <v>330</v>
      </c>
      <c r="O122" s="17" t="e">
        <f>INDEX(#REF!,MATCH($C122,#REF!,0),2)</f>
        <v>#REF!</v>
      </c>
      <c r="P122" s="18">
        <f t="shared" si="2"/>
        <v>2015</v>
      </c>
      <c r="Q122" s="28">
        <f t="shared" si="3"/>
        <v>54.4</v>
      </c>
      <c r="R122" s="17" t="s">
        <v>110</v>
      </c>
    </row>
    <row r="123" spans="2:18" x14ac:dyDescent="0.2">
      <c r="B123" s="3" t="s">
        <v>158</v>
      </c>
      <c r="C123" s="3" t="s">
        <v>146</v>
      </c>
      <c r="D123" s="19">
        <v>2015</v>
      </c>
      <c r="E123" s="5">
        <v>52.7</v>
      </c>
      <c r="N123" s="78" t="s">
        <v>330</v>
      </c>
      <c r="O123" s="17" t="e">
        <f>INDEX(#REF!,MATCH($C123,#REF!,0),2)</f>
        <v>#REF!</v>
      </c>
      <c r="P123" s="18">
        <f t="shared" si="2"/>
        <v>2015</v>
      </c>
      <c r="Q123" s="28">
        <f t="shared" si="3"/>
        <v>52.7</v>
      </c>
      <c r="R123" s="17" t="s">
        <v>110</v>
      </c>
    </row>
    <row r="124" spans="2:18" x14ac:dyDescent="0.2">
      <c r="B124" s="3" t="s">
        <v>158</v>
      </c>
      <c r="C124" s="3" t="s">
        <v>148</v>
      </c>
      <c r="D124" s="19">
        <v>2015</v>
      </c>
      <c r="E124" s="5">
        <v>54.2</v>
      </c>
      <c r="N124" s="78" t="s">
        <v>330</v>
      </c>
      <c r="O124" s="17" t="e">
        <f>INDEX(#REF!,MATCH($C124,#REF!,0),2)</f>
        <v>#REF!</v>
      </c>
      <c r="P124" s="18">
        <f t="shared" si="2"/>
        <v>2015</v>
      </c>
      <c r="Q124" s="28">
        <f t="shared" si="3"/>
        <v>54.2</v>
      </c>
      <c r="R124" s="17" t="s">
        <v>110</v>
      </c>
    </row>
    <row r="125" spans="2:18" x14ac:dyDescent="0.2">
      <c r="B125" s="3" t="s">
        <v>158</v>
      </c>
      <c r="C125" s="3" t="s">
        <v>147</v>
      </c>
      <c r="D125" s="19">
        <v>2015</v>
      </c>
      <c r="E125" s="5">
        <v>66.400000000000006</v>
      </c>
      <c r="N125" s="78" t="s">
        <v>330</v>
      </c>
      <c r="O125" s="17" t="e">
        <f>INDEX(#REF!,MATCH($C125,#REF!,0),2)</f>
        <v>#REF!</v>
      </c>
      <c r="P125" s="18">
        <f t="shared" si="2"/>
        <v>2015</v>
      </c>
      <c r="Q125" s="28">
        <f t="shared" si="3"/>
        <v>66.400000000000006</v>
      </c>
      <c r="R125" s="17" t="s">
        <v>110</v>
      </c>
    </row>
    <row r="126" spans="2:18" x14ac:dyDescent="0.2">
      <c r="B126" s="3" t="s">
        <v>158</v>
      </c>
      <c r="C126" s="3" t="s">
        <v>149</v>
      </c>
      <c r="D126" s="19">
        <v>2015</v>
      </c>
      <c r="E126" s="5">
        <v>61.8</v>
      </c>
      <c r="N126" s="78" t="s">
        <v>330</v>
      </c>
      <c r="O126" s="17" t="e">
        <f>INDEX(#REF!,MATCH($C126,#REF!,0),2)</f>
        <v>#REF!</v>
      </c>
      <c r="P126" s="18">
        <f t="shared" si="2"/>
        <v>2015</v>
      </c>
      <c r="Q126" s="28">
        <f t="shared" si="3"/>
        <v>61.8</v>
      </c>
      <c r="R126" s="17" t="s">
        <v>110</v>
      </c>
    </row>
    <row r="127" spans="2:18" x14ac:dyDescent="0.2">
      <c r="B127" s="3" t="s">
        <v>158</v>
      </c>
      <c r="C127" s="3" t="s">
        <v>150</v>
      </c>
      <c r="D127" s="19">
        <v>2015</v>
      </c>
      <c r="E127" s="5">
        <v>50.3</v>
      </c>
      <c r="N127" s="78" t="s">
        <v>330</v>
      </c>
      <c r="O127" s="17" t="e">
        <f>INDEX(#REF!,MATCH($C127,#REF!,0),2)</f>
        <v>#REF!</v>
      </c>
      <c r="P127" s="18">
        <f t="shared" si="2"/>
        <v>2015</v>
      </c>
      <c r="Q127" s="28">
        <f t="shared" si="3"/>
        <v>50.3</v>
      </c>
      <c r="R127" s="17" t="s">
        <v>110</v>
      </c>
    </row>
    <row r="128" spans="2:18" x14ac:dyDescent="0.2">
      <c r="B128" s="3" t="s">
        <v>158</v>
      </c>
      <c r="C128" s="3" t="s">
        <v>151</v>
      </c>
      <c r="D128" s="19">
        <v>2015</v>
      </c>
      <c r="E128" s="5">
        <v>58.3</v>
      </c>
      <c r="N128" s="78" t="s">
        <v>330</v>
      </c>
      <c r="O128" s="17" t="e">
        <f>INDEX(#REF!,MATCH($C128,#REF!,0),2)</f>
        <v>#REF!</v>
      </c>
      <c r="P128" s="18">
        <f t="shared" si="2"/>
        <v>2015</v>
      </c>
      <c r="Q128" s="28">
        <f t="shared" si="3"/>
        <v>58.3</v>
      </c>
      <c r="R128" s="17" t="s">
        <v>110</v>
      </c>
    </row>
    <row r="129" spans="2:18" x14ac:dyDescent="0.2">
      <c r="B129" s="3" t="s">
        <v>158</v>
      </c>
      <c r="C129" s="3" t="s">
        <v>152</v>
      </c>
      <c r="D129" s="19">
        <v>2015</v>
      </c>
      <c r="E129" s="5">
        <v>52.4</v>
      </c>
      <c r="N129" s="78" t="s">
        <v>330</v>
      </c>
      <c r="O129" s="17" t="e">
        <f>INDEX(#REF!,MATCH($C129,#REF!,0),2)</f>
        <v>#REF!</v>
      </c>
      <c r="P129" s="18">
        <f t="shared" si="2"/>
        <v>2015</v>
      </c>
      <c r="Q129" s="28">
        <f t="shared" si="3"/>
        <v>52.4</v>
      </c>
      <c r="R129" s="17" t="s">
        <v>110</v>
      </c>
    </row>
    <row r="130" spans="2:18" x14ac:dyDescent="0.2">
      <c r="B130" s="3" t="s">
        <v>158</v>
      </c>
      <c r="C130" s="3" t="s">
        <v>153</v>
      </c>
      <c r="D130" s="19">
        <v>2015</v>
      </c>
      <c r="E130" s="5">
        <v>57.8</v>
      </c>
      <c r="N130" s="78" t="s">
        <v>330</v>
      </c>
      <c r="O130" s="17" t="e">
        <f>INDEX(#REF!,MATCH($C130,#REF!,0),2)</f>
        <v>#REF!</v>
      </c>
      <c r="P130" s="18">
        <f t="shared" si="2"/>
        <v>2015</v>
      </c>
      <c r="Q130" s="28">
        <f t="shared" si="3"/>
        <v>57.8</v>
      </c>
      <c r="R130" s="17" t="s">
        <v>110</v>
      </c>
    </row>
    <row r="131" spans="2:18" x14ac:dyDescent="0.2">
      <c r="B131" s="3" t="s">
        <v>158</v>
      </c>
      <c r="C131" s="3" t="s">
        <v>156</v>
      </c>
      <c r="D131" s="19">
        <v>2015</v>
      </c>
      <c r="E131" s="5">
        <v>59.9</v>
      </c>
      <c r="N131" s="78" t="s">
        <v>330</v>
      </c>
      <c r="O131" s="17" t="e">
        <f>INDEX(#REF!,MATCH($C131,#REF!,0),2)</f>
        <v>#REF!</v>
      </c>
      <c r="P131" s="18">
        <f t="shared" si="2"/>
        <v>2015</v>
      </c>
      <c r="Q131" s="28">
        <f t="shared" si="3"/>
        <v>59.9</v>
      </c>
      <c r="R131" s="17" t="s">
        <v>110</v>
      </c>
    </row>
    <row r="132" spans="2:18" x14ac:dyDescent="0.2">
      <c r="B132" s="3" t="s">
        <v>158</v>
      </c>
      <c r="C132" s="3" t="s">
        <v>136</v>
      </c>
      <c r="D132" s="19">
        <v>2016</v>
      </c>
      <c r="E132" s="5">
        <v>49.9</v>
      </c>
      <c r="N132" s="78" t="s">
        <v>330</v>
      </c>
      <c r="O132" s="17" t="e">
        <f>INDEX(#REF!,MATCH($C132,#REF!,0),2)</f>
        <v>#REF!</v>
      </c>
      <c r="P132" s="18">
        <f t="shared" si="2"/>
        <v>2016</v>
      </c>
      <c r="Q132" s="28">
        <f t="shared" si="3"/>
        <v>49.9</v>
      </c>
      <c r="R132" s="17" t="s">
        <v>110</v>
      </c>
    </row>
    <row r="133" spans="2:18" x14ac:dyDescent="0.2">
      <c r="B133" s="3" t="s">
        <v>158</v>
      </c>
      <c r="C133" s="3" t="s">
        <v>137</v>
      </c>
      <c r="D133" s="19">
        <v>2016</v>
      </c>
      <c r="E133" s="5">
        <v>52.5</v>
      </c>
      <c r="N133" s="78" t="s">
        <v>330</v>
      </c>
      <c r="O133" s="17" t="e">
        <f>INDEX(#REF!,MATCH($C133,#REF!,0),2)</f>
        <v>#REF!</v>
      </c>
      <c r="P133" s="18">
        <f t="shared" si="2"/>
        <v>2016</v>
      </c>
      <c r="Q133" s="28">
        <f t="shared" si="3"/>
        <v>52.5</v>
      </c>
      <c r="R133" s="17" t="s">
        <v>110</v>
      </c>
    </row>
    <row r="134" spans="2:18" x14ac:dyDescent="0.2">
      <c r="B134" s="3" t="s">
        <v>158</v>
      </c>
      <c r="C134" s="3" t="s">
        <v>139</v>
      </c>
      <c r="D134" s="19">
        <v>2016</v>
      </c>
      <c r="E134" s="5">
        <v>49.7</v>
      </c>
      <c r="N134" s="78" t="s">
        <v>330</v>
      </c>
      <c r="O134" s="17" t="e">
        <f>INDEX(#REF!,MATCH($C134,#REF!,0),2)</f>
        <v>#REF!</v>
      </c>
      <c r="P134" s="18">
        <f t="shared" si="2"/>
        <v>2016</v>
      </c>
      <c r="Q134" s="28">
        <f t="shared" si="3"/>
        <v>49.7</v>
      </c>
      <c r="R134" s="17" t="s">
        <v>110</v>
      </c>
    </row>
    <row r="135" spans="2:18" x14ac:dyDescent="0.2">
      <c r="B135" s="3" t="s">
        <v>158</v>
      </c>
      <c r="C135" s="3" t="s">
        <v>138</v>
      </c>
      <c r="D135" s="19">
        <v>2016</v>
      </c>
      <c r="E135" s="5">
        <v>60.2</v>
      </c>
      <c r="N135" s="78" t="s">
        <v>330</v>
      </c>
      <c r="O135" s="17" t="e">
        <f>INDEX(#REF!,MATCH($C135,#REF!,0),2)</f>
        <v>#REF!</v>
      </c>
      <c r="P135" s="18">
        <f t="shared" ref="P135:P198" si="4">D135</f>
        <v>2016</v>
      </c>
      <c r="Q135" s="28">
        <f t="shared" ref="Q135:Q198" si="5">E135</f>
        <v>60.2</v>
      </c>
      <c r="R135" s="17" t="s">
        <v>110</v>
      </c>
    </row>
    <row r="136" spans="2:18" x14ac:dyDescent="0.2">
      <c r="B136" s="3" t="s">
        <v>158</v>
      </c>
      <c r="C136" s="3" t="s">
        <v>140</v>
      </c>
      <c r="D136" s="19">
        <v>2016</v>
      </c>
      <c r="E136" s="5">
        <v>62.9</v>
      </c>
      <c r="N136" s="78" t="s">
        <v>330</v>
      </c>
      <c r="O136" s="17" t="e">
        <f>INDEX(#REF!,MATCH($C136,#REF!,0),2)</f>
        <v>#REF!</v>
      </c>
      <c r="P136" s="18">
        <f t="shared" si="4"/>
        <v>2016</v>
      </c>
      <c r="Q136" s="28">
        <f t="shared" si="5"/>
        <v>62.9</v>
      </c>
      <c r="R136" s="17" t="s">
        <v>110</v>
      </c>
    </row>
    <row r="137" spans="2:18" x14ac:dyDescent="0.2">
      <c r="B137" s="3" t="s">
        <v>158</v>
      </c>
      <c r="C137" s="3" t="s">
        <v>141</v>
      </c>
      <c r="D137" s="19">
        <v>2016</v>
      </c>
      <c r="E137" s="5">
        <v>56.9</v>
      </c>
      <c r="N137" s="78" t="s">
        <v>330</v>
      </c>
      <c r="O137" s="17" t="e">
        <f>INDEX(#REF!,MATCH($C137,#REF!,0),2)</f>
        <v>#REF!</v>
      </c>
      <c r="P137" s="18">
        <f t="shared" si="4"/>
        <v>2016</v>
      </c>
      <c r="Q137" s="28">
        <f t="shared" si="5"/>
        <v>56.9</v>
      </c>
      <c r="R137" s="17" t="s">
        <v>110</v>
      </c>
    </row>
    <row r="138" spans="2:18" x14ac:dyDescent="0.2">
      <c r="B138" s="3" t="s">
        <v>158</v>
      </c>
      <c r="C138" s="3" t="s">
        <v>142</v>
      </c>
      <c r="D138" s="19">
        <v>2016</v>
      </c>
      <c r="E138" s="5">
        <v>62.1</v>
      </c>
      <c r="N138" s="78" t="s">
        <v>330</v>
      </c>
      <c r="O138" s="17" t="e">
        <f>INDEX(#REF!,MATCH($C138,#REF!,0),2)</f>
        <v>#REF!</v>
      </c>
      <c r="P138" s="18">
        <f t="shared" si="4"/>
        <v>2016</v>
      </c>
      <c r="Q138" s="28">
        <f t="shared" si="5"/>
        <v>62.1</v>
      </c>
      <c r="R138" s="17" t="s">
        <v>110</v>
      </c>
    </row>
    <row r="139" spans="2:18" x14ac:dyDescent="0.2">
      <c r="B139" s="3" t="s">
        <v>158</v>
      </c>
      <c r="C139" s="3" t="s">
        <v>143</v>
      </c>
      <c r="D139" s="19">
        <v>2016</v>
      </c>
      <c r="E139" s="5">
        <v>52.4</v>
      </c>
      <c r="N139" s="78" t="s">
        <v>330</v>
      </c>
      <c r="O139" s="17" t="e">
        <f>INDEX(#REF!,MATCH($C139,#REF!,0),2)</f>
        <v>#REF!</v>
      </c>
      <c r="P139" s="18">
        <f t="shared" si="4"/>
        <v>2016</v>
      </c>
      <c r="Q139" s="28">
        <f t="shared" si="5"/>
        <v>52.4</v>
      </c>
      <c r="R139" s="17" t="s">
        <v>110</v>
      </c>
    </row>
    <row r="140" spans="2:18" x14ac:dyDescent="0.2">
      <c r="B140" s="3" t="s">
        <v>158</v>
      </c>
      <c r="C140" s="3" t="s">
        <v>144</v>
      </c>
      <c r="D140" s="19">
        <v>2016</v>
      </c>
      <c r="E140" s="5">
        <v>57</v>
      </c>
      <c r="N140" s="78" t="s">
        <v>330</v>
      </c>
      <c r="O140" s="17" t="e">
        <f>INDEX(#REF!,MATCH($C140,#REF!,0),2)</f>
        <v>#REF!</v>
      </c>
      <c r="P140" s="18">
        <f t="shared" si="4"/>
        <v>2016</v>
      </c>
      <c r="Q140" s="28">
        <f t="shared" si="5"/>
        <v>57</v>
      </c>
      <c r="R140" s="17" t="s">
        <v>110</v>
      </c>
    </row>
    <row r="141" spans="2:18" x14ac:dyDescent="0.2">
      <c r="B141" s="3" t="s">
        <v>158</v>
      </c>
      <c r="C141" s="3" t="s">
        <v>145</v>
      </c>
      <c r="D141" s="19">
        <v>2016</v>
      </c>
      <c r="E141" s="5">
        <v>63.8</v>
      </c>
      <c r="N141" s="78" t="s">
        <v>330</v>
      </c>
      <c r="O141" s="17" t="e">
        <f>INDEX(#REF!,MATCH($C141,#REF!,0),2)</f>
        <v>#REF!</v>
      </c>
      <c r="P141" s="18">
        <f t="shared" si="4"/>
        <v>2016</v>
      </c>
      <c r="Q141" s="28">
        <f t="shared" si="5"/>
        <v>63.8</v>
      </c>
      <c r="R141" s="17" t="s">
        <v>110</v>
      </c>
    </row>
    <row r="142" spans="2:18" x14ac:dyDescent="0.2">
      <c r="B142" s="3" t="s">
        <v>158</v>
      </c>
      <c r="C142" s="3" t="s">
        <v>154</v>
      </c>
      <c r="D142" s="19">
        <v>2016</v>
      </c>
      <c r="E142" s="5">
        <v>56.6</v>
      </c>
      <c r="N142" s="78" t="s">
        <v>330</v>
      </c>
      <c r="O142" s="17" t="e">
        <f>INDEX(#REF!,MATCH($C142,#REF!,0),2)</f>
        <v>#REF!</v>
      </c>
      <c r="P142" s="18">
        <f t="shared" si="4"/>
        <v>2016</v>
      </c>
      <c r="Q142" s="28">
        <f t="shared" si="5"/>
        <v>56.6</v>
      </c>
      <c r="R142" s="17" t="s">
        <v>110</v>
      </c>
    </row>
    <row r="143" spans="2:18" x14ac:dyDescent="0.2">
      <c r="B143" s="3" t="s">
        <v>158</v>
      </c>
      <c r="C143" s="3" t="s">
        <v>155</v>
      </c>
      <c r="D143" s="19">
        <v>2016</v>
      </c>
      <c r="E143" s="5">
        <v>55.5</v>
      </c>
      <c r="N143" s="78" t="s">
        <v>330</v>
      </c>
      <c r="O143" s="17" t="e">
        <f>INDEX(#REF!,MATCH($C143,#REF!,0),2)</f>
        <v>#REF!</v>
      </c>
      <c r="P143" s="18">
        <f t="shared" si="4"/>
        <v>2016</v>
      </c>
      <c r="Q143" s="28">
        <f t="shared" si="5"/>
        <v>55.5</v>
      </c>
      <c r="R143" s="17" t="s">
        <v>110</v>
      </c>
    </row>
    <row r="144" spans="2:18" x14ac:dyDescent="0.2">
      <c r="B144" s="3" t="s">
        <v>158</v>
      </c>
      <c r="C144" s="3" t="s">
        <v>146</v>
      </c>
      <c r="D144" s="19">
        <v>2016</v>
      </c>
      <c r="E144" s="5">
        <v>53.8</v>
      </c>
      <c r="N144" s="78" t="s">
        <v>330</v>
      </c>
      <c r="O144" s="17" t="e">
        <f>INDEX(#REF!,MATCH($C144,#REF!,0),2)</f>
        <v>#REF!</v>
      </c>
      <c r="P144" s="18">
        <f t="shared" si="4"/>
        <v>2016</v>
      </c>
      <c r="Q144" s="28">
        <f t="shared" si="5"/>
        <v>53.8</v>
      </c>
      <c r="R144" s="17" t="s">
        <v>110</v>
      </c>
    </row>
    <row r="145" spans="2:18" x14ac:dyDescent="0.2">
      <c r="B145" s="3" t="s">
        <v>158</v>
      </c>
      <c r="C145" s="3" t="s">
        <v>148</v>
      </c>
      <c r="D145" s="19">
        <v>2016</v>
      </c>
      <c r="E145" s="5">
        <v>55.4</v>
      </c>
      <c r="N145" s="78" t="s">
        <v>330</v>
      </c>
      <c r="O145" s="17" t="e">
        <f>INDEX(#REF!,MATCH($C145,#REF!,0),2)</f>
        <v>#REF!</v>
      </c>
      <c r="P145" s="18">
        <f t="shared" si="4"/>
        <v>2016</v>
      </c>
      <c r="Q145" s="28">
        <f t="shared" si="5"/>
        <v>55.4</v>
      </c>
      <c r="R145" s="17" t="s">
        <v>110</v>
      </c>
    </row>
    <row r="146" spans="2:18" x14ac:dyDescent="0.2">
      <c r="B146" s="3" t="s">
        <v>158</v>
      </c>
      <c r="C146" s="3" t="s">
        <v>147</v>
      </c>
      <c r="D146" s="19">
        <v>2016</v>
      </c>
      <c r="E146" s="5">
        <v>67.5</v>
      </c>
      <c r="N146" s="78" t="s">
        <v>330</v>
      </c>
      <c r="O146" s="17" t="e">
        <f>INDEX(#REF!,MATCH($C146,#REF!,0),2)</f>
        <v>#REF!</v>
      </c>
      <c r="P146" s="18">
        <f t="shared" si="4"/>
        <v>2016</v>
      </c>
      <c r="Q146" s="28">
        <f t="shared" si="5"/>
        <v>67.5</v>
      </c>
      <c r="R146" s="17" t="s">
        <v>110</v>
      </c>
    </row>
    <row r="147" spans="2:18" x14ac:dyDescent="0.2">
      <c r="B147" s="3" t="s">
        <v>158</v>
      </c>
      <c r="C147" s="3" t="s">
        <v>149</v>
      </c>
      <c r="D147" s="19">
        <v>2016</v>
      </c>
      <c r="E147" s="5">
        <v>62</v>
      </c>
      <c r="N147" s="78" t="s">
        <v>330</v>
      </c>
      <c r="O147" s="17" t="e">
        <f>INDEX(#REF!,MATCH($C147,#REF!,0),2)</f>
        <v>#REF!</v>
      </c>
      <c r="P147" s="18">
        <f t="shared" si="4"/>
        <v>2016</v>
      </c>
      <c r="Q147" s="28">
        <f t="shared" si="5"/>
        <v>62</v>
      </c>
      <c r="R147" s="17" t="s">
        <v>110</v>
      </c>
    </row>
    <row r="148" spans="2:18" x14ac:dyDescent="0.2">
      <c r="B148" s="3" t="s">
        <v>158</v>
      </c>
      <c r="C148" s="3" t="s">
        <v>150</v>
      </c>
      <c r="D148" s="19">
        <v>2016</v>
      </c>
      <c r="E148" s="5">
        <v>50.3</v>
      </c>
      <c r="N148" s="78" t="s">
        <v>330</v>
      </c>
      <c r="O148" s="17" t="e">
        <f>INDEX(#REF!,MATCH($C148,#REF!,0),2)</f>
        <v>#REF!</v>
      </c>
      <c r="P148" s="18">
        <f t="shared" si="4"/>
        <v>2016</v>
      </c>
      <c r="Q148" s="28">
        <f t="shared" si="5"/>
        <v>50.3</v>
      </c>
      <c r="R148" s="17" t="s">
        <v>110</v>
      </c>
    </row>
    <row r="149" spans="2:18" x14ac:dyDescent="0.2">
      <c r="B149" s="3" t="s">
        <v>158</v>
      </c>
      <c r="C149" s="3" t="s">
        <v>151</v>
      </c>
      <c r="D149" s="19">
        <v>2016</v>
      </c>
      <c r="E149" s="5">
        <v>59.4</v>
      </c>
      <c r="N149" s="78" t="s">
        <v>330</v>
      </c>
      <c r="O149" s="17" t="e">
        <f>INDEX(#REF!,MATCH($C149,#REF!,0),2)</f>
        <v>#REF!</v>
      </c>
      <c r="P149" s="18">
        <f t="shared" si="4"/>
        <v>2016</v>
      </c>
      <c r="Q149" s="28">
        <f t="shared" si="5"/>
        <v>59.4</v>
      </c>
      <c r="R149" s="17" t="s">
        <v>110</v>
      </c>
    </row>
    <row r="150" spans="2:18" x14ac:dyDescent="0.2">
      <c r="B150" s="3" t="s">
        <v>158</v>
      </c>
      <c r="C150" s="3" t="s">
        <v>152</v>
      </c>
      <c r="D150" s="19">
        <v>2016</v>
      </c>
      <c r="E150" s="5">
        <v>53.4</v>
      </c>
      <c r="N150" s="78" t="s">
        <v>330</v>
      </c>
      <c r="O150" s="17" t="e">
        <f>INDEX(#REF!,MATCH($C150,#REF!,0),2)</f>
        <v>#REF!</v>
      </c>
      <c r="P150" s="18">
        <f t="shared" si="4"/>
        <v>2016</v>
      </c>
      <c r="Q150" s="28">
        <f t="shared" si="5"/>
        <v>53.4</v>
      </c>
      <c r="R150" s="17" t="s">
        <v>110</v>
      </c>
    </row>
    <row r="151" spans="2:18" x14ac:dyDescent="0.2">
      <c r="B151" s="3" t="s">
        <v>158</v>
      </c>
      <c r="C151" s="3" t="s">
        <v>153</v>
      </c>
      <c r="D151" s="19">
        <v>2016</v>
      </c>
      <c r="E151" s="5">
        <v>58.7</v>
      </c>
      <c r="N151" s="78" t="s">
        <v>330</v>
      </c>
      <c r="O151" s="17" t="e">
        <f>INDEX(#REF!,MATCH($C151,#REF!,0),2)</f>
        <v>#REF!</v>
      </c>
      <c r="P151" s="18">
        <f t="shared" si="4"/>
        <v>2016</v>
      </c>
      <c r="Q151" s="28">
        <f t="shared" si="5"/>
        <v>58.7</v>
      </c>
      <c r="R151" s="17" t="s">
        <v>110</v>
      </c>
    </row>
    <row r="152" spans="2:18" x14ac:dyDescent="0.2">
      <c r="B152" s="3" t="s">
        <v>158</v>
      </c>
      <c r="C152" s="3" t="s">
        <v>156</v>
      </c>
      <c r="D152" s="19">
        <v>2016</v>
      </c>
      <c r="E152" s="5">
        <v>61.8</v>
      </c>
      <c r="N152" s="78" t="s">
        <v>330</v>
      </c>
      <c r="O152" s="17" t="e">
        <f>INDEX(#REF!,MATCH($C152,#REF!,0),2)</f>
        <v>#REF!</v>
      </c>
      <c r="P152" s="18">
        <f t="shared" si="4"/>
        <v>2016</v>
      </c>
      <c r="Q152" s="28">
        <f t="shared" si="5"/>
        <v>61.8</v>
      </c>
      <c r="R152" s="17" t="s">
        <v>110</v>
      </c>
    </row>
    <row r="153" spans="2:18" x14ac:dyDescent="0.2">
      <c r="B153" s="3" t="s">
        <v>158</v>
      </c>
      <c r="C153" s="3" t="s">
        <v>136</v>
      </c>
      <c r="D153" s="19">
        <v>2017</v>
      </c>
      <c r="E153" s="5">
        <v>52.7</v>
      </c>
      <c r="N153" s="78" t="s">
        <v>330</v>
      </c>
      <c r="O153" s="17" t="e">
        <f>INDEX(#REF!,MATCH($C153,#REF!,0),2)</f>
        <v>#REF!</v>
      </c>
      <c r="P153" s="18">
        <f t="shared" si="4"/>
        <v>2017</v>
      </c>
      <c r="Q153" s="28">
        <f t="shared" si="5"/>
        <v>52.7</v>
      </c>
      <c r="R153" s="17" t="s">
        <v>110</v>
      </c>
    </row>
    <row r="154" spans="2:18" x14ac:dyDescent="0.2">
      <c r="B154" s="3" t="s">
        <v>158</v>
      </c>
      <c r="C154" s="3" t="s">
        <v>137</v>
      </c>
      <c r="D154" s="19">
        <v>2017</v>
      </c>
      <c r="E154" s="5">
        <v>55.1</v>
      </c>
      <c r="N154" s="78" t="s">
        <v>330</v>
      </c>
      <c r="O154" s="17" t="e">
        <f>INDEX(#REF!,MATCH($C154,#REF!,0),2)</f>
        <v>#REF!</v>
      </c>
      <c r="P154" s="18">
        <f t="shared" si="4"/>
        <v>2017</v>
      </c>
      <c r="Q154" s="28">
        <f t="shared" si="5"/>
        <v>55.1</v>
      </c>
      <c r="R154" s="17" t="s">
        <v>110</v>
      </c>
    </row>
    <row r="155" spans="2:18" x14ac:dyDescent="0.2">
      <c r="B155" s="3" t="s">
        <v>158</v>
      </c>
      <c r="C155" s="3" t="s">
        <v>139</v>
      </c>
      <c r="D155" s="19">
        <v>2017</v>
      </c>
      <c r="E155" s="5">
        <v>53.3</v>
      </c>
      <c r="N155" s="78" t="s">
        <v>330</v>
      </c>
      <c r="O155" s="17" t="e">
        <f>INDEX(#REF!,MATCH($C155,#REF!,0),2)</f>
        <v>#REF!</v>
      </c>
      <c r="P155" s="18">
        <f t="shared" si="4"/>
        <v>2017</v>
      </c>
      <c r="Q155" s="28">
        <f t="shared" si="5"/>
        <v>53.3</v>
      </c>
      <c r="R155" s="17" t="s">
        <v>110</v>
      </c>
    </row>
    <row r="156" spans="2:18" x14ac:dyDescent="0.2">
      <c r="B156" s="3" t="s">
        <v>158</v>
      </c>
      <c r="C156" s="3" t="s">
        <v>138</v>
      </c>
      <c r="D156" s="19">
        <v>2017</v>
      </c>
      <c r="E156" s="5">
        <v>60.3</v>
      </c>
      <c r="N156" s="78" t="s">
        <v>330</v>
      </c>
      <c r="O156" s="17" t="e">
        <f>INDEX(#REF!,MATCH($C156,#REF!,0),2)</f>
        <v>#REF!</v>
      </c>
      <c r="P156" s="18">
        <f t="shared" si="4"/>
        <v>2017</v>
      </c>
      <c r="Q156" s="28">
        <f t="shared" si="5"/>
        <v>60.3</v>
      </c>
      <c r="R156" s="17" t="s">
        <v>110</v>
      </c>
    </row>
    <row r="157" spans="2:18" x14ac:dyDescent="0.2">
      <c r="B157" s="3" t="s">
        <v>158</v>
      </c>
      <c r="C157" s="3" t="s">
        <v>140</v>
      </c>
      <c r="D157" s="19">
        <v>2017</v>
      </c>
      <c r="E157" s="5">
        <v>65</v>
      </c>
      <c r="N157" s="78" t="s">
        <v>330</v>
      </c>
      <c r="O157" s="17" t="e">
        <f>INDEX(#REF!,MATCH($C157,#REF!,0),2)</f>
        <v>#REF!</v>
      </c>
      <c r="P157" s="18">
        <f t="shared" si="4"/>
        <v>2017</v>
      </c>
      <c r="Q157" s="28">
        <f t="shared" si="5"/>
        <v>65</v>
      </c>
      <c r="R157" s="17" t="s">
        <v>110</v>
      </c>
    </row>
    <row r="158" spans="2:18" x14ac:dyDescent="0.2">
      <c r="B158" s="3" t="s">
        <v>158</v>
      </c>
      <c r="C158" s="3" t="s">
        <v>141</v>
      </c>
      <c r="D158" s="19">
        <v>2017</v>
      </c>
      <c r="E158" s="5">
        <v>59</v>
      </c>
      <c r="N158" s="78" t="s">
        <v>330</v>
      </c>
      <c r="O158" s="17" t="e">
        <f>INDEX(#REF!,MATCH($C158,#REF!,0),2)</f>
        <v>#REF!</v>
      </c>
      <c r="P158" s="18">
        <f t="shared" si="4"/>
        <v>2017</v>
      </c>
      <c r="Q158" s="28">
        <f t="shared" si="5"/>
        <v>59</v>
      </c>
      <c r="R158" s="17" t="s">
        <v>110</v>
      </c>
    </row>
    <row r="159" spans="2:18" x14ac:dyDescent="0.2">
      <c r="B159" s="3" t="s">
        <v>158</v>
      </c>
      <c r="C159" s="3" t="s">
        <v>142</v>
      </c>
      <c r="D159" s="19">
        <v>2017</v>
      </c>
      <c r="E159" s="5">
        <v>64.2</v>
      </c>
      <c r="N159" s="78" t="s">
        <v>330</v>
      </c>
      <c r="O159" s="17" t="e">
        <f>INDEX(#REF!,MATCH($C159,#REF!,0),2)</f>
        <v>#REF!</v>
      </c>
      <c r="P159" s="18">
        <f t="shared" si="4"/>
        <v>2017</v>
      </c>
      <c r="Q159" s="28">
        <f t="shared" si="5"/>
        <v>64.2</v>
      </c>
      <c r="R159" s="17" t="s">
        <v>110</v>
      </c>
    </row>
    <row r="160" spans="2:18" x14ac:dyDescent="0.2">
      <c r="B160" s="3" t="s">
        <v>158</v>
      </c>
      <c r="C160" s="3" t="s">
        <v>143</v>
      </c>
      <c r="D160" s="19">
        <v>2017</v>
      </c>
      <c r="E160" s="5">
        <v>55.9</v>
      </c>
      <c r="N160" s="78" t="s">
        <v>330</v>
      </c>
      <c r="O160" s="17" t="e">
        <f>INDEX(#REF!,MATCH($C160,#REF!,0),2)</f>
        <v>#REF!</v>
      </c>
      <c r="P160" s="18">
        <f t="shared" si="4"/>
        <v>2017</v>
      </c>
      <c r="Q160" s="28">
        <f t="shared" si="5"/>
        <v>55.9</v>
      </c>
      <c r="R160" s="17" t="s">
        <v>110</v>
      </c>
    </row>
    <row r="161" spans="2:18" x14ac:dyDescent="0.2">
      <c r="B161" s="3" t="s">
        <v>158</v>
      </c>
      <c r="C161" s="3" t="s">
        <v>144</v>
      </c>
      <c r="D161" s="19">
        <v>2017</v>
      </c>
      <c r="E161" s="5">
        <v>59.2</v>
      </c>
      <c r="N161" s="78" t="s">
        <v>330</v>
      </c>
      <c r="O161" s="17" t="e">
        <f>INDEX(#REF!,MATCH($C161,#REF!,0),2)</f>
        <v>#REF!</v>
      </c>
      <c r="P161" s="18">
        <f t="shared" si="4"/>
        <v>2017</v>
      </c>
      <c r="Q161" s="28">
        <f t="shared" si="5"/>
        <v>59.2</v>
      </c>
      <c r="R161" s="17" t="s">
        <v>110</v>
      </c>
    </row>
    <row r="162" spans="2:18" x14ac:dyDescent="0.2">
      <c r="B162" s="3" t="s">
        <v>158</v>
      </c>
      <c r="C162" s="3" t="s">
        <v>145</v>
      </c>
      <c r="D162" s="19">
        <v>2017</v>
      </c>
      <c r="E162" s="5">
        <v>64.2</v>
      </c>
      <c r="N162" s="78" t="s">
        <v>330</v>
      </c>
      <c r="O162" s="17" t="e">
        <f>INDEX(#REF!,MATCH($C162,#REF!,0),2)</f>
        <v>#REF!</v>
      </c>
      <c r="P162" s="18">
        <f t="shared" si="4"/>
        <v>2017</v>
      </c>
      <c r="Q162" s="28">
        <f t="shared" si="5"/>
        <v>64.2</v>
      </c>
      <c r="R162" s="17" t="s">
        <v>110</v>
      </c>
    </row>
    <row r="163" spans="2:18" x14ac:dyDescent="0.2">
      <c r="B163" s="3" t="s">
        <v>158</v>
      </c>
      <c r="C163" s="3" t="s">
        <v>154</v>
      </c>
      <c r="D163" s="19">
        <v>2017</v>
      </c>
      <c r="E163" s="5">
        <v>58.3</v>
      </c>
      <c r="N163" s="78" t="s">
        <v>330</v>
      </c>
      <c r="O163" s="17" t="e">
        <f>INDEX(#REF!,MATCH($C163,#REF!,0),2)</f>
        <v>#REF!</v>
      </c>
      <c r="P163" s="18">
        <f t="shared" si="4"/>
        <v>2017</v>
      </c>
      <c r="Q163" s="28">
        <f t="shared" si="5"/>
        <v>58.3</v>
      </c>
      <c r="R163" s="17" t="s">
        <v>110</v>
      </c>
    </row>
    <row r="164" spans="2:18" x14ac:dyDescent="0.2">
      <c r="B164" s="3" t="s">
        <v>158</v>
      </c>
      <c r="C164" s="3" t="s">
        <v>155</v>
      </c>
      <c r="D164" s="19">
        <v>2017</v>
      </c>
      <c r="E164" s="5">
        <v>57</v>
      </c>
      <c r="N164" s="78" t="s">
        <v>330</v>
      </c>
      <c r="O164" s="17" t="e">
        <f>INDEX(#REF!,MATCH($C164,#REF!,0),2)</f>
        <v>#REF!</v>
      </c>
      <c r="P164" s="18">
        <f t="shared" si="4"/>
        <v>2017</v>
      </c>
      <c r="Q164" s="28">
        <f t="shared" si="5"/>
        <v>57</v>
      </c>
      <c r="R164" s="17" t="s">
        <v>110</v>
      </c>
    </row>
    <row r="165" spans="2:18" x14ac:dyDescent="0.2">
      <c r="B165" s="3" t="s">
        <v>158</v>
      </c>
      <c r="C165" s="3" t="s">
        <v>146</v>
      </c>
      <c r="D165" s="19">
        <v>2017</v>
      </c>
      <c r="E165" s="5">
        <v>54.9</v>
      </c>
      <c r="N165" s="78" t="s">
        <v>330</v>
      </c>
      <c r="O165" s="17" t="e">
        <f>INDEX(#REF!,MATCH($C165,#REF!,0),2)</f>
        <v>#REF!</v>
      </c>
      <c r="P165" s="18">
        <f t="shared" si="4"/>
        <v>2017</v>
      </c>
      <c r="Q165" s="28">
        <f t="shared" si="5"/>
        <v>54.9</v>
      </c>
      <c r="R165" s="17" t="s">
        <v>110</v>
      </c>
    </row>
    <row r="166" spans="2:18" x14ac:dyDescent="0.2">
      <c r="B166" s="3" t="s">
        <v>158</v>
      </c>
      <c r="C166" s="3" t="s">
        <v>148</v>
      </c>
      <c r="D166" s="19">
        <v>2017</v>
      </c>
      <c r="E166" s="5">
        <v>58</v>
      </c>
      <c r="N166" s="78" t="s">
        <v>330</v>
      </c>
      <c r="O166" s="17" t="e">
        <f>INDEX(#REF!,MATCH($C166,#REF!,0),2)</f>
        <v>#REF!</v>
      </c>
      <c r="P166" s="18">
        <f t="shared" si="4"/>
        <v>2017</v>
      </c>
      <c r="Q166" s="28">
        <f t="shared" si="5"/>
        <v>58</v>
      </c>
      <c r="R166" s="17" t="s">
        <v>110</v>
      </c>
    </row>
    <row r="167" spans="2:18" x14ac:dyDescent="0.2">
      <c r="B167" s="3" t="s">
        <v>158</v>
      </c>
      <c r="C167" s="3" t="s">
        <v>147</v>
      </c>
      <c r="D167" s="19">
        <v>2017</v>
      </c>
      <c r="E167" s="5">
        <v>67.900000000000006</v>
      </c>
      <c r="N167" s="78" t="s">
        <v>330</v>
      </c>
      <c r="O167" s="17" t="e">
        <f>INDEX(#REF!,MATCH($C167,#REF!,0),2)</f>
        <v>#REF!</v>
      </c>
      <c r="P167" s="18">
        <f t="shared" si="4"/>
        <v>2017</v>
      </c>
      <c r="Q167" s="28">
        <f t="shared" si="5"/>
        <v>67.900000000000006</v>
      </c>
      <c r="R167" s="17" t="s">
        <v>110</v>
      </c>
    </row>
    <row r="168" spans="2:18" x14ac:dyDescent="0.2">
      <c r="B168" s="3" t="s">
        <v>158</v>
      </c>
      <c r="C168" s="3" t="s">
        <v>149</v>
      </c>
      <c r="D168" s="19">
        <v>2017</v>
      </c>
      <c r="E168" s="5">
        <v>62.1</v>
      </c>
      <c r="N168" s="78" t="s">
        <v>330</v>
      </c>
      <c r="O168" s="17" t="e">
        <f>INDEX(#REF!,MATCH($C168,#REF!,0),2)</f>
        <v>#REF!</v>
      </c>
      <c r="P168" s="18">
        <f t="shared" si="4"/>
        <v>2017</v>
      </c>
      <c r="Q168" s="28">
        <f t="shared" si="5"/>
        <v>62.1</v>
      </c>
      <c r="R168" s="17" t="s">
        <v>110</v>
      </c>
    </row>
    <row r="169" spans="2:18" x14ac:dyDescent="0.2">
      <c r="B169" s="3" t="s">
        <v>158</v>
      </c>
      <c r="C169" s="3" t="s">
        <v>150</v>
      </c>
      <c r="D169" s="19">
        <v>2017</v>
      </c>
      <c r="E169" s="5">
        <v>53.3</v>
      </c>
      <c r="N169" s="78" t="s">
        <v>330</v>
      </c>
      <c r="O169" s="17" t="e">
        <f>INDEX(#REF!,MATCH($C169,#REF!,0),2)</f>
        <v>#REF!</v>
      </c>
      <c r="P169" s="18">
        <f t="shared" si="4"/>
        <v>2017</v>
      </c>
      <c r="Q169" s="28">
        <f t="shared" si="5"/>
        <v>53.3</v>
      </c>
      <c r="R169" s="17" t="s">
        <v>110</v>
      </c>
    </row>
    <row r="170" spans="2:18" x14ac:dyDescent="0.2">
      <c r="B170" s="3" t="s">
        <v>158</v>
      </c>
      <c r="C170" s="3" t="s">
        <v>151</v>
      </c>
      <c r="D170" s="19">
        <v>2017</v>
      </c>
      <c r="E170" s="5">
        <v>59.5</v>
      </c>
      <c r="N170" s="78" t="s">
        <v>330</v>
      </c>
      <c r="O170" s="17" t="e">
        <f>INDEX(#REF!,MATCH($C170,#REF!,0),2)</f>
        <v>#REF!</v>
      </c>
      <c r="P170" s="18">
        <f t="shared" si="4"/>
        <v>2017</v>
      </c>
      <c r="Q170" s="28">
        <f t="shared" si="5"/>
        <v>59.5</v>
      </c>
      <c r="R170" s="17" t="s">
        <v>110</v>
      </c>
    </row>
    <row r="171" spans="2:18" x14ac:dyDescent="0.2">
      <c r="B171" s="3" t="s">
        <v>158</v>
      </c>
      <c r="C171" s="3" t="s">
        <v>152</v>
      </c>
      <c r="D171" s="19">
        <v>2017</v>
      </c>
      <c r="E171" s="5">
        <v>55.9</v>
      </c>
      <c r="N171" s="78" t="s">
        <v>330</v>
      </c>
      <c r="O171" s="17" t="e">
        <f>INDEX(#REF!,MATCH($C171,#REF!,0),2)</f>
        <v>#REF!</v>
      </c>
      <c r="P171" s="18">
        <f t="shared" si="4"/>
        <v>2017</v>
      </c>
      <c r="Q171" s="28">
        <f t="shared" si="5"/>
        <v>55.9</v>
      </c>
      <c r="R171" s="17" t="s">
        <v>110</v>
      </c>
    </row>
    <row r="172" spans="2:18" x14ac:dyDescent="0.2">
      <c r="B172" s="3" t="s">
        <v>158</v>
      </c>
      <c r="C172" s="3" t="s">
        <v>153</v>
      </c>
      <c r="D172" s="19">
        <v>2017</v>
      </c>
      <c r="E172" s="5">
        <v>60.4</v>
      </c>
      <c r="N172" s="78" t="s">
        <v>330</v>
      </c>
      <c r="O172" s="17" t="e">
        <f>INDEX(#REF!,MATCH($C172,#REF!,0),2)</f>
        <v>#REF!</v>
      </c>
      <c r="P172" s="18">
        <f t="shared" si="4"/>
        <v>2017</v>
      </c>
      <c r="Q172" s="28">
        <f t="shared" si="5"/>
        <v>60.4</v>
      </c>
      <c r="R172" s="17" t="s">
        <v>110</v>
      </c>
    </row>
    <row r="173" spans="2:18" x14ac:dyDescent="0.2">
      <c r="B173" s="3" t="s">
        <v>158</v>
      </c>
      <c r="C173" s="3" t="s">
        <v>156</v>
      </c>
      <c r="D173" s="19">
        <v>2017</v>
      </c>
      <c r="E173" s="5">
        <v>63.3</v>
      </c>
      <c r="N173" s="78" t="s">
        <v>330</v>
      </c>
      <c r="O173" s="17" t="e">
        <f>INDEX(#REF!,MATCH($C173,#REF!,0),2)</f>
        <v>#REF!</v>
      </c>
      <c r="P173" s="18">
        <f t="shared" si="4"/>
        <v>2017</v>
      </c>
      <c r="Q173" s="28">
        <f t="shared" si="5"/>
        <v>63.3</v>
      </c>
      <c r="R173" s="17" t="s">
        <v>110</v>
      </c>
    </row>
    <row r="174" spans="2:18" x14ac:dyDescent="0.2">
      <c r="B174" s="3" t="s">
        <v>158</v>
      </c>
      <c r="C174" s="3" t="s">
        <v>136</v>
      </c>
      <c r="D174" s="19">
        <v>2018</v>
      </c>
      <c r="E174" s="5">
        <v>54.8</v>
      </c>
      <c r="N174" s="78" t="s">
        <v>330</v>
      </c>
      <c r="O174" s="17" t="e">
        <f>INDEX(#REF!,MATCH($C174,#REF!,0),2)</f>
        <v>#REF!</v>
      </c>
      <c r="P174" s="18">
        <f t="shared" si="4"/>
        <v>2018</v>
      </c>
      <c r="Q174" s="28">
        <f t="shared" si="5"/>
        <v>54.8</v>
      </c>
      <c r="R174" s="17" t="s">
        <v>110</v>
      </c>
    </row>
    <row r="175" spans="2:18" x14ac:dyDescent="0.2">
      <c r="B175" s="3" t="s">
        <v>158</v>
      </c>
      <c r="C175" s="3" t="s">
        <v>137</v>
      </c>
      <c r="D175" s="19">
        <v>2018</v>
      </c>
      <c r="E175" s="5">
        <v>58</v>
      </c>
      <c r="N175" s="78" t="s">
        <v>330</v>
      </c>
      <c r="O175" s="17" t="e">
        <f>INDEX(#REF!,MATCH($C175,#REF!,0),2)</f>
        <v>#REF!</v>
      </c>
      <c r="P175" s="18">
        <f t="shared" si="4"/>
        <v>2018</v>
      </c>
      <c r="Q175" s="28">
        <f t="shared" si="5"/>
        <v>58</v>
      </c>
      <c r="R175" s="17" t="s">
        <v>110</v>
      </c>
    </row>
    <row r="176" spans="2:18" x14ac:dyDescent="0.2">
      <c r="B176" s="3" t="s">
        <v>158</v>
      </c>
      <c r="C176" s="3" t="s">
        <v>139</v>
      </c>
      <c r="D176" s="19">
        <v>2018</v>
      </c>
      <c r="E176" s="5">
        <v>57.6</v>
      </c>
      <c r="N176" s="78" t="s">
        <v>330</v>
      </c>
      <c r="O176" s="17" t="e">
        <f>INDEX(#REF!,MATCH($C176,#REF!,0),2)</f>
        <v>#REF!</v>
      </c>
      <c r="P176" s="18">
        <f t="shared" si="4"/>
        <v>2018</v>
      </c>
      <c r="Q176" s="28">
        <f t="shared" si="5"/>
        <v>57.6</v>
      </c>
      <c r="R176" s="17" t="s">
        <v>110</v>
      </c>
    </row>
    <row r="177" spans="2:18" x14ac:dyDescent="0.2">
      <c r="B177" s="3" t="s">
        <v>158</v>
      </c>
      <c r="C177" s="3" t="s">
        <v>138</v>
      </c>
      <c r="D177" s="19">
        <v>2018</v>
      </c>
      <c r="E177" s="5">
        <v>59.7</v>
      </c>
      <c r="N177" s="78" t="s">
        <v>330</v>
      </c>
      <c r="O177" s="17" t="e">
        <f>INDEX(#REF!,MATCH($C177,#REF!,0),2)</f>
        <v>#REF!</v>
      </c>
      <c r="P177" s="18">
        <f t="shared" si="4"/>
        <v>2018</v>
      </c>
      <c r="Q177" s="28">
        <f t="shared" si="5"/>
        <v>59.7</v>
      </c>
      <c r="R177" s="17" t="s">
        <v>110</v>
      </c>
    </row>
    <row r="178" spans="2:18" x14ac:dyDescent="0.2">
      <c r="B178" s="3" t="s">
        <v>158</v>
      </c>
      <c r="C178" s="3" t="s">
        <v>140</v>
      </c>
      <c r="D178" s="19">
        <v>2018</v>
      </c>
      <c r="E178" s="5">
        <v>66.099999999999994</v>
      </c>
      <c r="N178" s="78" t="s">
        <v>330</v>
      </c>
      <c r="O178" s="17" t="e">
        <f>INDEX(#REF!,MATCH($C178,#REF!,0),2)</f>
        <v>#REF!</v>
      </c>
      <c r="P178" s="18">
        <f t="shared" si="4"/>
        <v>2018</v>
      </c>
      <c r="Q178" s="28">
        <f t="shared" si="5"/>
        <v>66.099999999999994</v>
      </c>
      <c r="R178" s="17" t="s">
        <v>110</v>
      </c>
    </row>
    <row r="179" spans="2:18" x14ac:dyDescent="0.2">
      <c r="B179" s="3" t="s">
        <v>158</v>
      </c>
      <c r="C179" s="3" t="s">
        <v>141</v>
      </c>
      <c r="D179" s="19">
        <v>2018</v>
      </c>
      <c r="E179" s="5">
        <v>63.4</v>
      </c>
      <c r="N179" s="78" t="s">
        <v>330</v>
      </c>
      <c r="O179" s="17" t="e">
        <f>INDEX(#REF!,MATCH($C179,#REF!,0),2)</f>
        <v>#REF!</v>
      </c>
      <c r="P179" s="18">
        <f t="shared" si="4"/>
        <v>2018</v>
      </c>
      <c r="Q179" s="28">
        <f t="shared" si="5"/>
        <v>63.4</v>
      </c>
      <c r="R179" s="17" t="s">
        <v>110</v>
      </c>
    </row>
    <row r="180" spans="2:18" x14ac:dyDescent="0.2">
      <c r="B180" s="3" t="s">
        <v>158</v>
      </c>
      <c r="C180" s="3" t="s">
        <v>142</v>
      </c>
      <c r="D180" s="19">
        <v>2018</v>
      </c>
      <c r="E180" s="5">
        <v>66.7</v>
      </c>
      <c r="N180" s="78" t="s">
        <v>330</v>
      </c>
      <c r="O180" s="17" t="e">
        <f>INDEX(#REF!,MATCH($C180,#REF!,0),2)</f>
        <v>#REF!</v>
      </c>
      <c r="P180" s="18">
        <f t="shared" si="4"/>
        <v>2018</v>
      </c>
      <c r="Q180" s="28">
        <f t="shared" si="5"/>
        <v>66.7</v>
      </c>
      <c r="R180" s="17" t="s">
        <v>110</v>
      </c>
    </row>
    <row r="181" spans="2:18" x14ac:dyDescent="0.2">
      <c r="B181" s="3" t="s">
        <v>158</v>
      </c>
      <c r="C181" s="3" t="s">
        <v>143</v>
      </c>
      <c r="D181" s="19">
        <v>2018</v>
      </c>
      <c r="E181" s="5">
        <v>58.6</v>
      </c>
      <c r="N181" s="78" t="s">
        <v>330</v>
      </c>
      <c r="O181" s="17" t="e">
        <f>INDEX(#REF!,MATCH($C181,#REF!,0),2)</f>
        <v>#REF!</v>
      </c>
      <c r="P181" s="18">
        <f t="shared" si="4"/>
        <v>2018</v>
      </c>
      <c r="Q181" s="28">
        <f t="shared" si="5"/>
        <v>58.6</v>
      </c>
      <c r="R181" s="17" t="s">
        <v>110</v>
      </c>
    </row>
    <row r="182" spans="2:18" x14ac:dyDescent="0.2">
      <c r="B182" s="3" t="s">
        <v>158</v>
      </c>
      <c r="C182" s="3" t="s">
        <v>144</v>
      </c>
      <c r="D182" s="19">
        <v>2018</v>
      </c>
      <c r="E182" s="5">
        <v>61.6</v>
      </c>
      <c r="N182" s="78" t="s">
        <v>330</v>
      </c>
      <c r="O182" s="17" t="e">
        <f>INDEX(#REF!,MATCH($C182,#REF!,0),2)</f>
        <v>#REF!</v>
      </c>
      <c r="P182" s="18">
        <f t="shared" si="4"/>
        <v>2018</v>
      </c>
      <c r="Q182" s="28">
        <f t="shared" si="5"/>
        <v>61.6</v>
      </c>
      <c r="R182" s="17" t="s">
        <v>110</v>
      </c>
    </row>
    <row r="183" spans="2:18" x14ac:dyDescent="0.2">
      <c r="B183" s="3" t="s">
        <v>158</v>
      </c>
      <c r="C183" s="3" t="s">
        <v>145</v>
      </c>
      <c r="D183" s="19">
        <v>2018</v>
      </c>
      <c r="E183" s="5">
        <v>67.099999999999994</v>
      </c>
      <c r="N183" s="78" t="s">
        <v>330</v>
      </c>
      <c r="O183" s="17" t="e">
        <f>INDEX(#REF!,MATCH($C183,#REF!,0),2)</f>
        <v>#REF!</v>
      </c>
      <c r="P183" s="18">
        <f t="shared" si="4"/>
        <v>2018</v>
      </c>
      <c r="Q183" s="28">
        <f t="shared" si="5"/>
        <v>67.099999999999994</v>
      </c>
      <c r="R183" s="17" t="s">
        <v>110</v>
      </c>
    </row>
    <row r="184" spans="2:18" x14ac:dyDescent="0.2">
      <c r="B184" s="3" t="s">
        <v>158</v>
      </c>
      <c r="C184" s="3" t="s">
        <v>154</v>
      </c>
      <c r="D184" s="19">
        <v>2018</v>
      </c>
      <c r="E184" s="5">
        <v>60.4</v>
      </c>
      <c r="N184" s="78" t="s">
        <v>330</v>
      </c>
      <c r="O184" s="17" t="e">
        <f>INDEX(#REF!,MATCH($C184,#REF!,0),2)</f>
        <v>#REF!</v>
      </c>
      <c r="P184" s="18">
        <f t="shared" si="4"/>
        <v>2018</v>
      </c>
      <c r="Q184" s="28">
        <f t="shared" si="5"/>
        <v>60.4</v>
      </c>
      <c r="R184" s="17" t="s">
        <v>110</v>
      </c>
    </row>
    <row r="185" spans="2:18" x14ac:dyDescent="0.2">
      <c r="B185" s="3" t="s">
        <v>158</v>
      </c>
      <c r="C185" s="3" t="s">
        <v>155</v>
      </c>
      <c r="D185" s="19">
        <v>2018</v>
      </c>
      <c r="E185" s="5">
        <v>59</v>
      </c>
      <c r="N185" s="78" t="s">
        <v>330</v>
      </c>
      <c r="O185" s="17" t="e">
        <f>INDEX(#REF!,MATCH($C185,#REF!,0),2)</f>
        <v>#REF!</v>
      </c>
      <c r="P185" s="18">
        <f t="shared" si="4"/>
        <v>2018</v>
      </c>
      <c r="Q185" s="28">
        <f t="shared" si="5"/>
        <v>59</v>
      </c>
      <c r="R185" s="17" t="s">
        <v>110</v>
      </c>
    </row>
    <row r="186" spans="2:18" x14ac:dyDescent="0.2">
      <c r="B186" s="3" t="s">
        <v>158</v>
      </c>
      <c r="C186" s="3" t="s">
        <v>146</v>
      </c>
      <c r="D186" s="19">
        <v>2018</v>
      </c>
      <c r="E186" s="5">
        <v>56.4</v>
      </c>
      <c r="N186" s="78" t="s">
        <v>330</v>
      </c>
      <c r="O186" s="17" t="e">
        <f>INDEX(#REF!,MATCH($C186,#REF!,0),2)</f>
        <v>#REF!</v>
      </c>
      <c r="P186" s="18">
        <f t="shared" si="4"/>
        <v>2018</v>
      </c>
      <c r="Q186" s="28">
        <f t="shared" si="5"/>
        <v>56.4</v>
      </c>
      <c r="R186" s="17" t="s">
        <v>110</v>
      </c>
    </row>
    <row r="187" spans="2:18" x14ac:dyDescent="0.2">
      <c r="B187" s="3" t="s">
        <v>158</v>
      </c>
      <c r="C187" s="3" t="s">
        <v>148</v>
      </c>
      <c r="D187" s="19">
        <v>2018</v>
      </c>
      <c r="E187" s="5">
        <v>59.8</v>
      </c>
      <c r="N187" s="78" t="s">
        <v>330</v>
      </c>
      <c r="O187" s="17" t="e">
        <f>INDEX(#REF!,MATCH($C187,#REF!,0),2)</f>
        <v>#REF!</v>
      </c>
      <c r="P187" s="18">
        <f t="shared" si="4"/>
        <v>2018</v>
      </c>
      <c r="Q187" s="28">
        <f t="shared" si="5"/>
        <v>59.8</v>
      </c>
      <c r="R187" s="17" t="s">
        <v>110</v>
      </c>
    </row>
    <row r="188" spans="2:18" x14ac:dyDescent="0.2">
      <c r="B188" s="3" t="s">
        <v>158</v>
      </c>
      <c r="C188" s="3" t="s">
        <v>147</v>
      </c>
      <c r="D188" s="19">
        <v>2018</v>
      </c>
      <c r="E188" s="5">
        <v>69.099999999999994</v>
      </c>
      <c r="N188" s="78" t="s">
        <v>330</v>
      </c>
      <c r="O188" s="17" t="e">
        <f>INDEX(#REF!,MATCH($C188,#REF!,0),2)</f>
        <v>#REF!</v>
      </c>
      <c r="P188" s="18">
        <f t="shared" si="4"/>
        <v>2018</v>
      </c>
      <c r="Q188" s="28">
        <f t="shared" si="5"/>
        <v>69.099999999999994</v>
      </c>
      <c r="R188" s="17" t="s">
        <v>110</v>
      </c>
    </row>
    <row r="189" spans="2:18" x14ac:dyDescent="0.2">
      <c r="B189" s="3" t="s">
        <v>158</v>
      </c>
      <c r="C189" s="3" t="s">
        <v>149</v>
      </c>
      <c r="D189" s="19">
        <v>2018</v>
      </c>
      <c r="E189" s="5">
        <v>63.1</v>
      </c>
      <c r="N189" s="78" t="s">
        <v>330</v>
      </c>
      <c r="O189" s="17" t="e">
        <f>INDEX(#REF!,MATCH($C189,#REF!,0),2)</f>
        <v>#REF!</v>
      </c>
      <c r="P189" s="18">
        <f t="shared" si="4"/>
        <v>2018</v>
      </c>
      <c r="Q189" s="28">
        <f t="shared" si="5"/>
        <v>63.1</v>
      </c>
      <c r="R189" s="17" t="s">
        <v>110</v>
      </c>
    </row>
    <row r="190" spans="2:18" x14ac:dyDescent="0.2">
      <c r="B190" s="3" t="s">
        <v>158</v>
      </c>
      <c r="C190" s="3" t="s">
        <v>150</v>
      </c>
      <c r="D190" s="19">
        <v>2018</v>
      </c>
      <c r="E190" s="5">
        <v>55.7</v>
      </c>
      <c r="N190" s="78" t="s">
        <v>330</v>
      </c>
      <c r="O190" s="17" t="e">
        <f>INDEX(#REF!,MATCH($C190,#REF!,0),2)</f>
        <v>#REF!</v>
      </c>
      <c r="P190" s="18">
        <f t="shared" si="4"/>
        <v>2018</v>
      </c>
      <c r="Q190" s="28">
        <f t="shared" si="5"/>
        <v>55.7</v>
      </c>
      <c r="R190" s="17" t="s">
        <v>110</v>
      </c>
    </row>
    <row r="191" spans="2:18" x14ac:dyDescent="0.2">
      <c r="B191" s="3" t="s">
        <v>158</v>
      </c>
      <c r="C191" s="3" t="s">
        <v>151</v>
      </c>
      <c r="D191" s="19">
        <v>2018</v>
      </c>
      <c r="E191" s="5">
        <v>62.1</v>
      </c>
      <c r="N191" s="78" t="s">
        <v>330</v>
      </c>
      <c r="O191" s="17" t="e">
        <f>INDEX(#REF!,MATCH($C191,#REF!,0),2)</f>
        <v>#REF!</v>
      </c>
      <c r="P191" s="18">
        <f t="shared" si="4"/>
        <v>2018</v>
      </c>
      <c r="Q191" s="28">
        <f t="shared" si="5"/>
        <v>62.1</v>
      </c>
      <c r="R191" s="17" t="s">
        <v>110</v>
      </c>
    </row>
    <row r="192" spans="2:18" x14ac:dyDescent="0.2">
      <c r="B192" s="3" t="s">
        <v>158</v>
      </c>
      <c r="C192" s="3" t="s">
        <v>152</v>
      </c>
      <c r="D192" s="19">
        <v>2018</v>
      </c>
      <c r="E192" s="5">
        <v>58.8</v>
      </c>
      <c r="N192" s="78" t="s">
        <v>330</v>
      </c>
      <c r="O192" s="17" t="e">
        <f>INDEX(#REF!,MATCH($C192,#REF!,0),2)</f>
        <v>#REF!</v>
      </c>
      <c r="P192" s="18">
        <f t="shared" si="4"/>
        <v>2018</v>
      </c>
      <c r="Q192" s="28">
        <f t="shared" si="5"/>
        <v>58.8</v>
      </c>
      <c r="R192" s="17" t="s">
        <v>110</v>
      </c>
    </row>
    <row r="193" spans="2:18" x14ac:dyDescent="0.2">
      <c r="B193" s="3" t="s">
        <v>158</v>
      </c>
      <c r="C193" s="3" t="s">
        <v>153</v>
      </c>
      <c r="D193" s="19">
        <v>2018</v>
      </c>
      <c r="E193" s="5">
        <v>62.6</v>
      </c>
      <c r="N193" s="78" t="s">
        <v>330</v>
      </c>
      <c r="O193" s="17" t="e">
        <f>INDEX(#REF!,MATCH($C193,#REF!,0),2)</f>
        <v>#REF!</v>
      </c>
      <c r="P193" s="18">
        <f t="shared" si="4"/>
        <v>2018</v>
      </c>
      <c r="Q193" s="28">
        <f t="shared" si="5"/>
        <v>62.6</v>
      </c>
      <c r="R193" s="17" t="s">
        <v>110</v>
      </c>
    </row>
    <row r="194" spans="2:18" x14ac:dyDescent="0.2">
      <c r="B194" s="3" t="s">
        <v>158</v>
      </c>
      <c r="C194" s="3" t="s">
        <v>156</v>
      </c>
      <c r="D194" s="19">
        <v>2018</v>
      </c>
      <c r="E194" s="5">
        <v>64.8</v>
      </c>
      <c r="N194" s="78" t="s">
        <v>330</v>
      </c>
      <c r="O194" s="17" t="e">
        <f>INDEX(#REF!,MATCH($C194,#REF!,0),2)</f>
        <v>#REF!</v>
      </c>
      <c r="P194" s="18">
        <f t="shared" si="4"/>
        <v>2018</v>
      </c>
      <c r="Q194" s="28">
        <f t="shared" si="5"/>
        <v>64.8</v>
      </c>
      <c r="R194" s="17" t="s">
        <v>110</v>
      </c>
    </row>
    <row r="195" spans="2:18" x14ac:dyDescent="0.2">
      <c r="B195" s="3" t="s">
        <v>158</v>
      </c>
      <c r="C195" s="3" t="s">
        <v>136</v>
      </c>
      <c r="D195" s="19">
        <v>2019</v>
      </c>
      <c r="E195" s="5">
        <v>56.6</v>
      </c>
      <c r="N195" s="78" t="s">
        <v>330</v>
      </c>
      <c r="O195" s="17" t="e">
        <f>INDEX(#REF!,MATCH($C195,#REF!,0),2)</f>
        <v>#REF!</v>
      </c>
      <c r="P195" s="18">
        <f t="shared" si="4"/>
        <v>2019</v>
      </c>
      <c r="Q195" s="28">
        <f t="shared" si="5"/>
        <v>56.6</v>
      </c>
      <c r="R195" s="17" t="s">
        <v>110</v>
      </c>
    </row>
    <row r="196" spans="2:18" x14ac:dyDescent="0.2">
      <c r="B196" s="3" t="s">
        <v>158</v>
      </c>
      <c r="C196" s="3" t="s">
        <v>137</v>
      </c>
      <c r="D196" s="19">
        <v>2019</v>
      </c>
      <c r="E196" s="5">
        <v>60.6</v>
      </c>
      <c r="N196" s="78" t="s">
        <v>330</v>
      </c>
      <c r="O196" s="17" t="e">
        <f>INDEX(#REF!,MATCH($C196,#REF!,0),2)</f>
        <v>#REF!</v>
      </c>
      <c r="P196" s="18">
        <f t="shared" si="4"/>
        <v>2019</v>
      </c>
      <c r="Q196" s="28">
        <f t="shared" si="5"/>
        <v>60.6</v>
      </c>
      <c r="R196" s="17" t="s">
        <v>110</v>
      </c>
    </row>
    <row r="197" spans="2:18" x14ac:dyDescent="0.2">
      <c r="B197" s="3" t="s">
        <v>158</v>
      </c>
      <c r="C197" s="3" t="s">
        <v>139</v>
      </c>
      <c r="D197" s="19">
        <v>2019</v>
      </c>
      <c r="E197" s="5">
        <v>58.1</v>
      </c>
      <c r="N197" s="78" t="s">
        <v>330</v>
      </c>
      <c r="O197" s="17" t="e">
        <f>INDEX(#REF!,MATCH($C197,#REF!,0),2)</f>
        <v>#REF!</v>
      </c>
      <c r="P197" s="18">
        <f t="shared" si="4"/>
        <v>2019</v>
      </c>
      <c r="Q197" s="28">
        <f t="shared" si="5"/>
        <v>58.1</v>
      </c>
      <c r="R197" s="17" t="s">
        <v>110</v>
      </c>
    </row>
    <row r="198" spans="2:18" x14ac:dyDescent="0.2">
      <c r="B198" s="3" t="s">
        <v>158</v>
      </c>
      <c r="C198" s="3" t="s">
        <v>138</v>
      </c>
      <c r="D198" s="19">
        <v>2019</v>
      </c>
      <c r="E198" s="5">
        <v>58</v>
      </c>
      <c r="N198" s="78" t="s">
        <v>330</v>
      </c>
      <c r="O198" s="17" t="e">
        <f>INDEX(#REF!,MATCH($C198,#REF!,0),2)</f>
        <v>#REF!</v>
      </c>
      <c r="P198" s="18">
        <f t="shared" si="4"/>
        <v>2019</v>
      </c>
      <c r="Q198" s="28">
        <f t="shared" si="5"/>
        <v>58</v>
      </c>
      <c r="R198" s="17" t="s">
        <v>110</v>
      </c>
    </row>
    <row r="199" spans="2:18" x14ac:dyDescent="0.2">
      <c r="B199" s="3" t="s">
        <v>158</v>
      </c>
      <c r="C199" s="3" t="s">
        <v>140</v>
      </c>
      <c r="D199" s="19">
        <v>2019</v>
      </c>
      <c r="E199" s="5">
        <v>67.099999999999994</v>
      </c>
      <c r="N199" s="78" t="s">
        <v>330</v>
      </c>
      <c r="O199" s="17" t="e">
        <f>INDEX(#REF!,MATCH($C199,#REF!,0),2)</f>
        <v>#REF!</v>
      </c>
      <c r="P199" s="18">
        <f t="shared" ref="P199:P236" si="6">D199</f>
        <v>2019</v>
      </c>
      <c r="Q199" s="28">
        <f t="shared" ref="Q199:Q236" si="7">E199</f>
        <v>67.099999999999994</v>
      </c>
      <c r="R199" s="17" t="s">
        <v>110</v>
      </c>
    </row>
    <row r="200" spans="2:18" x14ac:dyDescent="0.2">
      <c r="B200" s="3" t="s">
        <v>158</v>
      </c>
      <c r="C200" s="3" t="s">
        <v>141</v>
      </c>
      <c r="D200" s="19">
        <v>2019</v>
      </c>
      <c r="E200" s="5">
        <v>64.3</v>
      </c>
      <c r="N200" s="78" t="s">
        <v>330</v>
      </c>
      <c r="O200" s="17" t="e">
        <f>INDEX(#REF!,MATCH($C200,#REF!,0),2)</f>
        <v>#REF!</v>
      </c>
      <c r="P200" s="18">
        <f t="shared" si="6"/>
        <v>2019</v>
      </c>
      <c r="Q200" s="28">
        <f t="shared" si="7"/>
        <v>64.3</v>
      </c>
      <c r="R200" s="17" t="s">
        <v>110</v>
      </c>
    </row>
    <row r="201" spans="2:18" x14ac:dyDescent="0.2">
      <c r="B201" s="3" t="s">
        <v>158</v>
      </c>
      <c r="C201" s="3" t="s">
        <v>142</v>
      </c>
      <c r="D201" s="19">
        <v>2019</v>
      </c>
      <c r="E201" s="5">
        <v>67.099999999999994</v>
      </c>
      <c r="N201" s="78" t="s">
        <v>330</v>
      </c>
      <c r="O201" s="17" t="e">
        <f>INDEX(#REF!,MATCH($C201,#REF!,0),2)</f>
        <v>#REF!</v>
      </c>
      <c r="P201" s="18">
        <f t="shared" si="6"/>
        <v>2019</v>
      </c>
      <c r="Q201" s="28">
        <f t="shared" si="7"/>
        <v>67.099999999999994</v>
      </c>
      <c r="R201" s="17" t="s">
        <v>110</v>
      </c>
    </row>
    <row r="202" spans="2:18" x14ac:dyDescent="0.2">
      <c r="B202" s="3" t="s">
        <v>158</v>
      </c>
      <c r="C202" s="3" t="s">
        <v>143</v>
      </c>
      <c r="D202" s="19">
        <v>2019</v>
      </c>
      <c r="E202" s="5">
        <v>61.6</v>
      </c>
      <c r="N202" s="78" t="s">
        <v>330</v>
      </c>
      <c r="O202" s="17" t="e">
        <f>INDEX(#REF!,MATCH($C202,#REF!,0),2)</f>
        <v>#REF!</v>
      </c>
      <c r="P202" s="18">
        <f t="shared" si="6"/>
        <v>2019</v>
      </c>
      <c r="Q202" s="28">
        <f t="shared" si="7"/>
        <v>61.6</v>
      </c>
      <c r="R202" s="17" t="s">
        <v>110</v>
      </c>
    </row>
    <row r="203" spans="2:18" x14ac:dyDescent="0.2">
      <c r="B203" s="3" t="s">
        <v>158</v>
      </c>
      <c r="C203" s="3" t="s">
        <v>144</v>
      </c>
      <c r="D203" s="19">
        <v>2019</v>
      </c>
      <c r="E203" s="5">
        <v>62.7</v>
      </c>
      <c r="N203" s="78" t="s">
        <v>330</v>
      </c>
      <c r="O203" s="17" t="e">
        <f>INDEX(#REF!,MATCH($C203,#REF!,0),2)</f>
        <v>#REF!</v>
      </c>
      <c r="P203" s="18">
        <f t="shared" si="6"/>
        <v>2019</v>
      </c>
      <c r="Q203" s="28">
        <f t="shared" si="7"/>
        <v>62.7</v>
      </c>
      <c r="R203" s="17" t="s">
        <v>110</v>
      </c>
    </row>
    <row r="204" spans="2:18" x14ac:dyDescent="0.2">
      <c r="B204" s="3" t="s">
        <v>158</v>
      </c>
      <c r="C204" s="3" t="s">
        <v>145</v>
      </c>
      <c r="D204" s="19">
        <v>2019</v>
      </c>
      <c r="E204" s="5">
        <v>67.900000000000006</v>
      </c>
      <c r="N204" s="78" t="s">
        <v>330</v>
      </c>
      <c r="O204" s="17" t="e">
        <f>INDEX(#REF!,MATCH($C204,#REF!,0),2)</f>
        <v>#REF!</v>
      </c>
      <c r="P204" s="18">
        <f t="shared" si="6"/>
        <v>2019</v>
      </c>
      <c r="Q204" s="28">
        <f t="shared" si="7"/>
        <v>67.900000000000006</v>
      </c>
      <c r="R204" s="17" t="s">
        <v>110</v>
      </c>
    </row>
    <row r="205" spans="2:18" x14ac:dyDescent="0.2">
      <c r="B205" s="3" t="s">
        <v>158</v>
      </c>
      <c r="C205" s="3" t="s">
        <v>154</v>
      </c>
      <c r="D205" s="19">
        <v>2019</v>
      </c>
      <c r="E205" s="5">
        <v>61.8</v>
      </c>
      <c r="N205" s="78" t="s">
        <v>330</v>
      </c>
      <c r="O205" s="17" t="e">
        <f>INDEX(#REF!,MATCH($C205,#REF!,0),2)</f>
        <v>#REF!</v>
      </c>
      <c r="P205" s="18">
        <f t="shared" si="6"/>
        <v>2019</v>
      </c>
      <c r="Q205" s="28">
        <f t="shared" si="7"/>
        <v>61.8</v>
      </c>
      <c r="R205" s="17" t="s">
        <v>110</v>
      </c>
    </row>
    <row r="206" spans="2:18" x14ac:dyDescent="0.2">
      <c r="B206" s="3" t="s">
        <v>158</v>
      </c>
      <c r="C206" s="3" t="s">
        <v>155</v>
      </c>
      <c r="D206" s="19">
        <v>2019</v>
      </c>
      <c r="E206" s="5">
        <v>60.9</v>
      </c>
      <c r="N206" s="78" t="s">
        <v>330</v>
      </c>
      <c r="O206" s="17" t="e">
        <f>INDEX(#REF!,MATCH($C206,#REF!,0),2)</f>
        <v>#REF!</v>
      </c>
      <c r="P206" s="18">
        <f t="shared" si="6"/>
        <v>2019</v>
      </c>
      <c r="Q206" s="28">
        <f t="shared" si="7"/>
        <v>60.9</v>
      </c>
      <c r="R206" s="17" t="s">
        <v>110</v>
      </c>
    </row>
    <row r="207" spans="2:18" x14ac:dyDescent="0.2">
      <c r="B207" s="3" t="s">
        <v>158</v>
      </c>
      <c r="C207" s="3" t="s">
        <v>146</v>
      </c>
      <c r="D207" s="19">
        <v>2019</v>
      </c>
      <c r="E207" s="5">
        <v>58.3</v>
      </c>
      <c r="N207" s="78" t="s">
        <v>330</v>
      </c>
      <c r="O207" s="17" t="e">
        <f>INDEX(#REF!,MATCH($C207,#REF!,0),2)</f>
        <v>#REF!</v>
      </c>
      <c r="P207" s="18">
        <f t="shared" si="6"/>
        <v>2019</v>
      </c>
      <c r="Q207" s="28">
        <f t="shared" si="7"/>
        <v>58.3</v>
      </c>
      <c r="R207" s="17" t="s">
        <v>110</v>
      </c>
    </row>
    <row r="208" spans="2:18" x14ac:dyDescent="0.2">
      <c r="B208" s="3" t="s">
        <v>158</v>
      </c>
      <c r="C208" s="3" t="s">
        <v>148</v>
      </c>
      <c r="D208" s="19">
        <v>2019</v>
      </c>
      <c r="E208" s="5">
        <v>60.8</v>
      </c>
      <c r="N208" s="78" t="s">
        <v>330</v>
      </c>
      <c r="O208" s="17" t="e">
        <f>INDEX(#REF!,MATCH($C208,#REF!,0),2)</f>
        <v>#REF!</v>
      </c>
      <c r="P208" s="18">
        <f t="shared" si="6"/>
        <v>2019</v>
      </c>
      <c r="Q208" s="28">
        <f t="shared" si="7"/>
        <v>60.8</v>
      </c>
      <c r="R208" s="17" t="s">
        <v>110</v>
      </c>
    </row>
    <row r="209" spans="2:18" x14ac:dyDescent="0.2">
      <c r="B209" s="3" t="s">
        <v>158</v>
      </c>
      <c r="C209" s="3" t="s">
        <v>147</v>
      </c>
      <c r="D209" s="19">
        <v>2019</v>
      </c>
      <c r="E209" s="5">
        <v>70</v>
      </c>
      <c r="N209" s="78" t="s">
        <v>330</v>
      </c>
      <c r="O209" s="17" t="e">
        <f>INDEX(#REF!,MATCH($C209,#REF!,0),2)</f>
        <v>#REF!</v>
      </c>
      <c r="P209" s="18">
        <f t="shared" si="6"/>
        <v>2019</v>
      </c>
      <c r="Q209" s="28">
        <f t="shared" si="7"/>
        <v>70</v>
      </c>
      <c r="R209" s="17" t="s">
        <v>110</v>
      </c>
    </row>
    <row r="210" spans="2:18" x14ac:dyDescent="0.2">
      <c r="B210" s="3" t="s">
        <v>158</v>
      </c>
      <c r="C210" s="3" t="s">
        <v>149</v>
      </c>
      <c r="D210" s="19">
        <v>2019</v>
      </c>
      <c r="E210" s="5">
        <v>64.8</v>
      </c>
      <c r="N210" s="78" t="s">
        <v>330</v>
      </c>
      <c r="O210" s="17" t="e">
        <f>INDEX(#REF!,MATCH($C210,#REF!,0),2)</f>
        <v>#REF!</v>
      </c>
      <c r="P210" s="18">
        <f t="shared" si="6"/>
        <v>2019</v>
      </c>
      <c r="Q210" s="28">
        <f t="shared" si="7"/>
        <v>64.8</v>
      </c>
      <c r="R210" s="17" t="s">
        <v>110</v>
      </c>
    </row>
    <row r="211" spans="2:18" x14ac:dyDescent="0.2">
      <c r="B211" s="3" t="s">
        <v>158</v>
      </c>
      <c r="C211" s="3" t="s">
        <v>150</v>
      </c>
      <c r="D211" s="19">
        <v>2019</v>
      </c>
      <c r="E211" s="5">
        <v>57.1</v>
      </c>
      <c r="N211" s="78" t="s">
        <v>330</v>
      </c>
      <c r="O211" s="17" t="e">
        <f>INDEX(#REF!,MATCH($C211,#REF!,0),2)</f>
        <v>#REF!</v>
      </c>
      <c r="P211" s="18">
        <f t="shared" si="6"/>
        <v>2019</v>
      </c>
      <c r="Q211" s="28">
        <f t="shared" si="7"/>
        <v>57.1</v>
      </c>
      <c r="R211" s="17" t="s">
        <v>110</v>
      </c>
    </row>
    <row r="212" spans="2:18" x14ac:dyDescent="0.2">
      <c r="B212" s="3" t="s">
        <v>158</v>
      </c>
      <c r="C212" s="3" t="s">
        <v>151</v>
      </c>
      <c r="D212" s="19">
        <v>2019</v>
      </c>
      <c r="E212" s="5">
        <v>64.599999999999994</v>
      </c>
      <c r="N212" s="78" t="s">
        <v>330</v>
      </c>
      <c r="O212" s="17" t="e">
        <f>INDEX(#REF!,MATCH($C212,#REF!,0),2)</f>
        <v>#REF!</v>
      </c>
      <c r="P212" s="18">
        <f t="shared" si="6"/>
        <v>2019</v>
      </c>
      <c r="Q212" s="28">
        <f t="shared" si="7"/>
        <v>64.599999999999994</v>
      </c>
      <c r="R212" s="17" t="s">
        <v>110</v>
      </c>
    </row>
    <row r="213" spans="2:18" x14ac:dyDescent="0.2">
      <c r="B213" s="3" t="s">
        <v>158</v>
      </c>
      <c r="C213" s="3" t="s">
        <v>152</v>
      </c>
      <c r="D213" s="19">
        <v>2019</v>
      </c>
      <c r="E213" s="5">
        <v>60.5</v>
      </c>
      <c r="N213" s="78" t="s">
        <v>330</v>
      </c>
      <c r="O213" s="17" t="e">
        <f>INDEX(#REF!,MATCH($C213,#REF!,0),2)</f>
        <v>#REF!</v>
      </c>
      <c r="P213" s="18">
        <f t="shared" si="6"/>
        <v>2019</v>
      </c>
      <c r="Q213" s="28">
        <f t="shared" si="7"/>
        <v>60.5</v>
      </c>
      <c r="R213" s="17" t="s">
        <v>110</v>
      </c>
    </row>
    <row r="214" spans="2:18" x14ac:dyDescent="0.2">
      <c r="B214" s="3" t="s">
        <v>158</v>
      </c>
      <c r="C214" s="3" t="s">
        <v>153</v>
      </c>
      <c r="D214" s="19">
        <v>2019</v>
      </c>
      <c r="E214" s="5">
        <v>64.099999999999994</v>
      </c>
      <c r="N214" s="78" t="s">
        <v>330</v>
      </c>
      <c r="O214" s="17" t="e">
        <f>INDEX(#REF!,MATCH($C214,#REF!,0),2)</f>
        <v>#REF!</v>
      </c>
      <c r="P214" s="18">
        <f t="shared" si="6"/>
        <v>2019</v>
      </c>
      <c r="Q214" s="28">
        <f t="shared" si="7"/>
        <v>64.099999999999994</v>
      </c>
      <c r="R214" s="17" t="s">
        <v>110</v>
      </c>
    </row>
    <row r="215" spans="2:18" x14ac:dyDescent="0.2">
      <c r="B215" s="3" t="s">
        <v>158</v>
      </c>
      <c r="C215" s="3" t="s">
        <v>156</v>
      </c>
      <c r="D215" s="19">
        <v>2019</v>
      </c>
      <c r="E215" s="5">
        <v>66.099999999999994</v>
      </c>
      <c r="N215" s="78" t="s">
        <v>330</v>
      </c>
      <c r="O215" s="17" t="e">
        <f>INDEX(#REF!,MATCH($C215,#REF!,0),2)</f>
        <v>#REF!</v>
      </c>
      <c r="P215" s="18">
        <f t="shared" si="6"/>
        <v>2019</v>
      </c>
      <c r="Q215" s="28">
        <f t="shared" si="7"/>
        <v>66.099999999999994</v>
      </c>
      <c r="R215" s="17" t="s">
        <v>110</v>
      </c>
    </row>
    <row r="216" spans="2:18" x14ac:dyDescent="0.2">
      <c r="B216" s="3" t="s">
        <v>158</v>
      </c>
      <c r="C216" s="3" t="s">
        <v>136</v>
      </c>
      <c r="D216" s="19">
        <v>2020</v>
      </c>
      <c r="E216" s="5">
        <v>57.3</v>
      </c>
      <c r="N216" s="78" t="s">
        <v>330</v>
      </c>
      <c r="O216" s="17" t="e">
        <f>INDEX(#REF!,MATCH($C216,#REF!,0),2)</f>
        <v>#REF!</v>
      </c>
      <c r="P216" s="18">
        <f t="shared" si="6"/>
        <v>2020</v>
      </c>
      <c r="Q216" s="28">
        <f t="shared" si="7"/>
        <v>57.3</v>
      </c>
      <c r="R216" s="17" t="s">
        <v>110</v>
      </c>
    </row>
    <row r="217" spans="2:18" x14ac:dyDescent="0.2">
      <c r="B217" s="3" t="s">
        <v>158</v>
      </c>
      <c r="C217" s="3" t="s">
        <v>137</v>
      </c>
      <c r="D217" s="19">
        <v>2020</v>
      </c>
      <c r="E217" s="5">
        <v>60.5</v>
      </c>
      <c r="N217" s="78" t="s">
        <v>330</v>
      </c>
      <c r="O217" s="17" t="e">
        <f>INDEX(#REF!,MATCH($C217,#REF!,0),2)</f>
        <v>#REF!</v>
      </c>
      <c r="P217" s="18">
        <f t="shared" si="6"/>
        <v>2020</v>
      </c>
      <c r="Q217" s="28">
        <f t="shared" si="7"/>
        <v>60.5</v>
      </c>
      <c r="R217" s="17" t="s">
        <v>110</v>
      </c>
    </row>
    <row r="218" spans="2:18" x14ac:dyDescent="0.2">
      <c r="B218" s="3" t="s">
        <v>158</v>
      </c>
      <c r="C218" s="3" t="s">
        <v>139</v>
      </c>
      <c r="D218" s="19">
        <v>2020</v>
      </c>
      <c r="E218" s="5">
        <v>60.6</v>
      </c>
      <c r="N218" s="78" t="s">
        <v>330</v>
      </c>
      <c r="O218" s="17" t="e">
        <f>INDEX(#REF!,MATCH($C218,#REF!,0),2)</f>
        <v>#REF!</v>
      </c>
      <c r="P218" s="18">
        <f t="shared" si="6"/>
        <v>2020</v>
      </c>
      <c r="Q218" s="28">
        <f t="shared" si="7"/>
        <v>60.6</v>
      </c>
      <c r="R218" s="17" t="s">
        <v>110</v>
      </c>
    </row>
    <row r="219" spans="2:18" x14ac:dyDescent="0.2">
      <c r="B219" s="3" t="s">
        <v>158</v>
      </c>
      <c r="C219" s="3" t="s">
        <v>138</v>
      </c>
      <c r="D219" s="19">
        <v>2020</v>
      </c>
      <c r="E219" s="5">
        <v>60.2</v>
      </c>
      <c r="N219" s="78" t="s">
        <v>330</v>
      </c>
      <c r="O219" s="17" t="e">
        <f>INDEX(#REF!,MATCH($C219,#REF!,0),2)</f>
        <v>#REF!</v>
      </c>
      <c r="P219" s="18">
        <f t="shared" si="6"/>
        <v>2020</v>
      </c>
      <c r="Q219" s="28">
        <f t="shared" si="7"/>
        <v>60.2</v>
      </c>
      <c r="R219" s="17" t="s">
        <v>110</v>
      </c>
    </row>
    <row r="220" spans="2:18" x14ac:dyDescent="0.2">
      <c r="B220" s="3" t="s">
        <v>158</v>
      </c>
      <c r="C220" s="3" t="s">
        <v>140</v>
      </c>
      <c r="D220" s="19">
        <v>2020</v>
      </c>
      <c r="E220" s="5">
        <v>67</v>
      </c>
      <c r="N220" s="78" t="s">
        <v>330</v>
      </c>
      <c r="O220" s="17" t="e">
        <f>INDEX(#REF!,MATCH($C220,#REF!,0),2)</f>
        <v>#REF!</v>
      </c>
      <c r="P220" s="18">
        <f t="shared" si="6"/>
        <v>2020</v>
      </c>
      <c r="Q220" s="28">
        <f t="shared" si="7"/>
        <v>67</v>
      </c>
      <c r="R220" s="17" t="s">
        <v>110</v>
      </c>
    </row>
    <row r="221" spans="2:18" x14ac:dyDescent="0.2">
      <c r="B221" s="3" t="s">
        <v>158</v>
      </c>
      <c r="C221" s="3" t="s">
        <v>141</v>
      </c>
      <c r="D221" s="19">
        <v>2020</v>
      </c>
      <c r="E221" s="5">
        <v>65</v>
      </c>
      <c r="N221" s="78" t="s">
        <v>330</v>
      </c>
      <c r="O221" s="17" t="e">
        <f>INDEX(#REF!,MATCH($C221,#REF!,0),2)</f>
        <v>#REF!</v>
      </c>
      <c r="P221" s="18">
        <f t="shared" si="6"/>
        <v>2020</v>
      </c>
      <c r="Q221" s="28">
        <f t="shared" si="7"/>
        <v>65</v>
      </c>
      <c r="R221" s="17" t="s">
        <v>110</v>
      </c>
    </row>
    <row r="222" spans="2:18" x14ac:dyDescent="0.2">
      <c r="B222" s="3" t="s">
        <v>158</v>
      </c>
      <c r="C222" s="3" t="s">
        <v>142</v>
      </c>
      <c r="D222" s="19">
        <v>2020</v>
      </c>
      <c r="E222" s="5">
        <v>66</v>
      </c>
      <c r="N222" s="78" t="s">
        <v>330</v>
      </c>
      <c r="O222" s="17" t="e">
        <f>INDEX(#REF!,MATCH($C222,#REF!,0),2)</f>
        <v>#REF!</v>
      </c>
      <c r="P222" s="18">
        <f t="shared" si="6"/>
        <v>2020</v>
      </c>
      <c r="Q222" s="28">
        <f t="shared" si="7"/>
        <v>66</v>
      </c>
      <c r="R222" s="17" t="s">
        <v>110</v>
      </c>
    </row>
    <row r="223" spans="2:18" x14ac:dyDescent="0.2">
      <c r="B223" s="3" t="s">
        <v>158</v>
      </c>
      <c r="C223" s="3" t="s">
        <v>143</v>
      </c>
      <c r="D223" s="19">
        <v>2020</v>
      </c>
      <c r="E223" s="5">
        <v>62.7</v>
      </c>
      <c r="N223" s="78" t="s">
        <v>330</v>
      </c>
      <c r="O223" s="17" t="e">
        <f>INDEX(#REF!,MATCH($C223,#REF!,0),2)</f>
        <v>#REF!</v>
      </c>
      <c r="P223" s="18">
        <f t="shared" si="6"/>
        <v>2020</v>
      </c>
      <c r="Q223" s="28">
        <f t="shared" si="7"/>
        <v>62.7</v>
      </c>
      <c r="R223" s="17" t="s">
        <v>110</v>
      </c>
    </row>
    <row r="224" spans="2:18" x14ac:dyDescent="0.2">
      <c r="B224" s="3" t="s">
        <v>158</v>
      </c>
      <c r="C224" s="3" t="s">
        <v>144</v>
      </c>
      <c r="D224" s="19">
        <v>2020</v>
      </c>
      <c r="E224" s="5">
        <v>62.2</v>
      </c>
      <c r="N224" s="78" t="s">
        <v>330</v>
      </c>
      <c r="O224" s="17" t="e">
        <f>INDEX(#REF!,MATCH($C224,#REF!,0),2)</f>
        <v>#REF!</v>
      </c>
      <c r="P224" s="18">
        <f t="shared" si="6"/>
        <v>2020</v>
      </c>
      <c r="Q224" s="28">
        <f t="shared" si="7"/>
        <v>62.2</v>
      </c>
      <c r="R224" s="17" t="s">
        <v>110</v>
      </c>
    </row>
    <row r="225" spans="2:18" x14ac:dyDescent="0.2">
      <c r="B225" s="3" t="s">
        <v>158</v>
      </c>
      <c r="C225" s="3" t="s">
        <v>145</v>
      </c>
      <c r="D225" s="19">
        <v>2020</v>
      </c>
      <c r="E225" s="5">
        <v>69.3</v>
      </c>
      <c r="N225" s="78" t="s">
        <v>330</v>
      </c>
      <c r="O225" s="17" t="e">
        <f>INDEX(#REF!,MATCH($C225,#REF!,0),2)</f>
        <v>#REF!</v>
      </c>
      <c r="P225" s="18">
        <f t="shared" si="6"/>
        <v>2020</v>
      </c>
      <c r="Q225" s="28">
        <f t="shared" si="7"/>
        <v>69.3</v>
      </c>
      <c r="R225" s="17" t="s">
        <v>110</v>
      </c>
    </row>
    <row r="226" spans="2:18" x14ac:dyDescent="0.2">
      <c r="B226" s="3" t="s">
        <v>158</v>
      </c>
      <c r="C226" s="3" t="s">
        <v>154</v>
      </c>
      <c r="D226" s="19">
        <v>2020</v>
      </c>
      <c r="E226" s="5">
        <v>61.4</v>
      </c>
      <c r="N226" s="78" t="s">
        <v>330</v>
      </c>
      <c r="O226" s="17" t="e">
        <f>INDEX(#REF!,MATCH($C226,#REF!,0),2)</f>
        <v>#REF!</v>
      </c>
      <c r="P226" s="18">
        <f t="shared" si="6"/>
        <v>2020</v>
      </c>
      <c r="Q226" s="28">
        <f t="shared" si="7"/>
        <v>61.4</v>
      </c>
      <c r="R226" s="17" t="s">
        <v>110</v>
      </c>
    </row>
    <row r="227" spans="2:18" x14ac:dyDescent="0.2">
      <c r="B227" s="3" t="s">
        <v>158</v>
      </c>
      <c r="C227" s="3" t="s">
        <v>155</v>
      </c>
      <c r="D227" s="19">
        <v>2020</v>
      </c>
      <c r="E227" s="5">
        <v>61</v>
      </c>
      <c r="N227" s="78" t="s">
        <v>330</v>
      </c>
      <c r="O227" s="17" t="e">
        <f>INDEX(#REF!,MATCH($C227,#REF!,0),2)</f>
        <v>#REF!</v>
      </c>
      <c r="P227" s="18">
        <f t="shared" si="6"/>
        <v>2020</v>
      </c>
      <c r="Q227" s="28">
        <f t="shared" si="7"/>
        <v>61</v>
      </c>
      <c r="R227" s="17" t="s">
        <v>110</v>
      </c>
    </row>
    <row r="228" spans="2:18" x14ac:dyDescent="0.2">
      <c r="B228" s="3" t="s">
        <v>158</v>
      </c>
      <c r="C228" s="3" t="s">
        <v>146</v>
      </c>
      <c r="D228" s="19">
        <v>2020</v>
      </c>
      <c r="E228" s="5">
        <v>58.5</v>
      </c>
      <c r="N228" s="78" t="s">
        <v>330</v>
      </c>
      <c r="O228" s="17" t="e">
        <f>INDEX(#REF!,MATCH($C228,#REF!,0),2)</f>
        <v>#REF!</v>
      </c>
      <c r="P228" s="18">
        <f t="shared" si="6"/>
        <v>2020</v>
      </c>
      <c r="Q228" s="28">
        <f t="shared" si="7"/>
        <v>58.5</v>
      </c>
      <c r="R228" s="17" t="s">
        <v>110</v>
      </c>
    </row>
    <row r="229" spans="2:18" x14ac:dyDescent="0.2">
      <c r="B229" s="3" t="s">
        <v>158</v>
      </c>
      <c r="C229" s="3" t="s">
        <v>148</v>
      </c>
      <c r="D229" s="19">
        <v>2020</v>
      </c>
      <c r="E229" s="5">
        <v>59.6</v>
      </c>
      <c r="N229" s="78" t="s">
        <v>330</v>
      </c>
      <c r="O229" s="17" t="e">
        <f>INDEX(#REF!,MATCH($C229,#REF!,0),2)</f>
        <v>#REF!</v>
      </c>
      <c r="P229" s="18">
        <f t="shared" si="6"/>
        <v>2020</v>
      </c>
      <c r="Q229" s="28">
        <f t="shared" si="7"/>
        <v>59.6</v>
      </c>
      <c r="R229" s="17" t="s">
        <v>110</v>
      </c>
    </row>
    <row r="230" spans="2:18" x14ac:dyDescent="0.2">
      <c r="B230" s="3" t="s">
        <v>158</v>
      </c>
      <c r="C230" s="3" t="s">
        <v>147</v>
      </c>
      <c r="D230" s="19">
        <v>2020</v>
      </c>
      <c r="E230" s="5">
        <v>68.900000000000006</v>
      </c>
      <c r="N230" s="78" t="s">
        <v>330</v>
      </c>
      <c r="O230" s="17" t="e">
        <f>INDEX(#REF!,MATCH($C230,#REF!,0),2)</f>
        <v>#REF!</v>
      </c>
      <c r="P230" s="18">
        <f t="shared" si="6"/>
        <v>2020</v>
      </c>
      <c r="Q230" s="28">
        <f t="shared" si="7"/>
        <v>68.900000000000006</v>
      </c>
      <c r="R230" s="17" t="s">
        <v>110</v>
      </c>
    </row>
    <row r="231" spans="2:18" x14ac:dyDescent="0.2">
      <c r="B231" s="3" t="s">
        <v>158</v>
      </c>
      <c r="C231" s="3" t="s">
        <v>149</v>
      </c>
      <c r="D231" s="19">
        <v>2020</v>
      </c>
      <c r="E231" s="5">
        <v>63.5</v>
      </c>
      <c r="N231" s="78" t="s">
        <v>330</v>
      </c>
      <c r="O231" s="17" t="e">
        <f>INDEX(#REF!,MATCH($C231,#REF!,0),2)</f>
        <v>#REF!</v>
      </c>
      <c r="P231" s="18">
        <f t="shared" si="6"/>
        <v>2020</v>
      </c>
      <c r="Q231" s="28">
        <f t="shared" si="7"/>
        <v>63.5</v>
      </c>
      <c r="R231" s="17" t="s">
        <v>110</v>
      </c>
    </row>
    <row r="232" spans="2:18" x14ac:dyDescent="0.2">
      <c r="B232" s="3" t="s">
        <v>158</v>
      </c>
      <c r="C232" s="3" t="s">
        <v>150</v>
      </c>
      <c r="D232" s="19">
        <v>2020</v>
      </c>
      <c r="E232" s="5">
        <v>56.9</v>
      </c>
      <c r="N232" s="78" t="s">
        <v>330</v>
      </c>
      <c r="O232" s="17" t="e">
        <f>INDEX(#REF!,MATCH($C232,#REF!,0),2)</f>
        <v>#REF!</v>
      </c>
      <c r="P232" s="18">
        <f t="shared" si="6"/>
        <v>2020</v>
      </c>
      <c r="Q232" s="28">
        <f t="shared" si="7"/>
        <v>56.9</v>
      </c>
      <c r="R232" s="17" t="s">
        <v>110</v>
      </c>
    </row>
    <row r="233" spans="2:18" x14ac:dyDescent="0.2">
      <c r="B233" s="3" t="s">
        <v>158</v>
      </c>
      <c r="C233" s="3" t="s">
        <v>151</v>
      </c>
      <c r="D233" s="19">
        <v>2020</v>
      </c>
      <c r="E233" s="5">
        <v>65.2</v>
      </c>
      <c r="N233" s="78" t="s">
        <v>330</v>
      </c>
      <c r="O233" s="17" t="e">
        <f>INDEX(#REF!,MATCH($C233,#REF!,0),2)</f>
        <v>#REF!</v>
      </c>
      <c r="P233" s="18">
        <f t="shared" si="6"/>
        <v>2020</v>
      </c>
      <c r="Q233" s="28">
        <f t="shared" si="7"/>
        <v>65.2</v>
      </c>
      <c r="R233" s="17" t="s">
        <v>110</v>
      </c>
    </row>
    <row r="234" spans="2:18" x14ac:dyDescent="0.2">
      <c r="B234" s="3" t="s">
        <v>158</v>
      </c>
      <c r="C234" s="3" t="s">
        <v>152</v>
      </c>
      <c r="D234" s="19">
        <v>2020</v>
      </c>
      <c r="E234" s="5">
        <v>62.4</v>
      </c>
      <c r="N234" s="78" t="s">
        <v>330</v>
      </c>
      <c r="O234" s="17" t="e">
        <f>INDEX(#REF!,MATCH($C234,#REF!,0),2)</f>
        <v>#REF!</v>
      </c>
      <c r="P234" s="18">
        <f t="shared" si="6"/>
        <v>2020</v>
      </c>
      <c r="Q234" s="28">
        <f t="shared" si="7"/>
        <v>62.4</v>
      </c>
      <c r="R234" s="17" t="s">
        <v>110</v>
      </c>
    </row>
    <row r="235" spans="2:18" x14ac:dyDescent="0.2">
      <c r="B235" s="3" t="s">
        <v>158</v>
      </c>
      <c r="C235" s="3" t="s">
        <v>153</v>
      </c>
      <c r="D235" s="19">
        <v>2020</v>
      </c>
      <c r="E235" s="5">
        <v>63.7</v>
      </c>
      <c r="N235" s="78" t="s">
        <v>330</v>
      </c>
      <c r="O235" s="17" t="e">
        <f>INDEX(#REF!,MATCH($C235,#REF!,0),2)</f>
        <v>#REF!</v>
      </c>
      <c r="P235" s="18">
        <f t="shared" si="6"/>
        <v>2020</v>
      </c>
      <c r="Q235" s="28">
        <f t="shared" si="7"/>
        <v>63.7</v>
      </c>
      <c r="R235" s="17" t="s">
        <v>110</v>
      </c>
    </row>
    <row r="236" spans="2:18" x14ac:dyDescent="0.2">
      <c r="B236" s="3" t="s">
        <v>158</v>
      </c>
      <c r="C236" s="3" t="s">
        <v>156</v>
      </c>
      <c r="D236" s="19">
        <v>2020</v>
      </c>
      <c r="E236" s="5">
        <v>65.2</v>
      </c>
      <c r="N236" s="78" t="s">
        <v>330</v>
      </c>
      <c r="O236" s="17" t="e">
        <f>INDEX(#REF!,MATCH($C236,#REF!,0),2)</f>
        <v>#REF!</v>
      </c>
      <c r="P236" s="18">
        <f t="shared" si="6"/>
        <v>2020</v>
      </c>
      <c r="Q236" s="28">
        <f t="shared" si="7"/>
        <v>65.2</v>
      </c>
      <c r="R236" s="17" t="s">
        <v>110</v>
      </c>
    </row>
    <row r="237" spans="2:18" x14ac:dyDescent="0.2">
      <c r="D237" s="19"/>
      <c r="N237" s="78"/>
      <c r="O237" s="17"/>
      <c r="R237" s="17"/>
    </row>
    <row r="238" spans="2:18" x14ac:dyDescent="0.2">
      <c r="D238" s="19"/>
      <c r="N238" s="78"/>
      <c r="O238" s="17"/>
      <c r="R238" s="17"/>
    </row>
    <row r="239" spans="2:18" x14ac:dyDescent="0.2">
      <c r="D239" s="19"/>
      <c r="N239" s="78"/>
      <c r="O239" s="17"/>
      <c r="R239" s="17"/>
    </row>
    <row r="240" spans="2:18" x14ac:dyDescent="0.2">
      <c r="D240" s="19"/>
      <c r="N240" s="78"/>
      <c r="O240" s="17"/>
      <c r="R240" s="17"/>
    </row>
    <row r="241" spans="4:18" x14ac:dyDescent="0.2">
      <c r="D241" s="19"/>
      <c r="N241" s="78"/>
      <c r="O241" s="17"/>
      <c r="R241" s="17"/>
    </row>
    <row r="242" spans="4:18" x14ac:dyDescent="0.2">
      <c r="D242" s="19"/>
      <c r="N242" s="78"/>
      <c r="O242" s="17"/>
      <c r="R242" s="17"/>
    </row>
    <row r="243" spans="4:18" x14ac:dyDescent="0.2">
      <c r="D243" s="19"/>
      <c r="N243" s="78"/>
      <c r="O243" s="17"/>
      <c r="R243" s="17"/>
    </row>
    <row r="244" spans="4:18" x14ac:dyDescent="0.2">
      <c r="D244" s="19"/>
      <c r="N244" s="78"/>
      <c r="O244" s="17"/>
      <c r="R244" s="17"/>
    </row>
    <row r="245" spans="4:18" x14ac:dyDescent="0.2">
      <c r="D245" s="19"/>
      <c r="N245" s="78"/>
      <c r="O245" s="17"/>
      <c r="R245" s="17"/>
    </row>
    <row r="246" spans="4:18" x14ac:dyDescent="0.2">
      <c r="D246" s="19"/>
      <c r="N246" s="78"/>
      <c r="O246" s="17"/>
      <c r="R246" s="17"/>
    </row>
    <row r="247" spans="4:18" x14ac:dyDescent="0.2">
      <c r="D247" s="19"/>
      <c r="N247" s="78"/>
      <c r="O247" s="17"/>
      <c r="R247" s="17"/>
    </row>
    <row r="248" spans="4:18" x14ac:dyDescent="0.2">
      <c r="D248" s="19"/>
      <c r="N248" s="78"/>
      <c r="O248" s="17"/>
      <c r="R248" s="17"/>
    </row>
    <row r="249" spans="4:18" x14ac:dyDescent="0.2">
      <c r="D249" s="19"/>
      <c r="N249" s="78"/>
      <c r="O249" s="17"/>
      <c r="R249" s="17"/>
    </row>
    <row r="250" spans="4:18" x14ac:dyDescent="0.2">
      <c r="D250" s="19"/>
      <c r="N250" s="78"/>
      <c r="O250" s="17"/>
      <c r="R250" s="17"/>
    </row>
    <row r="251" spans="4:18" x14ac:dyDescent="0.2">
      <c r="D251" s="19"/>
      <c r="N251" s="78"/>
      <c r="O251" s="17"/>
      <c r="R251" s="17"/>
    </row>
    <row r="252" spans="4:18" x14ac:dyDescent="0.2">
      <c r="D252" s="19"/>
      <c r="N252" s="78"/>
      <c r="O252" s="17"/>
      <c r="R252" s="17"/>
    </row>
    <row r="253" spans="4:18" x14ac:dyDescent="0.2">
      <c r="D253" s="19"/>
      <c r="N253" s="78"/>
      <c r="O253" s="17"/>
      <c r="R253" s="17"/>
    </row>
    <row r="254" spans="4:18" x14ac:dyDescent="0.2">
      <c r="D254" s="19"/>
      <c r="N254" s="78"/>
      <c r="O254" s="17"/>
      <c r="R254" s="17"/>
    </row>
    <row r="255" spans="4:18" x14ac:dyDescent="0.2">
      <c r="D255" s="19"/>
      <c r="N255" s="78"/>
      <c r="O255" s="17"/>
      <c r="R255" s="17"/>
    </row>
    <row r="256" spans="4:18" x14ac:dyDescent="0.2">
      <c r="D256" s="19"/>
      <c r="N256" s="78"/>
      <c r="O256" s="17"/>
      <c r="R256" s="17"/>
    </row>
    <row r="257" spans="4:18" x14ac:dyDescent="0.2">
      <c r="D257" s="19"/>
      <c r="N257" s="78"/>
      <c r="O257" s="17"/>
      <c r="R257" s="17"/>
    </row>
    <row r="258" spans="4:18" x14ac:dyDescent="0.2">
      <c r="D258" s="19"/>
      <c r="N258" s="78"/>
      <c r="O258" s="17"/>
      <c r="R258" s="17"/>
    </row>
    <row r="259" spans="4:18" x14ac:dyDescent="0.2">
      <c r="D259" s="19"/>
      <c r="N259" s="78"/>
      <c r="O259" s="17"/>
      <c r="R259" s="17"/>
    </row>
    <row r="260" spans="4:18" x14ac:dyDescent="0.2">
      <c r="D260" s="19"/>
      <c r="N260" s="78"/>
      <c r="O260" s="17"/>
      <c r="R260" s="17"/>
    </row>
    <row r="261" spans="4:18" x14ac:dyDescent="0.2">
      <c r="D261" s="19"/>
      <c r="N261" s="78"/>
      <c r="O261" s="17"/>
      <c r="R261" s="17"/>
    </row>
    <row r="262" spans="4:18" x14ac:dyDescent="0.2">
      <c r="D262" s="19"/>
      <c r="N262" s="78"/>
      <c r="O262" s="17"/>
      <c r="R262" s="17"/>
    </row>
    <row r="263" spans="4:18" x14ac:dyDescent="0.2">
      <c r="D263" s="19"/>
      <c r="N263" s="78"/>
      <c r="O263" s="17"/>
      <c r="R263" s="17"/>
    </row>
    <row r="264" spans="4:18" x14ac:dyDescent="0.2">
      <c r="D264" s="19"/>
      <c r="N264" s="78"/>
      <c r="O264" s="17"/>
      <c r="R264" s="17"/>
    </row>
    <row r="265" spans="4:18" x14ac:dyDescent="0.2">
      <c r="D265" s="19"/>
      <c r="N265" s="78"/>
      <c r="O265" s="17"/>
      <c r="R265" s="17"/>
    </row>
    <row r="266" spans="4:18" x14ac:dyDescent="0.2">
      <c r="D266" s="19"/>
      <c r="N266" s="78"/>
      <c r="O266" s="17"/>
      <c r="R266" s="17"/>
    </row>
    <row r="267" spans="4:18" x14ac:dyDescent="0.2">
      <c r="D267" s="19"/>
      <c r="N267" s="78"/>
      <c r="O267" s="17"/>
      <c r="R267" s="17"/>
    </row>
    <row r="268" spans="4:18" x14ac:dyDescent="0.2">
      <c r="D268" s="19"/>
      <c r="N268" s="78"/>
      <c r="O268" s="17"/>
      <c r="R268" s="17"/>
    </row>
    <row r="269" spans="4:18" x14ac:dyDescent="0.2">
      <c r="D269" s="19"/>
      <c r="N269" s="78"/>
      <c r="O269" s="17"/>
      <c r="R269" s="17"/>
    </row>
    <row r="270" spans="4:18" x14ac:dyDescent="0.2">
      <c r="D270" s="19"/>
      <c r="N270" s="78"/>
      <c r="O270" s="17"/>
      <c r="R270" s="17"/>
    </row>
    <row r="271" spans="4:18" x14ac:dyDescent="0.2">
      <c r="D271" s="19"/>
      <c r="N271" s="78"/>
      <c r="O271" s="17"/>
      <c r="R271" s="17"/>
    </row>
    <row r="272" spans="4:18" x14ac:dyDescent="0.2">
      <c r="D272" s="19"/>
      <c r="N272" s="78"/>
      <c r="O272" s="17"/>
      <c r="R272" s="17"/>
    </row>
    <row r="273" spans="4:18" x14ac:dyDescent="0.2">
      <c r="D273" s="19"/>
      <c r="N273" s="78"/>
      <c r="O273" s="17"/>
      <c r="R273" s="17"/>
    </row>
    <row r="274" spans="4:18" x14ac:dyDescent="0.2">
      <c r="D274" s="19"/>
      <c r="N274" s="78"/>
      <c r="O274" s="17"/>
      <c r="R274" s="17"/>
    </row>
    <row r="275" spans="4:18" x14ac:dyDescent="0.2">
      <c r="D275" s="19"/>
      <c r="N275" s="78"/>
      <c r="O275" s="17"/>
      <c r="R275" s="17"/>
    </row>
    <row r="276" spans="4:18" x14ac:dyDescent="0.2">
      <c r="D276" s="19"/>
      <c r="N276" s="78"/>
      <c r="O276" s="17"/>
      <c r="R276" s="17"/>
    </row>
    <row r="277" spans="4:18" x14ac:dyDescent="0.2">
      <c r="D277" s="19"/>
      <c r="N277" s="78"/>
      <c r="O277" s="17"/>
      <c r="R277" s="17"/>
    </row>
    <row r="278" spans="4:18" x14ac:dyDescent="0.2">
      <c r="D278" s="19"/>
      <c r="N278" s="78"/>
      <c r="O278" s="17"/>
      <c r="R278" s="17"/>
    </row>
    <row r="279" spans="4:18" x14ac:dyDescent="0.2">
      <c r="D279" s="19"/>
      <c r="N279" s="78"/>
      <c r="O279" s="17"/>
      <c r="R279" s="17"/>
    </row>
    <row r="280" spans="4:18" x14ac:dyDescent="0.2">
      <c r="D280" s="19"/>
      <c r="N280" s="78"/>
      <c r="O280" s="17"/>
      <c r="R280" s="17"/>
    </row>
    <row r="281" spans="4:18" x14ac:dyDescent="0.2">
      <c r="D281" s="19"/>
      <c r="N281" s="78"/>
      <c r="O281" s="17"/>
      <c r="R281" s="17"/>
    </row>
    <row r="282" spans="4:18" x14ac:dyDescent="0.2">
      <c r="D282" s="19"/>
      <c r="N282" s="78"/>
      <c r="O282" s="17"/>
      <c r="R282" s="17"/>
    </row>
    <row r="283" spans="4:18" x14ac:dyDescent="0.2">
      <c r="D283" s="19"/>
      <c r="N283" s="78"/>
      <c r="O283" s="17"/>
      <c r="R283" s="17"/>
    </row>
    <row r="284" spans="4:18" x14ac:dyDescent="0.2">
      <c r="D284" s="19"/>
      <c r="N284" s="78"/>
      <c r="O284" s="17"/>
      <c r="R284" s="17"/>
    </row>
    <row r="285" spans="4:18" x14ac:dyDescent="0.2">
      <c r="D285" s="19"/>
      <c r="N285" s="78"/>
      <c r="O285" s="17"/>
      <c r="R285" s="17"/>
    </row>
    <row r="286" spans="4:18" x14ac:dyDescent="0.2">
      <c r="D286" s="19"/>
      <c r="N286" s="78"/>
      <c r="O286" s="17"/>
      <c r="R286" s="17"/>
    </row>
    <row r="287" spans="4:18" x14ac:dyDescent="0.2">
      <c r="D287" s="19"/>
      <c r="N287" s="78"/>
      <c r="O287" s="17"/>
      <c r="R287" s="17"/>
    </row>
    <row r="288" spans="4:18" x14ac:dyDescent="0.2">
      <c r="D288" s="19"/>
      <c r="N288" s="78"/>
      <c r="O288" s="17"/>
      <c r="R288" s="17"/>
    </row>
    <row r="289" spans="4:18" x14ac:dyDescent="0.2">
      <c r="D289" s="19"/>
      <c r="N289" s="78"/>
      <c r="O289" s="17"/>
      <c r="R289" s="17"/>
    </row>
    <row r="290" spans="4:18" x14ac:dyDescent="0.2">
      <c r="D290" s="19"/>
      <c r="N290" s="78"/>
      <c r="O290" s="17"/>
      <c r="R290" s="17"/>
    </row>
    <row r="291" spans="4:18" x14ac:dyDescent="0.2">
      <c r="D291" s="19"/>
      <c r="N291" s="78"/>
      <c r="O291" s="17"/>
      <c r="R291" s="17"/>
    </row>
    <row r="292" spans="4:18" x14ac:dyDescent="0.2">
      <c r="D292" s="19"/>
      <c r="N292" s="78"/>
      <c r="O292" s="17"/>
      <c r="R292" s="17"/>
    </row>
    <row r="293" spans="4:18" x14ac:dyDescent="0.2">
      <c r="D293" s="19"/>
      <c r="N293" s="78"/>
      <c r="O293" s="17"/>
      <c r="R293" s="17"/>
    </row>
    <row r="294" spans="4:18" x14ac:dyDescent="0.2">
      <c r="D294" s="19"/>
      <c r="N294" s="78"/>
      <c r="O294" s="17"/>
      <c r="R294" s="17"/>
    </row>
    <row r="295" spans="4:18" x14ac:dyDescent="0.2">
      <c r="D295" s="19"/>
      <c r="N295" s="78"/>
      <c r="O295" s="17"/>
      <c r="R295" s="17"/>
    </row>
    <row r="296" spans="4:18" x14ac:dyDescent="0.2">
      <c r="D296" s="19"/>
      <c r="N296" s="78"/>
      <c r="O296" s="17"/>
      <c r="R296" s="17"/>
    </row>
    <row r="297" spans="4:18" x14ac:dyDescent="0.2">
      <c r="D297" s="19"/>
      <c r="N297" s="78"/>
      <c r="O297" s="17"/>
      <c r="R297" s="17"/>
    </row>
    <row r="298" spans="4:18" x14ac:dyDescent="0.2">
      <c r="D298" s="19"/>
      <c r="N298" s="78"/>
      <c r="O298" s="17"/>
      <c r="R298" s="17"/>
    </row>
    <row r="299" spans="4:18" x14ac:dyDescent="0.2">
      <c r="D299" s="19"/>
      <c r="N299" s="78"/>
      <c r="O299" s="17"/>
      <c r="R299" s="17"/>
    </row>
    <row r="300" spans="4:18" x14ac:dyDescent="0.2">
      <c r="D300" s="19"/>
      <c r="N300" s="78"/>
      <c r="O300" s="17"/>
      <c r="R300" s="17"/>
    </row>
    <row r="301" spans="4:18" x14ac:dyDescent="0.2">
      <c r="D301" s="19"/>
      <c r="N301" s="78"/>
      <c r="O301" s="17"/>
      <c r="R301" s="17"/>
    </row>
    <row r="302" spans="4:18" x14ac:dyDescent="0.2">
      <c r="D302" s="19"/>
      <c r="N302" s="78"/>
      <c r="O302" s="17"/>
      <c r="R302" s="17"/>
    </row>
    <row r="303" spans="4:18" x14ac:dyDescent="0.2">
      <c r="D303" s="19"/>
      <c r="N303" s="78"/>
      <c r="O303" s="17"/>
      <c r="R303" s="17"/>
    </row>
    <row r="304" spans="4:18" x14ac:dyDescent="0.2">
      <c r="D304" s="19"/>
      <c r="N304" s="78"/>
      <c r="O304" s="17"/>
      <c r="R304" s="17"/>
    </row>
    <row r="305" spans="4:18" x14ac:dyDescent="0.2">
      <c r="D305" s="19"/>
      <c r="N305" s="78"/>
      <c r="O305" s="17"/>
      <c r="R305" s="17"/>
    </row>
    <row r="306" spans="4:18" x14ac:dyDescent="0.2">
      <c r="D306" s="19"/>
      <c r="N306" s="78"/>
      <c r="O306" s="17"/>
      <c r="R306" s="17"/>
    </row>
    <row r="307" spans="4:18" x14ac:dyDescent="0.2">
      <c r="D307" s="19"/>
      <c r="N307" s="78"/>
      <c r="O307" s="17"/>
      <c r="R307" s="17"/>
    </row>
    <row r="308" spans="4:18" x14ac:dyDescent="0.2">
      <c r="D308" s="19"/>
      <c r="N308" s="78"/>
      <c r="O308" s="17"/>
      <c r="R308" s="17"/>
    </row>
    <row r="309" spans="4:18" x14ac:dyDescent="0.2">
      <c r="D309" s="19"/>
      <c r="N309" s="78"/>
      <c r="O309" s="17"/>
      <c r="R309" s="17"/>
    </row>
    <row r="310" spans="4:18" x14ac:dyDescent="0.2">
      <c r="D310" s="19"/>
      <c r="N310" s="78"/>
      <c r="O310" s="17"/>
      <c r="R310" s="17"/>
    </row>
    <row r="311" spans="4:18" x14ac:dyDescent="0.2">
      <c r="D311" s="19"/>
      <c r="N311" s="78"/>
      <c r="O311" s="17"/>
      <c r="R311" s="17"/>
    </row>
    <row r="312" spans="4:18" x14ac:dyDescent="0.2">
      <c r="D312" s="19"/>
      <c r="N312" s="78"/>
      <c r="O312" s="17"/>
      <c r="R312" s="17"/>
    </row>
    <row r="313" spans="4:18" x14ac:dyDescent="0.2">
      <c r="D313" s="19"/>
      <c r="N313" s="78"/>
      <c r="O313" s="17"/>
      <c r="R313" s="17"/>
    </row>
    <row r="314" spans="4:18" x14ac:dyDescent="0.2">
      <c r="D314" s="19"/>
      <c r="N314" s="78"/>
      <c r="O314" s="17"/>
      <c r="R314" s="17"/>
    </row>
    <row r="315" spans="4:18" x14ac:dyDescent="0.2">
      <c r="D315" s="19"/>
      <c r="N315" s="78"/>
      <c r="O315" s="17"/>
      <c r="R315" s="17"/>
    </row>
    <row r="316" spans="4:18" x14ac:dyDescent="0.2">
      <c r="D316" s="19"/>
      <c r="N316" s="78"/>
      <c r="O316" s="17"/>
      <c r="R316" s="17"/>
    </row>
    <row r="317" spans="4:18" x14ac:dyDescent="0.2">
      <c r="D317" s="19"/>
      <c r="N317" s="78"/>
      <c r="O317" s="17"/>
      <c r="R317" s="17"/>
    </row>
    <row r="318" spans="4:18" x14ac:dyDescent="0.2">
      <c r="D318" s="19"/>
      <c r="N318" s="78"/>
      <c r="O318" s="17"/>
      <c r="R318" s="17"/>
    </row>
    <row r="319" spans="4:18" x14ac:dyDescent="0.2">
      <c r="D319" s="19"/>
      <c r="N319" s="78"/>
      <c r="O319" s="17"/>
      <c r="R319" s="17"/>
    </row>
    <row r="320" spans="4:18" x14ac:dyDescent="0.2">
      <c r="D320" s="19"/>
      <c r="N320" s="78"/>
      <c r="O320" s="17"/>
      <c r="R320" s="17"/>
    </row>
    <row r="321" spans="4:18" x14ac:dyDescent="0.2">
      <c r="D321" s="19"/>
      <c r="N321" s="78"/>
      <c r="O321" s="17"/>
      <c r="R321" s="17"/>
    </row>
    <row r="322" spans="4:18" x14ac:dyDescent="0.2">
      <c r="D322" s="19"/>
      <c r="N322" s="78"/>
      <c r="O322" s="17"/>
      <c r="R322" s="17"/>
    </row>
    <row r="323" spans="4:18" x14ac:dyDescent="0.2">
      <c r="D323" s="19"/>
      <c r="N323" s="78"/>
      <c r="O323" s="17"/>
      <c r="R323" s="17"/>
    </row>
    <row r="324" spans="4:18" x14ac:dyDescent="0.2">
      <c r="D324" s="19"/>
      <c r="N324" s="78"/>
      <c r="O324" s="17"/>
      <c r="R324" s="17"/>
    </row>
    <row r="325" spans="4:18" x14ac:dyDescent="0.2">
      <c r="D325" s="19"/>
      <c r="N325" s="78"/>
      <c r="O325" s="17"/>
      <c r="R325" s="17"/>
    </row>
    <row r="326" spans="4:18" x14ac:dyDescent="0.2">
      <c r="D326" s="19"/>
      <c r="N326" s="78"/>
      <c r="O326" s="17"/>
      <c r="R326" s="17"/>
    </row>
    <row r="327" spans="4:18" x14ac:dyDescent="0.2">
      <c r="D327" s="19"/>
      <c r="N327" s="78"/>
      <c r="O327" s="17"/>
      <c r="R327" s="17"/>
    </row>
    <row r="328" spans="4:18" x14ac:dyDescent="0.2">
      <c r="D328" s="19"/>
      <c r="N328" s="78"/>
      <c r="O328" s="17"/>
      <c r="R328" s="17"/>
    </row>
    <row r="329" spans="4:18" x14ac:dyDescent="0.2">
      <c r="D329" s="19"/>
      <c r="N329" s="78"/>
      <c r="O329" s="17"/>
      <c r="R329" s="17"/>
    </row>
    <row r="330" spans="4:18" x14ac:dyDescent="0.2">
      <c r="D330" s="19"/>
      <c r="N330" s="78"/>
      <c r="O330" s="17"/>
      <c r="R330" s="17"/>
    </row>
    <row r="331" spans="4:18" x14ac:dyDescent="0.2">
      <c r="D331" s="19"/>
      <c r="N331" s="78"/>
      <c r="O331" s="17"/>
      <c r="R331" s="17"/>
    </row>
    <row r="332" spans="4:18" x14ac:dyDescent="0.2">
      <c r="D332" s="19"/>
      <c r="N332" s="78"/>
      <c r="O332" s="17"/>
      <c r="R332" s="17"/>
    </row>
    <row r="333" spans="4:18" x14ac:dyDescent="0.2">
      <c r="D333" s="19"/>
      <c r="N333" s="78"/>
      <c r="O333" s="17"/>
      <c r="R333" s="17"/>
    </row>
    <row r="334" spans="4:18" x14ac:dyDescent="0.2">
      <c r="D334" s="19"/>
      <c r="N334" s="78"/>
      <c r="O334" s="17"/>
      <c r="R334" s="17"/>
    </row>
    <row r="335" spans="4:18" x14ac:dyDescent="0.2">
      <c r="D335" s="19"/>
      <c r="N335" s="78"/>
      <c r="O335" s="17"/>
      <c r="R335" s="17"/>
    </row>
    <row r="336" spans="4:18" x14ac:dyDescent="0.2">
      <c r="D336" s="19"/>
      <c r="N336" s="78"/>
      <c r="O336" s="17"/>
      <c r="R336" s="17"/>
    </row>
    <row r="337" spans="4:18" x14ac:dyDescent="0.2">
      <c r="D337" s="19"/>
      <c r="N337" s="78"/>
      <c r="O337" s="17"/>
      <c r="R337" s="17"/>
    </row>
    <row r="338" spans="4:18" x14ac:dyDescent="0.2">
      <c r="D338" s="19"/>
      <c r="N338" s="78"/>
      <c r="O338" s="17"/>
      <c r="R338" s="17"/>
    </row>
    <row r="339" spans="4:18" x14ac:dyDescent="0.2">
      <c r="D339" s="19"/>
      <c r="N339" s="78"/>
      <c r="O339" s="17"/>
      <c r="R339" s="17"/>
    </row>
    <row r="340" spans="4:18" x14ac:dyDescent="0.2">
      <c r="D340" s="19"/>
      <c r="N340" s="78"/>
      <c r="O340" s="17"/>
      <c r="R340" s="17"/>
    </row>
    <row r="341" spans="4:18" x14ac:dyDescent="0.2">
      <c r="D341" s="19"/>
      <c r="N341" s="78"/>
      <c r="O341" s="17"/>
      <c r="R341" s="17"/>
    </row>
    <row r="342" spans="4:18" x14ac:dyDescent="0.2">
      <c r="D342" s="19"/>
      <c r="N342" s="78"/>
      <c r="O342" s="17"/>
      <c r="R342" s="17"/>
    </row>
    <row r="343" spans="4:18" x14ac:dyDescent="0.2">
      <c r="D343" s="19"/>
      <c r="N343" s="78"/>
      <c r="O343" s="17"/>
      <c r="R343" s="17"/>
    </row>
    <row r="344" spans="4:18" x14ac:dyDescent="0.2">
      <c r="D344" s="19"/>
      <c r="N344" s="78"/>
      <c r="O344" s="17"/>
      <c r="R344" s="17"/>
    </row>
    <row r="345" spans="4:18" x14ac:dyDescent="0.2">
      <c r="D345" s="19"/>
      <c r="N345" s="78"/>
      <c r="O345" s="17"/>
      <c r="R345" s="17"/>
    </row>
    <row r="346" spans="4:18" x14ac:dyDescent="0.2">
      <c r="D346" s="19"/>
      <c r="N346" s="78"/>
      <c r="O346" s="17"/>
      <c r="R346" s="17"/>
    </row>
    <row r="347" spans="4:18" x14ac:dyDescent="0.2">
      <c r="D347" s="19"/>
      <c r="N347" s="78"/>
      <c r="O347" s="17"/>
      <c r="R347" s="17"/>
    </row>
    <row r="348" spans="4:18" x14ac:dyDescent="0.2">
      <c r="D348" s="19"/>
      <c r="N348" s="78"/>
      <c r="O348" s="17"/>
      <c r="R348" s="17"/>
    </row>
    <row r="349" spans="4:18" x14ac:dyDescent="0.2">
      <c r="D349" s="19"/>
      <c r="N349" s="78"/>
      <c r="O349" s="17"/>
      <c r="R349" s="17"/>
    </row>
    <row r="350" spans="4:18" x14ac:dyDescent="0.2">
      <c r="D350" s="19"/>
      <c r="N350" s="78"/>
      <c r="O350" s="17"/>
      <c r="R350" s="17"/>
    </row>
    <row r="351" spans="4:18" x14ac:dyDescent="0.2">
      <c r="D351" s="19"/>
      <c r="N351" s="78"/>
      <c r="O351" s="17"/>
      <c r="R351" s="17"/>
    </row>
    <row r="352" spans="4:18" x14ac:dyDescent="0.2">
      <c r="D352" s="19"/>
      <c r="N352" s="78"/>
      <c r="O352" s="17"/>
      <c r="R352" s="17"/>
    </row>
    <row r="353" spans="4:18" x14ac:dyDescent="0.2">
      <c r="D353" s="19"/>
      <c r="N353" s="78"/>
      <c r="O353" s="17"/>
      <c r="R353" s="17"/>
    </row>
    <row r="354" spans="4:18" x14ac:dyDescent="0.2">
      <c r="D354" s="19"/>
      <c r="N354" s="78"/>
      <c r="O354" s="17"/>
      <c r="R354" s="17"/>
    </row>
    <row r="355" spans="4:18" x14ac:dyDescent="0.2">
      <c r="D355" s="19"/>
      <c r="N355" s="78"/>
      <c r="O355" s="17"/>
      <c r="R355" s="17"/>
    </row>
    <row r="356" spans="4:18" x14ac:dyDescent="0.2">
      <c r="D356" s="19"/>
      <c r="N356" s="78"/>
      <c r="O356" s="17"/>
      <c r="R356" s="17"/>
    </row>
    <row r="357" spans="4:18" x14ac:dyDescent="0.2">
      <c r="D357" s="19"/>
      <c r="N357" s="78"/>
      <c r="O357" s="17"/>
      <c r="R357" s="17"/>
    </row>
    <row r="358" spans="4:18" x14ac:dyDescent="0.2">
      <c r="D358" s="19"/>
      <c r="N358" s="78"/>
      <c r="O358" s="17"/>
      <c r="R358" s="17"/>
    </row>
    <row r="359" spans="4:18" x14ac:dyDescent="0.2">
      <c r="D359" s="19"/>
      <c r="N359" s="78"/>
      <c r="O359" s="17"/>
      <c r="R359" s="17"/>
    </row>
    <row r="360" spans="4:18" x14ac:dyDescent="0.2">
      <c r="D360" s="19"/>
      <c r="N360" s="78"/>
      <c r="O360" s="17"/>
      <c r="R360" s="17"/>
    </row>
    <row r="361" spans="4:18" x14ac:dyDescent="0.2">
      <c r="D361" s="19"/>
      <c r="N361" s="78"/>
      <c r="O361" s="17"/>
      <c r="R361" s="17"/>
    </row>
    <row r="362" spans="4:18" x14ac:dyDescent="0.2">
      <c r="D362" s="19"/>
      <c r="N362" s="78"/>
      <c r="O362" s="17"/>
      <c r="R362" s="17"/>
    </row>
    <row r="363" spans="4:18" x14ac:dyDescent="0.2">
      <c r="D363" s="19"/>
      <c r="N363" s="78"/>
      <c r="O363" s="17"/>
      <c r="R363" s="17"/>
    </row>
    <row r="364" spans="4:18" x14ac:dyDescent="0.2">
      <c r="D364" s="19"/>
      <c r="N364" s="78"/>
      <c r="O364" s="17"/>
      <c r="R364" s="17"/>
    </row>
    <row r="365" spans="4:18" x14ac:dyDescent="0.2">
      <c r="D365" s="19"/>
      <c r="N365" s="78"/>
      <c r="O365" s="17"/>
      <c r="R365" s="17"/>
    </row>
    <row r="366" spans="4:18" x14ac:dyDescent="0.2">
      <c r="D366" s="19"/>
      <c r="N366" s="78"/>
      <c r="O366" s="17"/>
      <c r="R366" s="17"/>
    </row>
    <row r="367" spans="4:18" x14ac:dyDescent="0.2">
      <c r="D367" s="19"/>
      <c r="N367" s="78"/>
      <c r="O367" s="17"/>
      <c r="R367" s="17"/>
    </row>
    <row r="368" spans="4:18" x14ac:dyDescent="0.2">
      <c r="D368" s="19"/>
      <c r="N368" s="78"/>
      <c r="O368" s="17"/>
      <c r="R368" s="17"/>
    </row>
    <row r="369" spans="4:18" x14ac:dyDescent="0.2">
      <c r="D369" s="19"/>
      <c r="N369" s="78"/>
      <c r="O369" s="17"/>
      <c r="R369" s="17"/>
    </row>
    <row r="370" spans="4:18" x14ac:dyDescent="0.2">
      <c r="D370" s="19"/>
      <c r="N370" s="78"/>
      <c r="O370" s="17"/>
      <c r="R370" s="17"/>
    </row>
    <row r="371" spans="4:18" x14ac:dyDescent="0.2">
      <c r="D371" s="19"/>
      <c r="N371" s="78"/>
      <c r="O371" s="17"/>
      <c r="R371" s="17"/>
    </row>
    <row r="372" spans="4:18" x14ac:dyDescent="0.2">
      <c r="D372" s="19"/>
      <c r="N372" s="78"/>
      <c r="O372" s="17"/>
      <c r="R372" s="17"/>
    </row>
    <row r="373" spans="4:18" x14ac:dyDescent="0.2">
      <c r="D373" s="19"/>
      <c r="N373" s="78"/>
      <c r="O373" s="17"/>
      <c r="R373" s="17"/>
    </row>
    <row r="374" spans="4:18" x14ac:dyDescent="0.2">
      <c r="D374" s="19"/>
      <c r="N374" s="78"/>
      <c r="O374" s="17"/>
      <c r="R374" s="17"/>
    </row>
    <row r="375" spans="4:18" x14ac:dyDescent="0.2">
      <c r="D375" s="19"/>
      <c r="N375" s="78"/>
      <c r="O375" s="17"/>
      <c r="R375" s="17"/>
    </row>
    <row r="376" spans="4:18" x14ac:dyDescent="0.2">
      <c r="D376" s="19"/>
      <c r="N376" s="78"/>
      <c r="O376" s="17"/>
      <c r="R376" s="17"/>
    </row>
    <row r="377" spans="4:18" x14ac:dyDescent="0.2">
      <c r="D377" s="19"/>
      <c r="N377" s="78"/>
      <c r="O377" s="17"/>
      <c r="R377" s="17"/>
    </row>
    <row r="378" spans="4:18" x14ac:dyDescent="0.2">
      <c r="D378" s="19"/>
      <c r="N378" s="78"/>
      <c r="O378" s="17"/>
      <c r="R378" s="17"/>
    </row>
    <row r="379" spans="4:18" x14ac:dyDescent="0.2">
      <c r="D379" s="19"/>
      <c r="N379" s="78"/>
      <c r="O379" s="17"/>
      <c r="R379" s="17"/>
    </row>
    <row r="380" spans="4:18" x14ac:dyDescent="0.2">
      <c r="D380" s="19"/>
      <c r="N380" s="78"/>
      <c r="O380" s="17"/>
      <c r="R380" s="17"/>
    </row>
    <row r="381" spans="4:18" x14ac:dyDescent="0.2">
      <c r="D381" s="19"/>
      <c r="N381" s="78"/>
      <c r="O381" s="17"/>
      <c r="R381" s="17"/>
    </row>
    <row r="382" spans="4:18" x14ac:dyDescent="0.2">
      <c r="D382" s="19"/>
      <c r="N382" s="78"/>
      <c r="O382" s="17"/>
      <c r="R382" s="17"/>
    </row>
    <row r="383" spans="4:18" x14ac:dyDescent="0.2">
      <c r="D383" s="19"/>
      <c r="N383" s="78"/>
      <c r="O383" s="17"/>
      <c r="R383" s="17"/>
    </row>
    <row r="384" spans="4:18" x14ac:dyDescent="0.2">
      <c r="D384" s="19"/>
      <c r="N384" s="78"/>
      <c r="O384" s="17"/>
      <c r="R384" s="17"/>
    </row>
    <row r="385" spans="4:18" x14ac:dyDescent="0.2">
      <c r="D385" s="19"/>
      <c r="N385" s="78"/>
      <c r="O385" s="17"/>
      <c r="R385" s="17"/>
    </row>
    <row r="386" spans="4:18" x14ac:dyDescent="0.2">
      <c r="D386" s="19"/>
      <c r="N386" s="78"/>
      <c r="O386" s="17"/>
      <c r="R386" s="17"/>
    </row>
    <row r="387" spans="4:18" x14ac:dyDescent="0.2">
      <c r="D387" s="19"/>
      <c r="N387" s="78"/>
      <c r="O387" s="17"/>
      <c r="R387" s="17"/>
    </row>
    <row r="388" spans="4:18" x14ac:dyDescent="0.2">
      <c r="D388" s="19"/>
      <c r="N388" s="78"/>
      <c r="O388" s="17"/>
      <c r="R388" s="17"/>
    </row>
    <row r="389" spans="4:18" x14ac:dyDescent="0.2">
      <c r="D389" s="19"/>
      <c r="N389" s="78"/>
      <c r="O389" s="17"/>
      <c r="R389" s="17"/>
    </row>
    <row r="390" spans="4:18" x14ac:dyDescent="0.2">
      <c r="D390" s="19"/>
      <c r="N390" s="78"/>
      <c r="O390" s="17"/>
      <c r="R390" s="17"/>
    </row>
    <row r="391" spans="4:18" x14ac:dyDescent="0.2">
      <c r="D391" s="19"/>
      <c r="N391" s="78"/>
      <c r="O391" s="17"/>
      <c r="R391" s="17"/>
    </row>
    <row r="392" spans="4:18" x14ac:dyDescent="0.2">
      <c r="D392" s="19"/>
      <c r="N392" s="78"/>
      <c r="O392" s="17"/>
      <c r="R392" s="17"/>
    </row>
    <row r="393" spans="4:18" x14ac:dyDescent="0.2">
      <c r="D393" s="19"/>
      <c r="N393" s="78"/>
      <c r="O393" s="17"/>
      <c r="R393" s="17"/>
    </row>
    <row r="394" spans="4:18" x14ac:dyDescent="0.2">
      <c r="D394" s="19"/>
      <c r="N394" s="78"/>
      <c r="O394" s="17"/>
      <c r="R394" s="17"/>
    </row>
    <row r="395" spans="4:18" x14ac:dyDescent="0.2">
      <c r="D395" s="19"/>
      <c r="N395" s="78"/>
      <c r="O395" s="17"/>
      <c r="R395" s="17"/>
    </row>
    <row r="396" spans="4:18" x14ac:dyDescent="0.2">
      <c r="D396" s="19"/>
      <c r="N396" s="78"/>
      <c r="O396" s="17"/>
      <c r="R396" s="17"/>
    </row>
    <row r="397" spans="4:18" x14ac:dyDescent="0.2">
      <c r="D397" s="19"/>
      <c r="N397" s="78"/>
      <c r="O397" s="17"/>
      <c r="R397" s="17"/>
    </row>
    <row r="398" spans="4:18" x14ac:dyDescent="0.2">
      <c r="D398" s="19"/>
      <c r="N398" s="78"/>
      <c r="O398" s="17"/>
      <c r="R398" s="17"/>
    </row>
    <row r="399" spans="4:18" x14ac:dyDescent="0.2">
      <c r="D399" s="19"/>
      <c r="N399" s="78"/>
      <c r="O399" s="17"/>
      <c r="R399" s="17"/>
    </row>
    <row r="400" spans="4:18" x14ac:dyDescent="0.2">
      <c r="D400" s="19"/>
      <c r="N400" s="78"/>
      <c r="O400" s="17"/>
      <c r="R400" s="17"/>
    </row>
    <row r="401" spans="4:18" x14ac:dyDescent="0.2">
      <c r="D401" s="19"/>
      <c r="N401" s="78"/>
      <c r="O401" s="17"/>
      <c r="R401" s="17"/>
    </row>
    <row r="402" spans="4:18" x14ac:dyDescent="0.2">
      <c r="D402" s="19"/>
      <c r="N402" s="78"/>
      <c r="O402" s="17"/>
      <c r="R402" s="17"/>
    </row>
    <row r="403" spans="4:18" x14ac:dyDescent="0.2">
      <c r="D403" s="19"/>
      <c r="N403" s="78"/>
      <c r="O403" s="17"/>
      <c r="R403" s="17"/>
    </row>
    <row r="404" spans="4:18" x14ac:dyDescent="0.2">
      <c r="D404" s="19"/>
      <c r="N404" s="78"/>
      <c r="O404" s="17"/>
      <c r="R404" s="17"/>
    </row>
    <row r="405" spans="4:18" x14ac:dyDescent="0.2">
      <c r="D405" s="19"/>
      <c r="N405" s="78"/>
      <c r="O405" s="17"/>
      <c r="R405" s="17"/>
    </row>
    <row r="406" spans="4:18" x14ac:dyDescent="0.2">
      <c r="D406" s="19"/>
      <c r="N406" s="78"/>
      <c r="O406" s="17"/>
      <c r="R406" s="17"/>
    </row>
    <row r="407" spans="4:18" x14ac:dyDescent="0.2">
      <c r="D407" s="19"/>
      <c r="N407" s="78"/>
      <c r="O407" s="17"/>
      <c r="R407" s="17"/>
    </row>
    <row r="408" spans="4:18" x14ac:dyDescent="0.2">
      <c r="D408" s="19"/>
      <c r="N408" s="78"/>
      <c r="O408" s="17"/>
      <c r="R408" s="17"/>
    </row>
    <row r="409" spans="4:18" x14ac:dyDescent="0.2">
      <c r="D409" s="19"/>
      <c r="N409" s="78"/>
      <c r="O409" s="17"/>
      <c r="R409" s="17"/>
    </row>
    <row r="410" spans="4:18" x14ac:dyDescent="0.2">
      <c r="D410" s="19"/>
      <c r="N410" s="78"/>
      <c r="O410" s="17"/>
      <c r="R410" s="17"/>
    </row>
    <row r="411" spans="4:18" x14ac:dyDescent="0.2">
      <c r="D411" s="19"/>
      <c r="N411" s="78"/>
      <c r="O411" s="17"/>
      <c r="R411" s="17"/>
    </row>
    <row r="412" spans="4:18" x14ac:dyDescent="0.2">
      <c r="D412" s="19"/>
      <c r="N412" s="78"/>
      <c r="O412" s="17"/>
      <c r="R412" s="17"/>
    </row>
    <row r="413" spans="4:18" x14ac:dyDescent="0.2">
      <c r="D413" s="19"/>
      <c r="N413" s="78"/>
      <c r="O413" s="17"/>
      <c r="R413" s="17"/>
    </row>
    <row r="414" spans="4:18" x14ac:dyDescent="0.2">
      <c r="D414" s="19"/>
      <c r="N414" s="78"/>
      <c r="O414" s="17"/>
      <c r="R414" s="17"/>
    </row>
    <row r="415" spans="4:18" x14ac:dyDescent="0.2">
      <c r="D415" s="19"/>
      <c r="N415" s="78"/>
      <c r="O415" s="17"/>
      <c r="R415" s="17"/>
    </row>
    <row r="416" spans="4:18" x14ac:dyDescent="0.2">
      <c r="D416" s="19"/>
      <c r="N416" s="78"/>
      <c r="O416" s="17"/>
      <c r="R416" s="17"/>
    </row>
    <row r="417" spans="4:18" x14ac:dyDescent="0.2">
      <c r="D417" s="19"/>
      <c r="N417" s="78"/>
      <c r="O417" s="17"/>
      <c r="R417" s="17"/>
    </row>
    <row r="418" spans="4:18" x14ac:dyDescent="0.2">
      <c r="D418" s="19"/>
      <c r="N418" s="78"/>
      <c r="O418" s="17"/>
      <c r="R418" s="17"/>
    </row>
    <row r="419" spans="4:18" x14ac:dyDescent="0.2">
      <c r="D419" s="19"/>
      <c r="N419" s="78"/>
      <c r="O419" s="17"/>
      <c r="R419" s="17"/>
    </row>
    <row r="420" spans="4:18" x14ac:dyDescent="0.2">
      <c r="D420" s="19"/>
      <c r="N420" s="78"/>
      <c r="O420" s="17"/>
      <c r="R420" s="17"/>
    </row>
    <row r="421" spans="4:18" x14ac:dyDescent="0.2">
      <c r="D421" s="19"/>
      <c r="N421" s="78"/>
      <c r="O421" s="17"/>
      <c r="R421" s="17"/>
    </row>
    <row r="422" spans="4:18" x14ac:dyDescent="0.2">
      <c r="D422" s="19"/>
      <c r="N422" s="78"/>
      <c r="O422" s="17"/>
      <c r="R422" s="17"/>
    </row>
    <row r="423" spans="4:18" x14ac:dyDescent="0.2">
      <c r="D423" s="19"/>
      <c r="N423" s="78"/>
      <c r="O423" s="17"/>
      <c r="R423" s="17"/>
    </row>
    <row r="424" spans="4:18" x14ac:dyDescent="0.2">
      <c r="D424" s="19"/>
      <c r="N424" s="78"/>
      <c r="O424" s="17"/>
      <c r="R424" s="17"/>
    </row>
    <row r="425" spans="4:18" x14ac:dyDescent="0.2">
      <c r="D425" s="19"/>
      <c r="N425" s="78"/>
      <c r="O425" s="17"/>
      <c r="R425" s="17"/>
    </row>
    <row r="426" spans="4:18" x14ac:dyDescent="0.2">
      <c r="D426" s="19"/>
      <c r="N426" s="78"/>
      <c r="O426" s="17"/>
      <c r="R426" s="17"/>
    </row>
    <row r="427" spans="4:18" x14ac:dyDescent="0.2">
      <c r="D427" s="19"/>
      <c r="N427" s="78"/>
      <c r="O427" s="17"/>
      <c r="R427" s="17"/>
    </row>
    <row r="428" spans="4:18" x14ac:dyDescent="0.2">
      <c r="D428" s="19"/>
      <c r="N428" s="78"/>
      <c r="O428" s="17"/>
      <c r="R428" s="17"/>
    </row>
    <row r="429" spans="4:18" x14ac:dyDescent="0.2">
      <c r="D429" s="19"/>
      <c r="N429" s="78"/>
      <c r="O429" s="17"/>
      <c r="R429" s="17"/>
    </row>
    <row r="430" spans="4:18" x14ac:dyDescent="0.2">
      <c r="D430" s="19"/>
      <c r="N430" s="78"/>
      <c r="O430" s="17"/>
      <c r="R430" s="17"/>
    </row>
    <row r="431" spans="4:18" x14ac:dyDescent="0.2">
      <c r="D431" s="19"/>
      <c r="N431" s="78"/>
      <c r="O431" s="17"/>
      <c r="R431" s="17"/>
    </row>
    <row r="432" spans="4:18" x14ac:dyDescent="0.2">
      <c r="D432" s="19"/>
      <c r="N432" s="78"/>
      <c r="O432" s="17"/>
      <c r="R432" s="17"/>
    </row>
    <row r="433" spans="4:18" x14ac:dyDescent="0.2">
      <c r="D433" s="19"/>
      <c r="N433" s="78"/>
      <c r="O433" s="17"/>
      <c r="R433" s="17"/>
    </row>
    <row r="434" spans="4:18" x14ac:dyDescent="0.2">
      <c r="D434" s="19"/>
      <c r="N434" s="78"/>
      <c r="O434" s="17"/>
      <c r="R434" s="17"/>
    </row>
    <row r="435" spans="4:18" x14ac:dyDescent="0.2">
      <c r="D435" s="19"/>
      <c r="N435" s="78"/>
      <c r="O435" s="17"/>
      <c r="R435" s="17"/>
    </row>
    <row r="436" spans="4:18" x14ac:dyDescent="0.2">
      <c r="D436" s="19"/>
      <c r="N436" s="78"/>
      <c r="O436" s="17"/>
      <c r="R436" s="17"/>
    </row>
    <row r="437" spans="4:18" x14ac:dyDescent="0.2">
      <c r="D437" s="19"/>
      <c r="N437" s="78"/>
      <c r="O437" s="17"/>
      <c r="R437" s="17"/>
    </row>
    <row r="438" spans="4:18" x14ac:dyDescent="0.2">
      <c r="D438" s="19"/>
      <c r="N438" s="78"/>
      <c r="O438" s="17"/>
      <c r="R438" s="17"/>
    </row>
    <row r="439" spans="4:18" x14ac:dyDescent="0.2">
      <c r="D439" s="19"/>
      <c r="N439" s="78"/>
      <c r="O439" s="17"/>
      <c r="R439" s="17"/>
    </row>
    <row r="440" spans="4:18" x14ac:dyDescent="0.2">
      <c r="D440" s="19"/>
      <c r="N440" s="78"/>
      <c r="O440" s="17"/>
      <c r="R440" s="17"/>
    </row>
    <row r="441" spans="4:18" x14ac:dyDescent="0.2">
      <c r="D441" s="19"/>
      <c r="N441" s="78"/>
      <c r="O441" s="17"/>
      <c r="R441" s="17"/>
    </row>
    <row r="442" spans="4:18" x14ac:dyDescent="0.2">
      <c r="D442" s="19"/>
      <c r="N442" s="78"/>
      <c r="O442" s="17"/>
      <c r="R442" s="17"/>
    </row>
    <row r="443" spans="4:18" x14ac:dyDescent="0.2">
      <c r="D443" s="19"/>
      <c r="N443" s="78"/>
      <c r="O443" s="17"/>
      <c r="R443" s="17"/>
    </row>
    <row r="444" spans="4:18" x14ac:dyDescent="0.2">
      <c r="D444" s="19"/>
      <c r="N444" s="78"/>
      <c r="O444" s="17"/>
      <c r="R444" s="17"/>
    </row>
    <row r="445" spans="4:18" x14ac:dyDescent="0.2">
      <c r="D445" s="19"/>
      <c r="N445" s="78"/>
      <c r="O445" s="17"/>
      <c r="R445" s="17"/>
    </row>
    <row r="446" spans="4:18" x14ac:dyDescent="0.2">
      <c r="D446" s="19"/>
      <c r="N446" s="78"/>
      <c r="O446" s="17"/>
      <c r="R446" s="17"/>
    </row>
    <row r="447" spans="4:18" x14ac:dyDescent="0.2">
      <c r="D447" s="19"/>
      <c r="N447" s="78"/>
      <c r="O447" s="17"/>
      <c r="R447" s="17"/>
    </row>
    <row r="448" spans="4:18" x14ac:dyDescent="0.2">
      <c r="D448" s="19"/>
      <c r="N448" s="78"/>
      <c r="O448" s="17"/>
      <c r="R448" s="17"/>
    </row>
    <row r="449" spans="4:18" x14ac:dyDescent="0.2">
      <c r="D449" s="19"/>
      <c r="N449" s="78"/>
      <c r="O449" s="17"/>
      <c r="R449" s="17"/>
    </row>
    <row r="450" spans="4:18" x14ac:dyDescent="0.2">
      <c r="D450" s="19"/>
      <c r="N450" s="78"/>
      <c r="O450" s="17"/>
      <c r="R450" s="17"/>
    </row>
    <row r="451" spans="4:18" x14ac:dyDescent="0.2">
      <c r="D451" s="19"/>
      <c r="N451" s="78"/>
      <c r="O451" s="17"/>
      <c r="R451" s="17"/>
    </row>
    <row r="452" spans="4:18" x14ac:dyDescent="0.2">
      <c r="D452" s="19"/>
      <c r="N452" s="78"/>
      <c r="O452" s="17"/>
      <c r="R452" s="17"/>
    </row>
    <row r="453" spans="4:18" x14ac:dyDescent="0.2">
      <c r="D453" s="19"/>
      <c r="N453" s="78"/>
      <c r="O453" s="17"/>
      <c r="R453" s="17"/>
    </row>
    <row r="454" spans="4:18" x14ac:dyDescent="0.2">
      <c r="D454" s="19"/>
      <c r="N454" s="78"/>
      <c r="O454" s="17"/>
      <c r="R454" s="17"/>
    </row>
    <row r="455" spans="4:18" x14ac:dyDescent="0.2">
      <c r="D455" s="19"/>
      <c r="N455" s="78"/>
      <c r="O455" s="17"/>
      <c r="R455" s="17"/>
    </row>
    <row r="456" spans="4:18" x14ac:dyDescent="0.2">
      <c r="D456" s="19"/>
      <c r="N456" s="78"/>
      <c r="O456" s="17"/>
      <c r="R456" s="17"/>
    </row>
    <row r="457" spans="4:18" x14ac:dyDescent="0.2">
      <c r="D457" s="19"/>
      <c r="N457" s="78"/>
      <c r="O457" s="17"/>
      <c r="R457" s="17"/>
    </row>
    <row r="458" spans="4:18" x14ac:dyDescent="0.2">
      <c r="D458" s="19"/>
      <c r="N458" s="78"/>
      <c r="O458" s="17"/>
      <c r="R458" s="17"/>
    </row>
    <row r="459" spans="4:18" x14ac:dyDescent="0.2">
      <c r="D459" s="19"/>
      <c r="N459" s="78"/>
      <c r="O459" s="17"/>
      <c r="R459" s="17"/>
    </row>
    <row r="460" spans="4:18" x14ac:dyDescent="0.2">
      <c r="D460" s="19"/>
      <c r="N460" s="78"/>
      <c r="O460" s="17"/>
      <c r="R460" s="17"/>
    </row>
    <row r="461" spans="4:18" x14ac:dyDescent="0.2">
      <c r="D461" s="19"/>
      <c r="N461" s="78"/>
      <c r="O461" s="17"/>
      <c r="R461" s="17"/>
    </row>
    <row r="462" spans="4:18" x14ac:dyDescent="0.2">
      <c r="D462" s="19"/>
      <c r="N462" s="78"/>
      <c r="O462" s="17"/>
      <c r="R462" s="17"/>
    </row>
    <row r="463" spans="4:18" x14ac:dyDescent="0.2">
      <c r="D463" s="19"/>
      <c r="N463" s="78"/>
      <c r="O463" s="17"/>
      <c r="R463" s="17"/>
    </row>
    <row r="464" spans="4:18" x14ac:dyDescent="0.2">
      <c r="D464" s="19"/>
      <c r="N464" s="78"/>
      <c r="O464" s="17"/>
      <c r="R464" s="17"/>
    </row>
    <row r="465" spans="4:18" x14ac:dyDescent="0.2">
      <c r="D465" s="19"/>
      <c r="N465" s="78"/>
      <c r="O465" s="17"/>
      <c r="R465" s="17"/>
    </row>
    <row r="466" spans="4:18" x14ac:dyDescent="0.2">
      <c r="D466" s="19"/>
      <c r="N466" s="78"/>
      <c r="O466" s="17"/>
      <c r="R466" s="17"/>
    </row>
    <row r="467" spans="4:18" x14ac:dyDescent="0.2">
      <c r="D467" s="19"/>
      <c r="N467" s="78"/>
      <c r="O467" s="17"/>
      <c r="R467" s="17"/>
    </row>
    <row r="468" spans="4:18" x14ac:dyDescent="0.2">
      <c r="D468" s="19"/>
      <c r="N468" s="78"/>
      <c r="O468" s="17"/>
      <c r="R468" s="17"/>
    </row>
    <row r="469" spans="4:18" x14ac:dyDescent="0.2">
      <c r="D469" s="19"/>
      <c r="N469" s="78"/>
      <c r="O469" s="17"/>
      <c r="R469" s="17"/>
    </row>
    <row r="470" spans="4:18" x14ac:dyDescent="0.2">
      <c r="D470" s="19"/>
      <c r="N470" s="78"/>
      <c r="O470" s="17"/>
      <c r="R470" s="17"/>
    </row>
    <row r="471" spans="4:18" x14ac:dyDescent="0.2">
      <c r="D471" s="19"/>
      <c r="N471" s="78"/>
      <c r="O471" s="17"/>
      <c r="R471" s="17"/>
    </row>
    <row r="472" spans="4:18" x14ac:dyDescent="0.2">
      <c r="D472" s="19"/>
      <c r="N472" s="78"/>
      <c r="O472" s="17"/>
      <c r="R472" s="17"/>
    </row>
    <row r="473" spans="4:18" x14ac:dyDescent="0.2">
      <c r="D473" s="19"/>
      <c r="N473" s="78"/>
      <c r="O473" s="17"/>
      <c r="R473" s="17"/>
    </row>
    <row r="474" spans="4:18" x14ac:dyDescent="0.2">
      <c r="D474" s="19"/>
      <c r="N474" s="78"/>
      <c r="O474" s="17"/>
      <c r="R474" s="17"/>
    </row>
    <row r="475" spans="4:18" x14ac:dyDescent="0.2">
      <c r="D475" s="19"/>
      <c r="N475" s="78"/>
      <c r="O475" s="17"/>
      <c r="R475" s="17"/>
    </row>
    <row r="476" spans="4:18" x14ac:dyDescent="0.2">
      <c r="D476" s="19"/>
      <c r="N476" s="78"/>
      <c r="O476" s="17"/>
      <c r="R476" s="17"/>
    </row>
    <row r="477" spans="4:18" x14ac:dyDescent="0.2">
      <c r="D477" s="19"/>
      <c r="N477" s="78"/>
      <c r="O477" s="17"/>
      <c r="R477" s="17"/>
    </row>
    <row r="478" spans="4:18" x14ac:dyDescent="0.2">
      <c r="D478" s="19"/>
      <c r="N478" s="78"/>
      <c r="O478" s="17"/>
      <c r="R478" s="17"/>
    </row>
    <row r="479" spans="4:18" x14ac:dyDescent="0.2">
      <c r="D479" s="19"/>
      <c r="N479" s="78"/>
      <c r="O479" s="17"/>
      <c r="R479" s="17"/>
    </row>
    <row r="480" spans="4:18" x14ac:dyDescent="0.2">
      <c r="D480" s="19"/>
      <c r="N480" s="78"/>
      <c r="O480" s="17"/>
      <c r="R480" s="17"/>
    </row>
    <row r="481" spans="4:18" x14ac:dyDescent="0.2">
      <c r="D481" s="19"/>
      <c r="N481" s="78"/>
      <c r="O481" s="17"/>
      <c r="R481" s="17"/>
    </row>
    <row r="482" spans="4:18" x14ac:dyDescent="0.2">
      <c r="D482" s="19"/>
      <c r="N482" s="78"/>
      <c r="O482" s="17"/>
      <c r="R482" s="17"/>
    </row>
    <row r="483" spans="4:18" x14ac:dyDescent="0.2">
      <c r="D483" s="19"/>
      <c r="N483" s="78"/>
      <c r="O483" s="17"/>
      <c r="R483" s="17"/>
    </row>
    <row r="484" spans="4:18" x14ac:dyDescent="0.2">
      <c r="D484" s="19"/>
      <c r="N484" s="78"/>
      <c r="O484" s="17"/>
      <c r="R484" s="17"/>
    </row>
    <row r="485" spans="4:18" x14ac:dyDescent="0.2">
      <c r="D485" s="19"/>
      <c r="N485" s="78"/>
      <c r="O485" s="17"/>
      <c r="R485" s="17"/>
    </row>
    <row r="486" spans="4:18" x14ac:dyDescent="0.2">
      <c r="D486" s="19"/>
      <c r="N486" s="78"/>
      <c r="O486" s="17"/>
      <c r="R486" s="17"/>
    </row>
    <row r="487" spans="4:18" x14ac:dyDescent="0.2">
      <c r="D487" s="19"/>
      <c r="N487" s="78"/>
      <c r="O487" s="17"/>
      <c r="R487" s="17"/>
    </row>
    <row r="488" spans="4:18" x14ac:dyDescent="0.2">
      <c r="D488" s="19"/>
      <c r="N488" s="78"/>
      <c r="O488" s="17"/>
      <c r="R488" s="17"/>
    </row>
  </sheetData>
  <pageMargins left="0.7" right="0.7" top="0.75" bottom="0.75" header="0.3" footer="0.3"/>
  <pageSetup paperSize="9" orientation="portrait" verticalDpi="0" r:id="rId1"/>
  <headerFooter>
    <oddFooter>&amp;C&amp;1#&amp;"Calibri"&amp;8&amp;K000000Informationsklass: K1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83A5-79A1-47C5-B656-0B19078774D3}">
  <sheetPr>
    <tabColor theme="7"/>
  </sheetPr>
  <dimension ref="B1:R47"/>
  <sheetViews>
    <sheetView workbookViewId="0"/>
  </sheetViews>
  <sheetFormatPr defaultColWidth="9.33203125" defaultRowHeight="11.25" x14ac:dyDescent="0.2"/>
  <cols>
    <col min="1" max="1" width="9.33203125" style="3"/>
    <col min="2" max="2" width="26.5" style="3" bestFit="1" customWidth="1"/>
    <col min="3" max="3" width="9.33203125" style="3"/>
    <col min="4" max="4" width="33.5" style="3" bestFit="1" customWidth="1"/>
    <col min="5" max="5" width="31.5" style="3" bestFit="1" customWidth="1"/>
    <col min="6" max="6" width="9.33203125" style="3"/>
    <col min="7" max="7" width="12.83203125" style="3" bestFit="1" customWidth="1"/>
    <col min="8" max="10" width="9.33203125" style="3"/>
    <col min="11" max="11" width="16.5" style="3" bestFit="1" customWidth="1"/>
    <col min="12" max="12" width="20.6640625" style="3" bestFit="1" customWidth="1"/>
    <col min="13" max="13" width="9.33203125" style="3"/>
    <col min="14" max="14" width="28" style="18" bestFit="1" customWidth="1"/>
    <col min="15" max="15" width="15.5" style="18" bestFit="1" customWidth="1"/>
    <col min="16" max="16" width="5.5" style="18" bestFit="1" customWidth="1"/>
    <col min="17" max="17" width="7.1640625" style="18" bestFit="1" customWidth="1"/>
    <col min="18" max="18" width="30.5" style="18" bestFit="1" customWidth="1"/>
    <col min="19" max="16384" width="9.33203125" style="3"/>
  </cols>
  <sheetData>
    <row r="1" spans="2:18" x14ac:dyDescent="0.2">
      <c r="N1" s="3"/>
      <c r="O1" s="3"/>
      <c r="P1" s="3"/>
      <c r="Q1" s="3"/>
      <c r="R1" s="3"/>
    </row>
    <row r="2" spans="2:18" x14ac:dyDescent="0.2">
      <c r="B2" s="20" t="s">
        <v>356</v>
      </c>
      <c r="C2" s="20"/>
      <c r="D2" s="20"/>
      <c r="E2" s="37"/>
      <c r="F2" s="20"/>
      <c r="G2" s="20"/>
      <c r="K2" s="36" t="s">
        <v>343</v>
      </c>
      <c r="L2" s="36" t="s">
        <v>161</v>
      </c>
      <c r="N2" s="16" t="s">
        <v>62</v>
      </c>
      <c r="O2" s="12"/>
      <c r="P2" s="12"/>
      <c r="Q2" s="12"/>
      <c r="R2" s="12"/>
    </row>
    <row r="3" spans="2:18" x14ac:dyDescent="0.2">
      <c r="B3" s="26" t="s">
        <v>106</v>
      </c>
      <c r="C3" s="26"/>
      <c r="D3" s="76" t="s">
        <v>216</v>
      </c>
      <c r="E3" s="129" t="s">
        <v>354</v>
      </c>
      <c r="F3" s="21"/>
      <c r="G3" s="21"/>
      <c r="K3" s="36">
        <f>COUNTA(G6:G1048576)</f>
        <v>0</v>
      </c>
      <c r="L3" s="36">
        <f>MAX(P:P)</f>
        <v>2020</v>
      </c>
      <c r="N3" s="13"/>
      <c r="O3" s="13"/>
      <c r="P3" s="13"/>
      <c r="Q3" s="13"/>
      <c r="R3" s="13"/>
    </row>
    <row r="4" spans="2:18" x14ac:dyDescent="0.2">
      <c r="B4" s="73" t="s">
        <v>109</v>
      </c>
      <c r="C4" s="74" t="s">
        <v>355</v>
      </c>
      <c r="D4" s="21"/>
      <c r="E4" s="21"/>
      <c r="F4" s="21"/>
      <c r="G4" s="21"/>
      <c r="N4" s="13"/>
      <c r="O4" s="13"/>
      <c r="P4" s="13"/>
      <c r="Q4" s="13"/>
      <c r="R4" s="13"/>
    </row>
    <row r="5" spans="2:18" ht="12" thickBot="1" x14ac:dyDescent="0.25">
      <c r="B5" s="22" t="s">
        <v>26</v>
      </c>
      <c r="C5" s="22"/>
      <c r="D5" s="22" t="s">
        <v>89</v>
      </c>
      <c r="E5" s="22" t="s">
        <v>3</v>
      </c>
      <c r="F5" s="22" t="s">
        <v>2</v>
      </c>
      <c r="G5" s="22" t="s">
        <v>207</v>
      </c>
      <c r="N5" s="14" t="s">
        <v>89</v>
      </c>
      <c r="O5" s="15" t="s">
        <v>91</v>
      </c>
      <c r="P5" s="15" t="s">
        <v>30</v>
      </c>
      <c r="Q5" s="15" t="s">
        <v>3</v>
      </c>
      <c r="R5" s="15" t="s">
        <v>1</v>
      </c>
    </row>
    <row r="6" spans="2:18" ht="12" thickTop="1" x14ac:dyDescent="0.2">
      <c r="B6" s="2" t="s">
        <v>32</v>
      </c>
      <c r="D6" s="1" t="s">
        <v>164</v>
      </c>
      <c r="E6" s="115" t="e">
        <f>INDEX(#REF!,MATCH($B6,#REF!,0),MATCH($F6,#REF!,0))</f>
        <v>#REF!</v>
      </c>
      <c r="F6" s="3">
        <v>2019</v>
      </c>
      <c r="N6" s="18" t="s">
        <v>160</v>
      </c>
      <c r="O6" s="17" t="e">
        <f>INDEX(#REF!,MATCH($B6,#REF!,0),2)</f>
        <v>#REF!</v>
      </c>
      <c r="P6" s="18">
        <f>F6</f>
        <v>2019</v>
      </c>
      <c r="Q6" s="28" t="e">
        <f>E6</f>
        <v>#REF!</v>
      </c>
      <c r="R6" s="17" t="s">
        <v>110</v>
      </c>
    </row>
    <row r="7" spans="2:18" x14ac:dyDescent="0.2">
      <c r="B7" s="2" t="s">
        <v>42</v>
      </c>
      <c r="D7" s="1" t="s">
        <v>164</v>
      </c>
      <c r="E7" s="115" t="e">
        <f>INDEX(#REF!,MATCH($B7,#REF!,0),MATCH($F7,#REF!,0))</f>
        <v>#REF!</v>
      </c>
      <c r="F7" s="3">
        <v>2019</v>
      </c>
      <c r="N7" s="18" t="s">
        <v>160</v>
      </c>
      <c r="O7" s="17" t="e">
        <f>INDEX(#REF!,MATCH($B7,#REF!,0),2)</f>
        <v>#REF!</v>
      </c>
      <c r="P7" s="18">
        <f t="shared" ref="P7:P47" si="0">F7</f>
        <v>2019</v>
      </c>
      <c r="Q7" s="28" t="e">
        <f t="shared" ref="Q7:Q47" si="1">E7</f>
        <v>#REF!</v>
      </c>
      <c r="R7" s="17" t="s">
        <v>110</v>
      </c>
    </row>
    <row r="8" spans="2:18" x14ac:dyDescent="0.2">
      <c r="B8" s="2" t="s">
        <v>43</v>
      </c>
      <c r="D8" s="1" t="s">
        <v>164</v>
      </c>
      <c r="E8" s="115" t="e">
        <f>INDEX(#REF!,MATCH($B8,#REF!,0),MATCH($F8,#REF!,0))</f>
        <v>#REF!</v>
      </c>
      <c r="F8" s="3">
        <v>2019</v>
      </c>
      <c r="N8" s="18" t="s">
        <v>160</v>
      </c>
      <c r="O8" s="17" t="e">
        <f>INDEX(#REF!,MATCH($B8,#REF!,0),2)</f>
        <v>#REF!</v>
      </c>
      <c r="P8" s="18">
        <f t="shared" si="0"/>
        <v>2019</v>
      </c>
      <c r="Q8" s="28" t="e">
        <f t="shared" si="1"/>
        <v>#REF!</v>
      </c>
      <c r="R8" s="17" t="s">
        <v>110</v>
      </c>
    </row>
    <row r="9" spans="2:18" x14ac:dyDescent="0.2">
      <c r="B9" s="2" t="s">
        <v>44</v>
      </c>
      <c r="D9" s="1" t="s">
        <v>164</v>
      </c>
      <c r="E9" s="115" t="e">
        <f>INDEX(#REF!,MATCH($B9,#REF!,0),MATCH($F9,#REF!,0))</f>
        <v>#REF!</v>
      </c>
      <c r="F9" s="3">
        <v>2019</v>
      </c>
      <c r="N9" s="18" t="s">
        <v>160</v>
      </c>
      <c r="O9" s="17" t="e">
        <f>INDEX(#REF!,MATCH($B9,#REF!,0),2)</f>
        <v>#REF!</v>
      </c>
      <c r="P9" s="18">
        <f t="shared" si="0"/>
        <v>2019</v>
      </c>
      <c r="Q9" s="28" t="e">
        <f t="shared" si="1"/>
        <v>#REF!</v>
      </c>
      <c r="R9" s="17" t="s">
        <v>110</v>
      </c>
    </row>
    <row r="10" spans="2:18" x14ac:dyDescent="0.2">
      <c r="B10" s="2" t="s">
        <v>45</v>
      </c>
      <c r="D10" s="1" t="s">
        <v>164</v>
      </c>
      <c r="E10" s="115" t="e">
        <f>INDEX(#REF!,MATCH($B10,#REF!,0),MATCH($F10,#REF!,0))</f>
        <v>#REF!</v>
      </c>
      <c r="F10" s="3">
        <v>2019</v>
      </c>
      <c r="N10" s="18" t="s">
        <v>160</v>
      </c>
      <c r="O10" s="17" t="e">
        <f>INDEX(#REF!,MATCH($B10,#REF!,0),2)</f>
        <v>#REF!</v>
      </c>
      <c r="P10" s="18">
        <f t="shared" si="0"/>
        <v>2019</v>
      </c>
      <c r="Q10" s="28" t="e">
        <f t="shared" si="1"/>
        <v>#REF!</v>
      </c>
      <c r="R10" s="17" t="s">
        <v>110</v>
      </c>
    </row>
    <row r="11" spans="2:18" x14ac:dyDescent="0.2">
      <c r="B11" s="2" t="s">
        <v>46</v>
      </c>
      <c r="D11" s="1" t="s">
        <v>164</v>
      </c>
      <c r="E11" s="115" t="e">
        <f>INDEX(#REF!,MATCH($B11,#REF!,0),MATCH($F11,#REF!,0))</f>
        <v>#REF!</v>
      </c>
      <c r="F11" s="3">
        <v>2019</v>
      </c>
      <c r="N11" s="18" t="s">
        <v>160</v>
      </c>
      <c r="O11" s="17" t="e">
        <f>INDEX(#REF!,MATCH($B11,#REF!,0),2)</f>
        <v>#REF!</v>
      </c>
      <c r="P11" s="18">
        <f t="shared" si="0"/>
        <v>2019</v>
      </c>
      <c r="Q11" s="28" t="e">
        <f t="shared" si="1"/>
        <v>#REF!</v>
      </c>
      <c r="R11" s="17" t="s">
        <v>110</v>
      </c>
    </row>
    <row r="12" spans="2:18" x14ac:dyDescent="0.2">
      <c r="B12" s="2" t="s">
        <v>47</v>
      </c>
      <c r="D12" s="1" t="s">
        <v>164</v>
      </c>
      <c r="E12" s="115" t="e">
        <f>INDEX(#REF!,MATCH($B12,#REF!,0),MATCH($F12,#REF!,0))</f>
        <v>#REF!</v>
      </c>
      <c r="F12" s="3">
        <v>2019</v>
      </c>
      <c r="N12" s="18" t="s">
        <v>160</v>
      </c>
      <c r="O12" s="17" t="e">
        <f>INDEX(#REF!,MATCH($B12,#REF!,0),2)</f>
        <v>#REF!</v>
      </c>
      <c r="P12" s="18">
        <f t="shared" si="0"/>
        <v>2019</v>
      </c>
      <c r="Q12" s="28" t="e">
        <f t="shared" si="1"/>
        <v>#REF!</v>
      </c>
      <c r="R12" s="17" t="s">
        <v>110</v>
      </c>
    </row>
    <row r="13" spans="2:18" x14ac:dyDescent="0.2">
      <c r="B13" s="2" t="s">
        <v>48</v>
      </c>
      <c r="D13" s="1" t="s">
        <v>164</v>
      </c>
      <c r="E13" s="115" t="e">
        <f>INDEX(#REF!,MATCH($B13,#REF!,0),MATCH($F13,#REF!,0))</f>
        <v>#REF!</v>
      </c>
      <c r="F13" s="3">
        <v>2019</v>
      </c>
      <c r="N13" s="18" t="s">
        <v>160</v>
      </c>
      <c r="O13" s="17" t="e">
        <f>INDEX(#REF!,MATCH($B13,#REF!,0),2)</f>
        <v>#REF!</v>
      </c>
      <c r="P13" s="18">
        <f t="shared" si="0"/>
        <v>2019</v>
      </c>
      <c r="Q13" s="28" t="e">
        <f t="shared" si="1"/>
        <v>#REF!</v>
      </c>
      <c r="R13" s="17" t="s">
        <v>110</v>
      </c>
    </row>
    <row r="14" spans="2:18" x14ac:dyDescent="0.2">
      <c r="B14" s="2" t="s">
        <v>49</v>
      </c>
      <c r="D14" s="1" t="s">
        <v>164</v>
      </c>
      <c r="E14" s="115" t="e">
        <f>INDEX(#REF!,MATCH($B14,#REF!,0),MATCH($F14,#REF!,0))</f>
        <v>#REF!</v>
      </c>
      <c r="F14" s="3">
        <v>2019</v>
      </c>
      <c r="N14" s="18" t="s">
        <v>160</v>
      </c>
      <c r="O14" s="17" t="e">
        <f>INDEX(#REF!,MATCH($B14,#REF!,0),2)</f>
        <v>#REF!</v>
      </c>
      <c r="P14" s="18">
        <f t="shared" si="0"/>
        <v>2019</v>
      </c>
      <c r="Q14" s="28" t="e">
        <f t="shared" si="1"/>
        <v>#REF!</v>
      </c>
      <c r="R14" s="17" t="s">
        <v>110</v>
      </c>
    </row>
    <row r="15" spans="2:18" x14ac:dyDescent="0.2">
      <c r="B15" s="2" t="s">
        <v>50</v>
      </c>
      <c r="D15" s="1" t="s">
        <v>164</v>
      </c>
      <c r="E15" s="115" t="e">
        <f>INDEX(#REF!,MATCH($B15,#REF!,0),MATCH($F15,#REF!,0))</f>
        <v>#REF!</v>
      </c>
      <c r="F15" s="3">
        <v>2019</v>
      </c>
      <c r="N15" s="18" t="s">
        <v>160</v>
      </c>
      <c r="O15" s="17" t="e">
        <f>INDEX(#REF!,MATCH($B15,#REF!,0),2)</f>
        <v>#REF!</v>
      </c>
      <c r="P15" s="18">
        <f t="shared" si="0"/>
        <v>2019</v>
      </c>
      <c r="Q15" s="28" t="e">
        <f t="shared" si="1"/>
        <v>#REF!</v>
      </c>
      <c r="R15" s="17" t="s">
        <v>110</v>
      </c>
    </row>
    <row r="16" spans="2:18" x14ac:dyDescent="0.2">
      <c r="B16" s="2" t="s">
        <v>51</v>
      </c>
      <c r="D16" s="1" t="s">
        <v>164</v>
      </c>
      <c r="E16" s="115" t="e">
        <f>INDEX(#REF!,MATCH($B16,#REF!,0),MATCH($F16,#REF!,0))</f>
        <v>#REF!</v>
      </c>
      <c r="F16" s="3">
        <v>2019</v>
      </c>
      <c r="N16" s="18" t="s">
        <v>160</v>
      </c>
      <c r="O16" s="17" t="e">
        <f>INDEX(#REF!,MATCH($B16,#REF!,0),2)</f>
        <v>#REF!</v>
      </c>
      <c r="P16" s="18">
        <f t="shared" si="0"/>
        <v>2019</v>
      </c>
      <c r="Q16" s="28" t="e">
        <f t="shared" si="1"/>
        <v>#REF!</v>
      </c>
      <c r="R16" s="17" t="s">
        <v>110</v>
      </c>
    </row>
    <row r="17" spans="2:18" x14ac:dyDescent="0.2">
      <c r="B17" s="2" t="s">
        <v>52</v>
      </c>
      <c r="D17" s="1" t="s">
        <v>164</v>
      </c>
      <c r="E17" s="115" t="e">
        <f>INDEX(#REF!,MATCH($B17,#REF!,0),MATCH($F17,#REF!,0))</f>
        <v>#REF!</v>
      </c>
      <c r="F17" s="3">
        <v>2019</v>
      </c>
      <c r="N17" s="18" t="s">
        <v>160</v>
      </c>
      <c r="O17" s="17" t="e">
        <f>INDEX(#REF!,MATCH($B17,#REF!,0),2)</f>
        <v>#REF!</v>
      </c>
      <c r="P17" s="18">
        <f t="shared" si="0"/>
        <v>2019</v>
      </c>
      <c r="Q17" s="28" t="e">
        <f t="shared" si="1"/>
        <v>#REF!</v>
      </c>
      <c r="R17" s="17" t="s">
        <v>110</v>
      </c>
    </row>
    <row r="18" spans="2:18" x14ac:dyDescent="0.2">
      <c r="B18" s="2" t="s">
        <v>53</v>
      </c>
      <c r="D18" s="1" t="s">
        <v>164</v>
      </c>
      <c r="E18" s="115" t="e">
        <f>INDEX(#REF!,MATCH($B18,#REF!,0),MATCH($F18,#REF!,0))</f>
        <v>#REF!</v>
      </c>
      <c r="F18" s="3">
        <v>2019</v>
      </c>
      <c r="N18" s="18" t="s">
        <v>160</v>
      </c>
      <c r="O18" s="17" t="e">
        <f>INDEX(#REF!,MATCH($B18,#REF!,0),2)</f>
        <v>#REF!</v>
      </c>
      <c r="P18" s="18">
        <f t="shared" si="0"/>
        <v>2019</v>
      </c>
      <c r="Q18" s="28" t="e">
        <f t="shared" si="1"/>
        <v>#REF!</v>
      </c>
      <c r="R18" s="17" t="s">
        <v>110</v>
      </c>
    </row>
    <row r="19" spans="2:18" x14ac:dyDescent="0.2">
      <c r="B19" s="2" t="s">
        <v>54</v>
      </c>
      <c r="D19" s="1" t="s">
        <v>164</v>
      </c>
      <c r="E19" s="115" t="e">
        <f>INDEX(#REF!,MATCH($B19,#REF!,0),MATCH($F19,#REF!,0))</f>
        <v>#REF!</v>
      </c>
      <c r="F19" s="3">
        <v>2019</v>
      </c>
      <c r="N19" s="18" t="s">
        <v>160</v>
      </c>
      <c r="O19" s="17" t="e">
        <f>INDEX(#REF!,MATCH($B19,#REF!,0),2)</f>
        <v>#REF!</v>
      </c>
      <c r="P19" s="18">
        <f t="shared" si="0"/>
        <v>2019</v>
      </c>
      <c r="Q19" s="28" t="e">
        <f t="shared" si="1"/>
        <v>#REF!</v>
      </c>
      <c r="R19" s="17" t="s">
        <v>110</v>
      </c>
    </row>
    <row r="20" spans="2:18" x14ac:dyDescent="0.2">
      <c r="B20" s="2" t="s">
        <v>55</v>
      </c>
      <c r="D20" s="1" t="s">
        <v>164</v>
      </c>
      <c r="E20" s="115" t="e">
        <f>INDEX(#REF!,MATCH($B20,#REF!,0),MATCH($F20,#REF!,0))</f>
        <v>#REF!</v>
      </c>
      <c r="F20" s="3">
        <v>2019</v>
      </c>
      <c r="N20" s="18" t="s">
        <v>160</v>
      </c>
      <c r="O20" s="17" t="e">
        <f>INDEX(#REF!,MATCH($B20,#REF!,0),2)</f>
        <v>#REF!</v>
      </c>
      <c r="P20" s="18">
        <f t="shared" si="0"/>
        <v>2019</v>
      </c>
      <c r="Q20" s="28" t="e">
        <f t="shared" si="1"/>
        <v>#REF!</v>
      </c>
      <c r="R20" s="17" t="s">
        <v>110</v>
      </c>
    </row>
    <row r="21" spans="2:18" x14ac:dyDescent="0.2">
      <c r="B21" s="2" t="s">
        <v>56</v>
      </c>
      <c r="D21" s="1" t="s">
        <v>164</v>
      </c>
      <c r="E21" s="115" t="e">
        <f>INDEX(#REF!,MATCH($B21,#REF!,0),MATCH($F21,#REF!,0))</f>
        <v>#REF!</v>
      </c>
      <c r="F21" s="3">
        <v>2019</v>
      </c>
      <c r="N21" s="18" t="s">
        <v>160</v>
      </c>
      <c r="O21" s="17" t="e">
        <f>INDEX(#REF!,MATCH($B21,#REF!,0),2)</f>
        <v>#REF!</v>
      </c>
      <c r="P21" s="18">
        <f t="shared" si="0"/>
        <v>2019</v>
      </c>
      <c r="Q21" s="28" t="e">
        <f t="shared" si="1"/>
        <v>#REF!</v>
      </c>
      <c r="R21" s="17" t="s">
        <v>110</v>
      </c>
    </row>
    <row r="22" spans="2:18" x14ac:dyDescent="0.2">
      <c r="B22" s="2" t="s">
        <v>57</v>
      </c>
      <c r="D22" s="1" t="s">
        <v>164</v>
      </c>
      <c r="E22" s="115" t="e">
        <f>INDEX(#REF!,MATCH($B22,#REF!,0),MATCH($F22,#REF!,0))</f>
        <v>#REF!</v>
      </c>
      <c r="F22" s="3">
        <v>2019</v>
      </c>
      <c r="N22" s="18" t="s">
        <v>160</v>
      </c>
      <c r="O22" s="17" t="e">
        <f>INDEX(#REF!,MATCH($B22,#REF!,0),2)</f>
        <v>#REF!</v>
      </c>
      <c r="P22" s="18">
        <f t="shared" si="0"/>
        <v>2019</v>
      </c>
      <c r="Q22" s="28" t="e">
        <f t="shared" si="1"/>
        <v>#REF!</v>
      </c>
      <c r="R22" s="17" t="s">
        <v>110</v>
      </c>
    </row>
    <row r="23" spans="2:18" x14ac:dyDescent="0.2">
      <c r="B23" s="2" t="s">
        <v>58</v>
      </c>
      <c r="D23" s="1" t="s">
        <v>164</v>
      </c>
      <c r="E23" s="115" t="e">
        <f>INDEX(#REF!,MATCH($B23,#REF!,0),MATCH($F23,#REF!,0))</f>
        <v>#REF!</v>
      </c>
      <c r="F23" s="3">
        <v>2019</v>
      </c>
      <c r="N23" s="18" t="s">
        <v>160</v>
      </c>
      <c r="O23" s="17" t="e">
        <f>INDEX(#REF!,MATCH($B23,#REF!,0),2)</f>
        <v>#REF!</v>
      </c>
      <c r="P23" s="18">
        <f t="shared" si="0"/>
        <v>2019</v>
      </c>
      <c r="Q23" s="28" t="e">
        <f t="shared" si="1"/>
        <v>#REF!</v>
      </c>
      <c r="R23" s="17" t="s">
        <v>110</v>
      </c>
    </row>
    <row r="24" spans="2:18" x14ac:dyDescent="0.2">
      <c r="B24" s="2" t="s">
        <v>59</v>
      </c>
      <c r="D24" s="1" t="s">
        <v>164</v>
      </c>
      <c r="E24" s="115" t="e">
        <f>INDEX(#REF!,MATCH($B24,#REF!,0),MATCH($F24,#REF!,0))</f>
        <v>#REF!</v>
      </c>
      <c r="F24" s="3">
        <v>2019</v>
      </c>
      <c r="N24" s="18" t="s">
        <v>160</v>
      </c>
      <c r="O24" s="17" t="e">
        <f>INDEX(#REF!,MATCH($B24,#REF!,0),2)</f>
        <v>#REF!</v>
      </c>
      <c r="P24" s="18">
        <f t="shared" si="0"/>
        <v>2019</v>
      </c>
      <c r="Q24" s="28" t="e">
        <f t="shared" si="1"/>
        <v>#REF!</v>
      </c>
      <c r="R24" s="17" t="s">
        <v>110</v>
      </c>
    </row>
    <row r="25" spans="2:18" x14ac:dyDescent="0.2">
      <c r="B25" s="2" t="s">
        <v>60</v>
      </c>
      <c r="D25" s="1" t="s">
        <v>164</v>
      </c>
      <c r="E25" s="115" t="e">
        <f>INDEX(#REF!,MATCH($B25,#REF!,0),MATCH($F25,#REF!,0))</f>
        <v>#REF!</v>
      </c>
      <c r="F25" s="3">
        <v>2019</v>
      </c>
      <c r="N25" s="18" t="s">
        <v>160</v>
      </c>
      <c r="O25" s="17" t="e">
        <f>INDEX(#REF!,MATCH($B25,#REF!,0),2)</f>
        <v>#REF!</v>
      </c>
      <c r="P25" s="18">
        <f t="shared" si="0"/>
        <v>2019</v>
      </c>
      <c r="Q25" s="28" t="e">
        <f t="shared" si="1"/>
        <v>#REF!</v>
      </c>
      <c r="R25" s="17" t="s">
        <v>110</v>
      </c>
    </row>
    <row r="26" spans="2:18" x14ac:dyDescent="0.2">
      <c r="B26" s="2" t="s">
        <v>61</v>
      </c>
      <c r="D26" s="1" t="s">
        <v>164</v>
      </c>
      <c r="E26" s="115" t="e">
        <f>INDEX(#REF!,MATCH($B26,#REF!,0),MATCH($F26,#REF!,0))</f>
        <v>#REF!</v>
      </c>
      <c r="F26" s="3">
        <v>2019</v>
      </c>
      <c r="N26" s="18" t="s">
        <v>160</v>
      </c>
      <c r="O26" s="17" t="e">
        <f>INDEX(#REF!,MATCH($B26,#REF!,0),2)</f>
        <v>#REF!</v>
      </c>
      <c r="P26" s="18">
        <f t="shared" si="0"/>
        <v>2019</v>
      </c>
      <c r="Q26" s="28" t="e">
        <f t="shared" si="1"/>
        <v>#REF!</v>
      </c>
      <c r="R26" s="17" t="s">
        <v>110</v>
      </c>
    </row>
    <row r="27" spans="2:18" x14ac:dyDescent="0.2">
      <c r="B27" s="2" t="s">
        <v>32</v>
      </c>
      <c r="D27" s="1" t="s">
        <v>164</v>
      </c>
      <c r="E27" s="115" t="e">
        <f>INDEX(#REF!,MATCH($B27,#REF!,0),MATCH($F27,#REF!,0))</f>
        <v>#REF!</v>
      </c>
      <c r="F27" s="3">
        <v>2020</v>
      </c>
      <c r="N27" s="18" t="s">
        <v>160</v>
      </c>
      <c r="O27" s="17" t="e">
        <f>INDEX(#REF!,MATCH($B27,#REF!,0),2)</f>
        <v>#REF!</v>
      </c>
      <c r="P27" s="18">
        <f t="shared" si="0"/>
        <v>2020</v>
      </c>
      <c r="Q27" s="28" t="e">
        <f t="shared" si="1"/>
        <v>#REF!</v>
      </c>
      <c r="R27" s="17" t="s">
        <v>110</v>
      </c>
    </row>
    <row r="28" spans="2:18" x14ac:dyDescent="0.2">
      <c r="B28" s="2" t="s">
        <v>42</v>
      </c>
      <c r="D28" s="1" t="s">
        <v>164</v>
      </c>
      <c r="E28" s="115" t="e">
        <f>INDEX(#REF!,MATCH($B28,#REF!,0),MATCH($F28,#REF!,0))</f>
        <v>#REF!</v>
      </c>
      <c r="F28" s="3">
        <v>2020</v>
      </c>
      <c r="N28" s="18" t="s">
        <v>160</v>
      </c>
      <c r="O28" s="17" t="e">
        <f>INDEX(#REF!,MATCH($B28,#REF!,0),2)</f>
        <v>#REF!</v>
      </c>
      <c r="P28" s="18">
        <f t="shared" si="0"/>
        <v>2020</v>
      </c>
      <c r="Q28" s="28" t="e">
        <f t="shared" si="1"/>
        <v>#REF!</v>
      </c>
      <c r="R28" s="17" t="s">
        <v>110</v>
      </c>
    </row>
    <row r="29" spans="2:18" x14ac:dyDescent="0.2">
      <c r="B29" s="2" t="s">
        <v>43</v>
      </c>
      <c r="D29" s="1" t="s">
        <v>164</v>
      </c>
      <c r="E29" s="115" t="e">
        <f>INDEX(#REF!,MATCH($B29,#REF!,0),MATCH($F29,#REF!,0))</f>
        <v>#REF!</v>
      </c>
      <c r="F29" s="3">
        <v>2020</v>
      </c>
      <c r="N29" s="18" t="s">
        <v>160</v>
      </c>
      <c r="O29" s="17" t="e">
        <f>INDEX(#REF!,MATCH($B29,#REF!,0),2)</f>
        <v>#REF!</v>
      </c>
      <c r="P29" s="18">
        <f t="shared" si="0"/>
        <v>2020</v>
      </c>
      <c r="Q29" s="28" t="e">
        <f t="shared" si="1"/>
        <v>#REF!</v>
      </c>
      <c r="R29" s="17" t="s">
        <v>110</v>
      </c>
    </row>
    <row r="30" spans="2:18" x14ac:dyDescent="0.2">
      <c r="B30" s="2" t="s">
        <v>44</v>
      </c>
      <c r="D30" s="1" t="s">
        <v>164</v>
      </c>
      <c r="E30" s="115" t="e">
        <f>INDEX(#REF!,MATCH($B30,#REF!,0),MATCH($F30,#REF!,0))</f>
        <v>#REF!</v>
      </c>
      <c r="F30" s="3">
        <v>2020</v>
      </c>
      <c r="N30" s="18" t="s">
        <v>160</v>
      </c>
      <c r="O30" s="17" t="e">
        <f>INDEX(#REF!,MATCH($B30,#REF!,0),2)</f>
        <v>#REF!</v>
      </c>
      <c r="P30" s="18">
        <f t="shared" si="0"/>
        <v>2020</v>
      </c>
      <c r="Q30" s="28" t="e">
        <f t="shared" si="1"/>
        <v>#REF!</v>
      </c>
      <c r="R30" s="17" t="s">
        <v>110</v>
      </c>
    </row>
    <row r="31" spans="2:18" x14ac:dyDescent="0.2">
      <c r="B31" s="2" t="s">
        <v>45</v>
      </c>
      <c r="D31" s="1" t="s">
        <v>164</v>
      </c>
      <c r="E31" s="115" t="e">
        <f>INDEX(#REF!,MATCH($B31,#REF!,0),MATCH($F31,#REF!,0))</f>
        <v>#REF!</v>
      </c>
      <c r="F31" s="3">
        <v>2020</v>
      </c>
      <c r="N31" s="18" t="s">
        <v>160</v>
      </c>
      <c r="O31" s="17" t="e">
        <f>INDEX(#REF!,MATCH($B31,#REF!,0),2)</f>
        <v>#REF!</v>
      </c>
      <c r="P31" s="18">
        <f t="shared" si="0"/>
        <v>2020</v>
      </c>
      <c r="Q31" s="28" t="e">
        <f t="shared" si="1"/>
        <v>#REF!</v>
      </c>
      <c r="R31" s="17" t="s">
        <v>110</v>
      </c>
    </row>
    <row r="32" spans="2:18" x14ac:dyDescent="0.2">
      <c r="B32" s="2" t="s">
        <v>46</v>
      </c>
      <c r="D32" s="1" t="s">
        <v>164</v>
      </c>
      <c r="E32" s="115" t="e">
        <f>INDEX(#REF!,MATCH($B32,#REF!,0),MATCH($F32,#REF!,0))</f>
        <v>#REF!</v>
      </c>
      <c r="F32" s="3">
        <v>2020</v>
      </c>
      <c r="N32" s="18" t="s">
        <v>160</v>
      </c>
      <c r="O32" s="17" t="e">
        <f>INDEX(#REF!,MATCH($B32,#REF!,0),2)</f>
        <v>#REF!</v>
      </c>
      <c r="P32" s="18">
        <f t="shared" si="0"/>
        <v>2020</v>
      </c>
      <c r="Q32" s="28" t="e">
        <f t="shared" si="1"/>
        <v>#REF!</v>
      </c>
      <c r="R32" s="17" t="s">
        <v>110</v>
      </c>
    </row>
    <row r="33" spans="2:18" x14ac:dyDescent="0.2">
      <c r="B33" s="2" t="s">
        <v>47</v>
      </c>
      <c r="D33" s="1" t="s">
        <v>164</v>
      </c>
      <c r="E33" s="115" t="e">
        <f>INDEX(#REF!,MATCH($B33,#REF!,0),MATCH($F33,#REF!,0))</f>
        <v>#REF!</v>
      </c>
      <c r="F33" s="3">
        <v>2020</v>
      </c>
      <c r="N33" s="18" t="s">
        <v>160</v>
      </c>
      <c r="O33" s="17" t="e">
        <f>INDEX(#REF!,MATCH($B33,#REF!,0),2)</f>
        <v>#REF!</v>
      </c>
      <c r="P33" s="18">
        <f t="shared" si="0"/>
        <v>2020</v>
      </c>
      <c r="Q33" s="28" t="e">
        <f t="shared" si="1"/>
        <v>#REF!</v>
      </c>
      <c r="R33" s="17" t="s">
        <v>110</v>
      </c>
    </row>
    <row r="34" spans="2:18" x14ac:dyDescent="0.2">
      <c r="B34" s="2" t="s">
        <v>48</v>
      </c>
      <c r="D34" s="1" t="s">
        <v>164</v>
      </c>
      <c r="E34" s="115" t="e">
        <f>INDEX(#REF!,MATCH($B34,#REF!,0),MATCH($F34,#REF!,0))</f>
        <v>#REF!</v>
      </c>
      <c r="F34" s="3">
        <v>2020</v>
      </c>
      <c r="N34" s="18" t="s">
        <v>160</v>
      </c>
      <c r="O34" s="17" t="e">
        <f>INDEX(#REF!,MATCH($B34,#REF!,0),2)</f>
        <v>#REF!</v>
      </c>
      <c r="P34" s="18">
        <f t="shared" si="0"/>
        <v>2020</v>
      </c>
      <c r="Q34" s="28" t="e">
        <f t="shared" si="1"/>
        <v>#REF!</v>
      </c>
      <c r="R34" s="17" t="s">
        <v>110</v>
      </c>
    </row>
    <row r="35" spans="2:18" x14ac:dyDescent="0.2">
      <c r="B35" s="2" t="s">
        <v>49</v>
      </c>
      <c r="D35" s="1" t="s">
        <v>164</v>
      </c>
      <c r="E35" s="115" t="e">
        <f>INDEX(#REF!,MATCH($B35,#REF!,0),MATCH($F35,#REF!,0))</f>
        <v>#REF!</v>
      </c>
      <c r="F35" s="3">
        <v>2020</v>
      </c>
      <c r="N35" s="18" t="s">
        <v>160</v>
      </c>
      <c r="O35" s="17" t="e">
        <f>INDEX(#REF!,MATCH($B35,#REF!,0),2)</f>
        <v>#REF!</v>
      </c>
      <c r="P35" s="18">
        <f t="shared" si="0"/>
        <v>2020</v>
      </c>
      <c r="Q35" s="28" t="e">
        <f t="shared" si="1"/>
        <v>#REF!</v>
      </c>
      <c r="R35" s="17" t="s">
        <v>110</v>
      </c>
    </row>
    <row r="36" spans="2:18" x14ac:dyDescent="0.2">
      <c r="B36" s="2" t="s">
        <v>50</v>
      </c>
      <c r="D36" s="1" t="s">
        <v>164</v>
      </c>
      <c r="E36" s="115" t="e">
        <f>INDEX(#REF!,MATCH($B36,#REF!,0),MATCH($F36,#REF!,0))</f>
        <v>#REF!</v>
      </c>
      <c r="F36" s="3">
        <v>2020</v>
      </c>
      <c r="N36" s="18" t="s">
        <v>160</v>
      </c>
      <c r="O36" s="17" t="e">
        <f>INDEX(#REF!,MATCH($B36,#REF!,0),2)</f>
        <v>#REF!</v>
      </c>
      <c r="P36" s="18">
        <f t="shared" si="0"/>
        <v>2020</v>
      </c>
      <c r="Q36" s="28" t="e">
        <f t="shared" si="1"/>
        <v>#REF!</v>
      </c>
      <c r="R36" s="17" t="s">
        <v>110</v>
      </c>
    </row>
    <row r="37" spans="2:18" x14ac:dyDescent="0.2">
      <c r="B37" s="2" t="s">
        <v>51</v>
      </c>
      <c r="D37" s="1" t="s">
        <v>164</v>
      </c>
      <c r="E37" s="115" t="e">
        <f>INDEX(#REF!,MATCH($B37,#REF!,0),MATCH($F37,#REF!,0))</f>
        <v>#REF!</v>
      </c>
      <c r="F37" s="3">
        <v>2020</v>
      </c>
      <c r="N37" s="18" t="s">
        <v>160</v>
      </c>
      <c r="O37" s="17" t="e">
        <f>INDEX(#REF!,MATCH($B37,#REF!,0),2)</f>
        <v>#REF!</v>
      </c>
      <c r="P37" s="18">
        <f t="shared" si="0"/>
        <v>2020</v>
      </c>
      <c r="Q37" s="28" t="e">
        <f t="shared" si="1"/>
        <v>#REF!</v>
      </c>
      <c r="R37" s="17" t="s">
        <v>110</v>
      </c>
    </row>
    <row r="38" spans="2:18" x14ac:dyDescent="0.2">
      <c r="B38" s="2" t="s">
        <v>52</v>
      </c>
      <c r="D38" s="1" t="s">
        <v>164</v>
      </c>
      <c r="E38" s="115" t="e">
        <f>INDEX(#REF!,MATCH($B38,#REF!,0),MATCH($F38,#REF!,0))</f>
        <v>#REF!</v>
      </c>
      <c r="F38" s="3">
        <v>2020</v>
      </c>
      <c r="N38" s="18" t="s">
        <v>160</v>
      </c>
      <c r="O38" s="17" t="e">
        <f>INDEX(#REF!,MATCH($B38,#REF!,0),2)</f>
        <v>#REF!</v>
      </c>
      <c r="P38" s="18">
        <f t="shared" si="0"/>
        <v>2020</v>
      </c>
      <c r="Q38" s="28" t="e">
        <f t="shared" si="1"/>
        <v>#REF!</v>
      </c>
      <c r="R38" s="17" t="s">
        <v>110</v>
      </c>
    </row>
    <row r="39" spans="2:18" x14ac:dyDescent="0.2">
      <c r="B39" s="2" t="s">
        <v>53</v>
      </c>
      <c r="D39" s="1" t="s">
        <v>164</v>
      </c>
      <c r="E39" s="115" t="e">
        <f>INDEX(#REF!,MATCH($B39,#REF!,0),MATCH($F39,#REF!,0))</f>
        <v>#REF!</v>
      </c>
      <c r="F39" s="3">
        <v>2020</v>
      </c>
      <c r="N39" s="18" t="s">
        <v>160</v>
      </c>
      <c r="O39" s="17" t="e">
        <f>INDEX(#REF!,MATCH($B39,#REF!,0),2)</f>
        <v>#REF!</v>
      </c>
      <c r="P39" s="18">
        <f t="shared" si="0"/>
        <v>2020</v>
      </c>
      <c r="Q39" s="28" t="e">
        <f t="shared" si="1"/>
        <v>#REF!</v>
      </c>
      <c r="R39" s="17" t="s">
        <v>110</v>
      </c>
    </row>
    <row r="40" spans="2:18" x14ac:dyDescent="0.2">
      <c r="B40" s="2" t="s">
        <v>54</v>
      </c>
      <c r="D40" s="1" t="s">
        <v>164</v>
      </c>
      <c r="E40" s="115" t="e">
        <f>INDEX(#REF!,MATCH($B40,#REF!,0),MATCH($F40,#REF!,0))</f>
        <v>#REF!</v>
      </c>
      <c r="F40" s="3">
        <v>2020</v>
      </c>
      <c r="N40" s="18" t="s">
        <v>160</v>
      </c>
      <c r="O40" s="17" t="e">
        <f>INDEX(#REF!,MATCH($B40,#REF!,0),2)</f>
        <v>#REF!</v>
      </c>
      <c r="P40" s="18">
        <f t="shared" si="0"/>
        <v>2020</v>
      </c>
      <c r="Q40" s="28" t="e">
        <f t="shared" si="1"/>
        <v>#REF!</v>
      </c>
      <c r="R40" s="17" t="s">
        <v>110</v>
      </c>
    </row>
    <row r="41" spans="2:18" x14ac:dyDescent="0.2">
      <c r="B41" s="2" t="s">
        <v>55</v>
      </c>
      <c r="D41" s="1" t="s">
        <v>164</v>
      </c>
      <c r="E41" s="115" t="e">
        <f>INDEX(#REF!,MATCH($B41,#REF!,0),MATCH($F41,#REF!,0))</f>
        <v>#REF!</v>
      </c>
      <c r="F41" s="3">
        <v>2020</v>
      </c>
      <c r="N41" s="18" t="s">
        <v>160</v>
      </c>
      <c r="O41" s="17" t="e">
        <f>INDEX(#REF!,MATCH($B41,#REF!,0),2)</f>
        <v>#REF!</v>
      </c>
      <c r="P41" s="18">
        <f t="shared" si="0"/>
        <v>2020</v>
      </c>
      <c r="Q41" s="28" t="e">
        <f t="shared" si="1"/>
        <v>#REF!</v>
      </c>
      <c r="R41" s="17" t="s">
        <v>110</v>
      </c>
    </row>
    <row r="42" spans="2:18" x14ac:dyDescent="0.2">
      <c r="B42" s="2" t="s">
        <v>56</v>
      </c>
      <c r="D42" s="1" t="s">
        <v>164</v>
      </c>
      <c r="E42" s="115" t="e">
        <f>INDEX(#REF!,MATCH($B42,#REF!,0),MATCH($F42,#REF!,0))</f>
        <v>#REF!</v>
      </c>
      <c r="F42" s="3">
        <v>2020</v>
      </c>
      <c r="N42" s="18" t="s">
        <v>160</v>
      </c>
      <c r="O42" s="17" t="e">
        <f>INDEX(#REF!,MATCH($B42,#REF!,0),2)</f>
        <v>#REF!</v>
      </c>
      <c r="P42" s="18">
        <f t="shared" si="0"/>
        <v>2020</v>
      </c>
      <c r="Q42" s="28" t="e">
        <f t="shared" si="1"/>
        <v>#REF!</v>
      </c>
      <c r="R42" s="17" t="s">
        <v>110</v>
      </c>
    </row>
    <row r="43" spans="2:18" x14ac:dyDescent="0.2">
      <c r="B43" s="2" t="s">
        <v>57</v>
      </c>
      <c r="D43" s="1" t="s">
        <v>164</v>
      </c>
      <c r="E43" s="115" t="e">
        <f>INDEX(#REF!,MATCH($B43,#REF!,0),MATCH($F43,#REF!,0))</f>
        <v>#REF!</v>
      </c>
      <c r="F43" s="3">
        <v>2020</v>
      </c>
      <c r="N43" s="18" t="s">
        <v>160</v>
      </c>
      <c r="O43" s="17" t="e">
        <f>INDEX(#REF!,MATCH($B43,#REF!,0),2)</f>
        <v>#REF!</v>
      </c>
      <c r="P43" s="18">
        <f t="shared" si="0"/>
        <v>2020</v>
      </c>
      <c r="Q43" s="28" t="e">
        <f t="shared" si="1"/>
        <v>#REF!</v>
      </c>
      <c r="R43" s="17" t="s">
        <v>110</v>
      </c>
    </row>
    <row r="44" spans="2:18" x14ac:dyDescent="0.2">
      <c r="B44" s="2" t="s">
        <v>58</v>
      </c>
      <c r="D44" s="1" t="s">
        <v>164</v>
      </c>
      <c r="E44" s="115" t="e">
        <f>INDEX(#REF!,MATCH($B44,#REF!,0),MATCH($F44,#REF!,0))</f>
        <v>#REF!</v>
      </c>
      <c r="F44" s="3">
        <v>2020</v>
      </c>
      <c r="N44" s="18" t="s">
        <v>160</v>
      </c>
      <c r="O44" s="17" t="e">
        <f>INDEX(#REF!,MATCH($B44,#REF!,0),2)</f>
        <v>#REF!</v>
      </c>
      <c r="P44" s="18">
        <f t="shared" si="0"/>
        <v>2020</v>
      </c>
      <c r="Q44" s="28" t="e">
        <f t="shared" si="1"/>
        <v>#REF!</v>
      </c>
      <c r="R44" s="17" t="s">
        <v>110</v>
      </c>
    </row>
    <row r="45" spans="2:18" x14ac:dyDescent="0.2">
      <c r="B45" s="2" t="s">
        <v>59</v>
      </c>
      <c r="D45" s="1" t="s">
        <v>164</v>
      </c>
      <c r="E45" s="115" t="e">
        <f>INDEX(#REF!,MATCH($B45,#REF!,0),MATCH($F45,#REF!,0))</f>
        <v>#REF!</v>
      </c>
      <c r="F45" s="3">
        <v>2020</v>
      </c>
      <c r="N45" s="18" t="s">
        <v>160</v>
      </c>
      <c r="O45" s="17" t="e">
        <f>INDEX(#REF!,MATCH($B45,#REF!,0),2)</f>
        <v>#REF!</v>
      </c>
      <c r="P45" s="18">
        <f t="shared" si="0"/>
        <v>2020</v>
      </c>
      <c r="Q45" s="28" t="e">
        <f t="shared" si="1"/>
        <v>#REF!</v>
      </c>
      <c r="R45" s="17" t="s">
        <v>110</v>
      </c>
    </row>
    <row r="46" spans="2:18" x14ac:dyDescent="0.2">
      <c r="B46" s="2" t="s">
        <v>60</v>
      </c>
      <c r="D46" s="1" t="s">
        <v>164</v>
      </c>
      <c r="E46" s="115" t="e">
        <f>INDEX(#REF!,MATCH($B46,#REF!,0),MATCH($F46,#REF!,0))</f>
        <v>#REF!</v>
      </c>
      <c r="F46" s="3">
        <v>2020</v>
      </c>
      <c r="N46" s="18" t="s">
        <v>160</v>
      </c>
      <c r="O46" s="17" t="e">
        <f>INDEX(#REF!,MATCH($B46,#REF!,0),2)</f>
        <v>#REF!</v>
      </c>
      <c r="P46" s="18">
        <f t="shared" si="0"/>
        <v>2020</v>
      </c>
      <c r="Q46" s="28" t="e">
        <f t="shared" si="1"/>
        <v>#REF!</v>
      </c>
      <c r="R46" s="17" t="s">
        <v>110</v>
      </c>
    </row>
    <row r="47" spans="2:18" x14ac:dyDescent="0.2">
      <c r="B47" s="2" t="s">
        <v>61</v>
      </c>
      <c r="D47" s="1" t="s">
        <v>164</v>
      </c>
      <c r="E47" s="115" t="e">
        <f>INDEX(#REF!,MATCH($B47,#REF!,0),MATCH($F47,#REF!,0))</f>
        <v>#REF!</v>
      </c>
      <c r="F47" s="3">
        <v>2020</v>
      </c>
      <c r="N47" s="18" t="s">
        <v>160</v>
      </c>
      <c r="O47" s="17" t="e">
        <f>INDEX(#REF!,MATCH($B47,#REF!,0),2)</f>
        <v>#REF!</v>
      </c>
      <c r="P47" s="18">
        <f t="shared" si="0"/>
        <v>2020</v>
      </c>
      <c r="Q47" s="28" t="e">
        <f t="shared" si="1"/>
        <v>#REF!</v>
      </c>
      <c r="R47" s="17" t="s">
        <v>110</v>
      </c>
    </row>
  </sheetData>
  <hyperlinks>
    <hyperlink ref="E3" location="'RD_Förvärvsarbetande över 70 år'!A1" display="RD_Förvärvsarbetande över 70 år" xr:uid="{F1903164-3290-40D2-8880-227D21F2AEEC}"/>
    <hyperlink ref="C4" r:id="rId1" xr:uid="{D4389AD8-0E1B-4BCC-B277-08ECBA56E9F0}"/>
  </hyperlinks>
  <pageMargins left="0.7" right="0.7" top="0.75" bottom="0.75" header="0.3" footer="0.3"/>
  <pageSetup paperSize="9" orientation="portrait" verticalDpi="0" r:id="rId2"/>
  <headerFooter>
    <oddFooter>&amp;C&amp;1#&amp;"Calibri"&amp;8&amp;K000000Informationsklass: K1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 V a r i a b e l < / s t r i n g > < / k e y > < v a l u e > < i n t > 6 9 < / i n t > < / v a l u e > < / i t e m > < i t e m > < k e y > < s t r i n g > L � n < / s t r i n g > < / k e y > < v a l u e > < i n t > 4 8 < / i n t > < / v a l u e > < / i t e m > < i t e m > < k e y > < s t r i n g > � r < / s t r i n g > < / k e y > < v a l u e > < i n t > 4 2 < / i n t > < / v a l u e > < / i t e m > < i t e m > < k e y > < s t r i n g > V � r d e < / s t r i n g > < / k e y > < v a l u e > < i n t > 6 0 < / i n t > < / v a l u e > < / i t e m > < i t e m > < k e y > < s t r i n g > O m r � d e < / s t r i n g > < / k e y > < v a l u e > < i n t > 6 8 < / i n t > < / v a l u e > < / i t e m > < / C o l u m n W i d t h s > < C o l u m n D i s p l a y I n d e x > < i t e m > < k e y > < s t r i n g > V a r i a b e l < / s t r i n g > < / k e y > < v a l u e > < i n t > 0 < / i n t > < / v a l u e > < / i t e m > < i t e m > < k e y > < s t r i n g > L � n < / s t r i n g > < / k e y > < v a l u e > < i n t > 1 < / i n t > < / v a l u e > < / i t e m > < i t e m > < k e y > < s t r i n g > � r < / s t r i n g > < / k e y > < v a l u e > < i n t > 2 < / i n t > < / v a l u e > < / i t e m > < i t e m > < k e y > < s t r i n g > V � r d e < / s t r i n g > < / k e y > < v a l u e > < i n t > 3 < / i n t > < / v a l u e > < / i t e m > < i t e m > < k e y > < s t r i n g > O m r � d e 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 T a b l e 4 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 C o l u m n s \ V a r i a b e l 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 C o l u m n s \ V � r d e 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 C o l u m n s \ O m r � d e 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 R a n g e 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 C o l u m n s \ V a r i a b e l 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 C o l u m n s \ V � r d e 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 C o l u m n s \ O m r � d e 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 E k o n o m i s k _ u t s a t t h e t 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 E k o n o m i s k _ u t s a t t h e t 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 C o l u m n s \ V a r i a b e l 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 C o l u m n s \ V � r d e 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 C o l u m n s \ O m r � d e 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 1 7 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R a n g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 V a r i a b e l < / s t r i n g > < / k e y > < v a l u e > < i n t > 6 9 < / i n t > < / v a l u e > < / i t e m > < i t e m > < k e y > < s t r i n g > L � n < / s t r i n g > < / k e y > < v a l u e > < i n t > 4 8 < / i n t > < / v a l u e > < / i t e m > < i t e m > < k e y > < s t r i n g > � r < / s t r i n g > < / k e y > < v a l u e > < i n t > 4 2 < / i n t > < / v a l u e > < / i t e m > < i t e m > < k e y > < s t r i n g > V � r d e < / s t r i n g > < / k e y > < v a l u e > < i n t > 6 0 < / i n t > < / v a l u e > < / i t e m > < i t e m > < k e y > < s t r i n g > O m r � d e < / s t r i n g > < / k e y > < v a l u e > < i n t > 6 8 < / i n t > < / v a l u e > < / i t e m > < / C o l u m n W i d t h s > < C o l u m n D i s p l a y I n d e x > < i t e m > < k e y > < s t r i n g > V a r i a b e l < / s t r i n g > < / k e y > < v a l u e > < i n t > 0 < / i n t > < / v a l u e > < / i t e m > < i t e m > < k e y > < s t r i n g > L � n < / s t r i n g > < / k e y > < v a l u e > < i n t > 1 < / i n t > < / v a l u e > < / i t e m > < i t e m > < k e y > < s t r i n g > � r < / s t r i n g > < / k e y > < v a l u e > < i n t > 2 < / i n t > < / v a l u e > < / i t e m > < i t e m > < k e y > < s t r i n g > V � r d e < / s t r i n g > < / k e y > < v a l u e > < i n t > 3 < / i n t > < / v a l u e > < / i t e m > < i t e m > < k e y > < s t r i n g > O m r � d e 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99B6932EF967249B40497DB1F1276F0" ma:contentTypeVersion="2" ma:contentTypeDescription="Skapa ett nytt dokument." ma:contentTypeScope="" ma:versionID="52ce756f86e3f2175249790a07cb9552">
  <xsd:schema xmlns:xsd="http://www.w3.org/2001/XMLSchema" xmlns:xs="http://www.w3.org/2001/XMLSchema" xmlns:p="http://schemas.microsoft.com/office/2006/metadata/properties" xmlns:ns2="6fe37fa7-3a77-405e-81e4-b9d2e6e31ad5" targetNamespace="http://schemas.microsoft.com/office/2006/metadata/properties" ma:root="true" ma:fieldsID="4ec8a7011295b3b4c6e431237b1c0b86" ns2:_="">
    <xsd:import namespace="6fe37fa7-3a77-405e-81e4-b9d2e6e31a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e37fa7-3a77-405e-81e4-b9d2e6e31a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��< ? x m l   v e r s i o n = " 1 . 0 "   e n c o d i n g = " U T F - 1 6 "   s t a n d a l o n e = " n o " ? > < D a t a M a s h u p   x m l n s = " h t t p : / / s c h e m a s . m i c r o s o f t . c o m / D a t a M a s h u p " > A A A A A M A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4 b x 6 u a w A A A D 3 A A A A E g A A A E N v b m Z p Z y 9 Q Y W N r Y W d l L n h t b I S P s Q 6 C M B i E d x P f g X S n L c W J / J T B u E l i Q m J c G 2 i g E V p D i + X d H H w k X 0 G I o m 6 O d / c l d / e 4 3 S E b u z a 4 y t 4 q o 1 M U Y Y o C 6 4 S u R G u 0 T J E 2 K O P r F R x E e R a 1 D C Z a 2 2 S 0 V Y o a 5 y 4 J I d 5 7 7 G N s + p o w S i N y y v d F 2 c h O o A + s / s O h 0 n N t K R G H 4 2 s N Z z i i M d 4 w h i m Q x Y R c 6 S / A p s F z + m P C d m j d 0 E s u d V j s g C w S y P s D f w I A A P / / A w B Q S w M E F A A C A A g A A A A h A G s n S 9 3 Q A Q A A M w Y A A B M A A A B G b 3 J t d W x h c y 9 T Z W N 0 a W 9 u M S 5 t 1 J T B j t M w E I b v l f o O l r m k U p s m a Z q 2 r L h Q D r s S S C t a s Q e E 0 C S Z p F Y d u 9 i u u q u q b 8 O b 8 G I 4 T S m Q + A C H R S K X R J 9 H 4 3 / m / x W N m W F S k F X z D m / 6 v X 5 P b 0 B h T t 5 + + y o + v 8 Z C 8 q 1 g o i S v C E f T 7 x H 7 r O R e Z W j J A 6 b + P Z T o 1 R 9 L K Q w K o z 2 6 M W a n X 4 7 H h 8 P B 1 w Y M 0 4 Z t c z C Q g k b h 6 y z 1 N Y 7 1 l 3 E Y x c k s o Y P B s G n 8 x t Y E t m 9 z w T E 4 f a z J p 8 v p C 7 r c g C i t t v X T D q m t W 0 P K 0 V 8 r E L q Q q l p K v q 9 E f a i 9 c 6 v h 8 U j p k B h L i M F H c x q S I 4 2 C Y G H h n T B J 7 N f F F x o G T h o 6 a e S k E y e N n X T q p I m T z p x 0 7 q T O 2 S L n b F F r t t O g 3 2 P C u e x O M m 5 t Z E A 9 W y r m 0 3 + d C k d O / k u X z 0 O I f Z W i + t V m B 4 5 a + A / t X 0 m O A l X J / t Z 8 6 / 3 u 0 W 4 X l Q D u N z 2 q J 5 G z c o O m T s D Z / a B Y Z L N s A q N F j t k o x u l s B P E i G K X z p E j C E K Z J V D x v N m 4 R c l S d P D g 2 3 q m Z d M i d s F n n H B X k B I s C t 4 Z 4 7 x 4 G n d V f F b 9 H A Z V V 3 E j T P 0 U 3 B x f s t U b 7 T T f 9 A I p B i p z + E E 7 v U T G Z 0 6 t s e 0 1 p / / j 0 q p q u p d V p a C s F b T U 3 3 w E A A P / / A w B Q S w E C L Q A U A A Y A C A A A A C E A K t 2 q Q N I A A A A 3 A Q A A E w A A A A A A A A A A A A A A A A A A A A A A W 0 N v b n R l b n R f V H l w Z X N d L n h t b F B L A Q I t A B Q A A g A I A A A A I Q D h v H q 5 r A A A A P c A A A A S A A A A A A A A A A A A A A A A A A s D A A B D b 2 5 m a W c v U G F j a 2 F n Z S 5 4 b W x Q S w E C L Q A U A A I A C A A A A C E A a y d L 3 d A B A A A z B g A A E w A A A A A A A A A A A A A A A A D n A w A A R m 9 y b X V s Y X M v U 2 V j d G l v b j E u b V B L B Q Y A A A A A A w A D A M I A A A D o B Q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S c A A A A A A A C b J w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N v b G V u Z X J n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j Y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C 0 y N l Q x M z o z N z o y N y 4 4 O T M x M D c 0 W i I v P j x F b n R y e S B U e X B l P S J G a W x s Q 2 9 s d W 1 u V H l w Z X M i I F Z h b H V l P S J z Q m d N R 0 J n V T 0 i L z 4 8 R W 5 0 c n k g V H l w Z T 0 i R m l s b E N v b H V t b k 5 h b W V z I i B W Y W x 1 Z T 0 i c 1 s m c X V v d D t W Y X J p Y W J l b C Z x d W 9 0 O y w m c X V v d D t Q Z X J p b 2 Q m c X V v d D s s J n F 1 b 3 Q 7 U m V n a W 9 u J n F 1 b 3 Q 7 L C Z x d W 9 0 O 1 R v d G F s d C Z x d W 9 0 O y w m c X V v d D t J b n N 0 Y W x s Z X J h Z C B l Z m Z l a 3 Q g K E 1 X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W Y y N 2 I z M m U t O D k x M C 0 0 Z G N l L T g w M z I t O D U 2 Y z E 5 N D A 0 Y j J h I i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v b G V u Z X J n a S 9 B d X R v U m V t b 3 Z l Z E N v b H V t b n M x L n t W Y X J p Y W J l b C w w f S Z x d W 9 0 O y w m c X V v d D t T Z W N 0 a W 9 u M S 9 T b 2 x l b m V y Z 2 k v Q X V 0 b 1 J l b W 9 2 Z W R D b 2 x 1 b W 5 z M S 5 7 U G V y a W 9 k L D F 9 J n F 1 b 3 Q 7 L C Z x d W 9 0 O 1 N l Y 3 R p b 2 4 x L 1 N v b G V u Z X J n a S 9 B d X R v U m V t b 3 Z l Z E N v b H V t b n M x L n t S Z W d p b 2 4 s M n 0 m c X V v d D s s J n F 1 b 3 Q 7 U 2 V j d G l v b j E v U 2 9 s Z W 5 l c m d p L 0 F 1 d G 9 S Z W 1 v d m V k Q 2 9 s d W 1 u c z E u e 1 R v d G F s d C w z f S Z x d W 9 0 O y w m c X V v d D t T Z W N 0 a W 9 u M S 9 T b 2 x l b m V y Z 2 k v Q X V 0 b 1 J l b W 9 2 Z W R D b 2 x 1 b W 5 z M S 5 7 S W 5 z d G F s b G V y Y W Q g Z W Z m Z W t 0 I C h N V y k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2 9 s Z W 5 l c m d p L 0 F 1 d G 9 S Z W 1 v d m V k Q 2 9 s d W 1 u c z E u e 1 Z h c m l h Y m V s L D B 9 J n F 1 b 3 Q 7 L C Z x d W 9 0 O 1 N l Y 3 R p b 2 4 x L 1 N v b G V u Z X J n a S 9 B d X R v U m V t b 3 Z l Z E N v b H V t b n M x L n t Q Z X J p b 2 Q s M X 0 m c X V v d D s s J n F 1 b 3 Q 7 U 2 V j d G l v b j E v U 2 9 s Z W 5 l c m d p L 0 F 1 d G 9 S Z W 1 v d m V k Q 2 9 s d W 1 u c z E u e 1 J l Z 2 l v b i w y f S Z x d W 9 0 O y w m c X V v d D t T Z W N 0 a W 9 u M S 9 T b 2 x l b m V y Z 2 k v Q X V 0 b 1 J l b W 9 2 Z W R D b 2 x 1 b W 5 z M S 5 7 V G 9 0 Y W x 0 L D N 9 J n F 1 b 3 Q 7 L C Z x d W 9 0 O 1 N l Y 3 R p b 2 4 x L 1 N v b G V u Z X J n a S 9 B d X R v U m V t b 3 Z l Z E N v b H V t b n M x L n t J b n N 0 Y W x s Z X J h Z C B l Z m Z l a 3 Q g K E 1 X K S w 0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U 2 9 s Z W 5 l c m d p I i 8 + P C 9 T d G F i b G V F b n R y a W V z P j w v S X R l b T 4 8 S X R l b T 4 8 S X R l b U x v Y 2 F 0 a W 9 u P j x J d G V t V H l w Z T 5 G b 3 J t d W x h P C 9 J d G V t V H l w Z T 4 8 S X R l b V B h d G g + U 2 V j d G l v b j E v T C V D M y V B N G 5 f Q m V m b 2 x r b m l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I 2 V D E z O j E x O j M x L j k 5 O T Y x M z B a I i 8 + P E V u d H J 5 I F R 5 c G U 9 I k Z p b G x D b 2 x 1 b W 5 U e X B l c y I g V m F s d W U 9 I n N C Z 0 1 E Q X d N R E F 3 T U R B d 0 1 E Q X d N P S I v P j x F b n R y e S B U e X B l P S J G a W x s Q 2 9 s d W 1 u T m F t Z X M i I F Z h b H V l P S J z W y Z x d W 9 0 O 0 N v b H V t b j E m c X V v d D s s J n F 1 b 3 Q 7 M j A w O S Z x d W 9 0 O y w m c X V v d D s y M D E w J n F 1 b 3 Q 7 L C Z x d W 9 0 O z I w M T E m c X V v d D s s J n F 1 b 3 Q 7 M j A x M i Z x d W 9 0 O y w m c X V v d D s y M D E z J n F 1 b 3 Q 7 L C Z x d W 9 0 O z I w M T Q m c X V v d D s s J n F 1 b 3 Q 7 M j A x N S Z x d W 9 0 O y w m c X V v d D s y M D E 2 J n F 1 b 3 Q 7 L C Z x d W 9 0 O z I w M T c m c X V v d D s s J n F 1 b 3 Q 7 M j A x O C Z x d W 9 0 O y w m c X V v d D s y M D E 5 J n F 1 b 3 Q 7 L C Z x d W 9 0 O z I w M j A m c X V v d D s s J n F 1 b 3 Q 7 M j A y M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L 0 F 1 d G 9 S Z W 1 v d m V k Q 2 9 s d W 1 u c z E u e 0 N v b H V t b j E s M H 0 m c X V v d D s s J n F 1 b 3 Q 7 U 2 V j d G l v b j E v V G F i b G U g M C 9 B d X R v U m V t b 3 Z l Z E N v b H V t b n M x L n s y M D A 5 L D F 9 J n F 1 b 3 Q 7 L C Z x d W 9 0 O 1 N l Y 3 R p b 2 4 x L 1 R h Y m x l I D A v Q X V 0 b 1 J l b W 9 2 Z W R D b 2 x 1 b W 5 z M S 5 7 M j A x M C w y f S Z x d W 9 0 O y w m c X V v d D t T Z W N 0 a W 9 u M S 9 U Y W J s Z S A w L 0 F 1 d G 9 S Z W 1 v d m V k Q 2 9 s d W 1 u c z E u e z I w M T E s M 3 0 m c X V v d D s s J n F 1 b 3 Q 7 U 2 V j d G l v b j E v V G F i b G U g M C 9 B d X R v U m V t b 3 Z l Z E N v b H V t b n M x L n s y M D E y L D R 9 J n F 1 b 3 Q 7 L C Z x d W 9 0 O 1 N l Y 3 R p b 2 4 x L 1 R h Y m x l I D A v Q X V 0 b 1 J l b W 9 2 Z W R D b 2 x 1 b W 5 z M S 5 7 M j A x M y w 1 f S Z x d W 9 0 O y w m c X V v d D t T Z W N 0 a W 9 u M S 9 U Y W J s Z S A w L 0 F 1 d G 9 S Z W 1 v d m V k Q 2 9 s d W 1 u c z E u e z I w M T Q s N n 0 m c X V v d D s s J n F 1 b 3 Q 7 U 2 V j d G l v b j E v V G F i b G U g M C 9 B d X R v U m V t b 3 Z l Z E N v b H V t b n M x L n s y M D E 1 L D d 9 J n F 1 b 3 Q 7 L C Z x d W 9 0 O 1 N l Y 3 R p b 2 4 x L 1 R h Y m x l I D A v Q X V 0 b 1 J l b W 9 2 Z W R D b 2 x 1 b W 5 z M S 5 7 M j A x N i w 4 f S Z x d W 9 0 O y w m c X V v d D t T Z W N 0 a W 9 u M S 9 U Y W J s Z S A w L 0 F 1 d G 9 S Z W 1 v d m V k Q 2 9 s d W 1 u c z E u e z I w M T c s O X 0 m c X V v d D s s J n F 1 b 3 Q 7 U 2 V j d G l v b j E v V G F i b G U g M C 9 B d X R v U m V t b 3 Z l Z E N v b H V t b n M x L n s y M D E 4 L D E w f S Z x d W 9 0 O y w m c X V v d D t T Z W N 0 a W 9 u M S 9 U Y W J s Z S A w L 0 F 1 d G 9 S Z W 1 v d m V k Q 2 9 s d W 1 u c z E u e z I w M T k s M T F 9 J n F 1 b 3 Q 7 L C Z x d W 9 0 O 1 N l Y 3 R p b 2 4 x L 1 R h Y m x l I D A v Q X V 0 b 1 J l b W 9 2 Z W R D b 2 x 1 b W 5 z M S 5 7 M j A y M C w x M n 0 m c X V v d D s s J n F 1 b 3 Q 7 U 2 V j d G l v b j E v V G F i b G U g M C 9 B d X R v U m V t b 3 Z l Z E N v b H V t b n M x L n s y M D I x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M j A w O S w x f S Z x d W 9 0 O y w m c X V v d D t T Z W N 0 a W 9 u M S 9 U Y W J s Z S A w L 0 F 1 d G 9 S Z W 1 v d m V k Q 2 9 s d W 1 u c z E u e z I w M T A s M n 0 m c X V v d D s s J n F 1 b 3 Q 7 U 2 V j d G l v b j E v V G F i b G U g M C 9 B d X R v U m V t b 3 Z l Z E N v b H V t b n M x L n s y M D E x L D N 9 J n F 1 b 3 Q 7 L C Z x d W 9 0 O 1 N l Y 3 R p b 2 4 x L 1 R h Y m x l I D A v Q X V 0 b 1 J l b W 9 2 Z W R D b 2 x 1 b W 5 z M S 5 7 M j A x M i w 0 f S Z x d W 9 0 O y w m c X V v d D t T Z W N 0 a W 9 u M S 9 U Y W J s Z S A w L 0 F 1 d G 9 S Z W 1 v d m V k Q 2 9 s d W 1 u c z E u e z I w M T M s N X 0 m c X V v d D s s J n F 1 b 3 Q 7 U 2 V j d G l v b j E v V G F i b G U g M C 9 B d X R v U m V t b 3 Z l Z E N v b H V t b n M x L n s y M D E 0 L D Z 9 J n F 1 b 3 Q 7 L C Z x d W 9 0 O 1 N l Y 3 R p b 2 4 x L 1 R h Y m x l I D A v Q X V 0 b 1 J l b W 9 2 Z W R D b 2 x 1 b W 5 z M S 5 7 M j A x N S w 3 f S Z x d W 9 0 O y w m c X V v d D t T Z W N 0 a W 9 u M S 9 U Y W J s Z S A w L 0 F 1 d G 9 S Z W 1 v d m V k Q 2 9 s d W 1 u c z E u e z I w M T Y s O H 0 m c X V v d D s s J n F 1 b 3 Q 7 U 2 V j d G l v b j E v V G F i b G U g M C 9 B d X R v U m V t b 3 Z l Z E N v b H V t b n M x L n s y M D E 3 L D l 9 J n F 1 b 3 Q 7 L C Z x d W 9 0 O 1 N l Y 3 R p b 2 4 x L 1 R h Y m x l I D A v Q X V 0 b 1 J l b W 9 2 Z W R D b 2 x 1 b W 5 z M S 5 7 M j A x O C w x M H 0 m c X V v d D s s J n F 1 b 3 Q 7 U 2 V j d G l v b j E v V G F i b G U g M C 9 B d X R v U m V t b 3 Z l Z E N v b H V t b n M x L n s y M D E 5 L D E x f S Z x d W 9 0 O y w m c X V v d D t T Z W N 0 a W 9 u M S 9 U Y W J s Z S A w L 0 F 1 d G 9 S Z W 1 v d m V k Q 2 9 s d W 1 u c z E u e z I w M j A s M T J 9 J n F 1 b 3 Q 7 L C Z x d W 9 0 O 1 N l Y 3 R p b 2 4 x L 1 R h Y m x l I D A v Q X V 0 b 1 J l b W 9 2 Z W R D b 2 x 1 b W 5 z M S 5 7 M j A y M S w x M 3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w l Q z M l Q T R u X 0 h l Y 3 R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y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y L T A 0 L T I 2 V D E 1 O j A 1 O j A y L j E 5 N j A 2 M z Z a I i 8 + P E V u d H J 5 I F R 5 c G U 9 I k Z p b G x D b 2 x 1 b W 5 U e X B l c y I g V m F s d W U 9 I n N C Z 1 l E Q X d N R E F 3 T U R B d 1 V G Q l E 9 P S I v P j x F b n R y e S B U e X B l P S J G a W x s Q 2 9 s d W 1 u T m F t Z X M i I F Z h b H V l P S J z W y Z x d W 9 0 O 0 N v b H V t b j E m c X V v d D s s J n F 1 b 3 Q 7 M i Z x d W 9 0 O y w m c X V v d D s y M D E y J n F 1 b 3 Q 7 L C Z x d W 9 0 O z I w M T M m c X V v d D s s J n F 1 b 3 Q 7 M j A x N C Z x d W 9 0 O y w m c X V v d D s y M D E 1 J n F 1 b 3 Q 7 L C Z x d W 9 0 O z I w M T Y m c X V v d D s s J n F 1 b 3 Q 7 M j A x N y Z x d W 9 0 O y w m c X V v d D s y M D E 4 J n F 1 b 3 Q 7 L C Z x d W 9 0 O z I w M T k m c X V v d D s s J n F 1 b 3 Q 7 M j A y M C Z x d W 9 0 O y w m c X V v d D s y M D I x J n F 1 b 3 Q 7 L C Z x d W 9 0 O z I w M j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g M C A o M i k v Q X V 0 b 1 J l b W 9 2 Z W R D b 2 x 1 b W 5 z M S 5 7 Q 2 9 s d W 1 u M S w w f S Z x d W 9 0 O y w m c X V v d D t T Z W N 0 a W 9 u M S 9 U Y W J s Z S A w I C g y K S 9 B d X R v U m V t b 3 Z l Z E N v b H V t b n M x L n s y L D F 9 J n F 1 b 3 Q 7 L C Z x d W 9 0 O 1 N l Y 3 R p b 2 4 x L 1 R h Y m x l I D A g K D I p L 0 F 1 d G 9 S Z W 1 v d m V k Q 2 9 s d W 1 u c z E u e z I w M T I s M n 0 m c X V v d D s s J n F 1 b 3 Q 7 U 2 V j d G l v b j E v V G F i b G U g M C A o M i k v Q X V 0 b 1 J l b W 9 2 Z W R D b 2 x 1 b W 5 z M S 5 7 M j A x M y w z f S Z x d W 9 0 O y w m c X V v d D t T Z W N 0 a W 9 u M S 9 U Y W J s Z S A w I C g y K S 9 B d X R v U m V t b 3 Z l Z E N v b H V t b n M x L n s y M D E 0 L D R 9 J n F 1 b 3 Q 7 L C Z x d W 9 0 O 1 N l Y 3 R p b 2 4 x L 1 R h Y m x l I D A g K D I p L 0 F 1 d G 9 S Z W 1 v d m V k Q 2 9 s d W 1 u c z E u e z I w M T U s N X 0 m c X V v d D s s J n F 1 b 3 Q 7 U 2 V j d G l v b j E v V G F i b G U g M C A o M i k v Q X V 0 b 1 J l b W 9 2 Z W R D b 2 x 1 b W 5 z M S 5 7 M j A x N i w 2 f S Z x d W 9 0 O y w m c X V v d D t T Z W N 0 a W 9 u M S 9 U Y W J s Z S A w I C g y K S 9 B d X R v U m V t b 3 Z l Z E N v b H V t b n M x L n s y M D E 3 L D d 9 J n F 1 b 3 Q 7 L C Z x d W 9 0 O 1 N l Y 3 R p b 2 4 x L 1 R h Y m x l I D A g K D I p L 0 F 1 d G 9 S Z W 1 v d m V k Q 2 9 s d W 1 u c z E u e z I w M T g s O H 0 m c X V v d D s s J n F 1 b 3 Q 7 U 2 V j d G l v b j E v V G F i b G U g M C A o M i k v Q X V 0 b 1 J l b W 9 2 Z W R D b 2 x 1 b W 5 z M S 5 7 M j A x O S w 5 f S Z x d W 9 0 O y w m c X V v d D t T Z W N 0 a W 9 u M S 9 U Y W J s Z S A w I C g y K S 9 B d X R v U m V t b 3 Z l Z E N v b H V t b n M x L n s y M D I w L D E w f S Z x d W 9 0 O y w m c X V v d D t T Z W N 0 a W 9 u M S 9 U Y W J s Z S A w I C g y K S 9 B d X R v U m V t b 3 Z l Z E N v b H V t b n M x L n s y M D I x L D E x f S Z x d W 9 0 O y w m c X V v d D t T Z W N 0 a W 9 u M S 9 U Y W J s Z S A w I C g y K S 9 B d X R v U m V t b 3 Z l Z E N v b H V t b n M x L n s y M D I y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g M C A o M i k v Q X V 0 b 1 J l b W 9 2 Z W R D b 2 x 1 b W 5 z M S 5 7 Q 2 9 s d W 1 u M S w w f S Z x d W 9 0 O y w m c X V v d D t T Z W N 0 a W 9 u M S 9 U Y W J s Z S A w I C g y K S 9 B d X R v U m V t b 3 Z l Z E N v b H V t b n M x L n s y L D F 9 J n F 1 b 3 Q 7 L C Z x d W 9 0 O 1 N l Y 3 R p b 2 4 x L 1 R h Y m x l I D A g K D I p L 0 F 1 d G 9 S Z W 1 v d m V k Q 2 9 s d W 1 u c z E u e z I w M T I s M n 0 m c X V v d D s s J n F 1 b 3 Q 7 U 2 V j d G l v b j E v V G F i b G U g M C A o M i k v Q X V 0 b 1 J l b W 9 2 Z W R D b 2 x 1 b W 5 z M S 5 7 M j A x M y w z f S Z x d W 9 0 O y w m c X V v d D t T Z W N 0 a W 9 u M S 9 U Y W J s Z S A w I C g y K S 9 B d X R v U m V t b 3 Z l Z E N v b H V t b n M x L n s y M D E 0 L D R 9 J n F 1 b 3 Q 7 L C Z x d W 9 0 O 1 N l Y 3 R p b 2 4 x L 1 R h Y m x l I D A g K D I p L 0 F 1 d G 9 S Z W 1 v d m V k Q 2 9 s d W 1 u c z E u e z I w M T U s N X 0 m c X V v d D s s J n F 1 b 3 Q 7 U 2 V j d G l v b j E v V G F i b G U g M C A o M i k v Q X V 0 b 1 J l b W 9 2 Z W R D b 2 x 1 b W 5 z M S 5 7 M j A x N i w 2 f S Z x d W 9 0 O y w m c X V v d D t T Z W N 0 a W 9 u M S 9 U Y W J s Z S A w I C g y K S 9 B d X R v U m V t b 3 Z l Z E N v b H V t b n M x L n s y M D E 3 L D d 9 J n F 1 b 3 Q 7 L C Z x d W 9 0 O 1 N l Y 3 R p b 2 4 x L 1 R h Y m x l I D A g K D I p L 0 F 1 d G 9 S Z W 1 v d m V k Q 2 9 s d W 1 u c z E u e z I w M T g s O H 0 m c X V v d D s s J n F 1 b 3 Q 7 U 2 V j d G l v b j E v V G F i b G U g M C A o M i k v Q X V 0 b 1 J l b W 9 2 Z W R D b 2 x 1 b W 5 z M S 5 7 M j A x O S w 5 f S Z x d W 9 0 O y w m c X V v d D t T Z W N 0 a W 9 u M S 9 U Y W J s Z S A w I C g y K S 9 B d X R v U m V t b 3 Z l Z E N v b H V t b n M x L n s y M D I w L D E w f S Z x d W 9 0 O y w m c X V v d D t T Z W N 0 a W 9 u M S 9 U Y W J s Z S A w I C g y K S 9 B d X R v U m V t b 3 Z l Z E N v b H V t b n M x L n s y M D I x L D E x f S Z x d W 9 0 O y w m c X V v d D t T Z W N 0 a W 9 u M S 9 U Y W J s Z S A w I C g y K S 9 B d X R v U m V t b 3 Z l Z E N v b H V t b n M x L n s y M D I y L D E y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2 9 s Z W 5 l c m d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2 9 s Z W 5 l c m d p L 0 R h d G E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b 2 x l b m V y Z 2 k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v b G V u Z X J n a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C V D M y V B N G 5 f Q m V m b 2 x r b m l u Z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w l Q z M l Q T R u X 0 J l Z m 9 s a 2 5 p b m c v R G F 0 Y T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w l Q z M l Q T R u X 0 J l Z m 9 s a 2 5 p b m c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w l Q z M l Q T R u X 0 h l Y 3 R h c i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w l Q z M l Q T R u X 0 h l Y 3 R h c i 9 E Y X R h M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T C V D M y V B N G 5 f S G V j d G F y L 0 N o Y W 5 n Z W Q l M j B U e X B l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g d I x C 4 8 p y S L N p m Y 8 k G w 4 l A A A A A A I A A A A A A B B m A A A A A Q A A I A A A A D 9 F q D T 3 Q + e Z Y 2 R + H J z 0 + Z L H I 5 i J Q j + D T n g b y S I A k V H R A A A A A A 6 A A A A A A g A A I A A A A P i E 6 3 E p E I M q U w e 8 E l a 3 Z 3 8 M D J d J C b A 5 g T J W u k h a q 7 c A U A A A A P O H f v c J I 4 0 Z w U b e Y Y K m L N U J q y O 4 r Y 3 7 S T y A D a l G g G P 6 e G a W F 8 Y 4 K 9 3 J k t D / 1 N e H z d B A Q D + e g S j Y v K m X 6 L o 6 w K 9 b 7 o g U U L 4 Z 7 f o u f T c 4 / N 5 + Q A A A A I b U 7 E Z Z J V o m H g a t A 0 u r w e E W i o X o V M I r X 6 P k X r A 0 Q Z d a k x j A U b T 1 3 T F O r T r g p f 4 e M t 7 N U r f f L 5 C B n H J a 1 2 n e t S s = < / D a t a M a s h u p > 
</file>

<file path=customXml/itemProps1.xml><?xml version="1.0" encoding="utf-8"?>
<ds:datastoreItem xmlns:ds="http://schemas.openxmlformats.org/officeDocument/2006/customXml" ds:itemID="{459DF6B4-506D-4CDD-9876-16D78DEBB005}">
  <ds:schemaRefs>
    <ds:schemaRef ds:uri="http://schemas.microsoft.com/office/2006/metadata/properties"/>
    <ds:schemaRef ds:uri="http://schemas.microsoft.com/office/infopath/2007/PartnerControls"/>
    <ds:schemaRef ds:uri="34ed68e4-c52e-44f2-971e-9cd0605004d9"/>
    <ds:schemaRef ds:uri="01267d5a-3efa-4e89-bf01-566a5732add1"/>
  </ds:schemaRefs>
</ds:datastoreItem>
</file>

<file path=customXml/itemProps2.xml><?xml version="1.0" encoding="utf-8"?>
<ds:datastoreItem xmlns:ds="http://schemas.openxmlformats.org/officeDocument/2006/customXml" ds:itemID="{C73EED6E-4CC0-46CF-B22F-B09BC995179C}">
  <ds:schemaRefs/>
</ds:datastoreItem>
</file>

<file path=customXml/itemProps3.xml><?xml version="1.0" encoding="utf-8"?>
<ds:datastoreItem xmlns:ds="http://schemas.openxmlformats.org/officeDocument/2006/customXml" ds:itemID="{C8617CD9-BEB9-4FD4-8E47-3A6F94FB6F01}">
  <ds:schemaRefs/>
</ds:datastoreItem>
</file>

<file path=customXml/itemProps4.xml><?xml version="1.0" encoding="utf-8"?>
<ds:datastoreItem xmlns:ds="http://schemas.openxmlformats.org/officeDocument/2006/customXml" ds:itemID="{3E8F420D-5ECC-4B13-97EB-09D4C6AEFF20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10D54202-C4AB-484E-AB3B-B160580EEBE6}">
  <ds:schemaRefs/>
</ds:datastoreItem>
</file>

<file path=customXml/itemProps6.xml><?xml version="1.0" encoding="utf-8"?>
<ds:datastoreItem xmlns:ds="http://schemas.openxmlformats.org/officeDocument/2006/customXml" ds:itemID="{D650D0BE-A4BD-498C-9071-755D2C9950E7}">
  <ds:schemaRefs/>
</ds:datastoreItem>
</file>

<file path=customXml/itemProps7.xml><?xml version="1.0" encoding="utf-8"?>
<ds:datastoreItem xmlns:ds="http://schemas.openxmlformats.org/officeDocument/2006/customXml" ds:itemID="{C0421810-5272-47FE-8FC2-8EF8C59C72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e37fa7-3a77-405e-81e4-b9d2e6e31a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8.xml><?xml version="1.0" encoding="utf-8"?>
<ds:datastoreItem xmlns:ds="http://schemas.openxmlformats.org/officeDocument/2006/customXml" ds:itemID="{AABA2609-1BF1-4F5D-A32F-FE3801B357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77</vt:i4>
      </vt:variant>
    </vt:vector>
  </HeadingPairs>
  <TitlesOfParts>
    <vt:vector size="77" baseType="lpstr">
      <vt:lpstr>Info</vt:lpstr>
      <vt:lpstr>Ekonomisk utsatthet</vt:lpstr>
      <vt:lpstr>Saknar kontantmarginal</vt:lpstr>
      <vt:lpstr>Pension</vt:lpstr>
      <vt:lpstr>Demografisk försörjningskvot</vt:lpstr>
      <vt:lpstr>Arbetslöshet</vt:lpstr>
      <vt:lpstr>Långtidsarbetslöshet</vt:lpstr>
      <vt:lpstr>Förvärvsintensitet utrikes</vt:lpstr>
      <vt:lpstr>Förvärvsarbetande +70 år</vt:lpstr>
      <vt:lpstr>Arbetsställen</vt:lpstr>
      <vt:lpstr>Nystartade företag</vt:lpstr>
      <vt:lpstr>Åk 9 betyg</vt:lpstr>
      <vt:lpstr>Fullföljande av gymnasium</vt:lpstr>
      <vt:lpstr>♀ Ekonomisk jämställdhet</vt:lpstr>
      <vt:lpstr>♀ Ekonomisk jämställdhet_K</vt:lpstr>
      <vt:lpstr>♀ Ekonomisk jämställdhet_M</vt:lpstr>
      <vt:lpstr>♀ Pension</vt:lpstr>
      <vt:lpstr>♀ Pension_K</vt:lpstr>
      <vt:lpstr>♀ Pension_M</vt:lpstr>
      <vt:lpstr>♀ Arbetslöshet</vt:lpstr>
      <vt:lpstr>♀ Arbetslöshet_K</vt:lpstr>
      <vt:lpstr>♀ Arbetslöshet_M</vt:lpstr>
      <vt:lpstr>♀ Långtidsarbetslöshet</vt:lpstr>
      <vt:lpstr>♀ Långtidsarbetslöshet_K</vt:lpstr>
      <vt:lpstr>♀ Långtidsarbetslöshet_M</vt:lpstr>
      <vt:lpstr>♀ Förvärvsintensitet utrikes</vt:lpstr>
      <vt:lpstr>♀ Förvärvsintensitet utrikes_K</vt:lpstr>
      <vt:lpstr>♀ Förvärvsintensitet utrikes_M</vt:lpstr>
      <vt:lpstr>♀ Fördelning föräldrapenning</vt:lpstr>
      <vt:lpstr>♀ Fördelning föräldrapenning_K</vt:lpstr>
      <vt:lpstr>♀ Fördelning föräldrapenning_M</vt:lpstr>
      <vt:lpstr>♀ Tillfällig föräldrapenning</vt:lpstr>
      <vt:lpstr>♀ Tillfällig föräldrapenning_K</vt:lpstr>
      <vt:lpstr>♀ Tillfällig föräldrapenning_M</vt:lpstr>
      <vt:lpstr>♀ Sjukpenning</vt:lpstr>
      <vt:lpstr>♀ Sjukpenning_K</vt:lpstr>
      <vt:lpstr>♀ Sjukpenning_M</vt:lpstr>
      <vt:lpstr>♀ Åk 9 betyg</vt:lpstr>
      <vt:lpstr>♀ Åk 9 betyg_K</vt:lpstr>
      <vt:lpstr>♀ Åk 9 betyg_M</vt:lpstr>
      <vt:lpstr>♀ Fullföljande av gymnasium</vt:lpstr>
      <vt:lpstr>♀ Fullföljande av gymnasium_K</vt:lpstr>
      <vt:lpstr>♀ Fullföljande av gymnasium_M</vt:lpstr>
      <vt:lpstr>Sv. Försäkrings kommunrankning</vt:lpstr>
      <vt:lpstr>Solenergi</vt:lpstr>
      <vt:lpstr>Elnätsföretagens avbrott</vt:lpstr>
      <vt:lpstr>Nyregistrerade klimatbonusbilar</vt:lpstr>
      <vt:lpstr>Tillgänglighet laddstationer</vt:lpstr>
      <vt:lpstr>Kollektiva färdkilometer</vt:lpstr>
      <vt:lpstr>Naturskador</vt:lpstr>
      <vt:lpstr>Utsläpp av CO2</vt:lpstr>
      <vt:lpstr>Utsläpp av luftföroreningar</vt:lpstr>
      <vt:lpstr>Bränder i bostad</vt:lpstr>
      <vt:lpstr>Naturreservat</vt:lpstr>
      <vt:lpstr>Sjukpenning</vt:lpstr>
      <vt:lpstr>Psykiskt välbefinnande</vt:lpstr>
      <vt:lpstr>Lågt socialt deltagande</vt:lpstr>
      <vt:lpstr>Saknar emotionellt stöd</vt:lpstr>
      <vt:lpstr>Hjärtsjukdomar</vt:lpstr>
      <vt:lpstr>Tobaksbrukare</vt:lpstr>
      <vt:lpstr>Alkoholbesvär</vt:lpstr>
      <vt:lpstr>Övervikt och fetma</vt:lpstr>
      <vt:lpstr>Fysisk aktivitet</vt:lpstr>
      <vt:lpstr>Olycksfallsskador</vt:lpstr>
      <vt:lpstr>Fallolyckor +65 år</vt:lpstr>
      <vt:lpstr>Väntetider Sjukvården</vt:lpstr>
      <vt:lpstr>Väntetider BUP</vt:lpstr>
      <vt:lpstr>Responstid räddningstjänst</vt:lpstr>
      <vt:lpstr>Bredband +100 Mbit per s</vt:lpstr>
      <vt:lpstr>Stöld- och tillgreppsbrott</vt:lpstr>
      <vt:lpstr>Anmälda våldsbrott</vt:lpstr>
      <vt:lpstr>Trafikolyckor med oskyddade</vt:lpstr>
      <vt:lpstr>Trafikolyckor</vt:lpstr>
      <vt:lpstr>Avsaknad av tillit</vt:lpstr>
      <vt:lpstr>Samhällstrygghet-Inbrott</vt:lpstr>
      <vt:lpstr>Samhällstrygghet-Våldsbrott</vt:lpstr>
      <vt:lpstr>Samhällstrygghet-Samhällsstörn.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Ninnie Karlsson</dc:creator>
  <cp:lastModifiedBy>Stråberg Alexandra</cp:lastModifiedBy>
  <dcterms:created xsi:type="dcterms:W3CDTF">2022-04-25T08:34:59Z</dcterms:created>
  <dcterms:modified xsi:type="dcterms:W3CDTF">2022-08-15T06:50:49Z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0x010100499B6932EF967249B40497DB1F1276F0</vt:lpwstr>
  </property>
  <property fmtid="{D5CDD505-2E9C-101B-9397-08002B2CF9AE}" pid="3" name="MediaServiceImageTags">
    <vt:lpwstr/>
  </property>
  <property fmtid="{D5CDD505-2E9C-101B-9397-08002B2CF9AE}" pid="4" name="MSIP_Label_5a125809-f7f8-456f-9019-c72184f8814c_Enabled">
    <vt:lpwstr>true</vt:lpwstr>
  </property>
  <property fmtid="{D5CDD505-2E9C-101B-9397-08002B2CF9AE}" pid="5" name="MSIP_Label_5a125809-f7f8-456f-9019-c72184f8814c_SetDate">
    <vt:lpwstr>2022-08-15T06:50:16Z</vt:lpwstr>
  </property>
  <property fmtid="{D5CDD505-2E9C-101B-9397-08002B2CF9AE}" pid="6" name="MSIP_Label_5a125809-f7f8-456f-9019-c72184f8814c_Method">
    <vt:lpwstr>Privileged</vt:lpwstr>
  </property>
  <property fmtid="{D5CDD505-2E9C-101B-9397-08002B2CF9AE}" pid="7" name="MSIP_Label_5a125809-f7f8-456f-9019-c72184f8814c_Name">
    <vt:lpwstr>Publik</vt:lpwstr>
  </property>
  <property fmtid="{D5CDD505-2E9C-101B-9397-08002B2CF9AE}" pid="8" name="MSIP_Label_5a125809-f7f8-456f-9019-c72184f8814c_SiteId">
    <vt:lpwstr>1e4e7cc6-7b26-46be-915e-cd1c8633e92f</vt:lpwstr>
  </property>
  <property fmtid="{D5CDD505-2E9C-101B-9397-08002B2CF9AE}" pid="9" name="MSIP_Label_5a125809-f7f8-456f-9019-c72184f8814c_ActionId">
    <vt:lpwstr>391b2ffd-9f33-499d-9ca8-1939b84eeabc</vt:lpwstr>
  </property>
  <property fmtid="{D5CDD505-2E9C-101B-9397-08002B2CF9AE}" pid="10" name="MSIP_Label_5a125809-f7f8-456f-9019-c72184f8814c_ContentBits">
    <vt:lpwstr>2</vt:lpwstr>
  </property>
</Properties>
</file>